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Sakshi\4. Excel\Assignment 3\"/>
    </mc:Choice>
  </mc:AlternateContent>
  <bookViews>
    <workbookView xWindow="0" yWindow="0" windowWidth="23040" windowHeight="9384" activeTab="2"/>
  </bookViews>
  <sheets>
    <sheet name="Data" sheetId="1" r:id="rId1"/>
    <sheet name="RSI" sheetId="2" r:id="rId2"/>
    <sheet name="Trade Sheet" sheetId="3" r:id="rId3"/>
  </sheets>
  <definedNames>
    <definedName name="_xlnm._FilterDatabase" localSheetId="2" hidden="1">'Trade Sheet'!$F$2:$L$2</definedName>
  </definedNames>
  <calcPr calcId="152511" calcMode="autoNoTable" iterate="1"/>
</workbook>
</file>

<file path=xl/calcChain.xml><?xml version="1.0" encoding="utf-8"?>
<calcChain xmlns="http://schemas.openxmlformats.org/spreadsheetml/2006/main">
  <c r="X4" i="3" l="1"/>
  <c r="Q6" i="3"/>
  <c r="Q7" i="3" l="1"/>
  <c r="F3" i="3"/>
  <c r="S5" i="3" s="1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Q8" i="3" l="1"/>
  <c r="AG4" i="3"/>
  <c r="K5" i="2"/>
  <c r="Q9" i="3" l="1"/>
  <c r="R5" i="2"/>
  <c r="M5" i="2" s="1"/>
  <c r="Q5" i="2" s="1"/>
  <c r="K6" i="2"/>
  <c r="K7" i="2"/>
  <c r="K8" i="2"/>
  <c r="K9" i="2"/>
  <c r="K10" i="2"/>
  <c r="K11" i="2"/>
  <c r="K12" i="2"/>
  <c r="K13" i="2"/>
  <c r="K14" i="2"/>
  <c r="K15" i="2"/>
  <c r="K16" i="2"/>
  <c r="K17" i="2"/>
  <c r="J6" i="2"/>
  <c r="J7" i="2"/>
  <c r="J8" i="2"/>
  <c r="J9" i="2"/>
  <c r="J10" i="2"/>
  <c r="J11" i="2"/>
  <c r="J12" i="2"/>
  <c r="J13" i="2"/>
  <c r="J14" i="2"/>
  <c r="J15" i="2"/>
  <c r="J16" i="2"/>
  <c r="J17" i="2"/>
  <c r="J5" i="2"/>
  <c r="G5" i="2"/>
  <c r="Q10" i="3" l="1"/>
  <c r="N5" i="2"/>
  <c r="L5" i="2"/>
  <c r="P5" i="2"/>
  <c r="R6" i="2"/>
  <c r="R7" i="2" s="1"/>
  <c r="M7" i="2" s="1"/>
  <c r="Q7" i="2" s="1"/>
  <c r="V1" i="2"/>
  <c r="B4" i="2"/>
  <c r="O4" i="2"/>
  <c r="Q11" i="3" l="1"/>
  <c r="V3" i="2"/>
  <c r="L7" i="2"/>
  <c r="N7" i="2"/>
  <c r="M6" i="2"/>
  <c r="Q6" i="2" s="1"/>
  <c r="R8" i="2"/>
  <c r="Q12" i="3" l="1"/>
  <c r="N6" i="2"/>
  <c r="L6" i="2"/>
  <c r="P6" i="2"/>
  <c r="P7" i="2" s="1"/>
  <c r="P8" i="2" s="1"/>
  <c r="R9" i="2"/>
  <c r="M8" i="2"/>
  <c r="Q8" i="2" s="1"/>
  <c r="Q13" i="3" l="1"/>
  <c r="N8" i="2"/>
  <c r="L8" i="2"/>
  <c r="M9" i="2"/>
  <c r="Q9" i="2" s="1"/>
  <c r="R10" i="2"/>
  <c r="H5" i="2"/>
  <c r="O149" i="2"/>
  <c r="O441" i="2"/>
  <c r="O647" i="2"/>
  <c r="O88" i="2"/>
  <c r="O135" i="2"/>
  <c r="O564" i="2"/>
  <c r="O92" i="2"/>
  <c r="O401" i="2"/>
  <c r="O625" i="2"/>
  <c r="O852" i="2"/>
  <c r="O1028" i="2"/>
  <c r="O865" i="2"/>
  <c r="O1089" i="2"/>
  <c r="O949" i="2"/>
  <c r="O1345" i="2"/>
  <c r="O1378" i="2"/>
  <c r="O907" i="2"/>
  <c r="O937" i="2"/>
  <c r="O1340" i="2"/>
  <c r="O1545" i="2"/>
  <c r="O265" i="2"/>
  <c r="O299" i="2"/>
  <c r="O359" i="2"/>
  <c r="O62" i="2"/>
  <c r="O405" i="2"/>
  <c r="O639" i="2"/>
  <c r="O56" i="2"/>
  <c r="O454" i="2"/>
  <c r="O750" i="2"/>
  <c r="O944" i="2"/>
  <c r="O893" i="2"/>
  <c r="O278" i="2"/>
  <c r="O27" i="2"/>
  <c r="O114" i="2"/>
  <c r="O442" i="2"/>
  <c r="O667" i="2"/>
  <c r="O188" i="2"/>
  <c r="O163" i="2"/>
  <c r="O584" i="2"/>
  <c r="O821" i="2"/>
  <c r="O328" i="2"/>
  <c r="O589" i="2"/>
  <c r="O815" i="2"/>
  <c r="O872" i="2"/>
  <c r="O891" i="2"/>
  <c r="O864" i="2"/>
  <c r="O916" i="2"/>
  <c r="O1329" i="2"/>
  <c r="O1342" i="2"/>
  <c r="O859" i="2"/>
  <c r="O1688" i="2"/>
  <c r="O1572" i="2"/>
  <c r="O37" i="2"/>
  <c r="O292" i="2"/>
  <c r="O515" i="2"/>
  <c r="O387" i="2"/>
  <c r="O98" i="2"/>
  <c r="O432" i="2"/>
  <c r="O659" i="2"/>
  <c r="O160" i="2"/>
  <c r="O465" i="2"/>
  <c r="O680" i="2"/>
  <c r="O910" i="2"/>
  <c r="O57" i="2"/>
  <c r="O91" i="2"/>
  <c r="O71" i="2"/>
  <c r="O524" i="2"/>
  <c r="O731" i="2"/>
  <c r="O329" i="2"/>
  <c r="O247" i="2"/>
  <c r="O80" i="2"/>
  <c r="O885" i="2"/>
  <c r="O630" i="2"/>
  <c r="O673" i="2"/>
  <c r="O900" i="2"/>
  <c r="O952" i="2"/>
  <c r="O966" i="2"/>
  <c r="O970" i="2"/>
  <c r="O1033" i="2"/>
  <c r="O1415" i="2"/>
  <c r="O1426" i="2"/>
  <c r="O962" i="2"/>
  <c r="O1752" i="2"/>
  <c r="O1660" i="2"/>
  <c r="O101" i="2"/>
  <c r="O377" i="2"/>
  <c r="O599" i="2"/>
  <c r="O471" i="2"/>
  <c r="O55" i="2"/>
  <c r="O516" i="2"/>
  <c r="O723" i="2"/>
  <c r="O316" i="2"/>
  <c r="O561" i="2"/>
  <c r="O788" i="2"/>
  <c r="O980" i="2"/>
  <c r="O411" i="2"/>
  <c r="O12" i="2"/>
  <c r="O1056" i="2"/>
  <c r="O1286" i="2"/>
  <c r="O1377" i="2"/>
  <c r="O150" i="2"/>
  <c r="O499" i="2"/>
  <c r="O921" i="2"/>
  <c r="O148" i="2"/>
  <c r="O274" i="2"/>
  <c r="O1069" i="2"/>
  <c r="O1452" i="2"/>
  <c r="O636" i="2"/>
  <c r="O1022" i="2"/>
  <c r="O1065" i="2"/>
  <c r="O1447" i="2"/>
  <c r="O1625" i="2"/>
  <c r="O138" i="2"/>
  <c r="O443" i="2"/>
  <c r="O152" i="2"/>
  <c r="O151" i="2"/>
  <c r="O17" i="2"/>
  <c r="O140" i="2"/>
  <c r="O425" i="2"/>
  <c r="O613" i="2"/>
  <c r="O628" i="2"/>
  <c r="O1088" i="2"/>
  <c r="O638" i="2"/>
  <c r="O529" i="2"/>
  <c r="O756" i="2"/>
  <c r="O1318" i="2"/>
  <c r="O1438" i="2"/>
  <c r="O134" i="2"/>
  <c r="O257" i="2"/>
  <c r="O357" i="2"/>
  <c r="O603" i="2"/>
  <c r="O479" i="2"/>
  <c r="O67" i="2"/>
  <c r="O520" i="2"/>
  <c r="O757" i="2"/>
  <c r="O905" i="2"/>
  <c r="O502" i="2"/>
  <c r="O720" i="2"/>
  <c r="O787" i="2"/>
  <c r="O806" i="2"/>
  <c r="O752" i="2"/>
  <c r="O522" i="2"/>
  <c r="O1244" i="2"/>
  <c r="O1258" i="2"/>
  <c r="O746" i="2"/>
  <c r="O1624" i="2"/>
  <c r="O791" i="2"/>
  <c r="O79" i="2"/>
  <c r="O168" i="2"/>
  <c r="O404" i="2"/>
  <c r="O303" i="2"/>
  <c r="O241" i="2"/>
  <c r="O346" i="2"/>
  <c r="O595" i="2"/>
  <c r="O580" i="2"/>
  <c r="O353" i="2"/>
  <c r="O461" i="2"/>
  <c r="O824" i="2"/>
  <c r="O249" i="2"/>
  <c r="O283" i="2"/>
  <c r="O339" i="2"/>
  <c r="O30" i="2"/>
  <c r="O384" i="2"/>
  <c r="O623" i="2"/>
  <c r="O503" i="2"/>
  <c r="O433" i="2"/>
  <c r="O718" i="2"/>
  <c r="O926" i="2"/>
  <c r="O877" i="2"/>
  <c r="O240" i="2"/>
  <c r="O36" i="2"/>
  <c r="O1158" i="2"/>
  <c r="O1226" i="2"/>
  <c r="O722" i="2"/>
  <c r="O1100" i="2"/>
  <c r="O1207" i="2"/>
  <c r="O1218" i="2"/>
  <c r="O132" i="2"/>
  <c r="O1916" i="2"/>
  <c r="O22" i="2"/>
  <c r="O33" i="2"/>
  <c r="O172" i="2"/>
  <c r="O436" i="2"/>
  <c r="O327" i="2"/>
  <c r="O14" i="2"/>
  <c r="O373" i="2"/>
  <c r="O621" i="2"/>
  <c r="O793" i="2"/>
  <c r="O300" i="2"/>
  <c r="O312" i="2"/>
  <c r="O42" i="2"/>
  <c r="O347" i="2"/>
  <c r="O423" i="2"/>
  <c r="O158" i="2"/>
  <c r="O469" i="2"/>
  <c r="O687" i="2"/>
  <c r="O244" i="2"/>
  <c r="O517" i="2"/>
  <c r="O814" i="2"/>
  <c r="O992" i="2"/>
  <c r="O84" i="2"/>
  <c r="O364" i="2"/>
  <c r="O504" i="2"/>
  <c r="O1222" i="2"/>
  <c r="O1310" i="2"/>
  <c r="O843" i="2"/>
  <c r="O826" i="2"/>
  <c r="O1292" i="2"/>
  <c r="O1306" i="2"/>
  <c r="O892" i="2"/>
  <c r="O850" i="2"/>
  <c r="O86" i="2"/>
  <c r="O161" i="2"/>
  <c r="O293" i="2"/>
  <c r="O543" i="2"/>
  <c r="O415" i="2"/>
  <c r="O142" i="2"/>
  <c r="O458" i="2"/>
  <c r="O705" i="2"/>
  <c r="O857" i="2"/>
  <c r="O417" i="2"/>
  <c r="O618" i="2"/>
  <c r="O511" i="2"/>
  <c r="O366" i="2"/>
  <c r="O518" i="2"/>
  <c r="O1394" i="2"/>
  <c r="O1390" i="2"/>
  <c r="O18" i="2"/>
  <c r="O99" i="2"/>
  <c r="O525" i="2"/>
  <c r="O894" i="2"/>
  <c r="O912" i="2"/>
  <c r="O896" i="2"/>
  <c r="O953" i="2"/>
  <c r="O1351" i="2"/>
  <c r="O1362" i="2"/>
  <c r="O886" i="2"/>
  <c r="O185" i="2"/>
  <c r="O219" i="2"/>
  <c r="O255" i="2"/>
  <c r="O173" i="2"/>
  <c r="O298" i="2"/>
  <c r="O547" i="2"/>
  <c r="O419" i="2"/>
  <c r="O348" i="2"/>
  <c r="O550" i="2"/>
  <c r="O840" i="2"/>
  <c r="O813" i="2"/>
  <c r="O620" i="2"/>
  <c r="O1080" i="2"/>
  <c r="O1094" i="2"/>
  <c r="O1138" i="2"/>
  <c r="O466" i="2"/>
  <c r="O1552" i="2"/>
  <c r="O1075" i="2"/>
  <c r="O1134" i="2"/>
  <c r="O1880" i="2"/>
  <c r="O1828" i="2"/>
  <c r="O229" i="2"/>
  <c r="O539" i="2"/>
  <c r="O727" i="2"/>
  <c r="O324" i="2"/>
  <c r="O243" i="2"/>
  <c r="O157" i="2"/>
  <c r="O288" i="2"/>
  <c r="O537" i="2"/>
  <c r="O729" i="2"/>
  <c r="O112" i="2"/>
  <c r="O1108" i="2"/>
  <c r="O63" i="2"/>
  <c r="O104" i="2"/>
  <c r="O372" i="2"/>
  <c r="O279" i="2"/>
  <c r="O209" i="2"/>
  <c r="O325" i="2"/>
  <c r="O575" i="2"/>
  <c r="O709" i="2"/>
  <c r="O321" i="2"/>
  <c r="O376" i="2"/>
  <c r="O803" i="2"/>
  <c r="O657" i="2"/>
  <c r="O884" i="2"/>
  <c r="O1414" i="2"/>
  <c r="O979" i="2"/>
  <c r="O1122" i="2"/>
  <c r="O242" i="2"/>
  <c r="O1524" i="2"/>
  <c r="O963" i="2"/>
  <c r="O1320" i="2"/>
  <c r="O73" i="2"/>
  <c r="O107" i="2"/>
  <c r="O103" i="2"/>
  <c r="O540" i="2"/>
  <c r="O747" i="2"/>
  <c r="O361" i="2"/>
  <c r="O271" i="2"/>
  <c r="O144" i="2"/>
  <c r="O901" i="2"/>
  <c r="O662" i="2"/>
  <c r="O697" i="2"/>
  <c r="O922" i="2"/>
  <c r="O21" i="2"/>
  <c r="O268" i="2"/>
  <c r="O489" i="2"/>
  <c r="O367" i="2"/>
  <c r="O66" i="2"/>
  <c r="O410" i="2"/>
  <c r="O643" i="2"/>
  <c r="O64" i="2"/>
  <c r="O438" i="2"/>
  <c r="O648" i="2"/>
  <c r="O888" i="2"/>
  <c r="O737" i="2"/>
  <c r="O961" i="2"/>
  <c r="O1004" i="2"/>
  <c r="O1175" i="2"/>
  <c r="O1210" i="2"/>
  <c r="O650" i="2"/>
  <c r="O988" i="2"/>
  <c r="O1169" i="2"/>
  <c r="O1405" i="2"/>
  <c r="O137" i="2"/>
  <c r="O171" i="2"/>
  <c r="O191" i="2"/>
  <c r="O77" i="2"/>
  <c r="O214" i="2"/>
  <c r="O473" i="2"/>
  <c r="O355" i="2"/>
  <c r="O284" i="2"/>
  <c r="O306" i="2"/>
  <c r="O776" i="2"/>
  <c r="O765" i="2"/>
  <c r="O989" i="2"/>
  <c r="O111" i="2"/>
  <c r="O581" i="2"/>
  <c r="O481" i="2"/>
  <c r="O954" i="2"/>
  <c r="O1149" i="2"/>
  <c r="O378" i="2"/>
  <c r="O536" i="2"/>
  <c r="O751" i="2"/>
  <c r="O234" i="2"/>
  <c r="O1174" i="2"/>
  <c r="O1246" i="2"/>
  <c r="O758" i="2"/>
  <c r="O266" i="2"/>
  <c r="O1228" i="2"/>
  <c r="O1242" i="2"/>
  <c r="O530" i="2"/>
  <c r="O1936" i="2"/>
  <c r="O102" i="2"/>
  <c r="O193" i="2"/>
  <c r="O314" i="2"/>
  <c r="O563" i="2"/>
  <c r="O435" i="2"/>
  <c r="O174" i="2"/>
  <c r="O480" i="2"/>
  <c r="O725" i="2"/>
  <c r="O873" i="2"/>
  <c r="O444" i="2"/>
  <c r="O656" i="2"/>
  <c r="O742" i="2"/>
  <c r="O763" i="2"/>
  <c r="O666" i="2"/>
  <c r="O475" i="2"/>
  <c r="O222" i="2"/>
  <c r="O1120" i="2"/>
  <c r="O1350" i="2"/>
  <c r="O1460" i="2"/>
  <c r="O43" i="2"/>
  <c r="O228" i="2"/>
  <c r="O413" i="2"/>
  <c r="O523" i="2"/>
  <c r="O125" i="2"/>
  <c r="O32" i="2"/>
  <c r="O1049" i="2"/>
  <c r="O1045" i="2"/>
  <c r="O363" i="2"/>
  <c r="O703" i="2"/>
  <c r="O1008" i="2"/>
  <c r="O587" i="2"/>
  <c r="O253" i="2"/>
  <c r="O272" i="2"/>
  <c r="O1133" i="2"/>
  <c r="O1129" i="2"/>
  <c r="O427" i="2"/>
  <c r="O76" i="2"/>
  <c r="O1072" i="2"/>
  <c r="O588" i="2"/>
  <c r="O252" i="2"/>
  <c r="O478" i="2"/>
  <c r="O702" i="2"/>
  <c r="O578" i="2"/>
  <c r="O514" i="2"/>
  <c r="O146" i="2"/>
  <c r="O183" i="2"/>
  <c r="O609" i="2"/>
  <c r="O711" i="2"/>
  <c r="O262" i="2"/>
  <c r="O1092" i="2"/>
  <c r="O1431" i="2"/>
  <c r="O1425" i="2"/>
  <c r="O447" i="2"/>
  <c r="O281" i="2"/>
  <c r="O258" i="2"/>
  <c r="O108" i="2"/>
  <c r="O352" i="2"/>
  <c r="O202" i="2"/>
  <c r="O1500" i="2"/>
  <c r="O1496" i="2"/>
  <c r="O72" i="2"/>
  <c r="O393" i="2"/>
  <c r="O582" i="2"/>
  <c r="O696" i="2"/>
  <c r="O773" i="2"/>
  <c r="O1043" i="2"/>
  <c r="O1027" i="2"/>
  <c r="O153" i="2"/>
  <c r="O211" i="2"/>
  <c r="O246" i="2"/>
  <c r="O375" i="2"/>
  <c r="O392" i="2"/>
  <c r="O781" i="2"/>
  <c r="O1048" i="2"/>
  <c r="O1098" i="2"/>
  <c r="O579" i="2"/>
  <c r="O707" i="2"/>
  <c r="O964" i="2"/>
  <c r="O1260" i="2"/>
  <c r="O1255" i="2"/>
  <c r="O275" i="2"/>
  <c r="O439" i="2"/>
  <c r="O829" i="2"/>
  <c r="O968" i="2"/>
  <c r="O982" i="2"/>
  <c r="O990" i="2"/>
  <c r="O1053" i="2"/>
  <c r="O1436" i="2"/>
  <c r="O1450" i="2"/>
  <c r="O986" i="2"/>
  <c r="O1768" i="2"/>
  <c r="O1680" i="2"/>
  <c r="O181" i="2"/>
  <c r="O484" i="2"/>
  <c r="O679" i="2"/>
  <c r="O220" i="2"/>
  <c r="O179" i="2"/>
  <c r="O61" i="2"/>
  <c r="O198" i="2"/>
  <c r="O460" i="2"/>
  <c r="O669" i="2"/>
  <c r="O592" i="2"/>
  <c r="O1060" i="2"/>
  <c r="O897" i="2"/>
  <c r="O1121" i="2"/>
  <c r="O1005" i="2"/>
  <c r="O1388" i="2"/>
  <c r="O519" i="2"/>
  <c r="O685" i="2"/>
  <c r="O678" i="2"/>
  <c r="O1159" i="2"/>
  <c r="O1737" i="2"/>
  <c r="O215" i="2"/>
  <c r="O661" i="2"/>
  <c r="O508" i="2"/>
  <c r="O728" i="2"/>
  <c r="O1302" i="2"/>
  <c r="O1418" i="2"/>
  <c r="O974" i="2"/>
  <c r="O1017" i="2"/>
  <c r="O1399" i="2"/>
  <c r="O1410" i="2"/>
  <c r="O1171" i="2"/>
  <c r="O25" i="2"/>
  <c r="O59" i="2"/>
  <c r="O7" i="2"/>
  <c r="O485" i="2"/>
  <c r="O699" i="2"/>
  <c r="O276" i="2"/>
  <c r="O207" i="2"/>
  <c r="O616" i="2"/>
  <c r="O853" i="2"/>
  <c r="O498" i="2"/>
  <c r="O633" i="2"/>
  <c r="O858" i="2"/>
  <c r="O915" i="2"/>
  <c r="O934" i="2"/>
  <c r="O182" i="2"/>
  <c r="O1744" i="2"/>
  <c r="O820" i="2"/>
  <c r="O1101" i="2"/>
  <c r="O89" i="2"/>
  <c r="O60" i="2"/>
  <c r="O917" i="2"/>
  <c r="O984" i="2"/>
  <c r="O1532" i="2"/>
  <c r="O1059" i="2"/>
  <c r="O1130" i="2"/>
  <c r="O296" i="2"/>
  <c r="O1528" i="2"/>
  <c r="O26" i="2"/>
  <c r="O331" i="2"/>
  <c r="O403" i="2"/>
  <c r="O126" i="2"/>
  <c r="O448" i="2"/>
  <c r="O671" i="2"/>
  <c r="O196" i="2"/>
  <c r="O497" i="2"/>
  <c r="O792" i="2"/>
  <c r="O976" i="2"/>
  <c r="O925" i="2"/>
  <c r="O337" i="2"/>
  <c r="O418" i="2"/>
  <c r="O1206" i="2"/>
  <c r="O1290" i="2"/>
  <c r="O816" i="2"/>
  <c r="O195" i="2"/>
  <c r="O645" i="2"/>
  <c r="O573" i="2"/>
  <c r="O1038" i="2"/>
  <c r="O1235" i="2"/>
  <c r="O464" i="2"/>
  <c r="O600" i="2"/>
  <c r="O836" i="2"/>
  <c r="O297" i="2"/>
  <c r="O513" i="2"/>
  <c r="O929" i="2"/>
  <c r="O344" i="2"/>
  <c r="O1609" i="2"/>
  <c r="O19" i="2"/>
  <c r="O533" i="2"/>
  <c r="O396" i="2"/>
  <c r="O409" i="2"/>
  <c r="O601" i="2"/>
  <c r="O456" i="2"/>
  <c r="O930" i="2"/>
  <c r="O1673" i="2"/>
  <c r="O131" i="2"/>
  <c r="O597" i="2"/>
  <c r="O106" i="2"/>
  <c r="O997" i="2"/>
  <c r="O681" i="2"/>
  <c r="O1146" i="2"/>
  <c r="O1704" i="2"/>
  <c r="O117" i="2"/>
  <c r="O615" i="2"/>
  <c r="O87" i="2"/>
  <c r="O739" i="2"/>
  <c r="O585" i="2"/>
  <c r="O996" i="2"/>
  <c r="O1057" i="2"/>
  <c r="O1303" i="2"/>
  <c r="O451" i="2"/>
  <c r="O289" i="2"/>
  <c r="O801" i="2"/>
  <c r="O1294" i="2"/>
  <c r="O1481" i="2"/>
  <c r="O205" i="2"/>
  <c r="O369" i="2"/>
  <c r="O48" i="2"/>
  <c r="O570" i="2"/>
  <c r="O1238" i="2"/>
  <c r="O1330" i="2"/>
  <c r="O875" i="2"/>
  <c r="O890" i="2"/>
  <c r="O1313" i="2"/>
  <c r="O1326" i="2"/>
  <c r="O967" i="2"/>
  <c r="O951" i="2"/>
  <c r="O166" i="2"/>
  <c r="O50" i="2"/>
  <c r="O400" i="2"/>
  <c r="O635" i="2"/>
  <c r="O24" i="2"/>
  <c r="O119" i="2"/>
  <c r="O552" i="2"/>
  <c r="O789" i="2"/>
  <c r="O20" i="2"/>
  <c r="O545" i="2"/>
  <c r="O772" i="2"/>
  <c r="O830" i="2"/>
  <c r="O848" i="2"/>
  <c r="O811" i="2"/>
  <c r="O70" i="2"/>
  <c r="O391" i="2"/>
  <c r="O841" i="2"/>
  <c r="O706" i="2"/>
  <c r="O1170" i="2"/>
  <c r="O15" i="2"/>
  <c r="O113" i="2"/>
  <c r="O216" i="2"/>
  <c r="O817" i="2"/>
  <c r="O1041" i="2"/>
  <c r="O783" i="2"/>
  <c r="O1281" i="2"/>
  <c r="O1314" i="2"/>
  <c r="O822" i="2"/>
  <c r="O762" i="2"/>
  <c r="O1276" i="2"/>
  <c r="O1497" i="2"/>
  <c r="O10" i="2"/>
  <c r="O315" i="2"/>
  <c r="O383" i="2"/>
  <c r="O94" i="2"/>
  <c r="O426" i="2"/>
  <c r="O655" i="2"/>
  <c r="O136" i="2"/>
  <c r="O476" i="2"/>
  <c r="O771" i="2"/>
  <c r="O960" i="2"/>
  <c r="O909" i="2"/>
  <c r="O310" i="2"/>
  <c r="O333" i="2"/>
  <c r="O1190" i="2"/>
  <c r="O194" i="2"/>
  <c r="O180" i="2"/>
  <c r="O1366" i="2"/>
  <c r="O1476" i="2"/>
  <c r="O123" i="2"/>
  <c r="O388" i="2"/>
  <c r="O694" i="2"/>
  <c r="O998" i="2"/>
  <c r="O1077" i="2"/>
  <c r="O1456" i="2"/>
  <c r="O429" i="2"/>
  <c r="O1006" i="2"/>
  <c r="O1784" i="2"/>
  <c r="O5" i="2"/>
  <c r="O236" i="2"/>
  <c r="O457" i="2"/>
  <c r="O343" i="2"/>
  <c r="O34" i="2"/>
  <c r="O389" i="2"/>
  <c r="O627" i="2"/>
  <c r="O624" i="2"/>
  <c r="O406" i="2"/>
  <c r="O602" i="2"/>
  <c r="O867" i="2"/>
  <c r="O721" i="2"/>
  <c r="O945" i="2"/>
  <c r="O940" i="2"/>
  <c r="O1153" i="2"/>
  <c r="O1186" i="2"/>
  <c r="O574" i="2"/>
  <c r="O920" i="2"/>
  <c r="O1148" i="2"/>
  <c r="O1030" i="2"/>
  <c r="O649" i="2"/>
  <c r="O1367" i="2"/>
  <c r="O1361" i="2"/>
  <c r="O467" i="2"/>
  <c r="O308" i="2"/>
  <c r="O349" i="2"/>
  <c r="O923" i="2"/>
  <c r="O994" i="2"/>
  <c r="O1037" i="2"/>
  <c r="O170" i="2"/>
  <c r="O1081" i="2"/>
  <c r="O213" i="2"/>
  <c r="O1002" i="2"/>
  <c r="O6" i="2"/>
  <c r="O1086" i="2"/>
  <c r="O544" i="2"/>
  <c r="O1430" i="2"/>
  <c r="O1596" i="2"/>
  <c r="O495" i="2"/>
  <c r="O342" i="2"/>
  <c r="O833" i="2"/>
  <c r="O356" i="2"/>
  <c r="O767" i="2"/>
  <c r="O640" i="2"/>
  <c r="O567" i="2"/>
  <c r="O534" i="2"/>
  <c r="O178" i="2"/>
  <c r="O995" i="2"/>
  <c r="O52" i="2"/>
  <c r="O1689" i="2"/>
  <c r="O507" i="2"/>
  <c r="O239" i="2"/>
  <c r="O282" i="2"/>
  <c r="O677" i="2"/>
  <c r="O164" i="2"/>
  <c r="O617" i="2"/>
  <c r="O1382" i="2"/>
  <c r="O270" i="2"/>
  <c r="O554" i="2"/>
  <c r="O1560" i="2"/>
  <c r="O510" i="2"/>
  <c r="O1032" i="2"/>
  <c r="O1074" i="2"/>
  <c r="O1504" i="2"/>
  <c r="O1070" i="2"/>
  <c r="O1764" i="2"/>
  <c r="O555" i="2"/>
  <c r="O350" i="2"/>
  <c r="O189" i="2"/>
  <c r="O557" i="2"/>
  <c r="O184" i="2"/>
  <c r="O285" i="2"/>
  <c r="O121" i="2"/>
  <c r="O593" i="2"/>
  <c r="O1256" i="2"/>
  <c r="O192" i="2"/>
  <c r="O1354" i="2"/>
  <c r="O730" i="2"/>
  <c r="O1212" i="2"/>
  <c r="O75" i="2"/>
  <c r="O506" i="2"/>
  <c r="O302" i="2"/>
  <c r="O16" i="2"/>
  <c r="O566" i="2"/>
  <c r="O879" i="2"/>
  <c r="O950" i="2"/>
  <c r="O1013" i="2"/>
  <c r="O1066" i="2"/>
  <c r="O942" i="2"/>
  <c r="O755" i="2"/>
  <c r="O881" i="2"/>
  <c r="O938" i="2"/>
  <c r="O379" i="2"/>
  <c r="O549" i="2"/>
  <c r="O632" i="2"/>
  <c r="O210" i="2"/>
  <c r="O854" i="2"/>
  <c r="O847" i="2"/>
  <c r="O1297" i="2"/>
  <c r="O105" i="2"/>
  <c r="O139" i="2"/>
  <c r="O147" i="2"/>
  <c r="O13" i="2"/>
  <c r="O124" i="2"/>
  <c r="O414" i="2"/>
  <c r="O311" i="2"/>
  <c r="O224" i="2"/>
  <c r="O933" i="2"/>
  <c r="O726" i="2"/>
  <c r="O733" i="2"/>
  <c r="O957" i="2"/>
  <c r="O1000" i="2"/>
  <c r="O1014" i="2"/>
  <c r="O1034" i="2"/>
  <c r="O1097" i="2"/>
  <c r="O1472" i="2"/>
  <c r="O668" i="2"/>
  <c r="O1026" i="2"/>
  <c r="O335" i="2"/>
  <c r="O462" i="2"/>
  <c r="O827" i="2"/>
  <c r="O1278" i="2"/>
  <c r="O53" i="2"/>
  <c r="O130" i="2"/>
  <c r="O492" i="2"/>
  <c r="O993" i="2"/>
  <c r="O804" i="2"/>
  <c r="O1287" i="2"/>
  <c r="O1298" i="2"/>
  <c r="O800" i="2"/>
  <c r="O1656" i="2"/>
  <c r="O154" i="2"/>
  <c r="O459" i="2"/>
  <c r="O212" i="2"/>
  <c r="O175" i="2"/>
  <c r="O49" i="2"/>
  <c r="O190" i="2"/>
  <c r="O452" i="2"/>
  <c r="O629" i="2"/>
  <c r="O96" i="2"/>
  <c r="O1104" i="2"/>
  <c r="O670" i="2"/>
  <c r="O553" i="2"/>
  <c r="O778" i="2"/>
  <c r="O1334" i="2"/>
  <c r="O250" i="2"/>
  <c r="O1018" i="2"/>
  <c r="O1061" i="2"/>
  <c r="O1441" i="2"/>
  <c r="O68" i="2"/>
  <c r="O1096" i="2"/>
  <c r="O641" i="2"/>
  <c r="O1042" i="2"/>
  <c r="O267" i="2"/>
  <c r="O607" i="2"/>
  <c r="O904" i="2"/>
  <c r="O81" i="2"/>
  <c r="O9" i="2"/>
  <c r="O223" i="2"/>
  <c r="O58" i="2"/>
  <c r="O307" i="2"/>
  <c r="O122" i="2"/>
  <c r="O1165" i="2"/>
  <c r="O381" i="2"/>
  <c r="O187" i="2"/>
  <c r="O500" i="2"/>
  <c r="O798" i="2"/>
  <c r="O1062" i="2"/>
  <c r="O23" i="2"/>
  <c r="O1025" i="2"/>
  <c r="O201" i="2"/>
  <c r="O614" i="2"/>
  <c r="O977" i="2"/>
  <c r="O1196" i="2"/>
  <c r="O690" i="2"/>
  <c r="O1191" i="2"/>
  <c r="O217" i="2"/>
  <c r="O295" i="2"/>
  <c r="O341" i="2"/>
  <c r="O463" i="2"/>
  <c r="O654" i="2"/>
  <c r="O845" i="2"/>
  <c r="O1112" i="2"/>
  <c r="O1182" i="2"/>
  <c r="O110" i="2"/>
  <c r="O542" i="2"/>
  <c r="O491" i="2"/>
  <c r="O1136" i="2"/>
  <c r="O738" i="2"/>
  <c r="O1020" i="2"/>
  <c r="O1194" i="2"/>
  <c r="O1576" i="2"/>
  <c r="O95" i="2"/>
  <c r="O430" i="2"/>
  <c r="O273" i="2"/>
  <c r="O611" i="2"/>
  <c r="O380" i="2"/>
  <c r="O846" i="2"/>
  <c r="O927" i="2"/>
  <c r="O1016" i="2"/>
  <c r="O732" i="2"/>
  <c r="O127" i="2"/>
  <c r="O717" i="2"/>
  <c r="O902" i="2"/>
  <c r="O1335" i="2"/>
  <c r="O1031" i="2"/>
  <c r="O571" i="2"/>
  <c r="O382" i="2"/>
  <c r="O221" i="2"/>
  <c r="O577" i="2"/>
  <c r="O232" i="2"/>
  <c r="O370" i="2"/>
  <c r="O1113" i="2"/>
  <c r="O844" i="2"/>
  <c r="O1406" i="2"/>
  <c r="O1282" i="2"/>
  <c r="O780" i="2"/>
  <c r="O1105" i="2"/>
  <c r="O969" i="2"/>
  <c r="O51" i="2"/>
  <c r="O856" i="2"/>
  <c r="O1254" i="2"/>
  <c r="O1338" i="2"/>
  <c r="O1214" i="2"/>
  <c r="O658" i="2"/>
  <c r="O1592" i="2"/>
  <c r="O90" i="2"/>
  <c r="O395" i="2"/>
  <c r="O487" i="2"/>
  <c r="O83" i="2"/>
  <c r="O528" i="2"/>
  <c r="O735" i="2"/>
  <c r="O340" i="2"/>
  <c r="O565" i="2"/>
  <c r="O878" i="2"/>
  <c r="O1040" i="2"/>
  <c r="O434" i="2"/>
  <c r="O449" i="2"/>
  <c r="O664" i="2"/>
  <c r="O1270" i="2"/>
  <c r="O1374" i="2"/>
  <c r="O928" i="2"/>
  <c r="O965" i="2"/>
  <c r="O1356" i="2"/>
  <c r="O1370" i="2"/>
  <c r="O749" i="2"/>
  <c r="O29" i="2"/>
  <c r="O779" i="2"/>
  <c r="O774" i="2"/>
  <c r="O313" i="2"/>
  <c r="O453" i="2"/>
  <c r="O712" i="2"/>
  <c r="O1132" i="2"/>
  <c r="O634" i="2"/>
  <c r="O972" i="2"/>
  <c r="O1164" i="2"/>
  <c r="O1178" i="2"/>
  <c r="O1912" i="2"/>
  <c r="O133" i="2"/>
  <c r="O420" i="2"/>
  <c r="O631" i="2"/>
  <c r="O8" i="2"/>
  <c r="O115" i="2"/>
  <c r="O548" i="2"/>
  <c r="O28" i="2"/>
  <c r="O374" i="2"/>
  <c r="O605" i="2"/>
  <c r="O831" i="2"/>
  <c r="O1012" i="2"/>
  <c r="O849" i="2"/>
  <c r="O1073" i="2"/>
  <c r="O911" i="2"/>
  <c r="O1324" i="2"/>
  <c r="O1358" i="2"/>
  <c r="O880" i="2"/>
  <c r="O895" i="2"/>
  <c r="O1319" i="2"/>
  <c r="O899" i="2"/>
  <c r="O598" i="2"/>
  <c r="O1085" i="2"/>
  <c r="O319" i="2"/>
  <c r="O483" i="2"/>
  <c r="O861" i="2"/>
  <c r="O176" i="2"/>
  <c r="O683" i="2"/>
  <c r="O713" i="2"/>
  <c r="O490" i="2"/>
  <c r="O777" i="2"/>
  <c r="O560" i="2"/>
  <c r="O619" i="2"/>
  <c r="O1540" i="2"/>
  <c r="O398" i="2"/>
  <c r="O532" i="2"/>
  <c r="O810" i="2"/>
  <c r="O868" i="2"/>
  <c r="O496" i="2"/>
  <c r="O672" i="2"/>
  <c r="O235" i="2"/>
  <c r="O862" i="2"/>
  <c r="O590" i="2"/>
  <c r="O1516" i="2"/>
  <c r="O1106" i="2"/>
  <c r="O1512" i="2"/>
  <c r="O31" i="2"/>
  <c r="O318" i="2"/>
  <c r="O145" i="2"/>
  <c r="O531" i="2"/>
  <c r="O264" i="2"/>
  <c r="O760" i="2"/>
  <c r="O842" i="2"/>
  <c r="O823" i="2"/>
  <c r="O437" i="2"/>
  <c r="O956" i="2"/>
  <c r="O286" i="2"/>
  <c r="O734" i="2"/>
  <c r="O1046" i="2"/>
  <c r="O1141" i="2"/>
  <c r="O866" i="2"/>
  <c r="O1832" i="2"/>
  <c r="O245" i="2"/>
  <c r="O743" i="2"/>
  <c r="O263" i="2"/>
  <c r="O309" i="2"/>
  <c r="O745" i="2"/>
  <c r="O1124" i="2"/>
  <c r="O360" i="2"/>
  <c r="O1488" i="2"/>
  <c r="O1058" i="2"/>
  <c r="O556" i="2"/>
  <c r="O941" i="2"/>
  <c r="O1250" i="2"/>
  <c r="O1116" i="2"/>
  <c r="O41" i="2"/>
  <c r="O39" i="2"/>
  <c r="O715" i="2"/>
  <c r="O227" i="2"/>
  <c r="O869" i="2"/>
  <c r="O653" i="2"/>
  <c r="O936" i="2"/>
  <c r="O946" i="2"/>
  <c r="O1393" i="2"/>
  <c r="O1271" i="2"/>
  <c r="O155" i="2"/>
  <c r="O165" i="2"/>
  <c r="O981" i="2"/>
  <c r="O1561" i="2"/>
  <c r="O512" i="2"/>
  <c r="O1024" i="2"/>
  <c r="O1107" i="2"/>
  <c r="O1201" i="2"/>
  <c r="O947" i="2"/>
  <c r="O1090" i="2"/>
  <c r="O1848" i="2"/>
  <c r="O69" i="2"/>
  <c r="O334" i="2"/>
  <c r="O559" i="2"/>
  <c r="O431" i="2"/>
  <c r="O162" i="2"/>
  <c r="O474" i="2"/>
  <c r="O691" i="2"/>
  <c r="O248" i="2"/>
  <c r="O521" i="2"/>
  <c r="O744" i="2"/>
  <c r="O948" i="2"/>
  <c r="O785" i="2"/>
  <c r="O1009" i="2"/>
  <c r="O440" i="2"/>
  <c r="O1239" i="2"/>
  <c r="O1274" i="2"/>
  <c r="O768" i="2"/>
  <c r="O354" i="2"/>
  <c r="O1233" i="2"/>
  <c r="O1054" i="2"/>
  <c r="O572" i="2"/>
  <c r="O704" i="2"/>
  <c r="O1640" i="2"/>
  <c r="O535" i="2"/>
  <c r="O675" i="2"/>
  <c r="O931" i="2"/>
  <c r="O1010" i="2"/>
  <c r="O1082" i="2"/>
  <c r="O1125" i="2"/>
  <c r="O1492" i="2"/>
  <c r="O802" i="2"/>
  <c r="O1277" i="2"/>
  <c r="O118" i="2"/>
  <c r="O225" i="2"/>
  <c r="O336" i="2"/>
  <c r="O583" i="2"/>
  <c r="O455" i="2"/>
  <c r="O35" i="2"/>
  <c r="O501" i="2"/>
  <c r="O741" i="2"/>
  <c r="O889" i="2"/>
  <c r="O470" i="2"/>
  <c r="O688" i="2"/>
  <c r="O766" i="2"/>
  <c r="O784" i="2"/>
  <c r="O714" i="2"/>
  <c r="O100" i="2"/>
  <c r="O1223" i="2"/>
  <c r="O1234" i="2"/>
  <c r="O698" i="2"/>
  <c r="O45" i="2"/>
  <c r="O1852" i="2"/>
  <c r="O1468" i="2"/>
  <c r="O1464" i="2"/>
  <c r="O269" i="2"/>
  <c r="O799" i="2"/>
  <c r="O526" i="2"/>
  <c r="O109" i="2"/>
  <c r="O541" i="2"/>
  <c r="O1068" i="2"/>
  <c r="O251" i="2"/>
  <c r="O883" i="2"/>
  <c r="O385" i="2"/>
  <c r="O622" i="2"/>
  <c r="O204" i="2"/>
  <c r="O538" i="2"/>
  <c r="O700" i="2"/>
  <c r="O1346" i="2"/>
  <c r="O330" i="2"/>
  <c r="O1484" i="2"/>
  <c r="O159" i="2"/>
  <c r="O422" i="2"/>
  <c r="O1434" i="2"/>
  <c r="O238" i="2"/>
  <c r="O416" i="2"/>
  <c r="O482" i="2"/>
  <c r="O1548" i="2"/>
  <c r="O167" i="2"/>
  <c r="O876" i="2"/>
  <c r="O1217" i="2"/>
  <c r="O1383" i="2"/>
  <c r="O141" i="2"/>
  <c r="O326" i="2"/>
  <c r="O596" i="2"/>
  <c r="O338" i="2"/>
  <c r="O1816" i="2"/>
  <c r="O362" i="2"/>
  <c r="O1128" i="2"/>
  <c r="O1036" i="2"/>
  <c r="O1800" i="2"/>
  <c r="O1724" i="2"/>
  <c r="O1486" i="2"/>
  <c r="O1229" i="2"/>
  <c r="O1794" i="2"/>
  <c r="O1525" i="2"/>
  <c r="O1974" i="2"/>
  <c r="O386" i="2"/>
  <c r="O1173" i="2"/>
  <c r="O1843" i="2"/>
  <c r="O2125" i="2"/>
  <c r="O2648" i="2"/>
  <c r="O2657" i="2"/>
  <c r="O1700" i="2"/>
  <c r="O2014" i="2"/>
  <c r="O1634" i="2"/>
  <c r="O301" i="2"/>
  <c r="O365" i="2"/>
  <c r="O1994" i="2"/>
  <c r="O2172" i="2"/>
  <c r="O1939" i="2"/>
  <c r="O2497" i="2"/>
  <c r="O1643" i="2"/>
  <c r="O2053" i="2"/>
  <c r="O2060" i="2"/>
  <c r="O1583" i="2"/>
  <c r="O1603" i="2"/>
  <c r="O2226" i="2"/>
  <c r="O2925" i="2"/>
  <c r="O2825" i="2"/>
  <c r="O2814" i="2"/>
  <c r="O3323" i="2"/>
  <c r="O3248" i="2"/>
  <c r="O1913" i="2"/>
  <c r="O3663" i="2"/>
  <c r="O2378" i="2"/>
  <c r="O3027" i="2"/>
  <c r="O2927" i="2"/>
  <c r="O2923" i="2"/>
  <c r="O2319" i="2"/>
  <c r="O4512" i="2"/>
  <c r="O2971" i="2"/>
  <c r="O2796" i="2"/>
  <c r="O4548" i="2"/>
  <c r="O3083" i="2"/>
  <c r="O1197" i="2"/>
  <c r="O1600" i="2"/>
  <c r="O1746" i="2"/>
  <c r="O1167" i="2"/>
  <c r="O1160" i="2"/>
  <c r="O2106" i="2"/>
  <c r="O2320" i="2"/>
  <c r="O2111" i="2"/>
  <c r="O2609" i="2"/>
  <c r="O1907" i="2"/>
  <c r="O1110" i="2"/>
  <c r="O809" i="2"/>
  <c r="O1386" i="2"/>
  <c r="O40" i="2"/>
  <c r="O304" i="2"/>
  <c r="O290" i="2"/>
  <c r="O1398" i="2"/>
  <c r="O1508" i="2"/>
  <c r="O1213" i="2"/>
  <c r="O1251" i="2"/>
  <c r="O1806" i="2"/>
  <c r="O1713" i="2"/>
  <c r="O2114" i="2"/>
  <c r="O1209" i="2"/>
  <c r="O1676" i="2"/>
  <c r="O1449" i="2"/>
  <c r="O2073" i="2"/>
  <c r="O2364" i="2"/>
  <c r="O2445" i="2"/>
  <c r="O1877" i="2"/>
  <c r="O1887" i="2"/>
  <c r="O1685" i="2"/>
  <c r="O983" i="2"/>
  <c r="O2066" i="2"/>
  <c r="O1558" i="2"/>
  <c r="O1661" i="2"/>
  <c r="O2009" i="2"/>
  <c r="O2728" i="2"/>
  <c r="O2540" i="2"/>
  <c r="O1791" i="2"/>
  <c r="O2288" i="2"/>
  <c r="O2389" i="2"/>
  <c r="O1956" i="2"/>
  <c r="O2169" i="2"/>
  <c r="O2174" i="2"/>
  <c r="O2778" i="2"/>
  <c r="O3287" i="2"/>
  <c r="O3212" i="2"/>
  <c r="O1751" i="2"/>
  <c r="O3643" i="2"/>
  <c r="O2194" i="2"/>
  <c r="O2915" i="2"/>
  <c r="O2815" i="2"/>
  <c r="O2854" i="2"/>
  <c r="O3363" i="2"/>
  <c r="O3288" i="2"/>
  <c r="O3285" i="2"/>
  <c r="O3760" i="2"/>
  <c r="O4832" i="2"/>
  <c r="O3321" i="2"/>
  <c r="O3808" i="2"/>
  <c r="O3400" i="2"/>
  <c r="O3405" i="2"/>
  <c r="O971" i="2"/>
  <c r="O1288" i="2"/>
  <c r="O1216" i="2"/>
  <c r="O1670" i="2"/>
  <c r="O834" i="2"/>
  <c r="O2132" i="2"/>
  <c r="O1471" i="2"/>
  <c r="O2684" i="2"/>
  <c r="O1969" i="2"/>
  <c r="O2396" i="2"/>
  <c r="O2469" i="2"/>
  <c r="O1154" i="2"/>
  <c r="O1093" i="2"/>
  <c r="O1262" i="2"/>
  <c r="O695" i="2"/>
  <c r="O230" i="2"/>
  <c r="O1076" i="2"/>
  <c r="O1409" i="2"/>
  <c r="O1404" i="2"/>
  <c r="O1593" i="2"/>
  <c r="O1729" i="2"/>
  <c r="O1620" i="2"/>
  <c r="O1396" i="2"/>
  <c r="O1860" i="2"/>
  <c r="O1590" i="2"/>
  <c r="O1187" i="2"/>
  <c r="O1770" i="2"/>
  <c r="O2404" i="2"/>
  <c r="O839" i="2"/>
  <c r="O2136" i="2"/>
  <c r="O2273" i="2"/>
  <c r="O2278" i="2"/>
  <c r="O1502" i="2"/>
  <c r="O186" i="2"/>
  <c r="O1924" i="2"/>
  <c r="O1990" i="2"/>
  <c r="O1482" i="2"/>
  <c r="O2452" i="2"/>
  <c r="O2141" i="2"/>
  <c r="O1941" i="2"/>
  <c r="O2326" i="2"/>
  <c r="O2704" i="2"/>
  <c r="O2709" i="2"/>
  <c r="O2424" i="2"/>
  <c r="O2489" i="2"/>
  <c r="O2494" i="2"/>
  <c r="O959" i="2"/>
  <c r="O3607" i="2"/>
  <c r="O2113" i="2"/>
  <c r="O2888" i="2"/>
  <c r="O2788" i="2"/>
  <c r="O2770" i="2"/>
  <c r="O3279" i="2"/>
  <c r="O3204" i="2"/>
  <c r="O2029" i="2"/>
  <c r="O1023" i="2"/>
  <c r="O796" i="2"/>
  <c r="O3605" i="2"/>
  <c r="O4128" i="2"/>
  <c r="O1719" i="2"/>
  <c r="O3641" i="2"/>
  <c r="O4164" i="2"/>
  <c r="O2219" i="2"/>
  <c r="O3725" i="2"/>
  <c r="O1598" i="2"/>
  <c r="O1161" i="2"/>
  <c r="O1155" i="2"/>
  <c r="O2086" i="2"/>
  <c r="O1594" i="2"/>
  <c r="O2564" i="2"/>
  <c r="O2237" i="2"/>
  <c r="O2091" i="2"/>
  <c r="O2438" i="2"/>
  <c r="O1179" i="2"/>
  <c r="O206" i="2"/>
  <c r="O805" i="2"/>
  <c r="O1636" i="2"/>
  <c r="O1437" i="2"/>
  <c r="O1595" i="2"/>
  <c r="O1705" i="2"/>
  <c r="O1824" i="2"/>
  <c r="O2417" i="2"/>
  <c r="O1285" i="2"/>
  <c r="O2727" i="2"/>
  <c r="O3090" i="2"/>
  <c r="O2841" i="2"/>
  <c r="O2885" i="2"/>
  <c r="O1788" i="2"/>
  <c r="O676" i="2"/>
  <c r="O2513" i="2"/>
  <c r="O2661" i="2"/>
  <c r="O2360" i="2"/>
  <c r="O2441" i="2"/>
  <c r="O2446" i="2"/>
  <c r="O3050" i="2"/>
  <c r="O3559" i="2"/>
  <c r="O1815" i="2"/>
  <c r="O2824" i="2"/>
  <c r="O2679" i="2"/>
  <c r="O2722" i="2"/>
  <c r="O3231" i="2"/>
  <c r="O3156" i="2"/>
  <c r="O1623" i="2"/>
  <c r="O3635" i="2"/>
  <c r="O3552" i="2"/>
  <c r="O3557" i="2"/>
  <c r="O4080" i="2"/>
  <c r="O3588" i="2"/>
  <c r="O3593" i="2"/>
  <c r="O4116" i="2"/>
  <c r="O1997" i="2"/>
  <c r="O3677" i="2"/>
  <c r="O1534" i="2"/>
  <c r="O837" i="2"/>
  <c r="O608" i="2"/>
  <c r="O305" i="2"/>
  <c r="O795" i="2"/>
  <c r="O1230" i="2"/>
  <c r="O237" i="2"/>
  <c r="O128" i="2"/>
  <c r="O509" i="2"/>
  <c r="O1180" i="2"/>
  <c r="O323" i="2"/>
  <c r="O701" i="2"/>
  <c r="O291" i="2"/>
  <c r="O261" i="2"/>
  <c r="O761" i="2"/>
  <c r="O736" i="2"/>
  <c r="O1402" i="2"/>
  <c r="O1084" i="2"/>
  <c r="O1192" i="2"/>
  <c r="O494" i="2"/>
  <c r="O665" i="2"/>
  <c r="O646" i="2"/>
  <c r="O1123" i="2"/>
  <c r="O1050" i="2"/>
  <c r="O407" i="2"/>
  <c r="O1422" i="2"/>
  <c r="O169" i="2"/>
  <c r="O277" i="2"/>
  <c r="O477" i="2"/>
  <c r="O1064" i="2"/>
  <c r="O1536" i="2"/>
  <c r="O468" i="2"/>
  <c r="O412" i="2"/>
  <c r="O1142" i="2"/>
  <c r="O1185" i="2"/>
  <c r="O1095" i="2"/>
  <c r="O1127" i="2"/>
  <c r="O1742" i="2"/>
  <c r="O1629" i="2"/>
  <c r="O2050" i="2"/>
  <c r="O1083" i="2"/>
  <c r="O1588" i="2"/>
  <c r="O1364" i="2"/>
  <c r="O1988" i="2"/>
  <c r="O2280" i="2"/>
  <c r="O2381" i="2"/>
  <c r="O1743" i="2"/>
  <c r="O1759" i="2"/>
  <c r="O1581" i="2"/>
  <c r="O1920" i="2"/>
  <c r="O1970" i="2"/>
  <c r="O1478" i="2"/>
  <c r="O1553" i="2"/>
  <c r="O1851" i="2"/>
  <c r="O2640" i="2"/>
  <c r="O2432" i="2"/>
  <c r="O1440" i="2"/>
  <c r="O2204" i="2"/>
  <c r="O2325" i="2"/>
  <c r="O1795" i="2"/>
  <c r="O2101" i="2"/>
  <c r="O2108" i="2"/>
  <c r="O2714" i="2"/>
  <c r="O3223" i="2"/>
  <c r="O3148" i="2"/>
  <c r="O3070" i="2"/>
  <c r="O3579" i="2"/>
  <c r="O1847" i="2"/>
  <c r="O2829" i="2"/>
  <c r="O2695" i="2"/>
  <c r="O2790" i="2"/>
  <c r="O3299" i="2"/>
  <c r="O3224" i="2"/>
  <c r="O3221" i="2"/>
  <c r="O3674" i="2"/>
  <c r="O4768" i="2"/>
  <c r="O3257" i="2"/>
  <c r="O3723" i="2"/>
  <c r="O4804" i="2"/>
  <c r="O3341" i="2"/>
  <c r="O1709" i="2"/>
  <c r="O1143" i="2"/>
  <c r="O2082" i="2"/>
  <c r="O1574" i="2"/>
  <c r="O1701" i="2"/>
  <c r="O2031" i="2"/>
  <c r="O2744" i="2"/>
  <c r="O2584" i="2"/>
  <c r="O1823" i="2"/>
  <c r="O2312" i="2"/>
  <c r="O1139" i="2"/>
  <c r="O642" i="2"/>
  <c r="O918" i="2"/>
  <c r="O345" i="2"/>
  <c r="O551" i="2"/>
  <c r="O782" i="2"/>
  <c r="O908" i="2"/>
  <c r="O887" i="2"/>
  <c r="O1529" i="2"/>
  <c r="O1645" i="2"/>
  <c r="O2062" i="2"/>
  <c r="O1311" i="2"/>
  <c r="O1776" i="2"/>
  <c r="O1526" i="2"/>
  <c r="O935" i="2"/>
  <c r="O1706" i="2"/>
  <c r="O2340" i="2"/>
  <c r="O2696" i="2"/>
  <c r="O2025" i="2"/>
  <c r="O2209" i="2"/>
  <c r="O2214" i="2"/>
  <c r="O1391" i="2"/>
  <c r="O1649" i="2"/>
  <c r="O1820" i="2"/>
  <c r="O1894" i="2"/>
  <c r="O1385" i="2"/>
  <c r="O2372" i="2"/>
  <c r="O2021" i="2"/>
  <c r="O1781" i="2"/>
  <c r="O2246" i="2"/>
  <c r="O2632" i="2"/>
  <c r="O2645" i="2"/>
  <c r="O2336" i="2"/>
  <c r="O2425" i="2"/>
  <c r="O2430" i="2"/>
  <c r="O3034" i="2"/>
  <c r="O3543" i="2"/>
  <c r="O1619" i="2"/>
  <c r="O2803" i="2"/>
  <c r="O2615" i="2"/>
  <c r="O2706" i="2"/>
  <c r="O3215" i="2"/>
  <c r="O3140" i="2"/>
  <c r="O1339" i="2"/>
  <c r="O3619" i="2"/>
  <c r="O3536" i="2"/>
  <c r="O3541" i="2"/>
  <c r="O4064" i="2"/>
  <c r="O3572" i="2"/>
  <c r="O3577" i="2"/>
  <c r="O4100" i="2"/>
  <c r="O1897" i="2"/>
  <c r="O3661" i="2"/>
  <c r="O1518" i="2"/>
  <c r="O610" i="2"/>
  <c r="O644" i="2"/>
  <c r="O2006" i="2"/>
  <c r="O1498" i="2"/>
  <c r="O2484" i="2"/>
  <c r="O2157" i="2"/>
  <c r="O1963" i="2"/>
  <c r="O2358" i="2"/>
  <c r="O2720" i="2"/>
  <c r="O973" i="2"/>
  <c r="O65" i="2"/>
  <c r="O790" i="2"/>
  <c r="O708" i="2"/>
  <c r="O260" i="2"/>
  <c r="O486" i="2"/>
  <c r="O913" i="2"/>
  <c r="O1442" i="2"/>
  <c r="O1672" i="2"/>
  <c r="O1019" i="2"/>
  <c r="O1327" i="2"/>
  <c r="O594" i="2"/>
  <c r="O1666" i="2"/>
  <c r="O1325" i="2"/>
  <c r="O1846" i="2"/>
  <c r="O1597" i="2"/>
  <c r="O2026" i="2"/>
  <c r="O2660" i="2"/>
  <c r="O1957" i="2"/>
  <c r="O2476" i="2"/>
  <c r="O2529" i="2"/>
  <c r="O1448" i="2"/>
  <c r="O1838" i="2"/>
  <c r="O1458" i="2"/>
  <c r="O1549" i="2"/>
  <c r="O1716" i="2"/>
  <c r="O1818" i="2"/>
  <c r="O1891" i="2"/>
  <c r="O2477" i="2"/>
  <c r="O2321" i="2"/>
  <c r="O2630" i="2"/>
  <c r="O1853" i="2"/>
  <c r="O1863" i="2"/>
  <c r="O2740" i="2"/>
  <c r="O2745" i="2"/>
  <c r="O2733" i="2"/>
  <c r="O2755" i="2"/>
  <c r="O2471" i="2"/>
  <c r="O2682" i="2"/>
  <c r="O3195" i="2"/>
  <c r="O3120" i="2"/>
  <c r="O3026" i="2"/>
  <c r="O3535" i="2"/>
  <c r="O1985" i="2"/>
  <c r="O2856" i="2"/>
  <c r="O2756" i="2"/>
  <c r="O2752" i="2"/>
  <c r="O3861" i="2"/>
  <c r="O4384" i="2"/>
  <c r="O2800" i="2"/>
  <c r="O3897" i="2"/>
  <c r="O4420" i="2"/>
  <c r="O2912" i="2"/>
  <c r="O472" i="2"/>
  <c r="O1950" i="2"/>
  <c r="O1570" i="2"/>
  <c r="O1677" i="2"/>
  <c r="O1868" i="2"/>
  <c r="O1930" i="2"/>
  <c r="O2079" i="2"/>
  <c r="O1771" i="2"/>
  <c r="O2433" i="2"/>
  <c r="O1195" i="2"/>
  <c r="O1989" i="2"/>
  <c r="O1166" i="2"/>
  <c r="O851" i="2"/>
  <c r="O1412" i="2"/>
  <c r="O1910" i="2"/>
  <c r="O2043" i="2"/>
  <c r="O1918" i="2"/>
  <c r="O1914" i="2"/>
  <c r="O2094" i="2"/>
  <c r="O1312" i="2"/>
  <c r="O2750" i="2"/>
  <c r="O3599" i="2"/>
  <c r="O2837" i="2"/>
  <c r="O1671" i="2"/>
  <c r="O2030" i="2"/>
  <c r="O2010" i="2"/>
  <c r="O1723" i="2"/>
  <c r="O1767" i="2"/>
  <c r="O2692" i="2"/>
  <c r="O2697" i="2"/>
  <c r="O2541" i="2"/>
  <c r="O2579" i="2"/>
  <c r="O2279" i="2"/>
  <c r="O2586" i="2"/>
  <c r="O3147" i="2"/>
  <c r="O3065" i="2"/>
  <c r="O2978" i="2"/>
  <c r="O3487" i="2"/>
  <c r="O1491" i="2"/>
  <c r="O2792" i="2"/>
  <c r="O2583" i="2"/>
  <c r="O2571" i="2"/>
  <c r="O3813" i="2"/>
  <c r="O4336" i="2"/>
  <c r="O2715" i="2"/>
  <c r="O3849" i="2"/>
  <c r="O4372" i="2"/>
  <c r="O2848" i="2"/>
  <c r="O1577" i="2"/>
  <c r="O1886" i="2"/>
  <c r="O116" i="2"/>
  <c r="O906" i="2"/>
  <c r="O576" i="2"/>
  <c r="O320" i="2"/>
  <c r="O1052" i="2"/>
  <c r="O591" i="2"/>
  <c r="O1126" i="2"/>
  <c r="O254" i="2"/>
  <c r="O606" i="2"/>
  <c r="O368" i="2"/>
  <c r="O1446" i="2"/>
  <c r="O317" i="2"/>
  <c r="O44" i="2"/>
  <c r="O1140" i="2"/>
  <c r="O1109" i="2"/>
  <c r="O74" i="2"/>
  <c r="O1520" i="2"/>
  <c r="O54" i="2"/>
  <c r="O371" i="2"/>
  <c r="O825" i="2"/>
  <c r="O674" i="2"/>
  <c r="O1150" i="2"/>
  <c r="O808" i="2"/>
  <c r="O208" i="2"/>
  <c r="O958" i="2"/>
  <c r="O203" i="2"/>
  <c r="O527" i="2"/>
  <c r="O819" i="2"/>
  <c r="O1078" i="2"/>
  <c r="O1011" i="2"/>
  <c r="O759" i="2"/>
  <c r="O686" i="2"/>
  <c r="O1202" i="2"/>
  <c r="O1198" i="2"/>
  <c r="O1465" i="2"/>
  <c r="O1557" i="2"/>
  <c r="O1998" i="2"/>
  <c r="O1225" i="2"/>
  <c r="O1692" i="2"/>
  <c r="O1462" i="2"/>
  <c r="O1932" i="2"/>
  <c r="O1642" i="2"/>
  <c r="O2276" i="2"/>
  <c r="O2620" i="2"/>
  <c r="O1899" i="2"/>
  <c r="O2145" i="2"/>
  <c r="O2150" i="2"/>
  <c r="O1284" i="2"/>
  <c r="O1521" i="2"/>
  <c r="O1712" i="2"/>
  <c r="O1814" i="2"/>
  <c r="O1257" i="2"/>
  <c r="O2292" i="2"/>
  <c r="O1901" i="2"/>
  <c r="O1413" i="2"/>
  <c r="O2166" i="2"/>
  <c r="O2544" i="2"/>
  <c r="O2581" i="2"/>
  <c r="O2252" i="2"/>
  <c r="O2361" i="2"/>
  <c r="O2366" i="2"/>
  <c r="O2970" i="2"/>
  <c r="O3479" i="2"/>
  <c r="O2621" i="2"/>
  <c r="O2659" i="2"/>
  <c r="O2359" i="2"/>
  <c r="O2594" i="2"/>
  <c r="O3151" i="2"/>
  <c r="O3071" i="2"/>
  <c r="O3046" i="2"/>
  <c r="O3555" i="2"/>
  <c r="O3472" i="2"/>
  <c r="O3477" i="2"/>
  <c r="O4000" i="2"/>
  <c r="O3508" i="2"/>
  <c r="O3513" i="2"/>
  <c r="O4036" i="2"/>
  <c r="O3592" i="2"/>
  <c r="O3597" i="2"/>
  <c r="O1433" i="2"/>
  <c r="O1669" i="2"/>
  <c r="O1840" i="2"/>
  <c r="O1926" i="2"/>
  <c r="O1407" i="2"/>
  <c r="O2388" i="2"/>
  <c r="O2064" i="2"/>
  <c r="O1813" i="2"/>
  <c r="O2262" i="2"/>
  <c r="O256" i="2"/>
  <c r="O38" i="2"/>
  <c r="O985" i="2"/>
  <c r="O1720" i="2"/>
  <c r="O259" i="2"/>
  <c r="O693" i="2"/>
  <c r="O637" i="2"/>
  <c r="O1102" i="2"/>
  <c r="O1608" i="2"/>
  <c r="O684" i="2"/>
  <c r="O1241" i="2"/>
  <c r="O1876" i="2"/>
  <c r="O1602" i="2"/>
  <c r="O1208" i="2"/>
  <c r="O1782" i="2"/>
  <c r="O1509" i="2"/>
  <c r="O1962" i="2"/>
  <c r="O2596" i="2"/>
  <c r="O1837" i="2"/>
  <c r="O2392" i="2"/>
  <c r="O2465" i="2"/>
  <c r="O2470" i="2"/>
  <c r="O1758" i="2"/>
  <c r="O1353" i="2"/>
  <c r="O1411" i="2"/>
  <c r="O1612" i="2"/>
  <c r="O1738" i="2"/>
  <c r="O1515" i="2"/>
  <c r="O2397" i="2"/>
  <c r="O2241" i="2"/>
  <c r="O2566" i="2"/>
  <c r="O1695" i="2"/>
  <c r="O1715" i="2"/>
  <c r="O2676" i="2"/>
  <c r="O2681" i="2"/>
  <c r="O2686" i="2"/>
  <c r="O2515" i="2"/>
  <c r="O2215" i="2"/>
  <c r="O2554" i="2"/>
  <c r="O3131" i="2"/>
  <c r="O3044" i="2"/>
  <c r="O2962" i="2"/>
  <c r="O3471" i="2"/>
  <c r="O1163" i="2"/>
  <c r="O2771" i="2"/>
  <c r="O2519" i="2"/>
  <c r="O2507" i="2"/>
  <c r="O3797" i="2"/>
  <c r="O4320" i="2"/>
  <c r="O2651" i="2"/>
  <c r="O3833" i="2"/>
  <c r="O4356" i="2"/>
  <c r="O2827" i="2"/>
  <c r="O1513" i="2"/>
  <c r="O1854" i="2"/>
  <c r="O1490" i="2"/>
  <c r="O1569" i="2"/>
  <c r="O1740" i="2"/>
  <c r="O1850" i="2"/>
  <c r="O1931" i="2"/>
  <c r="O2493" i="2"/>
  <c r="O2353" i="2"/>
  <c r="O2646" i="2"/>
  <c r="O1885" i="2"/>
  <c r="O156" i="2"/>
  <c r="O46" i="2"/>
  <c r="O586" i="2"/>
  <c r="O197" i="2"/>
  <c r="O199" i="2"/>
  <c r="O689" i="2"/>
  <c r="O1137" i="2"/>
  <c r="O978" i="2"/>
  <c r="O1928" i="2"/>
  <c r="O1892" i="2"/>
  <c r="O1614" i="2"/>
  <c r="O1457" i="2"/>
  <c r="O1922" i="2"/>
  <c r="O1697" i="2"/>
  <c r="O2102" i="2"/>
  <c r="O1193" i="2"/>
  <c r="O1755" i="2"/>
  <c r="O2105" i="2"/>
  <c r="O2253" i="2"/>
  <c r="O1157" i="2"/>
  <c r="O1184" i="2"/>
  <c r="O1309" i="2"/>
  <c r="O1684" i="2"/>
  <c r="O1810" i="2"/>
  <c r="O1252" i="2"/>
  <c r="O1272" i="2"/>
  <c r="O1259" i="2"/>
  <c r="O2408" i="2"/>
  <c r="O2200" i="2"/>
  <c r="O2673" i="2"/>
  <c r="O2004" i="2"/>
  <c r="O2197" i="2"/>
  <c r="O2202" i="2"/>
  <c r="O1925" i="2"/>
  <c r="O1935" i="2"/>
  <c r="O2482" i="2"/>
  <c r="O3095" i="2"/>
  <c r="O2996" i="2"/>
  <c r="O2942" i="2"/>
  <c r="O3451" i="2"/>
  <c r="O3376" i="2"/>
  <c r="O2483" i="2"/>
  <c r="O2183" i="2"/>
  <c r="O2634" i="2"/>
  <c r="O3171" i="2"/>
  <c r="O3096" i="2"/>
  <c r="O3093" i="2"/>
  <c r="O3238" i="2"/>
  <c r="O4640" i="2"/>
  <c r="O3129" i="2"/>
  <c r="O3382" i="2"/>
  <c r="O4676" i="2"/>
  <c r="O3213" i="2"/>
  <c r="O1493" i="2"/>
  <c r="O1836" i="2"/>
  <c r="O1906" i="2"/>
  <c r="O1401" i="2"/>
  <c r="O1469" i="2"/>
  <c r="O1691" i="2"/>
  <c r="O2556" i="2"/>
  <c r="O2348" i="2"/>
  <c r="O1007" i="2"/>
  <c r="O2140" i="2"/>
  <c r="O2277" i="2"/>
  <c r="O1363" i="2"/>
  <c r="O1308" i="2"/>
  <c r="O1063" i="2"/>
  <c r="O1681" i="2"/>
  <c r="O2560" i="2"/>
  <c r="O1554" i="2"/>
  <c r="O2047" i="2"/>
  <c r="O1968" i="2"/>
  <c r="O1911" i="2"/>
  <c r="O3259" i="2"/>
  <c r="O2250" i="2"/>
  <c r="O3925" i="2"/>
  <c r="O4484" i="2"/>
  <c r="O1650" i="2"/>
  <c r="O2216" i="2"/>
  <c r="O1503" i="2"/>
  <c r="O2154" i="2"/>
  <c r="O1829" i="2"/>
  <c r="O1839" i="2"/>
  <c r="O2386" i="2"/>
  <c r="O3032" i="2"/>
  <c r="O2932" i="2"/>
  <c r="O2894" i="2"/>
  <c r="O3403" i="2"/>
  <c r="O3328" i="2"/>
  <c r="O2291" i="2"/>
  <c r="O1949" i="2"/>
  <c r="O2538" i="2"/>
  <c r="O3123" i="2"/>
  <c r="O3033" i="2"/>
  <c r="O3029" i="2"/>
  <c r="O3031" i="2"/>
  <c r="O4592" i="2"/>
  <c r="O3077" i="2"/>
  <c r="O3190" i="2"/>
  <c r="O4628" i="2"/>
  <c r="O3165" i="2"/>
  <c r="O1395" i="2"/>
  <c r="O1748" i="2"/>
  <c r="O835" i="2"/>
  <c r="O1427" i="2"/>
  <c r="O1753" i="2"/>
  <c r="O287" i="2"/>
  <c r="O1420" i="2"/>
  <c r="O424" i="2"/>
  <c r="O1001" i="2"/>
  <c r="O1118" i="2"/>
  <c r="O682" i="2"/>
  <c r="O1792" i="2"/>
  <c r="O1416" i="2"/>
  <c r="O2304" i="2"/>
  <c r="O1247" i="2"/>
  <c r="O2628" i="2"/>
  <c r="O1435" i="2"/>
  <c r="O2622" i="2"/>
  <c r="O3059" i="2"/>
  <c r="O2525" i="2"/>
  <c r="O3733" i="2"/>
  <c r="O4292" i="2"/>
  <c r="O1375" i="2"/>
  <c r="O1675" i="2"/>
  <c r="O663" i="2"/>
  <c r="O177" i="2"/>
  <c r="O1864" i="2"/>
  <c r="O1858" i="2"/>
  <c r="O1499" i="2"/>
  <c r="O2721" i="2"/>
  <c r="O1144" i="2"/>
  <c r="O2084" i="2"/>
  <c r="O2138" i="2"/>
  <c r="O3011" i="2"/>
  <c r="O3312" i="2"/>
  <c r="O3107" i="2"/>
  <c r="O4576" i="2"/>
  <c r="O3149" i="2"/>
  <c r="O1273" i="2"/>
  <c r="O2240" i="2"/>
  <c r="O1162" i="2"/>
  <c r="O93" i="2"/>
  <c r="O1299" i="2"/>
  <c r="O1301" i="2"/>
  <c r="O2148" i="2"/>
  <c r="O1991" i="2"/>
  <c r="O1638" i="2"/>
  <c r="O2668" i="2"/>
  <c r="O2068" i="2"/>
  <c r="O3351" i="2"/>
  <c r="O2338" i="2"/>
  <c r="O3427" i="2"/>
  <c r="O3380" i="2"/>
  <c r="O3469" i="2"/>
  <c r="O1750" i="2"/>
  <c r="O924" i="2"/>
  <c r="O651" i="2"/>
  <c r="O2593" i="2"/>
  <c r="O2840" i="2"/>
  <c r="O2997" i="2"/>
  <c r="O1983" i="2"/>
  <c r="O3303" i="2"/>
  <c r="O2242" i="2"/>
  <c r="O3379" i="2"/>
  <c r="O4848" i="2"/>
  <c r="O3421" i="2"/>
  <c r="O1506" i="2"/>
  <c r="O1589" i="2"/>
  <c r="O1780" i="2"/>
  <c r="O1866" i="2"/>
  <c r="O1961" i="2"/>
  <c r="O1451" i="2"/>
  <c r="O2369" i="2"/>
  <c r="O2662" i="2"/>
  <c r="O1917" i="2"/>
  <c r="O1927" i="2"/>
  <c r="O1055" i="2"/>
  <c r="O1135" i="2"/>
  <c r="O1555" i="2"/>
  <c r="O2797" i="2"/>
  <c r="O2599" i="2"/>
  <c r="O2718" i="2"/>
  <c r="O3227" i="2"/>
  <c r="O3152" i="2"/>
  <c r="O3058" i="2"/>
  <c r="O3567" i="2"/>
  <c r="O2146" i="2"/>
  <c r="O2899" i="2"/>
  <c r="O2799" i="2"/>
  <c r="O2795" i="2"/>
  <c r="O1044" i="2"/>
  <c r="O120" i="2"/>
  <c r="O807" i="2"/>
  <c r="O1986" i="2"/>
  <c r="O1883" i="2"/>
  <c r="O1507" i="2"/>
  <c r="O1359" i="2"/>
  <c r="O2328" i="2"/>
  <c r="O1483" i="2"/>
  <c r="O3159" i="2"/>
  <c r="O2701" i="2"/>
  <c r="O3235" i="2"/>
  <c r="O4704" i="2"/>
  <c r="O3277" i="2"/>
  <c r="O1494" i="2"/>
  <c r="O2456" i="2"/>
  <c r="O2405" i="2"/>
  <c r="O2100" i="2"/>
  <c r="O2249" i="2"/>
  <c r="O2254" i="2"/>
  <c r="O2858" i="2"/>
  <c r="O3367" i="2"/>
  <c r="O3292" i="2"/>
  <c r="O2211" i="2"/>
  <c r="O1793" i="2"/>
  <c r="O2370" i="2"/>
  <c r="O3021" i="2"/>
  <c r="O2921" i="2"/>
  <c r="O2934" i="2"/>
  <c r="O3443" i="2"/>
  <c r="O3368" i="2"/>
  <c r="O3365" i="2"/>
  <c r="O3867" i="2"/>
  <c r="O3396" i="2"/>
  <c r="O3401" i="2"/>
  <c r="O3915" i="2"/>
  <c r="O3480" i="2"/>
  <c r="O3485" i="2"/>
  <c r="O1220" i="2"/>
  <c r="O1477" i="2"/>
  <c r="O1648" i="2"/>
  <c r="O1766" i="2"/>
  <c r="O1215" i="2"/>
  <c r="O2244" i="2"/>
  <c r="O1805" i="2"/>
  <c r="O1243" i="2"/>
  <c r="O2118" i="2"/>
  <c r="O2504" i="2"/>
  <c r="O2549" i="2"/>
  <c r="O2208" i="2"/>
  <c r="O2329" i="2"/>
  <c r="O2334" i="2"/>
  <c r="O2938" i="2"/>
  <c r="O3447" i="2"/>
  <c r="O3372" i="2"/>
  <c r="O2531" i="2"/>
  <c r="O2231" i="2"/>
  <c r="O2530" i="2"/>
  <c r="O3119" i="2"/>
  <c r="O3028" i="2"/>
  <c r="O3014" i="2"/>
  <c r="O3523" i="2"/>
  <c r="O3440" i="2"/>
  <c r="O3445" i="2"/>
  <c r="O558" i="2"/>
  <c r="O143" i="2"/>
  <c r="O1384" i="2"/>
  <c r="O1604" i="2"/>
  <c r="O2212" i="2"/>
  <c r="O2076" i="2"/>
  <c r="O1734" i="2"/>
  <c r="O322" i="2"/>
  <c r="O2168" i="2"/>
  <c r="O3415" i="2"/>
  <c r="O2466" i="2"/>
  <c r="O3491" i="2"/>
  <c r="O3444" i="2"/>
  <c r="O3533" i="2"/>
  <c r="O1830" i="2"/>
  <c r="O1551" i="2"/>
  <c r="O2533" i="2"/>
  <c r="O2188" i="2"/>
  <c r="O2313" i="2"/>
  <c r="O2318" i="2"/>
  <c r="O2922" i="2"/>
  <c r="O3431" i="2"/>
  <c r="O3356" i="2"/>
  <c r="O2467" i="2"/>
  <c r="O2167" i="2"/>
  <c r="O2498" i="2"/>
  <c r="O3103" i="2"/>
  <c r="O3007" i="2"/>
  <c r="O2998" i="2"/>
  <c r="O3507" i="2"/>
  <c r="O3424" i="2"/>
  <c r="O3429" i="2"/>
  <c r="O3952" i="2"/>
  <c r="O3460" i="2"/>
  <c r="O3465" i="2"/>
  <c r="O3988" i="2"/>
  <c r="O3544" i="2"/>
  <c r="O3549" i="2"/>
  <c r="O1348" i="2"/>
  <c r="O1585" i="2"/>
  <c r="O1756" i="2"/>
  <c r="O1862" i="2"/>
  <c r="O1321" i="2"/>
  <c r="O2324" i="2"/>
  <c r="O1979" i="2"/>
  <c r="O1615" i="2"/>
  <c r="O2198" i="2"/>
  <c r="O2588" i="2"/>
  <c r="O2613" i="2"/>
  <c r="O2296" i="2"/>
  <c r="O2393" i="2"/>
  <c r="O2398" i="2"/>
  <c r="O3002" i="2"/>
  <c r="O3511" i="2"/>
  <c r="O408" i="2"/>
  <c r="O2760" i="2"/>
  <c r="O2487" i="2"/>
  <c r="O2658" i="2"/>
  <c r="O3183" i="2"/>
  <c r="O3108" i="2"/>
  <c r="O3078" i="2"/>
  <c r="O3587" i="2"/>
  <c r="O3504" i="2"/>
  <c r="O3509" i="2"/>
  <c r="O568" i="2"/>
  <c r="O2342" i="2"/>
  <c r="O3671" i="2"/>
  <c r="O3789" i="2"/>
  <c r="O2272" i="2"/>
  <c r="O3495" i="2"/>
  <c r="O2626" i="2"/>
  <c r="O3571" i="2"/>
  <c r="O3524" i="2"/>
  <c r="O3613" i="2"/>
  <c r="O1942" i="2"/>
  <c r="O1845" i="2"/>
  <c r="O2380" i="2"/>
  <c r="O3575" i="2"/>
  <c r="O2738" i="2"/>
  <c r="O3651" i="2"/>
  <c r="O3968" i="2"/>
  <c r="O3476" i="2"/>
  <c r="O3481" i="2"/>
  <c r="O4004" i="2"/>
  <c r="O3560" i="2"/>
  <c r="O1421" i="2"/>
  <c r="O1772" i="2"/>
  <c r="O1874" i="2"/>
  <c r="O1337" i="2"/>
  <c r="O1389" i="2"/>
  <c r="O1563" i="2"/>
  <c r="O2492" i="2"/>
  <c r="O2284" i="2"/>
  <c r="O2737" i="2"/>
  <c r="O2089" i="2"/>
  <c r="O2245" i="2"/>
  <c r="O1280" i="2"/>
  <c r="O1995" i="2"/>
  <c r="O2001" i="2"/>
  <c r="O2578" i="2"/>
  <c r="O3143" i="2"/>
  <c r="O3060" i="2"/>
  <c r="O2990" i="2"/>
  <c r="O3499" i="2"/>
  <c r="O2637" i="2"/>
  <c r="O2675" i="2"/>
  <c r="O2375" i="2"/>
  <c r="O2710" i="2"/>
  <c r="O3219" i="2"/>
  <c r="O3144" i="2"/>
  <c r="O3141" i="2"/>
  <c r="O3430" i="2"/>
  <c r="O4688" i="2"/>
  <c r="O3177" i="2"/>
  <c r="O3574" i="2"/>
  <c r="O4724" i="2"/>
  <c r="O3261" i="2"/>
  <c r="O3728" i="2"/>
  <c r="O1296" i="2"/>
  <c r="O3617" i="2"/>
  <c r="O4140" i="2"/>
  <c r="O5060" i="2"/>
  <c r="O4201" i="2"/>
  <c r="O5225" i="2"/>
  <c r="O4366" i="2"/>
  <c r="O2687" i="2"/>
  <c r="O4991" i="2"/>
  <c r="O3842" i="2"/>
  <c r="O855" i="2"/>
  <c r="O1562" i="2"/>
  <c r="O3343" i="2"/>
  <c r="O1674" i="2"/>
  <c r="O2633" i="2"/>
  <c r="O2458" i="2"/>
  <c r="O3423" i="2"/>
  <c r="O2315" i="2"/>
  <c r="O3785" i="2"/>
  <c r="O1790" i="2"/>
  <c r="O1786" i="2"/>
  <c r="O2598" i="2"/>
  <c r="O2713" i="2"/>
  <c r="O2618" i="2"/>
  <c r="O3503" i="2"/>
  <c r="O2635" i="2"/>
  <c r="O4288" i="2"/>
  <c r="O2523" i="2"/>
  <c r="O3801" i="2"/>
  <c r="O4324" i="2"/>
  <c r="O2784" i="2"/>
  <c r="O1263" i="2"/>
  <c r="O1501" i="2"/>
  <c r="O1668" i="2"/>
  <c r="O1798" i="2"/>
  <c r="O1236" i="2"/>
  <c r="O2260" i="2"/>
  <c r="O1869" i="2"/>
  <c r="O1328" i="2"/>
  <c r="O2134" i="2"/>
  <c r="O2524" i="2"/>
  <c r="O2565" i="2"/>
  <c r="O2232" i="2"/>
  <c r="O2345" i="2"/>
  <c r="O2350" i="2"/>
  <c r="O2954" i="2"/>
  <c r="O3463" i="2"/>
  <c r="O2557" i="2"/>
  <c r="O2595" i="2"/>
  <c r="O2295" i="2"/>
  <c r="O2562" i="2"/>
  <c r="O3135" i="2"/>
  <c r="O3049" i="2"/>
  <c r="O3030" i="2"/>
  <c r="O3539" i="2"/>
  <c r="O3456" i="2"/>
  <c r="O3461" i="2"/>
  <c r="O3984" i="2"/>
  <c r="O3492" i="2"/>
  <c r="O3497" i="2"/>
  <c r="O4020" i="2"/>
  <c r="O3576" i="2"/>
  <c r="O3581" i="2"/>
  <c r="O4104" i="2"/>
  <c r="O2853" i="2"/>
  <c r="O3937" i="2"/>
  <c r="O4460" i="2"/>
  <c r="O2463" i="2"/>
  <c r="O4521" i="2"/>
  <c r="O3422" i="2"/>
  <c r="O4686" i="2"/>
  <c r="O4467" i="2"/>
  <c r="O5048" i="2"/>
  <c r="O4189" i="2"/>
  <c r="O1304" i="2"/>
  <c r="O991" i="2"/>
  <c r="O3669" i="2"/>
  <c r="O2652" i="2"/>
  <c r="O2258" i="2"/>
  <c r="O3339" i="2"/>
  <c r="O2410" i="2"/>
  <c r="O2575" i="2"/>
  <c r="O4564" i="2"/>
  <c r="O1762" i="2"/>
  <c r="O2344" i="2"/>
  <c r="O2165" i="2"/>
  <c r="O2418" i="2"/>
  <c r="O3419" i="2"/>
  <c r="O1341" i="2"/>
  <c r="O390" i="2"/>
  <c r="O604" i="2"/>
  <c r="O445" i="2"/>
  <c r="O97" i="2"/>
  <c r="O402" i="2"/>
  <c r="O231" i="2"/>
  <c r="O1114" i="2"/>
  <c r="O1544" i="2"/>
  <c r="O1538" i="2"/>
  <c r="O1898" i="2"/>
  <c r="O2401" i="2"/>
  <c r="O1267" i="2"/>
  <c r="O2301" i="2"/>
  <c r="O1459" i="2"/>
  <c r="O2259" i="2"/>
  <c r="O2959" i="2"/>
  <c r="O2563" i="2"/>
  <c r="O4256" i="2"/>
  <c r="O2731" i="2"/>
  <c r="O1461" i="2"/>
  <c r="O2413" i="2"/>
  <c r="O351" i="2"/>
  <c r="O294" i="2"/>
  <c r="O1808" i="2"/>
  <c r="O1613" i="2"/>
  <c r="O1993" i="2"/>
  <c r="O1047" i="2"/>
  <c r="O1111" i="2"/>
  <c r="O2577" i="2"/>
  <c r="O1797" i="2"/>
  <c r="O2911" i="2"/>
  <c r="O2227" i="2"/>
  <c r="O3012" i="2"/>
  <c r="O3056" i="2"/>
  <c r="O1336" i="2"/>
  <c r="O1331" i="2"/>
  <c r="O2689" i="2"/>
  <c r="O332" i="2"/>
  <c r="O612" i="2"/>
  <c r="O1368" i="2"/>
  <c r="O1295" i="2"/>
  <c r="O2448" i="2"/>
  <c r="O748" i="2"/>
  <c r="O716" i="2"/>
  <c r="O1948" i="2"/>
  <c r="O2233" i="2"/>
  <c r="O3276" i="2"/>
  <c r="O3000" i="2"/>
  <c r="O3352" i="2"/>
  <c r="O3385" i="2"/>
  <c r="O1199" i="2"/>
  <c r="O1172" i="2"/>
  <c r="O2097" i="2"/>
  <c r="O1736" i="2"/>
  <c r="O1653" i="2"/>
  <c r="O3184" i="2"/>
  <c r="O812" i="2"/>
  <c r="O2185" i="2"/>
  <c r="O3228" i="2"/>
  <c r="O2936" i="2"/>
  <c r="O3304" i="2"/>
  <c r="O3337" i="2"/>
  <c r="O1051" i="2"/>
  <c r="O1842" i="2"/>
  <c r="O1316" i="2"/>
  <c r="O1357" i="2"/>
  <c r="O1429" i="2"/>
  <c r="O2472" i="2"/>
  <c r="O2264" i="2"/>
  <c r="O2705" i="2"/>
  <c r="O2063" i="2"/>
  <c r="O2229" i="2"/>
  <c r="O2110" i="2"/>
  <c r="O1973" i="2"/>
  <c r="O1980" i="2"/>
  <c r="O2546" i="2"/>
  <c r="O3127" i="2"/>
  <c r="O3039" i="2"/>
  <c r="O2974" i="2"/>
  <c r="O3483" i="2"/>
  <c r="O2573" i="2"/>
  <c r="O2611" i="2"/>
  <c r="O2311" i="2"/>
  <c r="O2694" i="2"/>
  <c r="O3203" i="2"/>
  <c r="O3128" i="2"/>
  <c r="O3125" i="2"/>
  <c r="O394" i="2"/>
  <c r="O226" i="2"/>
  <c r="O740" i="2"/>
  <c r="O652" i="2"/>
  <c r="O2192" i="2"/>
  <c r="O1453" i="2"/>
  <c r="O1443" i="2"/>
  <c r="O660" i="2"/>
  <c r="O2016" i="2"/>
  <c r="O3081" i="2"/>
  <c r="O2739" i="2"/>
  <c r="O3160" i="2"/>
  <c r="O3193" i="2"/>
  <c r="O1601" i="2"/>
  <c r="O1573" i="2"/>
  <c r="O1571" i="2"/>
  <c r="O2725" i="2"/>
  <c r="O2444" i="2"/>
  <c r="O2505" i="2"/>
  <c r="O2510" i="2"/>
  <c r="O1424" i="2"/>
  <c r="O3623" i="2"/>
  <c r="O2178" i="2"/>
  <c r="O2909" i="2"/>
  <c r="O2809" i="2"/>
  <c r="O2786" i="2"/>
  <c r="O3295" i="2"/>
  <c r="O3220" i="2"/>
  <c r="O2115" i="2"/>
  <c r="O1445" i="2"/>
  <c r="O1381" i="2"/>
  <c r="O3621" i="2"/>
  <c r="O4144" i="2"/>
  <c r="O1865" i="2"/>
  <c r="O3657" i="2"/>
  <c r="O4180" i="2"/>
  <c r="O2283" i="2"/>
  <c r="O3741" i="2"/>
  <c r="O1630" i="2"/>
  <c r="O1183" i="2"/>
  <c r="O1181" i="2"/>
  <c r="O218" i="2"/>
  <c r="O1610" i="2"/>
  <c r="O2580" i="2"/>
  <c r="O2269" i="2"/>
  <c r="O2112" i="2"/>
  <c r="O2454" i="2"/>
  <c r="O1264" i="2"/>
  <c r="O1291" i="2"/>
  <c r="O2552" i="2"/>
  <c r="O2585" i="2"/>
  <c r="O2590" i="2"/>
  <c r="O2131" i="2"/>
  <c r="O1511" i="2"/>
  <c r="O2362" i="2"/>
  <c r="O3016" i="2"/>
  <c r="O2916" i="2"/>
  <c r="O2866" i="2"/>
  <c r="O3375" i="2"/>
  <c r="O3300" i="2"/>
  <c r="O2435" i="2"/>
  <c r="O2135" i="2"/>
  <c r="O2123" i="2"/>
  <c r="O3701" i="2"/>
  <c r="O397" i="2"/>
  <c r="O569" i="2"/>
  <c r="O1473" i="2"/>
  <c r="O1380" i="2"/>
  <c r="O2536" i="2"/>
  <c r="O1177" i="2"/>
  <c r="O1151" i="2"/>
  <c r="O2055" i="2"/>
  <c r="O2297" i="2"/>
  <c r="O3340" i="2"/>
  <c r="O3085" i="2"/>
  <c r="O3408" i="2"/>
  <c r="O3449" i="2"/>
  <c r="O1305" i="2"/>
  <c r="O1300" i="2"/>
  <c r="O2182" i="2"/>
  <c r="O1205" i="2"/>
  <c r="O2528" i="2"/>
  <c r="O2569" i="2"/>
  <c r="O2574" i="2"/>
  <c r="O2051" i="2"/>
  <c r="O1189" i="2"/>
  <c r="O2330" i="2"/>
  <c r="O2995" i="2"/>
  <c r="O2895" i="2"/>
  <c r="O2850" i="2"/>
  <c r="O3359" i="2"/>
  <c r="O3284" i="2"/>
  <c r="O2371" i="2"/>
  <c r="O2056" i="2"/>
  <c r="O2040" i="2"/>
  <c r="O3685" i="2"/>
  <c r="O4208" i="2"/>
  <c r="O2203" i="2"/>
  <c r="O3721" i="2"/>
  <c r="O4244" i="2"/>
  <c r="O2539" i="2"/>
  <c r="O3805" i="2"/>
  <c r="O1710" i="2"/>
  <c r="O1289" i="2"/>
  <c r="O1352" i="2"/>
  <c r="O1408" i="2"/>
  <c r="O1690" i="2"/>
  <c r="O724" i="2"/>
  <c r="O2349" i="2"/>
  <c r="O2193" i="2"/>
  <c r="O2534" i="2"/>
  <c r="O1567" i="2"/>
  <c r="O1587" i="2"/>
  <c r="O2636" i="2"/>
  <c r="O2649" i="2"/>
  <c r="O2654" i="2"/>
  <c r="O2387" i="2"/>
  <c r="O2077" i="2"/>
  <c r="O2490" i="2"/>
  <c r="O3099" i="2"/>
  <c r="O3001" i="2"/>
  <c r="O2930" i="2"/>
  <c r="O3439" i="2"/>
  <c r="O2653" i="2"/>
  <c r="O2691" i="2"/>
  <c r="O2391" i="2"/>
  <c r="O2379" i="2"/>
  <c r="O3765" i="2"/>
  <c r="O1657" i="2"/>
  <c r="O2070" i="2"/>
  <c r="O2834" i="2"/>
  <c r="O1323" i="2"/>
  <c r="O2377" i="2"/>
  <c r="O2685" i="2"/>
  <c r="O3167" i="2"/>
  <c r="O3488" i="2"/>
  <c r="O3529" i="2"/>
  <c r="O1454" i="2"/>
  <c r="O1428" i="2"/>
  <c r="O2294" i="2"/>
  <c r="O2457" i="2"/>
  <c r="O1943" i="2"/>
  <c r="O3247" i="2"/>
  <c r="O3568" i="2"/>
  <c r="O4224" i="2"/>
  <c r="O2267" i="2"/>
  <c r="O3737" i="2"/>
  <c r="O4260" i="2"/>
  <c r="O2603" i="2"/>
  <c r="O1115" i="2"/>
  <c r="O1373" i="2"/>
  <c r="O1564" i="2"/>
  <c r="O1702" i="2"/>
  <c r="O1099" i="2"/>
  <c r="O2180" i="2"/>
  <c r="O1599" i="2"/>
  <c r="O2732" i="2"/>
  <c r="O2033" i="2"/>
  <c r="O2440" i="2"/>
  <c r="O2501" i="2"/>
  <c r="O2144" i="2"/>
  <c r="O2281" i="2"/>
  <c r="O2286" i="2"/>
  <c r="O2890" i="2"/>
  <c r="O3399" i="2"/>
  <c r="O3324" i="2"/>
  <c r="O2339" i="2"/>
  <c r="O85" i="2"/>
  <c r="O129" i="2"/>
  <c r="O428" i="2"/>
  <c r="O446" i="2"/>
  <c r="O78" i="2"/>
  <c r="O1265" i="2"/>
  <c r="O399" i="2"/>
  <c r="O233" i="2"/>
  <c r="O1721" i="2"/>
  <c r="O999" i="2"/>
  <c r="O2532" i="2"/>
  <c r="O2406" i="2"/>
  <c r="O1152" i="2"/>
  <c r="O2161" i="2"/>
  <c r="O2592" i="2"/>
  <c r="O1889" i="2"/>
  <c r="O2898" i="2"/>
  <c r="O2263" i="2"/>
  <c r="O2395" i="2"/>
  <c r="O3853" i="2"/>
  <c r="O1632" i="2"/>
  <c r="O2257" i="2"/>
  <c r="O1372" i="2"/>
  <c r="O863" i="2"/>
  <c r="O1550" i="2"/>
  <c r="O2038" i="2"/>
  <c r="O2189" i="2"/>
  <c r="O1580" i="2"/>
  <c r="O2074" i="2"/>
  <c r="O1867" i="2"/>
  <c r="O1807" i="2"/>
  <c r="O2878" i="2"/>
  <c r="O1825" i="2"/>
  <c r="O3008" i="2"/>
  <c r="O3126" i="2"/>
  <c r="O1728" i="2"/>
  <c r="O1344" i="2"/>
  <c r="O2036" i="2"/>
  <c r="O1249" i="2"/>
  <c r="O1029" i="2"/>
  <c r="O1870" i="2"/>
  <c r="O1760" i="2"/>
  <c r="O1039" i="2"/>
  <c r="O1261" i="2"/>
  <c r="O2116" i="2"/>
  <c r="O2376" i="2"/>
  <c r="O2238" i="2"/>
  <c r="O2147" i="2"/>
  <c r="O2900" i="2"/>
  <c r="O3349" i="2"/>
  <c r="O3894" i="2"/>
  <c r="O1432" i="2"/>
  <c r="O2228" i="2"/>
  <c r="O2480" i="2"/>
  <c r="O1730" i="2"/>
  <c r="O1611" i="2"/>
  <c r="O2941" i="2"/>
  <c r="O1972" i="2"/>
  <c r="O2190" i="2"/>
  <c r="O1881" i="2"/>
  <c r="O2836" i="2"/>
  <c r="O3301" i="2"/>
  <c r="O3830" i="2"/>
  <c r="O1315" i="2"/>
  <c r="O1387" i="2"/>
  <c r="O1686" i="2"/>
  <c r="O939" i="2"/>
  <c r="O2164" i="2"/>
  <c r="O1535" i="2"/>
  <c r="O2700" i="2"/>
  <c r="O2012" i="2"/>
  <c r="O2416" i="2"/>
  <c r="O2485" i="2"/>
  <c r="O2124" i="2"/>
  <c r="O2265" i="2"/>
  <c r="O2270" i="2"/>
  <c r="O2874" i="2"/>
  <c r="O3383" i="2"/>
  <c r="O3308" i="2"/>
  <c r="O2275" i="2"/>
  <c r="O1921" i="2"/>
  <c r="O2402" i="2"/>
  <c r="O3043" i="2"/>
  <c r="O2943" i="2"/>
  <c r="O2950" i="2"/>
  <c r="O3459" i="2"/>
  <c r="O3364" i="2"/>
  <c r="O3381" i="2"/>
  <c r="O488" i="2"/>
  <c r="O870" i="2"/>
  <c r="O1678" i="2"/>
  <c r="O1237" i="2"/>
  <c r="O2317" i="2"/>
  <c r="O1812" i="2"/>
  <c r="O1627" i="2"/>
  <c r="O2120" i="2"/>
  <c r="O2023" i="2"/>
  <c r="O3006" i="2"/>
  <c r="O2439" i="2"/>
  <c r="O3157" i="2"/>
  <c r="O3618" i="2"/>
  <c r="O1940" i="2"/>
  <c r="O1915" i="2"/>
  <c r="O2224" i="2"/>
  <c r="O1895" i="2"/>
  <c r="O754" i="2"/>
  <c r="O860" i="2"/>
  <c r="O1248" i="2"/>
  <c r="O2776" i="2"/>
  <c r="O2535" i="2"/>
  <c r="O2702" i="2"/>
  <c r="O3211" i="2"/>
  <c r="O3136" i="2"/>
  <c r="O3042" i="2"/>
  <c r="O3551" i="2"/>
  <c r="O2071" i="2"/>
  <c r="O2877" i="2"/>
  <c r="O2777" i="2"/>
  <c r="O2773" i="2"/>
  <c r="O3877" i="2"/>
  <c r="O4400" i="2"/>
  <c r="O2821" i="2"/>
  <c r="O3913" i="2"/>
  <c r="O4436" i="2"/>
  <c r="O2933" i="2"/>
  <c r="O955" i="2"/>
  <c r="O1966" i="2"/>
  <c r="O1586" i="2"/>
  <c r="O1717" i="2"/>
  <c r="O1888" i="2"/>
  <c r="O1946" i="2"/>
  <c r="O2128" i="2"/>
  <c r="O1811" i="2"/>
  <c r="O2449" i="2"/>
  <c r="O1467" i="2"/>
  <c r="O2011" i="2"/>
  <c r="O2017" i="2"/>
  <c r="O1455" i="2"/>
  <c r="O1475" i="2"/>
  <c r="O2092" i="2"/>
  <c r="O2883" i="2"/>
  <c r="O2783" i="2"/>
  <c r="O2782" i="2"/>
  <c r="O3291" i="2"/>
  <c r="O3216" i="2"/>
  <c r="O1559" i="2"/>
  <c r="O3631" i="2"/>
  <c r="O2314" i="2"/>
  <c r="O2984" i="2"/>
  <c r="O2884" i="2"/>
  <c r="O2880" i="2"/>
  <c r="O1403" i="2"/>
  <c r="O1556" i="2"/>
  <c r="O838" i="2"/>
  <c r="O1934" i="2"/>
  <c r="O1844" i="2"/>
  <c r="O1707" i="2"/>
  <c r="O1400" i="2"/>
  <c r="O2196" i="2"/>
  <c r="O2460" i="2"/>
  <c r="O2302" i="2"/>
  <c r="O2403" i="2"/>
  <c r="O2985" i="2"/>
  <c r="O3413" i="2"/>
  <c r="O3972" i="2"/>
  <c r="O1565" i="2"/>
  <c r="O2308" i="2"/>
  <c r="O2568" i="2"/>
  <c r="O1996" i="2"/>
  <c r="O1371" i="2"/>
  <c r="O1397" i="2"/>
  <c r="O2007" i="2"/>
  <c r="O2861" i="2"/>
  <c r="O2761" i="2"/>
  <c r="O2766" i="2"/>
  <c r="O753" i="2"/>
  <c r="O358" i="2"/>
  <c r="O1156" i="2"/>
  <c r="O1658" i="2"/>
  <c r="O3407" i="2"/>
  <c r="O1754" i="2"/>
  <c r="O1347" i="2"/>
  <c r="O2300" i="2"/>
  <c r="O2506" i="2"/>
  <c r="O2428" i="2"/>
  <c r="O770" i="2"/>
  <c r="O1307" i="2"/>
  <c r="O2918" i="2"/>
  <c r="O1773" i="2"/>
  <c r="O4448" i="2"/>
  <c r="O2870" i="2"/>
  <c r="O786" i="2"/>
  <c r="O2173" i="2"/>
  <c r="O2741" i="2"/>
  <c r="O1687" i="2"/>
  <c r="O2831" i="2"/>
  <c r="O2179" i="2"/>
  <c r="O11" i="2"/>
  <c r="O1487" i="2"/>
  <c r="O2610" i="2"/>
  <c r="O4740" i="2"/>
  <c r="O2218" i="2"/>
  <c r="O3111" i="2"/>
  <c r="O2509" i="2"/>
  <c r="O3187" i="2"/>
  <c r="O4656" i="2"/>
  <c r="O3229" i="2"/>
  <c r="O1423" i="2"/>
  <c r="O2368" i="2"/>
  <c r="O1659" i="2"/>
  <c r="O3191" i="2"/>
  <c r="O1419" i="2"/>
  <c r="O3267" i="2"/>
  <c r="O82" i="2"/>
  <c r="O2069" i="2"/>
  <c r="O2906" i="2"/>
  <c r="O3528" i="2"/>
  <c r="O1579" i="2"/>
  <c r="O3175" i="2"/>
  <c r="O3531" i="2"/>
  <c r="O2765" i="2"/>
  <c r="O2742" i="2"/>
  <c r="O3176" i="2"/>
  <c r="O3558" i="2"/>
  <c r="O3209" i="2"/>
  <c r="O4756" i="2"/>
  <c r="O1621" i="2"/>
  <c r="O2018" i="2"/>
  <c r="O1617" i="2"/>
  <c r="O2680" i="2"/>
  <c r="O1635" i="2"/>
  <c r="O2357" i="2"/>
  <c r="O2137" i="2"/>
  <c r="O2746" i="2"/>
  <c r="O3180" i="2"/>
  <c r="O3611" i="2"/>
  <c r="O2872" i="2"/>
  <c r="O2822" i="2"/>
  <c r="O3256" i="2"/>
  <c r="O1896" i="2"/>
  <c r="O2508" i="2"/>
  <c r="O2597" i="2"/>
  <c r="O2423" i="2"/>
  <c r="O4016" i="2"/>
  <c r="O1884" i="2"/>
  <c r="O2677" i="2"/>
  <c r="O2743" i="2"/>
  <c r="O3366" i="2"/>
  <c r="O3225" i="2"/>
  <c r="O4772" i="2"/>
  <c r="O1902" i="2"/>
  <c r="O1633" i="2"/>
  <c r="O1882" i="2"/>
  <c r="O1531" i="2"/>
  <c r="O2678" i="2"/>
  <c r="O1953" i="2"/>
  <c r="O1227" i="2"/>
  <c r="O2819" i="2"/>
  <c r="O2734" i="2"/>
  <c r="O2852" i="2"/>
  <c r="O3074" i="2"/>
  <c r="O2964" i="2"/>
  <c r="O2243" i="2"/>
  <c r="O2820" i="2"/>
  <c r="O3397" i="2"/>
  <c r="O4176" i="2"/>
  <c r="O2864" i="2"/>
  <c r="O3956" i="2"/>
  <c r="O2411" i="2"/>
  <c r="O2817" i="2"/>
  <c r="O2768" i="2"/>
  <c r="O3286" i="2"/>
  <c r="O4600" i="2"/>
  <c r="O4457" i="2"/>
  <c r="O3822" i="2"/>
  <c r="O5134" i="2"/>
  <c r="O4984" i="2"/>
  <c r="O1266" i="2"/>
  <c r="O1582" i="2"/>
  <c r="O1955" i="2"/>
  <c r="O1523" i="2"/>
  <c r="O1992" i="2"/>
  <c r="O2589" i="2"/>
  <c r="O4272" i="2"/>
  <c r="O3869" i="2"/>
  <c r="O1763" i="2"/>
  <c r="O1799" i="2"/>
  <c r="O2343" i="2"/>
  <c r="O1747" i="2"/>
  <c r="O3718" i="2"/>
  <c r="O3540" i="2"/>
  <c r="O2967" i="2"/>
  <c r="O3332" i="2"/>
  <c r="O1537" i="2"/>
  <c r="O1204" i="2"/>
  <c r="O1741" i="2"/>
  <c r="O1533" i="2"/>
  <c r="O2612" i="2"/>
  <c r="O1859" i="2"/>
  <c r="O1355" i="2"/>
  <c r="O1349" i="2"/>
  <c r="O2039" i="2"/>
  <c r="O2080" i="2"/>
  <c r="O2606" i="2"/>
  <c r="O2904" i="2"/>
  <c r="O3132" i="2"/>
  <c r="O3037" i="2"/>
  <c r="O3232" i="2"/>
  <c r="O2808" i="2"/>
  <c r="O3316" i="2"/>
  <c r="O3005" i="2"/>
  <c r="O3208" i="2"/>
  <c r="O3717" i="2"/>
  <c r="O4496" i="2"/>
  <c r="O3241" i="2"/>
  <c r="O4276" i="2"/>
  <c r="O3061" i="2"/>
  <c r="O3814" i="2"/>
  <c r="O3169" i="2"/>
  <c r="O3947" i="2"/>
  <c r="O5124" i="2"/>
  <c r="O4777" i="2"/>
  <c r="O4174" i="2"/>
  <c r="O3068" i="2"/>
  <c r="O5304" i="2"/>
  <c r="O874" i="2"/>
  <c r="O2548" i="2"/>
  <c r="O4228" i="2"/>
  <c r="O1647" i="2"/>
  <c r="O2830" i="2"/>
  <c r="O3048" i="2"/>
  <c r="O2992" i="2"/>
  <c r="O1644" i="2"/>
  <c r="O2156" i="2"/>
  <c r="O1861" i="2"/>
  <c r="O2910" i="2"/>
  <c r="O2570" i="2"/>
  <c r="O3893" i="2"/>
  <c r="O4608" i="2"/>
  <c r="O3097" i="2"/>
  <c r="O3254" i="2"/>
  <c r="O4644" i="2"/>
  <c r="O3181" i="2"/>
  <c r="O1726" i="2"/>
  <c r="O1332" i="2"/>
  <c r="O1379" i="2"/>
  <c r="O1568" i="2"/>
  <c r="O1722" i="2"/>
  <c r="O1365" i="2"/>
  <c r="O2365" i="2"/>
  <c r="O2225" i="2"/>
  <c r="O2550" i="2"/>
  <c r="O1631" i="2"/>
  <c r="O1651" i="2"/>
  <c r="O2656" i="2"/>
  <c r="O2665" i="2"/>
  <c r="O2670" i="2"/>
  <c r="O2451" i="2"/>
  <c r="O2151" i="2"/>
  <c r="O2522" i="2"/>
  <c r="O3115" i="2"/>
  <c r="O3023" i="2"/>
  <c r="O2946" i="2"/>
  <c r="O3455" i="2"/>
  <c r="O2717" i="2"/>
  <c r="O2749" i="2"/>
  <c r="O2455" i="2"/>
  <c r="O2443" i="2"/>
  <c r="O3781" i="2"/>
  <c r="O4304" i="2"/>
  <c r="O2587" i="2"/>
  <c r="O3817" i="2"/>
  <c r="O4340" i="2"/>
  <c r="O2805" i="2"/>
  <c r="O3901" i="2"/>
  <c r="O4424" i="2"/>
  <c r="O3233" i="2"/>
  <c r="O3691" i="2"/>
  <c r="O4780" i="2"/>
  <c r="O3772" i="2"/>
  <c r="O4841" i="2"/>
  <c r="O3982" i="2"/>
  <c r="O5006" i="2"/>
  <c r="O3218" i="2"/>
  <c r="O2271" i="2"/>
  <c r="O421" i="2"/>
  <c r="O1835" i="2"/>
  <c r="O4784" i="2"/>
  <c r="O2015" i="2"/>
  <c r="O3888" i="2"/>
  <c r="O3496" i="2"/>
  <c r="O1231" i="2"/>
  <c r="O2176" i="2"/>
  <c r="O2186" i="2"/>
  <c r="O3075" i="2"/>
  <c r="O3360" i="2"/>
  <c r="O3155" i="2"/>
  <c r="O4624" i="2"/>
  <c r="O3197" i="2"/>
  <c r="O4076" i="2"/>
  <c r="O4302" i="2"/>
  <c r="O4445" i="2"/>
  <c r="O4056" i="2"/>
  <c r="O3201" i="2"/>
  <c r="O4060" i="2"/>
  <c r="O5332" i="2"/>
  <c r="O4809" i="2"/>
  <c r="O4286" i="2"/>
  <c r="O4275" i="2"/>
  <c r="O1147" i="2"/>
  <c r="O4813" i="2"/>
  <c r="O3954" i="2"/>
  <c r="O4978" i="2"/>
  <c r="O5055" i="2"/>
  <c r="O5324" i="2"/>
  <c r="O4465" i="2"/>
  <c r="O3198" i="2"/>
  <c r="O4694" i="2"/>
  <c r="O4992" i="2"/>
  <c r="O4687" i="2"/>
  <c r="O4235" i="2"/>
  <c r="O4427" i="2"/>
  <c r="O3771" i="2"/>
  <c r="O2917" i="2"/>
  <c r="O3798" i="2"/>
  <c r="O5092" i="2"/>
  <c r="O4569" i="2"/>
  <c r="O4062" i="2"/>
  <c r="O2897" i="2"/>
  <c r="O5096" i="2"/>
  <c r="O4589" i="2"/>
  <c r="O3720" i="2"/>
  <c r="O4802" i="2"/>
  <c r="O4931" i="2"/>
  <c r="O710" i="2"/>
  <c r="O769" i="2"/>
  <c r="O1718" i="2"/>
  <c r="O2502" i="2"/>
  <c r="O2251" i="2"/>
  <c r="O2582" i="2"/>
  <c r="O1035" i="2"/>
  <c r="O2133" i="2"/>
  <c r="O2945" i="2"/>
  <c r="O2213" i="2"/>
  <c r="O1514" i="2"/>
  <c r="O2453" i="2"/>
  <c r="O3846" i="2"/>
  <c r="O1117" i="2"/>
  <c r="O2341" i="2"/>
  <c r="O3782" i="2"/>
  <c r="O2022" i="2"/>
  <c r="O2005" i="2"/>
  <c r="O2464" i="2"/>
  <c r="O3639" i="2"/>
  <c r="O2802" i="2"/>
  <c r="O1703" i="2"/>
  <c r="O1322" i="2"/>
  <c r="O1890" i="2"/>
  <c r="O3515" i="2"/>
  <c r="O2002" i="2"/>
  <c r="O1952" i="2"/>
  <c r="O3017" i="2"/>
  <c r="O2547" i="2"/>
  <c r="O3112" i="2"/>
  <c r="O3145" i="2"/>
  <c r="O1517" i="2"/>
  <c r="O1489" i="2"/>
  <c r="O1269" i="2"/>
  <c r="O2059" i="2"/>
  <c r="O3116" i="2"/>
  <c r="O2787" i="2"/>
  <c r="O3192" i="2"/>
  <c r="O832" i="2"/>
  <c r="O1584" i="2"/>
  <c r="O2099" i="2"/>
  <c r="O1732" i="2"/>
  <c r="O2037" i="2"/>
  <c r="O3100" i="2"/>
  <c r="O3200" i="2"/>
  <c r="O3615" i="2"/>
  <c r="O2963" i="2"/>
  <c r="O2859" i="2"/>
  <c r="O4464" i="2"/>
  <c r="O2127" i="2"/>
  <c r="O3019" i="2"/>
  <c r="O2046" i="2"/>
  <c r="O919" i="2"/>
  <c r="O2042" i="2"/>
  <c r="O1999" i="2"/>
  <c r="O1779" i="2"/>
  <c r="O2103" i="2"/>
  <c r="O1731" i="2"/>
  <c r="O2968" i="2"/>
  <c r="O2846" i="2"/>
  <c r="O3280" i="2"/>
  <c r="O1360" i="2"/>
  <c r="O3069" i="2"/>
  <c r="O2965" i="2"/>
  <c r="O280" i="2"/>
  <c r="O1971" i="2"/>
  <c r="O2382" i="2"/>
  <c r="O3092" i="2"/>
  <c r="O4052" i="2"/>
  <c r="O2420" i="2"/>
  <c r="O2462" i="2"/>
  <c r="O3172" i="2"/>
  <c r="O4480" i="2"/>
  <c r="O2383" i="2"/>
  <c r="O3040" i="2"/>
  <c r="O987" i="2"/>
  <c r="O2054" i="2"/>
  <c r="O2516" i="2"/>
  <c r="O2027" i="2"/>
  <c r="O626" i="2"/>
  <c r="O2488" i="2"/>
  <c r="O2542" i="2"/>
  <c r="O3655" i="2"/>
  <c r="O2952" i="2"/>
  <c r="O3168" i="2"/>
  <c r="O3064" i="2"/>
  <c r="O3252" i="2"/>
  <c r="O2920" i="2"/>
  <c r="O3392" i="2"/>
  <c r="O3653" i="2"/>
  <c r="O4432" i="2"/>
  <c r="O3433" i="2"/>
  <c r="O4212" i="2"/>
  <c r="O2976" i="2"/>
  <c r="O4040" i="2"/>
  <c r="O3105" i="2"/>
  <c r="O3862" i="2"/>
  <c r="O5316" i="2"/>
  <c r="O4713" i="2"/>
  <c r="O4110" i="2"/>
  <c r="O4211" i="2"/>
  <c r="O5240" i="2"/>
  <c r="O794" i="2"/>
  <c r="O2422" i="2"/>
  <c r="O3705" i="2"/>
  <c r="O2616" i="2"/>
  <c r="O3080" i="2"/>
  <c r="O2627" i="2"/>
  <c r="O2459" i="2"/>
  <c r="O1417" i="2"/>
  <c r="O2429" i="2"/>
  <c r="O2708" i="2"/>
  <c r="O3163" i="2"/>
  <c r="O2813" i="2"/>
  <c r="O4032" i="2"/>
  <c r="O3013" i="2"/>
  <c r="O3766" i="2"/>
  <c r="O1527" i="2"/>
  <c r="O1646" i="2"/>
  <c r="O1618" i="2"/>
  <c r="O1444" i="2"/>
  <c r="O1626" i="2"/>
  <c r="O2152" i="2"/>
  <c r="O2412" i="2"/>
  <c r="O2486" i="2"/>
  <c r="O2032" i="2"/>
  <c r="O1739" i="2"/>
  <c r="O2601" i="2"/>
  <c r="O2162" i="2"/>
  <c r="O3207" i="2"/>
  <c r="O2394" i="2"/>
  <c r="O3307" i="2"/>
  <c r="O1683" i="2"/>
  <c r="O3391" i="2"/>
  <c r="O2346" i="2"/>
  <c r="O3283" i="2"/>
  <c r="O2187" i="2"/>
  <c r="O2045" i="2"/>
  <c r="O4752" i="2"/>
  <c r="O3753" i="2"/>
  <c r="O4532" i="2"/>
  <c r="O3325" i="2"/>
  <c r="O4360" i="2"/>
  <c r="O3425" i="2"/>
  <c r="O4204" i="2"/>
  <c r="O3687" i="2"/>
  <c r="O5033" i="2"/>
  <c r="O4430" i="2"/>
  <c r="O5207" i="2"/>
  <c r="O3482" i="2"/>
  <c r="O1708" i="2"/>
  <c r="O2558" i="2"/>
  <c r="O1268" i="2"/>
  <c r="O1667" i="2"/>
  <c r="O3264" i="2"/>
  <c r="O2948" i="2"/>
  <c r="O2881" i="2"/>
  <c r="O1188" i="2"/>
  <c r="O2625" i="2"/>
  <c r="O1871" i="2"/>
  <c r="O3344" i="2"/>
  <c r="O3139" i="2"/>
  <c r="O3803" i="2"/>
  <c r="O4864" i="2"/>
  <c r="O3353" i="2"/>
  <c r="O3851" i="2"/>
  <c r="O3432" i="2"/>
  <c r="O450" i="2"/>
  <c r="O2078" i="2"/>
  <c r="O1698" i="2"/>
  <c r="O1003" i="2"/>
  <c r="O1015" i="2"/>
  <c r="O2058" i="2"/>
  <c r="O2256" i="2"/>
  <c r="O2057" i="2"/>
  <c r="O2561" i="2"/>
  <c r="O1827" i="2"/>
  <c r="O2117" i="2"/>
  <c r="O2122" i="2"/>
  <c r="O1765" i="2"/>
  <c r="O1775" i="2"/>
  <c r="O2322" i="2"/>
  <c r="O2989" i="2"/>
  <c r="O2889" i="2"/>
  <c r="O2862" i="2"/>
  <c r="O3371" i="2"/>
  <c r="O3296" i="2"/>
  <c r="O2163" i="2"/>
  <c r="O1639" i="2"/>
  <c r="O2474" i="2"/>
  <c r="O3091" i="2"/>
  <c r="O2991" i="2"/>
  <c r="O2987" i="2"/>
  <c r="O2860" i="2"/>
  <c r="O4560" i="2"/>
  <c r="O3035" i="2"/>
  <c r="O3052" i="2"/>
  <c r="O4596" i="2"/>
  <c r="O3133" i="2"/>
  <c r="O3398" i="2"/>
  <c r="O3484" i="2"/>
  <c r="O3489" i="2"/>
  <c r="O4012" i="2"/>
  <c r="O4932" i="2"/>
  <c r="O4073" i="2"/>
  <c r="O5097" i="2"/>
  <c r="O4238" i="2"/>
  <c r="O5262" i="2"/>
  <c r="O4647" i="2"/>
  <c r="O3668" i="2"/>
  <c r="O2337" i="2"/>
  <c r="O3239" i="2"/>
  <c r="O3357" i="2"/>
  <c r="O3319" i="2"/>
  <c r="O3412" i="2"/>
  <c r="O1283" i="2"/>
  <c r="O1245" i="2"/>
  <c r="O2641" i="2"/>
  <c r="O1893" i="2"/>
  <c r="O2975" i="2"/>
  <c r="O2419" i="2"/>
  <c r="O3076" i="2"/>
  <c r="O3113" i="2"/>
  <c r="O3626" i="2"/>
  <c r="O4996" i="2"/>
  <c r="O5326" i="2"/>
  <c r="O4701" i="2"/>
  <c r="O4392" i="2"/>
  <c r="O3537" i="2"/>
  <c r="O4412" i="2"/>
  <c r="O3730" i="2"/>
  <c r="O5145" i="2"/>
  <c r="O4638" i="2"/>
  <c r="O5023" i="2"/>
  <c r="O3735" i="2"/>
  <c r="O5069" i="2"/>
  <c r="O4210" i="2"/>
  <c r="O5234" i="2"/>
  <c r="O4535" i="2"/>
  <c r="O3562" i="2"/>
  <c r="O4721" i="2"/>
  <c r="O3832" i="2"/>
  <c r="O4950" i="2"/>
  <c r="O4005" i="2"/>
  <c r="O4395" i="2"/>
  <c r="O4571" i="2"/>
  <c r="O4415" i="2"/>
  <c r="O4152" i="2"/>
  <c r="O3313" i="2"/>
  <c r="O4172" i="2"/>
  <c r="O2908" i="2"/>
  <c r="O4921" i="2"/>
  <c r="O4398" i="2"/>
  <c r="O4659" i="2"/>
  <c r="O3015" i="2"/>
  <c r="O4893" i="2"/>
  <c r="O932" i="2"/>
  <c r="O797" i="2"/>
  <c r="O1663" i="2"/>
  <c r="O2617" i="2"/>
  <c r="O3769" i="2"/>
  <c r="O47" i="2"/>
  <c r="O2716" i="2"/>
  <c r="O2354" i="2"/>
  <c r="O4612" i="2"/>
  <c r="O505" i="2"/>
  <c r="O1984" i="2"/>
  <c r="O2842" i="2"/>
  <c r="O3464" i="2"/>
  <c r="O2090" i="2"/>
  <c r="O2794" i="2"/>
  <c r="O3416" i="2"/>
  <c r="O1530" i="2"/>
  <c r="O2374" i="2"/>
  <c r="O2521" i="2"/>
  <c r="O2234" i="2"/>
  <c r="O3311" i="2"/>
  <c r="O1655" i="2"/>
  <c r="O1541" i="2"/>
  <c r="O2512" i="2"/>
  <c r="O2726" i="2"/>
  <c r="O2664" i="2"/>
  <c r="O1959" i="2"/>
  <c r="O2958" i="2"/>
  <c r="O2247" i="2"/>
  <c r="O3109" i="2"/>
  <c r="O3446" i="2"/>
  <c r="O1856" i="2"/>
  <c r="O1787" i="2"/>
  <c r="O2160" i="2"/>
  <c r="O2065" i="2"/>
  <c r="O3038" i="2"/>
  <c r="O2567" i="2"/>
  <c r="O3189" i="2"/>
  <c r="O1131" i="2"/>
  <c r="O1727" i="2"/>
  <c r="O2982" i="2"/>
  <c r="O1933" i="2"/>
  <c r="O2044" i="2"/>
  <c r="O3022" i="2"/>
  <c r="O943" i="2"/>
  <c r="O2503" i="2"/>
  <c r="O3251" i="2"/>
  <c r="O3173" i="2"/>
  <c r="O4720" i="2"/>
  <c r="O3650" i="2"/>
  <c r="O3293" i="2"/>
  <c r="O764" i="2"/>
  <c r="O1510" i="2"/>
  <c r="O1945" i="2"/>
  <c r="O2496" i="2"/>
  <c r="O2248" i="2"/>
  <c r="O1875" i="2"/>
  <c r="O2142" i="2"/>
  <c r="O3255" i="2"/>
  <c r="O1168" i="2"/>
  <c r="O2049" i="2"/>
  <c r="O2772" i="2"/>
  <c r="O3331" i="2"/>
  <c r="O3253" i="2"/>
  <c r="O2468" i="2"/>
  <c r="O2139" i="2"/>
  <c r="O2986" i="2"/>
  <c r="O3062" i="2"/>
  <c r="O1211" i="2"/>
  <c r="O2085" i="2"/>
  <c r="O3066" i="2"/>
  <c r="O1817" i="2"/>
  <c r="O4736" i="2"/>
  <c r="O3680" i="2"/>
  <c r="O1641" i="2"/>
  <c r="O1522" i="2"/>
  <c r="O1804" i="2"/>
  <c r="O2020" i="2"/>
  <c r="O2385" i="2"/>
  <c r="O1947" i="2"/>
  <c r="O1200" i="2"/>
  <c r="O1783" i="2"/>
  <c r="O2663" i="2"/>
  <c r="O3243" i="2"/>
  <c r="O2434" i="2"/>
  <c r="O3327" i="2"/>
  <c r="O2210" i="2"/>
  <c r="O3475" i="2"/>
  <c r="O1833" i="2"/>
  <c r="O3909" i="2"/>
  <c r="O3428" i="2"/>
  <c r="O3689" i="2"/>
  <c r="O4468" i="2"/>
  <c r="O3517" i="2"/>
  <c r="O4296" i="2"/>
  <c r="O3361" i="2"/>
  <c r="O4396" i="2"/>
  <c r="O3530" i="2"/>
  <c r="O4969" i="2"/>
  <c r="O4622" i="2"/>
  <c r="O5235" i="2"/>
  <c r="O3226" i="2"/>
  <c r="O1654" i="2"/>
  <c r="O2553" i="2"/>
  <c r="O1694" i="2"/>
  <c r="O2638" i="2"/>
  <c r="O2980" i="2"/>
  <c r="O2327" i="2"/>
  <c r="O4308" i="2"/>
  <c r="O1485" i="2"/>
  <c r="O2289" i="2"/>
  <c r="O2605" i="2"/>
  <c r="O3087" i="2"/>
  <c r="O2647" i="2"/>
  <c r="O4544" i="2"/>
  <c r="O3289" i="2"/>
  <c r="O4068" i="2"/>
  <c r="O3117" i="2"/>
  <c r="O1982" i="2"/>
  <c r="O1954" i="2"/>
  <c r="O903" i="2"/>
  <c r="O1978" i="2"/>
  <c r="O2600" i="2"/>
  <c r="O2129" i="2"/>
  <c r="O1547" i="2"/>
  <c r="O2309" i="2"/>
  <c r="O2572" i="2"/>
  <c r="O1539" i="2"/>
  <c r="O2698" i="2"/>
  <c r="O1761" i="2"/>
  <c r="O2798" i="2"/>
  <c r="O3563" i="2"/>
  <c r="O2882" i="2"/>
  <c r="O3647" i="2"/>
  <c r="O2774" i="2"/>
  <c r="O2199" i="2"/>
  <c r="O2901" i="2"/>
  <c r="O3642" i="2"/>
  <c r="O2331" i="2"/>
  <c r="O2639" i="2"/>
  <c r="O4788" i="2"/>
  <c r="O3837" i="2"/>
  <c r="O3420" i="2"/>
  <c r="O3681" i="2"/>
  <c r="O4716" i="2"/>
  <c r="O4009" i="2"/>
  <c r="O5289" i="2"/>
  <c r="O4942" i="2"/>
  <c r="O4391" i="2"/>
  <c r="O3927" i="2"/>
  <c r="O2220" i="2"/>
  <c r="O2973" i="2"/>
  <c r="O2644" i="2"/>
  <c r="O2947" i="2"/>
  <c r="O2008" i="2"/>
  <c r="O2944" i="2"/>
  <c r="O3101" i="2"/>
  <c r="O1219" i="2"/>
  <c r="O1951" i="2"/>
  <c r="O3053" i="2"/>
  <c r="O2355" i="2"/>
  <c r="O3055" i="2"/>
  <c r="O4096" i="2"/>
  <c r="O1087" i="2"/>
  <c r="O3609" i="2"/>
  <c r="O4132" i="2"/>
  <c r="O2083" i="2"/>
  <c r="O1665" i="2"/>
  <c r="O871" i="2"/>
  <c r="O2034" i="2"/>
  <c r="O1542" i="2"/>
  <c r="O1637" i="2"/>
  <c r="O1967" i="2"/>
  <c r="O2712" i="2"/>
  <c r="O2520" i="2"/>
  <c r="O1699" i="2"/>
  <c r="O2268" i="2"/>
  <c r="O2373" i="2"/>
  <c r="O1923" i="2"/>
  <c r="O2153" i="2"/>
  <c r="O2158" i="2"/>
  <c r="O2762" i="2"/>
  <c r="O3271" i="2"/>
  <c r="O3196" i="2"/>
  <c r="O1495" i="2"/>
  <c r="O3627" i="2"/>
  <c r="O2130" i="2"/>
  <c r="O2893" i="2"/>
  <c r="O2793" i="2"/>
  <c r="O2838" i="2"/>
  <c r="O3347" i="2"/>
  <c r="O3272" i="2"/>
  <c r="O3269" i="2"/>
  <c r="O3739" i="2"/>
  <c r="O4816" i="2"/>
  <c r="O3305" i="2"/>
  <c r="O3787" i="2"/>
  <c r="O3384" i="2"/>
  <c r="O3389" i="2"/>
  <c r="O3899" i="2"/>
  <c r="O2299" i="2"/>
  <c r="O3745" i="2"/>
  <c r="O4268" i="2"/>
  <c r="O5188" i="2"/>
  <c r="O4329" i="2"/>
  <c r="O2003" i="2"/>
  <c r="O4494" i="2"/>
  <c r="O3570" i="2"/>
  <c r="O4808" i="2"/>
  <c r="O3997" i="2"/>
  <c r="O1965" i="2"/>
  <c r="O1964" i="2"/>
  <c r="O1606" i="2"/>
  <c r="O2274" i="2"/>
  <c r="O3417" i="2"/>
  <c r="O1664" i="2"/>
  <c r="O975" i="2"/>
  <c r="O1977" i="2"/>
  <c r="O1903" i="2"/>
  <c r="O2926" i="2"/>
  <c r="O2119" i="2"/>
  <c r="O3072" i="2"/>
  <c r="O3318" i="2"/>
  <c r="O3548" i="2"/>
  <c r="O4137" i="2"/>
  <c r="O4903" i="2"/>
  <c r="O3821" i="2"/>
  <c r="O3532" i="2"/>
  <c r="O3889" i="2"/>
  <c r="O4748" i="2"/>
  <c r="O4121" i="2"/>
  <c r="O3230" i="2"/>
  <c r="O4974" i="2"/>
  <c r="O4839" i="2"/>
  <c r="O4141" i="2"/>
  <c r="O5325" i="2"/>
  <c r="O4466" i="2"/>
  <c r="O3250" i="2"/>
  <c r="O4632" i="2"/>
  <c r="O3953" i="2"/>
  <c r="O4977" i="2"/>
  <c r="O4118" i="2"/>
  <c r="O5206" i="2"/>
  <c r="O5029" i="2"/>
  <c r="O3738" i="2"/>
  <c r="O4203" i="2"/>
  <c r="O5067" i="2"/>
  <c r="O4504" i="2"/>
  <c r="O3649" i="2"/>
  <c r="O4508" i="2"/>
  <c r="O3879" i="2"/>
  <c r="O5257" i="2"/>
  <c r="O4734" i="2"/>
  <c r="O3940" i="2"/>
  <c r="O3884" i="2"/>
  <c r="O719" i="2"/>
  <c r="O1774" i="2"/>
  <c r="O1826" i="2"/>
  <c r="O1628" i="2"/>
  <c r="O2500" i="2"/>
  <c r="O3236" i="2"/>
  <c r="O3494" i="2"/>
  <c r="O2666" i="2"/>
  <c r="O2576" i="2"/>
  <c r="O2758" i="2"/>
  <c r="O3931" i="2"/>
  <c r="O1253" i="2"/>
  <c r="O2907" i="2"/>
  <c r="O828" i="2"/>
  <c r="O1711" i="2"/>
  <c r="O2093" i="2"/>
  <c r="O2048" i="2"/>
  <c r="O1693" i="2"/>
  <c r="O2928" i="2"/>
  <c r="O1546" i="2"/>
  <c r="O2537" i="2"/>
  <c r="O2818" i="2"/>
  <c r="O2816" i="2"/>
  <c r="O3512" i="2"/>
  <c r="O4652" i="2"/>
  <c r="O4135" i="2"/>
  <c r="O2518" i="2"/>
  <c r="O2763" i="2"/>
  <c r="O2994" i="2"/>
  <c r="O4580" i="2"/>
  <c r="O1908" i="2"/>
  <c r="O2184" i="2"/>
  <c r="O2195" i="2"/>
  <c r="O1785" i="2"/>
  <c r="O3205" i="2"/>
  <c r="O2667" i="2"/>
  <c r="O4840" i="2"/>
  <c r="O3690" i="2"/>
  <c r="O2081" i="2"/>
  <c r="O1224" i="2"/>
  <c r="O2035" i="2"/>
  <c r="O3865" i="2"/>
  <c r="O1605" i="2"/>
  <c r="O2356" i="2"/>
  <c r="O2608" i="2"/>
  <c r="O2414" i="2"/>
  <c r="O2781" i="2"/>
  <c r="O3124" i="2"/>
  <c r="O3525" i="2"/>
  <c r="O4084" i="2"/>
  <c r="O2939" i="2"/>
  <c r="O4585" i="2"/>
  <c r="O5112" i="2"/>
  <c r="O2604" i="2"/>
  <c r="O2384" i="2"/>
  <c r="O2602" i="2"/>
  <c r="O5161" i="2"/>
  <c r="O3634" i="2"/>
  <c r="O5310" i="2"/>
  <c r="O4722" i="2"/>
  <c r="O5233" i="2"/>
  <c r="O4183" i="2"/>
  <c r="O2255" i="2"/>
  <c r="O5086" i="2"/>
  <c r="O2785" i="2"/>
  <c r="O5058" i="2"/>
  <c r="O4855" i="2"/>
  <c r="O3719" i="2"/>
  <c r="O4801" i="2"/>
  <c r="O3939" i="2"/>
  <c r="O4966" i="2"/>
  <c r="O4911" i="2"/>
  <c r="O5328" i="2"/>
  <c r="O4469" i="2"/>
  <c r="O3214" i="2"/>
  <c r="O4634" i="2"/>
  <c r="O4259" i="2"/>
  <c r="O4303" i="2"/>
  <c r="O4859" i="2"/>
  <c r="O4184" i="2"/>
  <c r="O3329" i="2"/>
  <c r="O4188" i="2"/>
  <c r="O3079" i="2"/>
  <c r="O4937" i="2"/>
  <c r="O4414" i="2"/>
  <c r="O4787" i="2"/>
  <c r="O3098" i="2"/>
  <c r="O4909" i="2"/>
  <c r="O4050" i="2"/>
  <c r="O5074" i="2"/>
  <c r="O3876" i="2"/>
  <c r="O2865" i="2"/>
  <c r="O4561" i="2"/>
  <c r="O3582" i="2"/>
  <c r="O4726" i="2"/>
  <c r="O4627" i="2"/>
  <c r="O5088" i="2"/>
  <c r="O4229" i="2"/>
  <c r="O5253" i="2"/>
  <c r="O4394" i="2"/>
  <c r="O2876" i="2"/>
  <c r="O3362" i="2"/>
  <c r="O4376" i="2"/>
  <c r="O3521" i="2"/>
  <c r="O4380" i="2"/>
  <c r="O3708" i="2"/>
  <c r="O5129" i="2"/>
  <c r="O4606" i="2"/>
  <c r="O5303" i="2"/>
  <c r="O3714" i="2"/>
  <c r="O5053" i="2"/>
  <c r="O4194" i="2"/>
  <c r="O5218" i="2"/>
  <c r="O4471" i="2"/>
  <c r="O3498" i="2"/>
  <c r="O4705" i="2"/>
  <c r="O3811" i="2"/>
  <c r="O4870" i="2"/>
  <c r="O5203" i="2"/>
  <c r="O5232" i="2"/>
  <c r="O4373" i="2"/>
  <c r="O2735" i="2"/>
  <c r="O4538" i="2"/>
  <c r="O3850" i="2"/>
  <c r="O4559" i="2"/>
  <c r="O4527" i="2"/>
  <c r="O4667" i="2"/>
  <c r="O4243" i="2"/>
  <c r="O2972" i="2"/>
  <c r="O4901" i="2"/>
  <c r="O4426" i="2"/>
  <c r="O3506" i="2"/>
  <c r="O4107" i="2"/>
  <c r="O4651" i="2"/>
  <c r="O4639" i="2"/>
  <c r="O4751" i="2"/>
  <c r="O4735" i="2"/>
  <c r="O2149" i="2"/>
  <c r="O3696" i="2"/>
  <c r="O2421" i="2"/>
  <c r="O3110" i="2"/>
  <c r="O4708" i="2"/>
  <c r="O1696" i="2"/>
  <c r="O2724" i="2"/>
  <c r="O2835" i="2"/>
  <c r="O3858" i="2"/>
  <c r="O1293" i="2"/>
  <c r="O3240" i="2"/>
  <c r="O1855" i="2"/>
  <c r="O3320" i="2"/>
  <c r="O4196" i="2"/>
  <c r="O818" i="2"/>
  <c r="O1221" i="2"/>
  <c r="O2437" i="2"/>
  <c r="O2826" i="2"/>
  <c r="O1275" i="2"/>
  <c r="O2902" i="2"/>
  <c r="O3824" i="2"/>
  <c r="O3448" i="2"/>
  <c r="O3809" i="2"/>
  <c r="O2849" i="2"/>
  <c r="O4061" i="2"/>
  <c r="O3750" i="2"/>
  <c r="O2896" i="2"/>
  <c r="O3755" i="2"/>
  <c r="O5076" i="2"/>
  <c r="O4553" i="2"/>
  <c r="O4030" i="2"/>
  <c r="O2812" i="2"/>
  <c r="O5080" i="2"/>
  <c r="O4557" i="2"/>
  <c r="O3699" i="2"/>
  <c r="O4786" i="2"/>
  <c r="O4867" i="2"/>
  <c r="O5132" i="2"/>
  <c r="O4273" i="2"/>
  <c r="O5297" i="2"/>
  <c r="O4502" i="2"/>
  <c r="O5255" i="2"/>
  <c r="O4362" i="2"/>
  <c r="O4695" i="2"/>
  <c r="O5051" i="2"/>
  <c r="O2988" i="2"/>
  <c r="O2235" i="2"/>
  <c r="O3094" i="2"/>
  <c r="O4728" i="2"/>
  <c r="O4313" i="2"/>
  <c r="O3758" i="2"/>
  <c r="O5166" i="2"/>
  <c r="O4744" i="2"/>
  <c r="O4333" i="2"/>
  <c r="O3118" i="2"/>
  <c r="O4610" i="2"/>
  <c r="O4163" i="2"/>
  <c r="O4956" i="2"/>
  <c r="O4097" i="2"/>
  <c r="O5121" i="2"/>
  <c r="O4262" i="2"/>
  <c r="O5286" i="2"/>
  <c r="O4743" i="2"/>
  <c r="O3703" i="2"/>
  <c r="O4789" i="2"/>
  <c r="O3923" i="2"/>
  <c r="O4954" i="2"/>
  <c r="O3919" i="2"/>
  <c r="O5183" i="2"/>
  <c r="O3437" i="2"/>
  <c r="O3404" i="2"/>
  <c r="O3761" i="2"/>
  <c r="O4620" i="2"/>
  <c r="O3993" i="2"/>
  <c r="O2287" i="2"/>
  <c r="O4846" i="2"/>
  <c r="O4327" i="2"/>
  <c r="O4013" i="2"/>
  <c r="O5229" i="2"/>
  <c r="O4370" i="2"/>
  <c r="O2748" i="2"/>
  <c r="O5039" i="2"/>
  <c r="O3826" i="2"/>
  <c r="O4881" i="2"/>
  <c r="O4022" i="2"/>
  <c r="O5046" i="2"/>
  <c r="O3727" i="2"/>
  <c r="O2801" i="2"/>
  <c r="O4549" i="2"/>
  <c r="O3534" i="2"/>
  <c r="O4714" i="2"/>
  <c r="O4579" i="2"/>
  <c r="O3933" i="2"/>
  <c r="O3596" i="2"/>
  <c r="O882" i="2"/>
  <c r="O4812" i="2"/>
  <c r="O4185" i="2"/>
  <c r="O3486" i="2"/>
  <c r="O5038" i="2"/>
  <c r="O5319" i="2"/>
  <c r="O4205" i="2"/>
  <c r="O2351" i="2"/>
  <c r="O4514" i="2"/>
  <c r="O3722" i="2"/>
  <c r="O4824" i="2"/>
  <c r="O4001" i="2"/>
  <c r="O5025" i="2"/>
  <c r="O4166" i="2"/>
  <c r="O5190" i="2"/>
  <c r="O4359" i="2"/>
  <c r="O3450" i="2"/>
  <c r="O4693" i="2"/>
  <c r="O3795" i="2"/>
  <c r="O4858" i="2"/>
  <c r="O5155" i="2"/>
  <c r="O4575" i="2"/>
  <c r="O4587" i="2"/>
  <c r="O4495" i="2"/>
  <c r="O3898" i="2"/>
  <c r="O3938" i="2"/>
  <c r="O1905" i="2"/>
  <c r="O4746" i="2"/>
  <c r="O4963" i="2"/>
  <c r="O3995" i="2"/>
  <c r="O4607" i="2"/>
  <c r="O5083" i="2"/>
  <c r="O5311" i="2"/>
  <c r="O3554" i="2"/>
  <c r="O2614" i="2"/>
  <c r="O3519" i="2"/>
  <c r="O4488" i="2"/>
  <c r="O2307" i="2"/>
  <c r="O2751" i="2"/>
  <c r="O2052" i="2"/>
  <c r="O2857" i="2"/>
  <c r="O3929" i="2"/>
  <c r="O1733" i="2"/>
  <c r="O2436" i="2"/>
  <c r="O2688" i="2"/>
  <c r="O2478" i="2"/>
  <c r="O2867" i="2"/>
  <c r="O3188" i="2"/>
  <c r="O3589" i="2"/>
  <c r="O4148" i="2"/>
  <c r="O3024" i="2"/>
  <c r="O4649" i="2"/>
  <c r="O5176" i="2"/>
  <c r="O2903" i="2"/>
  <c r="O2171" i="2"/>
  <c r="O2924" i="2"/>
  <c r="O4664" i="2"/>
  <c r="O4297" i="2"/>
  <c r="O3715" i="2"/>
  <c r="O5150" i="2"/>
  <c r="O4680" i="2"/>
  <c r="O4301" i="2"/>
  <c r="O3041" i="2"/>
  <c r="O4594" i="2"/>
  <c r="O4099" i="2"/>
  <c r="O4940" i="2"/>
  <c r="O4081" i="2"/>
  <c r="O5105" i="2"/>
  <c r="O4310" i="2"/>
  <c r="O2769" i="2"/>
  <c r="O3406" i="2"/>
  <c r="O4063" i="2"/>
  <c r="O4095" i="2"/>
  <c r="O3629" i="2"/>
  <c r="O3468" i="2"/>
  <c r="O3825" i="2"/>
  <c r="O4684" i="2"/>
  <c r="O4057" i="2"/>
  <c r="O2935" i="2"/>
  <c r="O4910" i="2"/>
  <c r="O4583" i="2"/>
  <c r="O4077" i="2"/>
  <c r="O5277" i="2"/>
  <c r="O4418" i="2"/>
  <c r="O3004" i="2"/>
  <c r="O3600" i="2"/>
  <c r="O3890" i="2"/>
  <c r="O4929" i="2"/>
  <c r="O4070" i="2"/>
  <c r="O5094" i="2"/>
  <c r="O3975" i="2"/>
  <c r="O3057" i="2"/>
  <c r="O4597" i="2"/>
  <c r="O3662" i="2"/>
  <c r="O4762" i="2"/>
  <c r="O5027" i="2"/>
  <c r="O4975" i="2"/>
  <c r="O4491" i="2"/>
  <c r="O4344" i="2"/>
  <c r="O3505" i="2"/>
  <c r="O4364" i="2"/>
  <c r="O3660" i="2"/>
  <c r="O5113" i="2"/>
  <c r="O4590" i="2"/>
  <c r="O5095" i="2"/>
  <c r="O3692" i="2"/>
  <c r="O5037" i="2"/>
  <c r="O4178" i="2"/>
  <c r="O5202" i="2"/>
  <c r="O4407" i="2"/>
  <c r="O3434" i="2"/>
  <c r="O4689" i="2"/>
  <c r="O3790" i="2"/>
  <c r="O4854" i="2"/>
  <c r="O5139" i="2"/>
  <c r="O5216" i="2"/>
  <c r="O4357" i="2"/>
  <c r="O2479" i="2"/>
  <c r="O4522" i="2"/>
  <c r="O3764" i="2"/>
  <c r="O4431" i="2"/>
  <c r="O4536" i="2"/>
  <c r="O3697" i="2"/>
  <c r="O4556" i="2"/>
  <c r="O3922" i="2"/>
  <c r="O5305" i="2"/>
  <c r="O4782" i="2"/>
  <c r="O4071" i="2"/>
  <c r="O3948" i="2"/>
  <c r="O5181" i="2"/>
  <c r="O4322" i="2"/>
  <c r="O1937" i="2"/>
  <c r="O5031" i="2"/>
  <c r="O3762" i="2"/>
  <c r="O4833" i="2"/>
  <c r="O3974" i="2"/>
  <c r="O4998" i="2"/>
  <c r="O5295" i="2"/>
  <c r="O2143" i="2"/>
  <c r="O4501" i="2"/>
  <c r="O3342" i="2"/>
  <c r="O4666" i="2"/>
  <c r="O4387" i="2"/>
  <c r="O4555" i="2"/>
  <c r="O3775" i="2"/>
  <c r="O5179" i="2"/>
  <c r="O5011" i="2"/>
  <c r="O3514" i="2"/>
  <c r="O5093" i="2"/>
  <c r="O4554" i="2"/>
  <c r="O4195" i="2"/>
  <c r="O5323" i="2"/>
  <c r="O5227" i="2"/>
  <c r="O4847" i="2"/>
  <c r="O4767" i="2"/>
  <c r="O2305" i="2"/>
  <c r="O1879" i="2"/>
  <c r="O1841" i="2"/>
  <c r="O4381" i="2"/>
  <c r="O5236" i="2"/>
  <c r="O5256" i="2"/>
  <c r="O5015" i="2"/>
  <c r="O4630" i="2"/>
  <c r="O3979" i="2"/>
  <c r="O5012" i="2"/>
  <c r="O5016" i="2"/>
  <c r="O4675" i="2"/>
  <c r="O4390" i="2"/>
  <c r="O4917" i="2"/>
  <c r="O5231" i="2"/>
  <c r="O4796" i="2"/>
  <c r="O5143" i="2"/>
  <c r="O3616" i="2"/>
  <c r="O4150" i="2"/>
  <c r="O4677" i="2"/>
  <c r="O3206" i="2"/>
  <c r="O4361" i="2"/>
  <c r="O4365" i="2"/>
  <c r="O4988" i="2"/>
  <c r="O5318" i="2"/>
  <c r="O3962" i="2"/>
  <c r="O5163" i="2"/>
  <c r="O3150" i="2"/>
  <c r="O4219" i="2"/>
  <c r="O3885" i="2"/>
  <c r="O4696" i="2"/>
  <c r="O5111" i="2"/>
  <c r="O3644" i="2"/>
  <c r="O3501" i="2"/>
  <c r="O3847" i="2"/>
  <c r="O3640" i="2"/>
  <c r="O5070" i="2"/>
  <c r="O4316" i="2"/>
  <c r="O5299" i="2"/>
  <c r="O5170" i="2"/>
  <c r="O3747" i="2"/>
  <c r="O4059" i="2"/>
  <c r="O4092" i="2"/>
  <c r="O4339" i="2"/>
  <c r="O4994" i="2"/>
  <c r="O3262" i="2"/>
  <c r="O4149" i="2"/>
  <c r="O4827" i="2"/>
  <c r="O3712" i="2"/>
  <c r="O2175" i="2"/>
  <c r="O4754" i="2"/>
  <c r="O5265" i="2"/>
  <c r="O3895" i="2"/>
  <c r="O4503" i="2"/>
  <c r="O5220" i="2"/>
  <c r="O5224" i="2"/>
  <c r="O5315" i="2"/>
  <c r="O4550" i="2"/>
  <c r="O5077" i="2"/>
  <c r="O4955" i="2"/>
  <c r="O4453" i="2"/>
  <c r="O4079" i="2"/>
  <c r="O2491" i="2"/>
  <c r="O4993" i="2"/>
  <c r="O4444" i="2"/>
  <c r="O4753" i="2"/>
  <c r="O2543" i="2"/>
  <c r="O3812" i="2"/>
  <c r="O4618" i="2"/>
  <c r="O3565" i="2"/>
  <c r="O4041" i="2"/>
  <c r="O4045" i="2"/>
  <c r="O3346" i="2"/>
  <c r="O5142" i="2"/>
  <c r="O4959" i="2"/>
  <c r="O3751" i="2"/>
  <c r="O3778" i="2"/>
  <c r="O4599" i="2"/>
  <c r="O4902" i="2"/>
  <c r="O2913" i="2"/>
  <c r="O3796" i="2"/>
  <c r="O2207" i="2"/>
  <c r="O2527" i="2"/>
  <c r="O3330" i="2"/>
  <c r="O4662" i="2"/>
  <c r="O5189" i="2"/>
  <c r="O4280" i="2"/>
  <c r="O5049" i="2"/>
  <c r="O4989" i="2"/>
  <c r="O3242" i="2"/>
  <c r="O4947" i="2"/>
  <c r="O4474" i="2"/>
  <c r="O4411" i="2"/>
  <c r="O4298" i="2"/>
  <c r="O5259" i="2"/>
  <c r="O3270" i="2"/>
  <c r="O5230" i="2"/>
  <c r="O4658" i="2"/>
  <c r="O5169" i="2"/>
  <c r="O4515" i="2"/>
  <c r="O3294" i="2"/>
  <c r="O5158" i="2"/>
  <c r="O3794" i="2"/>
  <c r="O3875" i="2"/>
  <c r="O4025" i="2"/>
  <c r="O4038" i="2"/>
  <c r="O3767" i="2"/>
  <c r="O4374" i="2"/>
  <c r="O4157" i="2"/>
  <c r="O4661" i="2"/>
  <c r="O4421" i="2"/>
  <c r="O4862" i="2"/>
  <c r="O4451" i="2"/>
  <c r="O3591" i="2"/>
  <c r="O4930" i="2"/>
  <c r="O4944" i="2"/>
  <c r="O5274" i="2"/>
  <c r="O3951" i="2"/>
  <c r="O3478" i="2"/>
  <c r="O4425" i="2"/>
  <c r="O5278" i="2"/>
  <c r="O3438" i="2"/>
  <c r="O4483" i="2"/>
  <c r="O5201" i="2"/>
  <c r="O2303" i="2"/>
  <c r="O200" i="2"/>
  <c r="O1145" i="2"/>
  <c r="O1021" i="2"/>
  <c r="O1975" i="2"/>
  <c r="O2736" i="2"/>
  <c r="O3637" i="2"/>
  <c r="O1757" i="2"/>
  <c r="O3302" i="2"/>
  <c r="O2293" i="2"/>
  <c r="O3610" i="2"/>
  <c r="O2075" i="2"/>
  <c r="O2282" i="2"/>
  <c r="O4500" i="2"/>
  <c r="O2236" i="2"/>
  <c r="O2290" i="2"/>
  <c r="O2442" i="2"/>
  <c r="O2177" i="2"/>
  <c r="O2672" i="2"/>
  <c r="O4516" i="2"/>
  <c r="O2205" i="2"/>
  <c r="O1849" i="2"/>
  <c r="O3583" i="2"/>
  <c r="O3910" i="2"/>
  <c r="O3773" i="2"/>
  <c r="O3943" i="2"/>
  <c r="O4125" i="2"/>
  <c r="O2323" i="2"/>
  <c r="O1652" i="2"/>
  <c r="O3829" i="2"/>
  <c r="O1616" i="2"/>
  <c r="O1819" i="2"/>
  <c r="O1376" i="2"/>
  <c r="O2804" i="2"/>
  <c r="O2631" i="2"/>
  <c r="O4240" i="2"/>
  <c r="O3142" i="2"/>
  <c r="O4265" i="2"/>
  <c r="O1091" i="2"/>
  <c r="O2847" i="2"/>
  <c r="O562" i="2"/>
  <c r="O3051" i="2"/>
  <c r="O4388" i="2"/>
  <c r="O1796" i="2"/>
  <c r="O2000" i="2"/>
  <c r="O2629" i="2"/>
  <c r="O3018" i="2"/>
  <c r="O2551" i="2"/>
  <c r="O493" i="2"/>
  <c r="O4048" i="2"/>
  <c r="O1769" i="2"/>
  <c r="O2511" i="2"/>
  <c r="O3638" i="2"/>
  <c r="O4253" i="2"/>
  <c r="O3395" i="2"/>
  <c r="O2181" i="2"/>
  <c r="O3174" i="2"/>
  <c r="O3756" i="2"/>
  <c r="O4980" i="2"/>
  <c r="O5000" i="2"/>
  <c r="O4611" i="2"/>
  <c r="O4438" i="2"/>
  <c r="O4283" i="2"/>
  <c r="O4860" i="2"/>
  <c r="O3282" i="2"/>
  <c r="O4034" i="2"/>
  <c r="O5314" i="2"/>
  <c r="O4888" i="2"/>
  <c r="O4033" i="2"/>
  <c r="O5057" i="2"/>
  <c r="O4198" i="2"/>
  <c r="O5222" i="2"/>
  <c r="O4487" i="2"/>
  <c r="O3578" i="2"/>
  <c r="O4725" i="2"/>
  <c r="O3838" i="2"/>
  <c r="O4890" i="2"/>
  <c r="O3458" i="2"/>
  <c r="O4543" i="2"/>
  <c r="O5007" i="2"/>
  <c r="O4520" i="2"/>
  <c r="O3665" i="2"/>
  <c r="O4540" i="2"/>
  <c r="O3900" i="2"/>
  <c r="O5273" i="2"/>
  <c r="O4766" i="2"/>
  <c r="O4007" i="2"/>
  <c r="O3906" i="2"/>
  <c r="O5165" i="2"/>
  <c r="O4306" i="2"/>
  <c r="O5330" i="2"/>
  <c r="O4919" i="2"/>
  <c r="O3740" i="2"/>
  <c r="O4817" i="2"/>
  <c r="O3958" i="2"/>
  <c r="O4982" i="2"/>
  <c r="O5103" i="2"/>
  <c r="O1735" i="2"/>
  <c r="O4485" i="2"/>
  <c r="O3278" i="2"/>
  <c r="O4650" i="2"/>
  <c r="O4323" i="2"/>
  <c r="O3757" i="2"/>
  <c r="O3516" i="2"/>
  <c r="O3857" i="2"/>
  <c r="O4732" i="2"/>
  <c r="O4105" i="2"/>
  <c r="O3102" i="2"/>
  <c r="O4958" i="2"/>
  <c r="O4775" i="2"/>
  <c r="O4109" i="2"/>
  <c r="O5309" i="2"/>
  <c r="O4450" i="2"/>
  <c r="O3154" i="2"/>
  <c r="O4568" i="2"/>
  <c r="O3932" i="2"/>
  <c r="O4961" i="2"/>
  <c r="O4102" i="2"/>
  <c r="O5126" i="2"/>
  <c r="O4103" i="2"/>
  <c r="O3194" i="2"/>
  <c r="O4629" i="2"/>
  <c r="O3710" i="2"/>
  <c r="O4794" i="2"/>
  <c r="O4899" i="2"/>
  <c r="O3999" i="2"/>
  <c r="O4331" i="2"/>
  <c r="O4047" i="2"/>
  <c r="O3394" i="2"/>
  <c r="O3852" i="2"/>
  <c r="O5221" i="2"/>
  <c r="O4682" i="2"/>
  <c r="O4707" i="2"/>
  <c r="O4703" i="2"/>
  <c r="O4287" i="2"/>
  <c r="O4315" i="2"/>
  <c r="O4759" i="2"/>
  <c r="O4383" i="2"/>
  <c r="O2730" i="2"/>
  <c r="O4820" i="2"/>
  <c r="O2810" i="2"/>
  <c r="O4672" i="2"/>
  <c r="O3245" i="2"/>
  <c r="O1803" i="2"/>
  <c r="O2669" i="2"/>
  <c r="O4368" i="2"/>
  <c r="O1480" i="2"/>
  <c r="O2121" i="2"/>
  <c r="O3273" i="2"/>
  <c r="O2201" i="2"/>
  <c r="O4160" i="2"/>
  <c r="O2347" i="2"/>
  <c r="O1622" i="2"/>
  <c r="O2624" i="2"/>
  <c r="O2041" i="2"/>
  <c r="O3335" i="2"/>
  <c r="O2306" i="2"/>
  <c r="O3411" i="2"/>
  <c r="O4880" i="2"/>
  <c r="O3453" i="2"/>
  <c r="O4332" i="2"/>
  <c r="O4558" i="2"/>
  <c r="O4509" i="2"/>
  <c r="O4136" i="2"/>
  <c r="O3281" i="2"/>
  <c r="O4156" i="2"/>
  <c r="O2823" i="2"/>
  <c r="O4889" i="2"/>
  <c r="O4382" i="2"/>
  <c r="O4595" i="2"/>
  <c r="O2844" i="2"/>
  <c r="O4877" i="2"/>
  <c r="O4018" i="2"/>
  <c r="O5042" i="2"/>
  <c r="O3706" i="2"/>
  <c r="O2591" i="2"/>
  <c r="O4529" i="2"/>
  <c r="O3454" i="2"/>
  <c r="O4758" i="2"/>
  <c r="O5184" i="2"/>
  <c r="O4319" i="2"/>
  <c r="O3672" i="2"/>
  <c r="O4191" i="2"/>
  <c r="O3878" i="2"/>
  <c r="O3045" i="2"/>
  <c r="O3904" i="2"/>
  <c r="O5172" i="2"/>
  <c r="O4665" i="2"/>
  <c r="O4142" i="2"/>
  <c r="O3314" i="2"/>
  <c r="O5192" i="2"/>
  <c r="O4669" i="2"/>
  <c r="O3806" i="2"/>
  <c r="O4866" i="2"/>
  <c r="O5187" i="2"/>
  <c r="O5212" i="2"/>
  <c r="O4353" i="2"/>
  <c r="O2415" i="2"/>
  <c r="O4518" i="2"/>
  <c r="O3743" i="2"/>
  <c r="O4868" i="2"/>
  <c r="O4021" i="2"/>
  <c r="O5045" i="2"/>
  <c r="O4186" i="2"/>
  <c r="O5210" i="2"/>
  <c r="O4811" i="2"/>
  <c r="O5147" i="2"/>
  <c r="O3073" i="2"/>
  <c r="O2363" i="2"/>
  <c r="O3158" i="2"/>
  <c r="O4792" i="2"/>
  <c r="O4345" i="2"/>
  <c r="O3779" i="2"/>
  <c r="O5182" i="2"/>
  <c r="O4852" i="2"/>
  <c r="O4349" i="2"/>
  <c r="O3182" i="2"/>
  <c r="O4626" i="2"/>
  <c r="O4227" i="2"/>
  <c r="O4972" i="2"/>
  <c r="O4113" i="2"/>
  <c r="O5137" i="2"/>
  <c r="O4278" i="2"/>
  <c r="O5302" i="2"/>
  <c r="O4807" i="2"/>
  <c r="O3724" i="2"/>
  <c r="O4805" i="2"/>
  <c r="O3944" i="2"/>
  <c r="O4970" i="2"/>
  <c r="O3991" i="2"/>
  <c r="O3707" i="2"/>
  <c r="O2875" i="2"/>
  <c r="O3734" i="2"/>
  <c r="O5044" i="2"/>
  <c r="O4537" i="2"/>
  <c r="O4014" i="2"/>
  <c r="O2431" i="2"/>
  <c r="O5064" i="2"/>
  <c r="O4541" i="2"/>
  <c r="O3678" i="2"/>
  <c r="O4770" i="2"/>
  <c r="O4803" i="2"/>
  <c r="O5116" i="2"/>
  <c r="O4257" i="2"/>
  <c r="O5281" i="2"/>
  <c r="O4422" i="2"/>
  <c r="O3025" i="2"/>
  <c r="O3632" i="2"/>
  <c r="O3916" i="2"/>
  <c r="O4949" i="2"/>
  <c r="O4090" i="2"/>
  <c r="O5114" i="2"/>
  <c r="O4055" i="2"/>
  <c r="O4443" i="2"/>
  <c r="O3967" i="2"/>
  <c r="O5195" i="2"/>
  <c r="O4584" i="2"/>
  <c r="O4325" i="2"/>
  <c r="O3731" i="2"/>
  <c r="O5002" i="2"/>
  <c r="O3834" i="2"/>
  <c r="O5275" i="2"/>
  <c r="O4987" i="2"/>
  <c r="O4459" i="2"/>
  <c r="O4379" i="2"/>
  <c r="O3426" i="2"/>
  <c r="O2729" i="2"/>
  <c r="O2699" i="2"/>
  <c r="O4844" i="2"/>
  <c r="O2333" i="2"/>
  <c r="O3237" i="2"/>
  <c r="O2332" i="2"/>
  <c r="O3317" i="2"/>
  <c r="O4452" i="2"/>
  <c r="O1904" i="2"/>
  <c r="O2107" i="2"/>
  <c r="O2693" i="2"/>
  <c r="O3082" i="2"/>
  <c r="O2767" i="2"/>
  <c r="O1944" i="2"/>
  <c r="O4112" i="2"/>
  <c r="O2155" i="2"/>
  <c r="O3009" i="2"/>
  <c r="O3736" i="2"/>
  <c r="O4317" i="2"/>
  <c r="O3856" i="2"/>
  <c r="O3003" i="2"/>
  <c r="O3883" i="2"/>
  <c r="O5156" i="2"/>
  <c r="O4633" i="2"/>
  <c r="O4126" i="2"/>
  <c r="O3234" i="2"/>
  <c r="O5160" i="2"/>
  <c r="O4653" i="2"/>
  <c r="O3784" i="2"/>
  <c r="O4850" i="2"/>
  <c r="O5123" i="2"/>
  <c r="O5196" i="2"/>
  <c r="O4337" i="2"/>
  <c r="O2159" i="2"/>
  <c r="O4566" i="2"/>
  <c r="O4423" i="2"/>
  <c r="O3047" i="2"/>
  <c r="O5119" i="2"/>
  <c r="O3908" i="2"/>
  <c r="O3334" i="2"/>
  <c r="O2619" i="2"/>
  <c r="O3414" i="2"/>
  <c r="O4916" i="2"/>
  <c r="O4409" i="2"/>
  <c r="O3864" i="2"/>
  <c r="O5246" i="2"/>
  <c r="O4936" i="2"/>
  <c r="O4413" i="2"/>
  <c r="O3374" i="2"/>
  <c r="O4674" i="2"/>
  <c r="O4419" i="2"/>
  <c r="O5020" i="2"/>
  <c r="O4161" i="2"/>
  <c r="O5185" i="2"/>
  <c r="O4326" i="2"/>
  <c r="O2024" i="2"/>
  <c r="O5063" i="2"/>
  <c r="O3788" i="2"/>
  <c r="O4853" i="2"/>
  <c r="O3994" i="2"/>
  <c r="O5018" i="2"/>
  <c r="O4439" i="2"/>
  <c r="O5003" i="2"/>
  <c r="O3693" i="2"/>
  <c r="O3500" i="2"/>
  <c r="O3841" i="2"/>
  <c r="O4700" i="2"/>
  <c r="O4089" i="2"/>
  <c r="O3020" i="2"/>
  <c r="O4926" i="2"/>
  <c r="O4711" i="2"/>
  <c r="O4093" i="2"/>
  <c r="O5293" i="2"/>
  <c r="O4434" i="2"/>
  <c r="O3089" i="2"/>
  <c r="O3711" i="2"/>
  <c r="O3911" i="2"/>
  <c r="O4945" i="2"/>
  <c r="O4086" i="2"/>
  <c r="O5110" i="2"/>
  <c r="O4039" i="2"/>
  <c r="O3130" i="2"/>
  <c r="O4613" i="2"/>
  <c r="O3688" i="2"/>
  <c r="O4778" i="2"/>
  <c r="O4835" i="2"/>
  <c r="O2703" i="2"/>
  <c r="O2104" i="2"/>
  <c r="O2839" i="2"/>
  <c r="O4892" i="2"/>
  <c r="O4281" i="2"/>
  <c r="O3694" i="2"/>
  <c r="O5118" i="2"/>
  <c r="O4616" i="2"/>
  <c r="O4285" i="2"/>
  <c r="O2956" i="2"/>
  <c r="O4578" i="2"/>
  <c r="O4035" i="2"/>
  <c r="O4924" i="2"/>
  <c r="O4065" i="2"/>
  <c r="O5089" i="2"/>
  <c r="O4230" i="2"/>
  <c r="O5254" i="2"/>
  <c r="O4615" i="2"/>
  <c r="O3652" i="2"/>
  <c r="O4757" i="2"/>
  <c r="O3880" i="2"/>
  <c r="O4922" i="2"/>
  <c r="O5079" i="2"/>
  <c r="O4747" i="2"/>
  <c r="O4843" i="2"/>
  <c r="O3732" i="2"/>
  <c r="O4167" i="2"/>
  <c r="O4069" i="2"/>
  <c r="O2828" i="2"/>
  <c r="O4810" i="2"/>
  <c r="O5219" i="2"/>
  <c r="O4251" i="2"/>
  <c r="O3963" i="2"/>
  <c r="O3866" i="2"/>
  <c r="O4363" i="2"/>
  <c r="O1831" i="2"/>
  <c r="O2711" i="2"/>
  <c r="O3776" i="2"/>
  <c r="O3960" i="2"/>
  <c r="O4729" i="2"/>
  <c r="O4733" i="2"/>
  <c r="O5260" i="2"/>
  <c r="O5087" i="2"/>
  <c r="O3658" i="2"/>
  <c r="O4489" i="2"/>
  <c r="O4493" i="2"/>
  <c r="O5084" i="2"/>
  <c r="O2855" i="2"/>
  <c r="O4058" i="2"/>
  <c r="O3917" i="2"/>
  <c r="O4169" i="2"/>
  <c r="O4173" i="2"/>
  <c r="O4760" i="2"/>
  <c r="O5174" i="2"/>
  <c r="O3774" i="2"/>
  <c r="O2427" i="2"/>
  <c r="O3800" i="2"/>
  <c r="O3246" i="2"/>
  <c r="O4129" i="2"/>
  <c r="O4871" i="2"/>
  <c r="O4986" i="2"/>
  <c r="O4171" i="2"/>
  <c r="O4874" i="2"/>
  <c r="O4399" i="2"/>
  <c r="O4153" i="2"/>
  <c r="O4134" i="2"/>
  <c r="O3585" i="2"/>
  <c r="O4918" i="2"/>
  <c r="O4636" i="2"/>
  <c r="O5062" i="2"/>
  <c r="O5157" i="2"/>
  <c r="O4637" i="2"/>
  <c r="O3594" i="2"/>
  <c r="O3604" i="2"/>
  <c r="O4279" i="2"/>
  <c r="O4886" i="2"/>
  <c r="O4523" i="2"/>
  <c r="O1873" i="2"/>
  <c r="O1981" i="2"/>
  <c r="O5247" i="2"/>
  <c r="O4646" i="2"/>
  <c r="O5173" i="2"/>
  <c r="O4463" i="2"/>
  <c r="O5028" i="2"/>
  <c r="O5032" i="2"/>
  <c r="O4739" i="2"/>
  <c r="O4406" i="2"/>
  <c r="O4933" i="2"/>
  <c r="O3942" i="2"/>
  <c r="O4697" i="2"/>
  <c r="O4717" i="2"/>
  <c r="O5244" i="2"/>
  <c r="O3914" i="2"/>
  <c r="O4218" i="2"/>
  <c r="O4479" i="2"/>
  <c r="O3978" i="2"/>
  <c r="O4175" i="2"/>
  <c r="O3905" i="2"/>
  <c r="O4231" i="2"/>
  <c r="O3522" i="2"/>
  <c r="O5047" i="2"/>
  <c r="O4029" i="2"/>
  <c r="O3598" i="2"/>
  <c r="O4031" i="2"/>
  <c r="O3452" i="2"/>
  <c r="O2764" i="2"/>
  <c r="O5261" i="2"/>
  <c r="O3868" i="2"/>
  <c r="O4773" i="2"/>
  <c r="O4408" i="2"/>
  <c r="O5177" i="2"/>
  <c r="O5085" i="2"/>
  <c r="O3612" i="2"/>
  <c r="O5331" i="2"/>
  <c r="O4570" i="2"/>
  <c r="O4088" i="2"/>
  <c r="O4857" i="2"/>
  <c r="O4845" i="2"/>
  <c r="O2067" i="2"/>
  <c r="O4371" i="2"/>
  <c r="O4330" i="2"/>
  <c r="O3441" i="2"/>
  <c r="O4526" i="2"/>
  <c r="O4130" i="2"/>
  <c r="O4641" i="2"/>
  <c r="O5168" i="2"/>
  <c r="O3186" i="2"/>
  <c r="O3987" i="2"/>
  <c r="O2623" i="2"/>
  <c r="O5307" i="2"/>
  <c r="O3350" i="2"/>
  <c r="O4904" i="2"/>
  <c r="O4355" i="2"/>
  <c r="O5135" i="2"/>
  <c r="O4670" i="2"/>
  <c r="O2887" i="2"/>
  <c r="O3667" i="2"/>
  <c r="O4222" i="2"/>
  <c r="O3891" i="2"/>
  <c r="O5276" i="2"/>
  <c r="O2977" i="2"/>
  <c r="O4582" i="2"/>
  <c r="O4085" i="2"/>
  <c r="O5109" i="2"/>
  <c r="O3754" i="2"/>
  <c r="O3462" i="2"/>
  <c r="O4948" i="2"/>
  <c r="O3886" i="2"/>
  <c r="O4429" i="2"/>
  <c r="O4690" i="2"/>
  <c r="O4177" i="2"/>
  <c r="O4342" i="2"/>
  <c r="O3810" i="2"/>
  <c r="O1662" i="2"/>
  <c r="O1714" i="2"/>
  <c r="O1103" i="2"/>
  <c r="O3659" i="2"/>
  <c r="O2526" i="2"/>
  <c r="O1279" i="2"/>
  <c r="O2514" i="2"/>
  <c r="O4692" i="2"/>
  <c r="O2674" i="2"/>
  <c r="O1578" i="2"/>
  <c r="O2642" i="2"/>
  <c r="O2863" i="2"/>
  <c r="O1872" i="2"/>
  <c r="O2545" i="2"/>
  <c r="O2868" i="2"/>
  <c r="O2969" i="2"/>
  <c r="O2723" i="2"/>
  <c r="O2845" i="2"/>
  <c r="O1566" i="2"/>
  <c r="O2390" i="2"/>
  <c r="O2266" i="2"/>
  <c r="O2966" i="2"/>
  <c r="O2061" i="2"/>
  <c r="O4552" i="2"/>
  <c r="O3166" i="2"/>
  <c r="O1392" i="2"/>
  <c r="O2914" i="2"/>
  <c r="O1789" i="2"/>
  <c r="O4800" i="2"/>
  <c r="O1900" i="2"/>
  <c r="O2285" i="2"/>
  <c r="O1519" i="2"/>
  <c r="O3054" i="2"/>
  <c r="O2499" i="2"/>
  <c r="O2949" i="2"/>
  <c r="O2019" i="2"/>
  <c r="O3907" i="2"/>
  <c r="O1067" i="2"/>
  <c r="O692" i="2"/>
  <c r="O2170" i="2"/>
  <c r="O4352" i="2"/>
  <c r="O2869" i="2"/>
  <c r="O1878" i="2"/>
  <c r="O1679" i="2"/>
  <c r="O2316" i="2"/>
  <c r="O3527" i="2"/>
  <c r="O2690" i="2"/>
  <c r="O3603" i="2"/>
  <c r="O3556" i="2"/>
  <c r="O3645" i="2"/>
  <c r="O4524" i="2"/>
  <c r="O4750" i="2"/>
  <c r="O2475" i="2"/>
  <c r="O3936" i="2"/>
  <c r="O2450" i="2"/>
  <c r="O4660" i="2"/>
  <c r="O3590" i="2"/>
  <c r="O4473" i="2"/>
  <c r="O4477" i="2"/>
  <c r="O5068" i="2"/>
  <c r="O4499" i="2"/>
  <c r="O2191" i="2"/>
  <c r="O4233" i="2"/>
  <c r="O4237" i="2"/>
  <c r="O4290" i="2"/>
  <c r="O3892" i="2"/>
  <c r="O5148" i="2"/>
  <c r="O4289" i="2"/>
  <c r="O5313" i="2"/>
  <c r="O4454" i="2"/>
  <c r="O3170" i="2"/>
  <c r="O4648" i="2"/>
  <c r="O3957" i="2"/>
  <c r="O4981" i="2"/>
  <c r="O4122" i="2"/>
  <c r="O5146" i="2"/>
  <c r="O5099" i="2"/>
  <c r="O4123" i="2"/>
  <c r="O2447" i="2"/>
  <c r="O1929" i="2"/>
  <c r="O2753" i="2"/>
  <c r="O4876" i="2"/>
  <c r="O4249" i="2"/>
  <c r="O3670" i="2"/>
  <c r="O5102" i="2"/>
  <c r="O3538" i="2"/>
  <c r="O4269" i="2"/>
  <c r="O2871" i="2"/>
  <c r="O4562" i="2"/>
  <c r="O3971" i="2"/>
  <c r="O4908" i="2"/>
  <c r="O4049" i="2"/>
  <c r="O5073" i="2"/>
  <c r="O4214" i="2"/>
  <c r="O5238" i="2"/>
  <c r="O4551" i="2"/>
  <c r="O3620" i="2"/>
  <c r="O4741" i="2"/>
  <c r="O3859" i="2"/>
  <c r="O4906" i="2"/>
  <c r="O3656" i="2"/>
  <c r="O3526" i="2"/>
  <c r="O2747" i="2"/>
  <c r="O3602" i="2"/>
  <c r="O4964" i="2"/>
  <c r="O4441" i="2"/>
  <c r="O3928" i="2"/>
  <c r="O5294" i="2"/>
  <c r="O4968" i="2"/>
  <c r="O4461" i="2"/>
  <c r="O3502" i="2"/>
  <c r="O4706" i="2"/>
  <c r="O4547" i="2"/>
  <c r="O5052" i="2"/>
  <c r="O4193" i="2"/>
  <c r="O5217" i="2"/>
  <c r="O4358" i="2"/>
  <c r="O2559" i="2"/>
  <c r="O4895" i="2"/>
  <c r="O3831" i="2"/>
  <c r="O4885" i="2"/>
  <c r="O4026" i="2"/>
  <c r="O5050" i="2"/>
  <c r="O3748" i="2"/>
  <c r="O4187" i="2"/>
  <c r="O3608" i="2"/>
  <c r="O4683" i="2"/>
  <c r="O4935" i="2"/>
  <c r="O4197" i="2"/>
  <c r="O3630" i="2"/>
  <c r="O4938" i="2"/>
  <c r="O5327" i="2"/>
  <c r="O4763" i="2"/>
  <c r="O4731" i="2"/>
  <c r="O3946" i="2"/>
  <c r="O3839" i="2"/>
  <c r="O5035" i="2"/>
  <c r="O3595" i="2"/>
  <c r="O2098" i="2"/>
  <c r="O3675" i="2"/>
  <c r="O3161" i="2"/>
  <c r="O1822" i="2"/>
  <c r="O2461" i="2"/>
  <c r="O2650" i="2"/>
  <c r="O2891" i="2"/>
  <c r="O1079" i="2"/>
  <c r="O3164" i="2"/>
  <c r="O1749" i="2"/>
  <c r="O3244" i="2"/>
  <c r="O1976" i="2"/>
  <c r="O546" i="2"/>
  <c r="O1745" i="2"/>
  <c r="O1919" i="2"/>
  <c r="O2217" i="2"/>
  <c r="O3260" i="2"/>
  <c r="O2979" i="2"/>
  <c r="O3336" i="2"/>
  <c r="O3369" i="2"/>
  <c r="O3976" i="2"/>
  <c r="O5252" i="2"/>
  <c r="O3955" i="2"/>
  <c r="O4765" i="2"/>
  <c r="O4472" i="2"/>
  <c r="O3633" i="2"/>
  <c r="O4492" i="2"/>
  <c r="O3836" i="2"/>
  <c r="O5241" i="2"/>
  <c r="O4718" i="2"/>
  <c r="O3770" i="2"/>
  <c r="O3863" i="2"/>
  <c r="O5133" i="2"/>
  <c r="O4274" i="2"/>
  <c r="O5298" i="2"/>
  <c r="O4791" i="2"/>
  <c r="O3698" i="2"/>
  <c r="O4785" i="2"/>
  <c r="O3918" i="2"/>
  <c r="O5014" i="2"/>
  <c r="O4261" i="2"/>
  <c r="O3716" i="2"/>
  <c r="O3298" i="2"/>
  <c r="O4347" i="2"/>
  <c r="O4248" i="2"/>
  <c r="O3393" i="2"/>
  <c r="O4252" i="2"/>
  <c r="O3338" i="2"/>
  <c r="O5001" i="2"/>
  <c r="O4478" i="2"/>
  <c r="O5043" i="2"/>
  <c r="O3354" i="2"/>
  <c r="O4957" i="2"/>
  <c r="O4098" i="2"/>
  <c r="O5122" i="2"/>
  <c r="O4087" i="2"/>
  <c r="O3114" i="2"/>
  <c r="O4609" i="2"/>
  <c r="O3683" i="2"/>
  <c r="O4774" i="2"/>
  <c r="O4819" i="2"/>
  <c r="O5136" i="2"/>
  <c r="O4277" i="2"/>
  <c r="O5301" i="2"/>
  <c r="O4442" i="2"/>
  <c r="O3122" i="2"/>
  <c r="O4715" i="2"/>
  <c r="O4779" i="2"/>
  <c r="O3920" i="2"/>
  <c r="O3067" i="2"/>
  <c r="O3926" i="2"/>
  <c r="O5204" i="2"/>
  <c r="O4681" i="2"/>
  <c r="O4158" i="2"/>
  <c r="O3700" i="2"/>
  <c r="O5208" i="2"/>
  <c r="O4685" i="2"/>
  <c r="O3827" i="2"/>
  <c r="O4882" i="2"/>
  <c r="O5251" i="2"/>
  <c r="O5228" i="2"/>
  <c r="O4369" i="2"/>
  <c r="O2671" i="2"/>
  <c r="O4534" i="2"/>
  <c r="O3828" i="2"/>
  <c r="O4896" i="2"/>
  <c r="O4037" i="2"/>
  <c r="O5061" i="2"/>
  <c r="O4202" i="2"/>
  <c r="O5226" i="2"/>
  <c r="O4447" i="2"/>
  <c r="O4120" i="2"/>
  <c r="O3265" i="2"/>
  <c r="O4124" i="2"/>
  <c r="O2719" i="2"/>
  <c r="O4873" i="2"/>
  <c r="O4350" i="2"/>
  <c r="O4531" i="2"/>
  <c r="O2759" i="2"/>
  <c r="O4861" i="2"/>
  <c r="O4002" i="2"/>
  <c r="O5026" i="2"/>
  <c r="O3586" i="2"/>
  <c r="O2335" i="2"/>
  <c r="O4513" i="2"/>
  <c r="O3390" i="2"/>
  <c r="O4678" i="2"/>
  <c r="O4435" i="2"/>
  <c r="O5040" i="2"/>
  <c r="O4181" i="2"/>
  <c r="O5205" i="2"/>
  <c r="O4346" i="2"/>
  <c r="O2367" i="2"/>
  <c r="O5271" i="2"/>
  <c r="O3695" i="2"/>
  <c r="O3882" i="2"/>
  <c r="O5270" i="2"/>
  <c r="O5120" i="2"/>
  <c r="O4645" i="2"/>
  <c r="O4106" i="2"/>
  <c r="O5258" i="2"/>
  <c r="O4943" i="2"/>
  <c r="O4879" i="2"/>
  <c r="O4299" i="2"/>
  <c r="O4027" i="2"/>
  <c r="O4267" i="2"/>
  <c r="O1071" i="2"/>
  <c r="O2407" i="2"/>
  <c r="O2779" i="2"/>
  <c r="O1474" i="2"/>
  <c r="O2126" i="2"/>
  <c r="O3744" i="2"/>
  <c r="O2206" i="2"/>
  <c r="O4416" i="2"/>
  <c r="O2955" i="2"/>
  <c r="O1958" i="2"/>
  <c r="O1909" i="2"/>
  <c r="O2400" i="2"/>
  <c r="O2754" i="2"/>
  <c r="O1463" i="2"/>
  <c r="O3709" i="2"/>
  <c r="O4588" i="2"/>
  <c r="O4814" i="2"/>
  <c r="O4573" i="2"/>
  <c r="O4216" i="2"/>
  <c r="O3377" i="2"/>
  <c r="O4236" i="2"/>
  <c r="O3210" i="2"/>
  <c r="O4985" i="2"/>
  <c r="O4462" i="2"/>
  <c r="O4915" i="2"/>
  <c r="O3290" i="2"/>
  <c r="O4941" i="2"/>
  <c r="O4082" i="2"/>
  <c r="O5106" i="2"/>
  <c r="O4023" i="2"/>
  <c r="O3036" i="2"/>
  <c r="O4593" i="2"/>
  <c r="O3654" i="2"/>
  <c r="O4822" i="2"/>
  <c r="O2399" i="2"/>
  <c r="O5019" i="2"/>
  <c r="O4863" i="2"/>
  <c r="O4635" i="2"/>
  <c r="O3992" i="2"/>
  <c r="O3137" i="2"/>
  <c r="O3996" i="2"/>
  <c r="O5268" i="2"/>
  <c r="O4745" i="2"/>
  <c r="O4019" i="2"/>
  <c r="O5272" i="2"/>
  <c r="O4749" i="2"/>
  <c r="O5127" i="2"/>
  <c r="O4417" i="2"/>
  <c r="O4051" i="2"/>
  <c r="O4250" i="2"/>
  <c r="O2683" i="2"/>
  <c r="O4952" i="2"/>
  <c r="O5036" i="2"/>
  <c r="O2426" i="2"/>
  <c r="O2931" i="2"/>
  <c r="O3547" i="2"/>
  <c r="O1682" i="2"/>
  <c r="O3493" i="2"/>
  <c r="O2013" i="2"/>
  <c r="O4878" i="2"/>
  <c r="O3545" i="2"/>
  <c r="O2937" i="2"/>
  <c r="O5198" i="2"/>
  <c r="O2757" i="2"/>
  <c r="O2409" i="2"/>
  <c r="O3561" i="2"/>
  <c r="O3315" i="2"/>
  <c r="O2789" i="2"/>
  <c r="O4170" i="2"/>
  <c r="O4546" i="2"/>
  <c r="O3518" i="2"/>
  <c r="O4213" i="2"/>
  <c r="O4655" i="2"/>
  <c r="O3819" i="2"/>
  <c r="O2983" i="2"/>
  <c r="O4818" i="2"/>
  <c r="O5329" i="2"/>
  <c r="O3973" i="2"/>
  <c r="O4367" i="2"/>
  <c r="O5300" i="2"/>
  <c r="O5320" i="2"/>
  <c r="O4799" i="2"/>
  <c r="O4614" i="2"/>
  <c r="O5141" i="2"/>
  <c r="O5211" i="2"/>
  <c r="O4581" i="2"/>
  <c r="O4335" i="2"/>
  <c r="O1834" i="2"/>
  <c r="O3510" i="2"/>
  <c r="O3297" i="2"/>
  <c r="O2957" i="2"/>
  <c r="O2352" i="2"/>
  <c r="O3333" i="2"/>
  <c r="O4920" i="2"/>
  <c r="O4828" i="2"/>
  <c r="O5167" i="2"/>
  <c r="O3807" i="2"/>
  <c r="O4246" i="2"/>
  <c r="O4971" i="2"/>
  <c r="O4604" i="2"/>
  <c r="O4263" i="2"/>
  <c r="O2495" i="2"/>
  <c r="O4006" i="2"/>
  <c r="O4533" i="2"/>
  <c r="O3490" i="2"/>
  <c r="O4284" i="2"/>
  <c r="O5107" i="2"/>
  <c r="O5138" i="2"/>
  <c r="O3704" i="2"/>
  <c r="O4293" i="2"/>
  <c r="O4091" i="2"/>
  <c r="O3815" i="2"/>
  <c r="O3820" i="2"/>
  <c r="O4727" i="2"/>
  <c r="O4934" i="2"/>
  <c r="O3084" i="2"/>
  <c r="O4783" i="2"/>
  <c r="O4965" i="2"/>
  <c r="O4907" i="2"/>
  <c r="O1802" i="2"/>
  <c r="O3086" i="2"/>
  <c r="O1470" i="2"/>
  <c r="O2028" i="2"/>
  <c r="O4232" i="2"/>
  <c r="O3348" i="2"/>
  <c r="O5321" i="2"/>
  <c r="O5197" i="2"/>
  <c r="O3783" i="2"/>
  <c r="O4517" i="2"/>
  <c r="O4328" i="2"/>
  <c r="O5081" i="2"/>
  <c r="O5021" i="2"/>
  <c r="O3370" i="2"/>
  <c r="O5075" i="2"/>
  <c r="O4506" i="2"/>
  <c r="O4008" i="2"/>
  <c r="O4761" i="2"/>
  <c r="O4781" i="2"/>
  <c r="O5292" i="2"/>
  <c r="O4115" i="2"/>
  <c r="O4869" i="2"/>
  <c r="O5034" i="2"/>
  <c r="O3835" i="2"/>
  <c r="O3840" i="2"/>
  <c r="O4617" i="2"/>
  <c r="O3138" i="2"/>
  <c r="O4621" i="2"/>
  <c r="O4834" i="2"/>
  <c r="O5180" i="2"/>
  <c r="O1777" i="2"/>
  <c r="O3442" i="2"/>
  <c r="O3989" i="2"/>
  <c r="O4154" i="2"/>
  <c r="O4311" i="2"/>
  <c r="O4223" i="2"/>
  <c r="O4836" i="2"/>
  <c r="O3816" i="2"/>
  <c r="O4375" i="2"/>
  <c r="O5243" i="2"/>
  <c r="O4192" i="2"/>
  <c r="O3845" i="2"/>
  <c r="O3121" i="2"/>
  <c r="O3870" i="2"/>
  <c r="O4119" i="2"/>
  <c r="O3966" i="2"/>
  <c r="O4225" i="2"/>
  <c r="O5082" i="2"/>
  <c r="O3358" i="2"/>
  <c r="O3985" i="2"/>
  <c r="O4842" i="2"/>
  <c r="O5214" i="2"/>
  <c r="O5153" i="2"/>
  <c r="O5151" i="2"/>
  <c r="O5175" i="2"/>
  <c r="O4999" i="2"/>
  <c r="O5193" i="2"/>
  <c r="O4455" i="2"/>
  <c r="O4127" i="2"/>
  <c r="O5065" i="2"/>
  <c r="O3306" i="2"/>
  <c r="O4072" i="2"/>
  <c r="O4829" i="2"/>
  <c r="O4307" i="2"/>
  <c r="O3686" i="2"/>
  <c r="O4525" i="2"/>
  <c r="O2940" i="2"/>
  <c r="O3088" i="2"/>
  <c r="O3848" i="2"/>
  <c r="O4912" i="2"/>
  <c r="O4511" i="2"/>
  <c r="O3802" i="2"/>
  <c r="O3752" i="2"/>
  <c r="O2999" i="2"/>
  <c r="O5131" i="2"/>
  <c r="O3793" i="2"/>
  <c r="O4402" i="2"/>
  <c r="O4475" i="2"/>
  <c r="O4654" i="2"/>
  <c r="O4737" i="2"/>
  <c r="O4003" i="2"/>
  <c r="O4334" i="2"/>
  <c r="O4497" i="2"/>
  <c r="O2109" i="2"/>
  <c r="O5171" i="2"/>
  <c r="O3726" i="2"/>
  <c r="O3823" i="2"/>
  <c r="O4111" i="2"/>
  <c r="O4377" i="2"/>
  <c r="O5004" i="2"/>
  <c r="O3564" i="2"/>
  <c r="O5287" i="2"/>
  <c r="O4067" i="2"/>
  <c r="O4730" i="2"/>
  <c r="O2310" i="2"/>
  <c r="O4341" i="2"/>
  <c r="O4083" i="2"/>
  <c r="O4960" i="2"/>
  <c r="O4247" i="2"/>
  <c r="O2981" i="2"/>
  <c r="O4094" i="2"/>
  <c r="O3763" i="2"/>
  <c r="O4321" i="2"/>
  <c r="O4776" i="2"/>
  <c r="O4699" i="2"/>
  <c r="O4389" i="2"/>
  <c r="O3780" i="2"/>
  <c r="O4905" i="2"/>
  <c r="O2811" i="2"/>
  <c r="O5263" i="2"/>
  <c r="O2088" i="2"/>
  <c r="O3222" i="2"/>
  <c r="O4679" i="2"/>
  <c r="O3844" i="2"/>
  <c r="O5280" i="2"/>
  <c r="O5005" i="2"/>
  <c r="O4825" i="2"/>
  <c r="O4314" i="2"/>
  <c r="O4074" i="2"/>
  <c r="O4190" i="2"/>
  <c r="O5130" i="2"/>
  <c r="O4242" i="2"/>
  <c r="O4043" i="2"/>
  <c r="O4913" i="2"/>
  <c r="O4226" i="2"/>
  <c r="O5264" i="2"/>
  <c r="O5024" i="2"/>
  <c r="O5154" i="2"/>
  <c r="O4309" i="2"/>
  <c r="O4397" i="2"/>
  <c r="O3378" i="2"/>
  <c r="O5245" i="2"/>
  <c r="O898" i="2"/>
  <c r="O2953" i="2"/>
  <c r="O3553" i="2"/>
  <c r="O5072" i="2"/>
  <c r="O4078" i="2"/>
  <c r="O4712" i="2"/>
  <c r="O4147" i="2"/>
  <c r="O4117" i="2"/>
  <c r="O5056" i="2"/>
  <c r="O2886" i="2"/>
  <c r="O2095" i="2"/>
  <c r="O1960" i="2"/>
  <c r="O5041" i="2"/>
  <c r="O4354" i="2"/>
  <c r="O3409" i="2"/>
  <c r="O4625" i="2"/>
  <c r="O3202" i="2"/>
  <c r="O3684" i="2"/>
  <c r="O4437" i="2"/>
  <c r="O4619" i="2"/>
  <c r="O2843" i="2"/>
  <c r="O3309" i="2"/>
  <c r="O5078" i="2"/>
  <c r="O3636" i="2"/>
  <c r="O2223" i="2"/>
  <c r="O5223" i="2"/>
  <c r="O4266" i="2"/>
  <c r="O3146" i="2"/>
  <c r="O4066" i="2"/>
  <c r="O4742" i="2"/>
  <c r="O2961" i="2"/>
  <c r="O4015" i="2"/>
  <c r="O5322" i="2"/>
  <c r="O3104" i="2"/>
  <c r="O2892" i="2"/>
  <c r="O3874" i="2"/>
  <c r="O3386" i="2"/>
  <c r="O4821" i="2"/>
  <c r="O4133" i="2"/>
  <c r="O4586" i="2"/>
  <c r="O5266" i="2"/>
  <c r="O3387" i="2"/>
  <c r="O2261" i="2"/>
  <c r="O2517" i="2"/>
  <c r="O2096" i="2"/>
  <c r="O3573" i="2"/>
  <c r="O1857" i="2"/>
  <c r="O2298" i="2"/>
  <c r="O1240" i="2"/>
  <c r="O2905" i="2"/>
  <c r="O3268" i="2"/>
  <c r="O1369" i="2"/>
  <c r="O1333" i="2"/>
  <c r="O4168" i="2"/>
  <c r="O1778" i="2"/>
  <c r="O3950" i="2"/>
  <c r="O1801" i="2"/>
  <c r="O3791" i="2"/>
  <c r="O4710" i="2"/>
  <c r="O5237" i="2"/>
  <c r="O4011" i="2"/>
  <c r="O5108" i="2"/>
  <c r="O5128" i="2"/>
  <c r="O4995" i="2"/>
  <c r="O4470" i="2"/>
  <c r="O4997" i="2"/>
  <c r="O4024" i="2"/>
  <c r="O4793" i="2"/>
  <c r="O4797" i="2"/>
  <c r="O5308" i="2"/>
  <c r="O4179" i="2"/>
  <c r="O4282" i="2"/>
  <c r="O4815" i="2"/>
  <c r="O4042" i="2"/>
  <c r="O4623" i="2"/>
  <c r="O2806" i="2"/>
  <c r="O1439" i="2"/>
  <c r="O2873" i="2"/>
  <c r="O3673" i="2"/>
  <c r="O2222" i="2"/>
  <c r="O3872" i="2"/>
  <c r="O3949" i="2"/>
  <c r="O4217" i="2"/>
  <c r="O4221" i="2"/>
  <c r="O4856" i="2"/>
  <c r="O1317" i="2"/>
  <c r="O3373" i="2"/>
  <c r="O3977" i="2"/>
  <c r="O3981" i="2"/>
  <c r="O4831" i="2"/>
  <c r="O5030" i="2"/>
  <c r="O3470" i="2"/>
  <c r="O3983" i="2"/>
  <c r="O3402" i="2"/>
  <c r="O3418" i="2"/>
  <c r="O4151" i="2"/>
  <c r="O4790" i="2"/>
  <c r="O5317" i="2"/>
  <c r="O4456" i="2"/>
  <c r="O5209" i="2"/>
  <c r="O5117" i="2"/>
  <c r="O3676" i="2"/>
  <c r="O5159" i="2"/>
  <c r="O4602" i="2"/>
  <c r="O4923" i="2"/>
  <c r="O4490" i="2"/>
  <c r="O5283" i="2"/>
  <c r="O3179" i="2"/>
  <c r="O1176" i="2"/>
  <c r="O1466" i="2"/>
  <c r="O3263" i="2"/>
  <c r="O3274" i="2"/>
  <c r="O3713" i="2"/>
  <c r="O4798" i="2"/>
  <c r="O4338" i="2"/>
  <c r="O4849" i="2"/>
  <c r="O4927" i="2"/>
  <c r="O3473" i="2"/>
  <c r="O4574" i="2"/>
  <c r="O4162" i="2"/>
  <c r="O4673" i="2"/>
  <c r="O5200" i="2"/>
  <c r="O3679" i="2"/>
  <c r="O3153" i="2"/>
  <c r="O4254" i="2"/>
  <c r="O3912" i="2"/>
  <c r="O4433" i="2"/>
  <c r="O5239" i="2"/>
  <c r="O5125" i="2"/>
  <c r="O5290" i="2"/>
  <c r="O4200" i="2"/>
  <c r="O4220" i="2"/>
  <c r="O4953" i="2"/>
  <c r="O4851" i="2"/>
  <c r="O4925" i="2"/>
  <c r="O5090" i="2"/>
  <c r="O2951" i="2"/>
  <c r="O3622" i="2"/>
  <c r="O4691" i="2"/>
  <c r="O4245" i="2"/>
  <c r="O4410" i="2"/>
  <c r="O3474" i="2"/>
  <c r="O4155" i="2"/>
  <c r="O5248" i="2"/>
  <c r="O4234" i="2"/>
  <c r="O3664" i="2"/>
  <c r="O4875" i="2"/>
  <c r="O1505" i="2"/>
  <c r="O3881" i="2"/>
  <c r="O3980" i="2"/>
  <c r="O4914" i="2"/>
  <c r="O4239" i="2"/>
  <c r="O1809" i="2"/>
  <c r="O5249" i="2"/>
  <c r="O4967" i="2"/>
  <c r="O5022" i="2"/>
  <c r="O5009" i="2"/>
  <c r="O4951" i="2"/>
  <c r="O4884" i="2"/>
  <c r="O4294" i="2"/>
  <c r="O3924" i="2"/>
  <c r="O4507" i="2"/>
  <c r="O4482" i="2"/>
  <c r="O5101" i="2"/>
  <c r="O4386" i="2"/>
  <c r="O5091" i="2"/>
  <c r="O4542" i="2"/>
  <c r="O4657" i="2"/>
  <c r="O3217" i="2"/>
  <c r="O3970" i="2"/>
  <c r="O5008" i="2"/>
  <c r="O2832" i="2"/>
  <c r="O3646" i="2"/>
  <c r="O3410" i="2"/>
  <c r="O3964" i="2"/>
  <c r="O4898" i="2"/>
  <c r="O4053" i="2"/>
  <c r="O4928" i="2"/>
  <c r="O4207" i="2"/>
  <c r="O3759" i="2"/>
  <c r="O3436" i="2"/>
  <c r="O5267" i="2"/>
  <c r="O4668" i="2"/>
  <c r="O2919" i="2"/>
  <c r="O5071" i="2"/>
  <c r="O5199" i="2"/>
  <c r="O3854" i="2"/>
  <c r="O4539" i="2"/>
  <c r="O4403" i="2"/>
  <c r="O3326" i="2"/>
  <c r="O4719" i="2"/>
  <c r="O3546" i="2"/>
  <c r="O4806" i="2"/>
  <c r="O4271" i="2"/>
  <c r="O4139" i="2"/>
  <c r="O3843" i="2"/>
  <c r="O4145" i="2"/>
  <c r="O4764" i="2"/>
  <c r="O4440" i="2"/>
  <c r="O3777" i="2"/>
  <c r="O4075" i="2"/>
  <c r="O3266" i="2"/>
  <c r="O1591" i="2"/>
  <c r="O2607" i="2"/>
  <c r="O5285" i="2"/>
  <c r="O1232" i="2"/>
  <c r="O5213" i="2"/>
  <c r="O3624" i="2"/>
  <c r="O4264" i="2"/>
  <c r="O5017" i="2"/>
  <c r="O3178" i="2"/>
  <c r="O4883" i="2"/>
  <c r="O3601" i="2"/>
  <c r="O4702" i="2"/>
  <c r="O4769" i="2"/>
  <c r="O5296" i="2"/>
  <c r="O4755" i="2"/>
  <c r="O3935" i="2"/>
  <c r="O4404" i="2"/>
  <c r="O1987" i="2"/>
  <c r="O3584" i="2"/>
  <c r="O4979" i="2"/>
  <c r="O4572" i="2"/>
  <c r="O4199" i="2"/>
  <c r="O2239" i="2"/>
  <c r="O3990" i="2"/>
  <c r="O4143" i="2"/>
  <c r="O4348" i="2"/>
  <c r="O4983" i="2"/>
  <c r="O5186" i="2"/>
  <c r="O3768" i="2"/>
  <c r="O4351" i="2"/>
  <c r="O4028" i="2"/>
  <c r="O4946" i="2"/>
  <c r="O4010" i="2"/>
  <c r="O5140" i="2"/>
  <c r="O5144" i="2"/>
  <c r="O5059" i="2"/>
  <c r="O4486" i="2"/>
  <c r="O5013" i="2"/>
  <c r="O3930" i="2"/>
  <c r="O5066" i="2"/>
  <c r="O5291" i="2"/>
  <c r="O2707" i="2"/>
  <c r="O4401" i="2"/>
  <c r="O3614" i="2"/>
  <c r="O3580" i="2"/>
  <c r="O4295" i="2"/>
  <c r="O3746" i="2"/>
  <c r="O3322" i="2"/>
  <c r="O4565" i="2"/>
  <c r="O3682" i="2"/>
  <c r="O1479" i="2"/>
  <c r="O5100" i="2"/>
  <c r="O4385" i="2"/>
  <c r="O4990" i="2"/>
  <c r="O2833" i="2"/>
  <c r="O3569" i="2"/>
  <c r="O3249" i="2"/>
  <c r="O4300" i="2"/>
  <c r="O5312" i="2"/>
  <c r="O3648" i="2"/>
  <c r="O4255" i="2"/>
  <c r="O1938" i="2"/>
  <c r="O775" i="2"/>
  <c r="O2087" i="2"/>
  <c r="O2230" i="2"/>
  <c r="O4723" i="2"/>
  <c r="O5149" i="2"/>
  <c r="O2791" i="2"/>
  <c r="O3742" i="2"/>
  <c r="O5162" i="2"/>
  <c r="O4962" i="2"/>
  <c r="O4823" i="2"/>
  <c r="O4887" i="2"/>
  <c r="O3010" i="2"/>
  <c r="O2879" i="2"/>
  <c r="O5054" i="2"/>
  <c r="O3818" i="2"/>
  <c r="O4865" i="2"/>
  <c r="O4771" i="2"/>
  <c r="O4510" i="2"/>
  <c r="O5152" i="2"/>
  <c r="O5282" i="2"/>
  <c r="O3903" i="2"/>
  <c r="O4603" i="2"/>
  <c r="O2473" i="2"/>
  <c r="O3961" i="2"/>
  <c r="O5115" i="2"/>
  <c r="O4343" i="2"/>
  <c r="O3887" i="2"/>
  <c r="O5288" i="2"/>
  <c r="O4598" i="2"/>
  <c r="O4891" i="2"/>
  <c r="O4446" i="2"/>
  <c r="O4577" i="2"/>
  <c r="O5269" i="2"/>
  <c r="O4709" i="2"/>
  <c r="O3860" i="2"/>
  <c r="O4046" i="2"/>
  <c r="O3666" i="2"/>
  <c r="O3921" i="2"/>
  <c r="O4872" i="2"/>
  <c r="O4900" i="2"/>
  <c r="O4643" i="2"/>
  <c r="O4591" i="2"/>
  <c r="O4481" i="2"/>
  <c r="O3998" i="2"/>
  <c r="O4241" i="2"/>
  <c r="O3786" i="2"/>
  <c r="O4567" i="2"/>
  <c r="O1543" i="2"/>
  <c r="O4897" i="2"/>
  <c r="O3855" i="2"/>
  <c r="O4054" i="2"/>
  <c r="O5250" i="2"/>
  <c r="O4108" i="2"/>
  <c r="O4165" i="2"/>
  <c r="O4215" i="2"/>
  <c r="O4837" i="2"/>
  <c r="O3310" i="2"/>
  <c r="O3969" i="2"/>
  <c r="O5215" i="2"/>
  <c r="O1575" i="2"/>
  <c r="O3467" i="2"/>
  <c r="O3275" i="2"/>
  <c r="O3355" i="2"/>
  <c r="O914" i="2"/>
  <c r="O3945" i="2"/>
  <c r="O3749" i="2"/>
  <c r="O2481" i="2"/>
  <c r="O3702" i="2"/>
  <c r="O4528" i="2"/>
  <c r="O1343" i="2"/>
  <c r="O3199" i="2"/>
  <c r="O2993" i="2"/>
  <c r="O3435" i="2"/>
  <c r="O3566" i="2"/>
  <c r="O3606" i="2"/>
  <c r="O2780" i="2"/>
  <c r="O4563" i="2"/>
  <c r="O4378" i="2"/>
  <c r="O3792" i="2"/>
  <c r="O4601" i="2"/>
  <c r="O4605" i="2"/>
  <c r="O5164" i="2"/>
  <c r="O4138" i="2"/>
  <c r="O3185" i="2"/>
  <c r="O4270" i="2"/>
  <c r="O3934" i="2"/>
  <c r="O4449" i="2"/>
  <c r="O4976" i="2"/>
  <c r="O5306" i="2"/>
  <c r="O4182" i="2"/>
  <c r="O5194" i="2"/>
  <c r="O4671" i="2"/>
  <c r="O1119" i="2"/>
  <c r="O1821" i="2"/>
  <c r="O2851" i="2"/>
  <c r="O1203" i="2"/>
  <c r="O2072" i="2"/>
  <c r="O2555" i="2"/>
  <c r="O3550" i="2"/>
  <c r="O4017" i="2"/>
  <c r="O3388" i="2"/>
  <c r="O3804" i="2"/>
  <c r="O4698" i="2"/>
  <c r="O4973" i="2"/>
  <c r="O4458" i="2"/>
  <c r="O4258" i="2"/>
  <c r="O4131" i="2"/>
  <c r="O4939" i="2"/>
  <c r="O3063" i="2"/>
  <c r="O5178" i="2"/>
  <c r="O4206" i="2"/>
  <c r="O4642" i="2"/>
  <c r="O4312" i="2"/>
  <c r="O4505" i="2"/>
  <c r="O5242" i="2"/>
  <c r="O4894" i="2"/>
  <c r="O3986" i="2"/>
  <c r="O4159" i="2"/>
  <c r="O3799" i="2"/>
  <c r="O3941" i="2"/>
  <c r="O2775" i="2"/>
  <c r="O3873" i="2"/>
  <c r="O2643" i="2"/>
  <c r="O3542" i="2"/>
  <c r="O3520" i="2"/>
  <c r="O4209" i="2"/>
  <c r="O4545" i="2"/>
  <c r="O2960" i="2"/>
  <c r="O4305" i="2"/>
  <c r="O4044" i="2"/>
  <c r="O3134" i="2"/>
  <c r="O5279" i="2"/>
  <c r="O1725" i="2"/>
  <c r="O4393" i="2"/>
  <c r="O4530" i="2"/>
  <c r="O3729" i="2"/>
  <c r="O4830" i="2"/>
  <c r="O2655" i="2"/>
  <c r="O4114" i="2"/>
  <c r="O4476" i="2"/>
  <c r="O3896" i="2"/>
  <c r="O3258" i="2"/>
  <c r="O2221" i="2"/>
  <c r="O3625" i="2"/>
  <c r="O3965" i="2"/>
  <c r="O5191" i="2"/>
  <c r="O3628" i="2"/>
  <c r="O4838" i="2"/>
  <c r="O5284" i="2"/>
  <c r="O4101" i="2"/>
  <c r="O3345" i="2"/>
  <c r="O3162" i="2"/>
  <c r="O3959" i="2"/>
  <c r="O5104" i="2"/>
  <c r="O3106" i="2"/>
  <c r="O4795" i="2"/>
  <c r="O3871" i="2"/>
  <c r="O4738" i="2"/>
  <c r="O4498" i="2"/>
  <c r="O4291" i="2"/>
  <c r="O4826" i="2"/>
  <c r="O3457" i="2"/>
  <c r="O4146" i="2"/>
  <c r="O4318" i="2"/>
  <c r="O1607" i="2"/>
  <c r="O5098" i="2"/>
  <c r="O2807" i="2"/>
  <c r="O4631" i="2"/>
  <c r="O4663" i="2"/>
  <c r="O4519" i="2"/>
  <c r="O4428" i="2"/>
  <c r="O4405" i="2"/>
  <c r="O5010" i="2"/>
  <c r="O3466" i="2"/>
  <c r="O5333" i="2"/>
  <c r="O2929" i="2"/>
  <c r="O3902" i="2"/>
  <c r="Q14" i="3" l="1"/>
  <c r="L9" i="2"/>
  <c r="N9" i="2"/>
  <c r="P9" i="2"/>
  <c r="R11" i="2"/>
  <c r="M10" i="2"/>
  <c r="Q10" i="2" s="1"/>
  <c r="I5" i="2"/>
  <c r="H6" i="2"/>
  <c r="G6" i="2"/>
  <c r="I6" i="2" s="1"/>
  <c r="H7" i="2"/>
  <c r="G7" i="2"/>
  <c r="H8" i="2"/>
  <c r="H9" i="2"/>
  <c r="G9" i="2"/>
  <c r="H10" i="2"/>
  <c r="G10" i="2"/>
  <c r="I10" i="2" s="1"/>
  <c r="G11" i="2"/>
  <c r="H11" i="2"/>
  <c r="H12" i="2"/>
  <c r="G12" i="2"/>
  <c r="H13" i="2"/>
  <c r="G13" i="2"/>
  <c r="H14" i="2"/>
  <c r="G14" i="2"/>
  <c r="H16" i="2"/>
  <c r="H15" i="2"/>
  <c r="H17" i="2"/>
  <c r="G16" i="2"/>
  <c r="G15" i="2"/>
  <c r="G17" i="2"/>
  <c r="G8" i="2"/>
  <c r="I8" i="2" s="1"/>
  <c r="Q15" i="3" l="1"/>
  <c r="N10" i="2"/>
  <c r="L10" i="2"/>
  <c r="P10" i="2"/>
  <c r="M11" i="2"/>
  <c r="Q11" i="2" s="1"/>
  <c r="R12" i="2"/>
  <c r="I7" i="2"/>
  <c r="I9" i="2"/>
  <c r="I12" i="2"/>
  <c r="I11" i="2"/>
  <c r="I14" i="2"/>
  <c r="I13" i="2"/>
  <c r="I16" i="2"/>
  <c r="I17" i="2"/>
  <c r="I15" i="2"/>
  <c r="Q16" i="3" l="1"/>
  <c r="N11" i="2"/>
  <c r="P11" i="2"/>
  <c r="L11" i="2"/>
  <c r="R13" i="2"/>
  <c r="M12" i="2"/>
  <c r="Q12" i="2" s="1"/>
  <c r="C715" i="2"/>
  <c r="C692" i="2"/>
  <c r="C1271" i="2"/>
  <c r="C718" i="2"/>
  <c r="C534" i="2"/>
  <c r="C683" i="2"/>
  <c r="C965" i="2"/>
  <c r="C630" i="2"/>
  <c r="C2601" i="2"/>
  <c r="C96" i="2"/>
  <c r="C1171" i="2"/>
  <c r="C1234" i="2"/>
  <c r="C558" i="2"/>
  <c r="C1023" i="2"/>
  <c r="C2513" i="2"/>
  <c r="C267" i="2"/>
  <c r="C464" i="2"/>
  <c r="C1422" i="2"/>
  <c r="C1395" i="2"/>
  <c r="C691" i="2"/>
  <c r="C2645" i="2"/>
  <c r="C2803" i="2"/>
  <c r="C923" i="2"/>
  <c r="C1286" i="2"/>
  <c r="C1187" i="2"/>
  <c r="C1284" i="2"/>
  <c r="C954" i="2"/>
  <c r="C1801" i="2"/>
  <c r="C1363" i="2"/>
  <c r="C2276" i="2"/>
  <c r="C1630" i="2"/>
  <c r="C2017" i="2"/>
  <c r="C1238" i="2"/>
  <c r="C1900" i="2"/>
  <c r="C488" i="2"/>
  <c r="C82" i="2"/>
  <c r="C63" i="2"/>
  <c r="C767" i="2"/>
  <c r="C746" i="2"/>
  <c r="C754" i="2"/>
  <c r="C1056" i="2"/>
  <c r="C662" i="2"/>
  <c r="C178" i="2"/>
  <c r="C1166" i="2"/>
  <c r="C143" i="2"/>
  <c r="C689" i="2"/>
  <c r="C678" i="2"/>
  <c r="C1264" i="2"/>
  <c r="C4321" i="2"/>
  <c r="C1499" i="2"/>
  <c r="C2291" i="2"/>
  <c r="C155" i="2"/>
  <c r="C2183" i="2"/>
  <c r="C2862" i="2"/>
  <c r="C1152" i="2"/>
  <c r="C2225" i="2"/>
  <c r="C1878" i="2"/>
  <c r="C2557" i="2"/>
  <c r="C2084" i="2"/>
  <c r="C1727" i="2"/>
  <c r="C1021" i="2"/>
  <c r="C1568" i="2"/>
  <c r="C1464" i="2"/>
  <c r="C3347" i="2"/>
  <c r="C2980" i="2"/>
  <c r="C3384" i="2"/>
  <c r="C93" i="2"/>
  <c r="C606" i="2"/>
  <c r="C401" i="2"/>
  <c r="C262" i="2"/>
  <c r="C1495" i="2"/>
  <c r="C1194" i="2"/>
  <c r="C598" i="2"/>
  <c r="C573" i="2"/>
  <c r="C1842" i="2"/>
  <c r="C690" i="2"/>
  <c r="C593" i="2"/>
  <c r="C482" i="2"/>
  <c r="C227" i="2"/>
  <c r="C34" i="2"/>
  <c r="C455" i="2"/>
  <c r="C36" i="2"/>
  <c r="C2506" i="2"/>
  <c r="C2108" i="2"/>
  <c r="C2014" i="2"/>
  <c r="C1829" i="2"/>
  <c r="C3745" i="2"/>
  <c r="C1083" i="2"/>
  <c r="C1178" i="2"/>
  <c r="C3464" i="2"/>
  <c r="C64" i="2"/>
  <c r="C1015" i="2"/>
  <c r="C2099" i="2"/>
  <c r="C1732" i="2"/>
  <c r="C2419" i="2"/>
  <c r="C1717" i="2"/>
  <c r="C1625" i="2"/>
  <c r="C2502" i="2"/>
  <c r="C2761" i="2"/>
  <c r="C3413" i="2"/>
  <c r="C452" i="2"/>
  <c r="C812" i="2"/>
  <c r="C454" i="2"/>
  <c r="C878" i="2"/>
  <c r="C275" i="2"/>
  <c r="C633" i="2"/>
  <c r="C449" i="2"/>
  <c r="C337" i="2"/>
  <c r="C710" i="2"/>
  <c r="C817" i="2"/>
  <c r="C636" i="2"/>
  <c r="C580" i="2"/>
  <c r="C1778" i="2"/>
  <c r="C801" i="2"/>
  <c r="C307" i="2"/>
  <c r="C656" i="2"/>
  <c r="C1491" i="2"/>
  <c r="C2110" i="2"/>
  <c r="C2286" i="2"/>
  <c r="C3024" i="2"/>
  <c r="C56" i="2"/>
  <c r="C1803" i="2"/>
  <c r="C2873" i="2"/>
  <c r="C1762" i="2"/>
  <c r="C4371" i="2"/>
  <c r="C2375" i="2"/>
  <c r="C1620" i="2"/>
  <c r="C885" i="2"/>
  <c r="C1202" i="2"/>
  <c r="C1339" i="2"/>
  <c r="C89" i="2"/>
  <c r="C1077" i="2"/>
  <c r="C2589" i="2"/>
  <c r="C582" i="2"/>
  <c r="C538" i="2"/>
  <c r="C2113" i="2"/>
  <c r="C1794" i="2"/>
  <c r="C1038" i="2"/>
  <c r="C1265" i="2"/>
  <c r="C935" i="2"/>
  <c r="C540" i="2"/>
  <c r="C311" i="2"/>
  <c r="C846" i="2"/>
  <c r="C384" i="2"/>
  <c r="C1030" i="2"/>
  <c r="C295" i="2"/>
  <c r="C1802" i="2"/>
  <c r="C2117" i="2"/>
  <c r="C1719" i="2"/>
  <c r="C2105" i="2"/>
  <c r="C1337" i="2"/>
  <c r="C701" i="2"/>
  <c r="C2172" i="2"/>
  <c r="C171" i="2"/>
  <c r="C3984" i="2"/>
  <c r="C1429" i="2"/>
  <c r="C670" i="2"/>
  <c r="C1627" i="2"/>
  <c r="C646" i="2"/>
  <c r="C270" i="2"/>
  <c r="C821" i="2"/>
  <c r="C147" i="2"/>
  <c r="C972" i="2"/>
  <c r="C1118" i="2"/>
  <c r="C628" i="2"/>
  <c r="C1182" i="2"/>
  <c r="C1844" i="2"/>
  <c r="C501" i="2"/>
  <c r="C1865" i="2"/>
  <c r="C1134" i="2"/>
  <c r="C2845" i="2"/>
  <c r="C83" i="2"/>
  <c r="C1698" i="2"/>
  <c r="C1224" i="2"/>
  <c r="C1570" i="2"/>
  <c r="C1530" i="2"/>
  <c r="C505" i="2"/>
  <c r="C2799" i="2"/>
  <c r="C959" i="2"/>
  <c r="C2455" i="2"/>
  <c r="C1685" i="2"/>
  <c r="C1868" i="2"/>
  <c r="C1999" i="2"/>
  <c r="C2509" i="2"/>
  <c r="C2877" i="2"/>
  <c r="C1274" i="2"/>
  <c r="C196" i="2"/>
  <c r="C2092" i="2"/>
  <c r="C2849" i="2"/>
  <c r="C3065" i="2"/>
  <c r="C1185" i="2"/>
  <c r="C1613" i="2"/>
  <c r="C631" i="2"/>
  <c r="C305" i="2"/>
  <c r="C163" i="2"/>
  <c r="C323" i="2"/>
  <c r="C629" i="2"/>
  <c r="C1052" i="2"/>
  <c r="C1250" i="2"/>
  <c r="C737" i="2"/>
  <c r="C1398" i="2"/>
  <c r="C1816" i="2"/>
  <c r="C1580" i="2"/>
  <c r="C838" i="2"/>
  <c r="C2148" i="2"/>
  <c r="C393" i="2"/>
  <c r="C682" i="2"/>
  <c r="C626" i="2"/>
  <c r="C602" i="2"/>
  <c r="C1588" i="2"/>
  <c r="C1072" i="2"/>
  <c r="C535" i="2"/>
  <c r="C1924" i="2"/>
  <c r="C1885" i="2"/>
  <c r="C348" i="2"/>
  <c r="C743" i="2"/>
  <c r="C2096" i="2"/>
  <c r="C2744" i="2"/>
  <c r="C960" i="2"/>
  <c r="C1267" i="2"/>
  <c r="C1664" i="2"/>
  <c r="C1652" i="2"/>
  <c r="C7" i="2"/>
  <c r="C694" i="2"/>
  <c r="C2278" i="2"/>
  <c r="C775" i="2"/>
  <c r="C2518" i="2"/>
  <c r="C902" i="2"/>
  <c r="C1403" i="2"/>
  <c r="C474" i="2"/>
  <c r="C145" i="2"/>
  <c r="C1393" i="2"/>
  <c r="C304" i="2"/>
  <c r="C844" i="2"/>
  <c r="C444" i="2"/>
  <c r="C1538" i="2"/>
  <c r="C590" i="2"/>
  <c r="C99" i="2"/>
  <c r="C2433" i="2"/>
  <c r="C899" i="2"/>
  <c r="C1925" i="2"/>
  <c r="C3489" i="2"/>
  <c r="C241" i="2"/>
  <c r="C1208" i="2"/>
  <c r="C702" i="2"/>
  <c r="C1517" i="2"/>
  <c r="C113" i="2"/>
  <c r="C166" i="2"/>
  <c r="C369" i="2"/>
  <c r="C1428" i="2"/>
  <c r="C390" i="2"/>
  <c r="C181" i="2"/>
  <c r="C1531" i="2"/>
  <c r="C478" i="2"/>
  <c r="C666" i="2"/>
  <c r="C2007" i="2"/>
  <c r="C1576" i="2"/>
  <c r="C1102" i="2"/>
  <c r="C971" i="2"/>
  <c r="C1503" i="2"/>
  <c r="C2120" i="2"/>
  <c r="C195" i="2"/>
  <c r="C24" i="2"/>
  <c r="C436" i="2"/>
  <c r="C239" i="2"/>
  <c r="C871" i="2"/>
  <c r="C614" i="2"/>
  <c r="C1105" i="2"/>
  <c r="C230" i="2"/>
  <c r="C1525" i="2"/>
  <c r="C4233" i="2"/>
  <c r="C1736" i="2"/>
  <c r="C684" i="2"/>
  <c r="C1414" i="2"/>
  <c r="C1832" i="2"/>
  <c r="C2192" i="2"/>
  <c r="C2423" i="2"/>
  <c r="C1206" i="2"/>
  <c r="C3957" i="2"/>
  <c r="C3981" i="2"/>
  <c r="C3165" i="2"/>
  <c r="C982" i="2"/>
  <c r="C1198" i="2"/>
  <c r="C55" i="2"/>
  <c r="C750" i="2"/>
  <c r="C572" i="2"/>
  <c r="C503" i="2"/>
  <c r="C806" i="2"/>
  <c r="C792" i="2"/>
  <c r="C1063" i="2"/>
  <c r="C836" i="2"/>
  <c r="C428" i="2"/>
  <c r="C1444" i="2"/>
  <c r="C2575" i="2"/>
  <c r="C1445" i="2"/>
  <c r="C861" i="2"/>
  <c r="C520" i="2"/>
  <c r="C859" i="2"/>
  <c r="C108" i="2"/>
  <c r="C977" i="2"/>
  <c r="C204" i="2"/>
  <c r="C794" i="2"/>
  <c r="C120" i="2"/>
  <c r="C3273" i="2"/>
  <c r="C2063" i="2"/>
  <c r="C2461" i="2"/>
  <c r="C1261" i="2"/>
  <c r="C2401" i="2"/>
  <c r="C91" i="2"/>
  <c r="C1858" i="2"/>
  <c r="C1113" i="2"/>
  <c r="C2797" i="2"/>
  <c r="C1798" i="2"/>
  <c r="C1196" i="2"/>
  <c r="C2462" i="2"/>
  <c r="C29" i="2"/>
  <c r="C159" i="2"/>
  <c r="C210" i="2"/>
  <c r="C259" i="2"/>
  <c r="C1257" i="2"/>
  <c r="C762" i="2"/>
  <c r="C423" i="2"/>
  <c r="C707" i="2"/>
  <c r="C1501" i="2"/>
  <c r="C44" i="2"/>
  <c r="C357" i="2"/>
  <c r="C805" i="2"/>
  <c r="C803" i="2"/>
  <c r="C1061" i="2"/>
  <c r="C368" i="2"/>
  <c r="C422" i="2"/>
  <c r="C2853" i="2"/>
  <c r="C2561" i="2"/>
  <c r="C1507" i="2"/>
  <c r="C1590" i="2"/>
  <c r="C324" i="2"/>
  <c r="C2100" i="2"/>
  <c r="C1514" i="2"/>
  <c r="C703" i="2"/>
  <c r="C1112" i="2"/>
  <c r="C644" i="2"/>
  <c r="C581" i="2"/>
  <c r="C1660" i="2"/>
  <c r="C1764" i="2"/>
  <c r="C704" i="2"/>
  <c r="C2684" i="2"/>
  <c r="C339" i="2"/>
  <c r="C1586" i="2"/>
  <c r="C1589" i="2"/>
  <c r="C2163" i="2"/>
  <c r="C868" i="2"/>
  <c r="C2244" i="2"/>
  <c r="C622" i="2"/>
  <c r="C53" i="2"/>
  <c r="C319" i="2"/>
  <c r="C268" i="2"/>
  <c r="C407" i="2"/>
  <c r="C550" i="2"/>
  <c r="C741" i="2"/>
  <c r="C882" i="2"/>
  <c r="C870" i="2"/>
  <c r="C318" i="2"/>
  <c r="C140" i="2"/>
  <c r="C87" i="2"/>
  <c r="C321" i="2"/>
  <c r="C904" i="2"/>
  <c r="C1856" i="2"/>
  <c r="C2220" i="2"/>
  <c r="C2925" i="2"/>
  <c r="C1634" i="2"/>
  <c r="C1888" i="2"/>
  <c r="C2196" i="2"/>
  <c r="C336" i="2"/>
  <c r="C213" i="2"/>
  <c r="C2634" i="2"/>
  <c r="C2070" i="2"/>
  <c r="C388" i="2"/>
  <c r="C620" i="2"/>
  <c r="C530" i="2"/>
  <c r="C771" i="2"/>
  <c r="C377" i="2"/>
  <c r="C57" i="2"/>
  <c r="C1544" i="2"/>
  <c r="C276" i="2"/>
  <c r="C618" i="2"/>
  <c r="C1467" i="2"/>
  <c r="C1716" i="2"/>
  <c r="C881" i="2"/>
  <c r="C1074" i="2"/>
  <c r="C151" i="2"/>
  <c r="C314" i="2"/>
  <c r="C2188" i="2"/>
  <c r="C46" i="2"/>
  <c r="C2193" i="2"/>
  <c r="C463" i="2"/>
  <c r="C1602" i="2"/>
  <c r="C3297" i="2"/>
  <c r="C1199" i="2"/>
  <c r="C773" i="2"/>
  <c r="C3301" i="2"/>
  <c r="C1288" i="2"/>
  <c r="C403" i="2"/>
  <c r="C1765" i="2"/>
  <c r="C1695" i="2"/>
  <c r="C1789" i="2"/>
  <c r="C2421" i="2"/>
  <c r="C2685" i="2"/>
  <c r="C1318" i="2"/>
  <c r="C2961" i="2"/>
  <c r="C1046" i="2"/>
  <c r="C136" i="2"/>
  <c r="C183" i="2"/>
  <c r="C612" i="2"/>
  <c r="C1564" i="2"/>
  <c r="C1227" i="2"/>
  <c r="C932" i="2"/>
  <c r="C1708" i="2"/>
  <c r="C303" i="2"/>
  <c r="C42" i="2"/>
  <c r="C243" i="2"/>
  <c r="C527" i="2"/>
  <c r="C269" i="2"/>
  <c r="C2413" i="2"/>
  <c r="C766" i="2"/>
  <c r="C999" i="2"/>
  <c r="C1365" i="2"/>
  <c r="C192" i="2"/>
  <c r="C2605" i="2"/>
  <c r="C1382" i="2"/>
  <c r="C1401" i="2"/>
  <c r="C2156" i="2"/>
  <c r="C3282" i="2"/>
  <c r="C4341" i="2"/>
  <c r="C1666" i="2"/>
  <c r="C2903" i="2"/>
  <c r="C2126" i="2"/>
  <c r="C375" i="2"/>
  <c r="C2256" i="2"/>
  <c r="C2679" i="2"/>
  <c r="C1440" i="2"/>
  <c r="C2252" i="2"/>
  <c r="C1510" i="2"/>
  <c r="C1823" i="2"/>
  <c r="C661" i="2"/>
  <c r="C240" i="2"/>
  <c r="C167" i="2"/>
  <c r="C432" i="2"/>
  <c r="C600" i="2"/>
  <c r="C1167" i="2"/>
  <c r="C1387" i="2"/>
  <c r="C1519" i="2"/>
  <c r="C1518" i="2"/>
  <c r="C360" i="2"/>
  <c r="C1018" i="2"/>
  <c r="C69" i="2"/>
  <c r="C2292" i="2"/>
  <c r="C2093" i="2"/>
  <c r="C968" i="2"/>
  <c r="C2709" i="2"/>
  <c r="C1614" i="2"/>
  <c r="C1158" i="2"/>
  <c r="C65" i="2"/>
  <c r="C934" i="2"/>
  <c r="C594" i="2"/>
  <c r="C215" i="2"/>
  <c r="C2048" i="2"/>
  <c r="C2341" i="2"/>
  <c r="C2725" i="2"/>
  <c r="C2320" i="2"/>
  <c r="C577" i="2"/>
  <c r="C1383" i="2"/>
  <c r="C2687" i="2"/>
  <c r="C4065" i="2"/>
  <c r="C402" i="2"/>
  <c r="C2081" i="2"/>
  <c r="C2297" i="2"/>
  <c r="C2403" i="2"/>
  <c r="C344" i="2"/>
  <c r="C17" i="2"/>
  <c r="C639" i="2"/>
  <c r="C814" i="2"/>
  <c r="C1232" i="2"/>
  <c r="C569" i="2"/>
  <c r="C1230" i="2"/>
  <c r="C918" i="2"/>
  <c r="C1353" i="2"/>
  <c r="C1141" i="2"/>
  <c r="C1304" i="2"/>
  <c r="C1140" i="2"/>
  <c r="C2533" i="2"/>
  <c r="C714" i="2"/>
  <c r="C1704" i="2"/>
  <c r="C313" i="2"/>
  <c r="C975" i="2"/>
  <c r="C2497" i="2"/>
  <c r="C1411" i="2"/>
  <c r="C1906" i="2"/>
  <c r="C2264" i="2"/>
  <c r="C1260" i="2"/>
  <c r="C2387" i="2"/>
  <c r="C376" i="2"/>
  <c r="C1236" i="2"/>
  <c r="C2061" i="2"/>
  <c r="C819" i="2"/>
  <c r="C4381" i="2"/>
  <c r="C473" i="2"/>
  <c r="C720" i="2"/>
  <c r="C1091" i="2"/>
  <c r="C1549" i="2"/>
  <c r="C2593" i="2"/>
  <c r="C1146" i="2"/>
  <c r="C2176" i="2"/>
  <c r="C2819" i="2"/>
  <c r="C309" i="2"/>
  <c r="C310" i="2"/>
  <c r="C152" i="2"/>
  <c r="C2609" i="2"/>
  <c r="C1592" i="2"/>
  <c r="C506" i="2"/>
  <c r="C1316" i="2"/>
  <c r="C2780" i="2"/>
  <c r="C68" i="2"/>
  <c r="C1233" i="2"/>
  <c r="C2633" i="2"/>
  <c r="C325" i="2"/>
  <c r="C517" i="2"/>
  <c r="C263" i="2"/>
  <c r="C768" i="2"/>
  <c r="C493" i="2"/>
  <c r="C997" i="2"/>
  <c r="C1301" i="2"/>
  <c r="C1884" i="2"/>
  <c r="C1783" i="2"/>
  <c r="C3092" i="2"/>
  <c r="C2727" i="2"/>
  <c r="C2107" i="2"/>
  <c r="C1372" i="2"/>
  <c r="C2021" i="2"/>
  <c r="C1324" i="2"/>
  <c r="C2420" i="2"/>
  <c r="C1190" i="2"/>
  <c r="C2782" i="2"/>
  <c r="C973" i="2"/>
  <c r="C109" i="2"/>
  <c r="C208" i="2"/>
  <c r="C1419" i="2"/>
  <c r="C610" i="2"/>
  <c r="C1435" i="2"/>
  <c r="C1686" i="2"/>
  <c r="C492" i="2"/>
  <c r="C71" i="2"/>
  <c r="C2104" i="2"/>
  <c r="C335" i="2"/>
  <c r="C1740" i="2"/>
  <c r="C2482" i="2"/>
  <c r="C1369" i="2"/>
  <c r="C751" i="2"/>
  <c r="C892" i="2"/>
  <c r="C479" i="2"/>
  <c r="C256" i="2"/>
  <c r="C459" i="2"/>
  <c r="C458" i="2"/>
  <c r="C2995" i="2"/>
  <c r="C2005" i="2"/>
  <c r="C796" i="2"/>
  <c r="C4225" i="2"/>
  <c r="C2764" i="2"/>
  <c r="C2691" i="2"/>
  <c r="C2425" i="2"/>
  <c r="C2515" i="2"/>
  <c r="C1485" i="2"/>
  <c r="C2757" i="2"/>
  <c r="C1255" i="2"/>
  <c r="C2715" i="2"/>
  <c r="C1703" i="2"/>
  <c r="C1768" i="2"/>
  <c r="C914" i="2"/>
  <c r="C273" i="2"/>
  <c r="C1014" i="2"/>
  <c r="C333" i="2"/>
  <c r="C1808" i="2"/>
  <c r="C1912" i="2"/>
  <c r="C533" i="2"/>
  <c r="C3124" i="2"/>
  <c r="C2293" i="2"/>
  <c r="C992" i="2"/>
  <c r="C51" i="2"/>
  <c r="C1139" i="2"/>
  <c r="C102" i="2"/>
  <c r="C1960" i="2"/>
  <c r="C1031" i="2"/>
  <c r="C299" i="2"/>
  <c r="C1042" i="2"/>
  <c r="C1399" i="2"/>
  <c r="C2381" i="2"/>
  <c r="C1430" i="2"/>
  <c r="C2781" i="2"/>
  <c r="C3813" i="2"/>
  <c r="C249" i="2"/>
  <c r="C2043" i="2"/>
  <c r="C1488" i="2"/>
  <c r="C201" i="2"/>
  <c r="C2813" i="2"/>
  <c r="C4774" i="2"/>
  <c r="C1497" i="2"/>
  <c r="C2230" i="2"/>
  <c r="C2659" i="2"/>
  <c r="C788" i="2"/>
  <c r="C921" i="2"/>
  <c r="C498" i="2"/>
  <c r="C359" i="2"/>
  <c r="C356" i="2"/>
  <c r="C1977" i="2"/>
  <c r="C1022" i="2"/>
  <c r="C217" i="2"/>
  <c r="C2123" i="2"/>
  <c r="C1957" i="2"/>
  <c r="C1043" i="2"/>
  <c r="C2175" i="2"/>
  <c r="C956" i="2"/>
  <c r="C912" i="2"/>
  <c r="C1359" i="2"/>
  <c r="C1143" i="2"/>
  <c r="C457" i="2"/>
  <c r="C1150" i="2"/>
  <c r="C571" i="2"/>
  <c r="C121" i="2"/>
  <c r="C2929" i="2"/>
  <c r="C2217" i="2"/>
  <c r="C4935" i="2"/>
  <c r="C1689" i="2"/>
  <c r="C1351" i="2"/>
  <c r="C1317" i="2"/>
  <c r="C1908" i="2"/>
  <c r="C416" i="2"/>
  <c r="C3058" i="2"/>
  <c r="C2062" i="2"/>
  <c r="C3112" i="2"/>
  <c r="C3302" i="2"/>
  <c r="C445" i="2"/>
  <c r="C134" i="2"/>
  <c r="C466" i="2"/>
  <c r="C277" i="2"/>
  <c r="C244" i="2"/>
  <c r="C2418" i="2"/>
  <c r="C6" i="2"/>
  <c r="C8" i="2"/>
  <c r="C1192" i="2"/>
  <c r="C1427" i="2"/>
  <c r="C1861" i="2"/>
  <c r="C516" i="2"/>
  <c r="C137" i="2"/>
  <c r="C807" i="2"/>
  <c r="C900" i="2"/>
  <c r="C358" i="2"/>
  <c r="C847" i="2"/>
  <c r="C431" i="2"/>
  <c r="C1321" i="2"/>
  <c r="C1368" i="2"/>
  <c r="C2237" i="2"/>
  <c r="C1307" i="2"/>
  <c r="C645" i="2"/>
  <c r="C468" i="2"/>
  <c r="C1951" i="2"/>
  <c r="C1542" i="2"/>
  <c r="C957" i="2"/>
  <c r="C233" i="2"/>
  <c r="C188" i="2"/>
  <c r="C1188" i="2"/>
  <c r="C2170" i="2"/>
  <c r="C2255" i="2"/>
  <c r="C74" i="2"/>
  <c r="C1107" i="2"/>
  <c r="C1291" i="2"/>
  <c r="C537" i="2"/>
  <c r="C281" i="2"/>
  <c r="C1993" i="2"/>
  <c r="C104" i="2"/>
  <c r="C1094" i="2"/>
  <c r="C2567" i="2"/>
  <c r="C2745" i="2"/>
  <c r="C976" i="2"/>
  <c r="C2207" i="2"/>
  <c r="C953" i="2"/>
  <c r="C1515" i="2"/>
  <c r="C717" i="2"/>
  <c r="C1455" i="2"/>
  <c r="C475" i="2"/>
  <c r="C405" i="2"/>
  <c r="C443" i="2"/>
  <c r="C2733" i="2"/>
  <c r="C2405" i="2"/>
  <c r="C2157" i="2"/>
  <c r="C130" i="2"/>
  <c r="C915" i="2"/>
  <c r="C3361" i="2"/>
  <c r="C2885" i="2"/>
  <c r="C713" i="2"/>
  <c r="C1216" i="2"/>
  <c r="C1655" i="2"/>
  <c r="C2723" i="2"/>
  <c r="C1690" i="2"/>
  <c r="C5" i="2"/>
  <c r="C722" i="2"/>
  <c r="C287" i="2"/>
  <c r="C497" i="2"/>
  <c r="C865" i="2"/>
  <c r="C421" i="2"/>
  <c r="C2439" i="2"/>
  <c r="C471" i="2"/>
  <c r="C127" i="2"/>
  <c r="C138" i="2"/>
  <c r="C625" i="2"/>
  <c r="C2265" i="2"/>
  <c r="C1751" i="2"/>
  <c r="C78" i="2"/>
  <c r="C1883" i="2"/>
  <c r="C190" i="2"/>
  <c r="C434" i="2"/>
  <c r="C355" i="2"/>
  <c r="C470" i="2"/>
  <c r="C2673" i="2"/>
  <c r="C1432" i="2"/>
  <c r="C952" i="2"/>
  <c r="C2573" i="2"/>
  <c r="C1478" i="2"/>
  <c r="C427" i="2"/>
  <c r="C2056" i="2"/>
  <c r="C2558" i="2"/>
  <c r="C1047" i="2"/>
  <c r="C3869" i="2"/>
  <c r="C2080" i="2"/>
  <c r="C1923" i="2"/>
  <c r="C2359" i="2"/>
  <c r="C4193" i="2"/>
  <c r="C297" i="2"/>
  <c r="C1423" i="2"/>
  <c r="C25" i="2"/>
  <c r="C28" i="2"/>
  <c r="C364" i="2"/>
  <c r="C1746" i="2"/>
  <c r="C48" i="2"/>
  <c r="C202" i="2"/>
  <c r="C326" i="2"/>
  <c r="C15" i="2"/>
  <c r="C2067" i="2"/>
  <c r="C570" i="2"/>
  <c r="C414" i="2"/>
  <c r="C1289" i="2"/>
  <c r="C286" i="2"/>
  <c r="C993" i="2"/>
  <c r="C191" i="2"/>
  <c r="C981" i="2"/>
  <c r="C675" i="2"/>
  <c r="C2749" i="2"/>
  <c r="C1553" i="2"/>
  <c r="C1830" i="2"/>
  <c r="C440" i="2"/>
  <c r="C100" i="2"/>
  <c r="C3505" i="2"/>
  <c r="C1937" i="2"/>
  <c r="C1008" i="2"/>
  <c r="C4001" i="2"/>
  <c r="C350" i="2"/>
  <c r="C3585" i="2"/>
  <c r="C2636" i="2"/>
  <c r="C539" i="2"/>
  <c r="C1756" i="2"/>
  <c r="C2408" i="2"/>
  <c r="C525" i="2"/>
  <c r="C967" i="2"/>
  <c r="C415" i="2"/>
  <c r="C3666" i="2"/>
  <c r="C363" i="2"/>
  <c r="C508" i="2"/>
  <c r="C330" i="2"/>
  <c r="C453" i="2"/>
  <c r="C1439" i="2"/>
  <c r="C2653" i="2"/>
  <c r="C315" i="2"/>
  <c r="C659" i="2"/>
  <c r="C1451" i="2"/>
  <c r="C2097" i="2"/>
  <c r="C863" i="2"/>
  <c r="C1797" i="2"/>
  <c r="C634" i="2"/>
  <c r="C1825" i="2"/>
  <c r="C179" i="2"/>
  <c r="C2137" i="2"/>
  <c r="C1447" i="2"/>
  <c r="C808" i="2"/>
  <c r="C2389" i="2"/>
  <c r="C519" i="2"/>
  <c r="C1633" i="2"/>
  <c r="C654" i="2"/>
  <c r="C512" i="2"/>
  <c r="C4174" i="2"/>
  <c r="C1283" i="2"/>
  <c r="C1287" i="2"/>
  <c r="C33" i="2"/>
  <c r="C1293" i="2"/>
  <c r="C883" i="2"/>
  <c r="C229" i="2"/>
  <c r="C1848" i="2"/>
  <c r="C2809" i="2"/>
  <c r="C1045" i="2"/>
  <c r="C922" i="2"/>
  <c r="C160" i="2"/>
  <c r="C738" i="2"/>
  <c r="C1629" i="2"/>
  <c r="C433" i="2"/>
  <c r="C589" i="2"/>
  <c r="C658" i="2"/>
  <c r="C438" i="2"/>
  <c r="C1019" i="2"/>
  <c r="C518" i="2"/>
  <c r="C245" i="2"/>
  <c r="C1242" i="2"/>
  <c r="C2350" i="2"/>
  <c r="C2323" i="2"/>
  <c r="C1650" i="2"/>
  <c r="C712" i="2"/>
  <c r="C1779" i="2"/>
  <c r="C1726" i="2"/>
  <c r="C1494" i="2"/>
  <c r="C1537" i="2"/>
  <c r="C1812" i="2"/>
  <c r="C2216" i="2"/>
  <c r="C1066" i="2"/>
  <c r="C3118" i="2"/>
  <c r="C818" i="2"/>
  <c r="C293" i="2"/>
  <c r="C31" i="2"/>
  <c r="C483" i="2"/>
  <c r="C1203" i="2"/>
  <c r="C1073" i="2"/>
  <c r="C1101" i="2"/>
  <c r="C655" i="2"/>
  <c r="C850" i="2"/>
  <c r="C258" i="2"/>
  <c r="C424" i="2"/>
  <c r="C395" i="2"/>
  <c r="C759" i="2"/>
  <c r="C591" i="2"/>
  <c r="C1350" i="2"/>
  <c r="C1136" i="2"/>
  <c r="C1718" i="2"/>
  <c r="C2008" i="2"/>
  <c r="C420" i="2"/>
  <c r="C1674" i="2"/>
  <c r="C791" i="2"/>
  <c r="C3040" i="2"/>
  <c r="C1516" i="2"/>
  <c r="C2324" i="2"/>
  <c r="C1866" i="2"/>
  <c r="C721" i="2"/>
  <c r="C489" i="2"/>
  <c r="C2388" i="2"/>
  <c r="C254" i="2"/>
  <c r="C2416" i="2"/>
  <c r="C1193" i="2"/>
  <c r="C3221" i="2"/>
  <c r="C3281" i="2"/>
  <c r="C203" i="2"/>
  <c r="C980" i="2"/>
  <c r="C329" i="2"/>
  <c r="C1367" i="2"/>
  <c r="C609" i="2"/>
  <c r="C2393" i="2"/>
  <c r="C616" i="2"/>
  <c r="C467" i="2"/>
  <c r="C1311" i="2"/>
  <c r="C621" i="2"/>
  <c r="C162" i="2"/>
  <c r="C597" i="2"/>
  <c r="C1103" i="2"/>
  <c r="C1397" i="2"/>
  <c r="C1011" i="2"/>
  <c r="C2621" i="2"/>
  <c r="C845" i="2"/>
  <c r="C1433" i="2"/>
  <c r="C1713" i="2"/>
  <c r="C1114" i="2"/>
  <c r="C3494" i="2"/>
  <c r="C2346" i="2"/>
  <c r="C490" i="2"/>
  <c r="C1934" i="2"/>
  <c r="C1780" i="2"/>
  <c r="C2676" i="2"/>
  <c r="C2254" i="2"/>
  <c r="C1757" i="2"/>
  <c r="C3794" i="2"/>
  <c r="C1857" i="2"/>
  <c r="C2087" i="2"/>
  <c r="C1252" i="2"/>
  <c r="C800" i="2"/>
  <c r="C165" i="2"/>
  <c r="C649" i="2"/>
  <c r="C566" i="2"/>
  <c r="C674" i="2"/>
  <c r="C926" i="2"/>
  <c r="C969" i="2"/>
  <c r="C214" i="2"/>
  <c r="C345" i="2"/>
  <c r="C97" i="2"/>
  <c r="C1624" i="2"/>
  <c r="C543" i="2"/>
  <c r="C2124" i="2"/>
  <c r="C1643" i="2"/>
  <c r="C2773" i="2"/>
  <c r="C3154" i="2"/>
  <c r="C1893" i="2"/>
  <c r="C2009" i="2"/>
  <c r="C2200" i="2"/>
  <c r="C2916" i="2"/>
  <c r="C3027" i="2"/>
  <c r="C3445" i="2"/>
  <c r="C1504" i="2"/>
  <c r="C2832" i="2"/>
  <c r="C1642" i="2"/>
  <c r="C2697" i="2"/>
  <c r="C2671" i="2"/>
  <c r="C2337" i="2"/>
  <c r="C3170" i="2"/>
  <c r="C219" i="2"/>
  <c r="C2735" i="2"/>
  <c r="C930" i="2"/>
  <c r="C84" i="2"/>
  <c r="C910" i="2"/>
  <c r="C378" i="2"/>
  <c r="C279" i="2"/>
  <c r="C998" i="2"/>
  <c r="C642" i="2"/>
  <c r="C562" i="2"/>
  <c r="C1125" i="2"/>
  <c r="C947" i="2"/>
  <c r="C1222" i="2"/>
  <c r="C354" i="2"/>
  <c r="C232" i="2"/>
  <c r="C2716" i="2"/>
  <c r="C3076" i="2"/>
  <c r="C3233" i="2"/>
  <c r="C778" i="2"/>
  <c r="C4257" i="2"/>
  <c r="C1309" i="2"/>
  <c r="C1490" i="2"/>
  <c r="C2606" i="2"/>
  <c r="C1969" i="2"/>
  <c r="C2602" i="2"/>
  <c r="C2077" i="2"/>
  <c r="C2882" i="2"/>
  <c r="C3129" i="2"/>
  <c r="C2074" i="2"/>
  <c r="C2578" i="2"/>
  <c r="C2057" i="2"/>
  <c r="C1299" i="2"/>
  <c r="C2802" i="2"/>
  <c r="C1335" i="2"/>
  <c r="C197" i="2"/>
  <c r="C220" i="2"/>
  <c r="C553" i="2"/>
  <c r="C73" i="2"/>
  <c r="C248" i="2"/>
  <c r="C866" i="2"/>
  <c r="C798" i="2"/>
  <c r="C1325" i="2"/>
  <c r="C1065" i="2"/>
  <c r="C437" i="2"/>
  <c r="C510" i="2"/>
  <c r="C206" i="2"/>
  <c r="C1100" i="2"/>
  <c r="C1128" i="2"/>
  <c r="C1941" i="2"/>
  <c r="C1197" i="2"/>
  <c r="C2085" i="2"/>
  <c r="C1320" i="2"/>
  <c r="C2503" i="2"/>
  <c r="C2332" i="2"/>
  <c r="C80" i="2"/>
  <c r="C909" i="2"/>
  <c r="C3841" i="2"/>
  <c r="C787" i="2"/>
  <c r="C116" i="2"/>
  <c r="C897" i="2"/>
  <c r="C2581" i="2"/>
  <c r="C3548" i="2"/>
  <c r="C413" i="2"/>
  <c r="C3593" i="2"/>
  <c r="C2996" i="2"/>
  <c r="C4368" i="2"/>
  <c r="C484" i="2"/>
  <c r="C745" i="2"/>
  <c r="C370" i="2"/>
  <c r="C250" i="2"/>
  <c r="C23" i="2"/>
  <c r="C291" i="2"/>
  <c r="C514" i="2"/>
  <c r="C1405" i="2"/>
  <c r="C502" i="2"/>
  <c r="C1556" i="2"/>
  <c r="C1062" i="2"/>
  <c r="C371" i="2"/>
  <c r="C394" i="2"/>
  <c r="C122" i="2"/>
  <c r="C576" i="2"/>
  <c r="C209" i="2"/>
  <c r="C825" i="2"/>
  <c r="C131" i="2"/>
  <c r="C2073" i="2"/>
  <c r="C1721" i="2"/>
  <c r="C578" i="2"/>
  <c r="C648" i="2"/>
  <c r="C2294" i="2"/>
  <c r="C2181" i="2"/>
  <c r="C1212" i="2"/>
  <c r="C1527" i="2"/>
  <c r="C627" i="2"/>
  <c r="C1548" i="2"/>
  <c r="C2909" i="2"/>
  <c r="C2241" i="2"/>
  <c r="C604" i="2"/>
  <c r="C1020" i="2"/>
  <c r="C2741" i="2"/>
  <c r="C1935" i="2"/>
  <c r="C157" i="2"/>
  <c r="C1880" i="2"/>
  <c r="C342" i="2"/>
  <c r="C101" i="2"/>
  <c r="C193" i="2"/>
  <c r="C568" i="2"/>
  <c r="C696" i="2"/>
  <c r="C1024" i="2"/>
  <c r="C711" i="2"/>
  <c r="C556" i="2"/>
  <c r="C864" i="2"/>
  <c r="C16" i="2"/>
  <c r="C2905" i="2"/>
  <c r="C647" i="2"/>
  <c r="C2149" i="2"/>
  <c r="C891" i="2"/>
  <c r="C2524" i="2"/>
  <c r="C1207" i="2"/>
  <c r="C611" i="2"/>
  <c r="C1610" i="2"/>
  <c r="C4475" i="2"/>
  <c r="C1898" i="2"/>
  <c r="C1078" i="2"/>
  <c r="C2228" i="2"/>
  <c r="C719" i="2"/>
  <c r="C50" i="2"/>
  <c r="C38" i="2"/>
  <c r="C769" i="2"/>
  <c r="C2806" i="2"/>
  <c r="C2852" i="2"/>
  <c r="C802" i="2"/>
  <c r="C736" i="2"/>
  <c r="C1049" i="2"/>
  <c r="C119" i="2"/>
  <c r="C549" i="2"/>
  <c r="C595" i="2"/>
  <c r="C834" i="2"/>
  <c r="C949" i="2"/>
  <c r="C76" i="2"/>
  <c r="C1949" i="2"/>
  <c r="C1137" i="2"/>
  <c r="C1138" i="2"/>
  <c r="C465" i="2"/>
  <c r="C1204" i="2"/>
  <c r="C2617" i="2"/>
  <c r="C1092" i="2"/>
  <c r="C641" i="2"/>
  <c r="C842" i="2"/>
  <c r="C495" i="2"/>
  <c r="C1448" i="2"/>
  <c r="C1302" i="2"/>
  <c r="C793" i="2"/>
  <c r="C1189" i="2"/>
  <c r="C1069" i="2"/>
  <c r="C1226" i="2"/>
  <c r="C1554" i="2"/>
  <c r="C172" i="2"/>
  <c r="C1656" i="2"/>
  <c r="C1638" i="2"/>
  <c r="C607" i="2"/>
  <c r="C2570" i="2"/>
  <c r="C3462" i="2"/>
  <c r="C1505" i="2"/>
  <c r="C929" i="2"/>
  <c r="C221" i="2"/>
  <c r="C128" i="2"/>
  <c r="C946" i="2"/>
  <c r="C386" i="2"/>
  <c r="C1186" i="2"/>
  <c r="C1097" i="2"/>
  <c r="C945" i="2"/>
  <c r="C1343" i="2"/>
  <c r="C429" i="2"/>
  <c r="C672" i="2"/>
  <c r="C1984" i="2"/>
  <c r="C725" i="2"/>
  <c r="C3032" i="2"/>
  <c r="C1060" i="2"/>
  <c r="C4297" i="2"/>
  <c r="C391" i="2"/>
  <c r="C3730" i="2"/>
  <c r="C2541" i="2"/>
  <c r="C1254" i="2"/>
  <c r="C485" i="2"/>
  <c r="C2917" i="2"/>
  <c r="C3549" i="2"/>
  <c r="C2205" i="2"/>
  <c r="C1183" i="2"/>
  <c r="C1489" i="2"/>
  <c r="C1303" i="2"/>
  <c r="C709" i="2"/>
  <c r="C3522" i="2"/>
  <c r="C2817" i="2"/>
  <c r="C4983" i="2"/>
  <c r="C35" i="2"/>
  <c r="C779" i="2"/>
  <c r="C242" i="2"/>
  <c r="C301" i="2"/>
  <c r="C1010" i="2"/>
  <c r="C1375" i="2"/>
  <c r="C936" i="2"/>
  <c r="C361" i="2"/>
  <c r="C1720" i="2"/>
  <c r="C126" i="2"/>
  <c r="C660" i="2"/>
  <c r="C312" i="2"/>
  <c r="C408" i="2"/>
  <c r="C650" i="2"/>
  <c r="C1133" i="2"/>
  <c r="C752" i="2"/>
  <c r="C1245" i="2"/>
  <c r="C564" i="2"/>
  <c r="C1706" i="2"/>
  <c r="C1159" i="2"/>
  <c r="C1281" i="2"/>
  <c r="C1661" i="2"/>
  <c r="C2686" i="2"/>
  <c r="C652" i="2"/>
  <c r="C1079" i="2"/>
  <c r="C1441" i="2"/>
  <c r="C67" i="2"/>
  <c r="C676" i="2"/>
  <c r="C2545" i="2"/>
  <c r="C1480" i="2"/>
  <c r="C1205" i="2"/>
  <c r="C4681" i="2"/>
  <c r="C186" i="2"/>
  <c r="C758" i="2"/>
  <c r="C58" i="2"/>
  <c r="C472" i="2"/>
  <c r="C271" i="2"/>
  <c r="C729" i="2"/>
  <c r="C257" i="2"/>
  <c r="C895" i="2"/>
  <c r="C12" i="2"/>
  <c r="C1160" i="2"/>
  <c r="C75" i="2"/>
  <c r="C1833" i="2"/>
  <c r="C1483" i="2"/>
  <c r="C49" i="2"/>
  <c r="C1826" i="2"/>
  <c r="C332" i="2"/>
  <c r="C1738" i="2"/>
  <c r="C756" i="2"/>
  <c r="C1225" i="2"/>
  <c r="C1870" i="2"/>
  <c r="C849" i="2"/>
  <c r="C3613" i="2"/>
  <c r="C4262" i="2"/>
  <c r="C43" i="2"/>
  <c r="C2525" i="2"/>
  <c r="C2637" i="2"/>
  <c r="C27" i="2"/>
  <c r="C1901" i="2"/>
  <c r="C2976" i="2"/>
  <c r="C2690" i="2"/>
  <c r="C1892" i="2"/>
  <c r="B646" i="2"/>
  <c r="C173" i="2"/>
  <c r="C1163" i="2"/>
  <c r="C292" i="2"/>
  <c r="C523" i="2"/>
  <c r="C613" i="2"/>
  <c r="C1129" i="2"/>
  <c r="C898" i="2"/>
  <c r="C22" i="2"/>
  <c r="C182" i="2"/>
  <c r="C2269" i="2"/>
  <c r="C697" i="2"/>
  <c r="C1785" i="2"/>
  <c r="C529" i="2"/>
  <c r="C1135" i="2"/>
  <c r="C1920" i="2"/>
  <c r="C1237" i="2"/>
  <c r="C2489" i="2"/>
  <c r="C1132" i="2"/>
  <c r="C905" i="2"/>
  <c r="C2665" i="2"/>
  <c r="C1156" i="2"/>
  <c r="C911" i="2"/>
  <c r="C4503" i="2"/>
  <c r="C1777" i="2"/>
  <c r="C1558" i="2"/>
  <c r="C1771" i="2"/>
  <c r="C875" i="2"/>
  <c r="C499" i="2"/>
  <c r="C2801" i="2"/>
  <c r="C2613" i="2"/>
  <c r="C2737" i="2"/>
  <c r="C1459" i="2"/>
  <c r="C261" i="2"/>
  <c r="C59" i="2"/>
  <c r="C398" i="2"/>
  <c r="C1800" i="2"/>
  <c r="C1034" i="2"/>
  <c r="C890" i="2"/>
  <c r="C129" i="2"/>
  <c r="C2717" i="2"/>
  <c r="C733" i="2"/>
  <c r="C338" i="2"/>
  <c r="C37" i="2"/>
  <c r="C955" i="2"/>
  <c r="C561" i="2"/>
  <c r="C2284" i="2"/>
  <c r="C1426" i="2"/>
  <c r="C2565" i="2"/>
  <c r="C1691" i="2"/>
  <c r="C1465" i="2"/>
  <c r="C362" i="2"/>
  <c r="C2052" i="2"/>
  <c r="C1051" i="2"/>
  <c r="C2203" i="2"/>
  <c r="C1980" i="2"/>
  <c r="C1532" i="2"/>
  <c r="C1961" i="2"/>
  <c r="C1249" i="2"/>
  <c r="C615" i="2"/>
  <c r="C1296" i="2"/>
  <c r="C1315" i="2"/>
  <c r="C1487" i="2"/>
  <c r="C1754" i="2"/>
  <c r="C3266" i="2"/>
  <c r="C340" i="2"/>
  <c r="C283" i="2"/>
  <c r="C103" i="2"/>
  <c r="C583" i="2"/>
  <c r="C476" i="2"/>
  <c r="C1693" i="2"/>
  <c r="C770" i="2"/>
  <c r="C853" i="2"/>
  <c r="C837" i="2"/>
  <c r="C1628" i="2"/>
  <c r="C668" i="2"/>
  <c r="C1130" i="2"/>
  <c r="C296" i="2"/>
  <c r="C410" i="2"/>
  <c r="C1964" i="2"/>
  <c r="C1357" i="2"/>
  <c r="C2505" i="2"/>
  <c r="C146" i="2"/>
  <c r="C991" i="2"/>
  <c r="C491" i="2"/>
  <c r="C624" i="2"/>
  <c r="C1280" i="2"/>
  <c r="C3825" i="2"/>
  <c r="C1169" i="2"/>
  <c r="C1470" i="2"/>
  <c r="C1672" i="2"/>
  <c r="C320" i="2"/>
  <c r="C141" i="2"/>
  <c r="C2585" i="2"/>
  <c r="C3753" i="2"/>
  <c r="C3553" i="2"/>
  <c r="C3250" i="2"/>
  <c r="C1968" i="2"/>
  <c r="C3777" i="2"/>
  <c r="C161" i="2"/>
  <c r="C13" i="2"/>
  <c r="C790" i="2"/>
  <c r="C640" i="2"/>
  <c r="C94" i="2"/>
  <c r="C1162" i="2"/>
  <c r="C347" i="2"/>
  <c r="C637" i="2"/>
  <c r="C781" i="2"/>
  <c r="C2153" i="2"/>
  <c r="C970" i="2"/>
  <c r="C507" i="2"/>
  <c r="C1481" i="2"/>
  <c r="C1696" i="2"/>
  <c r="C1755" i="2"/>
  <c r="C1821" i="2"/>
  <c r="C1323" i="2"/>
  <c r="C860" i="2"/>
  <c r="C1596" i="2"/>
  <c r="C3538" i="2"/>
  <c r="C2719" i="2"/>
  <c r="C2053" i="2"/>
  <c r="C2649" i="2"/>
  <c r="C411" i="2"/>
  <c r="C777" i="2"/>
  <c r="C1290" i="2"/>
  <c r="C2263" i="2"/>
  <c r="C1998" i="2"/>
  <c r="C1057" i="2"/>
  <c r="C3685" i="2"/>
  <c r="C843" i="2"/>
  <c r="C753" i="2"/>
  <c r="C1355" i="2"/>
  <c r="C1640" i="2"/>
  <c r="C264" i="2"/>
  <c r="C1684" i="2"/>
  <c r="C149" i="2"/>
  <c r="C854" i="2"/>
  <c r="C925" i="2"/>
  <c r="C1705" i="2"/>
  <c r="C285" i="2"/>
  <c r="C2201" i="2"/>
  <c r="C1009" i="2"/>
  <c r="C1841" i="2"/>
  <c r="C1700" i="2"/>
  <c r="C1621" i="2"/>
  <c r="C1557" i="2"/>
  <c r="C1584" i="2"/>
  <c r="C2335" i="2"/>
  <c r="C1806" i="2"/>
  <c r="C1804" i="2"/>
  <c r="C2141" i="2"/>
  <c r="C3905" i="2"/>
  <c r="C2861" i="2"/>
  <c r="C933" i="2"/>
  <c r="C124" i="2"/>
  <c r="C908" i="2"/>
  <c r="C1817" i="2"/>
  <c r="C3068" i="2"/>
  <c r="C3081" i="2"/>
  <c r="C1338" i="2"/>
  <c r="C60" i="2"/>
  <c r="C133" i="2"/>
  <c r="C500" i="2"/>
  <c r="C381" i="2"/>
  <c r="C994" i="2"/>
  <c r="C107" i="2"/>
  <c r="C373" i="2"/>
  <c r="C353" i="2"/>
  <c r="C1346" i="2"/>
  <c r="C1025" i="2"/>
  <c r="C2865" i="2"/>
  <c r="C1273" i="2"/>
  <c r="C2652" i="2"/>
  <c r="C887" i="2"/>
  <c r="C2349" i="2"/>
  <c r="C2986" i="2"/>
  <c r="C1005" i="2"/>
  <c r="C1607" i="2"/>
  <c r="C2369" i="2"/>
  <c r="C2260" i="2"/>
  <c r="C1760" i="2"/>
  <c r="C1617" i="2"/>
  <c r="C2614" i="2"/>
  <c r="C3385" i="2"/>
  <c r="C1979" i="2"/>
  <c r="C1578" i="2"/>
  <c r="C906" i="2"/>
  <c r="C588" i="2"/>
  <c r="C1348" i="2"/>
  <c r="C372" i="2"/>
  <c r="C2333" i="2"/>
  <c r="C1533" i="2"/>
  <c r="C3809" i="2"/>
  <c r="C673" i="2"/>
  <c r="C747" i="2"/>
  <c r="C1784" i="2"/>
  <c r="C1131" i="2"/>
  <c r="C1120" i="2"/>
  <c r="C2013" i="2"/>
  <c r="C1055" i="2"/>
  <c r="C1386" i="2"/>
  <c r="C2728" i="2"/>
  <c r="C1911" i="2"/>
  <c r="C708" i="2"/>
  <c r="C399" i="2"/>
  <c r="C735" i="2"/>
  <c r="C2821" i="2"/>
  <c r="C2657" i="2"/>
  <c r="C989" i="2"/>
  <c r="C1782" i="2"/>
  <c r="C1247" i="2"/>
  <c r="C2948" i="2"/>
  <c r="C1749" i="2"/>
  <c r="C2312" i="2"/>
  <c r="C1390" i="2"/>
  <c r="C4560" i="2"/>
  <c r="C2574" i="2"/>
  <c r="C30" i="2"/>
  <c r="C1116" i="2"/>
  <c r="C1649" i="2"/>
  <c r="C1680" i="2"/>
  <c r="C1345" i="2"/>
  <c r="C2881" i="2"/>
  <c r="C2564" i="2"/>
  <c r="C1985" i="2"/>
  <c r="C1215" i="2"/>
  <c r="C1407" i="2"/>
  <c r="C392" i="2"/>
  <c r="C1117" i="2"/>
  <c r="C235" i="2"/>
  <c r="C1007" i="2"/>
  <c r="C114" i="2"/>
  <c r="C294" i="2"/>
  <c r="C111" i="2"/>
  <c r="C2841" i="2"/>
  <c r="C19" i="2"/>
  <c r="C1864" i="2"/>
  <c r="C288" i="2"/>
  <c r="C2615" i="2"/>
  <c r="C2577" i="2"/>
  <c r="C2274" i="2"/>
  <c r="C1622" i="2"/>
  <c r="C2647" i="2"/>
  <c r="C2076" i="2"/>
  <c r="C2818" i="2"/>
  <c r="C1177" i="2"/>
  <c r="C2933" i="2"/>
  <c r="C3493" i="2"/>
  <c r="C2128" i="2"/>
  <c r="C47" i="2"/>
  <c r="C1373" i="2"/>
  <c r="C1597" i="2"/>
  <c r="C2055" i="2"/>
  <c r="C1534" i="2"/>
  <c r="C876" i="2"/>
  <c r="C2326" i="2"/>
  <c r="C3033" i="2"/>
  <c r="C237" i="2"/>
  <c r="C585" i="2"/>
  <c r="C657" i="2"/>
  <c r="C387" i="2"/>
  <c r="C110" i="2"/>
  <c r="C1327" i="2"/>
  <c r="C988" i="2"/>
  <c r="C236" i="2"/>
  <c r="C1565" i="2"/>
  <c r="C2313" i="2"/>
  <c r="C1454" i="2"/>
  <c r="C663" i="2"/>
  <c r="C869" i="2"/>
  <c r="C2507" i="2"/>
  <c r="C1867" i="2"/>
  <c r="C2125" i="2"/>
  <c r="C3071" i="2"/>
  <c r="C2145" i="2"/>
  <c r="C2913" i="2"/>
  <c r="C1037" i="2"/>
  <c r="C1644" i="2"/>
  <c r="C3793" i="2"/>
  <c r="C833" i="2"/>
  <c r="C1566" i="2"/>
  <c r="C1214" i="2"/>
  <c r="C1796" i="2"/>
  <c r="C1115" i="2"/>
  <c r="C874" i="2"/>
  <c r="C2190" i="2"/>
  <c r="C2179" i="2"/>
  <c r="C2748" i="2"/>
  <c r="C3164" i="2"/>
  <c r="C98" i="2"/>
  <c r="C888" i="2"/>
  <c r="C247" i="2"/>
  <c r="C216" i="2"/>
  <c r="C224" i="2"/>
  <c r="C1788" i="2"/>
  <c r="C306" i="2"/>
  <c r="C2473" i="2"/>
  <c r="C679" i="2"/>
  <c r="C2759" i="2"/>
  <c r="C425" i="2"/>
  <c r="C789" i="2"/>
  <c r="C1541" i="2"/>
  <c r="C995" i="2"/>
  <c r="C142" i="2"/>
  <c r="C1645" i="2"/>
  <c r="C524" i="2"/>
  <c r="C2669" i="2"/>
  <c r="C446" i="2"/>
  <c r="C1235" i="2"/>
  <c r="C2494" i="2"/>
  <c r="C4152" i="2"/>
  <c r="C2356" i="2"/>
  <c r="C2429" i="2"/>
  <c r="C2371" i="2"/>
  <c r="C943" i="2"/>
  <c r="C169" i="2"/>
  <c r="C2343" i="2"/>
  <c r="C927" i="2"/>
  <c r="C1085" i="2"/>
  <c r="C1853" i="2"/>
  <c r="C2298" i="2"/>
  <c r="C693" i="2"/>
  <c r="C439" i="2"/>
  <c r="C231" i="2"/>
  <c r="C144" i="2"/>
  <c r="C302" i="2"/>
  <c r="C1400" i="2"/>
  <c r="C856" i="2"/>
  <c r="C327" i="2"/>
  <c r="C1814" i="2"/>
  <c r="C2329" i="2"/>
  <c r="C2028" i="2"/>
  <c r="C1648" i="2"/>
  <c r="C563" i="2"/>
  <c r="C1665" i="2"/>
  <c r="C14" i="2"/>
  <c r="C2689" i="2"/>
  <c r="C441" i="2"/>
  <c r="C1916" i="2"/>
  <c r="C289" i="2"/>
  <c r="C1312" i="2"/>
  <c r="C2839" i="2"/>
  <c r="C4113" i="2"/>
  <c r="C4145" i="2"/>
  <c r="C2449" i="2"/>
  <c r="C1300" i="2"/>
  <c r="C944" i="2"/>
  <c r="C1876" i="2"/>
  <c r="C1342" i="2"/>
  <c r="C1122" i="2"/>
  <c r="C3701" i="2"/>
  <c r="C2182" i="2"/>
  <c r="C1818" i="2"/>
  <c r="C1688" i="2"/>
  <c r="C511" i="2"/>
  <c r="C246" i="2"/>
  <c r="C567" i="2"/>
  <c r="C1012" i="2"/>
  <c r="C1959" i="2"/>
  <c r="C1231" i="2"/>
  <c r="C118" i="2"/>
  <c r="C10" i="2"/>
  <c r="C170" i="2"/>
  <c r="C3253" i="2"/>
  <c r="C2783" i="2"/>
  <c r="C907" i="2"/>
  <c r="C886" i="2"/>
  <c r="C225" i="2"/>
  <c r="C1425" i="2"/>
  <c r="C32" i="2"/>
  <c r="C1088" i="2"/>
  <c r="C70" i="2"/>
  <c r="C2769" i="2"/>
  <c r="C2642" i="2"/>
  <c r="C1053" i="2"/>
  <c r="C1149" i="2"/>
  <c r="C2344" i="2"/>
  <c r="C894" i="2"/>
  <c r="C1500" i="2"/>
  <c r="C677" i="2"/>
  <c r="C385" i="2"/>
  <c r="C1654" i="2"/>
  <c r="C3116" i="2"/>
  <c r="C2750" i="2"/>
  <c r="C2450" i="2"/>
  <c r="C2444" i="2"/>
  <c r="C1992" i="2"/>
  <c r="C2755" i="2"/>
  <c r="C2521" i="2"/>
  <c r="C4598" i="2"/>
  <c r="C2431" i="2"/>
  <c r="C3038" i="2"/>
  <c r="C3149" i="2"/>
  <c r="C723" i="2"/>
  <c r="C2612" i="2"/>
  <c r="C1109" i="2"/>
  <c r="C1573" i="2"/>
  <c r="C2856" i="2"/>
  <c r="C4132" i="2"/>
  <c r="C1793" i="2"/>
  <c r="C3322" i="2"/>
  <c r="C3557" i="2"/>
  <c r="C963" i="2"/>
  <c r="C3941" i="2"/>
  <c r="C2143" i="2"/>
  <c r="C4694" i="2"/>
  <c r="B103" i="2"/>
  <c r="C365" i="2"/>
  <c r="C1041" i="2"/>
  <c r="C3601" i="2"/>
  <c r="C2834" i="2"/>
  <c r="C1978" i="2"/>
  <c r="C3661" i="2"/>
  <c r="C4365" i="2"/>
  <c r="C4597" i="2"/>
  <c r="C4772" i="2"/>
  <c r="C4027" i="2"/>
  <c r="C4742" i="2"/>
  <c r="C3176" i="2"/>
  <c r="C18" i="2"/>
  <c r="C2366" i="2"/>
  <c r="C4102" i="2"/>
  <c r="C1715" i="2"/>
  <c r="B698" i="2"/>
  <c r="C4877" i="2"/>
  <c r="C2646" i="2"/>
  <c r="C3163" i="2"/>
  <c r="C3979" i="2"/>
  <c r="C5304" i="2"/>
  <c r="C2464" i="2"/>
  <c r="C4394" i="2"/>
  <c r="C2798" i="2"/>
  <c r="C4083" i="2"/>
  <c r="C3947" i="2"/>
  <c r="C4191" i="2"/>
  <c r="C2103" i="2"/>
  <c r="C3940" i="2"/>
  <c r="C4318" i="2"/>
  <c r="C2483" i="2"/>
  <c r="C3698" i="2"/>
  <c r="B82" i="2"/>
  <c r="C1962" i="2"/>
  <c r="C1922" i="2"/>
  <c r="C4479" i="2"/>
  <c r="C4474" i="2"/>
  <c r="C3452" i="2"/>
  <c r="C4215" i="2"/>
  <c r="C848" i="2"/>
  <c r="C3569" i="2"/>
  <c r="C4316" i="2"/>
  <c r="C2245" i="2"/>
  <c r="C3431" i="2"/>
  <c r="C3965" i="2"/>
  <c r="C3649" i="2"/>
  <c r="C4285" i="2"/>
  <c r="C3011" i="2"/>
  <c r="C1482" i="2"/>
  <c r="C4833" i="2"/>
  <c r="C5266" i="2"/>
  <c r="C5087" i="2"/>
  <c r="C4800" i="2"/>
  <c r="C3294" i="2"/>
  <c r="B327" i="2"/>
  <c r="C3574" i="2"/>
  <c r="C4579" i="2"/>
  <c r="C4831" i="2"/>
  <c r="C4114" i="2"/>
  <c r="C4505" i="2"/>
  <c r="B651" i="2"/>
  <c r="C4704" i="2"/>
  <c r="C2166" i="2"/>
  <c r="C4081" i="2"/>
  <c r="B282" i="2"/>
  <c r="C2328" i="2"/>
  <c r="C112" i="2"/>
  <c r="B1264" i="2"/>
  <c r="C2674" i="2"/>
  <c r="B2377" i="2"/>
  <c r="C2726" i="2"/>
  <c r="C2563" i="2"/>
  <c r="C3771" i="2"/>
  <c r="C3350" i="2"/>
  <c r="C481" i="2"/>
  <c r="C168" i="2"/>
  <c r="C937" i="2"/>
  <c r="C2116" i="2"/>
  <c r="C1406" i="2"/>
  <c r="C681" i="2"/>
  <c r="C2129" i="2"/>
  <c r="C2538" i="2"/>
  <c r="C419" i="2"/>
  <c r="C667" i="2"/>
  <c r="C687" i="2"/>
  <c r="C1126" i="2"/>
  <c r="C62" i="2"/>
  <c r="C200" i="2"/>
  <c r="C1246" i="2"/>
  <c r="C880" i="2"/>
  <c r="C544" i="2"/>
  <c r="C2635" i="2"/>
  <c r="C2932" i="2"/>
  <c r="C522" i="2"/>
  <c r="C2724" i="2"/>
  <c r="C2855" i="2"/>
  <c r="C3474" i="2"/>
  <c r="C1838" i="2"/>
  <c r="C984" i="2"/>
  <c r="C820" i="2"/>
  <c r="C2708" i="2"/>
  <c r="C1279" i="2"/>
  <c r="C1550" i="2"/>
  <c r="C1815" i="2"/>
  <c r="C1048" i="2"/>
  <c r="C1310" i="2"/>
  <c r="C1555" i="2"/>
  <c r="C2900" i="2"/>
  <c r="C4593" i="2"/>
  <c r="B235" i="2"/>
  <c r="C2779" i="2"/>
  <c r="C1840" i="2"/>
  <c r="C3738" i="2"/>
  <c r="C841" i="2"/>
  <c r="C3005" i="2"/>
  <c r="C889" i="2"/>
  <c r="C4673" i="2"/>
  <c r="C5035" i="2"/>
  <c r="C809" i="2"/>
  <c r="C2438" i="2"/>
  <c r="C3053" i="2"/>
  <c r="C3848" i="2"/>
  <c r="C1493" i="2"/>
  <c r="C3691" i="2"/>
  <c r="C1418" i="2"/>
  <c r="B618" i="2"/>
  <c r="C2354" i="2"/>
  <c r="C2135" i="2"/>
  <c r="C4349" i="2"/>
  <c r="C1955" i="2"/>
  <c r="C2236" i="2"/>
  <c r="C3012" i="2"/>
  <c r="C2334" i="2"/>
  <c r="C3488" i="2"/>
  <c r="C4055" i="2"/>
  <c r="C3173" i="2"/>
  <c r="C2479" i="2"/>
  <c r="C1272" i="2"/>
  <c r="C4636" i="2"/>
  <c r="C4097" i="2"/>
  <c r="C5100" i="2"/>
  <c r="C1524" i="2"/>
  <c r="C3404" i="2"/>
  <c r="C4891" i="2"/>
  <c r="C2876" i="2"/>
  <c r="C2620" i="2"/>
  <c r="C4745" i="2"/>
  <c r="C1714" i="2"/>
  <c r="C3702" i="2"/>
  <c r="B198" i="2"/>
  <c r="C3935" i="2"/>
  <c r="C4736" i="2"/>
  <c r="C528" i="2"/>
  <c r="C4556" i="2"/>
  <c r="C3636" i="2"/>
  <c r="C5122" i="2"/>
  <c r="C2422" i="2"/>
  <c r="C3340" i="2"/>
  <c r="C3997" i="2"/>
  <c r="C2250" i="2"/>
  <c r="C1913" i="2"/>
  <c r="C3264" i="2"/>
  <c r="C2731" i="2"/>
  <c r="C2495" i="2"/>
  <c r="C3248" i="2"/>
  <c r="C3134" i="2"/>
  <c r="C3130" i="2"/>
  <c r="C5298" i="2"/>
  <c r="C4993" i="2"/>
  <c r="C3270" i="2"/>
  <c r="C3160" i="2"/>
  <c r="C3205" i="2"/>
  <c r="C4533" i="2"/>
  <c r="C3882" i="2"/>
  <c r="C2460" i="2"/>
  <c r="C3062" i="2"/>
  <c r="C1330" i="2"/>
  <c r="C2883" i="2"/>
  <c r="C4375" i="2"/>
  <c r="C4905" i="2"/>
  <c r="C1907" i="2"/>
  <c r="B406" i="2"/>
  <c r="C5299" i="2"/>
  <c r="C1983" i="2"/>
  <c r="C4649" i="2"/>
  <c r="C4271" i="2"/>
  <c r="C3168" i="2"/>
  <c r="C3943" i="2"/>
  <c r="B3988" i="2"/>
  <c r="C1605" i="2"/>
  <c r="C1402" i="2"/>
  <c r="B4257" i="2"/>
  <c r="C4594" i="2"/>
  <c r="C175" i="2"/>
  <c r="C4937" i="2"/>
  <c r="C1039" i="2"/>
  <c r="B1719" i="2"/>
  <c r="C2383" i="2"/>
  <c r="C4743" i="2"/>
  <c r="C3641" i="2"/>
  <c r="C857" i="2"/>
  <c r="B145" i="2"/>
  <c r="C830" i="2"/>
  <c r="C536" i="2"/>
  <c r="C1044" i="2"/>
  <c r="C1329" i="2"/>
  <c r="C331" i="2"/>
  <c r="C1142" i="2"/>
  <c r="C1438" i="2"/>
  <c r="C603" i="2"/>
  <c r="C698" i="2"/>
  <c r="C176" i="2"/>
  <c r="C695" i="2"/>
  <c r="C469" i="2"/>
  <c r="C896" i="2"/>
  <c r="C1040" i="2"/>
  <c r="C731" i="2"/>
  <c r="C1358" i="2"/>
  <c r="C786" i="2"/>
  <c r="C839" i="2"/>
  <c r="C1071" i="2"/>
  <c r="C308" i="2"/>
  <c r="C608" i="2"/>
  <c r="C54" i="2"/>
  <c r="C1123" i="2"/>
  <c r="C1820" i="2"/>
  <c r="C2317" i="2"/>
  <c r="C1945" i="2"/>
  <c r="C851" i="2"/>
  <c r="C555" i="2"/>
  <c r="C3992" i="2"/>
  <c r="C2285" i="2"/>
  <c r="C2305" i="2"/>
  <c r="C1835" i="2"/>
  <c r="C4012" i="2"/>
  <c r="C765" i="2"/>
  <c r="B156" i="2"/>
  <c r="C1243" i="2"/>
  <c r="C1362" i="2"/>
  <c r="C2412" i="2"/>
  <c r="C1982" i="2"/>
  <c r="C148" i="2"/>
  <c r="C4153" i="2"/>
  <c r="C1626" i="2"/>
  <c r="C3624" i="2"/>
  <c r="C4874" i="2"/>
  <c r="C2776" i="2"/>
  <c r="C2301" i="2"/>
  <c r="C4425" i="2"/>
  <c r="C1213" i="2"/>
  <c r="C3028" i="2"/>
  <c r="C2599" i="2"/>
  <c r="C2532" i="2"/>
  <c r="B883" i="2"/>
  <c r="C2025" i="2"/>
  <c r="C4326" i="2"/>
  <c r="C4025" i="2"/>
  <c r="C2303" i="2"/>
  <c r="C5174" i="2"/>
  <c r="C2868" i="2"/>
  <c r="C2136" i="2"/>
  <c r="C3983" i="2"/>
  <c r="C1121" i="2"/>
  <c r="C4363" i="2"/>
  <c r="C987" i="2"/>
  <c r="C2184" i="2"/>
  <c r="C3039" i="2"/>
  <c r="B279" i="2"/>
  <c r="C5026" i="2"/>
  <c r="C2112" i="2"/>
  <c r="C2643" i="2"/>
  <c r="C4198" i="2"/>
  <c r="B828" i="2"/>
  <c r="C3683" i="2"/>
  <c r="C4252" i="2"/>
  <c r="B515" i="2"/>
  <c r="C5262" i="2"/>
  <c r="C4038" i="2"/>
  <c r="C2937" i="2"/>
  <c r="C575" i="2"/>
  <c r="C2131" i="2"/>
  <c r="C4159" i="2"/>
  <c r="C3572" i="2"/>
  <c r="C4094" i="2"/>
  <c r="C3067" i="2"/>
  <c r="C1164" i="2"/>
  <c r="C2400" i="2"/>
  <c r="C3985" i="2"/>
  <c r="C2058" i="2"/>
  <c r="C2528" i="2"/>
  <c r="C2232" i="2"/>
  <c r="C1875" i="2"/>
  <c r="B586" i="2"/>
  <c r="B285" i="2"/>
  <c r="C3519" i="2"/>
  <c r="C3321" i="2"/>
  <c r="C996" i="2"/>
  <c r="C587" i="2"/>
  <c r="C5011" i="2"/>
  <c r="C4622" i="2"/>
  <c r="C4823" i="2"/>
  <c r="C3064" i="2"/>
  <c r="C3485" i="2"/>
  <c r="C3372" i="2"/>
  <c r="C5168" i="2"/>
  <c r="C4614" i="2"/>
  <c r="C2417" i="2"/>
  <c r="C3442" i="2"/>
  <c r="C4627" i="2"/>
  <c r="C5302" i="2"/>
  <c r="C4974" i="2"/>
  <c r="B70" i="2"/>
  <c r="C5016" i="2"/>
  <c r="C2989" i="2"/>
  <c r="C3671" i="2"/>
  <c r="B2533" i="2"/>
  <c r="C4658" i="2"/>
  <c r="C3922" i="2"/>
  <c r="C2360" i="2"/>
  <c r="C3829" i="2"/>
  <c r="C4434" i="2"/>
  <c r="B420" i="2"/>
  <c r="B762" i="2"/>
  <c r="B2084" i="2"/>
  <c r="C2631" i="2"/>
  <c r="C2517" i="2"/>
  <c r="C5318" i="2"/>
  <c r="C4516" i="2"/>
  <c r="C4603" i="2"/>
  <c r="C617" i="2"/>
  <c r="C565" i="2"/>
  <c r="C586" i="2"/>
  <c r="C651" i="2"/>
  <c r="C341" i="2"/>
  <c r="C579" i="2"/>
  <c r="C52" i="2"/>
  <c r="C1758" i="2"/>
  <c r="C456" i="2"/>
  <c r="C2729" i="2"/>
  <c r="C1003" i="2"/>
  <c r="C1032" i="2"/>
  <c r="C2054" i="2"/>
  <c r="C1852" i="2"/>
  <c r="C3000" i="2"/>
  <c r="C1506" i="2"/>
  <c r="C3761" i="2"/>
  <c r="C2152" i="2"/>
  <c r="C298" i="2"/>
  <c r="C3750" i="2"/>
  <c r="C919" i="2"/>
  <c r="C872" i="2"/>
  <c r="C123" i="2"/>
  <c r="C776" i="2"/>
  <c r="C728" i="2"/>
  <c r="C2239" i="2"/>
  <c r="C2222" i="2"/>
  <c r="C1905" i="2"/>
  <c r="C2904" i="2"/>
  <c r="C1559" i="2"/>
  <c r="C4752" i="2"/>
  <c r="C1437" i="2"/>
  <c r="C2501" i="2"/>
  <c r="C4807" i="2"/>
  <c r="C3159" i="2"/>
  <c r="B155" i="2"/>
  <c r="C1191" i="2"/>
  <c r="B274" i="2"/>
  <c r="C4592" i="2"/>
  <c r="C4979" i="2"/>
  <c r="C2743" i="2"/>
  <c r="C2352" i="2"/>
  <c r="C5323" i="2"/>
  <c r="C4991" i="2"/>
  <c r="C4575" i="2"/>
  <c r="C2639" i="2"/>
  <c r="C3808" i="2"/>
  <c r="C4469" i="2"/>
  <c r="C3637" i="2"/>
  <c r="C2974" i="2"/>
  <c r="C2740" i="2"/>
  <c r="C3631" i="2"/>
  <c r="B445" i="2"/>
  <c r="C4944" i="2"/>
  <c r="C2399" i="2"/>
  <c r="C2910" i="2"/>
  <c r="C2064" i="2"/>
  <c r="C1583" i="2"/>
  <c r="C1536" i="2"/>
  <c r="C2560" i="2"/>
  <c r="C5282" i="2"/>
  <c r="C174" i="2"/>
  <c r="C3225" i="2"/>
  <c r="C2095" i="2"/>
  <c r="C4536" i="2"/>
  <c r="C3240" i="2"/>
  <c r="C4501" i="2"/>
  <c r="C3834" i="2"/>
  <c r="C1839" i="2"/>
  <c r="C1702" i="2"/>
  <c r="B59" i="2"/>
  <c r="C4970" i="2"/>
  <c r="C4280" i="2"/>
  <c r="B162" i="2"/>
  <c r="C5297" i="2"/>
  <c r="C3995" i="2"/>
  <c r="C3929" i="2"/>
  <c r="B810" i="2"/>
  <c r="C2675" i="2"/>
  <c r="C2142" i="2"/>
  <c r="C3420" i="2"/>
  <c r="C3036" i="2"/>
  <c r="C4302" i="2"/>
  <c r="C2942" i="2"/>
  <c r="C3421" i="2"/>
  <c r="B534" i="2"/>
  <c r="C3257" i="2"/>
  <c r="C3443" i="2"/>
  <c r="C1151" i="2"/>
  <c r="C2908" i="2"/>
  <c r="C1477" i="2"/>
  <c r="C2171" i="2"/>
  <c r="C4352" i="2"/>
  <c r="C4797" i="2"/>
  <c r="C4913" i="2"/>
  <c r="C2548" i="2"/>
  <c r="C1211" i="2"/>
  <c r="C2526" i="2"/>
  <c r="C1458" i="2"/>
  <c r="C3742" i="2"/>
  <c r="C3126" i="2"/>
  <c r="C2970" i="2"/>
  <c r="C4024" i="2"/>
  <c r="C3890" i="2"/>
  <c r="B375" i="2"/>
  <c r="C4776" i="2"/>
  <c r="B45" i="2"/>
  <c r="B86" i="2"/>
  <c r="C3820" i="2"/>
  <c r="B181" i="2"/>
  <c r="C1446" i="2"/>
  <c r="C2257" i="2"/>
  <c r="C41" i="2"/>
  <c r="C284" i="2"/>
  <c r="C2202" i="2"/>
  <c r="C1028" i="2"/>
  <c r="C1389" i="2"/>
  <c r="C665" i="2"/>
  <c r="C66" i="2"/>
  <c r="C290" i="2"/>
  <c r="C238" i="2"/>
  <c r="C1110" i="2"/>
  <c r="C804" i="2"/>
  <c r="C180" i="2"/>
  <c r="C797" i="2"/>
  <c r="C1297" i="2"/>
  <c r="C280" i="2"/>
  <c r="C979" i="2"/>
  <c r="C266" i="2"/>
  <c r="C349" i="2"/>
  <c r="C2168" i="2"/>
  <c r="C81" i="2"/>
  <c r="C2173" i="2"/>
  <c r="C1174" i="2"/>
  <c r="C1582" i="2"/>
  <c r="C1244" i="2"/>
  <c r="C1371" i="2"/>
  <c r="C513" i="2"/>
  <c r="C1469" i="2"/>
  <c r="C1473" i="2"/>
  <c r="C255" i="2"/>
  <c r="C964" i="2"/>
  <c r="C4017" i="2"/>
  <c r="C1773" i="2"/>
  <c r="C1745" i="2"/>
  <c r="C574" i="2"/>
  <c r="C2698" i="2"/>
  <c r="C2930" i="2"/>
  <c r="C2060" i="2"/>
  <c r="C1926" i="2"/>
  <c r="C1744" i="2"/>
  <c r="C3080" i="2"/>
  <c r="C2426" i="2"/>
  <c r="C4562" i="2"/>
  <c r="C3197" i="2"/>
  <c r="C3426" i="2"/>
  <c r="C2271" i="2"/>
  <c r="C2049" i="2"/>
  <c r="C2144" i="2"/>
  <c r="C2453" i="2"/>
  <c r="C1988" i="2"/>
  <c r="C3138" i="2"/>
  <c r="C5178" i="2"/>
  <c r="C139" i="2"/>
  <c r="C2889" i="2"/>
  <c r="C685" i="2"/>
  <c r="C2215" i="2"/>
  <c r="C132" i="2"/>
  <c r="C1442" i="2"/>
  <c r="C2768" i="2"/>
  <c r="C4483" i="2"/>
  <c r="C867" i="2"/>
  <c r="C2272" i="2"/>
  <c r="B268" i="2"/>
  <c r="C795" i="2"/>
  <c r="C3120" i="2"/>
  <c r="C1837" i="2"/>
  <c r="C4450" i="2"/>
  <c r="C3823" i="2"/>
  <c r="C1453" i="2"/>
  <c r="C4486" i="2"/>
  <c r="C3378" i="2"/>
  <c r="B662" i="2"/>
  <c r="C1879" i="2"/>
  <c r="C4662" i="2"/>
  <c r="C4767" i="2"/>
  <c r="C1259" i="2"/>
  <c r="C1958" i="2"/>
  <c r="C2878" i="2"/>
  <c r="B504" i="2"/>
  <c r="C2795" i="2"/>
  <c r="C3642" i="2"/>
  <c r="C4510" i="2"/>
  <c r="C1127" i="2"/>
  <c r="C2213" i="2"/>
  <c r="C4710" i="2"/>
  <c r="C3235" i="2"/>
  <c r="B812" i="2"/>
  <c r="C5110" i="2"/>
  <c r="C3497" i="2"/>
  <c r="C4112" i="2"/>
  <c r="C2496" i="2"/>
  <c r="C3728" i="2"/>
  <c r="C3367" i="2"/>
  <c r="C4656" i="2"/>
  <c r="C2628" i="2"/>
  <c r="C3897" i="2"/>
  <c r="C4684" i="2"/>
  <c r="C3633" i="2"/>
  <c r="C4287" i="2"/>
  <c r="C2452" i="2"/>
  <c r="C2924" i="2"/>
  <c r="C3279" i="2"/>
  <c r="C2789" i="2"/>
  <c r="C1636" i="2"/>
  <c r="C4830" i="2"/>
  <c r="C3571" i="2"/>
  <c r="C4522" i="2"/>
  <c r="C39" i="2"/>
  <c r="C3313" i="2"/>
  <c r="C2287" i="2"/>
  <c r="C4092" i="2"/>
  <c r="C3737" i="2"/>
  <c r="C3880" i="2"/>
  <c r="C5195" i="2"/>
  <c r="C4461" i="2"/>
  <c r="C5226" i="2"/>
  <c r="C2394" i="2"/>
  <c r="C3283" i="2"/>
  <c r="C4615" i="2"/>
  <c r="B22" i="2"/>
  <c r="C3576" i="2"/>
  <c r="B2517" i="2"/>
  <c r="B778" i="2"/>
  <c r="C2891" i="2"/>
  <c r="C4517" i="2"/>
  <c r="C4255" i="2"/>
  <c r="C1735" i="2"/>
  <c r="B425" i="2"/>
  <c r="B296" i="2"/>
  <c r="B1749" i="2"/>
  <c r="C4519" i="2"/>
  <c r="C2829" i="2"/>
  <c r="C3070" i="2"/>
  <c r="C4016" i="2"/>
  <c r="C2275" i="2"/>
  <c r="C21" i="2"/>
  <c r="C1095" i="2"/>
  <c r="C938" i="2"/>
  <c r="C1210" i="2"/>
  <c r="C462" i="2"/>
  <c r="C557" i="2"/>
  <c r="C380" i="2"/>
  <c r="C426" i="2"/>
  <c r="C1108" i="2"/>
  <c r="C234" i="2"/>
  <c r="C486" i="2"/>
  <c r="C2397" i="2"/>
  <c r="C406" i="2"/>
  <c r="C1084" i="2"/>
  <c r="C974" i="2"/>
  <c r="C2158" i="2"/>
  <c r="C1282" i="2"/>
  <c r="C2382" i="2"/>
  <c r="C2364" i="2"/>
  <c r="C2169" i="2"/>
  <c r="C680" i="2"/>
  <c r="C1466" i="2"/>
  <c r="C1770" i="2"/>
  <c r="C1540" i="2"/>
  <c r="C2965" i="2"/>
  <c r="C1181" i="2"/>
  <c r="C2588" i="2"/>
  <c r="C1809" i="2"/>
  <c r="C1598" i="2"/>
  <c r="C2594" i="2"/>
  <c r="C3558" i="2"/>
  <c r="C2038" i="2"/>
  <c r="C1711" i="2"/>
  <c r="C983" i="2"/>
  <c r="B326" i="2"/>
  <c r="C3261" i="2"/>
  <c r="C2377" i="2"/>
  <c r="C1033" i="2"/>
  <c r="C2338" i="2"/>
  <c r="C764" i="2"/>
  <c r="C958" i="2"/>
  <c r="C716" i="2"/>
  <c r="C4872" i="2"/>
  <c r="C4015" i="2"/>
  <c r="C1179" i="2"/>
  <c r="C3006" i="2"/>
  <c r="C1392" i="2"/>
  <c r="C1657" i="2"/>
  <c r="C1699" i="2"/>
  <c r="C2430" i="2"/>
  <c r="B343" i="2"/>
  <c r="C4054" i="2"/>
  <c r="C1725" i="2"/>
  <c r="C2918" i="2"/>
  <c r="C4816" i="2"/>
  <c r="C2774" i="2"/>
  <c r="C1067" i="2"/>
  <c r="C1973" i="2"/>
  <c r="C2791" i="2"/>
  <c r="C5058" i="2"/>
  <c r="C1670" i="2"/>
  <c r="C4061" i="2"/>
  <c r="C3023" i="2"/>
  <c r="C3048" i="2"/>
  <c r="C2762" i="2"/>
  <c r="C2794" i="2"/>
  <c r="C5228" i="2"/>
  <c r="C2321" i="2"/>
  <c r="B714" i="2"/>
  <c r="C3428" i="2"/>
  <c r="C1975" i="2"/>
  <c r="C5222" i="2"/>
  <c r="C4241" i="2"/>
  <c r="C1522" i="2"/>
  <c r="B776" i="2"/>
  <c r="B294" i="2"/>
  <c r="C4591" i="2"/>
  <c r="C4422" i="2"/>
  <c r="B588" i="2"/>
  <c r="C4383" i="2"/>
  <c r="B826" i="2"/>
  <c r="C3860" i="2"/>
  <c r="C4254" i="2"/>
  <c r="C2001" i="2"/>
  <c r="C4107" i="2"/>
  <c r="C2938" i="2"/>
  <c r="C4311" i="2"/>
  <c r="C3362" i="2"/>
  <c r="C2952" i="2"/>
  <c r="C3628" i="2"/>
  <c r="C4319" i="2"/>
  <c r="C3855" i="2"/>
  <c r="C5153" i="2"/>
  <c r="C3889" i="2"/>
  <c r="C1508" i="2"/>
  <c r="C1381" i="2"/>
  <c r="C3647" i="2"/>
  <c r="C2956" i="2"/>
  <c r="C3969" i="2"/>
  <c r="C3830" i="2"/>
  <c r="C3236" i="2"/>
  <c r="C4779" i="2"/>
  <c r="C3695" i="2"/>
  <c r="C2395" i="2"/>
  <c r="C3275" i="2"/>
  <c r="B295" i="2"/>
  <c r="C4151" i="2"/>
  <c r="C3986" i="2"/>
  <c r="C4222" i="2"/>
  <c r="C4854" i="2"/>
  <c r="B631" i="2"/>
  <c r="C4630" i="2"/>
  <c r="C2966" i="2"/>
  <c r="C4245" i="2"/>
  <c r="C4811" i="2"/>
  <c r="C3570" i="2"/>
  <c r="C4951" i="2"/>
  <c r="B3812" i="2"/>
  <c r="C2833" i="2"/>
  <c r="C1658" i="2"/>
  <c r="B1317" i="2"/>
  <c r="C2288" i="2"/>
  <c r="B2635" i="2"/>
  <c r="C3366" i="2"/>
  <c r="C2597" i="2"/>
  <c r="C3376" i="2"/>
  <c r="C3314" i="2"/>
  <c r="C990" i="2"/>
  <c r="C1148" i="2"/>
  <c r="C924" i="2"/>
  <c r="C2033" i="2"/>
  <c r="C1374" i="2"/>
  <c r="C2299" i="2"/>
  <c r="C205" i="2"/>
  <c r="C1080" i="2"/>
  <c r="C117" i="2"/>
  <c r="C1089" i="2"/>
  <c r="C879" i="2"/>
  <c r="C2365" i="2"/>
  <c r="C2020" i="2"/>
  <c r="C1165" i="2"/>
  <c r="C1890" i="2"/>
  <c r="C2385" i="2"/>
  <c r="C2068" i="2"/>
  <c r="C2847" i="2"/>
  <c r="C158" i="2"/>
  <c r="C2786" i="2"/>
  <c r="C3450" i="2"/>
  <c r="C3410" i="2"/>
  <c r="C1336" i="2"/>
  <c r="C950" i="2"/>
  <c r="C1581" i="2"/>
  <c r="C643" i="2"/>
  <c r="C1026" i="2"/>
  <c r="C2611" i="2"/>
  <c r="C2466" i="2"/>
  <c r="C1639" i="2"/>
  <c r="C1936" i="2"/>
  <c r="C2921" i="2"/>
  <c r="C3500" i="2"/>
  <c r="C2705" i="2"/>
  <c r="C4912" i="2"/>
  <c r="C2406" i="2"/>
  <c r="C2537" i="2"/>
  <c r="C3669" i="2"/>
  <c r="C4307" i="2"/>
  <c r="C2999" i="2"/>
  <c r="C2159" i="2"/>
  <c r="C4033" i="2"/>
  <c r="C3468" i="2"/>
  <c r="C4688" i="2"/>
  <c r="C4195" i="2"/>
  <c r="C1463" i="2"/>
  <c r="C4405" i="2"/>
  <c r="C3114" i="2"/>
  <c r="C3218" i="2"/>
  <c r="C4472" i="2"/>
  <c r="C3174" i="2"/>
  <c r="B370" i="2"/>
  <c r="C3517" i="2"/>
  <c r="C3346" i="2"/>
  <c r="C1344" i="2"/>
  <c r="C560" i="2"/>
  <c r="C11" i="2"/>
  <c r="C2536" i="2"/>
  <c r="C2960" i="2"/>
  <c r="C2316" i="2"/>
  <c r="C4265" i="2"/>
  <c r="C1263" i="2"/>
  <c r="C1472" i="2"/>
  <c r="C5049" i="2"/>
  <c r="C3921" i="2"/>
  <c r="C4754" i="2"/>
  <c r="C3298" i="2"/>
  <c r="C1569" i="2"/>
  <c r="C5067" i="2"/>
  <c r="C3145" i="2"/>
  <c r="B742" i="2"/>
  <c r="C1520" i="2"/>
  <c r="B352" i="2"/>
  <c r="C2899" i="2"/>
  <c r="C4654" i="2"/>
  <c r="B727" i="2"/>
  <c r="C3010" i="2"/>
  <c r="C5320" i="2"/>
  <c r="C2071" i="2"/>
  <c r="C3705" i="2"/>
  <c r="C3602" i="2"/>
  <c r="B790" i="2"/>
  <c r="C3854" i="2"/>
  <c r="C4129" i="2"/>
  <c r="C4240" i="2"/>
  <c r="C4884" i="2"/>
  <c r="C3849" i="2"/>
  <c r="C2508" i="2"/>
  <c r="B221" i="2"/>
  <c r="C4130" i="2"/>
  <c r="C2736" i="2"/>
  <c r="C2500" i="2"/>
  <c r="C1170" i="2"/>
  <c r="C3139" i="2"/>
  <c r="C3349" i="2"/>
  <c r="C3086" i="2"/>
  <c r="C4369" i="2"/>
  <c r="C985" i="2"/>
  <c r="C5116" i="2"/>
  <c r="B257" i="2"/>
  <c r="C1987" i="2"/>
  <c r="C2209" i="2"/>
  <c r="C2544" i="2"/>
  <c r="C5184" i="2"/>
  <c r="B764" i="2"/>
  <c r="C4009" i="2"/>
  <c r="C3952" i="2"/>
  <c r="C2747" i="2"/>
  <c r="B579" i="2"/>
  <c r="C3097" i="2"/>
  <c r="C1687" i="2"/>
  <c r="B855" i="2"/>
  <c r="C4664" i="2"/>
  <c r="C2454" i="2"/>
  <c r="B2072" i="2"/>
  <c r="C3317" i="2"/>
  <c r="C3186" i="2"/>
  <c r="B4829" i="2"/>
  <c r="C2219" i="2"/>
  <c r="C2463" i="2"/>
  <c r="B2176" i="2"/>
  <c r="C2111" i="2"/>
  <c r="B2591" i="2"/>
  <c r="C367" i="2"/>
  <c r="C1847" i="2"/>
  <c r="C3202" i="2"/>
  <c r="C4550" i="2"/>
  <c r="C3729" i="2"/>
  <c r="C272" i="2"/>
  <c r="C664" i="2"/>
  <c r="C1064" i="2"/>
  <c r="C1513" i="2"/>
  <c r="C928" i="2"/>
  <c r="C966" i="2"/>
  <c r="C1277" i="2"/>
  <c r="C1154" i="2"/>
  <c r="C2109" i="2"/>
  <c r="C1791" i="2"/>
  <c r="C782" i="2"/>
  <c r="C2409" i="2"/>
  <c r="C177" i="2"/>
  <c r="C1468" i="2"/>
  <c r="C374" i="2"/>
  <c r="C2553" i="2"/>
  <c r="C435" i="2"/>
  <c r="C2753" i="2"/>
  <c r="C2386" i="2"/>
  <c r="C811" i="2"/>
  <c r="C1976" i="2"/>
  <c r="C2318" i="2"/>
  <c r="C150" i="2"/>
  <c r="C86" i="2"/>
  <c r="C727" i="2"/>
  <c r="C2738" i="2"/>
  <c r="C1776" i="2"/>
  <c r="C2373" i="2"/>
  <c r="C4070" i="2"/>
  <c r="C2044" i="2"/>
  <c r="C2283" i="2"/>
  <c r="C211" i="2"/>
  <c r="C3243" i="2"/>
  <c r="C2831" i="2"/>
  <c r="C3247" i="2"/>
  <c r="C4697" i="2"/>
  <c r="C1209" i="2"/>
  <c r="C2718" i="2"/>
  <c r="C3091" i="2"/>
  <c r="C810" i="2"/>
  <c r="C2467" i="2"/>
  <c r="C4069" i="2"/>
  <c r="C4538" i="2"/>
  <c r="C5247" i="2"/>
  <c r="C1824" i="2"/>
  <c r="C1676" i="2"/>
  <c r="C3964" i="2"/>
  <c r="C4685" i="2"/>
  <c r="C1076" i="2"/>
  <c r="C3536" i="2"/>
  <c r="C2632" i="2"/>
  <c r="C3734" i="2"/>
  <c r="C2836" i="2"/>
  <c r="C2325" i="2"/>
  <c r="C2556" i="2"/>
  <c r="C4305" i="2"/>
  <c r="C3249" i="2"/>
  <c r="C1013" i="2"/>
  <c r="C3749" i="2"/>
  <c r="C3912" i="2"/>
  <c r="C4047" i="2"/>
  <c r="C3234" i="2"/>
  <c r="C2656" i="2"/>
  <c r="C3942" i="2"/>
  <c r="C184" i="2"/>
  <c r="C1306" i="2"/>
  <c r="C3766" i="2"/>
  <c r="C2514" i="2"/>
  <c r="C4396" i="2"/>
  <c r="C4192" i="2"/>
  <c r="B604" i="2"/>
  <c r="C4910" i="2"/>
  <c r="C2951" i="2"/>
  <c r="C4127" i="2"/>
  <c r="B536" i="2"/>
  <c r="B214" i="2"/>
  <c r="C3975" i="2"/>
  <c r="B647" i="2"/>
  <c r="C3739" i="2"/>
  <c r="C5138" i="2"/>
  <c r="B9" i="2"/>
  <c r="B28" i="2"/>
  <c r="C4042" i="2"/>
  <c r="C2884" i="2"/>
  <c r="C3939" i="2"/>
  <c r="C3788" i="2"/>
  <c r="B774" i="2"/>
  <c r="C1881" i="2"/>
  <c r="B616" i="2"/>
  <c r="C2402" i="2"/>
  <c r="C3511" i="2"/>
  <c r="B461" i="2"/>
  <c r="C1050" i="2"/>
  <c r="B232" i="2"/>
  <c r="B224" i="2"/>
  <c r="C2808" i="2"/>
  <c r="C3391" i="2"/>
  <c r="C5150" i="2"/>
  <c r="C274" i="2"/>
  <c r="C3251" i="2"/>
  <c r="C2311" i="2"/>
  <c r="C2032" i="2"/>
  <c r="C4796" i="2"/>
  <c r="B160" i="2"/>
  <c r="C5175" i="2"/>
  <c r="C5205" i="2"/>
  <c r="C3437" i="2"/>
  <c r="C2434" i="2"/>
  <c r="C1939" i="2"/>
  <c r="C4452" i="2"/>
  <c r="C3482" i="2"/>
  <c r="B711" i="2"/>
  <c r="C3903" i="2"/>
  <c r="B13" i="2"/>
  <c r="C3401" i="2"/>
  <c r="C4625" i="2"/>
  <c r="C4667" i="2"/>
  <c r="B1165" i="2"/>
  <c r="C961" i="2"/>
  <c r="C2247" i="2"/>
  <c r="C2011" i="2"/>
  <c r="C1341" i="2"/>
  <c r="C1729" i="2"/>
  <c r="C632" i="2"/>
  <c r="C3017" i="2"/>
  <c r="C3119" i="2"/>
  <c r="C1366" i="2"/>
  <c r="C734" i="2"/>
  <c r="C450" i="2"/>
  <c r="C1184" i="2"/>
  <c r="C494" i="2"/>
  <c r="C706" i="2"/>
  <c r="C827" i="2"/>
  <c r="C1106" i="2"/>
  <c r="C1334" i="2"/>
  <c r="C1836" i="2"/>
  <c r="C669" i="2"/>
  <c r="C1262" i="2"/>
  <c r="C40" i="2"/>
  <c r="C917" i="2"/>
  <c r="C2493" i="2"/>
  <c r="C942" i="2"/>
  <c r="C1902" i="2"/>
  <c r="C1449" i="2"/>
  <c r="C1087" i="2"/>
  <c r="C748" i="2"/>
  <c r="C2072" i="2"/>
  <c r="C2235" i="2"/>
  <c r="C2206" i="2"/>
  <c r="C2353" i="2"/>
  <c r="C2396" i="2"/>
  <c r="C962" i="2"/>
  <c r="C1220" i="2"/>
  <c r="C265" i="2"/>
  <c r="C2893" i="2"/>
  <c r="C1608" i="2"/>
  <c r="C1860" i="2"/>
  <c r="C3226" i="2"/>
  <c r="C3718" i="2"/>
  <c r="C3974" i="2"/>
  <c r="C2035" i="2"/>
  <c r="C1733" i="2"/>
  <c r="C2552" i="2"/>
  <c r="C4144" i="2"/>
  <c r="C2214" i="2"/>
  <c r="C3148" i="2"/>
  <c r="C1090" i="2"/>
  <c r="C1942" i="2"/>
  <c r="C3019" i="2"/>
  <c r="C115" i="2"/>
  <c r="C4041" i="2"/>
  <c r="C3368" i="2"/>
  <c r="C2701" i="2"/>
  <c r="C1669" i="2"/>
  <c r="C3414" i="2"/>
  <c r="C2065" i="2"/>
  <c r="C1855" i="2"/>
  <c r="C1929" i="2"/>
  <c r="C2827" i="2"/>
  <c r="B290" i="2"/>
  <c r="C2854" i="2"/>
  <c r="C1416" i="2"/>
  <c r="C1239" i="2"/>
  <c r="C2231" i="2"/>
  <c r="C901" i="2"/>
  <c r="C2161" i="2"/>
  <c r="C3716" i="2"/>
  <c r="C3055" i="2"/>
  <c r="C4749" i="2"/>
  <c r="C4353" i="2"/>
  <c r="C1268" i="2"/>
  <c r="C2972" i="2"/>
  <c r="C4793" i="2"/>
  <c r="C1450" i="2"/>
  <c r="C3782" i="2"/>
  <c r="C3953" i="2"/>
  <c r="C5019" i="2"/>
  <c r="C700" i="2"/>
  <c r="C4203" i="2"/>
  <c r="B157" i="2"/>
  <c r="C3586" i="2"/>
  <c r="C4504" i="2"/>
  <c r="B595" i="2"/>
  <c r="C4537" i="2"/>
  <c r="C2079" i="2"/>
  <c r="C3333" i="2"/>
  <c r="C3042" i="2"/>
  <c r="C4696" i="2"/>
  <c r="C3167" i="2"/>
  <c r="C2523" i="2"/>
  <c r="C3456" i="2"/>
  <c r="C1805" i="2"/>
  <c r="C2240" i="2"/>
  <c r="C4676" i="2"/>
  <c r="B455" i="2"/>
  <c r="C2441" i="2"/>
  <c r="C4095" i="2"/>
  <c r="C1068" i="2"/>
  <c r="C1932" i="2"/>
  <c r="C2820" i="2"/>
  <c r="B903" i="2"/>
  <c r="C4312" i="2"/>
  <c r="C3407" i="2"/>
  <c r="C1006" i="2"/>
  <c r="C3710" i="2"/>
  <c r="C4855" i="2"/>
  <c r="C4888" i="2"/>
  <c r="C4606" i="2"/>
  <c r="C3132" i="2"/>
  <c r="C1694" i="2"/>
  <c r="C3904" i="2"/>
  <c r="B823" i="2"/>
  <c r="C2939" i="2"/>
  <c r="C3837" i="2"/>
  <c r="C2672" i="2"/>
  <c r="C2919" i="2"/>
  <c r="C3151" i="2"/>
  <c r="C2580" i="2"/>
  <c r="B390" i="2"/>
  <c r="B919" i="2"/>
  <c r="C2583" i="2"/>
  <c r="C5023" i="2"/>
  <c r="B715" i="2"/>
  <c r="C873" i="2"/>
  <c r="C1535" i="2"/>
  <c r="B218" i="2"/>
  <c r="C4019" i="2"/>
  <c r="C4871" i="2"/>
  <c r="B1093" i="2"/>
  <c r="C4618" i="2"/>
  <c r="B2292" i="2"/>
  <c r="C3606" i="2"/>
  <c r="C2788" i="2"/>
  <c r="B374" i="2"/>
  <c r="C496" i="2"/>
  <c r="B17" i="2"/>
  <c r="C199" i="2"/>
  <c r="C95" i="2"/>
  <c r="C1217" i="2"/>
  <c r="C939" i="2"/>
  <c r="C88" i="2"/>
  <c r="C187" i="2"/>
  <c r="C343" i="2"/>
  <c r="C278" i="2"/>
  <c r="C1928" i="2"/>
  <c r="C1294" i="2"/>
  <c r="C548" i="2"/>
  <c r="C1946" i="2"/>
  <c r="C780" i="2"/>
  <c r="C2243" i="2"/>
  <c r="C442" i="2"/>
  <c r="C2127" i="2"/>
  <c r="C1474" i="2"/>
  <c r="C1409" i="2"/>
  <c r="C3529" i="2"/>
  <c r="C2407" i="2"/>
  <c r="C3357" i="2"/>
  <c r="C328" i="2"/>
  <c r="C1663" i="2"/>
  <c r="C599" i="2"/>
  <c r="C739" i="2"/>
  <c r="C1560" i="2"/>
  <c r="C2721" i="2"/>
  <c r="C5319" i="2"/>
  <c r="C3795" i="2"/>
  <c r="C2242" i="2"/>
  <c r="C3878" i="2"/>
  <c r="C3155" i="2"/>
  <c r="C1058" i="2"/>
  <c r="C5015" i="2"/>
  <c r="B422" i="2"/>
  <c r="C3781" i="2"/>
  <c r="C2805" i="2"/>
  <c r="C4085" i="2"/>
  <c r="C1611" i="2"/>
  <c r="C774" i="2"/>
  <c r="C2842" i="2"/>
  <c r="C4548" i="2"/>
  <c r="C3752" i="2"/>
  <c r="C2273" i="2"/>
  <c r="C2160" i="2"/>
  <c r="C1819" i="2"/>
  <c r="C4317" i="2"/>
  <c r="C1873" i="2"/>
  <c r="C744" i="2"/>
  <c r="C504" i="2"/>
  <c r="B407" i="2"/>
  <c r="C5081" i="2"/>
  <c r="C2261" i="2"/>
  <c r="C1753" i="2"/>
  <c r="C2630" i="2"/>
  <c r="C2641" i="2"/>
  <c r="C4172" i="2"/>
  <c r="C2964" i="2"/>
  <c r="C4862" i="2"/>
  <c r="C4899" i="2"/>
  <c r="C2897" i="2"/>
  <c r="C3397" i="2"/>
  <c r="C4032" i="2"/>
  <c r="C1871" i="2"/>
  <c r="C2936" i="2"/>
  <c r="C3258" i="2"/>
  <c r="C3300" i="2"/>
  <c r="C3763" i="2"/>
  <c r="C156" i="2"/>
  <c r="C1218" i="2"/>
  <c r="C3687" i="2"/>
  <c r="C3785" i="2"/>
  <c r="C4520" i="2"/>
  <c r="C4339" i="2"/>
  <c r="C4380" i="2"/>
  <c r="C3050" i="2"/>
  <c r="C4119" i="2"/>
  <c r="C3496" i="2"/>
  <c r="C931" i="2"/>
  <c r="C5038" i="2"/>
  <c r="C3876" i="2"/>
  <c r="C4645" i="2"/>
  <c r="C4166" i="2"/>
  <c r="C2626" i="2"/>
  <c r="C3656" i="2"/>
  <c r="C4619" i="2"/>
  <c r="C5211" i="2"/>
  <c r="C2267" i="2"/>
  <c r="C2746" i="2"/>
  <c r="C3337" i="2"/>
  <c r="B570" i="2"/>
  <c r="B807" i="2"/>
  <c r="C2668" i="2"/>
  <c r="C3744" i="2"/>
  <c r="C1075" i="2"/>
  <c r="C3600" i="2"/>
  <c r="C5112" i="2"/>
  <c r="C1863" i="2"/>
  <c r="C2527" i="2"/>
  <c r="C1737" i="2"/>
  <c r="C2229" i="2"/>
  <c r="C4825" i="2"/>
  <c r="B1367" i="2"/>
  <c r="C4999" i="2"/>
  <c r="C4279" i="2"/>
  <c r="C3419" i="2"/>
  <c r="C4669" i="2"/>
  <c r="C1967" i="2"/>
  <c r="C1606" i="2"/>
  <c r="C5079" i="2"/>
  <c r="C4700" i="2"/>
  <c r="C3057" i="2"/>
  <c r="C3144" i="2"/>
  <c r="B3924" i="2"/>
  <c r="B599" i="2"/>
  <c r="C1595" i="2"/>
  <c r="C3976" i="2"/>
  <c r="B4385" i="2"/>
  <c r="C1950" i="2"/>
  <c r="C4531" i="2"/>
  <c r="B538" i="2"/>
  <c r="B1606" i="2"/>
  <c r="C3352" i="2"/>
  <c r="C2139" i="2"/>
  <c r="C4955" i="2"/>
  <c r="C4399" i="2"/>
  <c r="C2520" i="2"/>
  <c r="C322" i="2"/>
  <c r="C605" i="2"/>
  <c r="C1457" i="2"/>
  <c r="C1492" i="2"/>
  <c r="C1772" i="2"/>
  <c r="C671" i="2"/>
  <c r="C1104" i="2"/>
  <c r="C1275" i="2"/>
  <c r="C832" i="2"/>
  <c r="C840" i="2"/>
  <c r="C835" i="2"/>
  <c r="C2089" i="2"/>
  <c r="C1377" i="2"/>
  <c r="C823" i="2"/>
  <c r="C2457" i="2"/>
  <c r="C2121" i="2"/>
  <c r="C1376" i="2"/>
  <c r="C1769" i="2"/>
  <c r="C2221" i="2"/>
  <c r="C300" i="2"/>
  <c r="C4002" i="2"/>
  <c r="C2016" i="2"/>
  <c r="C1919" i="2"/>
  <c r="C2650" i="2"/>
  <c r="C2132" i="2"/>
  <c r="C653" i="2"/>
  <c r="C1545" i="2"/>
  <c r="C153" i="2"/>
  <c r="C1933" i="2"/>
  <c r="C3475" i="2"/>
  <c r="C3724" i="2"/>
  <c r="C551" i="2"/>
  <c r="C1326" i="2"/>
  <c r="C826" i="2"/>
  <c r="C2066" i="2"/>
  <c r="C3627" i="2"/>
  <c r="C5063" i="2"/>
  <c r="C3001" i="2"/>
  <c r="C1471" i="2"/>
  <c r="C1086" i="2"/>
  <c r="C2867" i="2"/>
  <c r="C2618" i="2"/>
  <c r="C2039" i="2"/>
  <c r="C4971" i="2"/>
  <c r="C1221" i="2"/>
  <c r="C4613" i="2"/>
  <c r="C4064" i="2"/>
  <c r="C4640" i="2"/>
  <c r="C3172" i="2"/>
  <c r="C3706" i="2"/>
  <c r="C2940" i="2"/>
  <c r="C4010" i="2"/>
  <c r="C2519" i="2"/>
  <c r="C1313" i="2"/>
  <c r="C1082" i="2"/>
  <c r="C2204" i="2"/>
  <c r="C2270" i="2"/>
  <c r="C2516" i="2"/>
  <c r="B201" i="2"/>
  <c r="C3343" i="2"/>
  <c r="C4185" i="2"/>
  <c r="C623" i="2"/>
  <c r="C4093" i="2"/>
  <c r="C3396" i="2"/>
  <c r="C1761" i="2"/>
  <c r="C2167" i="2"/>
  <c r="C2629" i="2"/>
  <c r="C2481" i="2"/>
  <c r="C5151" i="2"/>
  <c r="C4757" i="2"/>
  <c r="B567" i="2"/>
  <c r="C3839" i="2"/>
  <c r="B471" i="2"/>
  <c r="C1379" i="2"/>
  <c r="B117" i="2"/>
  <c r="C4286" i="2"/>
  <c r="C2174" i="2"/>
  <c r="C4851" i="2"/>
  <c r="B472" i="2"/>
  <c r="C2447" i="2"/>
  <c r="C3424" i="2"/>
  <c r="C3748" i="2"/>
  <c r="C4274" i="2"/>
  <c r="C3714" i="2"/>
  <c r="C1404" i="2"/>
  <c r="C2661" i="2"/>
  <c r="B710" i="2"/>
  <c r="C3851" i="2"/>
  <c r="B1303" i="2"/>
  <c r="C3377" i="2"/>
  <c r="C3295" i="2"/>
  <c r="C1603" i="2"/>
  <c r="C4720" i="2"/>
  <c r="C4036" i="2"/>
  <c r="C4398" i="2"/>
  <c r="C884" i="2"/>
  <c r="C4585" i="2"/>
  <c r="C1354" i="2"/>
  <c r="B348" i="2"/>
  <c r="B353" i="2"/>
  <c r="C2969" i="2"/>
  <c r="C2742" i="2"/>
  <c r="C3334" i="2"/>
  <c r="C4437" i="2"/>
  <c r="C5235" i="2"/>
  <c r="C2837" i="2"/>
  <c r="C2927" i="2"/>
  <c r="C4509" i="2"/>
  <c r="C1394" i="2"/>
  <c r="C4547" i="2"/>
  <c r="B135" i="2"/>
  <c r="B615" i="2"/>
  <c r="C3614" i="2"/>
  <c r="C3094" i="2"/>
  <c r="B2789" i="2"/>
  <c r="C893" i="2"/>
  <c r="B381" i="2"/>
  <c r="B1800" i="2"/>
  <c r="C2281" i="2"/>
  <c r="C2249" i="2"/>
  <c r="B1893" i="2"/>
  <c r="C3657" i="2"/>
  <c r="B2212" i="2"/>
  <c r="C2979" i="2"/>
  <c r="C3245" i="2"/>
  <c r="C3826" i="2"/>
  <c r="B269" i="2"/>
  <c r="B552" i="2"/>
  <c r="C418" i="2"/>
  <c r="C366" i="2"/>
  <c r="C546" i="2"/>
  <c r="C559" i="2"/>
  <c r="C1176" i="2"/>
  <c r="C635" i="2"/>
  <c r="C1521" i="2"/>
  <c r="C509" i="2"/>
  <c r="C1944" i="2"/>
  <c r="C105" i="2"/>
  <c r="C4213" i="2"/>
  <c r="C1070" i="2"/>
  <c r="C2140" i="2"/>
  <c r="C2309" i="2"/>
  <c r="C2442" i="2"/>
  <c r="C352" i="2"/>
  <c r="C1940" i="2"/>
  <c r="C2638" i="2"/>
  <c r="C1349" i="2"/>
  <c r="C726" i="2"/>
  <c r="C2625" i="2"/>
  <c r="C532" i="2"/>
  <c r="C1253" i="2"/>
  <c r="C2569" i="2"/>
  <c r="C3472" i="2"/>
  <c r="C547" i="2"/>
  <c r="C1909" i="2"/>
  <c r="C1948" i="2"/>
  <c r="C3697" i="2"/>
  <c r="C3977" i="2"/>
  <c r="C1509" i="2"/>
  <c r="C2610" i="2"/>
  <c r="C2372" i="2"/>
  <c r="C2543" i="2"/>
  <c r="B342" i="2"/>
  <c r="C3353" i="2"/>
  <c r="C3104" i="2"/>
  <c r="C1914" i="2"/>
  <c r="C3987" i="2"/>
  <c r="C2319" i="2"/>
  <c r="C3725" i="2"/>
  <c r="C3093" i="2"/>
  <c r="C3672" i="2"/>
  <c r="C2248" i="2"/>
  <c r="C2177" i="2"/>
  <c r="C1124" i="2"/>
  <c r="C3269" i="2"/>
  <c r="C858" i="2"/>
  <c r="C2034" i="2"/>
  <c r="C4364" i="2"/>
  <c r="C1799" i="2"/>
  <c r="C4918" i="2"/>
  <c r="C1612" i="2"/>
  <c r="C1195" i="2"/>
  <c r="C3699" i="2"/>
  <c r="C4076" i="2"/>
  <c r="C5231" i="2"/>
  <c r="C3195" i="2"/>
  <c r="C4583" i="2"/>
  <c r="C4859" i="2"/>
  <c r="C3555" i="2"/>
  <c r="C3181" i="2"/>
  <c r="B23" i="2"/>
  <c r="B819" i="2"/>
  <c r="C3925" i="2"/>
  <c r="C3059" i="2"/>
  <c r="C3212" i="2"/>
  <c r="C4438" i="2"/>
  <c r="B794" i="2"/>
  <c r="C3772" i="2"/>
  <c r="C2474" i="2"/>
  <c r="C1295" i="2"/>
  <c r="C3002" i="2"/>
  <c r="C3140" i="2"/>
  <c r="C4288" i="2"/>
  <c r="C2069" i="2"/>
  <c r="C3415" i="2"/>
  <c r="C2982" i="2"/>
  <c r="C2471" i="2"/>
  <c r="C4056" i="2"/>
  <c r="C5230" i="2"/>
  <c r="C1256" i="2"/>
  <c r="C2973" i="2"/>
  <c r="C2040" i="2"/>
  <c r="C3026" i="2"/>
  <c r="B146" i="2"/>
  <c r="C5164" i="2"/>
  <c r="B338" i="2"/>
  <c r="C2180" i="2"/>
  <c r="C2608" i="2"/>
  <c r="C4968" i="2"/>
  <c r="B746" i="2"/>
  <c r="C1475" i="2"/>
  <c r="C1956" i="2"/>
  <c r="C5233" i="2"/>
  <c r="C3526" i="2"/>
  <c r="C4740" i="2"/>
  <c r="C4763" i="2"/>
  <c r="C5095" i="2"/>
  <c r="C4202" i="2"/>
  <c r="C596" i="2"/>
  <c r="C2680" i="2"/>
  <c r="C5278" i="2"/>
  <c r="C3765" i="2"/>
  <c r="C5076" i="2"/>
  <c r="C3016" i="2"/>
  <c r="C4643" i="2"/>
  <c r="C2253" i="2"/>
  <c r="C4650" i="2"/>
  <c r="B983" i="2"/>
  <c r="C396" i="2"/>
  <c r="C4030" i="2"/>
  <c r="C1994" i="2"/>
  <c r="B3934" i="2"/>
  <c r="B438" i="2"/>
  <c r="C3052" i="2"/>
  <c r="C1710" i="2"/>
  <c r="B4377" i="2"/>
  <c r="C1653" i="2"/>
  <c r="B1243" i="2"/>
  <c r="C382" i="2"/>
  <c r="C1790" i="2"/>
  <c r="C2451" i="2"/>
  <c r="C45" i="2"/>
  <c r="C2595" i="2"/>
  <c r="C4400" i="2"/>
  <c r="C1484" i="2"/>
  <c r="C1098" i="2"/>
  <c r="C135" i="2"/>
  <c r="C412" i="2"/>
  <c r="C541" i="2"/>
  <c r="C2164" i="2"/>
  <c r="C1526" i="2"/>
  <c r="C852" i="2"/>
  <c r="C2088" i="2"/>
  <c r="C1774" i="2"/>
  <c r="C417" i="2"/>
  <c r="C2472" i="2"/>
  <c r="C828" i="2"/>
  <c r="C742" i="2"/>
  <c r="C334" i="2"/>
  <c r="C77" i="2"/>
  <c r="C831" i="2"/>
  <c r="C526" i="2"/>
  <c r="C451" i="2"/>
  <c r="C1352" i="2"/>
  <c r="C1461" i="2"/>
  <c r="C2304" i="2"/>
  <c r="C2436" i="2"/>
  <c r="C1201" i="2"/>
  <c r="C2075" i="2"/>
  <c r="C92" i="2"/>
  <c r="C1528" i="2"/>
  <c r="C2992" i="2"/>
  <c r="C1593" i="2"/>
  <c r="C79" i="2"/>
  <c r="C2664" i="2"/>
  <c r="C1894" i="2"/>
  <c r="C903" i="2"/>
  <c r="C1385" i="2"/>
  <c r="C2695" i="2"/>
  <c r="C2223" i="2"/>
  <c r="C1743" i="2"/>
  <c r="C2864" i="2"/>
  <c r="C862" i="2"/>
  <c r="C4832" i="2"/>
  <c r="C2890" i="2"/>
  <c r="C1333" i="2"/>
  <c r="C4235" i="2"/>
  <c r="C1157" i="2"/>
  <c r="C2491" i="2"/>
  <c r="C4747" i="2"/>
  <c r="C755" i="2"/>
  <c r="C3877" i="2"/>
  <c r="C1872" i="2"/>
  <c r="C2150" i="2"/>
  <c r="C4803" i="2"/>
  <c r="C4281" i="2"/>
  <c r="C4021" i="2"/>
  <c r="C3928" i="2"/>
  <c r="C1285" i="2"/>
  <c r="C1623" i="2"/>
  <c r="C2006" i="2"/>
  <c r="C3345" i="2"/>
  <c r="C1742" i="2"/>
  <c r="C2226" i="2"/>
  <c r="C4173" i="2"/>
  <c r="C3090" i="2"/>
  <c r="C3973" i="2"/>
  <c r="C724" i="2"/>
  <c r="C3060" i="2"/>
  <c r="C4847" i="2"/>
  <c r="C1723" i="2"/>
  <c r="C1486" i="2"/>
  <c r="C2793" i="2"/>
  <c r="C2224" i="2"/>
  <c r="C4403" i="2"/>
  <c r="C3893" i="2"/>
  <c r="C4133" i="2"/>
  <c r="C3899" i="2"/>
  <c r="C3908" i="2"/>
  <c r="C5137" i="2"/>
  <c r="C3204" i="2"/>
  <c r="C4086" i="2"/>
  <c r="C3537" i="2"/>
  <c r="B551" i="2"/>
  <c r="C3325" i="2"/>
  <c r="C2959" i="2"/>
  <c r="C3380" i="2"/>
  <c r="C3700" i="2"/>
  <c r="C3800" i="2"/>
  <c r="C2277" i="2"/>
  <c r="C3913" i="2"/>
  <c r="B614" i="2"/>
  <c r="C3219" i="2"/>
  <c r="B140" i="2"/>
  <c r="B301" i="2"/>
  <c r="C2712" i="2"/>
  <c r="C3229" i="2"/>
  <c r="C3228" i="2"/>
  <c r="B1347" i="2"/>
  <c r="C3993" i="2"/>
  <c r="C4186" i="2"/>
  <c r="C4269" i="2"/>
  <c r="C5256" i="2"/>
  <c r="C4500" i="2"/>
  <c r="C1594" i="2"/>
  <c r="B273" i="2"/>
  <c r="C2133" i="2"/>
  <c r="C2693" i="2"/>
  <c r="C4689" i="2"/>
  <c r="C5284" i="2"/>
  <c r="B432" i="2"/>
  <c r="C4419" i="2"/>
  <c r="C2739" i="2"/>
  <c r="C4000" i="2"/>
  <c r="B659" i="2"/>
  <c r="C3862" i="2"/>
  <c r="C5131" i="2"/>
  <c r="C4013" i="2"/>
  <c r="C4167" i="2"/>
  <c r="C3351" i="2"/>
  <c r="B2773" i="2"/>
  <c r="C2198" i="2"/>
  <c r="C1314" i="2"/>
  <c r="C3399" i="2"/>
  <c r="C3398" i="2"/>
  <c r="C2826" i="2"/>
  <c r="B238" i="2"/>
  <c r="C3088" i="2"/>
  <c r="B1813" i="2"/>
  <c r="C2777" i="2"/>
  <c r="C1637" i="2"/>
  <c r="C2752" i="2"/>
  <c r="C3051" i="2"/>
  <c r="C351" i="2"/>
  <c r="C447" i="2"/>
  <c r="C521" i="2"/>
  <c r="C1361" i="2"/>
  <c r="C1278" i="2"/>
  <c r="C1897" i="2"/>
  <c r="C461" i="2"/>
  <c r="C1609" i="2"/>
  <c r="C732" i="2"/>
  <c r="C1678" i="2"/>
  <c r="C1147" i="2"/>
  <c r="C1168" i="2"/>
  <c r="C1340" i="2"/>
  <c r="C1276" i="2"/>
  <c r="C2767" i="2"/>
  <c r="C1431" i="2"/>
  <c r="C3617" i="2"/>
  <c r="C1728" i="2"/>
  <c r="C1601" i="2"/>
  <c r="C1119" i="2"/>
  <c r="C2531" i="2"/>
  <c r="C1947" i="2"/>
  <c r="C2681" i="2"/>
  <c r="C552" i="2"/>
  <c r="C688" i="2"/>
  <c r="C1322" i="2"/>
  <c r="C4236" i="2"/>
  <c r="C554" i="2"/>
  <c r="C2295" i="2"/>
  <c r="C1145" i="2"/>
  <c r="C4543" i="2"/>
  <c r="C4972" i="2"/>
  <c r="C3917" i="2"/>
  <c r="C3073" i="2"/>
  <c r="C3660" i="2"/>
  <c r="B139" i="2"/>
  <c r="C4444" i="2"/>
  <c r="C4150" i="2"/>
  <c r="C3635" i="2"/>
  <c r="C4147" i="2"/>
  <c r="C1462" i="2"/>
  <c r="C3663" i="2"/>
  <c r="C4476" i="2"/>
  <c r="C4467" i="2"/>
  <c r="C3339" i="2"/>
  <c r="C1927" i="2"/>
  <c r="C3239" i="2"/>
  <c r="C3007" i="2"/>
  <c r="C2379" i="2"/>
  <c r="C2846" i="2"/>
  <c r="C4379" i="2"/>
  <c r="C4389" i="2"/>
  <c r="C3932" i="2"/>
  <c r="C1228" i="2"/>
  <c r="C4646" i="2"/>
  <c r="C3937" i="2"/>
  <c r="C4518" i="2"/>
  <c r="C1910" i="2"/>
  <c r="C3102" i="2"/>
  <c r="C5040" i="2"/>
  <c r="C1631" i="2"/>
  <c r="C1161" i="2"/>
  <c r="C1701" i="2"/>
  <c r="C4320" i="2"/>
  <c r="C2880" i="2"/>
  <c r="C1895" i="2"/>
  <c r="C2898" i="2"/>
  <c r="C4995" i="2"/>
  <c r="C3276" i="2"/>
  <c r="C2512" i="2"/>
  <c r="C5047" i="2"/>
  <c r="B242" i="2"/>
  <c r="C1843" i="2"/>
  <c r="B453" i="2"/>
  <c r="C4959" i="2"/>
  <c r="C4605" i="2"/>
  <c r="C2955" i="2"/>
  <c r="C4199" i="2"/>
  <c r="C3043" i="2"/>
  <c r="C3277" i="2"/>
  <c r="C1180" i="2"/>
  <c r="C4864" i="2"/>
  <c r="C1420" i="2"/>
  <c r="C3682" i="2"/>
  <c r="C2045" i="2"/>
  <c r="C4324" i="2"/>
  <c r="C4844" i="2"/>
  <c r="C4502" i="2"/>
  <c r="C2984" i="2"/>
  <c r="C2772" i="2"/>
  <c r="C1787" i="2"/>
  <c r="C3211" i="2"/>
  <c r="B540" i="2"/>
  <c r="C3469" i="2"/>
  <c r="C1036" i="2"/>
  <c r="C3084" i="2"/>
  <c r="C4599" i="2"/>
  <c r="C4074" i="2"/>
  <c r="C3422" i="2"/>
  <c r="C4089" i="2"/>
  <c r="C3741" i="2"/>
  <c r="C1747" i="2"/>
  <c r="C2308" i="2"/>
  <c r="B365" i="2"/>
  <c r="C5004" i="2"/>
  <c r="C4278" i="2"/>
  <c r="C1739" i="2"/>
  <c r="C2282" i="2"/>
  <c r="C3085" i="2"/>
  <c r="C3764" i="2"/>
  <c r="B486" i="2"/>
  <c r="C1963" i="2"/>
  <c r="C3879" i="2"/>
  <c r="C5013" i="2"/>
  <c r="C3690" i="2"/>
  <c r="C1591" i="2"/>
  <c r="C1668" i="2"/>
  <c r="B3748" i="2"/>
  <c r="C3560" i="2"/>
  <c r="C4778" i="2"/>
  <c r="B1146" i="2"/>
  <c r="C2363" i="2"/>
  <c r="B2571" i="2"/>
  <c r="C4382" i="2"/>
  <c r="C4731" i="2"/>
  <c r="C5089" i="2"/>
  <c r="C3573" i="2"/>
  <c r="C5166" i="2"/>
  <c r="C1099" i="2"/>
  <c r="C1266" i="2"/>
  <c r="C251" i="2"/>
  <c r="C1822" i="2"/>
  <c r="C430" i="2"/>
  <c r="C397" i="2"/>
  <c r="C228" i="2"/>
  <c r="C226" i="2"/>
  <c r="C1752" i="2"/>
  <c r="C757" i="2"/>
  <c r="C1585" i="2"/>
  <c r="C1552" i="2"/>
  <c r="C2030" i="2"/>
  <c r="C1750" i="2"/>
  <c r="C783" i="2"/>
  <c r="C1391" i="2"/>
  <c r="C477" i="2"/>
  <c r="C730" i="2"/>
  <c r="C3859" i="2"/>
  <c r="C592" i="2"/>
  <c r="C212" i="2"/>
  <c r="C1966" i="2"/>
  <c r="C448" i="2"/>
  <c r="C3873" i="2"/>
  <c r="C3329" i="2"/>
  <c r="C2212" i="2"/>
  <c r="C1512" i="2"/>
  <c r="C761" i="2"/>
  <c r="C4390" i="2"/>
  <c r="C4115" i="2"/>
  <c r="C1173" i="2"/>
  <c r="C409" i="2"/>
  <c r="C3833" i="2"/>
  <c r="C4493" i="2"/>
  <c r="C4458" i="2"/>
  <c r="C2703" i="2"/>
  <c r="C1269" i="2"/>
  <c r="C2340" i="2"/>
  <c r="C2476" i="2"/>
  <c r="C1996" i="2"/>
  <c r="C2654" i="2"/>
  <c r="C2114" i="2"/>
  <c r="C2683" i="2"/>
  <c r="C3674" i="2"/>
  <c r="C4325" i="2"/>
  <c r="C2529" i="2"/>
  <c r="C1258" i="2"/>
  <c r="C986" i="2"/>
  <c r="C2968" i="2"/>
  <c r="C2587" i="2"/>
  <c r="C4454" i="2"/>
  <c r="B183" i="2"/>
  <c r="C978" i="2"/>
  <c r="C3330" i="2"/>
  <c r="C3665" i="2"/>
  <c r="C2943" i="2"/>
  <c r="C1618" i="2"/>
  <c r="C5300" i="2"/>
  <c r="C2414" i="2"/>
  <c r="C2888" i="2"/>
  <c r="C1659" i="2"/>
  <c r="C3603" i="2"/>
  <c r="C4406" i="2"/>
  <c r="B755" i="2"/>
  <c r="C2367" i="2"/>
  <c r="C2796" i="2"/>
  <c r="C2082" i="2"/>
  <c r="C4137" i="2"/>
  <c r="C4248" i="2"/>
  <c r="C3484" i="2"/>
  <c r="C2510" i="2"/>
  <c r="C4639" i="2"/>
  <c r="B322" i="2"/>
  <c r="C5084" i="2"/>
  <c r="C5048" i="2"/>
  <c r="B433" i="2"/>
  <c r="C4284" i="2"/>
  <c r="C3255" i="2"/>
  <c r="C4898" i="2"/>
  <c r="C3412" i="2"/>
  <c r="C4376" i="2"/>
  <c r="C4220" i="2"/>
  <c r="C4530" i="2"/>
  <c r="C1172" i="2"/>
  <c r="C3595" i="2"/>
  <c r="C3916" i="2"/>
  <c r="B748" i="2"/>
  <c r="C4217" i="2"/>
  <c r="C686" i="2"/>
  <c r="C1496" i="2"/>
  <c r="C4484" i="2"/>
  <c r="B583" i="2"/>
  <c r="C5239" i="2"/>
  <c r="C4272" i="2"/>
  <c r="C4142" i="2"/>
  <c r="C3198" i="2"/>
  <c r="C4333" i="2"/>
  <c r="C4715" i="2"/>
  <c r="C4773" i="2"/>
  <c r="B134" i="2"/>
  <c r="C2233" i="2"/>
  <c r="C2091" i="2"/>
  <c r="B493" i="2"/>
  <c r="C1834" i="2"/>
  <c r="C3768" i="2"/>
  <c r="B844" i="2"/>
  <c r="C4046" i="2"/>
  <c r="C5010" i="2"/>
  <c r="C2218" i="2"/>
  <c r="C4717" i="2"/>
  <c r="C4939" i="2"/>
  <c r="B6" i="2"/>
  <c r="B102" i="2"/>
  <c r="B1944" i="2"/>
  <c r="B360" i="2"/>
  <c r="C4401" i="2"/>
  <c r="C4337" i="2"/>
  <c r="B4893" i="2"/>
  <c r="C3161" i="2"/>
  <c r="C4313" i="2"/>
  <c r="C3099" i="2"/>
  <c r="C5207" i="2"/>
  <c r="C2713" i="2"/>
  <c r="C2019" i="2"/>
  <c r="C1575" i="2"/>
  <c r="C4230" i="2"/>
  <c r="C3778" i="2"/>
  <c r="C2858" i="2"/>
  <c r="C1054" i="2"/>
  <c r="C223" i="2"/>
  <c r="C1155" i="2"/>
  <c r="C1035" i="2"/>
  <c r="C1577" i="2"/>
  <c r="C1017" i="2"/>
  <c r="C2289" i="2"/>
  <c r="C222" i="2"/>
  <c r="C1144" i="2"/>
  <c r="C487" i="2"/>
  <c r="C877" i="2"/>
  <c r="C2477" i="2"/>
  <c r="C252" i="2"/>
  <c r="C1886" i="2"/>
  <c r="C1081" i="2"/>
  <c r="C1001" i="2"/>
  <c r="C772" i="2"/>
  <c r="C1000" i="2"/>
  <c r="C1029" i="2"/>
  <c r="C1600" i="2"/>
  <c r="C194" i="2"/>
  <c r="C404" i="2"/>
  <c r="C460" i="2"/>
  <c r="C1319" i="2"/>
  <c r="C1681" i="2"/>
  <c r="C913" i="2"/>
  <c r="C2440" i="2"/>
  <c r="C2579" i="2"/>
  <c r="C1298" i="2"/>
  <c r="C3382" i="2"/>
  <c r="C3638" i="2"/>
  <c r="C1111" i="2"/>
  <c r="C2511" i="2"/>
  <c r="C1707" i="2"/>
  <c r="C3644" i="2"/>
  <c r="C1931" i="2"/>
  <c r="C2546" i="2"/>
  <c r="C3622" i="2"/>
  <c r="C4561" i="2"/>
  <c r="C2499" i="2"/>
  <c r="C3465" i="2"/>
  <c r="C4110" i="2"/>
  <c r="C4184" i="2"/>
  <c r="C3650" i="2"/>
  <c r="C1766" i="2"/>
  <c r="C3453" i="2"/>
  <c r="C3640" i="2"/>
  <c r="C1692" i="2"/>
  <c r="C3852" i="2"/>
  <c r="C2550" i="2"/>
  <c r="C3961" i="2"/>
  <c r="C3676" i="2"/>
  <c r="C2600" i="2"/>
  <c r="C815" i="2"/>
  <c r="C2238" i="2"/>
  <c r="C542" i="2"/>
  <c r="C2850" i="2"/>
  <c r="C2404" i="2"/>
  <c r="C4345" i="2"/>
  <c r="C5115" i="2"/>
  <c r="C2094" i="2"/>
  <c r="C185" i="2"/>
  <c r="C1384" i="2"/>
  <c r="C3336" i="2"/>
  <c r="C3998" i="2"/>
  <c r="C3446" i="2"/>
  <c r="C3580" i="2"/>
  <c r="C3029" i="2"/>
  <c r="C4582" i="2"/>
  <c r="C4108" i="2"/>
  <c r="C2456" i="2"/>
  <c r="C2351" i="2"/>
  <c r="C4557" i="2"/>
  <c r="C3308" i="2"/>
  <c r="C4435" i="2"/>
  <c r="C3757" i="2"/>
  <c r="C4671" i="2"/>
  <c r="C4277" i="2"/>
  <c r="C2663" i="2"/>
  <c r="C4344" i="2"/>
  <c r="C4541" i="2"/>
  <c r="C4218" i="2"/>
  <c r="C207" i="2"/>
  <c r="C1328" i="2"/>
  <c r="C4007" i="2"/>
  <c r="C4943" i="2"/>
  <c r="C545" i="2"/>
  <c r="B402" i="2"/>
  <c r="C3506" i="2"/>
  <c r="C4470" i="2"/>
  <c r="B666" i="2"/>
  <c r="C5104" i="2"/>
  <c r="C3280" i="2"/>
  <c r="C4109" i="2"/>
  <c r="C1561" i="2"/>
  <c r="C2102" i="2"/>
  <c r="C4453" i="2"/>
  <c r="C1436" i="2"/>
  <c r="C5159" i="2"/>
  <c r="C1574" i="2"/>
  <c r="C3760" i="2"/>
  <c r="C3688" i="2"/>
  <c r="C4926" i="2"/>
  <c r="C4077" i="2"/>
  <c r="C2012" i="2"/>
  <c r="C2059" i="2"/>
  <c r="C4805" i="2"/>
  <c r="C4782" i="2"/>
  <c r="C3318" i="2"/>
  <c r="B166" i="2"/>
  <c r="C4542" i="2"/>
  <c r="C5062" i="2"/>
  <c r="C4043" i="2"/>
  <c r="B2613" i="2"/>
  <c r="C1408" i="2"/>
  <c r="B758" i="2"/>
  <c r="B1080" i="2"/>
  <c r="C1995" i="2"/>
  <c r="C4294" i="2"/>
  <c r="B1880" i="2"/>
  <c r="C2627" i="2"/>
  <c r="B3998" i="2"/>
  <c r="C4416" i="2"/>
  <c r="C3891" i="2"/>
  <c r="C5212" i="2"/>
  <c r="C4433" i="2"/>
  <c r="C3179" i="2"/>
  <c r="C2660" i="2"/>
  <c r="C3838" i="2"/>
  <c r="C920" i="2"/>
  <c r="C3136" i="2"/>
  <c r="C3518" i="2"/>
  <c r="B29" i="2"/>
  <c r="C4156" i="2"/>
  <c r="B359" i="2"/>
  <c r="C3534" i="2"/>
  <c r="C4" i="2"/>
  <c r="B24" i="2"/>
  <c r="C3801" i="2"/>
  <c r="C3653" i="2"/>
  <c r="B2093" i="2"/>
  <c r="C3348" i="2"/>
  <c r="B1267" i="2"/>
  <c r="C4867" i="2"/>
  <c r="C4466" i="2"/>
  <c r="B720" i="2"/>
  <c r="C3803" i="2"/>
  <c r="C705" i="2"/>
  <c r="C3910" i="2"/>
  <c r="B590" i="2"/>
  <c r="C1970" i="2"/>
  <c r="C3578" i="2"/>
  <c r="C3207" i="2"/>
  <c r="C4391" i="2"/>
  <c r="B1864" i="2"/>
  <c r="C3509" i="2"/>
  <c r="C3938" i="2"/>
  <c r="B4015" i="2"/>
  <c r="B2143" i="2"/>
  <c r="B4228" i="2"/>
  <c r="C4756" i="2"/>
  <c r="C948" i="2"/>
  <c r="C3759" i="2"/>
  <c r="C3215" i="2"/>
  <c r="B3396" i="2"/>
  <c r="C4315" i="2"/>
  <c r="B3079" i="2"/>
  <c r="B2852" i="2"/>
  <c r="C4487" i="2"/>
  <c r="C3681" i="2"/>
  <c r="B3656" i="2"/>
  <c r="C4409" i="2"/>
  <c r="C2763" i="2"/>
  <c r="B384" i="2"/>
  <c r="C4104" i="2"/>
  <c r="C3457" i="2"/>
  <c r="C1651" i="2"/>
  <c r="C4565" i="2"/>
  <c r="C1153" i="2"/>
  <c r="B101" i="2"/>
  <c r="C2944" i="2"/>
  <c r="C4355" i="2"/>
  <c r="B2051" i="2"/>
  <c r="C4919" i="2"/>
  <c r="B450" i="2"/>
  <c r="C4870" i="2"/>
  <c r="B2071" i="2"/>
  <c r="B945" i="2"/>
  <c r="B3148" i="2"/>
  <c r="C3111" i="2"/>
  <c r="B184" i="2"/>
  <c r="C5234" i="2"/>
  <c r="C3100" i="2"/>
  <c r="C3423" i="2"/>
  <c r="C2707" i="2"/>
  <c r="B2009" i="2"/>
  <c r="B4359" i="2"/>
  <c r="B3035" i="2"/>
  <c r="B1949" i="2"/>
  <c r="C3434" i="2"/>
  <c r="B4609" i="2"/>
  <c r="C3836" i="2"/>
  <c r="B3511" i="2"/>
  <c r="B1612" i="2"/>
  <c r="B19" i="2"/>
  <c r="C5243" i="2"/>
  <c r="B323" i="2"/>
  <c r="B2916" i="2"/>
  <c r="B1000" i="2"/>
  <c r="B4284" i="2"/>
  <c r="B4843" i="2"/>
  <c r="B4054" i="2"/>
  <c r="B1111" i="2"/>
  <c r="B2677" i="2"/>
  <c r="B2719" i="2"/>
  <c r="B3104" i="2"/>
  <c r="B4929" i="2"/>
  <c r="C3789" i="2"/>
  <c r="B4289" i="2"/>
  <c r="B2695" i="2"/>
  <c r="B4552" i="2"/>
  <c r="B3724" i="2"/>
  <c r="B5041" i="2"/>
  <c r="B3735" i="2"/>
  <c r="B4300" i="2"/>
  <c r="B3560" i="2"/>
  <c r="B1134" i="2"/>
  <c r="B2107" i="2"/>
  <c r="B2082" i="2"/>
  <c r="C3773" i="2"/>
  <c r="B4320" i="2"/>
  <c r="B4032" i="2"/>
  <c r="C1551" i="2"/>
  <c r="C2895" i="2"/>
  <c r="B3715" i="2"/>
  <c r="B4547" i="2"/>
  <c r="B3699" i="2"/>
  <c r="C1741" i="2"/>
  <c r="C4214" i="2"/>
  <c r="B491" i="2"/>
  <c r="B247" i="2"/>
  <c r="C4309" i="2"/>
  <c r="B189" i="2"/>
  <c r="C4182" i="2"/>
  <c r="C2711" i="2"/>
  <c r="C4976" i="2"/>
  <c r="B524" i="2"/>
  <c r="B675" i="2"/>
  <c r="C1523" i="2"/>
  <c r="C5105" i="2"/>
  <c r="C2838" i="2"/>
  <c r="B739" i="2"/>
  <c r="B182" i="2"/>
  <c r="B2031" i="2"/>
  <c r="C2189" i="2"/>
  <c r="B4180" i="2"/>
  <c r="B1191" i="2"/>
  <c r="B1143" i="2"/>
  <c r="C1712" i="2"/>
  <c r="C3478" i="2"/>
  <c r="C760" i="2"/>
  <c r="C4212" i="2"/>
  <c r="C5132" i="2"/>
  <c r="B454" i="2"/>
  <c r="C3284" i="2"/>
  <c r="C4987" i="2"/>
  <c r="C4997" i="2"/>
  <c r="B3503" i="2"/>
  <c r="C4882" i="2"/>
  <c r="C5267" i="2"/>
  <c r="C5000" i="2"/>
  <c r="C5108" i="2"/>
  <c r="B3751" i="2"/>
  <c r="C4682" i="2"/>
  <c r="C4881" i="2"/>
  <c r="C4327" i="2"/>
  <c r="C3271" i="2"/>
  <c r="B429" i="2"/>
  <c r="C2812" i="2"/>
  <c r="C2119" i="2"/>
  <c r="B262" i="2"/>
  <c r="B863" i="2"/>
  <c r="B634" i="2"/>
  <c r="B684" i="2"/>
  <c r="B1015" i="2"/>
  <c r="B1335" i="2"/>
  <c r="C2037" i="2"/>
  <c r="B999" i="2"/>
  <c r="B2154" i="2"/>
  <c r="C3584" i="2"/>
  <c r="C3667" i="2"/>
  <c r="C4596" i="2"/>
  <c r="B1108" i="2"/>
  <c r="C4488" i="2"/>
  <c r="C2398" i="2"/>
  <c r="C1786" i="2"/>
  <c r="B1167" i="2"/>
  <c r="B124" i="2"/>
  <c r="B4702" i="2"/>
  <c r="C4686" i="2"/>
  <c r="C1229" i="2"/>
  <c r="B3239" i="2"/>
  <c r="B54" i="2"/>
  <c r="C2598" i="2"/>
  <c r="C3196" i="2"/>
  <c r="C3707" i="2"/>
  <c r="C4836" i="2"/>
  <c r="C3460" i="2"/>
  <c r="C2465" i="2"/>
  <c r="C2732" i="2"/>
  <c r="C4177" i="2"/>
  <c r="B4110" i="2"/>
  <c r="C3044" i="2"/>
  <c r="C4632" i="2"/>
  <c r="C2296" i="2"/>
  <c r="C3440" i="2"/>
  <c r="B780" i="2"/>
  <c r="B3230" i="2"/>
  <c r="C5201" i="2"/>
  <c r="C515" i="2"/>
  <c r="B1235" i="2"/>
  <c r="B46" i="2"/>
  <c r="B1687" i="2"/>
  <c r="B5117" i="2"/>
  <c r="B4700" i="2"/>
  <c r="B1741" i="2"/>
  <c r="C3743" i="2"/>
  <c r="B2807" i="2"/>
  <c r="B625" i="2"/>
  <c r="B3630" i="2"/>
  <c r="B4367" i="2"/>
  <c r="B682" i="2"/>
  <c r="C5250" i="2"/>
  <c r="B3954" i="2"/>
  <c r="C5030" i="2"/>
  <c r="B3617" i="2"/>
  <c r="B2890" i="2"/>
  <c r="B3522" i="2"/>
  <c r="B3401" i="2"/>
  <c r="B1519" i="2"/>
  <c r="B1034" i="2"/>
  <c r="C4004" i="2"/>
  <c r="B2660" i="2"/>
  <c r="B4756" i="2"/>
  <c r="B3846" i="2"/>
  <c r="B4926" i="2"/>
  <c r="B4419" i="2"/>
  <c r="B2603" i="2"/>
  <c r="B821" i="2"/>
  <c r="B2608" i="2"/>
  <c r="B1268" i="2"/>
  <c r="B5223" i="2"/>
  <c r="B4000" i="2"/>
  <c r="B2777" i="2"/>
  <c r="B3923" i="2"/>
  <c r="C4361" i="2"/>
  <c r="B2464" i="2"/>
  <c r="B5310" i="2"/>
  <c r="B2283" i="2"/>
  <c r="C740" i="2"/>
  <c r="C4201" i="2"/>
  <c r="B2808" i="2"/>
  <c r="B2499" i="2"/>
  <c r="B1715" i="2"/>
  <c r="C4792" i="2"/>
  <c r="C3594" i="2"/>
  <c r="C1599" i="2"/>
  <c r="C4936" i="2"/>
  <c r="B2304" i="2"/>
  <c r="B91" i="2"/>
  <c r="B299" i="2"/>
  <c r="B694" i="2"/>
  <c r="C4163" i="2"/>
  <c r="B1231" i="2"/>
  <c r="C3648" i="2"/>
  <c r="C4777" i="2"/>
  <c r="B1600" i="2"/>
  <c r="C3449" i="2"/>
  <c r="B759" i="2"/>
  <c r="B838" i="2"/>
  <c r="C5189" i="2"/>
  <c r="B2839" i="2"/>
  <c r="B2882" i="2"/>
  <c r="B129" i="2"/>
  <c r="C4180" i="2"/>
  <c r="B566" i="2"/>
  <c r="C5305" i="2"/>
  <c r="C3582" i="2"/>
  <c r="C3819" i="2"/>
  <c r="C4758" i="2"/>
  <c r="C4477" i="2"/>
  <c r="C4734" i="2"/>
  <c r="C3056" i="2"/>
  <c r="C4291" i="2"/>
  <c r="C2258" i="2"/>
  <c r="B3326" i="2"/>
  <c r="C3402" i="2"/>
  <c r="C5106" i="2"/>
  <c r="C2886" i="2"/>
  <c r="B3041" i="2"/>
  <c r="C4139" i="2"/>
  <c r="C3686" i="2"/>
  <c r="B584" i="2"/>
  <c r="C4478" i="2"/>
  <c r="B3705" i="2"/>
  <c r="C4072" i="2"/>
  <c r="C3651" i="2"/>
  <c r="C3304" i="2"/>
  <c r="B311" i="2"/>
  <c r="C3499" i="2"/>
  <c r="B728" i="2"/>
  <c r="B3458" i="2"/>
  <c r="C3045" i="2"/>
  <c r="B4168" i="2"/>
  <c r="C4473" i="2"/>
  <c r="C3883" i="2"/>
  <c r="B2198" i="2"/>
  <c r="B2551" i="2"/>
  <c r="B3083" i="2"/>
  <c r="B4481" i="2"/>
  <c r="B800" i="2"/>
  <c r="B3464" i="2"/>
  <c r="C2391" i="2"/>
  <c r="B131" i="2"/>
  <c r="B885" i="2"/>
  <c r="C2953" i="2"/>
  <c r="C346" i="2"/>
  <c r="B1299" i="2"/>
  <c r="C916" i="2"/>
  <c r="C1673" i="2"/>
  <c r="C4799" i="2"/>
  <c r="B57" i="2"/>
  <c r="B1315" i="2"/>
  <c r="B347" i="2"/>
  <c r="C4460" i="2"/>
  <c r="B368" i="2"/>
  <c r="C3972" i="2"/>
  <c r="B5085" i="2"/>
  <c r="C2584" i="2"/>
  <c r="C5121" i="2"/>
  <c r="C3328" i="2"/>
  <c r="C3767" i="2"/>
  <c r="B598" i="2"/>
  <c r="C3182" i="2"/>
  <c r="B2135" i="2"/>
  <c r="B4068" i="2"/>
  <c r="C2619" i="2"/>
  <c r="C3263" i="2"/>
  <c r="C4559" i="2"/>
  <c r="B2832" i="2"/>
  <c r="B4670" i="2"/>
  <c r="B3752" i="2"/>
  <c r="B1855" i="2"/>
  <c r="B3385" i="2"/>
  <c r="B3790" i="2"/>
  <c r="C3717" i="2"/>
  <c r="C3732" i="2"/>
  <c r="B1499" i="2"/>
  <c r="B1821" i="2"/>
  <c r="C3565" i="2"/>
  <c r="B936" i="2"/>
  <c r="B1153" i="2"/>
  <c r="B2348" i="2"/>
  <c r="B1696" i="2"/>
  <c r="B705" i="2"/>
  <c r="B2020" i="2"/>
  <c r="B1527" i="2"/>
  <c r="B2455" i="2"/>
  <c r="B2099" i="2"/>
  <c r="B2246" i="2"/>
  <c r="B2421" i="2"/>
  <c r="B1390" i="2"/>
  <c r="B4142" i="2"/>
  <c r="B2250" i="2"/>
  <c r="C4571" i="2"/>
  <c r="B939" i="2"/>
  <c r="B380" i="2"/>
  <c r="B154" i="2"/>
  <c r="B174" i="2"/>
  <c r="B2699" i="2"/>
  <c r="B2001" i="2"/>
  <c r="B3446" i="2"/>
  <c r="B4341" i="2"/>
  <c r="C1219" i="2"/>
  <c r="B1139" i="2"/>
  <c r="B1403" i="2"/>
  <c r="B192" i="2"/>
  <c r="C4482" i="2"/>
  <c r="B1684" i="2"/>
  <c r="B2349" i="2"/>
  <c r="B5064" i="2"/>
  <c r="B1168" i="2"/>
  <c r="C4060" i="2"/>
  <c r="C4896" i="2"/>
  <c r="C2490" i="2"/>
  <c r="B2877" i="2"/>
  <c r="C4146" i="2"/>
  <c r="C4101" i="2"/>
  <c r="C4948" i="2"/>
  <c r="C1308" i="2"/>
  <c r="C5249" i="2"/>
  <c r="C4954" i="2"/>
  <c r="C4921" i="2"/>
  <c r="C2993" i="2"/>
  <c r="B2647" i="2"/>
  <c r="B922" i="2"/>
  <c r="B205" i="2"/>
  <c r="B1967" i="2"/>
  <c r="B3145" i="2"/>
  <c r="C2539" i="2"/>
  <c r="C5317" i="2"/>
  <c r="B298" i="2"/>
  <c r="B1384" i="2"/>
  <c r="C2670" i="2"/>
  <c r="C3874" i="2"/>
  <c r="B518" i="2"/>
  <c r="C4446" i="2"/>
  <c r="C1415" i="2"/>
  <c r="C4989" i="2"/>
  <c r="C3991" i="2"/>
  <c r="C4965" i="2"/>
  <c r="C4722" i="2"/>
  <c r="B1876" i="2"/>
  <c r="C4367" i="2"/>
  <c r="C3552" i="2"/>
  <c r="C3246" i="2"/>
  <c r="C4804" i="2"/>
  <c r="B3932" i="2"/>
  <c r="C4841" i="2"/>
  <c r="C4359" i="2"/>
  <c r="C2155" i="2"/>
  <c r="B954" i="2"/>
  <c r="C2211" i="2"/>
  <c r="C2378" i="2"/>
  <c r="C5313" i="2"/>
  <c r="C4491" i="2"/>
  <c r="B2063" i="2"/>
  <c r="C3996" i="2"/>
  <c r="C3885" i="2"/>
  <c r="B3518" i="2"/>
  <c r="C3870" i="2"/>
  <c r="B2453" i="2"/>
  <c r="B4217" i="2"/>
  <c r="C3335" i="2"/>
  <c r="C3192" i="2"/>
  <c r="C5215" i="2"/>
  <c r="B4446" i="2"/>
  <c r="B1733" i="2"/>
  <c r="B2738" i="2"/>
  <c r="B3652" i="2"/>
  <c r="B520" i="2"/>
  <c r="B95" i="2"/>
  <c r="B2233" i="2"/>
  <c r="B3147" i="2"/>
  <c r="C3980" i="2"/>
  <c r="B492" i="2"/>
  <c r="C4154" i="2"/>
  <c r="C3554" i="2"/>
  <c r="C4523" i="2"/>
  <c r="C4980" i="2"/>
  <c r="B48" i="2"/>
  <c r="C2640" i="2"/>
  <c r="C4726" i="2"/>
  <c r="C3209" i="2"/>
  <c r="B2047" i="2"/>
  <c r="C4439" i="2"/>
  <c r="C4588" i="2"/>
  <c r="C5136" i="2"/>
  <c r="B2578" i="2"/>
  <c r="B3639" i="2"/>
  <c r="B1909" i="2"/>
  <c r="B527" i="2"/>
  <c r="B2327" i="2"/>
  <c r="B995" i="2"/>
  <c r="C4904" i="2"/>
  <c r="C2571" i="2"/>
  <c r="C4224" i="2"/>
  <c r="B785" i="2"/>
  <c r="B2587" i="2"/>
  <c r="B4615" i="2"/>
  <c r="B270" i="2"/>
  <c r="B2949" i="2"/>
  <c r="B2743" i="2"/>
  <c r="C4407" i="2"/>
  <c r="B3508" i="2"/>
  <c r="B3393" i="2"/>
  <c r="B3772" i="2"/>
  <c r="C3101" i="2"/>
  <c r="C2912" i="2"/>
  <c r="B2876" i="2"/>
  <c r="B510" i="2"/>
  <c r="B4264" i="2"/>
  <c r="B236" i="2"/>
  <c r="B3974" i="2"/>
  <c r="C2268" i="2"/>
  <c r="B1109" i="2"/>
  <c r="B2321" i="2"/>
  <c r="B2965" i="2"/>
  <c r="B3950" i="2"/>
  <c r="C1938" i="2"/>
  <c r="B3609" i="2"/>
  <c r="B3672" i="2"/>
  <c r="B4797" i="2"/>
  <c r="B3704" i="2"/>
  <c r="B4025" i="2"/>
  <c r="B3695" i="2"/>
  <c r="B4280" i="2"/>
  <c r="B1145" i="2"/>
  <c r="B62" i="2"/>
  <c r="B3130" i="2"/>
  <c r="B4740" i="2"/>
  <c r="C5025" i="2"/>
  <c r="B3775" i="2"/>
  <c r="B4147" i="2"/>
  <c r="C1697" i="2"/>
  <c r="C3575" i="2"/>
  <c r="B1172" i="2"/>
  <c r="B3261" i="2"/>
  <c r="B575" i="2"/>
  <c r="C2208" i="2"/>
  <c r="C2946" i="2"/>
  <c r="C4813" i="2"/>
  <c r="B167" i="2"/>
  <c r="B203" i="2"/>
  <c r="C2003" i="2"/>
  <c r="C3590" i="2"/>
  <c r="C3047" i="2"/>
  <c r="B743" i="2"/>
  <c r="B246" i="2"/>
  <c r="C4701" i="2"/>
  <c r="C2322" i="2"/>
  <c r="C5034" i="2"/>
  <c r="C5146" i="2"/>
  <c r="C1646" i="2"/>
  <c r="C2488" i="2"/>
  <c r="B92" i="2"/>
  <c r="B2567" i="2"/>
  <c r="C4200" i="2"/>
  <c r="C5191" i="2"/>
  <c r="C4729" i="2"/>
  <c r="C4988" i="2"/>
  <c r="C2358" i="2"/>
  <c r="B37" i="2"/>
  <c r="C4924" i="2"/>
  <c r="C3075" i="2"/>
  <c r="C4336" i="2"/>
  <c r="C3041" i="2"/>
  <c r="C2967" i="2"/>
  <c r="C3146" i="2"/>
  <c r="C2977" i="2"/>
  <c r="C5204" i="2"/>
  <c r="C4798" i="2"/>
  <c r="B2302" i="2"/>
  <c r="C4231" i="2"/>
  <c r="C5224" i="2"/>
  <c r="C5064" i="2"/>
  <c r="C4387" i="2"/>
  <c r="B3972" i="2"/>
  <c r="C2804" i="2"/>
  <c r="B178" i="2"/>
  <c r="C4709" i="2"/>
  <c r="B1311" i="2"/>
  <c r="C4295" i="2"/>
  <c r="C3169" i="2"/>
  <c r="C4814" i="2"/>
  <c r="C2950" i="2"/>
  <c r="B1137" i="2"/>
  <c r="C4227" i="2"/>
  <c r="B288" i="2"/>
  <c r="C3867" i="2"/>
  <c r="C2911" i="2"/>
  <c r="B502" i="2"/>
  <c r="C4268" i="2"/>
  <c r="B2134" i="2"/>
  <c r="C3332" i="2"/>
  <c r="C3387" i="2"/>
  <c r="B1227" i="2"/>
  <c r="B89" i="2"/>
  <c r="B21" i="2"/>
  <c r="C4392" i="2"/>
  <c r="C4578" i="2"/>
  <c r="B824" i="2"/>
  <c r="B608" i="2"/>
  <c r="B267" i="2"/>
  <c r="C3393" i="2"/>
  <c r="C601" i="2"/>
  <c r="C3527" i="2"/>
  <c r="C4511" i="2"/>
  <c r="C5070" i="2"/>
  <c r="C3844" i="2"/>
  <c r="C4826" i="2"/>
  <c r="C4029" i="2"/>
  <c r="C5028" i="2"/>
  <c r="B225" i="2"/>
  <c r="B2115" i="2"/>
  <c r="B115" i="2"/>
  <c r="C5085" i="2"/>
  <c r="C1862" i="2"/>
  <c r="B151" i="2"/>
  <c r="B563" i="2"/>
  <c r="B1477" i="2"/>
  <c r="C2327" i="2"/>
  <c r="B589" i="2"/>
  <c r="C3881" i="2"/>
  <c r="C5069" i="2"/>
  <c r="C4985" i="2"/>
  <c r="C4719" i="2"/>
  <c r="C3901" i="2"/>
  <c r="B4428" i="2"/>
  <c r="B3838" i="2"/>
  <c r="B3257" i="2"/>
  <c r="B4577" i="2"/>
  <c r="C1827" i="2"/>
  <c r="B2435" i="2"/>
  <c r="B603" i="2"/>
  <c r="B3956" i="2"/>
  <c r="C1529" i="2"/>
  <c r="C4802" i="2"/>
  <c r="B1767" i="2"/>
  <c r="C5260" i="2"/>
  <c r="B3428" i="2"/>
  <c r="B2509" i="2"/>
  <c r="B477" i="2"/>
  <c r="C3831" i="2"/>
  <c r="B1866" i="2"/>
  <c r="B2149" i="2"/>
  <c r="B1285" i="2"/>
  <c r="C1891" i="2"/>
  <c r="B1702" i="2"/>
  <c r="B2342" i="2"/>
  <c r="B3254" i="2"/>
  <c r="B1237" i="2"/>
  <c r="B854" i="2"/>
  <c r="C4889" i="2"/>
  <c r="B1189" i="2"/>
  <c r="B2460" i="2"/>
  <c r="B4621" i="2"/>
  <c r="B617" i="2"/>
  <c r="B4369" i="2"/>
  <c r="B853" i="2"/>
  <c r="C951" i="2"/>
  <c r="B3510" i="2"/>
  <c r="B1098" i="2"/>
  <c r="B4866" i="2"/>
  <c r="C3799" i="2"/>
  <c r="C3894" i="2"/>
  <c r="B4197" i="2"/>
  <c r="B3426" i="2"/>
  <c r="B2625" i="2"/>
  <c r="C1604" i="2"/>
  <c r="C4721" i="2"/>
  <c r="C2478" i="2"/>
  <c r="C3856" i="2"/>
  <c r="B2562" i="2"/>
  <c r="C3125" i="2"/>
  <c r="C4843" i="2"/>
  <c r="C4723" i="2"/>
  <c r="C2962" i="2"/>
  <c r="B5169" i="2"/>
  <c r="C383" i="2"/>
  <c r="C2486" i="2"/>
  <c r="B1180" i="2"/>
  <c r="C3087" i="2"/>
  <c r="C5056" i="2"/>
  <c r="B63" i="2"/>
  <c r="C1511" i="2"/>
  <c r="C5021" i="2"/>
  <c r="B5325" i="2"/>
  <c r="B234" i="2"/>
  <c r="C3948" i="2"/>
  <c r="B535" i="2"/>
  <c r="C2920" i="2"/>
  <c r="C4210" i="2"/>
  <c r="C3141" i="2"/>
  <c r="C3798" i="2"/>
  <c r="C1731" i="2"/>
  <c r="C5055" i="2"/>
  <c r="B636" i="2"/>
  <c r="B251" i="2"/>
  <c r="B2356" i="2"/>
  <c r="B650" i="2"/>
  <c r="C2958" i="2"/>
  <c r="C4883" i="2"/>
  <c r="C5012" i="2"/>
  <c r="C4420" i="2"/>
  <c r="C4750" i="2"/>
  <c r="C4672" i="2"/>
  <c r="C4342" i="2"/>
  <c r="B3399" i="2"/>
  <c r="C3884" i="2"/>
  <c r="C4788" i="2"/>
  <c r="C5165" i="2"/>
  <c r="C3069" i="2"/>
  <c r="B1962" i="2"/>
  <c r="C2997" i="2"/>
  <c r="B2130" i="2"/>
  <c r="C4099" i="2"/>
  <c r="B4135" i="2"/>
  <c r="B837" i="2"/>
  <c r="C3371" i="2"/>
  <c r="B2194" i="2"/>
  <c r="B2576" i="2"/>
  <c r="B55" i="2"/>
  <c r="B4260" i="2"/>
  <c r="B2784" i="2"/>
  <c r="B4500" i="2"/>
  <c r="C1877" i="2"/>
  <c r="C4629" i="2"/>
  <c r="B1419" i="2"/>
  <c r="C2648" i="2"/>
  <c r="B3928" i="2"/>
  <c r="C4878" i="2"/>
  <c r="C4770" i="2"/>
  <c r="C3920" i="2"/>
  <c r="C3827" i="2"/>
  <c r="C4455" i="2"/>
  <c r="B1383" i="2"/>
  <c r="C4730" i="2"/>
  <c r="B500" i="2"/>
  <c r="C3486" i="2"/>
  <c r="B803" i="2"/>
  <c r="C4251" i="2"/>
  <c r="B4526" i="2"/>
  <c r="B3727" i="2"/>
  <c r="C3135" i="2"/>
  <c r="C3416" i="2"/>
  <c r="C4229" i="2"/>
  <c r="B775" i="2"/>
  <c r="B1407" i="2"/>
  <c r="B2898" i="2"/>
  <c r="C3945" i="2"/>
  <c r="C2023" i="2"/>
  <c r="C3441" i="2"/>
  <c r="B1162" i="2"/>
  <c r="B2334" i="2"/>
  <c r="B4512" i="2"/>
  <c r="B1458" i="2"/>
  <c r="B1977" i="2"/>
  <c r="B2902" i="2"/>
  <c r="C3066" i="2"/>
  <c r="B1794" i="2"/>
  <c r="B3265" i="2"/>
  <c r="B629" i="2"/>
  <c r="C2427" i="2"/>
  <c r="B955" i="2"/>
  <c r="C2347" i="2"/>
  <c r="B1571" i="2"/>
  <c r="B1199" i="2"/>
  <c r="C5120" i="2"/>
  <c r="B1515" i="2"/>
  <c r="B4449" i="2"/>
  <c r="B2428" i="2"/>
  <c r="B113" i="2"/>
  <c r="C2994" i="2"/>
  <c r="B2871" i="2"/>
  <c r="B1349" i="2"/>
  <c r="B1826" i="2"/>
  <c r="B2230" i="2"/>
  <c r="B4252" i="2"/>
  <c r="B4095" i="2"/>
  <c r="B1577" i="2"/>
  <c r="B4810" i="2"/>
  <c r="B4919" i="2"/>
  <c r="B1816" i="2"/>
  <c r="B2539" i="2"/>
  <c r="C2468" i="2"/>
  <c r="B2892" i="2"/>
  <c r="C5287" i="2"/>
  <c r="C2310" i="2"/>
  <c r="B3739" i="2"/>
  <c r="B1500" i="2"/>
  <c r="C4314" i="2"/>
  <c r="B3259" i="2"/>
  <c r="B3891" i="2"/>
  <c r="B3657" i="2"/>
  <c r="B5083" i="2"/>
  <c r="C3429" i="2"/>
  <c r="C5103" i="2"/>
  <c r="B839" i="2"/>
  <c r="B4281" i="2"/>
  <c r="C3063" i="2"/>
  <c r="B680" i="2"/>
  <c r="C3946" i="2"/>
  <c r="C2848" i="2"/>
  <c r="C480" i="2"/>
  <c r="C1479" i="2"/>
  <c r="C4977" i="2"/>
  <c r="C2828" i="2"/>
  <c r="B1714" i="2"/>
  <c r="B4596" i="2"/>
  <c r="C2915" i="2"/>
  <c r="C3936" i="2"/>
  <c r="B2822" i="2"/>
  <c r="B2476" i="2"/>
  <c r="B61" i="2"/>
  <c r="B1284" i="2"/>
  <c r="B1678" i="2"/>
  <c r="C2331" i="2"/>
  <c r="C2187" i="2"/>
  <c r="C3962" i="2"/>
  <c r="C2596" i="2"/>
  <c r="C3502" i="2"/>
  <c r="C2998" i="2"/>
  <c r="B43" i="2"/>
  <c r="C5186" i="2"/>
  <c r="C4642" i="2"/>
  <c r="B74" i="2"/>
  <c r="C3587" i="2"/>
  <c r="C3597" i="2"/>
  <c r="C3031" i="2"/>
  <c r="C4532" i="2"/>
  <c r="B3912" i="2"/>
  <c r="C3394" i="2"/>
  <c r="C3143" i="2"/>
  <c r="C2816" i="2"/>
  <c r="B643" i="2"/>
  <c r="C2928" i="2"/>
  <c r="C4014" i="2"/>
  <c r="C2945" i="2"/>
  <c r="C4008" i="2"/>
  <c r="B1859" i="2"/>
  <c r="C3652" i="2"/>
  <c r="C1887" i="2"/>
  <c r="B173" i="2"/>
  <c r="C4631" i="2"/>
  <c r="B3406" i="2"/>
  <c r="B3911" i="2"/>
  <c r="C2710" i="2"/>
  <c r="C4148" i="2"/>
  <c r="C3459" i="2"/>
  <c r="B2668" i="2"/>
  <c r="B1044" i="2"/>
  <c r="B2226" i="2"/>
  <c r="B128" i="2"/>
  <c r="B1219" i="2"/>
  <c r="C4655" i="2"/>
  <c r="B396" i="2"/>
  <c r="B2105" i="2"/>
  <c r="C855" i="2"/>
  <c r="C2957" i="2"/>
  <c r="C4105" i="2"/>
  <c r="C4111" i="2"/>
  <c r="B1075" i="2"/>
  <c r="C1004" i="2"/>
  <c r="C3439" i="2"/>
  <c r="C4524" i="2"/>
  <c r="C2572" i="2"/>
  <c r="C4712" i="2"/>
  <c r="B1653" i="2"/>
  <c r="B808" i="2"/>
  <c r="C2991" i="2"/>
  <c r="C3166" i="2"/>
  <c r="B1209" i="2"/>
  <c r="B5181" i="2"/>
  <c r="B1413" i="2"/>
  <c r="B4530" i="2"/>
  <c r="B1748" i="2"/>
  <c r="B423" i="2"/>
  <c r="C5161" i="2"/>
  <c r="C3427" i="2"/>
  <c r="C3776" i="2"/>
  <c r="B4148" i="2"/>
  <c r="B1648" i="2"/>
  <c r="B3774" i="2"/>
  <c r="B3221" i="2"/>
  <c r="C3955" i="2"/>
  <c r="C5001" i="2"/>
  <c r="B2388" i="2"/>
  <c r="B316" i="2"/>
  <c r="B3463" i="2"/>
  <c r="B3471" i="2"/>
  <c r="C5020" i="2"/>
  <c r="B4551" i="2"/>
  <c r="B2396" i="2"/>
  <c r="B3673" i="2"/>
  <c r="B2671" i="2"/>
  <c r="B2688" i="2"/>
  <c r="B2684" i="2"/>
  <c r="C1412" i="2"/>
  <c r="B4327" i="2"/>
  <c r="B2381" i="2"/>
  <c r="B1166" i="2"/>
  <c r="B426" i="2"/>
  <c r="C4228" i="2"/>
  <c r="B1329" i="2"/>
  <c r="B3678" i="2"/>
  <c r="B4548" i="2"/>
  <c r="B2687" i="2"/>
  <c r="B5037" i="2"/>
  <c r="B2692" i="2"/>
  <c r="B1410" i="2"/>
  <c r="B3278" i="2"/>
  <c r="B2559" i="2"/>
  <c r="B2872" i="2"/>
  <c r="C3562" i="2"/>
  <c r="C4961" i="2"/>
  <c r="B3852" i="2"/>
  <c r="B633" i="2"/>
  <c r="C1921" i="2"/>
  <c r="B2694" i="2"/>
  <c r="B1605" i="2"/>
  <c r="B4907" i="2"/>
  <c r="B3985" i="2"/>
  <c r="C1641" i="2"/>
  <c r="B164" i="2"/>
  <c r="C1952" i="2"/>
  <c r="C4350" i="2"/>
  <c r="C2863" i="2"/>
  <c r="C4801" i="2"/>
  <c r="C3079" i="2"/>
  <c r="C5289" i="2"/>
  <c r="C2875" i="2"/>
  <c r="C3588" i="2"/>
  <c r="C4414" i="2"/>
  <c r="C2004" i="2"/>
  <c r="C5327" i="2"/>
  <c r="B315" i="2"/>
  <c r="C2562" i="2"/>
  <c r="C4994" i="2"/>
  <c r="B971" i="2"/>
  <c r="B908" i="2"/>
  <c r="C4555" i="2"/>
  <c r="C2410" i="2"/>
  <c r="C4835" i="2"/>
  <c r="B3183" i="2"/>
  <c r="C4820" i="2"/>
  <c r="B93" i="2"/>
  <c r="C3354" i="2"/>
  <c r="C4612" i="2"/>
  <c r="C3077" i="2"/>
  <c r="C3775" i="2"/>
  <c r="C3241" i="2"/>
  <c r="B230" i="2"/>
  <c r="C4858" i="2"/>
  <c r="B2272" i="2"/>
  <c r="C5068" i="2"/>
  <c r="B1331" i="2"/>
  <c r="C4569" i="2"/>
  <c r="B278" i="2"/>
  <c r="B2865" i="2"/>
  <c r="C785" i="2"/>
  <c r="C3365" i="2"/>
  <c r="C3968" i="2"/>
  <c r="C3200" i="2"/>
  <c r="C3620" i="2"/>
  <c r="C4289" i="2"/>
  <c r="C2559" i="2"/>
  <c r="C1356" i="2"/>
  <c r="C4795" i="2"/>
  <c r="C3715" i="2"/>
  <c r="B141" i="2"/>
  <c r="B3582" i="2"/>
  <c r="B2636" i="2"/>
  <c r="C4748" i="2"/>
  <c r="C3312" i="2"/>
  <c r="B2319" i="2"/>
  <c r="C5259" i="2"/>
  <c r="C4149" i="2"/>
  <c r="B3420" i="2"/>
  <c r="B911" i="2"/>
  <c r="B4376" i="2"/>
  <c r="C4587" i="2"/>
  <c r="C1759" i="2"/>
  <c r="C5227" i="2"/>
  <c r="B2297" i="2"/>
  <c r="C5198" i="2"/>
  <c r="C3190" i="2"/>
  <c r="C4952" i="2"/>
  <c r="C3566" i="2"/>
  <c r="C4783" i="2"/>
  <c r="C4304" i="2"/>
  <c r="C4331" i="2"/>
  <c r="C3931" i="2"/>
  <c r="C3770" i="2"/>
  <c r="C4837" i="2"/>
  <c r="B121" i="2"/>
  <c r="B2111" i="2"/>
  <c r="B4482" i="2"/>
  <c r="C4023" i="2"/>
  <c r="C3646" i="2"/>
  <c r="C1378" i="2"/>
  <c r="C1410" i="2"/>
  <c r="B4550" i="2"/>
  <c r="C3531" i="2"/>
  <c r="B4590" i="2"/>
  <c r="B168" i="2"/>
  <c r="C4534" i="2"/>
  <c r="C3902" i="2"/>
  <c r="B107" i="2"/>
  <c r="C4357" i="2"/>
  <c r="B1846" i="2"/>
  <c r="B709" i="2"/>
  <c r="B2828" i="2"/>
  <c r="B100" i="2"/>
  <c r="B302" i="2"/>
  <c r="B2962" i="2"/>
  <c r="B1377" i="2"/>
  <c r="B4494" i="2"/>
  <c r="B915" i="2"/>
  <c r="C4481" i="2"/>
  <c r="B1894" i="2"/>
  <c r="C3244" i="2"/>
  <c r="B2376" i="2"/>
  <c r="B3742" i="2"/>
  <c r="B4813" i="2"/>
  <c r="B1450" i="2"/>
  <c r="B1141" i="2"/>
  <c r="B2055" i="2"/>
  <c r="B4268" i="2"/>
  <c r="B2156" i="2"/>
  <c r="B1631" i="2"/>
  <c r="B2785" i="2"/>
  <c r="B3234" i="2"/>
  <c r="B848" i="2"/>
  <c r="B2769" i="2"/>
  <c r="C4471" i="2"/>
  <c r="C4091" i="2"/>
  <c r="B1877" i="2"/>
  <c r="B3576" i="2"/>
  <c r="B3232" i="2"/>
  <c r="B3832" i="2"/>
  <c r="B5312" i="2"/>
  <c r="C1396" i="2"/>
  <c r="B3967" i="2"/>
  <c r="B4543" i="2"/>
  <c r="B3440" i="2"/>
  <c r="C2018" i="2"/>
  <c r="C4417" i="2"/>
  <c r="B3371" i="2"/>
  <c r="C1683" i="2"/>
  <c r="B2097" i="2"/>
  <c r="C1845" i="2"/>
  <c r="B7" i="2"/>
  <c r="C3342" i="2"/>
  <c r="C1546" i="2"/>
  <c r="B304" i="2"/>
  <c r="C3769" i="2"/>
  <c r="C5333" i="2"/>
  <c r="B75" i="2"/>
  <c r="C5293" i="2"/>
  <c r="B5165" i="2"/>
  <c r="C4275" i="2"/>
  <c r="C5290" i="2"/>
  <c r="C4138" i="2"/>
  <c r="C1270" i="2"/>
  <c r="B1307" i="2"/>
  <c r="C1016" i="2"/>
  <c r="B3864" i="2"/>
  <c r="C2101" i="2"/>
  <c r="C2622" i="2"/>
  <c r="C2730" i="2"/>
  <c r="C5127" i="2"/>
  <c r="C3358" i="2"/>
  <c r="C1502" i="2"/>
  <c r="B73" i="2"/>
  <c r="C4358" i="2"/>
  <c r="B439" i="2"/>
  <c r="C3307" i="2"/>
  <c r="C3436" i="2"/>
  <c r="C3735" i="2"/>
  <c r="C3516" i="2"/>
  <c r="C4075" i="2"/>
  <c r="C4370" i="2"/>
  <c r="B2221" i="2"/>
  <c r="B330" i="2"/>
  <c r="C3216" i="2"/>
  <c r="C4693" i="2"/>
  <c r="B656" i="2"/>
  <c r="C4196" i="2"/>
  <c r="C3175" i="2"/>
  <c r="B210" i="2"/>
  <c r="C4766" i="2"/>
  <c r="B654" i="2"/>
  <c r="C3675" i="2"/>
  <c r="C5272" i="2"/>
  <c r="C5144" i="2"/>
  <c r="B96" i="2"/>
  <c r="B1942" i="2"/>
  <c r="C3061" i="2"/>
  <c r="B356" i="2"/>
  <c r="B951" i="2"/>
  <c r="B4164" i="2"/>
  <c r="C4303" i="2"/>
  <c r="B112" i="2"/>
  <c r="B856" i="2"/>
  <c r="B2487" i="2"/>
  <c r="C3222" i="2"/>
  <c r="B223" i="2"/>
  <c r="B1305" i="2"/>
  <c r="B3460" i="2"/>
  <c r="C531" i="2"/>
  <c r="B4605" i="2"/>
  <c r="B1430" i="2"/>
  <c r="C2894" i="2"/>
  <c r="B2655" i="2"/>
  <c r="C5315" i="2"/>
  <c r="C3918" i="2"/>
  <c r="C3408" i="2"/>
  <c r="C4266" i="2"/>
  <c r="C4890" i="2"/>
  <c r="C3927" i="2"/>
  <c r="C1240" i="2"/>
  <c r="B1251" i="2"/>
  <c r="C2766" i="2"/>
  <c r="C3811" i="2"/>
  <c r="C4834" i="2"/>
  <c r="B495" i="2"/>
  <c r="B4174" i="2"/>
  <c r="C4468" i="2"/>
  <c r="C2302" i="2"/>
  <c r="C3507" i="2"/>
  <c r="C4242" i="2"/>
  <c r="B1323" i="2"/>
  <c r="B5149" i="2"/>
  <c r="C5117" i="2"/>
  <c r="C5033" i="2"/>
  <c r="C5245" i="2"/>
  <c r="B4084" i="2"/>
  <c r="B2271" i="2"/>
  <c r="B1788" i="2"/>
  <c r="C5311" i="2"/>
  <c r="C4462" i="2"/>
  <c r="B998" i="2"/>
  <c r="C3098" i="2"/>
  <c r="B2537" i="2"/>
  <c r="B1937" i="2"/>
  <c r="B4408" i="2"/>
  <c r="C4323" i="2"/>
  <c r="B846" i="2"/>
  <c r="B2741" i="2"/>
  <c r="B2252" i="2"/>
  <c r="B4220" i="2"/>
  <c r="B3596" i="2"/>
  <c r="B1507" i="2"/>
  <c r="B4118" i="2"/>
  <c r="B1366" i="2"/>
  <c r="B2884" i="2"/>
  <c r="B4694" i="2"/>
  <c r="B1524" i="2"/>
  <c r="B4993" i="2"/>
  <c r="B2189" i="2"/>
  <c r="B4417" i="2"/>
  <c r="B444" i="2"/>
  <c r="B3660" i="2"/>
  <c r="B2370" i="2"/>
  <c r="B3607" i="2"/>
  <c r="B2870" i="2"/>
  <c r="B2277" i="2"/>
  <c r="B2266" i="2"/>
  <c r="B3472" i="2"/>
  <c r="B3387" i="2"/>
  <c r="C1792" i="2"/>
  <c r="C4161" i="2"/>
  <c r="B3621" i="2"/>
  <c r="B462" i="2"/>
  <c r="C2376" i="2"/>
  <c r="B2795" i="2"/>
  <c r="B345" i="2"/>
  <c r="B4125" i="2"/>
  <c r="B593" i="2"/>
  <c r="C5271" i="2"/>
  <c r="C2714" i="2"/>
  <c r="C5128" i="2"/>
  <c r="C5039" i="2"/>
  <c r="C5200" i="2"/>
  <c r="B411" i="2"/>
  <c r="B2626" i="2"/>
  <c r="B464" i="2"/>
  <c r="C5046" i="2"/>
  <c r="B5233" i="2"/>
  <c r="C3551" i="2"/>
  <c r="C4581" i="2"/>
  <c r="B1265" i="2"/>
  <c r="B1509" i="2"/>
  <c r="C3289" i="2"/>
  <c r="B2818" i="2"/>
  <c r="B773" i="2"/>
  <c r="B930" i="2"/>
  <c r="C2706" i="2"/>
  <c r="C3704" i="2"/>
  <c r="C4638" i="2"/>
  <c r="C2041" i="2"/>
  <c r="C4022" i="2"/>
  <c r="C3604" i="2"/>
  <c r="C2874" i="2"/>
  <c r="C4861" i="2"/>
  <c r="C3711" i="2"/>
  <c r="C4031" i="2"/>
  <c r="C4558" i="2"/>
  <c r="C5098" i="2"/>
  <c r="C4408" i="2"/>
  <c r="C1476" i="2"/>
  <c r="C3035" i="2"/>
  <c r="C4817" i="2"/>
  <c r="B3623" i="2"/>
  <c r="C3550" i="2"/>
  <c r="C3049" i="2"/>
  <c r="C5029" i="2"/>
  <c r="C1498" i="2"/>
  <c r="C3959" i="2"/>
  <c r="B630" i="2"/>
  <c r="C4393" i="2"/>
  <c r="C3171" i="2"/>
  <c r="B607" i="2"/>
  <c r="C4492" i="2"/>
  <c r="C3224" i="2"/>
  <c r="C4916" i="2"/>
  <c r="C3331" i="2"/>
  <c r="B179" i="2"/>
  <c r="B300" i="2"/>
  <c r="B1031" i="2"/>
  <c r="C2370" i="2"/>
  <c r="C4264" i="2"/>
  <c r="C3612" i="2"/>
  <c r="C3448" i="2"/>
  <c r="C189" i="2"/>
  <c r="C2307" i="2"/>
  <c r="C379" i="2"/>
  <c r="C4421" i="2"/>
  <c r="C4950" i="2"/>
  <c r="B3143" i="2"/>
  <c r="C4273" i="2"/>
  <c r="C4449" i="2"/>
  <c r="C4261" i="2"/>
  <c r="C3220" i="2"/>
  <c r="C4496" i="2"/>
  <c r="B417" i="2"/>
  <c r="C3722" i="2"/>
  <c r="C4219" i="2"/>
  <c r="C5188" i="2"/>
  <c r="C4373" i="2"/>
  <c r="B363" i="2"/>
  <c r="C4080" i="2"/>
  <c r="C2106" i="2"/>
  <c r="B2642" i="2"/>
  <c r="B366" i="2"/>
  <c r="B3572" i="2"/>
  <c r="B466" i="2"/>
  <c r="B2834" i="2"/>
  <c r="C1974" i="2"/>
  <c r="B5" i="2"/>
  <c r="C4610" i="2"/>
  <c r="C1675" i="2"/>
  <c r="C3755" i="2"/>
  <c r="B960" i="2"/>
  <c r="C4733" i="2"/>
  <c r="B276" i="2"/>
  <c r="B1757" i="2"/>
  <c r="C2086" i="2"/>
  <c r="B4046" i="2"/>
  <c r="B1572" i="2"/>
  <c r="B1950" i="2"/>
  <c r="B3325" i="2"/>
  <c r="B1241" i="2"/>
  <c r="C2623" i="2"/>
  <c r="B763" i="2"/>
  <c r="B4210" i="2"/>
  <c r="C2678" i="2"/>
  <c r="B4129" i="2"/>
  <c r="B4100" i="2"/>
  <c r="B3842" i="2"/>
  <c r="C5236" i="2"/>
  <c r="B3032" i="2"/>
  <c r="C5199" i="2"/>
  <c r="B1718" i="2"/>
  <c r="B2525" i="2"/>
  <c r="C3888" i="2"/>
  <c r="B4166" i="2"/>
  <c r="B386" i="2"/>
  <c r="B3177" i="2"/>
  <c r="B2667" i="2"/>
  <c r="B4468" i="2"/>
  <c r="B2672" i="2"/>
  <c r="B1161" i="2"/>
  <c r="B2241" i="2"/>
  <c r="B2708" i="2"/>
  <c r="B2782" i="2"/>
  <c r="C4073" i="2"/>
  <c r="C2754" i="2"/>
  <c r="B1112" i="2"/>
  <c r="B2108" i="2"/>
  <c r="C198" i="2"/>
  <c r="B5090" i="2"/>
  <c r="B1809" i="2"/>
  <c r="B2815" i="2"/>
  <c r="B2622" i="2"/>
  <c r="C72" i="2"/>
  <c r="B3574" i="2"/>
  <c r="B171" i="2"/>
  <c r="C3466" i="2"/>
  <c r="B283" i="2"/>
  <c r="C4237" i="2"/>
  <c r="C3577" i="2"/>
  <c r="C3886" i="2"/>
  <c r="C1443" i="2"/>
  <c r="C3525" i="2"/>
  <c r="C5086" i="2"/>
  <c r="B498" i="2"/>
  <c r="C3210" i="2"/>
  <c r="C4564" i="2"/>
  <c r="C3721" i="2"/>
  <c r="C1997" i="2"/>
  <c r="B2842" i="2"/>
  <c r="B4254" i="2"/>
  <c r="B88" i="2"/>
  <c r="C3545" i="2"/>
  <c r="B3822" i="2"/>
  <c r="B1118" i="2"/>
  <c r="C4827" i="2"/>
  <c r="C1567" i="2"/>
  <c r="C2047" i="2"/>
  <c r="C4702" i="2"/>
  <c r="B412" i="2"/>
  <c r="C4626" i="2"/>
  <c r="C2784" i="2"/>
  <c r="C4306" i="2"/>
  <c r="C4635" i="2"/>
  <c r="B3262" i="2"/>
  <c r="B349" i="2"/>
  <c r="C3720" i="2"/>
  <c r="C5024" i="2"/>
  <c r="C3546" i="2"/>
  <c r="B3126" i="2"/>
  <c r="C1899" i="2"/>
  <c r="B98" i="2"/>
  <c r="C3147" i="2"/>
  <c r="B3577" i="2"/>
  <c r="C2751" i="2"/>
  <c r="C1452" i="2"/>
  <c r="C3887" i="2"/>
  <c r="C4857" i="2"/>
  <c r="B3196" i="2"/>
  <c r="C5308" i="2"/>
  <c r="C2667" i="2"/>
  <c r="B2207" i="2"/>
  <c r="B2596" i="2"/>
  <c r="C2195" i="2"/>
  <c r="C4998" i="2"/>
  <c r="B612" i="2"/>
  <c r="C4574" i="2"/>
  <c r="B4232" i="2"/>
  <c r="B3400" i="2"/>
  <c r="B736" i="2"/>
  <c r="B3103" i="2"/>
  <c r="C813" i="2"/>
  <c r="C4464" i="2"/>
  <c r="C2459" i="2"/>
  <c r="B3720" i="2"/>
  <c r="C4270" i="2"/>
  <c r="C4346" i="2"/>
  <c r="B1035" i="2"/>
  <c r="C5246" i="2"/>
  <c r="B760" i="2"/>
  <c r="C1679" i="2"/>
  <c r="B337" i="2"/>
  <c r="B427" i="2"/>
  <c r="C1882" i="2"/>
  <c r="C4652" i="2"/>
  <c r="B53" i="2"/>
  <c r="B1717" i="2"/>
  <c r="B3134" i="2"/>
  <c r="C3804" i="2"/>
  <c r="C4806" i="2"/>
  <c r="B161" i="2"/>
  <c r="B5245" i="2"/>
  <c r="B2307" i="2"/>
  <c r="C4928" i="2"/>
  <c r="B1838" i="2"/>
  <c r="C3327" i="2"/>
  <c r="C1647" i="2"/>
  <c r="C5232" i="2"/>
  <c r="C2022" i="2"/>
  <c r="C4901" i="2"/>
  <c r="B4861" i="2"/>
  <c r="B4686" i="2"/>
  <c r="C3754" i="2"/>
  <c r="B3631" i="2"/>
  <c r="B1504" i="2"/>
  <c r="B2431" i="2"/>
  <c r="C4563" i="2"/>
  <c r="B1664" i="2"/>
  <c r="C5050" i="2"/>
  <c r="C3564" i="2"/>
  <c r="B339" i="2"/>
  <c r="B761" i="2"/>
  <c r="B1005" i="2"/>
  <c r="C3433" i="2"/>
  <c r="B706" i="2"/>
  <c r="B1414" i="2"/>
  <c r="B2289" i="2"/>
  <c r="B2035" i="2"/>
  <c r="B4560" i="2"/>
  <c r="C4634" i="2"/>
  <c r="B1232" i="2"/>
  <c r="B2244" i="2"/>
  <c r="B2186" i="2"/>
  <c r="B4410" i="2"/>
  <c r="B683" i="2"/>
  <c r="B263" i="2"/>
  <c r="B341" i="2"/>
  <c r="B2945" i="2"/>
  <c r="B4734" i="2"/>
  <c r="B1875" i="2"/>
  <c r="B3348" i="2"/>
  <c r="B4509" i="2"/>
  <c r="C1096" i="2"/>
  <c r="B3888" i="2"/>
  <c r="C3208" i="2"/>
  <c r="B4855" i="2"/>
  <c r="C2046" i="2"/>
  <c r="C4876" i="2"/>
  <c r="B3112" i="2"/>
  <c r="B5330" i="2"/>
  <c r="B5314" i="2"/>
  <c r="C5147" i="2"/>
  <c r="C1292" i="2"/>
  <c r="B418" i="2"/>
  <c r="C2300" i="2"/>
  <c r="C3605" i="2"/>
  <c r="C3480" i="2"/>
  <c r="C5225" i="2"/>
  <c r="C5187" i="2"/>
  <c r="B1063" i="2"/>
  <c r="B3048" i="2"/>
  <c r="C2576" i="2"/>
  <c r="C4633" i="2"/>
  <c r="C3982" i="2"/>
  <c r="C4791" i="2"/>
  <c r="C2603" i="2"/>
  <c r="B104" i="2"/>
  <c r="B1561" i="2"/>
  <c r="B963" i="2"/>
  <c r="B3054" i="2"/>
  <c r="C4608" i="2"/>
  <c r="C3944" i="2"/>
  <c r="C3824" i="2"/>
  <c r="C2869" i="2"/>
  <c r="C3344" i="2"/>
  <c r="B39" i="2"/>
  <c r="C5316" i="2"/>
  <c r="B732" i="2"/>
  <c r="C4552" i="2"/>
  <c r="C3664" i="2"/>
  <c r="B620" i="2"/>
  <c r="C2262" i="2"/>
  <c r="B1951" i="2"/>
  <c r="C4637" i="2"/>
  <c r="C4906" i="2"/>
  <c r="C4657" i="2"/>
  <c r="B679" i="2"/>
  <c r="C4602" i="2"/>
  <c r="C2792" i="2"/>
  <c r="C3719" i="2"/>
  <c r="C3654" i="2"/>
  <c r="B1125" i="2"/>
  <c r="C4179" i="2"/>
  <c r="C4204" i="2"/>
  <c r="C2756" i="2"/>
  <c r="C5176" i="2"/>
  <c r="B2127" i="2"/>
  <c r="B723" i="2"/>
  <c r="B44" i="2"/>
  <c r="B744" i="2"/>
  <c r="B2025" i="2"/>
  <c r="B4089" i="2"/>
  <c r="B1319" i="2"/>
  <c r="B713" i="2"/>
  <c r="C3542" i="2"/>
  <c r="C4665" i="2"/>
  <c r="B1669" i="2"/>
  <c r="B1236" i="2"/>
  <c r="B4510" i="2"/>
  <c r="B1886" i="2"/>
  <c r="B4324" i="2"/>
  <c r="B1381" i="2"/>
  <c r="C699" i="2"/>
  <c r="B4766" i="2"/>
  <c r="C1990" i="2"/>
  <c r="C3194" i="2"/>
  <c r="C3762" i="2"/>
  <c r="C3265" i="2"/>
  <c r="C2290" i="2"/>
  <c r="C1615" i="2"/>
  <c r="C4160" i="2"/>
  <c r="C3299" i="2"/>
  <c r="B241" i="2"/>
  <c r="C4301" i="2"/>
  <c r="C3868" i="2"/>
  <c r="C3127" i="2"/>
  <c r="B3599" i="2"/>
  <c r="C4463" i="2"/>
  <c r="B379" i="2"/>
  <c r="C4771" i="2"/>
  <c r="C3227" i="2"/>
  <c r="C3733" i="2"/>
  <c r="B2727" i="2"/>
  <c r="B496" i="2"/>
  <c r="B796" i="2"/>
  <c r="B568" i="2"/>
  <c r="B2399" i="2"/>
  <c r="B865" i="2"/>
  <c r="B4472" i="2"/>
  <c r="C1579" i="2"/>
  <c r="B952" i="2"/>
  <c r="B1625" i="2"/>
  <c r="B1641" i="2"/>
  <c r="B3252" i="2"/>
  <c r="B3654" i="2"/>
  <c r="B1792" i="2"/>
  <c r="C1248" i="2"/>
  <c r="B891" i="2"/>
  <c r="B2661" i="2"/>
  <c r="B1486" i="2"/>
  <c r="B4200" i="2"/>
  <c r="B197" i="2"/>
  <c r="B1229" i="2"/>
  <c r="B4230" i="2"/>
  <c r="B1656" i="2"/>
  <c r="B1698" i="2"/>
  <c r="B4124" i="2"/>
  <c r="B207" i="2"/>
  <c r="B4206" i="2"/>
  <c r="B875" i="2"/>
  <c r="B4121" i="2"/>
  <c r="B122" i="2"/>
  <c r="B3640" i="2"/>
  <c r="B924" i="2"/>
  <c r="B3567" i="2"/>
  <c r="B1774" i="2"/>
  <c r="B4876" i="2"/>
  <c r="B2797" i="2"/>
  <c r="B928" i="2"/>
  <c r="B1963" i="2"/>
  <c r="C2424" i="2"/>
  <c r="C3054" i="2"/>
  <c r="B4680" i="2"/>
  <c r="B2690" i="2"/>
  <c r="C5088" i="2"/>
  <c r="B3237" i="2"/>
  <c r="B876" i="2"/>
  <c r="B1542" i="2"/>
  <c r="B2844" i="2"/>
  <c r="C1587" i="2"/>
  <c r="C5309" i="2"/>
  <c r="C2530" i="2"/>
  <c r="B240" i="2"/>
  <c r="C5328" i="2"/>
  <c r="C2987" i="2"/>
  <c r="B992" i="2"/>
  <c r="C5057" i="2"/>
  <c r="C4310" i="2"/>
  <c r="B5229" i="2"/>
  <c r="C4308" i="2"/>
  <c r="C4234" i="2"/>
  <c r="C3320" i="2"/>
  <c r="B4249" i="2"/>
  <c r="B1954" i="2"/>
  <c r="C3201" i="2"/>
  <c r="B2631" i="2"/>
  <c r="C1846" i="2"/>
  <c r="C2700" i="2"/>
  <c r="C3213" i="2"/>
  <c r="B333" i="2"/>
  <c r="B1127" i="2"/>
  <c r="C3898" i="2"/>
  <c r="B1171" i="2"/>
  <c r="B344" i="2"/>
  <c r="C3850" i="2"/>
  <c r="C4426" i="2"/>
  <c r="C2978" i="2"/>
  <c r="B470" i="2"/>
  <c r="B787" i="2"/>
  <c r="C1543" i="2"/>
  <c r="C4887" i="2"/>
  <c r="C4232" i="2"/>
  <c r="C1305" i="2"/>
  <c r="C3121" i="2"/>
  <c r="C4096" i="2"/>
  <c r="B3908" i="2"/>
  <c r="C3708" i="2"/>
  <c r="B707" i="2"/>
  <c r="B664" i="2"/>
  <c r="C3131" i="2"/>
  <c r="B548" i="2"/>
  <c r="C4525" i="2"/>
  <c r="C3532" i="2"/>
  <c r="C2807" i="2"/>
  <c r="B1052" i="2"/>
  <c r="C4059" i="2"/>
  <c r="B2361" i="2"/>
  <c r="C4604" i="2"/>
  <c r="C3435" i="2"/>
  <c r="C3561" i="2"/>
  <c r="C9" i="2"/>
  <c r="B935" i="2"/>
  <c r="C1460" i="2"/>
  <c r="C4035" i="2"/>
  <c r="B1163" i="2"/>
  <c r="B382" i="2"/>
  <c r="B1047" i="2"/>
  <c r="C4377" i="2"/>
  <c r="C4125" i="2"/>
  <c r="C2083" i="2"/>
  <c r="C5037" i="2"/>
  <c r="B2802" i="2"/>
  <c r="C2879" i="2"/>
  <c r="B600" i="2"/>
  <c r="C2590" i="2"/>
  <c r="C3643" i="2"/>
  <c r="C3199" i="2"/>
  <c r="C4732" i="2"/>
  <c r="C4956" i="2"/>
  <c r="C4931" i="2"/>
  <c r="C2415" i="2"/>
  <c r="C3379" i="2"/>
  <c r="C3807" i="2"/>
  <c r="B3719" i="2"/>
  <c r="B87" i="2"/>
  <c r="B4004" i="2"/>
  <c r="C5197" i="2"/>
  <c r="B860" i="2"/>
  <c r="C5324" i="2"/>
  <c r="B2663" i="2"/>
  <c r="C3392" i="2"/>
  <c r="B3220" i="2"/>
  <c r="C2266" i="2"/>
  <c r="B4594" i="2"/>
  <c r="B11" i="2"/>
  <c r="B795" i="2"/>
  <c r="B1535" i="2"/>
  <c r="B4622" i="2"/>
  <c r="B2553" i="2"/>
  <c r="C1539" i="2"/>
  <c r="B3708" i="2"/>
  <c r="B1770" i="2"/>
  <c r="B1226" i="2"/>
  <c r="B869" i="2"/>
  <c r="B3688" i="2"/>
  <c r="B2041" i="2"/>
  <c r="B373" i="2"/>
  <c r="B2306" i="2"/>
  <c r="B558" i="2"/>
  <c r="B3684" i="2"/>
  <c r="B1297" i="2"/>
  <c r="B1558" i="2"/>
  <c r="B217" i="2"/>
  <c r="B2458" i="2"/>
  <c r="C3123" i="2"/>
  <c r="B4544" i="2"/>
  <c r="B2442" i="2"/>
  <c r="B1888" i="2"/>
  <c r="B4146" i="2"/>
  <c r="B3318" i="2"/>
  <c r="B3726" i="2"/>
  <c r="B941" i="2"/>
  <c r="B2833" i="2"/>
  <c r="B1360" i="2"/>
  <c r="B1629" i="2"/>
  <c r="B3110" i="2"/>
  <c r="B2617" i="2"/>
  <c r="B3914" i="2"/>
  <c r="B2535" i="2"/>
  <c r="C4848" i="2"/>
  <c r="B4735" i="2"/>
  <c r="B4910" i="2"/>
  <c r="B3666" i="2"/>
  <c r="B4604" i="2"/>
  <c r="B4908" i="2"/>
  <c r="B256" i="2"/>
  <c r="B2739" i="2"/>
  <c r="B3823" i="2"/>
  <c r="B1807" i="2"/>
  <c r="C4028" i="2"/>
  <c r="C5261" i="2"/>
  <c r="C4480" i="2"/>
  <c r="B822" i="2"/>
  <c r="C3971" i="2"/>
  <c r="B696" i="2"/>
  <c r="C1781" i="2"/>
  <c r="C3501" i="2"/>
  <c r="C4050" i="2"/>
  <c r="C2227" i="2"/>
  <c r="C1667" i="2"/>
  <c r="C3846" i="2"/>
  <c r="B4409" i="2"/>
  <c r="B1220" i="2"/>
  <c r="B1497" i="2"/>
  <c r="B997" i="2"/>
  <c r="B3204" i="2"/>
  <c r="C4960" i="2"/>
  <c r="B1376" i="2"/>
  <c r="B1379" i="2"/>
  <c r="C1563" i="2"/>
  <c r="C3109" i="2"/>
  <c r="C4087" i="2"/>
  <c r="B119" i="2"/>
  <c r="B32" i="2"/>
  <c r="B668" i="2"/>
  <c r="B150" i="2"/>
  <c r="C3544" i="2"/>
  <c r="B2264" i="2"/>
  <c r="B71" i="2"/>
  <c r="C3259" i="2"/>
  <c r="C3533" i="2"/>
  <c r="C2026" i="2"/>
  <c r="B69" i="2"/>
  <c r="B554" i="2"/>
  <c r="C4395" i="2"/>
  <c r="C2704" i="2"/>
  <c r="B3271" i="2"/>
  <c r="C4011" i="2"/>
  <c r="C4975" i="2"/>
  <c r="C4098" i="2"/>
  <c r="C4986" i="2"/>
  <c r="B1891" i="2"/>
  <c r="C2935" i="2"/>
  <c r="C3107" i="2"/>
  <c r="B394" i="2"/>
  <c r="B2572" i="2"/>
  <c r="B4263" i="2"/>
  <c r="B929" i="2"/>
  <c r="B482" i="2"/>
  <c r="C4856" i="2"/>
  <c r="C2941" i="2"/>
  <c r="B4436" i="2"/>
  <c r="C4739" i="2"/>
  <c r="B1344" i="2"/>
  <c r="B2540" i="2"/>
  <c r="C1677" i="2"/>
  <c r="C4940" i="2"/>
  <c r="B2557" i="2"/>
  <c r="C5124" i="2"/>
  <c r="C3113" i="2"/>
  <c r="B3716" i="2"/>
  <c r="C4653" i="2"/>
  <c r="C3713" i="2"/>
  <c r="C4178" i="2"/>
  <c r="C3015" i="2"/>
  <c r="C4737" i="2"/>
  <c r="C3599" i="2"/>
  <c r="C4328" i="2"/>
  <c r="C2002" i="2"/>
  <c r="B4226" i="2"/>
  <c r="B1259" i="2"/>
  <c r="C5155" i="2"/>
  <c r="B474" i="2"/>
  <c r="B1059" i="2"/>
  <c r="B3636" i="2"/>
  <c r="C3645" i="2"/>
  <c r="B485" i="2"/>
  <c r="B31" i="2"/>
  <c r="C3256" i="2"/>
  <c r="B2371" i="2"/>
  <c r="C4815" i="2"/>
  <c r="C3727" i="2"/>
  <c r="C3797" i="2"/>
  <c r="B1298" i="2"/>
  <c r="B143" i="2"/>
  <c r="B866" i="2"/>
  <c r="B1878" i="2"/>
  <c r="B1545" i="2"/>
  <c r="B1922" i="2"/>
  <c r="B2320" i="2"/>
  <c r="B1868" i="2"/>
  <c r="B1764" i="2"/>
  <c r="B4492" i="2"/>
  <c r="B1356" i="2"/>
  <c r="C3956" i="2"/>
  <c r="B609" i="2"/>
  <c r="B272" i="2"/>
  <c r="B4737" i="2"/>
  <c r="B4321" i="2"/>
  <c r="B916" i="2"/>
  <c r="C5092" i="2"/>
  <c r="B4204" i="2"/>
  <c r="B5183" i="2"/>
  <c r="B1178" i="2"/>
  <c r="C4735" i="2"/>
  <c r="B2166" i="2"/>
  <c r="B3992" i="2"/>
  <c r="B4572" i="2"/>
  <c r="C2824" i="2"/>
  <c r="B669" i="2"/>
  <c r="B253" i="2"/>
  <c r="B5111" i="2"/>
  <c r="B3580" i="2"/>
  <c r="B4317" i="2"/>
  <c r="B3187" i="2"/>
  <c r="B4076" i="2"/>
  <c r="B4371" i="2"/>
  <c r="B3206" i="2"/>
  <c r="B4915" i="2"/>
  <c r="C2887" i="2"/>
  <c r="C3958" i="2"/>
  <c r="B4795" i="2"/>
  <c r="B5247" i="2"/>
  <c r="B4319" i="2"/>
  <c r="C316" i="2"/>
  <c r="C3515" i="2"/>
  <c r="C638" i="2"/>
  <c r="C2677" i="2"/>
  <c r="C3311" i="2"/>
  <c r="C2010" i="2"/>
  <c r="C3895" i="2"/>
  <c r="C2871" i="2"/>
  <c r="C3383" i="2"/>
  <c r="B975" i="2"/>
  <c r="B109" i="2"/>
  <c r="C3355" i="2"/>
  <c r="C3621" i="2"/>
  <c r="B216" i="2"/>
  <c r="C4239" i="2"/>
  <c r="C4521" i="2"/>
  <c r="B3198" i="2"/>
  <c r="C4711" i="2"/>
  <c r="B789" i="2"/>
  <c r="C2790" i="2"/>
  <c r="C1241" i="2"/>
  <c r="B1223" i="2"/>
  <c r="C2694" i="2"/>
  <c r="C2186" i="2"/>
  <c r="C3470" i="2"/>
  <c r="C3438" i="2"/>
  <c r="C4490" i="2"/>
  <c r="C3495" i="2"/>
  <c r="C4090" i="2"/>
  <c r="C1456" i="2"/>
  <c r="C4554" i="2"/>
  <c r="B138" i="2"/>
  <c r="C3864" i="2"/>
  <c r="C1831" i="2"/>
  <c r="C5280" i="2"/>
  <c r="B416" i="2"/>
  <c r="B3976" i="2"/>
  <c r="C4410" i="2"/>
  <c r="C3662" i="2"/>
  <c r="C4052" i="2"/>
  <c r="B2003" i="2"/>
  <c r="C5172" i="2"/>
  <c r="C4784" i="2"/>
  <c r="C4894" i="2"/>
  <c r="B358" i="2"/>
  <c r="B1938" i="2"/>
  <c r="B730" i="2"/>
  <c r="C253" i="2"/>
  <c r="C4611" i="2"/>
  <c r="B3342" i="2"/>
  <c r="B3783" i="2"/>
  <c r="B1095" i="2"/>
  <c r="C4292" i="2"/>
  <c r="C4663" i="2"/>
  <c r="C1251" i="2"/>
  <c r="C5099" i="2"/>
  <c r="B1257" i="2"/>
  <c r="B2732" i="2"/>
  <c r="B3074" i="2"/>
  <c r="B287" i="2"/>
  <c r="B377" i="2"/>
  <c r="C1989" i="2"/>
  <c r="B3676" i="2"/>
  <c r="C3046" i="2"/>
  <c r="C1953" i="2"/>
  <c r="B1541" i="2"/>
  <c r="C3596" i="2"/>
  <c r="B1011" i="2"/>
  <c r="B321" i="2"/>
  <c r="C1572" i="2"/>
  <c r="B331" i="2"/>
  <c r="C4039" i="2"/>
  <c r="C2348" i="2"/>
  <c r="C5303" i="2"/>
  <c r="C2078" i="2"/>
  <c r="B3591" i="2"/>
  <c r="C4573" i="2"/>
  <c r="B1175" i="2"/>
  <c r="C1175" i="2"/>
  <c r="C5041" i="2"/>
  <c r="B2303" i="2"/>
  <c r="C3242" i="2"/>
  <c r="C1364" i="2"/>
  <c r="C3679" i="2"/>
  <c r="C3306" i="2"/>
  <c r="B731" i="2"/>
  <c r="B3184" i="2"/>
  <c r="B1952" i="2"/>
  <c r="C2775" i="2"/>
  <c r="B4527" i="2"/>
  <c r="B993" i="2"/>
  <c r="B4695" i="2"/>
  <c r="B4610" i="2"/>
  <c r="B3634" i="2"/>
  <c r="B1103" i="2"/>
  <c r="B1415" i="2"/>
  <c r="B58" i="2"/>
  <c r="B2310" i="2"/>
  <c r="B284" i="2"/>
  <c r="B2607" i="2"/>
  <c r="B4104" i="2"/>
  <c r="C5274" i="2"/>
  <c r="B2336" i="2"/>
  <c r="B1009" i="2"/>
  <c r="B4759" i="2"/>
  <c r="B3069" i="2"/>
  <c r="B4143" i="2"/>
  <c r="B175" i="2"/>
  <c r="B111" i="2"/>
  <c r="B994" i="2"/>
  <c r="B690" i="2"/>
  <c r="B2623" i="2"/>
  <c r="B2285" i="2"/>
  <c r="B2628" i="2"/>
  <c r="B2806" i="2"/>
  <c r="B3000" i="2"/>
  <c r="B4064" i="2"/>
  <c r="B3520" i="2"/>
  <c r="B1418" i="2"/>
  <c r="C5031" i="2"/>
  <c r="C1562" i="2"/>
  <c r="C4660" i="2"/>
  <c r="B5148" i="2"/>
  <c r="C1200" i="2"/>
  <c r="B5333" i="2"/>
  <c r="B5134" i="2"/>
  <c r="B4775" i="2"/>
  <c r="B2937" i="2"/>
  <c r="C2165" i="2"/>
  <c r="C4443" i="2"/>
  <c r="C3756" i="2"/>
  <c r="C5185" i="2"/>
  <c r="B2630" i="2"/>
  <c r="B204" i="2"/>
  <c r="C4925" i="2"/>
  <c r="B395" i="2"/>
  <c r="C3990" i="2"/>
  <c r="B1890" i="2"/>
  <c r="C4616" i="2"/>
  <c r="B125" i="2"/>
  <c r="B2583" i="2"/>
  <c r="B907" i="2"/>
  <c r="B219" i="2"/>
  <c r="C3960" i="2"/>
  <c r="B781" i="2"/>
  <c r="B3118" i="2"/>
  <c r="B4244" i="2"/>
  <c r="B1040" i="2"/>
  <c r="B106" i="2"/>
  <c r="C3290" i="2"/>
  <c r="B1091" i="2"/>
  <c r="C4794" i="2"/>
  <c r="C4079" i="2"/>
  <c r="C4885" i="2"/>
  <c r="C4120" i="2"/>
  <c r="C4404" i="2"/>
  <c r="C4852" i="2"/>
  <c r="B716" i="2"/>
  <c r="C3592" i="2"/>
  <c r="C2115" i="2"/>
  <c r="B430" i="2"/>
  <c r="C2470" i="2"/>
  <c r="C2892" i="2"/>
  <c r="B2641" i="2"/>
  <c r="C2492" i="2"/>
  <c r="C4808" i="2"/>
  <c r="C5123" i="2"/>
  <c r="C4958" i="2"/>
  <c r="C3911" i="2"/>
  <c r="B231" i="2"/>
  <c r="C4822" i="2"/>
  <c r="C4194" i="2"/>
  <c r="C3616" i="2"/>
  <c r="C3512" i="2"/>
  <c r="C3388" i="2"/>
  <c r="B2383" i="2"/>
  <c r="C3680" i="2"/>
  <c r="B4188" i="2"/>
  <c r="B2259" i="2"/>
  <c r="C4298" i="2"/>
  <c r="C2591" i="2"/>
  <c r="B2640" i="2"/>
  <c r="B185" i="2"/>
  <c r="C3360" i="2"/>
  <c r="C4746" i="2"/>
  <c r="C3310" i="2"/>
  <c r="C2607" i="2"/>
  <c r="C4683" i="2"/>
  <c r="C2362" i="2"/>
  <c r="B721" i="2"/>
  <c r="B2098" i="2"/>
  <c r="B397" i="2"/>
  <c r="C4258" i="2"/>
  <c r="C4432" i="2"/>
  <c r="C2682" i="2"/>
  <c r="C1859" i="2"/>
  <c r="C2825" i="2"/>
  <c r="C3751" i="2"/>
  <c r="C2823" i="2"/>
  <c r="C1813" i="2"/>
  <c r="C3840" i="2"/>
  <c r="B2086" i="2"/>
  <c r="C3369" i="2"/>
  <c r="C3540" i="2"/>
  <c r="B289" i="2"/>
  <c r="C4755" i="2"/>
  <c r="C4915" i="2"/>
  <c r="B738" i="2"/>
  <c r="C3025" i="2"/>
  <c r="B2367" i="2"/>
  <c r="B459" i="2"/>
  <c r="C4929" i="2"/>
  <c r="C3623" i="2"/>
  <c r="B1481" i="2"/>
  <c r="C5307" i="2"/>
  <c r="B79" i="2"/>
  <c r="B458" i="2"/>
  <c r="B1805" i="2"/>
  <c r="B2065" i="2"/>
  <c r="B137" i="2"/>
  <c r="B1156" i="2"/>
  <c r="B2816" i="2"/>
  <c r="B1992" i="2"/>
  <c r="B209" i="2"/>
  <c r="B2323" i="2"/>
  <c r="B3653" i="2"/>
  <c r="B1724" i="2"/>
  <c r="B4427" i="2"/>
  <c r="B5200" i="2"/>
  <c r="B1522" i="2"/>
  <c r="B1563" i="2"/>
  <c r="B2433" i="2"/>
  <c r="B2119" i="2"/>
  <c r="B1758" i="2"/>
  <c r="B3902" i="2"/>
  <c r="B1835" i="2"/>
  <c r="B1703" i="2"/>
  <c r="B3298" i="2"/>
  <c r="B847" i="2"/>
  <c r="B2281" i="2"/>
  <c r="B1378" i="2"/>
  <c r="C5193" i="2"/>
  <c r="B4007" i="2"/>
  <c r="B2826" i="2"/>
  <c r="B1212" i="2"/>
  <c r="B2915" i="2"/>
  <c r="B3707" i="2"/>
  <c r="C1828" i="2"/>
  <c r="B4463" i="2"/>
  <c r="B2329" i="2"/>
  <c r="B2763" i="2"/>
  <c r="C4276" i="2"/>
  <c r="C3103" i="2"/>
  <c r="B5007" i="2"/>
  <c r="B1252" i="2"/>
  <c r="B2042" i="2"/>
  <c r="B1777" i="2"/>
  <c r="C3115" i="2"/>
  <c r="C5157" i="2"/>
  <c r="C1616" i="2"/>
  <c r="C4515" i="2"/>
  <c r="C2981" i="2"/>
  <c r="C2624" i="2"/>
  <c r="C3238" i="2"/>
  <c r="C3471" i="2"/>
  <c r="C5154" i="2"/>
  <c r="B81" i="2"/>
  <c r="C4728" i="2"/>
  <c r="C1571" i="2"/>
  <c r="C3608" i="2"/>
  <c r="C3278" i="2"/>
  <c r="C4499" i="2"/>
  <c r="C2857" i="2"/>
  <c r="B2398" i="2"/>
  <c r="C4963" i="2"/>
  <c r="B77" i="2"/>
  <c r="B1435" i="2"/>
  <c r="B2912" i="2"/>
  <c r="C2380" i="2"/>
  <c r="B1144" i="2"/>
  <c r="C2458" i="2"/>
  <c r="B3762" i="2"/>
  <c r="B3294" i="2"/>
  <c r="B1882" i="2"/>
  <c r="B899" i="2"/>
  <c r="B3361" i="2"/>
  <c r="B601" i="2"/>
  <c r="C1682" i="2"/>
  <c r="B1007" i="2"/>
  <c r="B3642" i="2"/>
  <c r="B1253" i="2"/>
  <c r="C4680" i="2"/>
  <c r="B490" i="2"/>
  <c r="B1445" i="2"/>
  <c r="B1334" i="2"/>
  <c r="C4969" i="2"/>
  <c r="C2931" i="2"/>
  <c r="C4427" i="2"/>
  <c r="B165" i="2"/>
  <c r="C4385" i="2"/>
  <c r="B3026" i="2"/>
  <c r="C4819" i="2"/>
  <c r="B332" i="2"/>
  <c r="C4785" i="2"/>
  <c r="C4539" i="2"/>
  <c r="C3364" i="2"/>
  <c r="B1674" i="2"/>
  <c r="C4197" i="2"/>
  <c r="B978" i="2"/>
  <c r="C5044" i="2"/>
  <c r="B1247" i="2"/>
  <c r="C3816" i="2"/>
  <c r="B1147" i="2"/>
  <c r="C4283" i="2"/>
  <c r="B4308" i="2"/>
  <c r="C4824" i="2"/>
  <c r="C1915" i="2"/>
  <c r="B2005" i="2"/>
  <c r="B2906" i="2"/>
  <c r="B4303" i="2"/>
  <c r="B1581" i="2"/>
  <c r="B2459" i="2"/>
  <c r="B1154" i="2"/>
  <c r="B4981" i="2"/>
  <c r="B2923" i="2"/>
  <c r="B4175" i="2"/>
  <c r="B2753" i="2"/>
  <c r="B3394" i="2"/>
  <c r="B3276" i="2"/>
  <c r="B3898" i="2"/>
  <c r="B4539" i="2"/>
  <c r="B2511" i="2"/>
  <c r="B3215" i="2"/>
  <c r="C5065" i="2"/>
  <c r="B3850" i="2"/>
  <c r="B1514" i="2"/>
  <c r="B227" i="2"/>
  <c r="B3532" i="2"/>
  <c r="B3043" i="2"/>
  <c r="B1783" i="2"/>
  <c r="B2820" i="2"/>
  <c r="B3931" i="2"/>
  <c r="B5311" i="2"/>
  <c r="B988" i="2"/>
  <c r="B3669" i="2"/>
  <c r="B3372" i="2"/>
  <c r="B3706" i="2"/>
  <c r="B3926" i="2"/>
  <c r="B3455" i="2"/>
  <c r="B5068" i="2"/>
  <c r="B2138" i="2"/>
  <c r="B1520" i="2"/>
  <c r="B4462" i="2"/>
  <c r="B4214" i="2"/>
  <c r="B4835" i="2"/>
  <c r="B2163" i="2"/>
  <c r="B3768" i="2"/>
  <c r="B4383" i="2"/>
  <c r="B2924" i="2"/>
  <c r="B4975" i="2"/>
  <c r="C4675" i="2"/>
  <c r="B4772" i="2"/>
  <c r="B4250" i="2"/>
  <c r="B1071" i="2"/>
  <c r="B4486" i="2"/>
  <c r="B3434" i="2"/>
  <c r="B2400" i="2"/>
  <c r="B2948" i="2"/>
  <c r="B5203" i="2"/>
  <c r="B5058" i="2"/>
  <c r="B4864" i="2"/>
  <c r="B1885" i="2"/>
  <c r="B2831" i="2"/>
  <c r="B3275" i="2"/>
  <c r="B2851" i="2"/>
  <c r="B3975" i="2"/>
  <c r="B4701" i="2"/>
  <c r="B2845" i="2"/>
  <c r="B3098" i="2"/>
  <c r="B2129" i="2"/>
  <c r="B1427" i="2"/>
  <c r="B4450" i="2"/>
  <c r="B2504" i="2"/>
  <c r="B2644" i="2"/>
  <c r="C5130" i="2"/>
  <c r="B5275" i="2"/>
  <c r="B3729" i="2"/>
  <c r="B4211" i="2"/>
  <c r="B5231" i="2"/>
  <c r="B3301" i="2"/>
  <c r="B2311" i="2"/>
  <c r="B3055" i="2"/>
  <c r="B367" i="2"/>
  <c r="B1022" i="2"/>
  <c r="B1493" i="2"/>
  <c r="B3050" i="2"/>
  <c r="B594" i="2"/>
  <c r="C3503" i="2"/>
  <c r="B691" i="2"/>
  <c r="B3293" i="2"/>
  <c r="C3610" i="2"/>
  <c r="B792" i="2"/>
  <c r="B3356" i="2"/>
  <c r="C2902" i="2"/>
  <c r="B1905" i="2"/>
  <c r="B1587" i="2"/>
  <c r="C3792" i="2"/>
  <c r="B3314" i="2"/>
  <c r="C3479" i="2"/>
  <c r="B2847" i="2"/>
  <c r="C4211" i="2"/>
  <c r="B312" i="2"/>
  <c r="B309" i="2"/>
  <c r="B4738" i="2"/>
  <c r="B1472" i="2"/>
  <c r="B1960" i="2"/>
  <c r="B4278" i="2"/>
  <c r="C799" i="2"/>
  <c r="C1869" i="2"/>
  <c r="B2610" i="2"/>
  <c r="B3550" i="2"/>
  <c r="B1879" i="2"/>
  <c r="C2051" i="2"/>
  <c r="B2953" i="2"/>
  <c r="B5108" i="2"/>
  <c r="B2359" i="2"/>
  <c r="C5078" i="2"/>
  <c r="B2888" i="2"/>
  <c r="B4909" i="2"/>
  <c r="B4646" i="2"/>
  <c r="C2534" i="2"/>
  <c r="C3810" i="2"/>
  <c r="B2087" i="2"/>
  <c r="C2027" i="2"/>
  <c r="C3812" i="2"/>
  <c r="C5114" i="2"/>
  <c r="C3262" i="2"/>
  <c r="C4860" i="2"/>
  <c r="C4600" i="2"/>
  <c r="C3802" i="2"/>
  <c r="B3798" i="2"/>
  <c r="C4945" i="2"/>
  <c r="C1965" i="2"/>
  <c r="B3862" i="2"/>
  <c r="B3207" i="2"/>
  <c r="B3084" i="2"/>
  <c r="B3876" i="2"/>
  <c r="B2379" i="2"/>
  <c r="B1771" i="2"/>
  <c r="B1911" i="2"/>
  <c r="B1887" i="2"/>
  <c r="B2280" i="2"/>
  <c r="B2654" i="2"/>
  <c r="B2493" i="2"/>
  <c r="B4158" i="2"/>
  <c r="B4052" i="2"/>
  <c r="B3358" i="2"/>
  <c r="B2124" i="2"/>
  <c r="B798" i="2"/>
  <c r="B1999" i="2"/>
  <c r="C3780" i="2"/>
  <c r="B573" i="2"/>
  <c r="B4645" i="2"/>
  <c r="B5205" i="2"/>
  <c r="B41" i="2"/>
  <c r="B1689" i="2"/>
  <c r="B2096" i="2"/>
  <c r="B4314" i="2"/>
  <c r="B5014" i="2"/>
  <c r="B5175" i="2"/>
  <c r="C4716" i="2"/>
  <c r="B3738" i="2"/>
  <c r="B2536" i="2"/>
  <c r="B499" i="2"/>
  <c r="B4927" i="2"/>
  <c r="B4444" i="2"/>
  <c r="B467" i="2"/>
  <c r="B3060" i="2"/>
  <c r="B1971" i="2"/>
  <c r="B1362" i="2"/>
  <c r="B3185" i="2"/>
  <c r="C1991" i="2"/>
  <c r="B658" i="2"/>
  <c r="B4105" i="2"/>
  <c r="B1453" i="2"/>
  <c r="B1010" i="2"/>
  <c r="B4858" i="2"/>
  <c r="B3893" i="2"/>
  <c r="B4062" i="2"/>
  <c r="B2316" i="2"/>
  <c r="B1607" i="2"/>
  <c r="B4186" i="2"/>
  <c r="B974" i="2"/>
  <c r="B2793" i="2"/>
  <c r="B4716" i="2"/>
  <c r="B2413" i="2"/>
  <c r="B2291" i="2"/>
  <c r="B3357" i="2"/>
  <c r="B1463" i="2"/>
  <c r="B3528" i="2"/>
  <c r="B4722" i="2"/>
  <c r="B3527" i="2"/>
  <c r="B5202" i="2"/>
  <c r="B4434" i="2"/>
  <c r="B4288" i="2"/>
  <c r="C5203" i="2"/>
  <c r="C3696" i="2"/>
  <c r="B5277" i="2"/>
  <c r="B3962" i="2"/>
  <c r="B2521" i="2"/>
  <c r="B1588" i="2"/>
  <c r="B3188" i="2"/>
  <c r="B4788" i="2"/>
  <c r="B2490" i="2"/>
  <c r="B4165" i="2"/>
  <c r="B2228" i="2"/>
  <c r="B2697" i="2"/>
  <c r="B1043" i="2"/>
  <c r="B2932" i="2"/>
  <c r="B2411" i="2"/>
  <c r="B72" i="2"/>
  <c r="C4176" i="2"/>
  <c r="B4676" i="2"/>
  <c r="B5006" i="2"/>
  <c r="B1184" i="2"/>
  <c r="C3684" i="2"/>
  <c r="B2941" i="2"/>
  <c r="B180" i="2"/>
  <c r="B2703" i="2"/>
  <c r="B1196" i="2"/>
  <c r="B5033" i="2"/>
  <c r="B3092" i="2"/>
  <c r="B2104" i="2"/>
  <c r="C3950" i="2"/>
  <c r="C5325" i="2"/>
  <c r="C2122" i="2"/>
  <c r="C4990" i="2"/>
  <c r="B1883" i="2"/>
  <c r="B437" i="2"/>
  <c r="C4374" i="2"/>
  <c r="C4753" i="2"/>
  <c r="B2765" i="2"/>
  <c r="B4620" i="2"/>
  <c r="B1839" i="2"/>
  <c r="C2147" i="2"/>
  <c r="C5312" i="2"/>
  <c r="B2443" i="2"/>
  <c r="B2982" i="2"/>
  <c r="B3513" i="2"/>
  <c r="B3170" i="2"/>
  <c r="B2317" i="2"/>
  <c r="B2178" i="2"/>
  <c r="B1907" i="2"/>
  <c r="C2384" i="2"/>
  <c r="B2040" i="2"/>
  <c r="C2485" i="2"/>
  <c r="B3993" i="2"/>
  <c r="B4082" i="2"/>
  <c r="C1434" i="2"/>
  <c r="C5143" i="2"/>
  <c r="C5218" i="2"/>
  <c r="B460" i="2"/>
  <c r="B2037" i="2"/>
  <c r="C3403" i="2"/>
  <c r="C5183" i="2"/>
  <c r="B2332" i="2"/>
  <c r="C2549" i="2"/>
  <c r="B2050" i="2"/>
  <c r="C2975" i="2"/>
  <c r="B1295" i="2"/>
  <c r="C4981" i="2"/>
  <c r="B2887" i="2"/>
  <c r="B1671" i="2"/>
  <c r="B147" i="2"/>
  <c r="B868" i="2"/>
  <c r="B196" i="2"/>
  <c r="B3346" i="2"/>
  <c r="B4340" i="2"/>
  <c r="B2943" i="2"/>
  <c r="B2665" i="2"/>
  <c r="B446" i="2"/>
  <c r="B1471" i="2"/>
  <c r="B2109" i="2"/>
  <c r="B2196" i="2"/>
  <c r="B1754" i="2"/>
  <c r="B4573" i="2"/>
  <c r="B1369" i="2"/>
  <c r="B3330" i="2"/>
  <c r="B4628" i="2"/>
  <c r="B1681" i="2"/>
  <c r="B1266" i="2"/>
  <c r="B4389" i="2"/>
  <c r="B2930" i="2"/>
  <c r="B4160" i="2"/>
  <c r="B4911" i="2"/>
  <c r="B4034" i="2"/>
  <c r="B1918" i="2"/>
  <c r="B1365" i="2"/>
  <c r="B2089" i="2"/>
  <c r="B3080" i="2"/>
  <c r="B944" i="2"/>
  <c r="B5238" i="2"/>
  <c r="C4445" i="2"/>
  <c r="B2885" i="2"/>
  <c r="B2742" i="2"/>
  <c r="B1273" i="2"/>
  <c r="B3443" i="2"/>
  <c r="B2175" i="2"/>
  <c r="B2024" i="2"/>
  <c r="B1790" i="2"/>
  <c r="B3882" i="2"/>
  <c r="B3281" i="2"/>
  <c r="B2824" i="2"/>
  <c r="B4769" i="2"/>
  <c r="C3930" i="2"/>
  <c r="B1692" i="2"/>
  <c r="B1936" i="2"/>
  <c r="B4255" i="2"/>
  <c r="B2253" i="2"/>
  <c r="B4714" i="2"/>
  <c r="B136" i="2"/>
  <c r="B3015" i="2"/>
  <c r="B2696" i="2"/>
  <c r="B4035" i="2"/>
  <c r="B2995" i="2"/>
  <c r="B1062" i="2"/>
  <c r="B5262" i="2"/>
  <c r="B4044" i="2"/>
  <c r="B2714" i="2"/>
  <c r="C3835" i="2"/>
  <c r="B3304" i="2"/>
  <c r="B4556" i="2"/>
  <c r="C5160" i="2"/>
  <c r="B2468" i="2"/>
  <c r="B2561" i="2"/>
  <c r="B592" i="2"/>
  <c r="B3378" i="2"/>
  <c r="B2645" i="2"/>
  <c r="B3551" i="2"/>
  <c r="B1903" i="2"/>
  <c r="B5198" i="2"/>
  <c r="B3068" i="2"/>
  <c r="C3223" i="2"/>
  <c r="B5320" i="2"/>
  <c r="B4398" i="2"/>
  <c r="B4823" i="2"/>
  <c r="B3863" i="2"/>
  <c r="B4298" i="2"/>
  <c r="B4431" i="2"/>
  <c r="B3264" i="2"/>
  <c r="B820" i="2"/>
  <c r="B3866" i="2"/>
  <c r="C5202" i="2"/>
  <c r="C3926" i="2"/>
  <c r="C4044" i="2"/>
  <c r="B3467" i="2"/>
  <c r="C2411" i="2"/>
  <c r="B2829" i="2"/>
  <c r="C4006" i="2"/>
  <c r="B522" i="2"/>
  <c r="C2361" i="2"/>
  <c r="C2151" i="2"/>
  <c r="C4786" i="2"/>
  <c r="C5190" i="2"/>
  <c r="B1332" i="2"/>
  <c r="C3543" i="2"/>
  <c r="B4366" i="2"/>
  <c r="C2210" i="2"/>
  <c r="B334" i="2"/>
  <c r="C3315" i="2"/>
  <c r="B2896" i="2"/>
  <c r="B4913" i="2"/>
  <c r="B1926" i="2"/>
  <c r="B4073" i="2"/>
  <c r="C4118" i="2"/>
  <c r="B1611" i="2"/>
  <c r="B4002" i="2"/>
  <c r="B4258" i="2"/>
  <c r="B83" i="2"/>
  <c r="C5066" i="2"/>
  <c r="C5253" i="2"/>
  <c r="B4374" i="2"/>
  <c r="B2955" i="2"/>
  <c r="B2465" i="2"/>
  <c r="B1923" i="2"/>
  <c r="C4514" i="2"/>
  <c r="C5090" i="2"/>
  <c r="C4584" i="2"/>
  <c r="C3625" i="2"/>
  <c r="C5206" i="2"/>
  <c r="B385" i="2"/>
  <c r="B3502" i="2"/>
  <c r="B544" i="2"/>
  <c r="B1190" i="2"/>
  <c r="B2210" i="2"/>
  <c r="C3272" i="2"/>
  <c r="C2342" i="2"/>
  <c r="B4391" i="2"/>
  <c r="C5009" i="2"/>
  <c r="B3448" i="2"/>
  <c r="B2269" i="2"/>
  <c r="B1619" i="2"/>
  <c r="B782" i="2"/>
  <c r="B1925" i="2"/>
  <c r="B3379" i="2"/>
  <c r="B4925" i="2"/>
  <c r="B733" i="2"/>
  <c r="B1221" i="2"/>
  <c r="B1694" i="2"/>
  <c r="B3505" i="2"/>
  <c r="B4675" i="2"/>
  <c r="B2508" i="2"/>
  <c r="B959" i="2"/>
  <c r="B4370" i="2"/>
  <c r="B2681" i="2"/>
  <c r="B1901" i="2"/>
  <c r="B1872" i="2"/>
  <c r="B2811" i="2"/>
  <c r="B3625" i="2"/>
  <c r="B5293" i="2"/>
  <c r="C5238" i="2"/>
  <c r="B4884" i="2"/>
  <c r="B1961" i="2"/>
  <c r="B2926" i="2"/>
  <c r="B946" i="2"/>
  <c r="B4762" i="2"/>
  <c r="B610" i="2"/>
  <c r="C4838" i="2"/>
  <c r="B1630" i="2"/>
  <c r="B3996" i="2"/>
  <c r="C1917" i="2"/>
  <c r="B770" i="2"/>
  <c r="B336" i="2"/>
  <c r="C5248" i="2"/>
  <c r="B5278" i="2"/>
  <c r="B4454" i="2"/>
  <c r="C3556" i="2"/>
  <c r="C3832" i="2"/>
  <c r="B920" i="2"/>
  <c r="B3991" i="2"/>
  <c r="B1468" i="2"/>
  <c r="B4080" i="2"/>
  <c r="B3514" i="2"/>
  <c r="B1205" i="2"/>
  <c r="C4546" i="2"/>
  <c r="B2534" i="2"/>
  <c r="B4269" i="2"/>
  <c r="B3036" i="2"/>
  <c r="B4458" i="2"/>
  <c r="C3694" i="2"/>
  <c r="B84" i="2"/>
  <c r="B3702" i="2"/>
  <c r="B777" i="2"/>
  <c r="B3107" i="2"/>
  <c r="C4873" i="2"/>
  <c r="B2854" i="2"/>
  <c r="B5055" i="2"/>
  <c r="B5073" i="2"/>
  <c r="B3674" i="2"/>
  <c r="B2679" i="2"/>
  <c r="B3244" i="2"/>
  <c r="C3341" i="2"/>
  <c r="B3037" i="2"/>
  <c r="B3349" i="2"/>
  <c r="B3880" i="2"/>
  <c r="B4272" i="2"/>
  <c r="B5074" i="2"/>
  <c r="B2079" i="2"/>
  <c r="B3166" i="2"/>
  <c r="B4201" i="2"/>
  <c r="C4263" i="2"/>
  <c r="B1496" i="2"/>
  <c r="B5211" i="2"/>
  <c r="B2994" i="2"/>
  <c r="B3786" i="2"/>
  <c r="B2101" i="2"/>
  <c r="B2510" i="2"/>
  <c r="C5210" i="2"/>
  <c r="B3530" i="2"/>
  <c r="B641" i="2"/>
  <c r="B2685" i="2"/>
  <c r="B1934" i="2"/>
  <c r="B5187" i="2"/>
  <c r="B2586" i="2"/>
  <c r="C4045" i="2"/>
  <c r="C5169" i="2"/>
  <c r="B64" i="2"/>
  <c r="B4190" i="2"/>
  <c r="B2774" i="2"/>
  <c r="B913" i="2"/>
  <c r="B3758" i="2"/>
  <c r="C125" i="2"/>
  <c r="B2950" i="2"/>
  <c r="C5229" i="2"/>
  <c r="C5296" i="2"/>
  <c r="C3122" i="2"/>
  <c r="B4071" i="2"/>
  <c r="B4678" i="2"/>
  <c r="C1849" i="2"/>
  <c r="C4907" i="2"/>
  <c r="B4516" i="2"/>
  <c r="B4591" i="2"/>
  <c r="B1461" i="2"/>
  <c r="C1903" i="2"/>
  <c r="B391" i="2"/>
  <c r="B1722" i="2"/>
  <c r="B719" i="2"/>
  <c r="B4780" i="2"/>
  <c r="B2430" i="2"/>
  <c r="B4849" i="2"/>
  <c r="B788" i="2"/>
  <c r="B307" i="2"/>
  <c r="C4984" i="2"/>
  <c r="B1621" i="2"/>
  <c r="C5295" i="2"/>
  <c r="B4673" i="2"/>
  <c r="B2061" i="2"/>
  <c r="B1798" i="2"/>
  <c r="C4188" i="2"/>
  <c r="B434" i="2"/>
  <c r="B488" i="2"/>
  <c r="B3140" i="2"/>
  <c r="B695" i="2"/>
  <c r="C5141" i="2"/>
  <c r="B3272" i="2"/>
  <c r="B806" i="2"/>
  <c r="B606" i="2"/>
  <c r="C4895" i="2"/>
  <c r="C4576" i="2"/>
  <c r="B4770" i="2"/>
  <c r="B1485" i="2"/>
  <c r="B2656" i="2"/>
  <c r="B1173" i="2"/>
  <c r="B4917" i="2"/>
  <c r="B376" i="2"/>
  <c r="B1008" i="2"/>
  <c r="C2469" i="2"/>
  <c r="B1320" i="2"/>
  <c r="B3897" i="2"/>
  <c r="B4957" i="2"/>
  <c r="B3980" i="2"/>
  <c r="B4332" i="2"/>
  <c r="B3370" i="2"/>
  <c r="B3563" i="2"/>
  <c r="B1534" i="2"/>
  <c r="B3475" i="2"/>
  <c r="B2002" i="2"/>
  <c r="B3459" i="2"/>
  <c r="B1523" i="2"/>
  <c r="B3102" i="2"/>
  <c r="B5207" i="2"/>
  <c r="B2191" i="2"/>
  <c r="B1980" i="2"/>
  <c r="B4151" i="2"/>
  <c r="B3843" i="2"/>
  <c r="B5106" i="2"/>
  <c r="B2141" i="2"/>
  <c r="B1929" i="2"/>
  <c r="B4401" i="2"/>
  <c r="B3226" i="2"/>
  <c r="B5184" i="2"/>
  <c r="B1672" i="2"/>
  <c r="C4034" i="2"/>
  <c r="B1763" i="2"/>
  <c r="B2299" i="2"/>
  <c r="B5155" i="2"/>
  <c r="C5007" i="2"/>
  <c r="B1984" i="2"/>
  <c r="B4006" i="2"/>
  <c r="C4893" i="2"/>
  <c r="B3487" i="2"/>
  <c r="B3938" i="2"/>
  <c r="B3785" i="2"/>
  <c r="B4005" i="2"/>
  <c r="B3583" i="2"/>
  <c r="B3958" i="2"/>
  <c r="B3875" i="2"/>
  <c r="C2050" i="2"/>
  <c r="B4261" i="2"/>
  <c r="B1676" i="2"/>
  <c r="B3517" i="2"/>
  <c r="B4920" i="2"/>
  <c r="B2057" i="2"/>
  <c r="B3441" i="2"/>
  <c r="C4553" i="2"/>
  <c r="B4825" i="2"/>
  <c r="B2643" i="2"/>
  <c r="B3680" i="2"/>
  <c r="B5132" i="2"/>
  <c r="B4126" i="2"/>
  <c r="B4536" i="2"/>
  <c r="B2895" i="2"/>
  <c r="B516" i="2"/>
  <c r="B1018" i="2"/>
  <c r="B1142" i="2"/>
  <c r="B4820" i="2"/>
  <c r="B4599" i="2"/>
  <c r="B5097" i="2"/>
  <c r="B2480" i="2"/>
  <c r="B5044" i="2"/>
  <c r="B673" i="2"/>
  <c r="B3907" i="2"/>
  <c r="B1398" i="2"/>
  <c r="C4628" i="2"/>
  <c r="B2245" i="2"/>
  <c r="B4348" i="2"/>
  <c r="B4091" i="2"/>
  <c r="B2783" i="2"/>
  <c r="B4794" i="2"/>
  <c r="B4954" i="2"/>
  <c r="B529" i="2"/>
  <c r="C3267" i="2"/>
  <c r="C3853" i="2"/>
  <c r="C2251" i="2"/>
  <c r="B4906" i="2"/>
  <c r="C2787" i="2"/>
  <c r="C1332" i="2"/>
  <c r="B5164" i="2"/>
  <c r="B215" i="2"/>
  <c r="C3933" i="2"/>
  <c r="B4208" i="2"/>
  <c r="B611" i="2"/>
  <c r="B678" i="2"/>
  <c r="C5223" i="2"/>
  <c r="C3709" i="2"/>
  <c r="C4053" i="2"/>
  <c r="C4423" i="2"/>
  <c r="B1638" i="2"/>
  <c r="C2860" i="2"/>
  <c r="C4966" i="2"/>
  <c r="B519" i="2"/>
  <c r="B4626" i="2"/>
  <c r="C4413" i="2"/>
  <c r="C3814" i="2"/>
  <c r="B4460" i="2"/>
  <c r="B2083" i="2"/>
  <c r="B1322" i="2"/>
  <c r="C3563" i="2"/>
  <c r="C4703" i="2"/>
  <c r="C3508" i="2"/>
  <c r="B2507" i="2"/>
  <c r="B2951" i="2"/>
  <c r="B2448" i="2"/>
  <c r="B3780" i="2"/>
  <c r="C5277" i="2"/>
  <c r="C1730" i="2"/>
  <c r="C5217" i="2"/>
  <c r="C3177" i="2"/>
  <c r="B1107" i="2"/>
  <c r="C3787" i="2"/>
  <c r="C282" i="2"/>
  <c r="B42" i="2"/>
  <c r="B4292" i="2"/>
  <c r="B2722" i="2"/>
  <c r="B1753" i="2"/>
  <c r="B3570" i="2"/>
  <c r="B2709" i="2"/>
  <c r="B1248" i="2"/>
  <c r="B2397" i="2"/>
  <c r="B1218" i="2"/>
  <c r="B2173" i="2"/>
  <c r="B3939" i="2"/>
  <c r="C3528" i="2"/>
  <c r="B1947" i="2"/>
  <c r="C3924" i="2"/>
  <c r="C4507" i="2"/>
  <c r="B3602" i="2"/>
  <c r="B1837" i="2"/>
  <c r="B2229" i="2"/>
  <c r="B1912" i="2"/>
  <c r="B5220" i="2"/>
  <c r="B681" i="2"/>
  <c r="B2502" i="2"/>
  <c r="B5153" i="2"/>
  <c r="B2740" i="2"/>
  <c r="B2247" i="2"/>
  <c r="B3085" i="2"/>
  <c r="C3629" i="2"/>
  <c r="B2121" i="2"/>
  <c r="B4636" i="2"/>
  <c r="B5280" i="2"/>
  <c r="B4653" i="2"/>
  <c r="B5174" i="2"/>
  <c r="B2488" i="2"/>
  <c r="B5292" i="2"/>
  <c r="C4386" i="2"/>
  <c r="B4347" i="2"/>
  <c r="B5236" i="2"/>
  <c r="B1249" i="2"/>
  <c r="B4461" i="2"/>
  <c r="B2796" i="2"/>
  <c r="C4741" i="2"/>
  <c r="C4348" i="2"/>
  <c r="B4365" i="2"/>
  <c r="B1959" i="2"/>
  <c r="B4962" i="2"/>
  <c r="B1079" i="2"/>
  <c r="B5317" i="2"/>
  <c r="B5035" i="2"/>
  <c r="B1941" i="2"/>
  <c r="B292" i="2"/>
  <c r="B5242" i="2"/>
  <c r="B3146" i="2"/>
  <c r="B2673" i="2"/>
  <c r="B1017" i="2"/>
  <c r="B2958" i="2"/>
  <c r="B2646" i="2"/>
  <c r="C5002" i="2"/>
  <c r="C3746" i="2"/>
  <c r="C3153" i="2"/>
  <c r="B2030" i="2"/>
  <c r="B4848" i="2"/>
  <c r="B805" i="2"/>
  <c r="B172" i="2"/>
  <c r="B2440" i="2"/>
  <c r="B3214" i="2"/>
  <c r="B2263" i="2"/>
  <c r="B4465" i="2"/>
  <c r="B2718" i="2"/>
  <c r="B1812" i="2"/>
  <c r="B4542" i="2"/>
  <c r="B3240" i="2"/>
  <c r="B3994" i="2"/>
  <c r="B4346" i="2"/>
  <c r="C4527" i="2"/>
  <c r="B4087" i="2"/>
  <c r="B1932" i="2"/>
  <c r="B2883" i="2"/>
  <c r="B4635" i="2"/>
  <c r="B2217" i="2"/>
  <c r="B3435" i="2"/>
  <c r="B1768" i="2"/>
  <c r="B249" i="2"/>
  <c r="B1726" i="2"/>
  <c r="B2853" i="2"/>
  <c r="B4043" i="2"/>
  <c r="C5257" i="2"/>
  <c r="B4128" i="2"/>
  <c r="B3686" i="2"/>
  <c r="C3740" i="2"/>
  <c r="B4564" i="2"/>
  <c r="C5263" i="2"/>
  <c r="C3483" i="2"/>
  <c r="B1957" i="2"/>
  <c r="B1623" i="2"/>
  <c r="C5251" i="2"/>
  <c r="C5014" i="2"/>
  <c r="B191" i="2"/>
  <c r="B3500" i="2"/>
  <c r="B1073" i="2"/>
  <c r="B4580" i="2"/>
  <c r="C4226" i="2"/>
  <c r="C4644" i="2"/>
  <c r="B1823" i="2"/>
  <c r="B2276" i="2"/>
  <c r="B1462" i="2"/>
  <c r="B3070" i="2"/>
  <c r="B953" i="2"/>
  <c r="B2907" i="2"/>
  <c r="B2218" i="2"/>
  <c r="B51" i="2"/>
  <c r="C4607" i="2"/>
  <c r="B2620" i="2"/>
  <c r="B3641" i="2"/>
  <c r="C2658" i="2"/>
  <c r="B3122" i="2"/>
  <c r="B1737" i="2"/>
  <c r="B3009" i="2"/>
  <c r="B3416" i="2"/>
  <c r="B2209" i="2"/>
  <c r="C4221" i="2"/>
  <c r="C2498" i="2"/>
  <c r="B1228" i="2"/>
  <c r="C3390" i="2"/>
  <c r="C3842" i="2"/>
  <c r="B550" i="2"/>
  <c r="C3432" i="2"/>
  <c r="C4624" i="2"/>
  <c r="C2428" i="2"/>
  <c r="C4691" i="2"/>
  <c r="B440" i="2"/>
  <c r="B4441" i="2"/>
  <c r="B1270" i="2"/>
  <c r="B428" i="2"/>
  <c r="C3305" i="2"/>
  <c r="C2146" i="2"/>
  <c r="C5093" i="2"/>
  <c r="B5009" i="2"/>
  <c r="B3481" i="2"/>
  <c r="C4402" i="2"/>
  <c r="B1371" i="2"/>
  <c r="B1208" i="2"/>
  <c r="B2008" i="2"/>
  <c r="B2200" i="2"/>
  <c r="C4040" i="2"/>
  <c r="B2326" i="2"/>
  <c r="B3247" i="2"/>
  <c r="B741" i="2"/>
  <c r="B578" i="2"/>
  <c r="B3454" i="2"/>
  <c r="C2154" i="2"/>
  <c r="B4520" i="2"/>
  <c r="B4451" i="2"/>
  <c r="B3578" i="2"/>
  <c r="B3022" i="2"/>
  <c r="B3081" i="2"/>
  <c r="B1716" i="2"/>
  <c r="B2501" i="2"/>
  <c r="B3208" i="2"/>
  <c r="B5267" i="2"/>
  <c r="B371" i="2"/>
  <c r="B890" i="2"/>
  <c r="B3556" i="2"/>
  <c r="B3649" i="2"/>
  <c r="B4090" i="2"/>
  <c r="B4485" i="2"/>
  <c r="B4767" i="2"/>
  <c r="B3542" i="2"/>
  <c r="B5285" i="2"/>
  <c r="B5199" i="2"/>
  <c r="B3031" i="2"/>
  <c r="B2414" i="2"/>
  <c r="B3267" i="2"/>
  <c r="B3971" i="2"/>
  <c r="B1045" i="2"/>
  <c r="B258" i="2"/>
  <c r="B2182" i="2"/>
  <c r="B350" i="2"/>
  <c r="B2606" i="2"/>
  <c r="B2590" i="2"/>
  <c r="B2202" i="2"/>
  <c r="B1451" i="2"/>
  <c r="B3533" i="2"/>
  <c r="B3386" i="2"/>
  <c r="B4088" i="2"/>
  <c r="B703" i="2"/>
  <c r="C5091" i="2"/>
  <c r="B1557" i="2"/>
  <c r="C4378" i="2"/>
  <c r="B5115" i="2"/>
  <c r="B4387" i="2"/>
  <c r="B3142" i="2"/>
  <c r="B3375" i="2"/>
  <c r="B2015" i="2"/>
  <c r="B3637" i="2"/>
  <c r="C1388" i="2"/>
  <c r="B4541" i="2"/>
  <c r="B275" i="2"/>
  <c r="B1530" i="2"/>
  <c r="B4072" i="2"/>
  <c r="B2288" i="2"/>
  <c r="B5067" i="2"/>
  <c r="B4234" i="2"/>
  <c r="B3338" i="2"/>
  <c r="B4667" i="2"/>
  <c r="B4157" i="2"/>
  <c r="B4437" i="2"/>
  <c r="B1701" i="2"/>
  <c r="B15" i="2"/>
  <c r="B3488" i="2"/>
  <c r="B4681" i="2"/>
  <c r="B933" i="2"/>
  <c r="B4309" i="2"/>
  <c r="B4535" i="2"/>
  <c r="B949" i="2"/>
  <c r="B2489" i="2"/>
  <c r="B1386" i="2"/>
  <c r="C3866" i="2"/>
  <c r="B4900" i="2"/>
  <c r="B4708" i="2"/>
  <c r="B3899" i="2"/>
  <c r="C4187" i="2"/>
  <c r="B2341" i="2"/>
  <c r="C3805" i="2"/>
  <c r="B3963" i="2"/>
  <c r="C3230" i="2"/>
  <c r="C4863" i="2"/>
  <c r="C5072" i="2"/>
  <c r="B889" i="2"/>
  <c r="C5314" i="2"/>
  <c r="B354" i="2"/>
  <c r="B2652" i="2"/>
  <c r="C3712" i="2"/>
  <c r="B912" i="2"/>
  <c r="C4122" i="2"/>
  <c r="B1097" i="2"/>
  <c r="B1935" i="2"/>
  <c r="C829" i="2"/>
  <c r="C2435" i="2"/>
  <c r="C5283" i="2"/>
  <c r="B1820" i="2"/>
  <c r="B4066" i="2"/>
  <c r="C2036" i="2"/>
  <c r="B1387" i="2"/>
  <c r="C3703" i="2"/>
  <c r="B881" i="2"/>
  <c r="B2897" i="2"/>
  <c r="B1682" i="2"/>
  <c r="B4022" i="2"/>
  <c r="B2339" i="2"/>
  <c r="C1851" i="2"/>
  <c r="C3951" i="2"/>
  <c r="C4071" i="2"/>
  <c r="C2870" i="2"/>
  <c r="B626" i="2"/>
  <c r="C4299" i="2"/>
  <c r="B2658" i="2"/>
  <c r="B4420" i="2"/>
  <c r="C4996" i="2"/>
  <c r="B271" i="2"/>
  <c r="C3405" i="2"/>
  <c r="C3133" i="2"/>
  <c r="B3384" i="2"/>
  <c r="C2031" i="2"/>
  <c r="B33" i="2"/>
  <c r="B2360" i="2"/>
  <c r="B153" i="2"/>
  <c r="B1597" i="2"/>
  <c r="B2328" i="2"/>
  <c r="C4100" i="2"/>
  <c r="C4609" i="2"/>
  <c r="B735" i="2"/>
  <c r="B545" i="2"/>
  <c r="B1337" i="2"/>
  <c r="C2306" i="2"/>
  <c r="B2153" i="2"/>
  <c r="B4375" i="2"/>
  <c r="B1359" i="2"/>
  <c r="C1059" i="2"/>
  <c r="B1731" i="2"/>
  <c r="C3491" i="2"/>
  <c r="B3946" i="2"/>
  <c r="B4914" i="2"/>
  <c r="B1552" i="2"/>
  <c r="B5308" i="2"/>
  <c r="B4912" i="2"/>
  <c r="B2700" i="2"/>
  <c r="B2249" i="2"/>
  <c r="C4875" i="2"/>
  <c r="B574" i="2"/>
  <c r="B3771" i="2"/>
  <c r="B1442" i="2"/>
  <c r="B3787" i="2"/>
  <c r="C389" i="2"/>
  <c r="C3774" i="2"/>
  <c r="C4927" i="2"/>
  <c r="B3111" i="2"/>
  <c r="B4399" i="2"/>
  <c r="B2589" i="2"/>
  <c r="B2689" i="2"/>
  <c r="B308" i="2"/>
  <c r="B1326" i="2"/>
  <c r="B2985" i="2"/>
  <c r="B2805" i="2"/>
  <c r="B3413" i="2"/>
  <c r="B2365" i="2"/>
  <c r="B3315" i="2"/>
  <c r="B5276" i="2"/>
  <c r="B2618" i="2"/>
  <c r="B4800" i="2"/>
  <c r="B1312" i="2"/>
  <c r="B3002" i="2"/>
  <c r="B2418" i="2"/>
  <c r="B5000" i="2"/>
  <c r="C5073" i="2"/>
  <c r="B297" i="2"/>
  <c r="B4768" i="2"/>
  <c r="B1339" i="2"/>
  <c r="B2798" i="2"/>
  <c r="B5328" i="2"/>
  <c r="B966" i="2"/>
  <c r="B3569" i="2"/>
  <c r="B5062" i="2"/>
  <c r="B1464" i="2"/>
  <c r="B4773" i="2"/>
  <c r="B1440" i="2"/>
  <c r="B4039" i="2"/>
  <c r="B1615" i="2"/>
  <c r="B1368" i="2"/>
  <c r="B943" i="2"/>
  <c r="B3855" i="2"/>
  <c r="C1370" i="2"/>
  <c r="C4216" i="2"/>
  <c r="B4607" i="2"/>
  <c r="B5110" i="2"/>
  <c r="B4368" i="2"/>
  <c r="B4083" i="2"/>
  <c r="C3591" i="2"/>
  <c r="B1865" i="2"/>
  <c r="B1900" i="2"/>
  <c r="B2749" i="2"/>
  <c r="B4922" i="2"/>
  <c r="B4130" i="2"/>
  <c r="B3307" i="2"/>
  <c r="B3411" i="2"/>
  <c r="B1207" i="2"/>
  <c r="B831" i="2"/>
  <c r="B5084" i="2"/>
  <c r="B2650" i="2"/>
  <c r="B1573" i="2"/>
  <c r="B2566" i="2"/>
  <c r="B3113" i="2"/>
  <c r="B127" i="2"/>
  <c r="B2903" i="2"/>
  <c r="B1283" i="2"/>
  <c r="B213" i="2"/>
  <c r="B4652" i="2"/>
  <c r="B2702" i="2"/>
  <c r="C3535" i="2"/>
  <c r="B2920" i="2"/>
  <c r="C4238" i="2"/>
  <c r="C5005" i="2"/>
  <c r="B1796" i="2"/>
  <c r="C4687" i="2"/>
  <c r="B1198" i="2"/>
  <c r="B830" i="2"/>
  <c r="B1106" i="2"/>
  <c r="B1613" i="2"/>
  <c r="B1780" i="2"/>
  <c r="B1149" i="2"/>
  <c r="B1844" i="2"/>
  <c r="B1540" i="2"/>
  <c r="B1122" i="2"/>
  <c r="C4540" i="2"/>
  <c r="B1680" i="2"/>
  <c r="B2177" i="2"/>
  <c r="B1974" i="2"/>
  <c r="C2760" i="2"/>
  <c r="B4078" i="2"/>
  <c r="C2098" i="2"/>
  <c r="C3723" i="2"/>
  <c r="C5180" i="2"/>
  <c r="B556" i="2"/>
  <c r="C5102" i="2"/>
  <c r="C4497" i="2"/>
  <c r="B310" i="2"/>
  <c r="B2081" i="2"/>
  <c r="C3020" i="2"/>
  <c r="C4362" i="2"/>
  <c r="B832" i="2"/>
  <c r="C5113" i="2"/>
  <c r="B2114" i="2"/>
  <c r="C2651" i="2"/>
  <c r="B532" i="2"/>
  <c r="B1921" i="2"/>
  <c r="C4818" i="2"/>
  <c r="B2007" i="2"/>
  <c r="B1244" i="2"/>
  <c r="B3756" i="2"/>
  <c r="B3960" i="2"/>
  <c r="C3292" i="2"/>
  <c r="B1686" i="2"/>
  <c r="B2905" i="2"/>
  <c r="B3383" i="2"/>
  <c r="B259" i="2"/>
  <c r="B5053" i="2"/>
  <c r="B3694" i="2"/>
  <c r="B2601" i="2"/>
  <c r="B4730" i="2"/>
  <c r="B4902" i="2"/>
  <c r="C3747" i="2"/>
  <c r="B3425" i="2"/>
  <c r="B1449" i="2"/>
  <c r="B2117" i="2"/>
  <c r="B3808" i="2"/>
  <c r="B1675" i="2"/>
  <c r="B1640" i="2"/>
  <c r="B4010" i="2"/>
  <c r="B2091" i="2"/>
  <c r="B967" i="2"/>
  <c r="B4191" i="2"/>
  <c r="C5162" i="2"/>
  <c r="B3269" i="2"/>
  <c r="B1126" i="2"/>
  <c r="B4955" i="2"/>
  <c r="B2350" i="2"/>
  <c r="B2026" i="2"/>
  <c r="C4512" i="2"/>
  <c r="B4597" i="2"/>
  <c r="B5039" i="2"/>
  <c r="B3509" i="2"/>
  <c r="B1655" i="2"/>
  <c r="B2039" i="2"/>
  <c r="B2395" i="2"/>
  <c r="B1394" i="2"/>
  <c r="B2362" i="2"/>
  <c r="B5215" i="2"/>
  <c r="C2985" i="2"/>
  <c r="C5129" i="2"/>
  <c r="B3868" i="2"/>
  <c r="B2764" i="2"/>
  <c r="B1583" i="2"/>
  <c r="B2265" i="2"/>
  <c r="B5047" i="2"/>
  <c r="B5180" i="2"/>
  <c r="B2128" i="2"/>
  <c r="B443" i="2"/>
  <c r="B4565" i="2"/>
  <c r="B3197" i="2"/>
  <c r="B4311" i="2"/>
  <c r="B2054" i="2"/>
  <c r="B1773" i="2"/>
  <c r="B649" i="2"/>
  <c r="B1245" i="2"/>
  <c r="B1101" i="2"/>
  <c r="B4822" i="2"/>
  <c r="B2120" i="2"/>
  <c r="B3816" i="2"/>
  <c r="B938" i="2"/>
  <c r="B687" i="2"/>
  <c r="B1927" i="2"/>
  <c r="B3773" i="2"/>
  <c r="B5141" i="2"/>
  <c r="B4833" i="2"/>
  <c r="B5303" i="2"/>
  <c r="B4896" i="2"/>
  <c r="B1012" i="2"/>
  <c r="B5263" i="2"/>
  <c r="B4857" i="2"/>
  <c r="B4931" i="2"/>
  <c r="B4881" i="2"/>
  <c r="B3552" i="2"/>
  <c r="B2554" i="2"/>
  <c r="B4163" i="2"/>
  <c r="B3883" i="2"/>
  <c r="B1730" i="2"/>
  <c r="B2235" i="2"/>
  <c r="B3200" i="2"/>
  <c r="B602" i="2"/>
  <c r="B5208" i="2"/>
  <c r="C4839" i="2"/>
  <c r="B3466" i="2"/>
  <c r="C3072" i="2"/>
  <c r="C3670" i="2"/>
  <c r="C1981" i="2"/>
  <c r="C3105" i="2"/>
  <c r="C4253" i="2"/>
  <c r="B4111" i="2"/>
  <c r="C1413" i="2"/>
  <c r="B648" i="2"/>
  <c r="B4430" i="2"/>
  <c r="B1256" i="2"/>
  <c r="C2392" i="2"/>
  <c r="B4132" i="2"/>
  <c r="C3089" i="2"/>
  <c r="B562" i="2"/>
  <c r="B3010" i="2"/>
  <c r="B779" i="2"/>
  <c r="C4695" i="2"/>
  <c r="B4524" i="2"/>
  <c r="B2147" i="2"/>
  <c r="B4322" i="2"/>
  <c r="B543" i="2"/>
  <c r="B2843" i="2"/>
  <c r="B1447" i="2"/>
  <c r="B497" i="2"/>
  <c r="B877" i="2"/>
  <c r="B2103" i="2"/>
  <c r="B2801" i="2"/>
  <c r="C2138" i="2"/>
  <c r="C3954" i="2"/>
  <c r="C4962" i="2"/>
  <c r="C2390" i="2"/>
  <c r="B2523" i="2"/>
  <c r="B1261" i="2"/>
  <c r="C4849" i="2"/>
  <c r="C4535" i="2"/>
  <c r="B1688" i="2"/>
  <c r="C4759" i="2"/>
  <c r="C4249" i="2"/>
  <c r="C4692" i="2"/>
  <c r="B2312" i="2"/>
  <c r="B1498" i="2"/>
  <c r="B481" i="2"/>
  <c r="B1304" i="2"/>
  <c r="B5019" i="2"/>
  <c r="B2653" i="2"/>
  <c r="C3030" i="2"/>
  <c r="C4436" i="2"/>
  <c r="B4388" i="2"/>
  <c r="B4877" i="2"/>
  <c r="B3732" i="2"/>
  <c r="B3853" i="2"/>
  <c r="B2333" i="2"/>
  <c r="B4727" i="2"/>
  <c r="B2939" i="2"/>
  <c r="C4930" i="2"/>
  <c r="C1380" i="2"/>
  <c r="B3350" i="2"/>
  <c r="B170" i="2"/>
  <c r="B5239" i="2"/>
  <c r="B3525" i="2"/>
  <c r="B4302" i="2"/>
  <c r="B3645" i="2"/>
  <c r="B3479" i="2"/>
  <c r="B4627" i="2"/>
  <c r="B5321" i="2"/>
  <c r="C3411" i="2"/>
  <c r="B3593" i="2"/>
  <c r="B5043" i="2"/>
  <c r="B1699" i="2"/>
  <c r="B4092" i="2"/>
  <c r="C1709" i="2"/>
  <c r="B4360" i="2"/>
  <c r="C4902" i="2"/>
  <c r="B3982" i="2"/>
  <c r="B4715" i="2"/>
  <c r="B1634" i="2"/>
  <c r="B4803" i="2"/>
  <c r="B1599" i="2"/>
  <c r="B1188" i="2"/>
  <c r="C4082" i="2"/>
  <c r="B1313" i="2"/>
  <c r="B4898" i="2"/>
  <c r="B2004" i="2"/>
  <c r="B4416" i="2"/>
  <c r="C4329" i="2"/>
  <c r="B3524" i="2"/>
  <c r="B94" i="2"/>
  <c r="B1296" i="2"/>
  <c r="B3415" i="2"/>
  <c r="B872" i="2"/>
  <c r="B3064" i="2"/>
  <c r="C5119" i="2"/>
  <c r="C5077" i="2"/>
  <c r="B5128" i="2"/>
  <c r="B3182" i="2"/>
  <c r="B3679" i="2"/>
  <c r="B4669" i="2"/>
  <c r="B1406" i="2"/>
  <c r="B1395" i="2"/>
  <c r="B2123" i="2"/>
  <c r="B5137" i="2"/>
  <c r="B3984" i="2"/>
  <c r="B4483" i="2"/>
  <c r="C4397" i="2"/>
  <c r="B2070" i="2"/>
  <c r="B2927" i="2"/>
  <c r="B4049" i="2"/>
  <c r="B1578" i="2"/>
  <c r="B3741" i="2"/>
  <c r="B4865" i="2"/>
  <c r="B2761" i="2"/>
  <c r="B4491" i="2"/>
  <c r="B3496" i="2"/>
  <c r="B3835" i="2"/>
  <c r="C5133" i="2"/>
  <c r="B1543" i="2"/>
  <c r="B4826" i="2"/>
  <c r="B361" i="2"/>
  <c r="B2450" i="2"/>
  <c r="B2211" i="2"/>
  <c r="B4177" i="2"/>
  <c r="B2267" i="2"/>
  <c r="C4513" i="2"/>
  <c r="B4051" i="2"/>
  <c r="B4851" i="2"/>
  <c r="B4974" i="2"/>
  <c r="B4930" i="2"/>
  <c r="B3968" i="2"/>
  <c r="C4840" i="2"/>
  <c r="C3128" i="2"/>
  <c r="B325" i="2"/>
  <c r="B1743" i="2"/>
  <c r="B1214" i="2"/>
  <c r="B917" i="2"/>
  <c r="B2914" i="2"/>
  <c r="B1136" i="2"/>
  <c r="B250" i="2"/>
  <c r="C5291" i="2"/>
  <c r="B3300" i="2"/>
  <c r="B2330" i="2"/>
  <c r="B4705" i="2"/>
  <c r="B1148" i="2"/>
  <c r="B3224" i="2"/>
  <c r="B2961" i="2"/>
  <c r="B2864" i="2"/>
  <c r="B4845" i="2"/>
  <c r="B2909" i="2"/>
  <c r="B768" i="2"/>
  <c r="B4028" i="2"/>
  <c r="B4532" i="2"/>
  <c r="B1290" i="2"/>
  <c r="B1255" i="2"/>
  <c r="B3806" i="2"/>
  <c r="C4067" i="2"/>
  <c r="B652" i="2"/>
  <c r="C3381" i="2"/>
  <c r="C3203" i="2"/>
  <c r="C4209" i="2"/>
  <c r="B582" i="2"/>
  <c r="C4528" i="2"/>
  <c r="C5258" i="2"/>
  <c r="C5192" i="2"/>
  <c r="B2983" i="2"/>
  <c r="B833" i="2"/>
  <c r="B4733" i="2"/>
  <c r="C4880" i="2"/>
  <c r="B3892" i="2"/>
  <c r="B1867" i="2"/>
  <c r="B1598" i="2"/>
  <c r="B699" i="2"/>
  <c r="B3063" i="2"/>
  <c r="B1732" i="2"/>
  <c r="B1197" i="2"/>
  <c r="B2619" i="2"/>
  <c r="B3671" i="2"/>
  <c r="B244" i="2"/>
  <c r="C3906" i="2"/>
  <c r="B3643" i="2"/>
  <c r="B1810" i="2"/>
  <c r="B752" i="2"/>
  <c r="B3858" i="2"/>
  <c r="B1020" i="2"/>
  <c r="B2286" i="2"/>
  <c r="B5291" i="2"/>
  <c r="B1495" i="2"/>
  <c r="B132" i="2"/>
  <c r="B3658" i="2"/>
  <c r="B4354" i="2"/>
  <c r="B2880" i="2"/>
  <c r="B1133" i="2"/>
  <c r="B2475" i="2"/>
  <c r="B4561" i="2"/>
  <c r="B896" i="2"/>
  <c r="B3549" i="2"/>
  <c r="B4179" i="2"/>
  <c r="B1582" i="2"/>
  <c r="B2172" i="2"/>
  <c r="B3491" i="2"/>
  <c r="B404" i="2"/>
  <c r="B843" i="2"/>
  <c r="B4744" i="2"/>
  <c r="B3040" i="2"/>
  <c r="B2046" i="2"/>
  <c r="B1781" i="2"/>
  <c r="B2810" i="2"/>
  <c r="C5051" i="2"/>
  <c r="B1246" i="2"/>
  <c r="B5290" i="2"/>
  <c r="B3792" i="2"/>
  <c r="B1026" i="2"/>
  <c r="B457" i="2"/>
  <c r="B3090" i="2"/>
  <c r="B4796" i="2"/>
  <c r="B2474" i="2"/>
  <c r="B4987" i="2"/>
  <c r="B3011" i="2"/>
  <c r="B2014" i="2"/>
  <c r="B3849" i="2"/>
  <c r="B3018" i="2"/>
  <c r="B4245" i="2"/>
  <c r="B410" i="2"/>
  <c r="B3355" i="2"/>
  <c r="B1735" i="2"/>
  <c r="B4372" i="2"/>
  <c r="B3362" i="2"/>
  <c r="B3531" i="2"/>
  <c r="B2193" i="2"/>
  <c r="B4382" i="2"/>
  <c r="B3811" i="2"/>
  <c r="C2246" i="2"/>
  <c r="B4784" i="2"/>
  <c r="B3759" i="2"/>
  <c r="B1610" i="2"/>
  <c r="B2686" i="2"/>
  <c r="B3473" i="2"/>
  <c r="B3803" i="2"/>
  <c r="B1355" i="2"/>
  <c r="B4415" i="2"/>
  <c r="B1516" i="2"/>
  <c r="B3377" i="2"/>
  <c r="B1324" i="2"/>
  <c r="B2889" i="2"/>
  <c r="B3482" i="2"/>
  <c r="C3461" i="2"/>
  <c r="B2734" i="2"/>
  <c r="B1651" i="2"/>
  <c r="B1998" i="2"/>
  <c r="B4668" i="2"/>
  <c r="B4846" i="2"/>
  <c r="B509" i="2"/>
  <c r="C2279" i="2"/>
  <c r="C4903" i="2"/>
  <c r="B1659" i="2"/>
  <c r="B1564" i="2"/>
  <c r="C4544" i="2"/>
  <c r="B3819" i="2"/>
  <c r="C3843" i="2"/>
  <c r="B4807" i="2"/>
  <c r="C3736" i="2"/>
  <c r="B34" i="2"/>
  <c r="B2385" i="2"/>
  <c r="C4494" i="2"/>
  <c r="B199" i="2"/>
  <c r="B3246" i="2"/>
  <c r="C5167" i="2"/>
  <c r="B245" i="2"/>
  <c r="C4892" i="2"/>
  <c r="B4070" i="2"/>
  <c r="B3703" i="2"/>
  <c r="C3447" i="2"/>
  <c r="C4170" i="2"/>
  <c r="C4666" i="2"/>
  <c r="C2185" i="2"/>
  <c r="C317" i="2"/>
  <c r="B674" i="2"/>
  <c r="C4351" i="2"/>
  <c r="B1636" i="2"/>
  <c r="B553" i="2"/>
  <c r="B923" i="2"/>
  <c r="C4679" i="2"/>
  <c r="B1874" i="2"/>
  <c r="B4086" i="2"/>
  <c r="B1492" i="2"/>
  <c r="C2368" i="2"/>
  <c r="C2604" i="2"/>
  <c r="C3400" i="2"/>
  <c r="C3274" i="2"/>
  <c r="B750" i="2"/>
  <c r="B40" i="2"/>
  <c r="B421" i="2"/>
  <c r="B2262" i="2"/>
  <c r="B2781" i="2"/>
  <c r="C3406" i="2"/>
  <c r="B2447" i="2"/>
  <c r="B1272" i="2"/>
  <c r="B979" i="2"/>
  <c r="B2424" i="2"/>
  <c r="B3380" i="2"/>
  <c r="B254" i="2"/>
  <c r="B1274" i="2"/>
  <c r="B4131" i="2"/>
  <c r="C4580" i="2"/>
  <c r="B4493" i="2"/>
  <c r="B4326" i="2"/>
  <c r="B5185" i="2"/>
  <c r="B3887" i="2"/>
  <c r="B2911" i="2"/>
  <c r="B2169" i="2"/>
  <c r="B5237" i="2"/>
  <c r="B5151" i="2"/>
  <c r="B4691" i="2"/>
  <c r="C4384" i="2"/>
  <c r="C4418" i="2"/>
  <c r="B5177" i="2"/>
  <c r="B2819" i="2"/>
  <c r="B1425" i="2"/>
  <c r="B3851" i="2"/>
  <c r="B2010" i="2"/>
  <c r="B3629" i="2"/>
  <c r="B3644" i="2"/>
  <c r="B5307" i="2"/>
  <c r="C3293" i="2"/>
  <c r="B4853" i="2"/>
  <c r="C3481" i="2"/>
  <c r="B4875" i="2"/>
  <c r="B4862" i="2"/>
  <c r="C4620" i="2"/>
  <c r="B3710" i="2"/>
  <c r="C3865" i="2"/>
  <c r="B1766" i="2"/>
  <c r="B4878" i="2"/>
  <c r="B5093" i="2"/>
  <c r="B1546" i="2"/>
  <c r="B4554" i="2"/>
  <c r="B4966" i="2"/>
  <c r="B653" i="2"/>
  <c r="B3670" i="2"/>
  <c r="B243" i="2"/>
  <c r="B3061" i="2"/>
  <c r="B4238" i="2"/>
  <c r="B5224" i="2"/>
  <c r="B932" i="2"/>
  <c r="B3615" i="2"/>
  <c r="B2470" i="2"/>
  <c r="B4856" i="2"/>
  <c r="B4042" i="2"/>
  <c r="B2372" i="2"/>
  <c r="B4606" i="2"/>
  <c r="B130" i="2"/>
  <c r="B2814" i="2"/>
  <c r="B4495" i="2"/>
  <c r="B4617" i="2"/>
  <c r="B4757" i="2"/>
  <c r="B1452" i="2"/>
  <c r="B3856" i="2"/>
  <c r="B4850" i="2"/>
  <c r="B3848" i="2"/>
  <c r="B1697" i="2"/>
  <c r="C2130" i="2"/>
  <c r="B190" i="2"/>
  <c r="B4818" i="2"/>
  <c r="B3740" i="2"/>
  <c r="B2161" i="2"/>
  <c r="B2088" i="2"/>
  <c r="C2443" i="2"/>
  <c r="B5260" i="2"/>
  <c r="B2405" i="2"/>
  <c r="B1343" i="2"/>
  <c r="B2309" i="2"/>
  <c r="B5283" i="2"/>
  <c r="C5158" i="2"/>
  <c r="B1327" i="2"/>
  <c r="B3947" i="2"/>
  <c r="B3132" i="2"/>
  <c r="B4960" i="2"/>
  <c r="B2201" i="2"/>
  <c r="B1217" i="2"/>
  <c r="C4567" i="2"/>
  <c r="C3034" i="2"/>
  <c r="C3467" i="2"/>
  <c r="B320" i="2"/>
  <c r="B2886" i="2"/>
  <c r="B5261" i="2"/>
  <c r="C5326" i="2"/>
  <c r="B1444" i="2"/>
  <c r="C4293" i="2"/>
  <c r="C4121" i="2"/>
  <c r="B3225" i="2"/>
  <c r="B2946" i="2"/>
  <c r="C3359" i="2"/>
  <c r="B1548" i="2"/>
  <c r="B4693" i="2"/>
  <c r="C3559" i="2"/>
  <c r="B555" i="2"/>
  <c r="C4290" i="2"/>
  <c r="B4679" i="2"/>
  <c r="B3181" i="2"/>
  <c r="B2967" i="2"/>
  <c r="B3944" i="2"/>
  <c r="B3777" i="2"/>
  <c r="B3890" i="2"/>
  <c r="B2345" i="2"/>
  <c r="B2929" i="2"/>
  <c r="B4008" i="2"/>
  <c r="B1330" i="2"/>
  <c r="B47" i="2"/>
  <c r="C4411" i="2"/>
  <c r="B1559" i="2"/>
  <c r="B771" i="2"/>
  <c r="B1351" i="2"/>
  <c r="C3252" i="2"/>
  <c r="C4356" i="2"/>
  <c r="C2487" i="2"/>
  <c r="C4708" i="2"/>
  <c r="B1286" i="2"/>
  <c r="C3821" i="2"/>
  <c r="C4566" i="2"/>
  <c r="B1482" i="2"/>
  <c r="B2936" i="2"/>
  <c r="B2825" i="2"/>
  <c r="B1529" i="2"/>
  <c r="B539" i="2"/>
  <c r="B479" i="2"/>
  <c r="B399" i="2"/>
  <c r="B4782" i="2"/>
  <c r="B2999" i="2"/>
  <c r="B2274" i="2"/>
  <c r="B1920" i="2"/>
  <c r="B3343" i="2"/>
  <c r="B2324" i="2"/>
  <c r="B688" i="2"/>
  <c r="B3302" i="2"/>
  <c r="B2575" i="2"/>
  <c r="B3167" i="2"/>
  <c r="B2409" i="2"/>
  <c r="B1100" i="2"/>
  <c r="B2066" i="2"/>
  <c r="B3256" i="2"/>
  <c r="B4992" i="2"/>
  <c r="B4406" i="2"/>
  <c r="B4801" i="2"/>
  <c r="B2659" i="2"/>
  <c r="C5194" i="2"/>
  <c r="B4612" i="2"/>
  <c r="B3927" i="2"/>
  <c r="B1361" i="2"/>
  <c r="C4707" i="2"/>
  <c r="B4685" i="2"/>
  <c r="B4297" i="2"/>
  <c r="B5066" i="2"/>
  <c r="B1531" i="2"/>
  <c r="B3402" i="2"/>
  <c r="B1632" i="2"/>
  <c r="B159" i="2"/>
  <c r="B3449" i="2"/>
  <c r="B4965" i="2"/>
  <c r="B829" i="2"/>
  <c r="B4886" i="2"/>
  <c r="C2582" i="2"/>
  <c r="B2900" i="2"/>
  <c r="C4718" i="2"/>
  <c r="B3755" i="2"/>
  <c r="B1510" i="2"/>
  <c r="C3324" i="2"/>
  <c r="B3049" i="2"/>
  <c r="B5010" i="2"/>
  <c r="C4259" i="2"/>
  <c r="B4024" i="2"/>
  <c r="B4466" i="2"/>
  <c r="B4099" i="2"/>
  <c r="B3347" i="2"/>
  <c r="B1411" i="2"/>
  <c r="B4630" i="2"/>
  <c r="C2914" i="2"/>
  <c r="B3757" i="2"/>
  <c r="B4207" i="2"/>
  <c r="B1105" i="2"/>
  <c r="B861" i="2"/>
  <c r="B2893" i="2"/>
  <c r="B1637" i="2"/>
  <c r="B1650" i="2"/>
  <c r="B1494" i="2"/>
  <c r="B3581" i="2"/>
  <c r="B1446" i="2"/>
  <c r="B1055" i="2"/>
  <c r="B3995" i="2"/>
  <c r="B3733" i="2"/>
  <c r="C5173" i="2"/>
  <c r="B3605" i="2"/>
  <c r="B2251" i="2"/>
  <c r="B4683" i="2"/>
  <c r="B2530" i="2"/>
  <c r="B5163" i="2"/>
  <c r="C3206" i="2"/>
  <c r="B291" i="2"/>
  <c r="B1392" i="2"/>
  <c r="B2032" i="2"/>
  <c r="B3392" i="2"/>
  <c r="B3696" i="2"/>
  <c r="B4629" i="2"/>
  <c r="B5316" i="2"/>
  <c r="B4880" i="2"/>
  <c r="B4660" i="2"/>
  <c r="B5004" i="2"/>
  <c r="B2183" i="2"/>
  <c r="C4026" i="2"/>
  <c r="C4812" i="2"/>
  <c r="B4397" i="2"/>
  <c r="B4613" i="2"/>
  <c r="C4623" i="2"/>
  <c r="B2947" i="2"/>
  <c r="C4551" i="2"/>
  <c r="B5024" i="2"/>
  <c r="C3078" i="2"/>
  <c r="C3934" i="2"/>
  <c r="C2339" i="2"/>
  <c r="C1943" i="2"/>
  <c r="C4057" i="2"/>
  <c r="B149" i="2"/>
  <c r="C4442" i="2"/>
  <c r="B27" i="2"/>
  <c r="B1082" i="2"/>
  <c r="B1342" i="2"/>
  <c r="B1803" i="2"/>
  <c r="B3614" i="2"/>
  <c r="C2785" i="2"/>
  <c r="C3303" i="2"/>
  <c r="C3156" i="2"/>
  <c r="C218" i="2"/>
  <c r="B200" i="2"/>
  <c r="C2666" i="2"/>
  <c r="B2214" i="2"/>
  <c r="B3163" i="2"/>
  <c r="B1943" i="2"/>
  <c r="C4338" i="2"/>
  <c r="B962" i="2"/>
  <c r="B2167" i="2"/>
  <c r="B5138" i="2"/>
  <c r="C3726" i="2"/>
  <c r="C4724" i="2"/>
  <c r="C4764" i="2"/>
  <c r="C4005" i="2"/>
  <c r="B1170" i="2"/>
  <c r="C3083" i="2"/>
  <c r="C3214" i="2"/>
  <c r="B512" i="2"/>
  <c r="B2374" i="2"/>
  <c r="C3967" i="2"/>
  <c r="B1829" i="2"/>
  <c r="C4447" i="2"/>
  <c r="C4568" i="2"/>
  <c r="B1276" i="2"/>
  <c r="B3316" i="2"/>
  <c r="B441" i="2"/>
  <c r="B3622" i="2"/>
  <c r="C3579" i="2"/>
  <c r="B2573" i="2"/>
  <c r="B4412" i="2"/>
  <c r="B1802" i="2"/>
  <c r="B2415" i="2"/>
  <c r="B1375" i="2"/>
  <c r="B3096" i="2"/>
  <c r="B2165" i="2"/>
  <c r="B2340" i="2"/>
  <c r="B5172" i="2"/>
  <c r="B351" i="2"/>
  <c r="B1019" i="2"/>
  <c r="B3175" i="2"/>
  <c r="B571" i="2"/>
  <c r="B3295" i="2"/>
  <c r="B4525" i="2"/>
  <c r="B3990" i="2"/>
  <c r="B4887" i="2"/>
  <c r="B3290" i="2"/>
  <c r="B4202" i="2"/>
  <c r="B2780" i="2"/>
  <c r="C4136" i="2"/>
  <c r="B2638" i="2"/>
  <c r="C2024" i="2"/>
  <c r="B2544" i="2"/>
  <c r="B1465" i="2"/>
  <c r="C4659" i="2"/>
  <c r="B2766" i="2"/>
  <c r="C2330" i="2"/>
  <c r="B1102" i="2"/>
  <c r="B5219" i="2"/>
  <c r="B2849" i="2"/>
  <c r="B3840" i="2"/>
  <c r="B3235" i="2"/>
  <c r="B4901" i="2"/>
  <c r="B2809" i="2"/>
  <c r="C154" i="2"/>
  <c r="B1306" i="2"/>
  <c r="B2197" i="2"/>
  <c r="C5036" i="2"/>
  <c r="B4774" i="2"/>
  <c r="B3335" i="2"/>
  <c r="B5120" i="2"/>
  <c r="B2770" i="2"/>
  <c r="B4351" i="2"/>
  <c r="B3066" i="2"/>
  <c r="B2391" i="2"/>
  <c r="B2868" i="2"/>
  <c r="B564" i="2"/>
  <c r="B5218" i="2"/>
  <c r="B4789" i="2"/>
  <c r="B3763" i="2"/>
  <c r="C3477" i="2"/>
  <c r="B4642" i="2"/>
  <c r="B1858" i="2"/>
  <c r="B4349" i="2"/>
  <c r="B3592" i="2"/>
  <c r="B2294" i="2"/>
  <c r="C2445" i="2"/>
  <c r="C4260" i="2"/>
  <c r="B3421" i="2"/>
  <c r="C3425" i="2"/>
  <c r="B1006" i="2"/>
  <c r="B4313" i="2"/>
  <c r="B1094" i="2"/>
  <c r="B2986" i="2"/>
  <c r="B1953" i="2"/>
  <c r="B3023" i="2"/>
  <c r="B2445" i="2"/>
  <c r="B3989" i="2"/>
  <c r="B239" i="2"/>
  <c r="B2449" i="2"/>
  <c r="B4809" i="2"/>
  <c r="B1433" i="2"/>
  <c r="B2213" i="2"/>
  <c r="B4946" i="2"/>
  <c r="B4058" i="2"/>
  <c r="B613" i="2"/>
  <c r="B4574" i="2"/>
  <c r="B2022" i="2"/>
  <c r="C106" i="2"/>
  <c r="C5171" i="2"/>
  <c r="B757" i="2"/>
  <c r="B4838" i="2"/>
  <c r="B489" i="2"/>
  <c r="C4670" i="2"/>
  <c r="C4775" i="2"/>
  <c r="C2907" i="2"/>
  <c r="B2556" i="2"/>
  <c r="B3970" i="2"/>
  <c r="B1065" i="2"/>
  <c r="B4654" i="2"/>
  <c r="B1908" i="2"/>
  <c r="C3008" i="2"/>
  <c r="C1807" i="2"/>
  <c r="B1364" i="2"/>
  <c r="C3988" i="2"/>
  <c r="B3279" i="2"/>
  <c r="B2454" i="2"/>
  <c r="B1996" i="2"/>
  <c r="C4155" i="2"/>
  <c r="B1037" i="2"/>
  <c r="B4153" i="2"/>
  <c r="B1340" i="2"/>
  <c r="C2896" i="2"/>
  <c r="C4126" i="2"/>
  <c r="C85" i="2"/>
  <c r="C4049" i="2"/>
  <c r="C4066" i="2"/>
  <c r="B909" i="2"/>
  <c r="C2840" i="2"/>
  <c r="C3547" i="2"/>
  <c r="B931" i="2"/>
  <c r="C2758" i="2"/>
  <c r="B5005" i="2"/>
  <c r="B1747" i="2"/>
  <c r="B1357" i="2"/>
  <c r="B2034" i="2"/>
  <c r="B1478" i="2"/>
  <c r="B378" i="2"/>
  <c r="C4247" i="2"/>
  <c r="B1192" i="2"/>
  <c r="B475" i="2"/>
  <c r="B3292" i="2"/>
  <c r="B858" i="2"/>
  <c r="B1591" i="2"/>
  <c r="B3480" i="2"/>
  <c r="B2351" i="2"/>
  <c r="C4208" i="2"/>
  <c r="B2940" i="2"/>
  <c r="B628" i="2"/>
  <c r="B3299" i="2"/>
  <c r="C3521" i="2"/>
  <c r="B1036" i="2"/>
  <c r="B3916" i="2"/>
  <c r="B3359" i="2"/>
  <c r="B2069" i="2"/>
  <c r="B3557" i="2"/>
  <c r="B5286" i="2"/>
  <c r="B3373" i="2"/>
  <c r="C3845" i="2"/>
  <c r="B4579" i="2"/>
  <c r="B2720" i="2"/>
  <c r="B2706" i="2"/>
  <c r="B2993" i="2"/>
  <c r="C5279" i="2"/>
  <c r="B3776" i="2"/>
  <c r="B4140" i="2"/>
  <c r="B5166" i="2"/>
  <c r="C3370" i="2"/>
  <c r="B1491" i="2"/>
  <c r="B2594" i="2"/>
  <c r="B2122" i="2"/>
  <c r="B2062" i="2"/>
  <c r="B5030" i="2"/>
  <c r="B4904" i="2"/>
  <c r="B4065" i="2"/>
  <c r="B1072" i="2"/>
  <c r="B4447" i="2"/>
  <c r="B2053" i="2"/>
  <c r="B4566" i="2"/>
  <c r="B5057" i="2"/>
  <c r="B2393" i="2"/>
  <c r="C4157" i="2"/>
  <c r="B2963" i="2"/>
  <c r="B3788" i="2"/>
  <c r="B3722" i="2"/>
  <c r="B3802" i="2"/>
  <c r="B4938" i="2"/>
  <c r="B1160" i="2"/>
  <c r="B5036" i="2"/>
  <c r="B4549" i="2"/>
  <c r="C4206" i="2"/>
  <c r="B4182" i="2"/>
  <c r="B3483" i="2"/>
  <c r="B4061" i="2"/>
  <c r="B1424" i="2"/>
  <c r="B2680" i="2"/>
  <c r="B3861" i="2"/>
  <c r="B5156" i="2"/>
  <c r="B2059" i="2"/>
  <c r="B729" i="2"/>
  <c r="B4189" i="2"/>
  <c r="B3341" i="2"/>
  <c r="B3521" i="2"/>
  <c r="B1928" i="2"/>
  <c r="B3024" i="2"/>
  <c r="B4969" i="2"/>
  <c r="B4464" i="2"/>
  <c r="B4581" i="2"/>
  <c r="B1989" i="2"/>
  <c r="B1358" i="2"/>
  <c r="B3403" i="2"/>
  <c r="B4227" i="2"/>
  <c r="B2140" i="2"/>
  <c r="B4123" i="2"/>
  <c r="B5154" i="2"/>
  <c r="B3818" i="2"/>
  <c r="B5131" i="2"/>
  <c r="B2375" i="2"/>
  <c r="B5050" i="2"/>
  <c r="B1861" i="2"/>
  <c r="C4621" i="2"/>
  <c r="B1412" i="2"/>
  <c r="B2745" i="2"/>
  <c r="C4456" i="2"/>
  <c r="C3395" i="2"/>
  <c r="C4190" i="2"/>
  <c r="B4576" i="2"/>
  <c r="C1896" i="2"/>
  <c r="C3520" i="2"/>
  <c r="B1825" i="2"/>
  <c r="C4088" i="2"/>
  <c r="B2074" i="2"/>
  <c r="B1029" i="2"/>
  <c r="B413" i="2"/>
  <c r="B152" i="2"/>
  <c r="C4205" i="2"/>
  <c r="C4545" i="2"/>
  <c r="B726" i="2"/>
  <c r="B508" i="2"/>
  <c r="B3486" i="2"/>
  <c r="B4423" i="2"/>
  <c r="B4134" i="2"/>
  <c r="B3831" i="2"/>
  <c r="B3243" i="2"/>
  <c r="C4282" i="2"/>
  <c r="C4256" i="2"/>
  <c r="B2716" i="2"/>
  <c r="B3540" i="2"/>
  <c r="B3796" i="2"/>
  <c r="C3639" i="2"/>
  <c r="B1987" i="2"/>
  <c r="B1090" i="2"/>
  <c r="B4225" i="2"/>
  <c r="B754" i="2"/>
  <c r="B2998" i="2"/>
  <c r="B4973" i="2"/>
  <c r="B1946" i="2"/>
  <c r="C4933" i="2"/>
  <c r="C4897" i="2"/>
  <c r="B2151" i="2"/>
  <c r="C4725" i="2"/>
  <c r="B645" i="2"/>
  <c r="C1763" i="2"/>
  <c r="B448" i="2"/>
  <c r="B3095" i="2"/>
  <c r="B3470" i="2"/>
  <c r="C4714" i="2"/>
  <c r="B1177" i="2"/>
  <c r="B212" i="2"/>
  <c r="C3180" i="2"/>
  <c r="B1391" i="2"/>
  <c r="B3211" i="2"/>
  <c r="B1670" i="2"/>
  <c r="B2382" i="2"/>
  <c r="B3076" i="2"/>
  <c r="B1536" i="2"/>
  <c r="B2270" i="2"/>
  <c r="B4390" i="2"/>
  <c r="B2331" i="2"/>
  <c r="B5032" i="2"/>
  <c r="B990" i="2"/>
  <c r="B4001" i="2"/>
  <c r="B2170" i="2"/>
  <c r="B2152" i="2"/>
  <c r="B4306" i="2"/>
  <c r="B1801" i="2"/>
  <c r="B4723" i="2"/>
  <c r="B2011" i="2"/>
  <c r="B4540" i="2"/>
  <c r="B4037" i="2"/>
  <c r="B2044" i="2"/>
  <c r="C3374" i="2"/>
  <c r="B3474" i="2"/>
  <c r="B2972" i="2"/>
  <c r="B1945" i="2"/>
  <c r="B3723" i="2"/>
  <c r="B2451" i="2"/>
  <c r="C3375" i="2"/>
  <c r="B4689" i="2"/>
  <c r="B2021" i="2"/>
  <c r="B4712" i="2"/>
  <c r="B3193" i="2"/>
  <c r="B65" i="2"/>
  <c r="C2983" i="2"/>
  <c r="B4425" i="2"/>
  <c r="B1046" i="2"/>
  <c r="C5126" i="2"/>
  <c r="B2444" i="2"/>
  <c r="C3909" i="2"/>
  <c r="B3213" i="2"/>
  <c r="B4167" i="2"/>
  <c r="B521" i="2"/>
  <c r="B4489" i="2"/>
  <c r="B1421" i="2"/>
  <c r="B2216" i="2"/>
  <c r="B1469" i="2"/>
  <c r="B4883" i="2"/>
  <c r="B483" i="2"/>
  <c r="B1455" i="2"/>
  <c r="B2729" i="2"/>
  <c r="B4195" i="2"/>
  <c r="B2597" i="2"/>
  <c r="B3922" i="2"/>
  <c r="B2524" i="2"/>
  <c r="B4136" i="2"/>
  <c r="B3847" i="2"/>
  <c r="B2913" i="2"/>
  <c r="B4259" i="2"/>
  <c r="B2343" i="2"/>
  <c r="B4618" i="2"/>
  <c r="B3969" i="2"/>
  <c r="B2542" i="2"/>
  <c r="C3009" i="2"/>
  <c r="B1333" i="2"/>
  <c r="B2921" i="2"/>
  <c r="C4648" i="2"/>
  <c r="B4841" i="2"/>
  <c r="B5018" i="2"/>
  <c r="B2048" i="2"/>
  <c r="B4413" i="2"/>
  <c r="B2481" i="2"/>
  <c r="B1354" i="2"/>
  <c r="B2971" i="2"/>
  <c r="B4690" i="2"/>
  <c r="C4424" i="2"/>
  <c r="B4407" i="2"/>
  <c r="B4507" i="2"/>
  <c r="B772" i="2"/>
  <c r="B5118" i="2"/>
  <c r="B1439" i="2"/>
  <c r="B2296" i="2"/>
  <c r="C2029" i="2"/>
  <c r="C4335" i="2"/>
  <c r="B2792" i="2"/>
  <c r="B4144" i="2"/>
  <c r="B5065" i="2"/>
  <c r="B5264" i="2"/>
  <c r="B3456" i="2"/>
  <c r="B3681" i="2"/>
  <c r="B1596" i="2"/>
  <c r="B1662" i="2"/>
  <c r="B3436" i="2"/>
  <c r="C3692" i="2"/>
  <c r="C4430" i="2"/>
  <c r="C5101" i="2"/>
  <c r="B3826" i="2"/>
  <c r="B264" i="2"/>
  <c r="C4850" i="2"/>
  <c r="B469" i="2"/>
  <c r="B3020" i="2"/>
  <c r="B722" i="2"/>
  <c r="B2838" i="2"/>
  <c r="C3609" i="2"/>
  <c r="B1834" i="2"/>
  <c r="B324" i="2"/>
  <c r="B118" i="2"/>
  <c r="B4785" i="2"/>
  <c r="B3223" i="2"/>
  <c r="B3964" i="2"/>
  <c r="B1988" i="2"/>
  <c r="B2904" i="2"/>
  <c r="C4429" i="2"/>
  <c r="C3541" i="2"/>
  <c r="B1271" i="2"/>
  <c r="C1724" i="2"/>
  <c r="B3099" i="2"/>
  <c r="C2696" i="2"/>
  <c r="C4973" i="2"/>
  <c r="C5083" i="2"/>
  <c r="C4738" i="2"/>
  <c r="B398" i="2"/>
  <c r="B2518" i="2"/>
  <c r="C2778" i="2"/>
  <c r="B2417" i="2"/>
  <c r="C3523" i="2"/>
  <c r="B1185" i="2"/>
  <c r="C3451" i="2"/>
  <c r="C1971" i="2"/>
  <c r="B2514" i="2"/>
  <c r="B1549" i="2"/>
  <c r="B4945" i="2"/>
  <c r="B123" i="2"/>
  <c r="B4215" i="2"/>
  <c r="B1517" i="2"/>
  <c r="B4961" i="2"/>
  <c r="B4404" i="2"/>
  <c r="B1240" i="2"/>
  <c r="C4760" i="2"/>
  <c r="B4534" i="2"/>
  <c r="C4886" i="2"/>
  <c r="B977" i="2"/>
  <c r="B3205" i="2"/>
  <c r="B4237" i="2"/>
  <c r="B561" i="2"/>
  <c r="B2669" i="2"/>
  <c r="B3297" i="2"/>
  <c r="B3889" i="2"/>
  <c r="B1479" i="2"/>
  <c r="B5029" i="2"/>
  <c r="B4403" i="2"/>
  <c r="B1555" i="2"/>
  <c r="B1457" i="2"/>
  <c r="B5192" i="2"/>
  <c r="B5112" i="2"/>
  <c r="B3345" i="2"/>
  <c r="B1157" i="2"/>
  <c r="C5219" i="2"/>
  <c r="B1985" i="2"/>
  <c r="B4638" i="2"/>
  <c r="B5326" i="2"/>
  <c r="B3873" i="2"/>
  <c r="B1822" i="2"/>
  <c r="C4508" i="2"/>
  <c r="B4096" i="2"/>
  <c r="B5252" i="2"/>
  <c r="C4128" i="2"/>
  <c r="B4891" i="2"/>
  <c r="B4312" i="2"/>
  <c r="B3354" i="2"/>
  <c r="C4078" i="2"/>
  <c r="B2957" i="2"/>
  <c r="B5167" i="2"/>
  <c r="C4296" i="2"/>
  <c r="B4724" i="2"/>
  <c r="B4426" i="2"/>
  <c r="B4192" i="2"/>
  <c r="B188" i="2"/>
  <c r="B4085" i="2"/>
  <c r="B3721" i="2"/>
  <c r="B2747" i="2"/>
  <c r="B2605" i="2"/>
  <c r="B1193" i="2"/>
  <c r="B3285" i="2"/>
  <c r="B1854" i="2"/>
  <c r="B36" i="2"/>
  <c r="B3534" i="2"/>
  <c r="B202" i="2"/>
  <c r="B3627" i="2"/>
  <c r="B2301" i="2"/>
  <c r="B3957" i="2"/>
  <c r="B4545" i="2"/>
  <c r="B3453" i="2"/>
  <c r="B4435" i="2"/>
  <c r="B3965" i="2"/>
  <c r="B2624" i="2"/>
  <c r="C2835" i="2"/>
  <c r="B4016" i="2"/>
  <c r="B3351" i="2"/>
  <c r="B4787" i="2"/>
  <c r="B2574" i="2"/>
  <c r="B4414" i="2"/>
  <c r="B2500" i="2"/>
  <c r="B211" i="2"/>
  <c r="B5222" i="2"/>
  <c r="B4674" i="2"/>
  <c r="B597" i="2"/>
  <c r="B2683" i="2"/>
  <c r="B1626" i="2"/>
  <c r="B964" i="2"/>
  <c r="B1633" i="2"/>
  <c r="B4108" i="2"/>
  <c r="B5081" i="2"/>
  <c r="C3037" i="2"/>
  <c r="B3589" i="2"/>
  <c r="C3907" i="2"/>
  <c r="B4874" i="2"/>
  <c r="C2566" i="2"/>
  <c r="B187" i="2"/>
  <c r="C2118" i="2"/>
  <c r="C2988" i="2"/>
  <c r="B1128" i="2"/>
  <c r="B717" i="2"/>
  <c r="B3270" i="2"/>
  <c r="C5216" i="2"/>
  <c r="B2588" i="2"/>
  <c r="B2482" i="2"/>
  <c r="B560" i="2"/>
  <c r="B2473" i="2"/>
  <c r="B3004" i="2"/>
  <c r="B4977" i="2"/>
  <c r="B4342" i="2"/>
  <c r="C3818" i="2"/>
  <c r="C3338" i="2"/>
  <c r="B4793" i="2"/>
  <c r="B4277" i="2"/>
  <c r="B4265" i="2"/>
  <c r="C3291" i="2"/>
  <c r="B1924" i="2"/>
  <c r="B2273" i="2"/>
  <c r="B2423" i="2"/>
  <c r="B4248" i="2"/>
  <c r="B511" i="2"/>
  <c r="B1804" i="2"/>
  <c r="C1889" i="2"/>
  <c r="C5107" i="2"/>
  <c r="C4354" i="2"/>
  <c r="C4018" i="2"/>
  <c r="C4590" i="2"/>
  <c r="B1176" i="2"/>
  <c r="B1603" i="2"/>
  <c r="B4424" i="2"/>
  <c r="B3404" i="2"/>
  <c r="C2822" i="2"/>
  <c r="B2287" i="2"/>
  <c r="C5294" i="2"/>
  <c r="B4316" i="2"/>
  <c r="B1187" i="2"/>
  <c r="B3201" i="2"/>
  <c r="B4112" i="2"/>
  <c r="B3558" i="2"/>
  <c r="B2090" i="2"/>
  <c r="B1544" i="2"/>
  <c r="B2744" i="2"/>
  <c r="B4989" i="2"/>
  <c r="B894" i="2"/>
  <c r="B2366" i="2"/>
  <c r="B3952" i="2"/>
  <c r="B2498" i="2"/>
  <c r="B2240" i="2"/>
  <c r="B906" i="2"/>
  <c r="B3075" i="2"/>
  <c r="B3841" i="2"/>
  <c r="B587" i="2"/>
  <c r="B4335" i="2"/>
  <c r="B4752" i="2"/>
  <c r="B4287" i="2"/>
  <c r="C1223" i="2"/>
  <c r="B3231" i="2"/>
  <c r="B700" i="2"/>
  <c r="C5241" i="2"/>
  <c r="B3094" i="2"/>
  <c r="C4911" i="2"/>
  <c r="B5244" i="2"/>
  <c r="B4952" i="2"/>
  <c r="B1363" i="2"/>
  <c r="B3374" i="2"/>
  <c r="B3917" i="2"/>
  <c r="B4271" i="2"/>
  <c r="C4900" i="2"/>
  <c r="B559" i="2"/>
  <c r="B3829" i="2"/>
  <c r="C3117" i="2"/>
  <c r="B2064" i="2"/>
  <c r="B4009" i="2"/>
  <c r="B3277" i="2"/>
  <c r="B4270" i="2"/>
  <c r="B3784" i="2"/>
  <c r="B4978" i="2"/>
  <c r="B2710" i="2"/>
  <c r="B4940" i="2"/>
  <c r="B4587" i="2"/>
  <c r="B513" i="2"/>
  <c r="B3397" i="2"/>
  <c r="B4405" i="2"/>
  <c r="B4364" i="2"/>
  <c r="B4017" i="2"/>
  <c r="B1281" i="2"/>
  <c r="C4549" i="2"/>
  <c r="B2242" i="2"/>
  <c r="B2112" i="2"/>
  <c r="B3879" i="2"/>
  <c r="B1537" i="2"/>
  <c r="B2231" i="2"/>
  <c r="B1782" i="2"/>
  <c r="B3001" i="2"/>
  <c r="B1853" i="2"/>
  <c r="B2457" i="2"/>
  <c r="B4976" i="2"/>
  <c r="B2215" i="2"/>
  <c r="C4920" i="2"/>
  <c r="B1819" i="2"/>
  <c r="B1585" i="2"/>
  <c r="B4474" i="2"/>
  <c r="B5104" i="2"/>
  <c r="B4362" i="2"/>
  <c r="B2060" i="2"/>
  <c r="B2759" i="2"/>
  <c r="B2410" i="2"/>
  <c r="C3900" i="2"/>
  <c r="B1140" i="2"/>
  <c r="C2134" i="2"/>
  <c r="B1230" i="2"/>
  <c r="B4069" i="2"/>
  <c r="B1857" i="2"/>
  <c r="B2358" i="2"/>
  <c r="B4720" i="2"/>
  <c r="B4753" i="2"/>
  <c r="B546" i="2"/>
  <c r="B2157" i="2"/>
  <c r="B3949" i="2"/>
  <c r="B1738" i="2"/>
  <c r="B3131" i="2"/>
  <c r="B5306" i="2"/>
  <c r="B5147" i="2"/>
  <c r="C1619" i="2"/>
  <c r="B3548" i="2"/>
  <c r="C5060" i="2"/>
  <c r="C2484" i="2"/>
  <c r="B2492" i="2"/>
  <c r="B2095" i="2"/>
  <c r="C4790" i="2"/>
  <c r="C3268" i="2"/>
  <c r="B3766" i="2"/>
  <c r="B2364" i="2"/>
  <c r="B3714" i="2"/>
  <c r="B2225" i="2"/>
  <c r="B3073" i="2"/>
  <c r="B3119" i="2"/>
  <c r="B902" i="2"/>
  <c r="B1881" i="2"/>
  <c r="B3910" i="2"/>
  <c r="B2513" i="2"/>
  <c r="B2318" i="2"/>
  <c r="B747" i="2"/>
  <c r="B2402" i="2"/>
  <c r="B1756" i="2"/>
  <c r="B4014" i="2"/>
  <c r="C164" i="2"/>
  <c r="B340" i="2"/>
  <c r="C5075" i="2"/>
  <c r="C1722" i="2"/>
  <c r="C2771" i="2"/>
  <c r="B18" i="2"/>
  <c r="C3417" i="2"/>
  <c r="C4058" i="2"/>
  <c r="B2823" i="2"/>
  <c r="B3489" i="2"/>
  <c r="C5214" i="2"/>
  <c r="B1711" i="2"/>
  <c r="B1609" i="2"/>
  <c r="B4120" i="2"/>
  <c r="B689" i="2"/>
  <c r="B2827" i="2"/>
  <c r="C5145" i="2"/>
  <c r="B335" i="2"/>
  <c r="B635" i="2"/>
  <c r="C2990" i="2"/>
  <c r="C5182" i="2"/>
  <c r="B389" i="2"/>
  <c r="B2497" i="2"/>
  <c r="B3321" i="2"/>
  <c r="B2056" i="2"/>
  <c r="B1064" i="2"/>
  <c r="B2859" i="2"/>
  <c r="C4246" i="2"/>
  <c r="B3999" i="2"/>
  <c r="C4942" i="2"/>
  <c r="B3157" i="2"/>
  <c r="B228" i="2"/>
  <c r="B3901" i="2"/>
  <c r="B2484" i="2"/>
  <c r="B3438" i="2"/>
  <c r="B3180" i="2"/>
  <c r="B2199" i="2"/>
  <c r="B1345" i="2"/>
  <c r="B2987" i="2"/>
  <c r="B4478" i="2"/>
  <c r="B4798" i="2"/>
  <c r="B5162" i="2"/>
  <c r="B1784" i="2"/>
  <c r="B3123" i="2"/>
  <c r="B2006" i="2"/>
  <c r="B2386" i="2"/>
  <c r="B4240" i="2"/>
  <c r="B4805" i="2"/>
  <c r="B5297" i="2"/>
  <c r="B3606" i="2"/>
  <c r="B3109" i="2"/>
  <c r="B3245" i="2"/>
  <c r="B947" i="2"/>
  <c r="B4640" i="2"/>
  <c r="B52" i="2"/>
  <c r="B3395" i="2"/>
  <c r="B557" i="2"/>
  <c r="B2651" i="2"/>
  <c r="B1195" i="2"/>
  <c r="B2275" i="2"/>
  <c r="B5046" i="2"/>
  <c r="B1645" i="2"/>
  <c r="B2599" i="2"/>
  <c r="B2295" i="2"/>
  <c r="B4223" i="2"/>
  <c r="B1370" i="2"/>
  <c r="B3121" i="2"/>
  <c r="B3877" i="2"/>
  <c r="B4343" i="2"/>
  <c r="B4079" i="2"/>
  <c r="B5095" i="2"/>
  <c r="B4953" i="2"/>
  <c r="B2432" i="2"/>
  <c r="B4867" i="2"/>
  <c r="B3836" i="2"/>
  <c r="B2609" i="2"/>
  <c r="B3541" i="2"/>
  <c r="B2441" i="2"/>
  <c r="B2204" i="2"/>
  <c r="B2208" i="2"/>
  <c r="C4183" i="2"/>
  <c r="B2564" i="2"/>
  <c r="B5144" i="2"/>
  <c r="B3439" i="2"/>
  <c r="B1028" i="2"/>
  <c r="B1057" i="2"/>
  <c r="B767" i="2"/>
  <c r="B1871" i="2"/>
  <c r="B4251" i="2"/>
  <c r="B4453" i="2"/>
  <c r="B4832" i="2"/>
  <c r="B639" i="2"/>
  <c r="B3807" i="2"/>
  <c r="B2496" i="2"/>
  <c r="B905" i="2"/>
  <c r="B3613" i="2"/>
  <c r="B4819" i="2"/>
  <c r="B5146" i="2"/>
  <c r="B2756" i="2"/>
  <c r="C1002" i="2"/>
  <c r="C2702" i="2"/>
  <c r="B5257" i="2"/>
  <c r="B4154" i="2"/>
  <c r="C3858" i="2"/>
  <c r="B5273" i="2"/>
  <c r="C4123" i="2"/>
  <c r="B1316" i="2"/>
  <c r="C822" i="2"/>
  <c r="C4869" i="2"/>
  <c r="C2815" i="2"/>
  <c r="B4239" i="2"/>
  <c r="C3963" i="2"/>
  <c r="C1811" i="2"/>
  <c r="C5177" i="2"/>
  <c r="B1155" i="2"/>
  <c r="B1575" i="2"/>
  <c r="B1314" i="2"/>
  <c r="B3289" i="2"/>
  <c r="B1860" i="2"/>
  <c r="C4020" i="2"/>
  <c r="C1795" i="2"/>
  <c r="B1851" i="2"/>
  <c r="C5094" i="2"/>
  <c r="C4922" i="2"/>
  <c r="C4340" i="2"/>
  <c r="B313" i="2"/>
  <c r="B1721" i="2"/>
  <c r="B799" i="2"/>
  <c r="C2765" i="2"/>
  <c r="B4162" i="2"/>
  <c r="C4412" i="2"/>
  <c r="B1870" i="2"/>
  <c r="C3949" i="2"/>
  <c r="C3003" i="2"/>
  <c r="C5071" i="2"/>
  <c r="C3418" i="2"/>
  <c r="C3476" i="2"/>
  <c r="C4909" i="2"/>
  <c r="B1512" i="2"/>
  <c r="C2586" i="2"/>
  <c r="B704" i="2"/>
  <c r="C3498" i="2"/>
  <c r="C3178" i="2"/>
  <c r="B1186" i="2"/>
  <c r="B3566" i="2"/>
  <c r="B56" i="2"/>
  <c r="C3693" i="2"/>
  <c r="C4175" i="2"/>
  <c r="B1704" i="2"/>
  <c r="B3698" i="2"/>
  <c r="B4743" i="2"/>
  <c r="B4477" i="2"/>
  <c r="B1400" i="2"/>
  <c r="B1584" i="2"/>
  <c r="C3319" i="2"/>
  <c r="C5331" i="2"/>
  <c r="C2800" i="2"/>
  <c r="B4760" i="2"/>
  <c r="B1061" i="2"/>
  <c r="B2150" i="2"/>
  <c r="B1708" i="2"/>
  <c r="B3162" i="2"/>
  <c r="B4985" i="2"/>
  <c r="B4792" i="2"/>
  <c r="B2278" i="2"/>
  <c r="B1341" i="2"/>
  <c r="B3423" i="2"/>
  <c r="B2787" i="2"/>
  <c r="B5319" i="2"/>
  <c r="B2346" i="2"/>
  <c r="C2720" i="2"/>
  <c r="C5270" i="2"/>
  <c r="B2772" i="2"/>
  <c r="B3087" i="2"/>
  <c r="B4870" i="2"/>
  <c r="C4300" i="2"/>
  <c r="B3311" i="2"/>
  <c r="B424" i="2"/>
  <c r="B2918" i="2"/>
  <c r="B4586" i="2"/>
  <c r="B5061" i="2"/>
  <c r="B3573" i="2"/>
  <c r="B661" i="2"/>
  <c r="B1301" i="2"/>
  <c r="C3152" i="2"/>
  <c r="B1779" i="2"/>
  <c r="B2427" i="2"/>
  <c r="B2012" i="2"/>
  <c r="B3222" i="2"/>
  <c r="B4641" i="2"/>
  <c r="B793" i="2"/>
  <c r="B2799" i="2"/>
  <c r="C4103" i="2"/>
  <c r="B3795" i="2"/>
  <c r="B1135" i="2"/>
  <c r="B3168" i="2"/>
  <c r="C1850" i="2"/>
  <c r="B2550" i="2"/>
  <c r="B4903" i="2"/>
  <c r="B3158" i="2"/>
  <c r="B3611" i="2"/>
  <c r="B4253" i="2"/>
  <c r="B1076" i="2"/>
  <c r="B1570" i="2"/>
  <c r="B3815" i="2"/>
  <c r="B1275" i="2"/>
  <c r="B3056" i="2"/>
  <c r="C2934" i="2"/>
  <c r="B1940" i="2"/>
  <c r="B1294" i="2"/>
  <c r="B4519" i="2"/>
  <c r="B2804" i="2"/>
  <c r="B4236" i="2"/>
  <c r="B565" i="2"/>
  <c r="B1560" i="2"/>
  <c r="C5208" i="2"/>
  <c r="B4761" i="2"/>
  <c r="B1389" i="2"/>
  <c r="B5228" i="2"/>
  <c r="C3791" i="2"/>
  <c r="B809" i="2"/>
  <c r="B4392" i="2"/>
  <c r="B1279" i="2"/>
  <c r="B4852" i="2"/>
  <c r="B3575" i="2"/>
  <c r="B60" i="2"/>
  <c r="B4475" i="2"/>
  <c r="B797" i="2"/>
  <c r="B3117" i="2"/>
  <c r="C3013" i="2"/>
  <c r="B419" i="2"/>
  <c r="C619" i="2"/>
  <c r="B2426" i="2"/>
  <c r="C4787" i="2"/>
  <c r="C4677" i="2"/>
  <c r="B2519" i="2"/>
  <c r="B12" i="2"/>
  <c r="B1466" i="2"/>
  <c r="B2257" i="2"/>
  <c r="B2974" i="2"/>
  <c r="B3736" i="2"/>
  <c r="B3274" i="2"/>
  <c r="B3451" i="2"/>
  <c r="B2627" i="2"/>
  <c r="B1969" i="2"/>
  <c r="B605" i="2"/>
  <c r="B5284" i="2"/>
  <c r="B3072" i="2"/>
  <c r="C5265" i="2"/>
  <c r="B2938" i="2"/>
  <c r="B2821" i="2"/>
  <c r="B2952" i="2"/>
  <c r="B4812" i="2"/>
  <c r="B2670" i="2"/>
  <c r="B1746" i="2"/>
  <c r="B1849" i="2"/>
  <c r="B388" i="2"/>
  <c r="B3501" i="2"/>
  <c r="B5002" i="2"/>
  <c r="B591" i="2"/>
  <c r="C3389" i="2"/>
  <c r="B989" i="2"/>
  <c r="B1590" i="2"/>
  <c r="B1787" i="2"/>
  <c r="B2691" i="2"/>
  <c r="B1852" i="2"/>
  <c r="B2701" i="2"/>
  <c r="B1539" i="2"/>
  <c r="B1728" i="2"/>
  <c r="B4115" i="2"/>
  <c r="B5271" i="2"/>
  <c r="B2908" i="2"/>
  <c r="B4339" i="2"/>
  <c r="B4119" i="2"/>
  <c r="B3407" i="2"/>
  <c r="B3388" i="2"/>
  <c r="B5270" i="2"/>
  <c r="B1608" i="2"/>
  <c r="B1736" i="2"/>
  <c r="B864" i="2"/>
  <c r="B4990" i="2"/>
  <c r="B4075" i="2"/>
  <c r="B4575" i="2"/>
  <c r="B3042" i="2"/>
  <c r="B1842" i="2"/>
  <c r="B2512" i="2"/>
  <c r="B2313" i="2"/>
  <c r="B415" i="2"/>
  <c r="B281" i="2"/>
  <c r="B2389" i="2"/>
  <c r="B2436" i="2"/>
  <c r="B1113" i="2"/>
  <c r="B2239" i="2"/>
  <c r="B1032" i="2"/>
  <c r="B4659" i="2"/>
  <c r="B3608" i="2"/>
  <c r="B4814" i="2"/>
  <c r="B3744" i="2"/>
  <c r="B3457" i="2"/>
  <c r="B2027" i="2"/>
  <c r="B1526" i="2"/>
  <c r="B4056" i="2"/>
  <c r="C4713" i="2"/>
  <c r="B1420" i="2"/>
  <c r="C3796" i="2"/>
  <c r="B1470" i="2"/>
  <c r="B1120" i="2"/>
  <c r="C2314" i="2"/>
  <c r="B4836" i="2"/>
  <c r="B1856" i="2"/>
  <c r="B1897" i="2"/>
  <c r="B3529" i="2"/>
  <c r="B4457" i="2"/>
  <c r="C5310" i="2"/>
  <c r="B2595" i="2"/>
  <c r="B1707" i="2"/>
  <c r="B580" i="2"/>
  <c r="C784" i="2"/>
  <c r="B2100" i="2"/>
  <c r="B657" i="2"/>
  <c r="B3433" i="2"/>
  <c r="B1138" i="2"/>
  <c r="B2472" i="2"/>
  <c r="B1793" i="2"/>
  <c r="B4331" i="2"/>
  <c r="B4588" i="2"/>
  <c r="B4122" i="2"/>
  <c r="B4783" i="2"/>
  <c r="B3490" i="2"/>
  <c r="C2197" i="2"/>
  <c r="C4134" i="2"/>
  <c r="B3936" i="2"/>
  <c r="B5287" i="2"/>
  <c r="B3280" i="2"/>
  <c r="B4386" i="2"/>
  <c r="C4705" i="2"/>
  <c r="B260" i="2"/>
  <c r="B5133" i="2"/>
  <c r="B4948" i="2"/>
  <c r="B3821" i="2"/>
  <c r="B2392" i="2"/>
  <c r="B1393" i="2"/>
  <c r="C5330" i="2"/>
  <c r="B740" i="2"/>
  <c r="B5023" i="2"/>
  <c r="B530" i="2"/>
  <c r="B4274" i="2"/>
  <c r="B3273" i="2"/>
  <c r="B4338" i="2"/>
  <c r="B3535" i="2"/>
  <c r="B4776" i="2"/>
  <c r="B644" i="2"/>
  <c r="B1021" i="2"/>
  <c r="B1352" i="2"/>
  <c r="B4729" i="2"/>
  <c r="B5253" i="2"/>
  <c r="B4842" i="2"/>
  <c r="B2033" i="2"/>
  <c r="B1685" i="2"/>
  <c r="B4523" i="2"/>
  <c r="B1981" i="2"/>
  <c r="C4908" i="2"/>
  <c r="B2543" i="2"/>
  <c r="B5204" i="2"/>
  <c r="B465" i="2"/>
  <c r="B3701" i="2"/>
  <c r="B4916" i="2"/>
  <c r="B3291" i="2"/>
  <c r="C4223" i="2"/>
  <c r="C3659" i="2"/>
  <c r="B3814" i="2"/>
  <c r="C3673" i="2"/>
  <c r="B206" i="2"/>
  <c r="B1660" i="2"/>
  <c r="B2593" i="2"/>
  <c r="B4116" i="2"/>
  <c r="B4863" i="2"/>
  <c r="B4395" i="2"/>
  <c r="B1302" i="2"/>
  <c r="B4593" i="2"/>
  <c r="B4980" i="2"/>
  <c r="B1566" i="2"/>
  <c r="C5285" i="2"/>
  <c r="B2243" i="2"/>
  <c r="B2857" i="2"/>
  <c r="B1404" i="2"/>
  <c r="B1131" i="2"/>
  <c r="C3634" i="2"/>
  <c r="B904" i="2"/>
  <c r="B3485" i="2"/>
  <c r="B4093" i="2"/>
  <c r="B1409" i="2"/>
  <c r="C3286" i="2"/>
  <c r="B494" i="2"/>
  <c r="B884" i="2"/>
  <c r="B4895" i="2"/>
  <c r="B4847" i="2"/>
  <c r="B5323" i="2"/>
  <c r="C3082" i="2"/>
  <c r="B4611" i="2"/>
  <c r="B2290" i="2"/>
  <c r="B3539" i="2"/>
  <c r="B5136" i="2"/>
  <c r="B3900" i="2"/>
  <c r="B4928" i="2"/>
  <c r="B3997" i="2"/>
  <c r="B3065" i="2"/>
  <c r="B621" i="2"/>
  <c r="B5025" i="2"/>
  <c r="B5082" i="2"/>
  <c r="B1811" i="2"/>
  <c r="C4489" i="2"/>
  <c r="B1752" i="2"/>
  <c r="B3156" i="2"/>
  <c r="B3981" i="2"/>
  <c r="B925" i="2"/>
  <c r="B5250" i="2"/>
  <c r="B2520" i="2"/>
  <c r="B4396" i="2"/>
  <c r="B2956" i="2"/>
  <c r="B4844" i="2"/>
  <c r="B1429" i="2"/>
  <c r="B3430" i="2"/>
  <c r="B133" i="2"/>
  <c r="B1836" i="2"/>
  <c r="B5309" i="2"/>
  <c r="C3014" i="2"/>
  <c r="B4333" i="2"/>
  <c r="B3935" i="2"/>
  <c r="B2837" i="2"/>
  <c r="B1423" i="2"/>
  <c r="B2137" i="2"/>
  <c r="B1624" i="2"/>
  <c r="B3635" i="2"/>
  <c r="B3229" i="2"/>
  <c r="B3340" i="2"/>
  <c r="B5086" i="2"/>
  <c r="B2612" i="2"/>
  <c r="B1831" i="2"/>
  <c r="B5304" i="2"/>
  <c r="B4655" i="2"/>
  <c r="C2540" i="2"/>
  <c r="C4964" i="2"/>
  <c r="B4497" i="2"/>
  <c r="B4709" i="2"/>
  <c r="B2422" i="2"/>
  <c r="B4273" i="2"/>
  <c r="B3447" i="2"/>
  <c r="B2611" i="2"/>
  <c r="B2205" i="2"/>
  <c r="C5242" i="2"/>
  <c r="B5127" i="2"/>
  <c r="B3718" i="2"/>
  <c r="B4355" i="2"/>
  <c r="C3999" i="2"/>
  <c r="B3616" i="2"/>
  <c r="B2164" i="2"/>
  <c r="B5021" i="2"/>
  <c r="B5210" i="2"/>
  <c r="B4149" i="2"/>
  <c r="B3071" i="2"/>
  <c r="B4432" i="2"/>
  <c r="B2846" i="2"/>
  <c r="B3108" i="2"/>
  <c r="B3419" i="2"/>
  <c r="B577" i="2"/>
  <c r="B4012" i="2"/>
  <c r="B2662" i="2"/>
  <c r="B116" i="2"/>
  <c r="B4378" i="2"/>
  <c r="C4506" i="2"/>
  <c r="C4498" i="2"/>
  <c r="B3228" i="2"/>
  <c r="B3169" i="2"/>
  <c r="B1808" i="2"/>
  <c r="B1058" i="2"/>
  <c r="B3334" i="2"/>
  <c r="C1930" i="2"/>
  <c r="B261" i="2"/>
  <c r="B3746" i="2"/>
  <c r="C5254" i="2"/>
  <c r="B3233" i="2"/>
  <c r="B3687" i="2"/>
  <c r="B3046" i="2"/>
  <c r="B328" i="2"/>
  <c r="B4546" i="2"/>
  <c r="B447" i="2"/>
  <c r="B2748" i="2"/>
  <c r="B3886" i="2"/>
  <c r="B749" i="2"/>
  <c r="C3285" i="2"/>
  <c r="B5105" i="2"/>
  <c r="C3615" i="2"/>
  <c r="C4117" i="2"/>
  <c r="B2434" i="2"/>
  <c r="B523" i="2"/>
  <c r="C3857" i="2"/>
  <c r="C2947" i="2"/>
  <c r="B1691" i="2"/>
  <c r="C3611" i="2"/>
  <c r="C2906" i="2"/>
  <c r="C2315" i="2"/>
  <c r="B1201" i="2"/>
  <c r="B3364" i="2"/>
  <c r="B791" i="2"/>
  <c r="B2919" i="2"/>
  <c r="B4885" i="2"/>
  <c r="B4648" i="2"/>
  <c r="B120" i="2"/>
  <c r="B3828" i="2"/>
  <c r="B2049" i="2"/>
  <c r="C4135" i="2"/>
  <c r="C5269" i="2"/>
  <c r="B1789" i="2"/>
  <c r="B1506" i="2"/>
  <c r="B1833" i="2"/>
  <c r="B818" i="2"/>
  <c r="B1293" i="2"/>
  <c r="B873" i="2"/>
  <c r="B1958" i="2"/>
  <c r="B3544" i="2"/>
  <c r="C2357" i="2"/>
  <c r="B3896" i="2"/>
  <c r="B4127" i="2"/>
  <c r="B1234" i="2"/>
  <c r="B2991" i="2"/>
  <c r="B1488" i="2"/>
  <c r="B2406" i="2"/>
  <c r="B357" i="2"/>
  <c r="B4161" i="2"/>
  <c r="B280" i="2"/>
  <c r="B5227" i="2"/>
  <c r="B3028" i="2"/>
  <c r="B638" i="2"/>
  <c r="B2102" i="2"/>
  <c r="B1490" i="2"/>
  <c r="B2855" i="2"/>
  <c r="B3139" i="2"/>
  <c r="B1222" i="2"/>
  <c r="B2717" i="2"/>
  <c r="B3363" i="2"/>
  <c r="B1023" i="2"/>
  <c r="B3955" i="2"/>
  <c r="B3689" i="2"/>
  <c r="B3365" i="2"/>
  <c r="B3717" i="2"/>
  <c r="B4644" i="2"/>
  <c r="B4942" i="2"/>
  <c r="B685" i="2"/>
  <c r="B4923" i="2"/>
  <c r="B2094" i="2"/>
  <c r="B1913" i="2"/>
  <c r="B5225" i="2"/>
  <c r="B4235" i="2"/>
  <c r="B3309" i="2"/>
  <c r="B2633" i="2"/>
  <c r="B3909" i="2"/>
  <c r="B667" i="2"/>
  <c r="B5332" i="2"/>
  <c r="B2735" i="2"/>
  <c r="B4442" i="2"/>
  <c r="B3120" i="2"/>
  <c r="B4357" i="2"/>
  <c r="B665" i="2"/>
  <c r="B4330" i="2"/>
  <c r="B2933" i="2"/>
  <c r="B3059" i="2"/>
  <c r="B961" i="2"/>
  <c r="B3983" i="2"/>
  <c r="B1673" i="2"/>
  <c r="B4455" i="2"/>
  <c r="B4583" i="2"/>
  <c r="B3978" i="2"/>
  <c r="B1068" i="2"/>
  <c r="B1060" i="2"/>
  <c r="B1181" i="2"/>
  <c r="B1238" i="2"/>
  <c r="B5048" i="2"/>
  <c r="B1915" i="2"/>
  <c r="B2979" i="2"/>
  <c r="B2817" i="2"/>
  <c r="B2238" i="2"/>
  <c r="B5259" i="2"/>
  <c r="B2058" i="2"/>
  <c r="B5098" i="2"/>
  <c r="B3296" i="2"/>
  <c r="B5145" i="2"/>
  <c r="B3164" i="2"/>
  <c r="C3626" i="2"/>
  <c r="B3920" i="2"/>
  <c r="B1399" i="2"/>
  <c r="C3915" i="2"/>
  <c r="B4511" i="2"/>
  <c r="B4932" i="2"/>
  <c r="C4169" i="2"/>
  <c r="B4344" i="2"/>
  <c r="B5087" i="2"/>
  <c r="B531" i="2"/>
  <c r="B5075" i="2"/>
  <c r="C3618" i="2"/>
  <c r="B3872" i="2"/>
  <c r="B851" i="2"/>
  <c r="C2547" i="2"/>
  <c r="B840" i="2"/>
  <c r="B1183" i="2"/>
  <c r="C4451" i="2"/>
  <c r="C4189" i="2"/>
  <c r="C2355" i="2"/>
  <c r="C3896" i="2"/>
  <c r="B318" i="2"/>
  <c r="C4162" i="2"/>
  <c r="B1869" i="2"/>
  <c r="B1532" i="2"/>
  <c r="C2042" i="2"/>
  <c r="C2542" i="2"/>
  <c r="C2555" i="2"/>
  <c r="C3473" i="2"/>
  <c r="C3530" i="2"/>
  <c r="C1986" i="2"/>
  <c r="B5213" i="2"/>
  <c r="B886" i="2"/>
  <c r="B1663" i="2"/>
  <c r="B346" i="2"/>
  <c r="B3044" i="2"/>
  <c r="B622" i="2"/>
  <c r="B4582" i="2"/>
  <c r="C5142" i="2"/>
  <c r="C5097" i="2"/>
  <c r="B1027" i="2"/>
  <c r="C5268" i="2"/>
  <c r="C4706" i="2"/>
  <c r="B38" i="2"/>
  <c r="B2146" i="2"/>
  <c r="B4484" i="2"/>
  <c r="C5329" i="2"/>
  <c r="C5134" i="2"/>
  <c r="B693" i="2"/>
  <c r="C4768" i="2"/>
  <c r="B4650" i="2"/>
  <c r="B2582" i="2"/>
  <c r="C3583" i="2"/>
  <c r="B1203" i="2"/>
  <c r="B2527" i="2"/>
  <c r="B4067" i="2"/>
  <c r="B5099" i="2"/>
  <c r="B2357" i="2"/>
  <c r="C4668" i="2"/>
  <c r="B3089" i="2"/>
  <c r="B4637" i="2"/>
  <c r="B305" i="2"/>
  <c r="C5008" i="2"/>
  <c r="B1978" i="2"/>
  <c r="B5016" i="2"/>
  <c r="B596" i="2"/>
  <c r="C3193" i="2"/>
  <c r="B5217" i="2"/>
  <c r="B4748" i="2"/>
  <c r="B4899" i="2"/>
  <c r="C2770" i="2"/>
  <c r="B1658" i="2"/>
  <c r="B4501" i="2"/>
  <c r="B4470" i="2"/>
  <c r="B4171" i="2"/>
  <c r="B5109" i="2"/>
  <c r="C4932" i="2"/>
  <c r="B2560" i="2"/>
  <c r="B3797" i="2"/>
  <c r="B2704" i="2"/>
  <c r="B4951" i="2"/>
  <c r="C3658" i="2"/>
  <c r="B4521" i="2"/>
  <c r="B2856" i="2"/>
  <c r="B2570" i="2"/>
  <c r="B5123" i="2"/>
  <c r="B1705" i="2"/>
  <c r="B3045" i="2"/>
  <c r="B4479" i="2"/>
  <c r="B4233" i="2"/>
  <c r="C3758" i="2"/>
  <c r="B1432" i="2"/>
  <c r="B1832" i="2"/>
  <c r="B3409" i="2"/>
  <c r="B3767" i="2"/>
  <c r="B5150" i="2"/>
  <c r="B2682" i="2"/>
  <c r="B4647" i="2"/>
  <c r="B1791" i="2"/>
  <c r="B5254" i="2"/>
  <c r="B2505" i="2"/>
  <c r="B2155" i="2"/>
  <c r="B303" i="2"/>
  <c r="B2369" i="2"/>
  <c r="B701" i="2"/>
  <c r="B1182" i="2"/>
  <c r="B3661" i="2"/>
  <c r="B5022" i="2"/>
  <c r="B2187" i="2"/>
  <c r="B2569" i="2"/>
  <c r="B1056" i="2"/>
  <c r="C5018" i="2"/>
  <c r="B3152" i="2"/>
  <c r="B3360" i="2"/>
  <c r="B1776" i="2"/>
  <c r="B4041" i="2"/>
  <c r="B1986" i="2"/>
  <c r="B1004" i="2"/>
  <c r="B4172" i="2"/>
  <c r="B1291" i="2"/>
  <c r="B1385" i="2"/>
  <c r="C3444" i="2"/>
  <c r="B4183" i="2"/>
  <c r="B2969" i="2"/>
  <c r="B4241" i="2"/>
  <c r="C4322" i="2"/>
  <c r="B541" i="2"/>
  <c r="B5116" i="2"/>
  <c r="B3190" i="2"/>
  <c r="B5078" i="2"/>
  <c r="B4882" i="2"/>
  <c r="C4809" i="2"/>
  <c r="B3515" i="2"/>
  <c r="C5017" i="2"/>
  <c r="B814" i="2"/>
  <c r="B1601" i="2"/>
  <c r="B4499" i="2"/>
  <c r="B1373" i="2"/>
  <c r="B3469" i="2"/>
  <c r="B2581" i="2"/>
  <c r="C2437" i="2"/>
  <c r="B3128" i="2"/>
  <c r="B663" i="2"/>
  <c r="B1158" i="2"/>
  <c r="C5179" i="2"/>
  <c r="B1695" i="2"/>
  <c r="B2786" i="2"/>
  <c r="C4879" i="2"/>
  <c r="B317" i="2"/>
  <c r="B2145" i="2"/>
  <c r="B827" i="2"/>
  <c r="C2446" i="2"/>
  <c r="B4941" i="2"/>
  <c r="B1595" i="2"/>
  <c r="C4651" i="2"/>
  <c r="B1994" i="2"/>
  <c r="B3905" i="2"/>
  <c r="B5206" i="2"/>
  <c r="C5220" i="2"/>
  <c r="C2616" i="2"/>
  <c r="B1818" i="2"/>
  <c r="C1093" i="2"/>
  <c r="C3162" i="2"/>
  <c r="C2345" i="2"/>
  <c r="B811" i="2"/>
  <c r="C20" i="2"/>
  <c r="C2090" i="2"/>
  <c r="C3678" i="2"/>
  <c r="C3108" i="2"/>
  <c r="C4678" i="2"/>
  <c r="B1723" i="2"/>
  <c r="B981" i="2"/>
  <c r="B1443" i="2"/>
  <c r="C1027" i="2"/>
  <c r="B314" i="2"/>
  <c r="C2926" i="2"/>
  <c r="C2722" i="2"/>
  <c r="C2554" i="2"/>
  <c r="B4318" i="2"/>
  <c r="B4199" i="2"/>
  <c r="B1904" i="2"/>
  <c r="B1997" i="2"/>
  <c r="C3806" i="2"/>
  <c r="B2503" i="2"/>
  <c r="B3138" i="2"/>
  <c r="B3027" i="2"/>
  <c r="B2879" i="2"/>
  <c r="B3366" i="2"/>
  <c r="B3800" i="2"/>
  <c r="B2125" i="2"/>
  <c r="B25" i="2"/>
  <c r="B3655" i="2"/>
  <c r="B2934" i="2"/>
  <c r="B4619" i="2"/>
  <c r="C4923" i="2"/>
  <c r="B1644" i="2"/>
  <c r="B3195" i="2"/>
  <c r="B2237" i="2"/>
  <c r="B4601" i="2"/>
  <c r="B5011" i="2"/>
  <c r="B3945" i="2"/>
  <c r="B3512" i="2"/>
  <c r="B1310" i="2"/>
  <c r="B2256" i="2"/>
  <c r="B1070" i="2"/>
  <c r="B3091" i="2"/>
  <c r="B1667" i="2"/>
  <c r="B1260" i="2"/>
  <c r="B2713" i="2"/>
  <c r="B4939" i="2"/>
  <c r="B692" i="2"/>
  <c r="B3462" i="2"/>
  <c r="B2878" i="2"/>
  <c r="B1830" i="2"/>
  <c r="B3612" i="2"/>
  <c r="B878" i="2"/>
  <c r="B431" i="2"/>
  <c r="C5213" i="2"/>
  <c r="B3008" i="2"/>
  <c r="B4328" i="2"/>
  <c r="B2751" i="2"/>
  <c r="B4101" i="2"/>
  <c r="B4063" i="2"/>
  <c r="B5012" i="2"/>
  <c r="B3017" i="2"/>
  <c r="B4011" i="2"/>
  <c r="B2978" i="2"/>
  <c r="B3150" i="2"/>
  <c r="B3062" i="2"/>
  <c r="B4194" i="2"/>
  <c r="B4113" i="2"/>
  <c r="B3324" i="2"/>
  <c r="B1569" i="2"/>
  <c r="B3381" i="2"/>
  <c r="B1627" i="2"/>
  <c r="B4537" i="2"/>
  <c r="B2755" i="2"/>
  <c r="B2565" i="2"/>
  <c r="B4557" i="2"/>
  <c r="B708" i="2"/>
  <c r="B3339" i="2"/>
  <c r="B4589" i="2"/>
  <c r="C4957" i="2"/>
  <c r="B2429" i="2"/>
  <c r="B3844" i="2"/>
  <c r="B672" i="2"/>
  <c r="B4936" i="2"/>
  <c r="B4739" i="2"/>
  <c r="B2236" i="2"/>
  <c r="B3588" i="2"/>
  <c r="B3973" i="2"/>
  <c r="B5143" i="2"/>
  <c r="B5013" i="2"/>
  <c r="B3494" i="2"/>
  <c r="B4402" i="2"/>
  <c r="B3930" i="2"/>
  <c r="B1239" i="2"/>
  <c r="B3248" i="2"/>
  <c r="B3101" i="2"/>
  <c r="B1827" i="2"/>
  <c r="B3332" i="2"/>
  <c r="C3581" i="2"/>
  <c r="C3677" i="2"/>
  <c r="B4133" i="2"/>
  <c r="C763" i="2"/>
  <c r="C3455" i="2"/>
  <c r="B3601" i="2"/>
  <c r="B867" i="2"/>
  <c r="B4031" i="2"/>
  <c r="B4315" i="2"/>
  <c r="C4372" i="2"/>
  <c r="B2466" i="2"/>
  <c r="C5053" i="2"/>
  <c r="B4103" i="2"/>
  <c r="B3310" i="2"/>
  <c r="B1123" i="2"/>
  <c r="B1652" i="2"/>
  <c r="B3412" i="2"/>
  <c r="B1589" i="2"/>
  <c r="B3801" i="2"/>
  <c r="B1843" i="2"/>
  <c r="C3632" i="2"/>
  <c r="C2592" i="2"/>
  <c r="B85" i="2"/>
  <c r="B624" i="2"/>
  <c r="C5006" i="2"/>
  <c r="C4595" i="2"/>
  <c r="B3194" i="2"/>
  <c r="B745" i="2"/>
  <c r="B4310" i="2"/>
  <c r="C2336" i="2"/>
  <c r="C4158" i="2"/>
  <c r="B97" i="2"/>
  <c r="B2403" i="2"/>
  <c r="C5281" i="2"/>
  <c r="B3929" i="2"/>
  <c r="C4332" i="2"/>
  <c r="C1767" i="2"/>
  <c r="C3510" i="2"/>
  <c r="C5322" i="2"/>
  <c r="C3989" i="2"/>
  <c r="B4616" i="2"/>
  <c r="B3662" i="2"/>
  <c r="C4941" i="2"/>
  <c r="B2935" i="2"/>
  <c r="B4488" i="2"/>
  <c r="B1739" i="2"/>
  <c r="B3191" i="2"/>
  <c r="B1086" i="2"/>
  <c r="B2180" i="2"/>
  <c r="B364" i="2"/>
  <c r="B78" i="2"/>
  <c r="B2881" i="2"/>
  <c r="C5237" i="2"/>
  <c r="B1742" i="2"/>
  <c r="B1050" i="2"/>
  <c r="C5288" i="2"/>
  <c r="B2866" i="2"/>
  <c r="B3127" i="2"/>
  <c r="B1744" i="2"/>
  <c r="B4777" i="2"/>
  <c r="B1436" i="2"/>
  <c r="B1706" i="2"/>
  <c r="B4657" i="2"/>
  <c r="B4944" i="2"/>
  <c r="B2675" i="2"/>
  <c r="B969" i="2"/>
  <c r="B3921" i="2"/>
  <c r="B5001" i="2"/>
  <c r="B3398" i="2"/>
  <c r="B1505" i="2"/>
  <c r="B4480" i="2"/>
  <c r="C4141" i="2"/>
  <c r="B3805" i="2"/>
  <c r="C3847" i="2"/>
  <c r="B3465" i="2"/>
  <c r="B3038" i="2"/>
  <c r="C5043" i="2"/>
  <c r="B3192" i="2"/>
  <c r="B3526" i="2"/>
  <c r="B2255" i="2"/>
  <c r="B526" i="2"/>
  <c r="B4003" i="2"/>
  <c r="C4842" i="2"/>
  <c r="B4997" i="2"/>
  <c r="B5125" i="2"/>
  <c r="B286" i="2"/>
  <c r="B2850" i="2"/>
  <c r="B3594" i="2"/>
  <c r="B4205" i="2"/>
  <c r="B1565" i="2"/>
  <c r="B3173" i="2"/>
  <c r="B3260" i="2"/>
  <c r="B4672" i="2"/>
  <c r="B409" i="2"/>
  <c r="B5139" i="2"/>
  <c r="B2506" i="2"/>
  <c r="B1990" i="2"/>
  <c r="B4755" i="2"/>
  <c r="B1972" i="2"/>
  <c r="B3242" i="2"/>
  <c r="B5216" i="2"/>
  <c r="B5056" i="2"/>
  <c r="B3202" i="2"/>
  <c r="B4749" i="2"/>
  <c r="C4116" i="2"/>
  <c r="B893" i="2"/>
  <c r="B2758" i="2"/>
  <c r="B3632" i="2"/>
  <c r="C4641" i="2"/>
  <c r="B3052" i="2"/>
  <c r="B3519" i="2"/>
  <c r="B3203" i="2"/>
  <c r="B3779" i="2"/>
  <c r="B4282" i="2"/>
  <c r="B3804" i="2"/>
  <c r="B4569" i="2"/>
  <c r="B403" i="2"/>
  <c r="B4570" i="2"/>
  <c r="B3728" i="2"/>
  <c r="B4422" i="2"/>
  <c r="B2528" i="2"/>
  <c r="B2614" i="2"/>
  <c r="B2347" i="2"/>
  <c r="B1174" i="2"/>
  <c r="B4138" i="2"/>
  <c r="B4538" i="2"/>
  <c r="B4707" i="2"/>
  <c r="B5038" i="2"/>
  <c r="C3514" i="2"/>
  <c r="B4831" i="2"/>
  <c r="C3296" i="2"/>
  <c r="B2996" i="2"/>
  <c r="B5194" i="2"/>
  <c r="B4956" i="2"/>
  <c r="B319" i="2"/>
  <c r="B1067" i="2"/>
  <c r="B1576" i="2"/>
  <c r="B1729" i="2"/>
  <c r="B3546" i="2"/>
  <c r="B2419" i="2"/>
  <c r="C3994" i="2"/>
  <c r="B1353" i="2"/>
  <c r="B1372" i="2"/>
  <c r="B2730" i="2"/>
  <c r="B26" i="2"/>
  <c r="B1077" i="2"/>
  <c r="B1898" i="2"/>
  <c r="B3405" i="2"/>
  <c r="B786" i="2"/>
  <c r="B4717" i="2"/>
  <c r="B1460" i="2"/>
  <c r="B2158" i="2"/>
  <c r="B1002" i="2"/>
  <c r="B5159" i="2"/>
  <c r="B4894" i="2"/>
  <c r="B1048" i="2"/>
  <c r="B4301" i="2"/>
  <c r="B2788" i="2"/>
  <c r="B2355" i="2"/>
  <c r="C3490" i="2"/>
  <c r="C4459" i="2"/>
  <c r="B4198" i="2"/>
  <c r="B3317" i="2"/>
  <c r="B3322" i="2"/>
  <c r="B5226" i="2"/>
  <c r="C1748" i="2"/>
  <c r="C749" i="2"/>
  <c r="B5296" i="2"/>
  <c r="B958" i="2"/>
  <c r="B3545" i="2"/>
  <c r="B4558" i="2"/>
  <c r="B3597" i="2"/>
  <c r="B5214" i="2"/>
  <c r="B1955" i="2"/>
  <c r="B4421" i="2"/>
  <c r="B1130" i="2"/>
  <c r="C3326" i="2"/>
  <c r="B4736" i="2"/>
  <c r="B2110" i="2"/>
  <c r="B10" i="2"/>
  <c r="B5129" i="2"/>
  <c r="B4305" i="2"/>
  <c r="B2160" i="2"/>
  <c r="B5299" i="2"/>
  <c r="B3603" i="2"/>
  <c r="C4661" i="2"/>
  <c r="B4170" i="2"/>
  <c r="B2602" i="2"/>
  <c r="B870" i="2"/>
  <c r="B1129" i="2"/>
  <c r="B5241" i="2"/>
  <c r="B3979" i="2"/>
  <c r="B2977" i="2"/>
  <c r="C5301" i="2"/>
  <c r="B4947" i="2"/>
  <c r="B2190" i="2"/>
  <c r="B1396" i="2"/>
  <c r="C3689" i="2"/>
  <c r="B1169" i="2"/>
  <c r="B68" i="2"/>
  <c r="B871" i="2"/>
  <c r="B3478" i="2"/>
  <c r="B3189" i="2"/>
  <c r="B3417" i="2"/>
  <c r="B3391" i="2"/>
  <c r="B4279" i="2"/>
  <c r="B836" i="2"/>
  <c r="C5140" i="2"/>
  <c r="B766" i="2"/>
  <c r="B784" i="2"/>
  <c r="B3114" i="2"/>
  <c r="B585" i="2"/>
  <c r="B3839" i="2"/>
  <c r="B4834" i="2"/>
  <c r="B5201" i="2"/>
  <c r="C4343" i="2"/>
  <c r="B3179" i="2"/>
  <c r="C3783" i="2"/>
  <c r="B3646" i="2"/>
  <c r="B126" i="2"/>
  <c r="B3014" i="2"/>
  <c r="B2168" i="2"/>
  <c r="B4059" i="2"/>
  <c r="B3579" i="2"/>
  <c r="B3761" i="2"/>
  <c r="B393" i="2"/>
  <c r="B4643" i="2"/>
  <c r="B5168" i="2"/>
  <c r="B5071" i="2"/>
  <c r="B4356" i="2"/>
  <c r="C4428" i="2"/>
  <c r="B2968" i="2"/>
  <c r="B4732" i="2"/>
  <c r="B442" i="2"/>
  <c r="B4471" i="2"/>
  <c r="B980" i="2"/>
  <c r="B3554" i="2"/>
  <c r="B1405" i="2"/>
  <c r="B2778" i="2"/>
  <c r="B5186" i="2"/>
  <c r="B4824" i="2"/>
  <c r="C1734" i="2"/>
  <c r="B1713" i="2"/>
  <c r="B4806" i="2"/>
  <c r="B815" i="2"/>
  <c r="B3172" i="2"/>
  <c r="B2043" i="2"/>
  <c r="C3619" i="2"/>
  <c r="C5125" i="2"/>
  <c r="B3053" i="2"/>
  <c r="B1289" i="2"/>
  <c r="B3925" i="2"/>
  <c r="B3129" i="2"/>
  <c r="B2894" i="2"/>
  <c r="B2159" i="2"/>
  <c r="B5003" i="2"/>
  <c r="B80" i="2"/>
  <c r="B1441" i="2"/>
  <c r="B4459" i="2"/>
  <c r="B1459" i="2"/>
  <c r="C5080" i="2"/>
  <c r="B2715" i="2"/>
  <c r="B1602" i="2"/>
  <c r="B5092" i="2"/>
  <c r="B1224" i="2"/>
  <c r="B5301" i="2"/>
  <c r="B2408" i="2"/>
  <c r="C2662" i="2"/>
  <c r="B934" i="2"/>
  <c r="B2874" i="2"/>
  <c r="C3919" i="2"/>
  <c r="B2733" i="2"/>
  <c r="B476" i="2"/>
  <c r="B4508" i="2"/>
  <c r="B2835" i="2"/>
  <c r="B2584" i="2"/>
  <c r="B4840" i="2"/>
  <c r="B4935" i="2"/>
  <c r="B1973" i="2"/>
  <c r="B4751" i="2"/>
  <c r="B2585" i="2"/>
  <c r="B372" i="2"/>
  <c r="C2963" i="2"/>
  <c r="C3779" i="2"/>
  <c r="B1643" i="2"/>
  <c r="B3007" i="2"/>
  <c r="B3895" i="2"/>
  <c r="B2657" i="2"/>
  <c r="C3356" i="2"/>
  <c r="B1328" i="2"/>
  <c r="B2858" i="2"/>
  <c r="B3263" i="2"/>
  <c r="B4984" i="2"/>
  <c r="C3875" i="2"/>
  <c r="B4778" i="2"/>
  <c r="B3249" i="2"/>
  <c r="B3452" i="2"/>
  <c r="B4991" i="2"/>
  <c r="B4888" i="2"/>
  <c r="B401" i="2"/>
  <c r="B1434" i="2"/>
  <c r="B4632" i="2"/>
  <c r="B1069" i="2"/>
  <c r="B4023" i="2"/>
  <c r="B4077" i="2"/>
  <c r="C5292" i="2"/>
  <c r="B2899" i="2"/>
  <c r="B2412" i="2"/>
  <c r="B4625" i="2"/>
  <c r="B3327" i="2"/>
  <c r="C3504" i="2"/>
  <c r="B5157" i="2"/>
  <c r="B4754" i="2"/>
  <c r="B3933" i="2"/>
  <c r="B957" i="2"/>
  <c r="B4097" i="2"/>
  <c r="B2592" i="2"/>
  <c r="B1710" i="2"/>
  <c r="B3820" i="2"/>
  <c r="B2085" i="2"/>
  <c r="C4674" i="2"/>
  <c r="B506" i="2"/>
  <c r="B2416" i="2"/>
  <c r="B3320" i="2"/>
  <c r="B144" i="2"/>
  <c r="B1428" i="2"/>
  <c r="B3668" i="2"/>
  <c r="B3584" i="2"/>
  <c r="B942" i="2"/>
  <c r="B3789" i="2"/>
  <c r="B1151" i="2"/>
  <c r="B2616" i="2"/>
  <c r="B4958" i="2"/>
  <c r="B4040" i="2"/>
  <c r="B3827" i="2"/>
  <c r="B5209" i="2"/>
  <c r="B5114" i="2"/>
  <c r="B2515" i="2"/>
  <c r="B5190" i="2"/>
  <c r="B926" i="2"/>
  <c r="B4839" i="2"/>
  <c r="B3894" i="2"/>
  <c r="C2178" i="2"/>
  <c r="B5178" i="2"/>
  <c r="B3659" i="2"/>
  <c r="B3565" i="2"/>
  <c r="B4791" i="2"/>
  <c r="B5152" i="2"/>
  <c r="B4047" i="2"/>
  <c r="B5076" i="2"/>
  <c r="B4879" i="2"/>
  <c r="B4873" i="2"/>
  <c r="B1216" i="2"/>
  <c r="B1309" i="2"/>
  <c r="B655" i="2"/>
  <c r="B3834" i="2"/>
  <c r="C2480" i="2"/>
  <c r="B3124" i="2"/>
  <c r="B1899" i="2"/>
  <c r="B4506" i="2"/>
  <c r="B4137" i="2"/>
  <c r="B4216" i="2"/>
  <c r="B4285" i="2"/>
  <c r="C4868" i="2"/>
  <c r="B1081" i="2"/>
  <c r="B4696" i="2"/>
  <c r="C5135" i="2"/>
  <c r="B3747" i="2"/>
  <c r="B2425" i="2"/>
  <c r="B1204" i="2"/>
  <c r="B2629" i="2"/>
  <c r="B2910" i="2"/>
  <c r="C4207" i="2"/>
  <c r="B4502" i="2"/>
  <c r="C3096" i="2"/>
  <c r="B3590" i="2"/>
  <c r="B3782" i="2"/>
  <c r="B834" i="2"/>
  <c r="B3943" i="2"/>
  <c r="C4829" i="2"/>
  <c r="B991" i="2"/>
  <c r="C3188" i="2"/>
  <c r="B1402" i="2"/>
  <c r="B1683" i="2"/>
  <c r="C5074" i="2"/>
  <c r="B4771" i="2"/>
  <c r="B2028" i="2"/>
  <c r="B252" i="2"/>
  <c r="B3837" i="2"/>
  <c r="B1930" i="2"/>
  <c r="B3034" i="2"/>
  <c r="B3141" i="2"/>
  <c r="B2268" i="2"/>
  <c r="B3058" i="2"/>
  <c r="C4140" i="2"/>
  <c r="C4572" i="2"/>
  <c r="B1476" i="2"/>
  <c r="C3095" i="2"/>
  <c r="C3316" i="2"/>
  <c r="C3828" i="2"/>
  <c r="C5273" i="2"/>
  <c r="C4845" i="2"/>
  <c r="B50" i="2"/>
  <c r="C4062" i="2"/>
  <c r="B1614" i="2"/>
  <c r="B1970" i="2"/>
  <c r="B1895" i="2"/>
  <c r="C5096" i="2"/>
  <c r="C2568" i="2"/>
  <c r="B177" i="2"/>
  <c r="B2891" i="2"/>
  <c r="B783" i="2"/>
  <c r="B277" i="2"/>
  <c r="B2017" i="2"/>
  <c r="B937" i="2"/>
  <c r="B2293" i="2"/>
  <c r="B2555" i="2"/>
  <c r="B3604" i="2"/>
  <c r="B2260" i="2"/>
  <c r="B1213" i="2"/>
  <c r="B1620" i="2"/>
  <c r="C3668" i="2"/>
  <c r="B3105" i="2"/>
  <c r="B3794" i="2"/>
  <c r="B2632" i="2"/>
  <c r="B4584" i="2"/>
  <c r="B1380" i="2"/>
  <c r="B4400" i="2"/>
  <c r="B3619" i="2"/>
  <c r="B874" i="2"/>
  <c r="B2526" i="2"/>
  <c r="B4950" i="2"/>
  <c r="B2757" i="2"/>
  <c r="B3817" i="2"/>
  <c r="B2495" i="2"/>
  <c r="B3493" i="2"/>
  <c r="B3086" i="2"/>
  <c r="B1574" i="2"/>
  <c r="B3160" i="2"/>
  <c r="B2184" i="2"/>
  <c r="B970" i="2"/>
  <c r="B1567" i="2"/>
  <c r="B5269" i="2"/>
  <c r="B5313" i="2"/>
  <c r="B1976" i="2"/>
  <c r="B3153" i="2"/>
  <c r="B2337" i="2"/>
  <c r="B2179" i="2"/>
  <c r="B3743" i="2"/>
  <c r="B4827" i="2"/>
  <c r="B4496" i="2"/>
  <c r="B1948" i="2"/>
  <c r="B3033" i="2"/>
  <c r="B2731" i="2"/>
  <c r="B3305" i="2"/>
  <c r="B2558" i="2"/>
  <c r="B2737" i="2"/>
  <c r="B2990" i="2"/>
  <c r="B3523" i="2"/>
  <c r="B4699" i="2"/>
  <c r="C4457" i="2"/>
  <c r="B3561" i="2"/>
  <c r="B842" i="2"/>
  <c r="B2219" i="2"/>
  <c r="B817" i="2"/>
  <c r="B2113" i="2"/>
  <c r="B4027" i="2"/>
  <c r="B4352" i="2"/>
  <c r="C4431" i="2"/>
  <c r="B169" i="2"/>
  <c r="B1467" i="2"/>
  <c r="B1200" i="2"/>
  <c r="B2875" i="2"/>
  <c r="B514" i="2"/>
  <c r="C3655" i="2"/>
  <c r="B3764" i="2"/>
  <c r="B3651" i="2"/>
  <c r="C3861" i="2"/>
  <c r="B3003" i="2"/>
  <c r="B4603" i="2"/>
  <c r="B2580" i="2"/>
  <c r="B3781" i="2"/>
  <c r="B1824" i="2"/>
  <c r="B2664" i="2"/>
  <c r="B5302" i="2"/>
  <c r="B3648" i="2"/>
  <c r="B1712" i="2"/>
  <c r="B1580" i="2"/>
  <c r="B3176" i="2"/>
  <c r="B3029" i="2"/>
  <c r="B4869" i="2"/>
  <c r="B4592" i="2"/>
  <c r="B4802" i="2"/>
  <c r="B1042" i="2"/>
  <c r="C5054" i="2"/>
  <c r="C3363" i="2"/>
  <c r="B3799" i="2"/>
  <c r="B2547" i="2"/>
  <c r="C3923" i="2"/>
  <c r="B1968" i="2"/>
  <c r="C3822" i="2"/>
  <c r="B2794" i="2"/>
  <c r="C3914" i="2"/>
  <c r="C4769" i="2"/>
  <c r="B3250" i="2"/>
  <c r="B503" i="2"/>
  <c r="C3323" i="2"/>
  <c r="B229" i="2"/>
  <c r="C4947" i="2"/>
  <c r="B3422" i="2"/>
  <c r="B4295" i="2"/>
  <c r="B3241" i="2"/>
  <c r="B3770" i="2"/>
  <c r="B4562" i="2"/>
  <c r="C3790" i="2"/>
  <c r="C2259" i="2"/>
  <c r="B451" i="2"/>
  <c r="B4614" i="2"/>
  <c r="B3484" i="2"/>
  <c r="B686" i="2"/>
  <c r="B4050" i="2"/>
  <c r="B3663" i="2"/>
  <c r="B2133" i="2"/>
  <c r="C5027" i="2"/>
  <c r="C4601" i="2"/>
  <c r="C4440" i="2"/>
  <c r="B2325" i="2"/>
  <c r="C2551" i="2"/>
  <c r="C5332" i="2"/>
  <c r="B306" i="2"/>
  <c r="C3189" i="2"/>
  <c r="B525" i="2"/>
  <c r="C5111" i="2"/>
  <c r="C4761" i="2"/>
  <c r="B3809" i="2"/>
  <c r="C4781" i="2"/>
  <c r="C2872" i="2"/>
  <c r="B2282" i="2"/>
  <c r="C5022" i="2"/>
  <c r="B640" i="2"/>
  <c r="B3468" i="2"/>
  <c r="B4184" i="2"/>
  <c r="C61" i="2"/>
  <c r="C4978" i="2"/>
  <c r="B3477" i="2"/>
  <c r="B4145" i="2"/>
  <c r="B5268" i="2"/>
  <c r="B3753" i="2"/>
  <c r="B3538" i="2"/>
  <c r="B2959" i="2"/>
  <c r="B105" i="2"/>
  <c r="B463" i="2"/>
  <c r="C4181" i="2"/>
  <c r="B3647" i="2"/>
  <c r="B387" i="2"/>
  <c r="C4853" i="2"/>
  <c r="B2352" i="2"/>
  <c r="B5121" i="2"/>
  <c r="B5107" i="2"/>
  <c r="B3731" i="2"/>
  <c r="B1755" i="2"/>
  <c r="B4568" i="2"/>
  <c r="B3547" i="2"/>
  <c r="B2314" i="2"/>
  <c r="B99" i="2"/>
  <c r="C3158" i="2"/>
  <c r="B3867" i="2"/>
  <c r="C5221" i="2"/>
  <c r="B1538" i="2"/>
  <c r="B3171" i="2"/>
  <c r="B4294" i="2"/>
  <c r="B1074" i="2"/>
  <c r="B1164" i="2"/>
  <c r="B1533" i="2"/>
  <c r="B2483" i="2"/>
  <c r="B4363" i="2"/>
  <c r="B5088" i="2"/>
  <c r="B4517" i="2"/>
  <c r="B4804" i="2"/>
  <c r="B265" i="2"/>
  <c r="B1815" i="2"/>
  <c r="B2698" i="2"/>
  <c r="B4892" i="2"/>
  <c r="B1501" i="2"/>
  <c r="B5020" i="2"/>
  <c r="B1508" i="2"/>
  <c r="B3283" i="2"/>
  <c r="B2384" i="2"/>
  <c r="B4224" i="2"/>
  <c r="B4329" i="2"/>
  <c r="C5082" i="2"/>
  <c r="B369" i="2"/>
  <c r="B1280" i="2"/>
  <c r="C3872" i="2"/>
  <c r="B5322" i="2"/>
  <c r="B2723" i="2"/>
  <c r="B3151" i="2"/>
  <c r="B2380" i="2"/>
  <c r="B1511" i="2"/>
  <c r="B1502" i="2"/>
  <c r="B4937" i="2"/>
  <c r="B3216" i="2"/>
  <c r="C4953" i="2"/>
  <c r="B2966" i="2"/>
  <c r="B3913" i="2"/>
  <c r="B4060" i="2"/>
  <c r="B4411" i="2"/>
  <c r="B3959" i="2"/>
  <c r="C4068" i="2"/>
  <c r="B1013" i="2"/>
  <c r="B452" i="2"/>
  <c r="B4394" i="2"/>
  <c r="B2707" i="2"/>
  <c r="C3892" i="2"/>
  <c r="C2655" i="2"/>
  <c r="B4053" i="2"/>
  <c r="B2568" i="2"/>
  <c r="B4764" i="2"/>
  <c r="B1087" i="2"/>
  <c r="B3711" i="2"/>
  <c r="B4187" i="2"/>
  <c r="B1995" i="2"/>
  <c r="B5230" i="2"/>
  <c r="B1785" i="2"/>
  <c r="C2688" i="2"/>
  <c r="B2378" i="2"/>
  <c r="B2867" i="2"/>
  <c r="B3313" i="2"/>
  <c r="C1635" i="2"/>
  <c r="C4698" i="2"/>
  <c r="B888" i="2"/>
  <c r="C2280" i="2"/>
  <c r="B1408" i="2"/>
  <c r="C3815" i="2"/>
  <c r="B1033" i="2"/>
  <c r="B4658" i="2"/>
  <c r="B3830" i="2"/>
  <c r="C2923" i="2"/>
  <c r="C5181" i="2"/>
  <c r="B2988" i="2"/>
  <c r="B1750" i="2"/>
  <c r="B1233" i="2"/>
  <c r="B1862" i="2"/>
  <c r="B2973" i="2"/>
  <c r="C1954" i="2"/>
  <c r="B4212" i="2"/>
  <c r="B2404" i="2"/>
  <c r="B1690" i="2"/>
  <c r="B4018" i="2"/>
  <c r="B4038" i="2"/>
  <c r="C1671" i="2"/>
  <c r="B2812" i="2"/>
  <c r="C5059" i="2"/>
  <c r="B3620" i="2"/>
  <c r="C816" i="2"/>
  <c r="B1374" i="2"/>
  <c r="C1547" i="2"/>
  <c r="C3430" i="2"/>
  <c r="B5069" i="2"/>
  <c r="C4751" i="2"/>
  <c r="C3288" i="2"/>
  <c r="C941" i="2"/>
  <c r="B3268" i="2"/>
  <c r="C3731" i="2"/>
  <c r="C3567" i="2"/>
  <c r="B1277" i="2"/>
  <c r="C2844" i="2"/>
  <c r="B2305" i="2"/>
  <c r="B3282" i="2"/>
  <c r="B1635" i="2"/>
  <c r="C5042" i="2"/>
  <c r="B16" i="2"/>
  <c r="B2600" i="2"/>
  <c r="B1745" i="2"/>
  <c r="C2015" i="2"/>
  <c r="B976" i="2"/>
  <c r="B3769" i="2"/>
  <c r="B3005" i="2"/>
  <c r="B1282" i="2"/>
  <c r="C4946" i="2"/>
  <c r="B2954" i="2"/>
  <c r="B1841" i="2"/>
  <c r="B4704" i="2"/>
  <c r="B2552" i="2"/>
  <c r="B2928" i="2"/>
  <c r="B1848" i="2"/>
  <c r="B2222" i="2"/>
  <c r="B4384" i="2"/>
  <c r="B4972" i="2"/>
  <c r="C4780" i="2"/>
  <c r="B2637" i="2"/>
  <c r="B2997" i="2"/>
  <c r="B5091" i="2"/>
  <c r="B4229" i="2"/>
  <c r="B4155" i="2"/>
  <c r="B2068" i="2"/>
  <c r="B4713" i="2"/>
  <c r="B2254" i="2"/>
  <c r="B2925" i="2"/>
  <c r="B2023" i="2"/>
  <c r="B1066" i="2"/>
  <c r="B4859" i="2"/>
  <c r="B4964" i="2"/>
  <c r="B5248" i="2"/>
  <c r="B3154" i="2"/>
  <c r="B1475" i="2"/>
  <c r="B2531" i="2"/>
  <c r="B1622" i="2"/>
  <c r="B2980" i="2"/>
  <c r="B1078" i="2"/>
  <c r="B3683" i="2"/>
  <c r="C2692" i="2"/>
  <c r="B2076" i="2"/>
  <c r="C4171" i="2"/>
  <c r="B5113" i="2"/>
  <c r="B5258" i="2"/>
  <c r="B4728" i="2"/>
  <c r="B1642" i="2"/>
  <c r="B3461" i="2"/>
  <c r="B3610" i="2"/>
  <c r="B4380" i="2"/>
  <c r="B4731" i="2"/>
  <c r="C5149" i="2"/>
  <c r="B4963" i="2"/>
  <c r="B3312" i="2"/>
  <c r="B1931" i="2"/>
  <c r="B940" i="2"/>
  <c r="B5160" i="2"/>
  <c r="B1762" i="2"/>
  <c r="B1593" i="2"/>
  <c r="B4262" i="2"/>
  <c r="B30" i="2"/>
  <c r="B2491" i="2"/>
  <c r="C2191" i="2"/>
  <c r="B4639" i="2"/>
  <c r="B3675" i="2"/>
  <c r="B4033" i="2"/>
  <c r="B4697" i="2"/>
  <c r="B4513" i="2"/>
  <c r="B3568" i="2"/>
  <c r="B293" i="2"/>
  <c r="B1993" i="2"/>
  <c r="C90" i="2"/>
  <c r="B1088" i="2"/>
  <c r="B1884" i="2"/>
  <c r="B5054" i="2"/>
  <c r="B4117" i="2"/>
  <c r="B1939" i="2"/>
  <c r="B3012" i="2"/>
  <c r="B4337" i="2"/>
  <c r="C4448" i="2"/>
  <c r="C1972" i="2"/>
  <c r="B2174" i="2"/>
  <c r="C4366" i="2"/>
  <c r="C3630" i="2"/>
  <c r="B3331" i="2"/>
  <c r="C3287" i="2"/>
  <c r="B4745" i="2"/>
  <c r="B765" i="2"/>
  <c r="C2432" i="2"/>
  <c r="C3074" i="2"/>
  <c r="C3191" i="2"/>
  <c r="C1904" i="2"/>
  <c r="C3863" i="2"/>
  <c r="C5252" i="2"/>
  <c r="B480" i="2"/>
  <c r="B3476" i="2"/>
  <c r="B835" i="2"/>
  <c r="C4938" i="2"/>
  <c r="C4415" i="2"/>
  <c r="C5196" i="2"/>
  <c r="C1421" i="2"/>
  <c r="B1628" i="2"/>
  <c r="B537" i="2"/>
  <c r="B4098" i="2"/>
  <c r="C3970" i="2"/>
  <c r="B3329" i="2"/>
  <c r="B898" i="2"/>
  <c r="B1179" i="2"/>
  <c r="B841" i="2"/>
  <c r="B3047" i="2"/>
  <c r="B2813" i="2"/>
  <c r="B816" i="2"/>
  <c r="C2699" i="2"/>
  <c r="C2830" i="2"/>
  <c r="C1632" i="2"/>
  <c r="C4529" i="2"/>
  <c r="B1121" i="2"/>
  <c r="B468" i="2"/>
  <c r="B3506" i="2"/>
  <c r="B1759" i="2"/>
  <c r="B2338" i="2"/>
  <c r="B2223" i="2"/>
  <c r="B3559" i="2"/>
  <c r="B1016" i="2"/>
  <c r="B3586" i="2"/>
  <c r="B4222" i="2"/>
  <c r="B2529" i="2"/>
  <c r="C4992" i="2"/>
  <c r="B2234" i="2"/>
  <c r="B5212" i="2"/>
  <c r="B5072" i="2"/>
  <c r="B194" i="2"/>
  <c r="C4949" i="2"/>
  <c r="B5249" i="2"/>
  <c r="B3251" i="2"/>
  <c r="B950" i="2"/>
  <c r="B2705" i="2"/>
  <c r="B4578" i="2"/>
  <c r="B4968" i="2"/>
  <c r="B4159" i="2"/>
  <c r="B1646" i="2"/>
  <c r="B581" i="2"/>
  <c r="B4196" i="2"/>
  <c r="B2790" i="2"/>
  <c r="B2344" i="2"/>
  <c r="B3125" i="2"/>
  <c r="B1338" i="2"/>
  <c r="B3749" i="2"/>
  <c r="B3030" i="2"/>
  <c r="B4219" i="2"/>
  <c r="B897" i="2"/>
  <c r="B4169" i="2"/>
  <c r="C4586" i="2"/>
  <c r="B4967" i="2"/>
  <c r="B4074" i="2"/>
  <c r="B1592" i="2"/>
  <c r="B4687" i="2"/>
  <c r="C1662" i="2"/>
  <c r="B2206" i="2"/>
  <c r="B4959" i="2"/>
  <c r="C5052" i="2"/>
  <c r="B1765" i="2"/>
  <c r="B4624" i="2"/>
  <c r="C2000" i="2"/>
  <c r="B5221" i="2"/>
  <c r="B4266" i="2"/>
  <c r="B1778" i="2"/>
  <c r="B1693" i="2"/>
  <c r="B984" i="2"/>
  <c r="B2976" i="2"/>
  <c r="B2195" i="2"/>
  <c r="B892" i="2"/>
  <c r="B1092" i="2"/>
  <c r="B2284" i="2"/>
  <c r="B918" i="2"/>
  <c r="C1347" i="2"/>
  <c r="B2300" i="2"/>
  <c r="B965" i="2"/>
  <c r="B5256" i="2"/>
  <c r="B1489" i="2"/>
  <c r="B3199" i="2"/>
  <c r="B914" i="2"/>
  <c r="B3951" i="2"/>
  <c r="B5124" i="2"/>
  <c r="C4810" i="2"/>
  <c r="B2132" i="2"/>
  <c r="C4982" i="2"/>
  <c r="C2199" i="2"/>
  <c r="B2549" i="2"/>
  <c r="B5255" i="2"/>
  <c r="B1964" i="2"/>
  <c r="B4173" i="2"/>
  <c r="B2073" i="2"/>
  <c r="B660" i="2"/>
  <c r="B3754" i="2"/>
  <c r="B5298" i="2"/>
  <c r="B4176" i="2"/>
  <c r="B986" i="2"/>
  <c r="B1438" i="2"/>
  <c r="B76" i="2"/>
  <c r="C4334" i="2"/>
  <c r="B3427" i="2"/>
  <c r="B3106" i="2"/>
  <c r="C3871" i="2"/>
  <c r="B4181" i="2"/>
  <c r="B1336" i="2"/>
  <c r="C5152" i="2"/>
  <c r="B3067" i="2"/>
  <c r="B1799" i="2"/>
  <c r="B1003" i="2"/>
  <c r="B4553" i="2"/>
  <c r="B4452" i="2"/>
  <c r="B3760" i="2"/>
  <c r="B4323" i="2"/>
  <c r="B1863" i="2"/>
  <c r="B2598" i="2"/>
  <c r="B2712" i="2"/>
  <c r="B1892" i="2"/>
  <c r="B895" i="2"/>
  <c r="B4246" i="2"/>
  <c r="B4662" i="2"/>
  <c r="B5182" i="2"/>
  <c r="B4924" i="2"/>
  <c r="B5049" i="2"/>
  <c r="B163" i="2"/>
  <c r="B3628" i="2"/>
  <c r="B5079" i="2"/>
  <c r="C3142" i="2"/>
  <c r="B4671" i="2"/>
  <c r="B4178" i="2"/>
  <c r="B3498" i="2"/>
  <c r="B4943" i="2"/>
  <c r="C5109" i="2"/>
  <c r="C2522" i="2"/>
  <c r="B3021" i="2"/>
  <c r="B4498" i="2"/>
  <c r="B2771" i="2"/>
  <c r="B4518" i="2"/>
  <c r="C4131" i="2"/>
  <c r="B3942" i="2"/>
  <c r="B569" i="2"/>
  <c r="B4293" i="2"/>
  <c r="C2448" i="2"/>
  <c r="B2139" i="2"/>
  <c r="B1159" i="2"/>
  <c r="B5196" i="2"/>
  <c r="B4107" i="2"/>
  <c r="B3255" i="2"/>
  <c r="B1030" i="2"/>
  <c r="B2830" i="2"/>
  <c r="B4533" i="2"/>
  <c r="B2394" i="2"/>
  <c r="B3437" i="2"/>
  <c r="B3948" i="2"/>
  <c r="B2335" i="2"/>
  <c r="B1661" i="2"/>
  <c r="B4595" i="2"/>
  <c r="B3537" i="2"/>
  <c r="B671" i="2"/>
  <c r="B3941" i="2"/>
  <c r="B4758" i="2"/>
  <c r="B1786" i="2"/>
  <c r="B2760" i="2"/>
  <c r="C260" i="2"/>
  <c r="B248" i="2"/>
  <c r="C4243" i="2"/>
  <c r="B4868" i="2"/>
  <c r="B1806" i="2"/>
  <c r="B2469" i="2"/>
  <c r="C3487" i="2"/>
  <c r="B3712" i="2"/>
  <c r="B2224" i="2"/>
  <c r="B1991" i="2"/>
  <c r="B756" i="2"/>
  <c r="B4109" i="2"/>
  <c r="B3306" i="2"/>
  <c r="B2471" i="2"/>
  <c r="B392" i="2"/>
  <c r="B3869" i="2"/>
  <c r="B1649" i="2"/>
  <c r="B4307" i="2"/>
  <c r="B4649" i="2"/>
  <c r="B2298" i="2"/>
  <c r="B5289" i="2"/>
  <c r="B4439" i="2"/>
  <c r="B1594" i="2"/>
  <c r="B3667" i="2"/>
  <c r="B1258" i="2"/>
  <c r="C3018" i="2"/>
  <c r="B4019" i="2"/>
  <c r="C5032" i="2"/>
  <c r="B3765" i="2"/>
  <c r="B2142" i="2"/>
  <c r="B193" i="2"/>
  <c r="B4345" i="2"/>
  <c r="B3212" i="2"/>
  <c r="C5003" i="2"/>
  <c r="B3444" i="2"/>
  <c r="B4837" i="2"/>
  <c r="B4633" i="2"/>
  <c r="C4003" i="2"/>
  <c r="B2666" i="2"/>
  <c r="B4781" i="2"/>
  <c r="B4988" i="2"/>
  <c r="B2452" i="2"/>
  <c r="B901" i="2"/>
  <c r="B1262" i="2"/>
  <c r="B1847" i="2"/>
  <c r="B3178" i="2"/>
  <c r="B487" i="2"/>
  <c r="C2954" i="2"/>
  <c r="B4559" i="2"/>
  <c r="B2775" i="2"/>
  <c r="B4283" i="2"/>
  <c r="B3136" i="2"/>
  <c r="B3344" i="2"/>
  <c r="B3571" i="2"/>
  <c r="B4666" i="2"/>
  <c r="C3237" i="2"/>
  <c r="B5096" i="2"/>
  <c r="B1014" i="2"/>
  <c r="B1845" i="2"/>
  <c r="B5171" i="2"/>
  <c r="B5188" i="2"/>
  <c r="C4330" i="2"/>
  <c r="B222" i="2"/>
  <c r="B2387" i="2"/>
  <c r="B5265" i="2"/>
  <c r="B4872" i="2"/>
  <c r="C3817" i="2"/>
  <c r="B2862" i="2"/>
  <c r="B1910" i="2"/>
  <c r="B533" i="2"/>
  <c r="B4036" i="2"/>
  <c r="B1431" i="2"/>
  <c r="B4325" i="2"/>
  <c r="B5240" i="2"/>
  <c r="B3940" i="2"/>
  <c r="B1318" i="2"/>
  <c r="B3734" i="2"/>
  <c r="B4816" i="2"/>
  <c r="B4209" i="2"/>
  <c r="B1975" i="2"/>
  <c r="B5135" i="2"/>
  <c r="B1308" i="2"/>
  <c r="B4718" i="2"/>
  <c r="B4688" i="2"/>
  <c r="C4048" i="2"/>
  <c r="B3650" i="2"/>
  <c r="B2989" i="2"/>
  <c r="B4889" i="2"/>
  <c r="B2725" i="2"/>
  <c r="B637" i="2"/>
  <c r="B852" i="2"/>
  <c r="B4571" i="2"/>
  <c r="B1001" i="2"/>
  <c r="B3093" i="2"/>
  <c r="B2308" i="2"/>
  <c r="B3977" i="2"/>
  <c r="B2674" i="2"/>
  <c r="B2477" i="2"/>
  <c r="C5163" i="2"/>
  <c r="B3854" i="2"/>
  <c r="B1416" i="2"/>
  <c r="B1618" i="2"/>
  <c r="B3595" i="2"/>
  <c r="B5161" i="2"/>
  <c r="B3833" i="2"/>
  <c r="B1873" i="2"/>
  <c r="B5329" i="2"/>
  <c r="B4698" i="2"/>
  <c r="B2604" i="2"/>
  <c r="C3150" i="2"/>
  <c r="B804" i="2"/>
  <c r="B3219" i="2"/>
  <c r="B2746" i="2"/>
  <c r="C5170" i="2"/>
  <c r="B4830" i="2"/>
  <c r="B802" i="2"/>
  <c r="B1254" i="2"/>
  <c r="B2532" i="2"/>
  <c r="B1382" i="2"/>
  <c r="B2185" i="2"/>
  <c r="B1617" i="2"/>
  <c r="B4467" i="2"/>
  <c r="B3389" i="2"/>
  <c r="B4994" i="2"/>
  <c r="B845" i="2"/>
  <c r="B3376" i="2"/>
  <c r="B3019" i="2"/>
  <c r="B2711" i="2"/>
  <c r="B1914" i="2"/>
  <c r="B3186" i="2"/>
  <c r="B2368" i="2"/>
  <c r="C2810" i="2"/>
  <c r="B3918" i="2"/>
  <c r="B1579" i="2"/>
  <c r="B1054" i="2"/>
  <c r="B3633" i="2"/>
  <c r="B1484" i="2"/>
  <c r="B4529" i="2"/>
  <c r="B1518" i="2"/>
  <c r="B1084" i="2"/>
  <c r="B4021" i="2"/>
  <c r="C4727" i="2"/>
  <c r="B3078" i="2"/>
  <c r="B5197" i="2"/>
  <c r="B4275" i="2"/>
  <c r="B3865" i="2"/>
  <c r="B3553" i="2"/>
  <c r="B3218" i="2"/>
  <c r="B4828" i="2"/>
  <c r="B4141" i="2"/>
  <c r="B1525" i="2"/>
  <c r="B987" i="2"/>
  <c r="B1346" i="2"/>
  <c r="B4152" i="2"/>
  <c r="B3408" i="2"/>
  <c r="B3051" i="2"/>
  <c r="B1896" i="2"/>
  <c r="B5142" i="2"/>
  <c r="B2970" i="2"/>
  <c r="B4213" i="2"/>
  <c r="B1473" i="2"/>
  <c r="B3115" i="2"/>
  <c r="B1051" i="2"/>
  <c r="B2579" i="2"/>
  <c r="B2000" i="2"/>
  <c r="B4661" i="2"/>
  <c r="B3258" i="2"/>
  <c r="B4979" i="2"/>
  <c r="B3227" i="2"/>
  <c r="B4267" i="2"/>
  <c r="B3209" i="2"/>
  <c r="B4336" i="2"/>
  <c r="B4247" i="2"/>
  <c r="B5045" i="2"/>
  <c r="B4081" i="2"/>
  <c r="C4244" i="2"/>
  <c r="C5321" i="2"/>
  <c r="B5331" i="2"/>
  <c r="B4156" i="2"/>
  <c r="B1677" i="2"/>
  <c r="B5300" i="2"/>
  <c r="B1568" i="2"/>
  <c r="B5235" i="2"/>
  <c r="C4570" i="2"/>
  <c r="B801" i="2"/>
  <c r="C3021" i="2"/>
  <c r="B2693" i="2"/>
  <c r="B2232" i="2"/>
  <c r="C4967" i="2"/>
  <c r="B1049" i="2"/>
  <c r="C1424" i="2"/>
  <c r="B3353" i="2"/>
  <c r="C2901" i="2"/>
  <c r="C4063" i="2"/>
  <c r="B3284" i="2"/>
  <c r="B3810" i="2"/>
  <c r="B1287" i="2"/>
  <c r="C4828" i="2"/>
  <c r="B2960" i="2"/>
  <c r="B1397" i="2"/>
  <c r="B3319" i="2"/>
  <c r="B623" i="2"/>
  <c r="B4276" i="2"/>
  <c r="B2036" i="2"/>
  <c r="B4750" i="2"/>
  <c r="B900" i="2"/>
  <c r="B1906" i="2"/>
  <c r="B1933" i="2"/>
  <c r="C4690" i="2"/>
  <c r="C4699" i="2"/>
  <c r="C3589" i="2"/>
  <c r="C2374" i="2"/>
  <c r="B90" i="2"/>
  <c r="C3966" i="2"/>
  <c r="B1916" i="2"/>
  <c r="B114" i="2"/>
  <c r="C4865" i="2"/>
  <c r="B1263" i="2"/>
  <c r="B5274" i="2"/>
  <c r="B2045" i="2"/>
  <c r="B1550" i="2"/>
  <c r="B2067" i="2"/>
  <c r="B456" i="2"/>
  <c r="C3184" i="2"/>
  <c r="B1211" i="2"/>
  <c r="C2234" i="2"/>
  <c r="B2148" i="2"/>
  <c r="B436" i="2"/>
  <c r="B501" i="2"/>
  <c r="B2791" i="2"/>
  <c r="B3692" i="2"/>
  <c r="B2018" i="2"/>
  <c r="B4897" i="2"/>
  <c r="B2353" i="2"/>
  <c r="C2922" i="2"/>
  <c r="B220" i="2"/>
  <c r="B2639" i="2"/>
  <c r="B5279" i="2"/>
  <c r="B266" i="2"/>
  <c r="B1547" i="2"/>
  <c r="B4193" i="2"/>
  <c r="B35" i="2"/>
  <c r="B3057" i="2"/>
  <c r="B3492" i="2"/>
  <c r="B233" i="2"/>
  <c r="B2762" i="2"/>
  <c r="B2118" i="2"/>
  <c r="B5052" i="2"/>
  <c r="B3745" i="2"/>
  <c r="B4487" i="2"/>
  <c r="B4304" i="2"/>
  <c r="B5063" i="2"/>
  <c r="B4741" i="2"/>
  <c r="B2678" i="2"/>
  <c r="B3442" i="2"/>
  <c r="B3587" i="2"/>
  <c r="B3697" i="2"/>
  <c r="B4029" i="2"/>
  <c r="B3429" i="2"/>
  <c r="B996" i="2"/>
  <c r="B4986" i="2"/>
  <c r="B2931" i="2"/>
  <c r="C4465" i="2"/>
  <c r="B5246" i="2"/>
  <c r="B1448" i="2"/>
  <c r="B4682" i="2"/>
  <c r="B3953" i="2"/>
  <c r="B4242" i="2"/>
  <c r="B3857" i="2"/>
  <c r="B1513" i="2"/>
  <c r="B5140" i="2"/>
  <c r="B3859" i="2"/>
  <c r="B4013" i="2"/>
  <c r="B1709" i="2"/>
  <c r="B2563" i="2"/>
  <c r="B1099" i="2"/>
  <c r="B2861" i="2"/>
  <c r="B2494" i="2"/>
  <c r="B2917" i="2"/>
  <c r="B3155" i="2"/>
  <c r="B3336" i="2"/>
  <c r="B2942" i="2"/>
  <c r="B2848" i="2"/>
  <c r="B3903" i="2"/>
  <c r="B2461" i="2"/>
  <c r="B4921" i="2"/>
  <c r="B4102" i="2"/>
  <c r="B1727" i="2"/>
  <c r="B3390" i="2"/>
  <c r="C2504" i="2"/>
  <c r="B14" i="2"/>
  <c r="B3253" i="2"/>
  <c r="B3690" i="2"/>
  <c r="B4429" i="2"/>
  <c r="B5282" i="2"/>
  <c r="B3303" i="2"/>
  <c r="B4139" i="2"/>
  <c r="B724" i="2"/>
  <c r="B3133" i="2"/>
  <c r="B2075" i="2"/>
  <c r="B5015" i="2"/>
  <c r="B4706" i="2"/>
  <c r="B1902" i="2"/>
  <c r="B5089" i="2"/>
  <c r="B1850" i="2"/>
  <c r="B1300" i="2"/>
  <c r="B1551" i="2"/>
  <c r="B4998" i="2"/>
  <c r="B49" i="2"/>
  <c r="C824" i="2"/>
  <c r="C584" i="2"/>
  <c r="B4505" i="2"/>
  <c r="C1810" i="2"/>
  <c r="C3217" i="2"/>
  <c r="B4600" i="2"/>
  <c r="C3004" i="2"/>
  <c r="B4379" i="2"/>
  <c r="B3685" i="2"/>
  <c r="B4286" i="2"/>
  <c r="C4526" i="2"/>
  <c r="C3137" i="2"/>
  <c r="B4231" i="2"/>
  <c r="C3157" i="2"/>
  <c r="B4350" i="2"/>
  <c r="C3106" i="2"/>
  <c r="B67" i="2"/>
  <c r="B3369" i="2"/>
  <c r="B4026" i="2"/>
  <c r="B3870" i="2"/>
  <c r="B176" i="2"/>
  <c r="C5240" i="2"/>
  <c r="B2975" i="2"/>
  <c r="B2545" i="2"/>
  <c r="C4789" i="2"/>
  <c r="C4360" i="2"/>
  <c r="B4114" i="2"/>
  <c r="B3791" i="2"/>
  <c r="B982" i="2"/>
  <c r="B4358" i="2"/>
  <c r="B734" i="2"/>
  <c r="B528" i="2"/>
  <c r="C4934" i="2"/>
  <c r="C4744" i="2"/>
  <c r="C4037" i="2"/>
  <c r="B4393" i="2"/>
  <c r="C5061" i="2"/>
  <c r="C3231" i="2"/>
  <c r="B66" i="2"/>
  <c r="B3431" i="2"/>
  <c r="B3159" i="2"/>
  <c r="B4296" i="2"/>
  <c r="C4762" i="2"/>
  <c r="B4361" i="2"/>
  <c r="C4124" i="2"/>
  <c r="B2258" i="2"/>
  <c r="C1417" i="2"/>
  <c r="B4504" i="2"/>
  <c r="B3116" i="2"/>
  <c r="B4514" i="2"/>
  <c r="B2728" i="2"/>
  <c r="B2800" i="2"/>
  <c r="B4811" i="2"/>
  <c r="B3881" i="2"/>
  <c r="B1956" i="2"/>
  <c r="B5122" i="2"/>
  <c r="B2116" i="2"/>
  <c r="B3025" i="2"/>
  <c r="B5318" i="2"/>
  <c r="B3450" i="2"/>
  <c r="B3713" i="2"/>
  <c r="B3286" i="2"/>
  <c r="B3088" i="2"/>
  <c r="B4890" i="2"/>
  <c r="B1039" i="2"/>
  <c r="B1024" i="2"/>
  <c r="B3445" i="2"/>
  <c r="C1854" i="2"/>
  <c r="B4291" i="2"/>
  <c r="B3288" i="2"/>
  <c r="B2750" i="2"/>
  <c r="B5051" i="2"/>
  <c r="B1554" i="2"/>
  <c r="B2621" i="2"/>
  <c r="B1025" i="2"/>
  <c r="B5324" i="2"/>
  <c r="C5306" i="2"/>
  <c r="B4651" i="2"/>
  <c r="B4721" i="2"/>
  <c r="B1225" i="2"/>
  <c r="B4719" i="2"/>
  <c r="B4299" i="2"/>
  <c r="C5276" i="2"/>
  <c r="B4531" i="2"/>
  <c r="B632" i="2"/>
  <c r="B1124" i="2"/>
  <c r="B2538" i="2"/>
  <c r="B2984" i="2"/>
  <c r="B5034" i="2"/>
  <c r="B3919" i="2"/>
  <c r="C4589" i="2"/>
  <c r="B5100" i="2"/>
  <c r="B400" i="2"/>
  <c r="B3915" i="2"/>
  <c r="C4914" i="2"/>
  <c r="B3039" i="2"/>
  <c r="B5094" i="2"/>
  <c r="B1751" i="2"/>
  <c r="B3638" i="2"/>
  <c r="B3555" i="2"/>
  <c r="B1388" i="2"/>
  <c r="B3135" i="2"/>
  <c r="B3016" i="2"/>
  <c r="B4726" i="2"/>
  <c r="B2407" i="2"/>
  <c r="B4243" i="2"/>
  <c r="B4664" i="2"/>
  <c r="B4982" i="2"/>
  <c r="B4334" i="2"/>
  <c r="B972" i="2"/>
  <c r="B2752" i="2"/>
  <c r="B3564" i="2"/>
  <c r="B2401" i="2"/>
  <c r="B3665" i="2"/>
  <c r="B547" i="2"/>
  <c r="B5272" i="2"/>
  <c r="B4020" i="2"/>
  <c r="B4983" i="2"/>
  <c r="B1966" i="2"/>
  <c r="B3337" i="2"/>
  <c r="B3352" i="2"/>
  <c r="B2944" i="2"/>
  <c r="B4185" i="2"/>
  <c r="B973" i="2"/>
  <c r="C5156" i="2"/>
  <c r="B2279" i="2"/>
  <c r="B4476" i="2"/>
  <c r="C3254" i="2"/>
  <c r="B383" i="2"/>
  <c r="B737" i="2"/>
  <c r="C4165" i="2"/>
  <c r="B4585" i="2"/>
  <c r="C4164" i="2"/>
  <c r="B1053" i="2"/>
  <c r="B2724" i="2"/>
  <c r="B3006" i="2"/>
  <c r="B1666" i="2"/>
  <c r="C4485" i="2"/>
  <c r="B237" i="2"/>
  <c r="B507" i="2"/>
  <c r="C2949" i="2"/>
  <c r="C3784" i="2"/>
  <c r="C4821" i="2"/>
  <c r="B3236" i="2"/>
  <c r="B3266" i="2"/>
  <c r="B1083" i="2"/>
  <c r="B208" i="2"/>
  <c r="B1720" i="2"/>
  <c r="B362" i="2"/>
  <c r="C4846" i="2"/>
  <c r="B619" i="2"/>
  <c r="B1657" i="2"/>
  <c r="C4765" i="2"/>
  <c r="B642" i="2"/>
  <c r="B2029" i="2"/>
  <c r="B5101" i="2"/>
  <c r="C4168" i="2"/>
  <c r="C2194" i="2"/>
  <c r="B572" i="2"/>
  <c r="C1360" i="2"/>
  <c r="B1115" i="2"/>
  <c r="C2535" i="2"/>
  <c r="B408" i="2"/>
  <c r="B712" i="2"/>
  <c r="C3568" i="2"/>
  <c r="B110" i="2"/>
  <c r="C4577" i="2"/>
  <c r="C2843" i="2"/>
  <c r="B4094" i="2"/>
  <c r="C5244" i="2"/>
  <c r="B670" i="2"/>
  <c r="C3260" i="2"/>
  <c r="B948" i="2"/>
  <c r="B2390" i="2"/>
  <c r="C3463" i="2"/>
  <c r="B1725" i="2"/>
  <c r="B4030" i="2"/>
  <c r="B887" i="2"/>
  <c r="B3860" i="2"/>
  <c r="C3786" i="2"/>
  <c r="B4440" i="2"/>
  <c r="C3454" i="2"/>
  <c r="B2016" i="2"/>
  <c r="B2220" i="2"/>
  <c r="B1269" i="2"/>
  <c r="B3871" i="2"/>
  <c r="B3626" i="2"/>
  <c r="B4598" i="2"/>
  <c r="B2373" i="2"/>
  <c r="B2354" i="2"/>
  <c r="B5077" i="2"/>
  <c r="B3793" i="2"/>
  <c r="B5017" i="2"/>
  <c r="B4996" i="2"/>
  <c r="B1350" i="2"/>
  <c r="B1965" i="2"/>
  <c r="B4656" i="2"/>
  <c r="B4934" i="2"/>
  <c r="B2437" i="2"/>
  <c r="B4445" i="2"/>
  <c r="B5243" i="2"/>
  <c r="B1215" i="2"/>
  <c r="B2869" i="2"/>
  <c r="B4742" i="2"/>
  <c r="B1979" i="2"/>
  <c r="B1119" i="2"/>
  <c r="B3709" i="2"/>
  <c r="B2171" i="2"/>
  <c r="B1917" i="2"/>
  <c r="B1132" i="2"/>
  <c r="B1814" i="2"/>
  <c r="B255" i="2"/>
  <c r="B2767" i="2"/>
  <c r="B5176" i="2"/>
  <c r="B355" i="2"/>
  <c r="B2363" i="2"/>
  <c r="B5170" i="2"/>
  <c r="B484" i="2"/>
  <c r="B4860" i="2"/>
  <c r="B2181" i="2"/>
  <c r="B4515" i="2"/>
  <c r="B4456" i="2"/>
  <c r="B4443" i="2"/>
  <c r="B2019" i="2"/>
  <c r="B677" i="2"/>
  <c r="B4854" i="2"/>
  <c r="B5193" i="2"/>
  <c r="B4799" i="2"/>
  <c r="B4763" i="2"/>
  <c r="B1740" i="2"/>
  <c r="C2644" i="2"/>
  <c r="B1116" i="2"/>
  <c r="B4438" i="2"/>
  <c r="B4469" i="2"/>
  <c r="B473" i="2"/>
  <c r="B2080" i="2"/>
  <c r="B2077" i="2"/>
  <c r="B4746" i="2"/>
  <c r="B2479" i="2"/>
  <c r="B2038" i="2"/>
  <c r="B5288" i="2"/>
  <c r="B2803" i="2"/>
  <c r="B862" i="2"/>
  <c r="B5059" i="2"/>
  <c r="B576" i="2"/>
  <c r="B1348" i="2"/>
  <c r="B3238" i="2"/>
  <c r="B3414" i="2"/>
  <c r="B5040" i="2"/>
  <c r="B5179" i="2"/>
  <c r="B4692" i="2"/>
  <c r="B4048" i="2"/>
  <c r="B4106" i="2"/>
  <c r="B5281" i="2"/>
  <c r="B968" i="2"/>
  <c r="B1521" i="2"/>
  <c r="B3149" i="2"/>
  <c r="C4051" i="2"/>
  <c r="C2971" i="2"/>
  <c r="C4267" i="2"/>
  <c r="B1437" i="2"/>
  <c r="C1331" i="2"/>
  <c r="C3978" i="2"/>
  <c r="C3232" i="2"/>
  <c r="C940" i="2"/>
  <c r="B2546" i="2"/>
  <c r="B927" i="2"/>
  <c r="B1616" i="2"/>
  <c r="C3309" i="2"/>
  <c r="B2779" i="2"/>
  <c r="C4143" i="2"/>
  <c r="B1840" i="2"/>
  <c r="B4290" i="2"/>
  <c r="B859" i="2"/>
  <c r="C4250" i="2"/>
  <c r="C4617" i="2"/>
  <c r="C4084" i="2"/>
  <c r="C1918" i="2"/>
  <c r="B1983" i="2"/>
  <c r="B1085" i="2"/>
  <c r="B1795" i="2"/>
  <c r="B195" i="2"/>
  <c r="B2052" i="2"/>
  <c r="B2577" i="2"/>
  <c r="B4353" i="2"/>
  <c r="B3906" i="2"/>
  <c r="C3492" i="2"/>
  <c r="B1278" i="2"/>
  <c r="C3458" i="2"/>
  <c r="C400" i="2"/>
  <c r="C5264" i="2"/>
  <c r="C3185" i="2"/>
  <c r="B8" i="2"/>
  <c r="B4057" i="2"/>
  <c r="C3110" i="2"/>
  <c r="C3607" i="2"/>
  <c r="C26" i="2"/>
  <c r="C5209" i="2"/>
  <c r="B1817" i="2"/>
  <c r="C2475" i="2"/>
  <c r="B3966" i="2"/>
  <c r="B3598" i="2"/>
  <c r="B3937" i="2"/>
  <c r="B1760" i="2"/>
  <c r="B1104" i="2"/>
  <c r="B1769" i="2"/>
  <c r="B1242" i="2"/>
  <c r="B1889" i="2"/>
  <c r="B1797" i="2"/>
  <c r="B186" i="2"/>
  <c r="C3373" i="2"/>
  <c r="B4725" i="2"/>
  <c r="B1292" i="2"/>
  <c r="B5173" i="2"/>
  <c r="B4817" i="2"/>
  <c r="C5286" i="2"/>
  <c r="B627" i="2"/>
  <c r="B850" i="2"/>
  <c r="B4684" i="2"/>
  <c r="B3624" i="2"/>
  <c r="B2248" i="2"/>
  <c r="B2136" i="2"/>
  <c r="B2446" i="2"/>
  <c r="B813" i="2"/>
  <c r="B226" i="2"/>
  <c r="B3217" i="2"/>
  <c r="C3386" i="2"/>
  <c r="B3562" i="2"/>
  <c r="B3418" i="2"/>
  <c r="C4106" i="2"/>
  <c r="B1665" i="2"/>
  <c r="B478" i="2"/>
  <c r="B505" i="2"/>
  <c r="C3183" i="2"/>
  <c r="C4647" i="2"/>
  <c r="B4815" i="2"/>
  <c r="C2851" i="2"/>
  <c r="B1772" i="2"/>
  <c r="B753" i="2"/>
  <c r="B4623" i="2"/>
  <c r="C3524" i="2"/>
  <c r="B3161" i="2"/>
  <c r="B158" i="2"/>
  <c r="B879" i="2"/>
  <c r="B3210" i="2"/>
  <c r="B2768" i="2"/>
  <c r="B2992" i="2"/>
  <c r="B1679" i="2"/>
  <c r="C2814" i="2"/>
  <c r="B2548" i="2"/>
  <c r="B2754" i="2"/>
  <c r="B2478" i="2"/>
  <c r="C4495" i="2"/>
  <c r="B1487" i="2"/>
  <c r="B4218" i="2"/>
  <c r="B3097" i="2"/>
  <c r="B4433" i="2"/>
  <c r="B4150" i="2"/>
  <c r="B2634" i="2"/>
  <c r="B148" i="2"/>
  <c r="B3287" i="2"/>
  <c r="B1194" i="2"/>
  <c r="B2776" i="2"/>
  <c r="B1325" i="2"/>
  <c r="B4631" i="2"/>
  <c r="B4567" i="2"/>
  <c r="B2261" i="2"/>
  <c r="B825" i="2"/>
  <c r="B3165" i="2"/>
  <c r="B2162" i="2"/>
  <c r="B2439" i="2"/>
  <c r="B1114" i="2"/>
  <c r="B5189" i="2"/>
  <c r="B3432" i="2"/>
  <c r="B2188" i="2"/>
  <c r="C1874" i="2"/>
  <c r="B3013" i="2"/>
  <c r="B5295" i="2"/>
  <c r="C5255" i="2"/>
  <c r="B3730" i="2"/>
  <c r="B1210" i="2"/>
  <c r="B4503" i="2"/>
  <c r="B4663" i="2"/>
  <c r="C5139" i="2"/>
  <c r="B5070" i="2"/>
  <c r="B449" i="2"/>
  <c r="B2873" i="2"/>
  <c r="B910" i="2"/>
  <c r="B2648" i="2"/>
  <c r="C3022" i="2"/>
  <c r="B882" i="2"/>
  <c r="C4917" i="2"/>
  <c r="C5148" i="2"/>
  <c r="B1474" i="2"/>
  <c r="B3367" i="2"/>
  <c r="B751" i="2"/>
  <c r="B3144" i="2"/>
  <c r="C5045" i="2"/>
  <c r="B2981" i="2"/>
  <c r="B3693" i="2"/>
  <c r="B5305" i="2"/>
  <c r="B1982" i="2"/>
  <c r="B2486" i="2"/>
  <c r="B4710" i="2"/>
  <c r="C5275" i="2"/>
  <c r="C4441" i="2"/>
  <c r="B2203" i="2"/>
  <c r="B2467" i="2"/>
  <c r="B3077" i="2"/>
  <c r="B4608" i="2"/>
  <c r="C3409" i="2"/>
  <c r="B1096" i="2"/>
  <c r="B2922" i="2"/>
  <c r="B4703" i="2"/>
  <c r="B5232" i="2"/>
  <c r="C3598" i="2"/>
  <c r="B880" i="2"/>
  <c r="B1562" i="2"/>
  <c r="B3516" i="2"/>
  <c r="B1202" i="2"/>
  <c r="C4347" i="2"/>
  <c r="B702" i="2"/>
  <c r="B2840" i="2"/>
  <c r="C2162" i="2"/>
  <c r="B4918" i="2"/>
  <c r="B4490" i="2"/>
  <c r="B1206" i="2"/>
  <c r="B3618" i="2"/>
  <c r="B4381" i="2"/>
  <c r="B1321" i="2"/>
  <c r="B4779" i="2"/>
  <c r="B1454" i="2"/>
  <c r="B1647" i="2"/>
  <c r="B1426" i="2"/>
  <c r="B4448" i="2"/>
  <c r="B697" i="2"/>
  <c r="B3813" i="2"/>
  <c r="B3682" i="2"/>
  <c r="B857" i="2"/>
  <c r="B5031" i="2"/>
  <c r="B1668" i="2"/>
  <c r="B956" i="2"/>
  <c r="B5266" i="2"/>
  <c r="B4786" i="2"/>
  <c r="B2420" i="2"/>
  <c r="B3878" i="2"/>
  <c r="B4634" i="2"/>
  <c r="B1483" i="2"/>
  <c r="B1775" i="2"/>
  <c r="C5118" i="2"/>
  <c r="B3137" i="2"/>
  <c r="B4905" i="2"/>
  <c r="B3825" i="2"/>
  <c r="B1654" i="2"/>
  <c r="B2144" i="2"/>
  <c r="B1110" i="2"/>
  <c r="B1480" i="2"/>
  <c r="B2901" i="2"/>
  <c r="B1761" i="2"/>
  <c r="B2013" i="2"/>
  <c r="B4790" i="2"/>
  <c r="B676" i="2"/>
  <c r="B1417" i="2"/>
  <c r="C2811" i="2"/>
  <c r="B1038" i="2"/>
  <c r="B3497" i="2"/>
  <c r="B5251" i="2"/>
  <c r="B3884" i="2"/>
  <c r="B1041" i="2"/>
  <c r="C3513" i="2"/>
  <c r="B3174" i="2"/>
  <c r="B2106" i="2"/>
  <c r="B2126" i="2"/>
  <c r="B2615" i="2"/>
  <c r="B1250" i="2"/>
  <c r="B3585" i="2"/>
  <c r="B542" i="2"/>
  <c r="B3100" i="2"/>
  <c r="B3961" i="2"/>
  <c r="B725" i="2"/>
  <c r="B142" i="2"/>
  <c r="B2131" i="2"/>
  <c r="C2734" i="2"/>
  <c r="B849" i="2"/>
  <c r="B4373" i="2"/>
  <c r="B3677" i="2"/>
  <c r="B435" i="2"/>
  <c r="B3424" i="2"/>
  <c r="B3328" i="2"/>
  <c r="B2092" i="2"/>
  <c r="B3824" i="2"/>
  <c r="B1553" i="2"/>
  <c r="B3600" i="2"/>
  <c r="B5027" i="2"/>
  <c r="C3187" i="2"/>
  <c r="B3382" i="2"/>
  <c r="C3539" i="2"/>
  <c r="B1919" i="2"/>
  <c r="B1401" i="2"/>
  <c r="B4522" i="2"/>
  <c r="B4765" i="2"/>
  <c r="B4221" i="2"/>
  <c r="C4388" i="2"/>
  <c r="B2721" i="2"/>
  <c r="B3504" i="2"/>
  <c r="B4528" i="2"/>
  <c r="B4045" i="2"/>
  <c r="B517" i="2"/>
  <c r="B4747" i="2"/>
  <c r="B3885" i="2"/>
  <c r="B4203" i="2"/>
  <c r="B1288" i="2"/>
  <c r="B3495" i="2"/>
  <c r="B3874" i="2"/>
  <c r="B3368" i="2"/>
  <c r="B3987" i="2"/>
  <c r="C1775" i="2"/>
  <c r="B5158" i="2"/>
  <c r="B2676" i="2"/>
  <c r="B20" i="2"/>
  <c r="B4821" i="2"/>
  <c r="B1528" i="2"/>
  <c r="B3410" i="2"/>
  <c r="B5102" i="2"/>
  <c r="B2463" i="2"/>
  <c r="B2836" i="2"/>
  <c r="B1503" i="2"/>
  <c r="B4711" i="2"/>
  <c r="B329" i="2"/>
  <c r="B3308" i="2"/>
  <c r="B108" i="2"/>
  <c r="B5191" i="2"/>
  <c r="B1152" i="2"/>
  <c r="B405" i="2"/>
  <c r="B2841" i="2"/>
  <c r="B1456" i="2"/>
  <c r="B3323" i="2"/>
  <c r="B4971" i="2"/>
  <c r="B1422" i="2"/>
  <c r="B718" i="2"/>
  <c r="B3664" i="2"/>
  <c r="B2726" i="2"/>
  <c r="B4677" i="2"/>
  <c r="B4256" i="2"/>
  <c r="B4418" i="2"/>
  <c r="B3904" i="2"/>
  <c r="B3543" i="2"/>
  <c r="B2964" i="2"/>
  <c r="B1150" i="2"/>
  <c r="C2866" i="2"/>
  <c r="B1586" i="2"/>
  <c r="B5028" i="2"/>
  <c r="B5234" i="2"/>
  <c r="B1604" i="2"/>
  <c r="B5026" i="2"/>
  <c r="B5119" i="2"/>
  <c r="B3536" i="2"/>
  <c r="B5008" i="2"/>
  <c r="B5042" i="2"/>
  <c r="B3691" i="2"/>
  <c r="B1700" i="2"/>
  <c r="B2315" i="2"/>
  <c r="B414" i="2"/>
  <c r="B2078" i="2"/>
  <c r="B5126" i="2"/>
  <c r="B3778" i="2"/>
  <c r="B2192" i="2"/>
  <c r="B985" i="2"/>
  <c r="B4933" i="2"/>
  <c r="B2227" i="2"/>
  <c r="B4473" i="2"/>
  <c r="B3700" i="2"/>
  <c r="B3750" i="2"/>
  <c r="B1556" i="2"/>
  <c r="B1117" i="2"/>
  <c r="B5103" i="2"/>
  <c r="B2863" i="2"/>
  <c r="B2456" i="2"/>
  <c r="B4055" i="2"/>
  <c r="B5130" i="2"/>
  <c r="B2438" i="2"/>
  <c r="B1089" i="2"/>
  <c r="B3737" i="2"/>
  <c r="B1828" i="2"/>
  <c r="B4970" i="2"/>
  <c r="B1734" i="2"/>
  <c r="C4866" i="2"/>
  <c r="B3333" i="2"/>
  <c r="B769" i="2"/>
  <c r="B5327" i="2"/>
  <c r="B921" i="2"/>
  <c r="B3499" i="2"/>
  <c r="B4949" i="2"/>
  <c r="B2736" i="2"/>
  <c r="B4808" i="2"/>
  <c r="B4999" i="2"/>
  <c r="B2516" i="2"/>
  <c r="B5080" i="2"/>
  <c r="B549" i="2"/>
  <c r="B4602" i="2"/>
  <c r="B5195" i="2"/>
  <c r="B2462" i="2"/>
  <c r="B2541" i="2"/>
  <c r="C2859" i="2"/>
  <c r="B2322" i="2"/>
  <c r="B2522" i="2"/>
  <c r="B5294" i="2"/>
  <c r="B4555" i="2"/>
  <c r="B3507" i="2"/>
  <c r="B3986" i="2"/>
  <c r="B3845" i="2"/>
  <c r="B5315" i="2"/>
  <c r="B3725" i="2"/>
  <c r="B2649" i="2"/>
  <c r="B2485" i="2"/>
  <c r="B2860" i="2"/>
  <c r="B4871" i="2"/>
  <c r="B4665" i="2"/>
  <c r="B1639" i="2"/>
  <c r="B5060" i="2"/>
  <c r="B4995" i="2"/>
  <c r="B3082" i="2"/>
  <c r="B4563" i="2"/>
  <c r="D2859" i="2" l="1"/>
  <c r="D4866" i="2"/>
  <c r="D2866" i="2"/>
  <c r="D1775" i="2"/>
  <c r="D4388" i="2"/>
  <c r="D3539" i="2"/>
  <c r="D3187" i="2"/>
  <c r="D2734" i="2"/>
  <c r="D3513" i="2"/>
  <c r="D2811" i="2"/>
  <c r="D5118" i="2"/>
  <c r="D2162" i="2"/>
  <c r="D4347" i="2"/>
  <c r="D3598" i="2"/>
  <c r="D3409" i="2"/>
  <c r="D4441" i="2"/>
  <c r="D5275" i="2"/>
  <c r="D5045" i="2"/>
  <c r="D5148" i="2"/>
  <c r="D4917" i="2"/>
  <c r="D3022" i="2"/>
  <c r="D5139" i="2"/>
  <c r="D5255" i="2"/>
  <c r="D1874" i="2"/>
  <c r="D4495" i="2"/>
  <c r="D2814" i="2"/>
  <c r="D3524" i="2"/>
  <c r="D2851" i="2"/>
  <c r="D4647" i="2"/>
  <c r="D3183" i="2"/>
  <c r="D4106" i="2"/>
  <c r="D3386" i="2"/>
  <c r="D5286" i="2"/>
  <c r="D3373" i="2"/>
  <c r="D2475" i="2"/>
  <c r="D5209" i="2"/>
  <c r="D26" i="2"/>
  <c r="D3607" i="2"/>
  <c r="D3110" i="2"/>
  <c r="D3185" i="2"/>
  <c r="D5264" i="2"/>
  <c r="D400" i="2"/>
  <c r="D3458" i="2"/>
  <c r="D3492" i="2"/>
  <c r="D1918" i="2"/>
  <c r="D4084" i="2"/>
  <c r="D4617" i="2"/>
  <c r="D4250" i="2"/>
  <c r="D4143" i="2"/>
  <c r="D3309" i="2"/>
  <c r="D940" i="2"/>
  <c r="D3232" i="2"/>
  <c r="D3978" i="2"/>
  <c r="D1331" i="2"/>
  <c r="D4267" i="2"/>
  <c r="D2971" i="2"/>
  <c r="D4051" i="2"/>
  <c r="D2644" i="2"/>
  <c r="D3454" i="2"/>
  <c r="D3786" i="2"/>
  <c r="D3463" i="2"/>
  <c r="D3260" i="2"/>
  <c r="D5244" i="2"/>
  <c r="D2843" i="2"/>
  <c r="D4577" i="2"/>
  <c r="D3568" i="2"/>
  <c r="D2535" i="2"/>
  <c r="D1360" i="2"/>
  <c r="D2194" i="2"/>
  <c r="D4168" i="2"/>
  <c r="D4765" i="2"/>
  <c r="D4846" i="2"/>
  <c r="D4821" i="2"/>
  <c r="D3784" i="2"/>
  <c r="D2949" i="2"/>
  <c r="D4485" i="2"/>
  <c r="D4164" i="2"/>
  <c r="D4165" i="2"/>
  <c r="D3254" i="2"/>
  <c r="D5156" i="2"/>
  <c r="D4914" i="2"/>
  <c r="D4589" i="2"/>
  <c r="D5276" i="2"/>
  <c r="D5306" i="2"/>
  <c r="D1854" i="2"/>
  <c r="D1417" i="2"/>
  <c r="D4124" i="2"/>
  <c r="D4762" i="2"/>
  <c r="D3231" i="2"/>
  <c r="D5061" i="2"/>
  <c r="D4037" i="2"/>
  <c r="D4744" i="2"/>
  <c r="D4934" i="2"/>
  <c r="D4360" i="2"/>
  <c r="D4789" i="2"/>
  <c r="D5240" i="2"/>
  <c r="D3106" i="2"/>
  <c r="D3157" i="2"/>
  <c r="D3137" i="2"/>
  <c r="D4526" i="2"/>
  <c r="D3004" i="2"/>
  <c r="D3217" i="2"/>
  <c r="D1810" i="2"/>
  <c r="D584" i="2"/>
  <c r="D824" i="2"/>
  <c r="D2504" i="2"/>
  <c r="D4465" i="2"/>
  <c r="D2922" i="2"/>
  <c r="D2234" i="2"/>
  <c r="D3184" i="2"/>
  <c r="D4865" i="2"/>
  <c r="D3966" i="2"/>
  <c r="D2374" i="2"/>
  <c r="D3589" i="2"/>
  <c r="D4699" i="2"/>
  <c r="D4690" i="2"/>
  <c r="D4828" i="2"/>
  <c r="D4063" i="2"/>
  <c r="D2901" i="2"/>
  <c r="D1424" i="2"/>
  <c r="D4967" i="2"/>
  <c r="D3021" i="2"/>
  <c r="D4570" i="2"/>
  <c r="D5321" i="2"/>
  <c r="D4244" i="2"/>
  <c r="D4727" i="2"/>
  <c r="D2810" i="2"/>
  <c r="D5170" i="2"/>
  <c r="D3150" i="2"/>
  <c r="D5163" i="2"/>
  <c r="D4048" i="2"/>
  <c r="D3817" i="2"/>
  <c r="D4330" i="2"/>
  <c r="D3237" i="2"/>
  <c r="D2954" i="2"/>
  <c r="D4003" i="2"/>
  <c r="D5003" i="2"/>
  <c r="D5032" i="2"/>
  <c r="D3018" i="2"/>
  <c r="D3487" i="2"/>
  <c r="D4243" i="2"/>
  <c r="D260" i="2"/>
  <c r="D2448" i="2"/>
  <c r="D4131" i="2"/>
  <c r="D2522" i="2"/>
  <c r="D5109" i="2"/>
  <c r="D3142" i="2"/>
  <c r="D5152" i="2"/>
  <c r="D3871" i="2"/>
  <c r="D4334" i="2"/>
  <c r="D2199" i="2"/>
  <c r="D4982" i="2"/>
  <c r="D4810" i="2"/>
  <c r="D1347" i="2"/>
  <c r="D2000" i="2"/>
  <c r="D5052" i="2"/>
  <c r="D1662" i="2"/>
  <c r="D4586" i="2"/>
  <c r="D4949" i="2"/>
  <c r="D4992" i="2"/>
  <c r="D4529" i="2"/>
  <c r="D1632" i="2"/>
  <c r="D2830" i="2"/>
  <c r="D2699" i="2"/>
  <c r="D3970" i="2"/>
  <c r="D1421" i="2"/>
  <c r="D5196" i="2"/>
  <c r="D4415" i="2"/>
  <c r="D4938" i="2"/>
  <c r="D5252" i="2"/>
  <c r="D3863" i="2"/>
  <c r="D1904" i="2"/>
  <c r="D3191" i="2"/>
  <c r="D3074" i="2"/>
  <c r="D2432" i="2"/>
  <c r="D3287" i="2"/>
  <c r="D3630" i="2"/>
  <c r="D4366" i="2"/>
  <c r="D1972" i="2"/>
  <c r="D4448" i="2"/>
  <c r="D90" i="2"/>
  <c r="D2191" i="2"/>
  <c r="D5149" i="2"/>
  <c r="D4171" i="2"/>
  <c r="D2692" i="2"/>
  <c r="D4780" i="2"/>
  <c r="D4946" i="2"/>
  <c r="D2015" i="2"/>
  <c r="D5042" i="2"/>
  <c r="D2844" i="2"/>
  <c r="D3567" i="2"/>
  <c r="D3731" i="2"/>
  <c r="D941" i="2"/>
  <c r="D3288" i="2"/>
  <c r="D4751" i="2"/>
  <c r="D3430" i="2"/>
  <c r="D1547" i="2"/>
  <c r="D816" i="2"/>
  <c r="D5059" i="2"/>
  <c r="D1671" i="2"/>
  <c r="D1954" i="2"/>
  <c r="D5181" i="2"/>
  <c r="D2923" i="2"/>
  <c r="D3815" i="2"/>
  <c r="D2280" i="2"/>
  <c r="D4698" i="2"/>
  <c r="D1635" i="2"/>
  <c r="D2688" i="2"/>
  <c r="D2655" i="2"/>
  <c r="D3892" i="2"/>
  <c r="D4068" i="2"/>
  <c r="D4953" i="2"/>
  <c r="D3872" i="2"/>
  <c r="D5082" i="2"/>
  <c r="D5221" i="2"/>
  <c r="D3158" i="2"/>
  <c r="D4853" i="2"/>
  <c r="D4181" i="2"/>
  <c r="D4978" i="2"/>
  <c r="D61" i="2"/>
  <c r="D5022" i="2"/>
  <c r="D2872" i="2"/>
  <c r="D4781" i="2"/>
  <c r="D4761" i="2"/>
  <c r="D5111" i="2"/>
  <c r="D3189" i="2"/>
  <c r="D5332" i="2"/>
  <c r="D2551" i="2"/>
  <c r="D4440" i="2"/>
  <c r="D4601" i="2"/>
  <c r="D5027" i="2"/>
  <c r="D2259" i="2"/>
  <c r="D3790" i="2"/>
  <c r="D4947" i="2"/>
  <c r="D3323" i="2"/>
  <c r="D4769" i="2"/>
  <c r="D3914" i="2"/>
  <c r="D3822" i="2"/>
  <c r="D3923" i="2"/>
  <c r="D3363" i="2"/>
  <c r="D5054" i="2"/>
  <c r="D3861" i="2"/>
  <c r="D3655" i="2"/>
  <c r="D4431" i="2"/>
  <c r="D4457" i="2"/>
  <c r="D3668" i="2"/>
  <c r="D2568" i="2"/>
  <c r="D5096" i="2"/>
  <c r="D4062" i="2"/>
  <c r="D4845" i="2"/>
  <c r="D5273" i="2"/>
  <c r="D3828" i="2"/>
  <c r="D3316" i="2"/>
  <c r="D3095" i="2"/>
  <c r="D4572" i="2"/>
  <c r="D4140" i="2"/>
  <c r="D5074" i="2"/>
  <c r="D3188" i="2"/>
  <c r="D4829" i="2"/>
  <c r="D3096" i="2"/>
  <c r="D4207" i="2"/>
  <c r="D5135" i="2"/>
  <c r="D4868" i="2"/>
  <c r="D2480" i="2"/>
  <c r="D2178" i="2"/>
  <c r="D4674" i="2"/>
  <c r="D3504" i="2"/>
  <c r="D5292" i="2"/>
  <c r="D3875" i="2"/>
  <c r="D3356" i="2"/>
  <c r="D3779" i="2"/>
  <c r="D2963" i="2"/>
  <c r="D3919" i="2"/>
  <c r="D2662" i="2"/>
  <c r="D5080" i="2"/>
  <c r="D5125" i="2"/>
  <c r="D3619" i="2"/>
  <c r="D1734" i="2"/>
  <c r="D4428" i="2"/>
  <c r="D3783" i="2"/>
  <c r="D4343" i="2"/>
  <c r="D5140" i="2"/>
  <c r="D3689" i="2"/>
  <c r="D5301" i="2"/>
  <c r="D4661" i="2"/>
  <c r="D3326" i="2"/>
  <c r="D749" i="2"/>
  <c r="D1748" i="2"/>
  <c r="D4459" i="2"/>
  <c r="D3490" i="2"/>
  <c r="D3994" i="2"/>
  <c r="D3296" i="2"/>
  <c r="D3514" i="2"/>
  <c r="D4641" i="2"/>
  <c r="D4116" i="2"/>
  <c r="D4842" i="2"/>
  <c r="D5043" i="2"/>
  <c r="D3847" i="2"/>
  <c r="D4141" i="2"/>
  <c r="D5288" i="2"/>
  <c r="D5237" i="2"/>
  <c r="D4941" i="2"/>
  <c r="D3989" i="2"/>
  <c r="D5322" i="2"/>
  <c r="D3510" i="2"/>
  <c r="D1767" i="2"/>
  <c r="D4332" i="2"/>
  <c r="D5281" i="2"/>
  <c r="D4158" i="2"/>
  <c r="D2336" i="2"/>
  <c r="D4595" i="2"/>
  <c r="D5006" i="2"/>
  <c r="D2592" i="2"/>
  <c r="D3632" i="2"/>
  <c r="D5053" i="2"/>
  <c r="D4372" i="2"/>
  <c r="D3455" i="2"/>
  <c r="D763" i="2"/>
  <c r="D3677" i="2"/>
  <c r="D3581" i="2"/>
  <c r="D4957" i="2"/>
  <c r="D5213" i="2"/>
  <c r="D4923" i="2"/>
  <c r="D3806" i="2"/>
  <c r="D2554" i="2"/>
  <c r="D2722" i="2"/>
  <c r="D2926" i="2"/>
  <c r="D1027" i="2"/>
  <c r="D4678" i="2"/>
  <c r="D3108" i="2"/>
  <c r="D3678" i="2"/>
  <c r="D2090" i="2"/>
  <c r="D20" i="2"/>
  <c r="D2345" i="2"/>
  <c r="D3162" i="2"/>
  <c r="D1093" i="2"/>
  <c r="D2616" i="2"/>
  <c r="D5220" i="2"/>
  <c r="D4651" i="2"/>
  <c r="D2446" i="2"/>
  <c r="D4879" i="2"/>
  <c r="D5179" i="2"/>
  <c r="D2437" i="2"/>
  <c r="D5017" i="2"/>
  <c r="D4809" i="2"/>
  <c r="D4322" i="2"/>
  <c r="D3444" i="2"/>
  <c r="D5018" i="2"/>
  <c r="D3758" i="2"/>
  <c r="D3658" i="2"/>
  <c r="D4932" i="2"/>
  <c r="D2770" i="2"/>
  <c r="D3193" i="2"/>
  <c r="D5008" i="2"/>
  <c r="D4668" i="2"/>
  <c r="D3583" i="2"/>
  <c r="D4768" i="2"/>
  <c r="D5134" i="2"/>
  <c r="D5329" i="2"/>
  <c r="D4706" i="2"/>
  <c r="D5268" i="2"/>
  <c r="D5097" i="2"/>
  <c r="D5142" i="2"/>
  <c r="D1986" i="2"/>
  <c r="D3530" i="2"/>
  <c r="D3473" i="2"/>
  <c r="D2555" i="2"/>
  <c r="D2542" i="2"/>
  <c r="D2042" i="2"/>
  <c r="D4162" i="2"/>
  <c r="D3896" i="2"/>
  <c r="D2355" i="2"/>
  <c r="D4189" i="2"/>
  <c r="D4451" i="2"/>
  <c r="D2547" i="2"/>
  <c r="D3618" i="2"/>
  <c r="D4169" i="2"/>
  <c r="D3915" i="2"/>
  <c r="D3626" i="2"/>
  <c r="D2357" i="2"/>
  <c r="D5269" i="2"/>
  <c r="D4135" i="2"/>
  <c r="D2315" i="2"/>
  <c r="D2906" i="2"/>
  <c r="D3611" i="2"/>
  <c r="D2947" i="2"/>
  <c r="D3857" i="2"/>
  <c r="D4117" i="2"/>
  <c r="D3615" i="2"/>
  <c r="D3285" i="2"/>
  <c r="D5254" i="2"/>
  <c r="D1930" i="2"/>
  <c r="D4498" i="2"/>
  <c r="D4506" i="2"/>
  <c r="D3999" i="2"/>
  <c r="D5242" i="2"/>
  <c r="D4964" i="2"/>
  <c r="D2540" i="2"/>
  <c r="D3014" i="2"/>
  <c r="D4489" i="2"/>
  <c r="D3082" i="2"/>
  <c r="D3286" i="2"/>
  <c r="D3634" i="2"/>
  <c r="D5285" i="2"/>
  <c r="D3673" i="2"/>
  <c r="D3659" i="2"/>
  <c r="D4223" i="2"/>
  <c r="D4908" i="2"/>
  <c r="D5330" i="2"/>
  <c r="D4705" i="2"/>
  <c r="D4134" i="2"/>
  <c r="D2197" i="2"/>
  <c r="D784" i="2"/>
  <c r="D5310" i="2"/>
  <c r="D2314" i="2"/>
  <c r="D3796" i="2"/>
  <c r="D4713" i="2"/>
  <c r="D3389" i="2"/>
  <c r="D5265" i="2"/>
  <c r="D4677" i="2"/>
  <c r="D4787" i="2"/>
  <c r="D619" i="2"/>
  <c r="D3013" i="2"/>
  <c r="D3791" i="2"/>
  <c r="D5208" i="2"/>
  <c r="D2934" i="2"/>
  <c r="D1850" i="2"/>
  <c r="D4103" i="2"/>
  <c r="D3152" i="2"/>
  <c r="D4300" i="2"/>
  <c r="D5270" i="2"/>
  <c r="D2720" i="2"/>
  <c r="D2800" i="2"/>
  <c r="D5331" i="2"/>
  <c r="D3319" i="2"/>
  <c r="D4175" i="2"/>
  <c r="D3693" i="2"/>
  <c r="D3178" i="2"/>
  <c r="D3498" i="2"/>
  <c r="D2586" i="2"/>
  <c r="D4909" i="2"/>
  <c r="D3476" i="2"/>
  <c r="D3418" i="2"/>
  <c r="D5071" i="2"/>
  <c r="D3003" i="2"/>
  <c r="D3949" i="2"/>
  <c r="D4412" i="2"/>
  <c r="D2765" i="2"/>
  <c r="D4340" i="2"/>
  <c r="D4922" i="2"/>
  <c r="D5094" i="2"/>
  <c r="D1795" i="2"/>
  <c r="D4020" i="2"/>
  <c r="D5177" i="2"/>
  <c r="D1811" i="2"/>
  <c r="D3963" i="2"/>
  <c r="D2815" i="2"/>
  <c r="D4869" i="2"/>
  <c r="D822" i="2"/>
  <c r="D4123" i="2"/>
  <c r="D3858" i="2"/>
  <c r="D2702" i="2"/>
  <c r="D1002" i="2"/>
  <c r="D4183" i="2"/>
  <c r="D4942" i="2"/>
  <c r="D4246" i="2"/>
  <c r="D5182" i="2"/>
  <c r="D2990" i="2"/>
  <c r="D5145" i="2"/>
  <c r="D5214" i="2"/>
  <c r="D4058" i="2"/>
  <c r="D3417" i="2"/>
  <c r="D2771" i="2"/>
  <c r="D1722" i="2"/>
  <c r="D5075" i="2"/>
  <c r="D164" i="2"/>
  <c r="D3268" i="2"/>
  <c r="D4790" i="2"/>
  <c r="D2484" i="2"/>
  <c r="D5060" i="2"/>
  <c r="D1619" i="2"/>
  <c r="D2134" i="2"/>
  <c r="D3900" i="2"/>
  <c r="D4920" i="2"/>
  <c r="D4549" i="2"/>
  <c r="D3117" i="2"/>
  <c r="D4900" i="2"/>
  <c r="D4911" i="2"/>
  <c r="D5241" i="2"/>
  <c r="D1223" i="2"/>
  <c r="D5294" i="2"/>
  <c r="D2822" i="2"/>
  <c r="D4590" i="2"/>
  <c r="D4018" i="2"/>
  <c r="D4354" i="2"/>
  <c r="D5107" i="2"/>
  <c r="D1889" i="2"/>
  <c r="D3291" i="2"/>
  <c r="D3338" i="2"/>
  <c r="D3818" i="2"/>
  <c r="D5216" i="2"/>
  <c r="D2988" i="2"/>
  <c r="D2118" i="2"/>
  <c r="D2566" i="2"/>
  <c r="D3907" i="2"/>
  <c r="D3037" i="2"/>
  <c r="D2835" i="2"/>
  <c r="D4296" i="2"/>
  <c r="D4078" i="2"/>
  <c r="D4128" i="2"/>
  <c r="D4508" i="2"/>
  <c r="D5219" i="2"/>
  <c r="D4886" i="2"/>
  <c r="D4760" i="2"/>
  <c r="D1971" i="2"/>
  <c r="D3451" i="2"/>
  <c r="D3523" i="2"/>
  <c r="D2778" i="2"/>
  <c r="D4738" i="2"/>
  <c r="D5083" i="2"/>
  <c r="D4973" i="2"/>
  <c r="D2696" i="2"/>
  <c r="D1724" i="2"/>
  <c r="D3541" i="2"/>
  <c r="D4429" i="2"/>
  <c r="D3609" i="2"/>
  <c r="D4850" i="2"/>
  <c r="D5101" i="2"/>
  <c r="D4430" i="2"/>
  <c r="D3692" i="2"/>
  <c r="D4335" i="2"/>
  <c r="D2029" i="2"/>
  <c r="D4424" i="2"/>
  <c r="D4648" i="2"/>
  <c r="D3009" i="2"/>
  <c r="D3909" i="2"/>
  <c r="D5126" i="2"/>
  <c r="D2983" i="2"/>
  <c r="D3375" i="2"/>
  <c r="D3374" i="2"/>
  <c r="D3180" i="2"/>
  <c r="D4714" i="2"/>
  <c r="D1763" i="2"/>
  <c r="D4725" i="2"/>
  <c r="D4897" i="2"/>
  <c r="D4933" i="2"/>
  <c r="D3639" i="2"/>
  <c r="D4256" i="2"/>
  <c r="D4282" i="2"/>
  <c r="D4545" i="2"/>
  <c r="D4205" i="2"/>
  <c r="D4088" i="2"/>
  <c r="D3520" i="2"/>
  <c r="D1896" i="2"/>
  <c r="D4190" i="2"/>
  <c r="D3395" i="2"/>
  <c r="D4456" i="2"/>
  <c r="D4621" i="2"/>
  <c r="D4206" i="2"/>
  <c r="D4157" i="2"/>
  <c r="D3370" i="2"/>
  <c r="D5279" i="2"/>
  <c r="D3845" i="2"/>
  <c r="D3521" i="2"/>
  <c r="D4208" i="2"/>
  <c r="D4247" i="2"/>
  <c r="D2758" i="2"/>
  <c r="D3547" i="2"/>
  <c r="D2840" i="2"/>
  <c r="D4066" i="2"/>
  <c r="D4049" i="2"/>
  <c r="D85" i="2"/>
  <c r="D4126" i="2"/>
  <c r="D2896" i="2"/>
  <c r="D4155" i="2"/>
  <c r="D3988" i="2"/>
  <c r="D1807" i="2"/>
  <c r="D3008" i="2"/>
  <c r="D2907" i="2"/>
  <c r="D4775" i="2"/>
  <c r="D4670" i="2"/>
  <c r="D5171" i="2"/>
  <c r="D106" i="2"/>
  <c r="D3425" i="2"/>
  <c r="D4260" i="2"/>
  <c r="D2445" i="2"/>
  <c r="D3477" i="2"/>
  <c r="D5036" i="2"/>
  <c r="D154" i="2"/>
  <c r="D2330" i="2"/>
  <c r="D4659" i="2"/>
  <c r="D2024" i="2"/>
  <c r="D4136" i="2"/>
  <c r="D3579" i="2"/>
  <c r="D4568" i="2"/>
  <c r="D4447" i="2"/>
  <c r="D3967" i="2"/>
  <c r="D3214" i="2"/>
  <c r="D3083" i="2"/>
  <c r="D4005" i="2"/>
  <c r="D4764" i="2"/>
  <c r="D4724" i="2"/>
  <c r="D3726" i="2"/>
  <c r="D4338" i="2"/>
  <c r="D2666" i="2"/>
  <c r="D218" i="2"/>
  <c r="D3156" i="2"/>
  <c r="D3303" i="2"/>
  <c r="D2785" i="2"/>
  <c r="D4442" i="2"/>
  <c r="D4057" i="2"/>
  <c r="D1943" i="2"/>
  <c r="D2339" i="2"/>
  <c r="D3934" i="2"/>
  <c r="D3078" i="2"/>
  <c r="D4551" i="2"/>
  <c r="D4623" i="2"/>
  <c r="D4812" i="2"/>
  <c r="D4026" i="2"/>
  <c r="D3206" i="2"/>
  <c r="D5173" i="2"/>
  <c r="D2914" i="2"/>
  <c r="D4259" i="2"/>
  <c r="D3324" i="2"/>
  <c r="D4718" i="2"/>
  <c r="D2582" i="2"/>
  <c r="D4707" i="2"/>
  <c r="D5194" i="2"/>
  <c r="D4566" i="2"/>
  <c r="D3821" i="2"/>
  <c r="D4708" i="2"/>
  <c r="D2487" i="2"/>
  <c r="D4356" i="2"/>
  <c r="D3252" i="2"/>
  <c r="D4411" i="2"/>
  <c r="D4290" i="2"/>
  <c r="D3559" i="2"/>
  <c r="D3359" i="2"/>
  <c r="D4121" i="2"/>
  <c r="D4293" i="2"/>
  <c r="D5326" i="2"/>
  <c r="D3467" i="2"/>
  <c r="D3034" i="2"/>
  <c r="D4567" i="2"/>
  <c r="D5158" i="2"/>
  <c r="D2443" i="2"/>
  <c r="D2130" i="2"/>
  <c r="D3865" i="2"/>
  <c r="D4620" i="2"/>
  <c r="D3481" i="2"/>
  <c r="D3293" i="2"/>
  <c r="D4418" i="2"/>
  <c r="D4384" i="2"/>
  <c r="D4580" i="2"/>
  <c r="D3406" i="2"/>
  <c r="D3274" i="2"/>
  <c r="D3400" i="2"/>
  <c r="D2604" i="2"/>
  <c r="D2368" i="2"/>
  <c r="D4679" i="2"/>
  <c r="D4351" i="2"/>
  <c r="D317" i="2"/>
  <c r="D2185" i="2"/>
  <c r="D4666" i="2"/>
  <c r="D4170" i="2"/>
  <c r="D3447" i="2"/>
  <c r="D4892" i="2"/>
  <c r="D5167" i="2"/>
  <c r="D4494" i="2"/>
  <c r="D3736" i="2"/>
  <c r="D3843" i="2"/>
  <c r="D4544" i="2"/>
  <c r="D4903" i="2"/>
  <c r="D2279" i="2"/>
  <c r="D3461" i="2"/>
  <c r="D2246" i="2"/>
  <c r="D5051" i="2"/>
  <c r="D3906" i="2"/>
  <c r="D4880" i="2"/>
  <c r="D5192" i="2"/>
  <c r="D5258" i="2"/>
  <c r="D4528" i="2"/>
  <c r="D4209" i="2"/>
  <c r="D3203" i="2"/>
  <c r="D3381" i="2"/>
  <c r="D4067" i="2"/>
  <c r="D5291" i="2"/>
  <c r="D3128" i="2"/>
  <c r="D4840" i="2"/>
  <c r="D4513" i="2"/>
  <c r="D5133" i="2"/>
  <c r="D4397" i="2"/>
  <c r="D5077" i="2"/>
  <c r="D5119" i="2"/>
  <c r="D4329" i="2"/>
  <c r="D4082" i="2"/>
  <c r="D4902" i="2"/>
  <c r="D1709" i="2"/>
  <c r="D3411" i="2"/>
  <c r="D1380" i="2"/>
  <c r="D4930" i="2"/>
  <c r="D4436" i="2"/>
  <c r="D3030" i="2"/>
  <c r="D4692" i="2"/>
  <c r="D4249" i="2"/>
  <c r="D4759" i="2"/>
  <c r="D4535" i="2"/>
  <c r="D4849" i="2"/>
  <c r="D2390" i="2"/>
  <c r="D4962" i="2"/>
  <c r="D3954" i="2"/>
  <c r="D2138" i="2"/>
  <c r="D4695" i="2"/>
  <c r="D3089" i="2"/>
  <c r="D2392" i="2"/>
  <c r="D1413" i="2"/>
  <c r="D4253" i="2"/>
  <c r="D3105" i="2"/>
  <c r="D1981" i="2"/>
  <c r="D3670" i="2"/>
  <c r="D3072" i="2"/>
  <c r="D4839" i="2"/>
  <c r="D5129" i="2"/>
  <c r="D2985" i="2"/>
  <c r="D4512" i="2"/>
  <c r="D5162" i="2"/>
  <c r="D3747" i="2"/>
  <c r="D3292" i="2"/>
  <c r="D4818" i="2"/>
  <c r="D2651" i="2"/>
  <c r="D5113" i="2"/>
  <c r="D4362" i="2"/>
  <c r="D3020" i="2"/>
  <c r="D4497" i="2"/>
  <c r="D5102" i="2"/>
  <c r="D5180" i="2"/>
  <c r="D3723" i="2"/>
  <c r="D2098" i="2"/>
  <c r="D2760" i="2"/>
  <c r="D4540" i="2"/>
  <c r="D4687" i="2"/>
  <c r="D5005" i="2"/>
  <c r="D4238" i="2"/>
  <c r="D3535" i="2"/>
  <c r="D3591" i="2"/>
  <c r="D4216" i="2"/>
  <c r="D1370" i="2"/>
  <c r="D5073" i="2"/>
  <c r="D4927" i="2"/>
  <c r="D3774" i="2"/>
  <c r="D389" i="2"/>
  <c r="D4875" i="2"/>
  <c r="D3491" i="2"/>
  <c r="D1059" i="2"/>
  <c r="D2306" i="2"/>
  <c r="D4609" i="2"/>
  <c r="D4100" i="2"/>
  <c r="D2031" i="2"/>
  <c r="D3133" i="2"/>
  <c r="D3405" i="2"/>
  <c r="D4996" i="2"/>
  <c r="D4299" i="2"/>
  <c r="D2870" i="2"/>
  <c r="D4071" i="2"/>
  <c r="D3951" i="2"/>
  <c r="D1851" i="2"/>
  <c r="D3703" i="2"/>
  <c r="D2036" i="2"/>
  <c r="D5283" i="2"/>
  <c r="D2435" i="2"/>
  <c r="D829" i="2"/>
  <c r="D4122" i="2"/>
  <c r="D3712" i="2"/>
  <c r="D5314" i="2"/>
  <c r="D5072" i="2"/>
  <c r="D4863" i="2"/>
  <c r="D3230" i="2"/>
  <c r="D3805" i="2"/>
  <c r="D4187" i="2"/>
  <c r="D3866" i="2"/>
  <c r="D1388" i="2"/>
  <c r="D4378" i="2"/>
  <c r="D5091" i="2"/>
  <c r="D2154" i="2"/>
  <c r="D4040" i="2"/>
  <c r="D4402" i="2"/>
  <c r="D5093" i="2"/>
  <c r="D2146" i="2"/>
  <c r="D3305" i="2"/>
  <c r="D4691" i="2"/>
  <c r="D2428" i="2"/>
  <c r="D4624" i="2"/>
  <c r="D3432" i="2"/>
  <c r="D3842" i="2"/>
  <c r="D3390" i="2"/>
  <c r="D2498" i="2"/>
  <c r="D4221" i="2"/>
  <c r="D2658" i="2"/>
  <c r="D4607" i="2"/>
  <c r="D4644" i="2"/>
  <c r="D4226" i="2"/>
  <c r="D5014" i="2"/>
  <c r="D5251" i="2"/>
  <c r="D3483" i="2"/>
  <c r="D5263" i="2"/>
  <c r="D3740" i="2"/>
  <c r="D5257" i="2"/>
  <c r="D4527" i="2"/>
  <c r="D3153" i="2"/>
  <c r="D3746" i="2"/>
  <c r="D5002" i="2"/>
  <c r="D4348" i="2"/>
  <c r="D4741" i="2"/>
  <c r="D4386" i="2"/>
  <c r="D3629" i="2"/>
  <c r="D4507" i="2"/>
  <c r="D3924" i="2"/>
  <c r="D3528" i="2"/>
  <c r="D282" i="2"/>
  <c r="D3787" i="2"/>
  <c r="D3177" i="2"/>
  <c r="D5217" i="2"/>
  <c r="D1730" i="2"/>
  <c r="D5277" i="2"/>
  <c r="D3508" i="2"/>
  <c r="D4703" i="2"/>
  <c r="D3563" i="2"/>
  <c r="D3814" i="2"/>
  <c r="D4413" i="2"/>
  <c r="D4966" i="2"/>
  <c r="D2860" i="2"/>
  <c r="D4423" i="2"/>
  <c r="D4053" i="2"/>
  <c r="D3709" i="2"/>
  <c r="D5223" i="2"/>
  <c r="D3933" i="2"/>
  <c r="D1332" i="2"/>
  <c r="D2787" i="2"/>
  <c r="D2251" i="2"/>
  <c r="D3853" i="2"/>
  <c r="D3267" i="2"/>
  <c r="D4628" i="2"/>
  <c r="D4553" i="2"/>
  <c r="D2050" i="2"/>
  <c r="D4893" i="2"/>
  <c r="D5007" i="2"/>
  <c r="D4034" i="2"/>
  <c r="D2469" i="2"/>
  <c r="D4576" i="2"/>
  <c r="D4895" i="2"/>
  <c r="D5141" i="2"/>
  <c r="D4188" i="2"/>
  <c r="D5295" i="2"/>
  <c r="D4984" i="2"/>
  <c r="D1903" i="2"/>
  <c r="D4907" i="2"/>
  <c r="D1849" i="2"/>
  <c r="D3122" i="2"/>
  <c r="D5296" i="2"/>
  <c r="D5229" i="2"/>
  <c r="D125" i="2"/>
  <c r="D5169" i="2"/>
  <c r="D4045" i="2"/>
  <c r="D5210" i="2"/>
  <c r="D4263" i="2"/>
  <c r="D3341" i="2"/>
  <c r="D4873" i="2"/>
  <c r="D3694" i="2"/>
  <c r="D4546" i="2"/>
  <c r="D3832" i="2"/>
  <c r="D3556" i="2"/>
  <c r="D5248" i="2"/>
  <c r="D1917" i="2"/>
  <c r="D4838" i="2"/>
  <c r="D5238" i="2"/>
  <c r="D5009" i="2"/>
  <c r="D2342" i="2"/>
  <c r="D3272" i="2"/>
  <c r="D5206" i="2"/>
  <c r="D3625" i="2"/>
  <c r="D4584" i="2"/>
  <c r="D5090" i="2"/>
  <c r="D4514" i="2"/>
  <c r="D5253" i="2"/>
  <c r="D5066" i="2"/>
  <c r="D4118" i="2"/>
  <c r="D3315" i="2"/>
  <c r="D2210" i="2"/>
  <c r="D3543" i="2"/>
  <c r="D5190" i="2"/>
  <c r="D4786" i="2"/>
  <c r="D2151" i="2"/>
  <c r="D2361" i="2"/>
  <c r="D4006" i="2"/>
  <c r="D2411" i="2"/>
  <c r="D4044" i="2"/>
  <c r="D3926" i="2"/>
  <c r="D5202" i="2"/>
  <c r="D3223" i="2"/>
  <c r="D5160" i="2"/>
  <c r="D3835" i="2"/>
  <c r="D3930" i="2"/>
  <c r="D4445" i="2"/>
  <c r="D4981" i="2"/>
  <c r="D2975" i="2"/>
  <c r="D2549" i="2"/>
  <c r="D5183" i="2"/>
  <c r="D3403" i="2"/>
  <c r="D5218" i="2"/>
  <c r="D5143" i="2"/>
  <c r="D1434" i="2"/>
  <c r="D2485" i="2"/>
  <c r="D2384" i="2"/>
  <c r="D5312" i="2"/>
  <c r="D2147" i="2"/>
  <c r="D4753" i="2"/>
  <c r="D4374" i="2"/>
  <c r="D4990" i="2"/>
  <c r="D2122" i="2"/>
  <c r="D5325" i="2"/>
  <c r="D3950" i="2"/>
  <c r="D3684" i="2"/>
  <c r="D4176" i="2"/>
  <c r="D3696" i="2"/>
  <c r="D5203" i="2"/>
  <c r="D1991" i="2"/>
  <c r="D4716" i="2"/>
  <c r="D3780" i="2"/>
  <c r="D1965" i="2"/>
  <c r="D4945" i="2"/>
  <c r="D3802" i="2"/>
  <c r="D4600" i="2"/>
  <c r="D4860" i="2"/>
  <c r="D3262" i="2"/>
  <c r="D5114" i="2"/>
  <c r="D3812" i="2"/>
  <c r="D2027" i="2"/>
  <c r="D3810" i="2"/>
  <c r="D2534" i="2"/>
  <c r="D5078" i="2"/>
  <c r="D2051" i="2"/>
  <c r="D1869" i="2"/>
  <c r="D799" i="2"/>
  <c r="D4211" i="2"/>
  <c r="D3479" i="2"/>
  <c r="D3792" i="2"/>
  <c r="D2902" i="2"/>
  <c r="D3610" i="2"/>
  <c r="D3503" i="2"/>
  <c r="D5130" i="2"/>
  <c r="D4675" i="2"/>
  <c r="D5065" i="2"/>
  <c r="D1915" i="2"/>
  <c r="D4824" i="2"/>
  <c r="D4283" i="2"/>
  <c r="D3816" i="2"/>
  <c r="D5044" i="2"/>
  <c r="D4197" i="2"/>
  <c r="D3364" i="2"/>
  <c r="D4539" i="2"/>
  <c r="D4785" i="2"/>
  <c r="D4819" i="2"/>
  <c r="D4385" i="2"/>
  <c r="D4427" i="2"/>
  <c r="D2931" i="2"/>
  <c r="D4969" i="2"/>
  <c r="D4680" i="2"/>
  <c r="D1682" i="2"/>
  <c r="D2458" i="2"/>
  <c r="D2380" i="2"/>
  <c r="D4963" i="2"/>
  <c r="D2857" i="2"/>
  <c r="D4499" i="2"/>
  <c r="D3278" i="2"/>
  <c r="D3608" i="2"/>
  <c r="D1571" i="2"/>
  <c r="D4728" i="2"/>
  <c r="D5154" i="2"/>
  <c r="D3471" i="2"/>
  <c r="D3238" i="2"/>
  <c r="D2624" i="2"/>
  <c r="D2981" i="2"/>
  <c r="D4515" i="2"/>
  <c r="D1616" i="2"/>
  <c r="D5157" i="2"/>
  <c r="D3115" i="2"/>
  <c r="D3103" i="2"/>
  <c r="D4276" i="2"/>
  <c r="D1828" i="2"/>
  <c r="D5193" i="2"/>
  <c r="D5307" i="2"/>
  <c r="D3623" i="2"/>
  <c r="D4929" i="2"/>
  <c r="D3025" i="2"/>
  <c r="D4915" i="2"/>
  <c r="D4755" i="2"/>
  <c r="D3540" i="2"/>
  <c r="D3369" i="2"/>
  <c r="D3840" i="2"/>
  <c r="D1813" i="2"/>
  <c r="D2823" i="2"/>
  <c r="D3751" i="2"/>
  <c r="D2825" i="2"/>
  <c r="D1859" i="2"/>
  <c r="D2682" i="2"/>
  <c r="D4432" i="2"/>
  <c r="D4258" i="2"/>
  <c r="D2362" i="2"/>
  <c r="D4683" i="2"/>
  <c r="D2607" i="2"/>
  <c r="D3310" i="2"/>
  <c r="D4746" i="2"/>
  <c r="D3360" i="2"/>
  <c r="D2591" i="2"/>
  <c r="D4298" i="2"/>
  <c r="D3680" i="2"/>
  <c r="D3388" i="2"/>
  <c r="D3512" i="2"/>
  <c r="D3616" i="2"/>
  <c r="D4194" i="2"/>
  <c r="D4822" i="2"/>
  <c r="D3911" i="2"/>
  <c r="D4958" i="2"/>
  <c r="D5123" i="2"/>
  <c r="D4808" i="2"/>
  <c r="D2492" i="2"/>
  <c r="D2892" i="2"/>
  <c r="D2470" i="2"/>
  <c r="D2115" i="2"/>
  <c r="D3592" i="2"/>
  <c r="D4852" i="2"/>
  <c r="D4404" i="2"/>
  <c r="D4120" i="2"/>
  <c r="D4885" i="2"/>
  <c r="D4079" i="2"/>
  <c r="D4794" i="2"/>
  <c r="D3290" i="2"/>
  <c r="D3960" i="2"/>
  <c r="D4616" i="2"/>
  <c r="D3990" i="2"/>
  <c r="D4925" i="2"/>
  <c r="D5185" i="2"/>
  <c r="D3756" i="2"/>
  <c r="D4443" i="2"/>
  <c r="D2165" i="2"/>
  <c r="D1200" i="2"/>
  <c r="D4660" i="2"/>
  <c r="D1562" i="2"/>
  <c r="D5031" i="2"/>
  <c r="D5274" i="2"/>
  <c r="D2775" i="2"/>
  <c r="D3306" i="2"/>
  <c r="D3679" i="2"/>
  <c r="D1364" i="2"/>
  <c r="D3242" i="2"/>
  <c r="D5041" i="2"/>
  <c r="D1175" i="2"/>
  <c r="D4573" i="2"/>
  <c r="D2078" i="2"/>
  <c r="D5303" i="2"/>
  <c r="D2348" i="2"/>
  <c r="D4039" i="2"/>
  <c r="D1572" i="2"/>
  <c r="D3596" i="2"/>
  <c r="D1953" i="2"/>
  <c r="D3046" i="2"/>
  <c r="D1989" i="2"/>
  <c r="D5099" i="2"/>
  <c r="D1251" i="2"/>
  <c r="D4663" i="2"/>
  <c r="D4292" i="2"/>
  <c r="D4611" i="2"/>
  <c r="D253" i="2"/>
  <c r="D4894" i="2"/>
  <c r="D4784" i="2"/>
  <c r="D5172" i="2"/>
  <c r="D4052" i="2"/>
  <c r="D3662" i="2"/>
  <c r="D4410" i="2"/>
  <c r="D5280" i="2"/>
  <c r="D1831" i="2"/>
  <c r="D3864" i="2"/>
  <c r="D4554" i="2"/>
  <c r="D1456" i="2"/>
  <c r="D4090" i="2"/>
  <c r="D3495" i="2"/>
  <c r="D4490" i="2"/>
  <c r="D3438" i="2"/>
  <c r="D3470" i="2"/>
  <c r="D2186" i="2"/>
  <c r="D2694" i="2"/>
  <c r="D1241" i="2"/>
  <c r="D2790" i="2"/>
  <c r="D4711" i="2"/>
  <c r="D4521" i="2"/>
  <c r="D4239" i="2"/>
  <c r="D3621" i="2"/>
  <c r="D3355" i="2"/>
  <c r="D3383" i="2"/>
  <c r="D2871" i="2"/>
  <c r="D3895" i="2"/>
  <c r="D2010" i="2"/>
  <c r="D3311" i="2"/>
  <c r="D2677" i="2"/>
  <c r="D638" i="2"/>
  <c r="D3515" i="2"/>
  <c r="D316" i="2"/>
  <c r="D3958" i="2"/>
  <c r="D2887" i="2"/>
  <c r="D2824" i="2"/>
  <c r="D4735" i="2"/>
  <c r="D5092" i="2"/>
  <c r="D3956" i="2"/>
  <c r="D3797" i="2"/>
  <c r="D3727" i="2"/>
  <c r="D4815" i="2"/>
  <c r="D3256" i="2"/>
  <c r="D3645" i="2"/>
  <c r="D5155" i="2"/>
  <c r="D2002" i="2"/>
  <c r="D4328" i="2"/>
  <c r="D3599" i="2"/>
  <c r="D4737" i="2"/>
  <c r="D3015" i="2"/>
  <c r="D4178" i="2"/>
  <c r="D3713" i="2"/>
  <c r="D4653" i="2"/>
  <c r="D3113" i="2"/>
  <c r="D5124" i="2"/>
  <c r="D4940" i="2"/>
  <c r="D1677" i="2"/>
  <c r="D4739" i="2"/>
  <c r="D2941" i="2"/>
  <c r="D4856" i="2"/>
  <c r="D3107" i="2"/>
  <c r="D2935" i="2"/>
  <c r="D4986" i="2"/>
  <c r="D4098" i="2"/>
  <c r="D4975" i="2"/>
  <c r="D4011" i="2"/>
  <c r="D2704" i="2"/>
  <c r="D4395" i="2"/>
  <c r="D2026" i="2"/>
  <c r="D3533" i="2"/>
  <c r="D3259" i="2"/>
  <c r="D3544" i="2"/>
  <c r="D4087" i="2"/>
  <c r="D3109" i="2"/>
  <c r="D1563" i="2"/>
  <c r="D4960" i="2"/>
  <c r="D3846" i="2"/>
  <c r="D1667" i="2"/>
  <c r="D2227" i="2"/>
  <c r="D4050" i="2"/>
  <c r="D3501" i="2"/>
  <c r="D1781" i="2"/>
  <c r="D3971" i="2"/>
  <c r="D4480" i="2"/>
  <c r="D5261" i="2"/>
  <c r="D4028" i="2"/>
  <c r="D4848" i="2"/>
  <c r="D3123" i="2"/>
  <c r="D1539" i="2"/>
  <c r="D2266" i="2"/>
  <c r="D3392" i="2"/>
  <c r="D5324" i="2"/>
  <c r="D5197" i="2"/>
  <c r="D3807" i="2"/>
  <c r="D3379" i="2"/>
  <c r="D2415" i="2"/>
  <c r="D4931" i="2"/>
  <c r="D4956" i="2"/>
  <c r="D4732" i="2"/>
  <c r="D3199" i="2"/>
  <c r="D3643" i="2"/>
  <c r="D2590" i="2"/>
  <c r="D2879" i="2"/>
  <c r="D5037" i="2"/>
  <c r="D2083" i="2"/>
  <c r="D4125" i="2"/>
  <c r="D4377" i="2"/>
  <c r="D4035" i="2"/>
  <c r="D1460" i="2"/>
  <c r="D9" i="2"/>
  <c r="D3561" i="2"/>
  <c r="D3435" i="2"/>
  <c r="D4604" i="2"/>
  <c r="D4059" i="2"/>
  <c r="D2807" i="2"/>
  <c r="D3532" i="2"/>
  <c r="D4525" i="2"/>
  <c r="D3131" i="2"/>
  <c r="D3708" i="2"/>
  <c r="D4096" i="2"/>
  <c r="D3121" i="2"/>
  <c r="D1305" i="2"/>
  <c r="D4232" i="2"/>
  <c r="D4887" i="2"/>
  <c r="D1543" i="2"/>
  <c r="D2978" i="2"/>
  <c r="D4426" i="2"/>
  <c r="D3850" i="2"/>
  <c r="D3898" i="2"/>
  <c r="D3213" i="2"/>
  <c r="D2700" i="2"/>
  <c r="D1846" i="2"/>
  <c r="D3201" i="2"/>
  <c r="D3320" i="2"/>
  <c r="D4234" i="2"/>
  <c r="D4308" i="2"/>
  <c r="D4310" i="2"/>
  <c r="D5057" i="2"/>
  <c r="D2987" i="2"/>
  <c r="D5328" i="2"/>
  <c r="D2530" i="2"/>
  <c r="D5309" i="2"/>
  <c r="D1587" i="2"/>
  <c r="D5088" i="2"/>
  <c r="D3054" i="2"/>
  <c r="D2424" i="2"/>
  <c r="D1248" i="2"/>
  <c r="D1579" i="2"/>
  <c r="D3733" i="2"/>
  <c r="D3227" i="2"/>
  <c r="D4771" i="2"/>
  <c r="D4463" i="2"/>
  <c r="D3127" i="2"/>
  <c r="D3868" i="2"/>
  <c r="D4301" i="2"/>
  <c r="D3299" i="2"/>
  <c r="D4160" i="2"/>
  <c r="D1615" i="2"/>
  <c r="D2290" i="2"/>
  <c r="D3265" i="2"/>
  <c r="D3762" i="2"/>
  <c r="D3194" i="2"/>
  <c r="D1990" i="2"/>
  <c r="D699" i="2"/>
  <c r="D4665" i="2"/>
  <c r="D3542" i="2"/>
  <c r="D5176" i="2"/>
  <c r="D2756" i="2"/>
  <c r="D4204" i="2"/>
  <c r="D4179" i="2"/>
  <c r="D3654" i="2"/>
  <c r="D3719" i="2"/>
  <c r="D2792" i="2"/>
  <c r="D4602" i="2"/>
  <c r="D4657" i="2"/>
  <c r="D4906" i="2"/>
  <c r="D4637" i="2"/>
  <c r="D2262" i="2"/>
  <c r="D3664" i="2"/>
  <c r="D4552" i="2"/>
  <c r="D5316" i="2"/>
  <c r="D3344" i="2"/>
  <c r="D2869" i="2"/>
  <c r="D3824" i="2"/>
  <c r="D3944" i="2"/>
  <c r="D4608" i="2"/>
  <c r="D2603" i="2"/>
  <c r="D4791" i="2"/>
  <c r="D3982" i="2"/>
  <c r="D4633" i="2"/>
  <c r="D2576" i="2"/>
  <c r="D5187" i="2"/>
  <c r="D5225" i="2"/>
  <c r="D3480" i="2"/>
  <c r="D3605" i="2"/>
  <c r="D2300" i="2"/>
  <c r="D1292" i="2"/>
  <c r="D5147" i="2"/>
  <c r="D4876" i="2"/>
  <c r="D2046" i="2"/>
  <c r="D3208" i="2"/>
  <c r="D1096" i="2"/>
  <c r="D4634" i="2"/>
  <c r="D3433" i="2"/>
  <c r="D3564" i="2"/>
  <c r="D5050" i="2"/>
  <c r="D4563" i="2"/>
  <c r="D3754" i="2"/>
  <c r="D4901" i="2"/>
  <c r="D2022" i="2"/>
  <c r="D5232" i="2"/>
  <c r="D1647" i="2"/>
  <c r="D3327" i="2"/>
  <c r="D4928" i="2"/>
  <c r="D4806" i="2"/>
  <c r="D3804" i="2"/>
  <c r="D4652" i="2"/>
  <c r="D1882" i="2"/>
  <c r="D1679" i="2"/>
  <c r="D5246" i="2"/>
  <c r="D4346" i="2"/>
  <c r="D4270" i="2"/>
  <c r="D2459" i="2"/>
  <c r="D4464" i="2"/>
  <c r="D813" i="2"/>
  <c r="D4574" i="2"/>
  <c r="D4998" i="2"/>
  <c r="D2195" i="2"/>
  <c r="D2667" i="2"/>
  <c r="D5308" i="2"/>
  <c r="D4857" i="2"/>
  <c r="D3887" i="2"/>
  <c r="D1452" i="2"/>
  <c r="D2751" i="2"/>
  <c r="D3147" i="2"/>
  <c r="D1899" i="2"/>
  <c r="D3546" i="2"/>
  <c r="D5024" i="2"/>
  <c r="D3720" i="2"/>
  <c r="D4635" i="2"/>
  <c r="D4306" i="2"/>
  <c r="D2784" i="2"/>
  <c r="D4626" i="2"/>
  <c r="D4702" i="2"/>
  <c r="D2047" i="2"/>
  <c r="D1567" i="2"/>
  <c r="D4827" i="2"/>
  <c r="D3545" i="2"/>
  <c r="D1997" i="2"/>
  <c r="D3721" i="2"/>
  <c r="D4564" i="2"/>
  <c r="D3210" i="2"/>
  <c r="D5086" i="2"/>
  <c r="D3525" i="2"/>
  <c r="D1443" i="2"/>
  <c r="D3886" i="2"/>
  <c r="D3577" i="2"/>
  <c r="D4237" i="2"/>
  <c r="D3466" i="2"/>
  <c r="D72" i="2"/>
  <c r="D198" i="2"/>
  <c r="D2754" i="2"/>
  <c r="D4073" i="2"/>
  <c r="D3888" i="2"/>
  <c r="D5199" i="2"/>
  <c r="D5236" i="2"/>
  <c r="D2678" i="2"/>
  <c r="D2623" i="2"/>
  <c r="D2086" i="2"/>
  <c r="D4733" i="2"/>
  <c r="D3755" i="2"/>
  <c r="D1675" i="2"/>
  <c r="D4610" i="2"/>
  <c r="D1974" i="2"/>
  <c r="D2106" i="2"/>
  <c r="D4080" i="2"/>
  <c r="D4373" i="2"/>
  <c r="D5188" i="2"/>
  <c r="D4219" i="2"/>
  <c r="D3722" i="2"/>
  <c r="D4496" i="2"/>
  <c r="D3220" i="2"/>
  <c r="D4261" i="2"/>
  <c r="D4449" i="2"/>
  <c r="D4273" i="2"/>
  <c r="D4950" i="2"/>
  <c r="D4421" i="2"/>
  <c r="D379" i="2"/>
  <c r="D2307" i="2"/>
  <c r="D189" i="2"/>
  <c r="D3448" i="2"/>
  <c r="D3612" i="2"/>
  <c r="D4264" i="2"/>
  <c r="D2370" i="2"/>
  <c r="D3331" i="2"/>
  <c r="D4916" i="2"/>
  <c r="D3224" i="2"/>
  <c r="D4492" i="2"/>
  <c r="D3171" i="2"/>
  <c r="D4393" i="2"/>
  <c r="D3959" i="2"/>
  <c r="D1498" i="2"/>
  <c r="D5029" i="2"/>
  <c r="D3049" i="2"/>
  <c r="D3550" i="2"/>
  <c r="D4817" i="2"/>
  <c r="D3035" i="2"/>
  <c r="D1476" i="2"/>
  <c r="D4408" i="2"/>
  <c r="D5098" i="2"/>
  <c r="D4558" i="2"/>
  <c r="D4031" i="2"/>
  <c r="D3711" i="2"/>
  <c r="D4861" i="2"/>
  <c r="D2874" i="2"/>
  <c r="D3604" i="2"/>
  <c r="D4022" i="2"/>
  <c r="D2041" i="2"/>
  <c r="D4638" i="2"/>
  <c r="D3704" i="2"/>
  <c r="D2706" i="2"/>
  <c r="D3289" i="2"/>
  <c r="D4581" i="2"/>
  <c r="D3551" i="2"/>
  <c r="D5046" i="2"/>
  <c r="D5200" i="2"/>
  <c r="D5039" i="2"/>
  <c r="D5128" i="2"/>
  <c r="D2714" i="2"/>
  <c r="D5271" i="2"/>
  <c r="D2376" i="2"/>
  <c r="D4161" i="2"/>
  <c r="D1792" i="2"/>
  <c r="D4323" i="2"/>
  <c r="D3098" i="2"/>
  <c r="D4462" i="2"/>
  <c r="D5311" i="2"/>
  <c r="D5245" i="2"/>
  <c r="D5033" i="2"/>
  <c r="D5117" i="2"/>
  <c r="D4242" i="2"/>
  <c r="D3507" i="2"/>
  <c r="D2302" i="2"/>
  <c r="D4468" i="2"/>
  <c r="D4834" i="2"/>
  <c r="D3811" i="2"/>
  <c r="D2766" i="2"/>
  <c r="D1240" i="2"/>
  <c r="D3927" i="2"/>
  <c r="D4890" i="2"/>
  <c r="D4266" i="2"/>
  <c r="D3408" i="2"/>
  <c r="D3918" i="2"/>
  <c r="D5315" i="2"/>
  <c r="D2894" i="2"/>
  <c r="D531" i="2"/>
  <c r="D3222" i="2"/>
  <c r="D4303" i="2"/>
  <c r="D3061" i="2"/>
  <c r="D5144" i="2"/>
  <c r="D5272" i="2"/>
  <c r="D3675" i="2"/>
  <c r="D4766" i="2"/>
  <c r="D3175" i="2"/>
  <c r="D4196" i="2"/>
  <c r="D4693" i="2"/>
  <c r="D3216" i="2"/>
  <c r="D4370" i="2"/>
  <c r="D4075" i="2"/>
  <c r="D3516" i="2"/>
  <c r="D3735" i="2"/>
  <c r="D3436" i="2"/>
  <c r="D3307" i="2"/>
  <c r="D4358" i="2"/>
  <c r="D1502" i="2"/>
  <c r="D3358" i="2"/>
  <c r="D5127" i="2"/>
  <c r="D2730" i="2"/>
  <c r="D2622" i="2"/>
  <c r="D2101" i="2"/>
  <c r="D1016" i="2"/>
  <c r="D1270" i="2"/>
  <c r="D4138" i="2"/>
  <c r="D5290" i="2"/>
  <c r="D4275" i="2"/>
  <c r="D5293" i="2"/>
  <c r="D5333" i="2"/>
  <c r="D3769" i="2"/>
  <c r="D1546" i="2"/>
  <c r="D3342" i="2"/>
  <c r="D1845" i="2"/>
  <c r="D1683" i="2"/>
  <c r="D4417" i="2"/>
  <c r="D2018" i="2"/>
  <c r="D1396" i="2"/>
  <c r="D4091" i="2"/>
  <c r="D4471" i="2"/>
  <c r="D3244" i="2"/>
  <c r="D4481" i="2"/>
  <c r="D4357" i="2"/>
  <c r="D3902" i="2"/>
  <c r="D4534" i="2"/>
  <c r="D3531" i="2"/>
  <c r="D1410" i="2"/>
  <c r="D1378" i="2"/>
  <c r="D3646" i="2"/>
  <c r="D4023" i="2"/>
  <c r="D4837" i="2"/>
  <c r="D3770" i="2"/>
  <c r="D3931" i="2"/>
  <c r="D4331" i="2"/>
  <c r="D4304" i="2"/>
  <c r="D4783" i="2"/>
  <c r="D3566" i="2"/>
  <c r="D4952" i="2"/>
  <c r="D3190" i="2"/>
  <c r="D5198" i="2"/>
  <c r="D5227" i="2"/>
  <c r="D1759" i="2"/>
  <c r="D4587" i="2"/>
  <c r="D4149" i="2"/>
  <c r="D5259" i="2"/>
  <c r="D3312" i="2"/>
  <c r="D4748" i="2"/>
  <c r="D3715" i="2"/>
  <c r="D4795" i="2"/>
  <c r="D1356" i="2"/>
  <c r="D2559" i="2"/>
  <c r="D4289" i="2"/>
  <c r="D3620" i="2"/>
  <c r="D3200" i="2"/>
  <c r="D3968" i="2"/>
  <c r="D3365" i="2"/>
  <c r="D785" i="2"/>
  <c r="D4569" i="2"/>
  <c r="D5068" i="2"/>
  <c r="D4858" i="2"/>
  <c r="D3241" i="2"/>
  <c r="D3775" i="2"/>
  <c r="D3077" i="2"/>
  <c r="D4612" i="2"/>
  <c r="D3354" i="2"/>
  <c r="D4820" i="2"/>
  <c r="D4835" i="2"/>
  <c r="D2410" i="2"/>
  <c r="D4555" i="2"/>
  <c r="D4994" i="2"/>
  <c r="D2562" i="2"/>
  <c r="D5327" i="2"/>
  <c r="D2004" i="2"/>
  <c r="D4414" i="2"/>
  <c r="D3588" i="2"/>
  <c r="D2875" i="2"/>
  <c r="D5289" i="2"/>
  <c r="D3079" i="2"/>
  <c r="D4801" i="2"/>
  <c r="D2863" i="2"/>
  <c r="D4350" i="2"/>
  <c r="D1952" i="2"/>
  <c r="D1641" i="2"/>
  <c r="D1921" i="2"/>
  <c r="D4961" i="2"/>
  <c r="D3562" i="2"/>
  <c r="D4228" i="2"/>
  <c r="D1412" i="2"/>
  <c r="D5020" i="2"/>
  <c r="D5001" i="2"/>
  <c r="D3955" i="2"/>
  <c r="D3776" i="2"/>
  <c r="D3427" i="2"/>
  <c r="D5161" i="2"/>
  <c r="D3166" i="2"/>
  <c r="D2991" i="2"/>
  <c r="D4712" i="2"/>
  <c r="D2572" i="2"/>
  <c r="D4524" i="2"/>
  <c r="D3439" i="2"/>
  <c r="D1004" i="2"/>
  <c r="D4111" i="2"/>
  <c r="D4105" i="2"/>
  <c r="D2957" i="2"/>
  <c r="D855" i="2"/>
  <c r="D4655" i="2"/>
  <c r="D3459" i="2"/>
  <c r="D4148" i="2"/>
  <c r="D2710" i="2"/>
  <c r="D4631" i="2"/>
  <c r="D1887" i="2"/>
  <c r="D3652" i="2"/>
  <c r="D4008" i="2"/>
  <c r="D2945" i="2"/>
  <c r="D4014" i="2"/>
  <c r="D2928" i="2"/>
  <c r="D2816" i="2"/>
  <c r="D3143" i="2"/>
  <c r="D3394" i="2"/>
  <c r="D4532" i="2"/>
  <c r="D3031" i="2"/>
  <c r="D3597" i="2"/>
  <c r="D3587" i="2"/>
  <c r="D4642" i="2"/>
  <c r="D5186" i="2"/>
  <c r="D2998" i="2"/>
  <c r="D3502" i="2"/>
  <c r="D2596" i="2"/>
  <c r="D3962" i="2"/>
  <c r="D2187" i="2"/>
  <c r="D2331" i="2"/>
  <c r="D3936" i="2"/>
  <c r="D2915" i="2"/>
  <c r="D2828" i="2"/>
  <c r="D4977" i="2"/>
  <c r="D1479" i="2"/>
  <c r="D480" i="2"/>
  <c r="D2848" i="2"/>
  <c r="D3946" i="2"/>
  <c r="D3063" i="2"/>
  <c r="D5103" i="2"/>
  <c r="D3429" i="2"/>
  <c r="D4314" i="2"/>
  <c r="D2310" i="2"/>
  <c r="D5287" i="2"/>
  <c r="D2468" i="2"/>
  <c r="D2994" i="2"/>
  <c r="D5120" i="2"/>
  <c r="D2347" i="2"/>
  <c r="D2427" i="2"/>
  <c r="D3066" i="2"/>
  <c r="D3441" i="2"/>
  <c r="D2023" i="2"/>
  <c r="D3945" i="2"/>
  <c r="D4229" i="2"/>
  <c r="D3416" i="2"/>
  <c r="D3135" i="2"/>
  <c r="D4251" i="2"/>
  <c r="D3486" i="2"/>
  <c r="D4730" i="2"/>
  <c r="D4455" i="2"/>
  <c r="D3827" i="2"/>
  <c r="D3920" i="2"/>
  <c r="D4770" i="2"/>
  <c r="D4878" i="2"/>
  <c r="D2648" i="2"/>
  <c r="D4629" i="2"/>
  <c r="D1877" i="2"/>
  <c r="D3371" i="2"/>
  <c r="D4099" i="2"/>
  <c r="D2997" i="2"/>
  <c r="D3069" i="2"/>
  <c r="D5165" i="2"/>
  <c r="D4788" i="2"/>
  <c r="D3884" i="2"/>
  <c r="D4342" i="2"/>
  <c r="D4672" i="2"/>
  <c r="D4750" i="2"/>
  <c r="D4420" i="2"/>
  <c r="D5012" i="2"/>
  <c r="D4883" i="2"/>
  <c r="D2958" i="2"/>
  <c r="D5055" i="2"/>
  <c r="D1731" i="2"/>
  <c r="D3798" i="2"/>
  <c r="D3141" i="2"/>
  <c r="D4210" i="2"/>
  <c r="D2920" i="2"/>
  <c r="D3948" i="2"/>
  <c r="D5021" i="2"/>
  <c r="D1511" i="2"/>
  <c r="D5056" i="2"/>
  <c r="D3087" i="2"/>
  <c r="D2486" i="2"/>
  <c r="D383" i="2"/>
  <c r="D2962" i="2"/>
  <c r="D4723" i="2"/>
  <c r="D4843" i="2"/>
  <c r="D3125" i="2"/>
  <c r="D3856" i="2"/>
  <c r="D2478" i="2"/>
  <c r="D4721" i="2"/>
  <c r="D1604" i="2"/>
  <c r="D3894" i="2"/>
  <c r="D3799" i="2"/>
  <c r="D951" i="2"/>
  <c r="D4889" i="2"/>
  <c r="D1891" i="2"/>
  <c r="D3831" i="2"/>
  <c r="D5260" i="2"/>
  <c r="D4802" i="2"/>
  <c r="D1529" i="2"/>
  <c r="D1827" i="2"/>
  <c r="D3901" i="2"/>
  <c r="D4719" i="2"/>
  <c r="D4985" i="2"/>
  <c r="D5069" i="2"/>
  <c r="D3881" i="2"/>
  <c r="D2327" i="2"/>
  <c r="D1862" i="2"/>
  <c r="D5085" i="2"/>
  <c r="D5028" i="2"/>
  <c r="D4029" i="2"/>
  <c r="D4826" i="2"/>
  <c r="D3844" i="2"/>
  <c r="D5070" i="2"/>
  <c r="D4511" i="2"/>
  <c r="D3527" i="2"/>
  <c r="D601" i="2"/>
  <c r="D3393" i="2"/>
  <c r="D4578" i="2"/>
  <c r="D4392" i="2"/>
  <c r="D3387" i="2"/>
  <c r="D3332" i="2"/>
  <c r="D4268" i="2"/>
  <c r="D2911" i="2"/>
  <c r="D3867" i="2"/>
  <c r="D4227" i="2"/>
  <c r="D2950" i="2"/>
  <c r="D4814" i="2"/>
  <c r="D3169" i="2"/>
  <c r="D4295" i="2"/>
  <c r="D4709" i="2"/>
  <c r="D2804" i="2"/>
  <c r="D4387" i="2"/>
  <c r="D5064" i="2"/>
  <c r="D5224" i="2"/>
  <c r="D4231" i="2"/>
  <c r="D4798" i="2"/>
  <c r="D5204" i="2"/>
  <c r="D2977" i="2"/>
  <c r="D3146" i="2"/>
  <c r="D2967" i="2"/>
  <c r="D3041" i="2"/>
  <c r="D4336" i="2"/>
  <c r="D3075" i="2"/>
  <c r="D4924" i="2"/>
  <c r="D2358" i="2"/>
  <c r="D4988" i="2"/>
  <c r="D4729" i="2"/>
  <c r="D5191" i="2"/>
  <c r="D4200" i="2"/>
  <c r="D2488" i="2"/>
  <c r="D1646" i="2"/>
  <c r="D5146" i="2"/>
  <c r="D5034" i="2"/>
  <c r="D2322" i="2"/>
  <c r="D4701" i="2"/>
  <c r="D3047" i="2"/>
  <c r="D3590" i="2"/>
  <c r="D2003" i="2"/>
  <c r="D4813" i="2"/>
  <c r="D2946" i="2"/>
  <c r="D2208" i="2"/>
  <c r="D3575" i="2"/>
  <c r="D1697" i="2"/>
  <c r="D5025" i="2"/>
  <c r="D1938" i="2"/>
  <c r="D2268" i="2"/>
  <c r="D2912" i="2"/>
  <c r="D3101" i="2"/>
  <c r="D4407" i="2"/>
  <c r="D4224" i="2"/>
  <c r="D2571" i="2"/>
  <c r="D4904" i="2"/>
  <c r="D5136" i="2"/>
  <c r="D4588" i="2"/>
  <c r="D4439" i="2"/>
  <c r="D3209" i="2"/>
  <c r="D4726" i="2"/>
  <c r="D2640" i="2"/>
  <c r="D4980" i="2"/>
  <c r="D4523" i="2"/>
  <c r="D3554" i="2"/>
  <c r="D4154" i="2"/>
  <c r="D3980" i="2"/>
  <c r="D5215" i="2"/>
  <c r="D3192" i="2"/>
  <c r="D3335" i="2"/>
  <c r="D3870" i="2"/>
  <c r="D3885" i="2"/>
  <c r="D3996" i="2"/>
  <c r="D4491" i="2"/>
  <c r="D5313" i="2"/>
  <c r="D2378" i="2"/>
  <c r="D2211" i="2"/>
  <c r="D2155" i="2"/>
  <c r="D4359" i="2"/>
  <c r="D4841" i="2"/>
  <c r="D4804" i="2"/>
  <c r="D3246" i="2"/>
  <c r="D3552" i="2"/>
  <c r="D4367" i="2"/>
  <c r="D4722" i="2"/>
  <c r="D4965" i="2"/>
  <c r="D3991" i="2"/>
  <c r="D4989" i="2"/>
  <c r="D1415" i="2"/>
  <c r="D4446" i="2"/>
  <c r="D3874" i="2"/>
  <c r="D2670" i="2"/>
  <c r="D5317" i="2"/>
  <c r="D2539" i="2"/>
  <c r="D2993" i="2"/>
  <c r="D4921" i="2"/>
  <c r="D4954" i="2"/>
  <c r="D5249" i="2"/>
  <c r="D1308" i="2"/>
  <c r="D4948" i="2"/>
  <c r="D4101" i="2"/>
  <c r="D4146" i="2"/>
  <c r="D2490" i="2"/>
  <c r="D4896" i="2"/>
  <c r="D4060" i="2"/>
  <c r="D4482" i="2"/>
  <c r="D1219" i="2"/>
  <c r="D4571" i="2"/>
  <c r="D3565" i="2"/>
  <c r="D3732" i="2"/>
  <c r="D3717" i="2"/>
  <c r="D4559" i="2"/>
  <c r="D3263" i="2"/>
  <c r="D2619" i="2"/>
  <c r="D3182" i="2"/>
  <c r="D3767" i="2"/>
  <c r="D3328" i="2"/>
  <c r="D5121" i="2"/>
  <c r="D2584" i="2"/>
  <c r="D3972" i="2"/>
  <c r="D4460" i="2"/>
  <c r="D4799" i="2"/>
  <c r="D1673" i="2"/>
  <c r="D916" i="2"/>
  <c r="D346" i="2"/>
  <c r="D2953" i="2"/>
  <c r="D2391" i="2"/>
  <c r="D3883" i="2"/>
  <c r="D4473" i="2"/>
  <c r="D3045" i="2"/>
  <c r="D3499" i="2"/>
  <c r="D3304" i="2"/>
  <c r="D3651" i="2"/>
  <c r="D4072" i="2"/>
  <c r="D4478" i="2"/>
  <c r="D3686" i="2"/>
  <c r="D4139" i="2"/>
  <c r="D2886" i="2"/>
  <c r="D5106" i="2"/>
  <c r="D3402" i="2"/>
  <c r="D2258" i="2"/>
  <c r="D4291" i="2"/>
  <c r="D3056" i="2"/>
  <c r="D4734" i="2"/>
  <c r="D4477" i="2"/>
  <c r="D4758" i="2"/>
  <c r="D3819" i="2"/>
  <c r="D3582" i="2"/>
  <c r="D5305" i="2"/>
  <c r="D4180" i="2"/>
  <c r="D5189" i="2"/>
  <c r="D3449" i="2"/>
  <c r="D4777" i="2"/>
  <c r="D3648" i="2"/>
  <c r="D4163" i="2"/>
  <c r="D4936" i="2"/>
  <c r="D1599" i="2"/>
  <c r="D3594" i="2"/>
  <c r="D4792" i="2"/>
  <c r="D4201" i="2"/>
  <c r="D740" i="2"/>
  <c r="D4361" i="2"/>
  <c r="D4004" i="2"/>
  <c r="D5030" i="2"/>
  <c r="D5250" i="2"/>
  <c r="D3743" i="2"/>
  <c r="D515" i="2"/>
  <c r="D5201" i="2"/>
  <c r="D3440" i="2"/>
  <c r="D2296" i="2"/>
  <c r="D4632" i="2"/>
  <c r="D3044" i="2"/>
  <c r="D4177" i="2"/>
  <c r="D2732" i="2"/>
  <c r="D2465" i="2"/>
  <c r="D3460" i="2"/>
  <c r="D4836" i="2"/>
  <c r="D3707" i="2"/>
  <c r="D3196" i="2"/>
  <c r="D2598" i="2"/>
  <c r="D1229" i="2"/>
  <c r="D4686" i="2"/>
  <c r="D1786" i="2"/>
  <c r="D2398" i="2"/>
  <c r="D4488" i="2"/>
  <c r="D4596" i="2"/>
  <c r="D3667" i="2"/>
  <c r="D3584" i="2"/>
  <c r="D2037" i="2"/>
  <c r="D2119" i="2"/>
  <c r="D2812" i="2"/>
  <c r="D3271" i="2"/>
  <c r="D4327" i="2"/>
  <c r="D4881" i="2"/>
  <c r="D4682" i="2"/>
  <c r="D5108" i="2"/>
  <c r="D5000" i="2"/>
  <c r="D5267" i="2"/>
  <c r="D4882" i="2"/>
  <c r="D4997" i="2"/>
  <c r="D4987" i="2"/>
  <c r="D3284" i="2"/>
  <c r="D5132" i="2"/>
  <c r="D4212" i="2"/>
  <c r="D760" i="2"/>
  <c r="D3478" i="2"/>
  <c r="D1712" i="2"/>
  <c r="D2189" i="2"/>
  <c r="D2838" i="2"/>
  <c r="D5105" i="2"/>
  <c r="D1523" i="2"/>
  <c r="D4976" i="2"/>
  <c r="D2711" i="2"/>
  <c r="D4182" i="2"/>
  <c r="D4309" i="2"/>
  <c r="D4214" i="2"/>
  <c r="D1741" i="2"/>
  <c r="D2895" i="2"/>
  <c r="D1551" i="2"/>
  <c r="D3773" i="2"/>
  <c r="D3789" i="2"/>
  <c r="D5243" i="2"/>
  <c r="D3836" i="2"/>
  <c r="D3434" i="2"/>
  <c r="D2707" i="2"/>
  <c r="D3423" i="2"/>
  <c r="D3100" i="2"/>
  <c r="D5234" i="2"/>
  <c r="D3111" i="2"/>
  <c r="D4870" i="2"/>
  <c r="D4919" i="2"/>
  <c r="D4355" i="2"/>
  <c r="D2944" i="2"/>
  <c r="D1153" i="2"/>
  <c r="D4565" i="2"/>
  <c r="D1651" i="2"/>
  <c r="D3457" i="2"/>
  <c r="D4104" i="2"/>
  <c r="D2763" i="2"/>
  <c r="D4409" i="2"/>
  <c r="D3681" i="2"/>
  <c r="D4487" i="2"/>
  <c r="D4315" i="2"/>
  <c r="D3215" i="2"/>
  <c r="D3759" i="2"/>
  <c r="D948" i="2"/>
  <c r="D4756" i="2"/>
  <c r="D3938" i="2"/>
  <c r="D3509" i="2"/>
  <c r="D4391" i="2"/>
  <c r="D3207" i="2"/>
  <c r="D3578" i="2"/>
  <c r="D1970" i="2"/>
  <c r="D3910" i="2"/>
  <c r="D705" i="2"/>
  <c r="D3803" i="2"/>
  <c r="D4466" i="2"/>
  <c r="D4867" i="2"/>
  <c r="D3348" i="2"/>
  <c r="D3653" i="2"/>
  <c r="D3801" i="2"/>
  <c r="D3534" i="2"/>
  <c r="D4156" i="2"/>
  <c r="D3518" i="2"/>
  <c r="D3136" i="2"/>
  <c r="D920" i="2"/>
  <c r="D3838" i="2"/>
  <c r="D2660" i="2"/>
  <c r="D3179" i="2"/>
  <c r="D4433" i="2"/>
  <c r="D5212" i="2"/>
  <c r="D3891" i="2"/>
  <c r="D4416" i="2"/>
  <c r="D2627" i="2"/>
  <c r="D4294" i="2"/>
  <c r="D1995" i="2"/>
  <c r="D1408" i="2"/>
  <c r="D4043" i="2"/>
  <c r="D5062" i="2"/>
  <c r="D4542" i="2"/>
  <c r="D3318" i="2"/>
  <c r="D4782" i="2"/>
  <c r="D4805" i="2"/>
  <c r="D2059" i="2"/>
  <c r="D2012" i="2"/>
  <c r="D4077" i="2"/>
  <c r="D4926" i="2"/>
  <c r="D3688" i="2"/>
  <c r="D3760" i="2"/>
  <c r="D1574" i="2"/>
  <c r="D5159" i="2"/>
  <c r="D1436" i="2"/>
  <c r="D4453" i="2"/>
  <c r="D2102" i="2"/>
  <c r="D1561" i="2"/>
  <c r="D4109" i="2"/>
  <c r="D3280" i="2"/>
  <c r="D5104" i="2"/>
  <c r="D4470" i="2"/>
  <c r="D3506" i="2"/>
  <c r="D545" i="2"/>
  <c r="D4943" i="2"/>
  <c r="D4007" i="2"/>
  <c r="D1328" i="2"/>
  <c r="D207" i="2"/>
  <c r="D4218" i="2"/>
  <c r="D4541" i="2"/>
  <c r="D4344" i="2"/>
  <c r="D2663" i="2"/>
  <c r="D4277" i="2"/>
  <c r="D4671" i="2"/>
  <c r="D3757" i="2"/>
  <c r="D4435" i="2"/>
  <c r="D3308" i="2"/>
  <c r="D4557" i="2"/>
  <c r="D2351" i="2"/>
  <c r="D2456" i="2"/>
  <c r="D4108" i="2"/>
  <c r="D4582" i="2"/>
  <c r="D3029" i="2"/>
  <c r="D3580" i="2"/>
  <c r="D3446" i="2"/>
  <c r="D3998" i="2"/>
  <c r="D3336" i="2"/>
  <c r="D1384" i="2"/>
  <c r="D185" i="2"/>
  <c r="D2094" i="2"/>
  <c r="D5115" i="2"/>
  <c r="D4345" i="2"/>
  <c r="D2404" i="2"/>
  <c r="D2850" i="2"/>
  <c r="D542" i="2"/>
  <c r="D2238" i="2"/>
  <c r="D815" i="2"/>
  <c r="D2600" i="2"/>
  <c r="D3676" i="2"/>
  <c r="D3961" i="2"/>
  <c r="D2550" i="2"/>
  <c r="D3852" i="2"/>
  <c r="D1692" i="2"/>
  <c r="D3640" i="2"/>
  <c r="D3453" i="2"/>
  <c r="D1766" i="2"/>
  <c r="D3650" i="2"/>
  <c r="D4184" i="2"/>
  <c r="D4110" i="2"/>
  <c r="D3465" i="2"/>
  <c r="D2499" i="2"/>
  <c r="D4561" i="2"/>
  <c r="D3622" i="2"/>
  <c r="D2546" i="2"/>
  <c r="D1931" i="2"/>
  <c r="D3644" i="2"/>
  <c r="D1707" i="2"/>
  <c r="D2511" i="2"/>
  <c r="D1111" i="2"/>
  <c r="D3638" i="2"/>
  <c r="D3382" i="2"/>
  <c r="D1298" i="2"/>
  <c r="D2579" i="2"/>
  <c r="D2440" i="2"/>
  <c r="D913" i="2"/>
  <c r="D1681" i="2"/>
  <c r="D1319" i="2"/>
  <c r="D460" i="2"/>
  <c r="D404" i="2"/>
  <c r="D194" i="2"/>
  <c r="D1600" i="2"/>
  <c r="D1029" i="2"/>
  <c r="D1000" i="2"/>
  <c r="D772" i="2"/>
  <c r="D1001" i="2"/>
  <c r="D1081" i="2"/>
  <c r="D1886" i="2"/>
  <c r="D252" i="2"/>
  <c r="D2477" i="2"/>
  <c r="D877" i="2"/>
  <c r="D487" i="2"/>
  <c r="D1144" i="2"/>
  <c r="D222" i="2"/>
  <c r="D2289" i="2"/>
  <c r="D1017" i="2"/>
  <c r="D1577" i="2"/>
  <c r="D1035" i="2"/>
  <c r="D1155" i="2"/>
  <c r="D223" i="2"/>
  <c r="D1054" i="2"/>
  <c r="D2858" i="2"/>
  <c r="D3778" i="2"/>
  <c r="D4230" i="2"/>
  <c r="D1575" i="2"/>
  <c r="D2019" i="2"/>
  <c r="D2713" i="2"/>
  <c r="D5207" i="2"/>
  <c r="D3099" i="2"/>
  <c r="D4313" i="2"/>
  <c r="D3161" i="2"/>
  <c r="D4337" i="2"/>
  <c r="D4401" i="2"/>
  <c r="D4939" i="2"/>
  <c r="D4717" i="2"/>
  <c r="D2218" i="2"/>
  <c r="D5010" i="2"/>
  <c r="D4046" i="2"/>
  <c r="D3768" i="2"/>
  <c r="D1834" i="2"/>
  <c r="D2091" i="2"/>
  <c r="D2233" i="2"/>
  <c r="D4773" i="2"/>
  <c r="D4715" i="2"/>
  <c r="D4333" i="2"/>
  <c r="D3198" i="2"/>
  <c r="D4142" i="2"/>
  <c r="D4272" i="2"/>
  <c r="D5239" i="2"/>
  <c r="D4484" i="2"/>
  <c r="D1496" i="2"/>
  <c r="D686" i="2"/>
  <c r="D4217" i="2"/>
  <c r="D3916" i="2"/>
  <c r="D3595" i="2"/>
  <c r="D1172" i="2"/>
  <c r="D4530" i="2"/>
  <c r="D4220" i="2"/>
  <c r="D4376" i="2"/>
  <c r="D3412" i="2"/>
  <c r="D4898" i="2"/>
  <c r="D3255" i="2"/>
  <c r="D4284" i="2"/>
  <c r="D5048" i="2"/>
  <c r="D5084" i="2"/>
  <c r="D4639" i="2"/>
  <c r="D2510" i="2"/>
  <c r="D3484" i="2"/>
  <c r="D4248" i="2"/>
  <c r="D4137" i="2"/>
  <c r="D2082" i="2"/>
  <c r="D2796" i="2"/>
  <c r="D2367" i="2"/>
  <c r="D4406" i="2"/>
  <c r="D3603" i="2"/>
  <c r="D1659" i="2"/>
  <c r="D2888" i="2"/>
  <c r="D2414" i="2"/>
  <c r="D5300" i="2"/>
  <c r="D1618" i="2"/>
  <c r="D2943" i="2"/>
  <c r="D3665" i="2"/>
  <c r="D3330" i="2"/>
  <c r="D978" i="2"/>
  <c r="D4454" i="2"/>
  <c r="D2587" i="2"/>
  <c r="D2968" i="2"/>
  <c r="D986" i="2"/>
  <c r="D1258" i="2"/>
  <c r="D2529" i="2"/>
  <c r="D4325" i="2"/>
  <c r="D3674" i="2"/>
  <c r="D2683" i="2"/>
  <c r="D2114" i="2"/>
  <c r="D2654" i="2"/>
  <c r="D1996" i="2"/>
  <c r="D2476" i="2"/>
  <c r="D2340" i="2"/>
  <c r="D1269" i="2"/>
  <c r="D2703" i="2"/>
  <c r="D4458" i="2"/>
  <c r="D4493" i="2"/>
  <c r="D3833" i="2"/>
  <c r="D409" i="2"/>
  <c r="D1173" i="2"/>
  <c r="D4115" i="2"/>
  <c r="D4390" i="2"/>
  <c r="D761" i="2"/>
  <c r="D1512" i="2"/>
  <c r="D2212" i="2"/>
  <c r="D3329" i="2"/>
  <c r="D3873" i="2"/>
  <c r="D448" i="2"/>
  <c r="D1966" i="2"/>
  <c r="D212" i="2"/>
  <c r="D592" i="2"/>
  <c r="D3859" i="2"/>
  <c r="D730" i="2"/>
  <c r="D477" i="2"/>
  <c r="D1391" i="2"/>
  <c r="D783" i="2"/>
  <c r="D1750" i="2"/>
  <c r="D2030" i="2"/>
  <c r="D1552" i="2"/>
  <c r="D1585" i="2"/>
  <c r="D757" i="2"/>
  <c r="D1752" i="2"/>
  <c r="D226" i="2"/>
  <c r="D228" i="2"/>
  <c r="D397" i="2"/>
  <c r="D430" i="2"/>
  <c r="D1822" i="2"/>
  <c r="D251" i="2"/>
  <c r="D1266" i="2"/>
  <c r="D1099" i="2"/>
  <c r="D5166" i="2"/>
  <c r="D3573" i="2"/>
  <c r="D5089" i="2"/>
  <c r="D4731" i="2"/>
  <c r="D4382" i="2"/>
  <c r="D2363" i="2"/>
  <c r="D4778" i="2"/>
  <c r="D3560" i="2"/>
  <c r="D1668" i="2"/>
  <c r="D1591" i="2"/>
  <c r="D3690" i="2"/>
  <c r="D5013" i="2"/>
  <c r="D3879" i="2"/>
  <c r="D1963" i="2"/>
  <c r="D3764" i="2"/>
  <c r="D3085" i="2"/>
  <c r="D2282" i="2"/>
  <c r="D1739" i="2"/>
  <c r="D4278" i="2"/>
  <c r="D5004" i="2"/>
  <c r="D2308" i="2"/>
  <c r="D1747" i="2"/>
  <c r="D3741" i="2"/>
  <c r="D4089" i="2"/>
  <c r="D3422" i="2"/>
  <c r="D4074" i="2"/>
  <c r="D4599" i="2"/>
  <c r="D3084" i="2"/>
  <c r="D1036" i="2"/>
  <c r="D3469" i="2"/>
  <c r="D3211" i="2"/>
  <c r="D1787" i="2"/>
  <c r="D2772" i="2"/>
  <c r="D2984" i="2"/>
  <c r="D4502" i="2"/>
  <c r="D4844" i="2"/>
  <c r="D4324" i="2"/>
  <c r="D2045" i="2"/>
  <c r="D3682" i="2"/>
  <c r="D1420" i="2"/>
  <c r="D4864" i="2"/>
  <c r="D1180" i="2"/>
  <c r="D3277" i="2"/>
  <c r="D3043" i="2"/>
  <c r="D4199" i="2"/>
  <c r="D2955" i="2"/>
  <c r="D4605" i="2"/>
  <c r="D4959" i="2"/>
  <c r="D1843" i="2"/>
  <c r="D5047" i="2"/>
  <c r="D2512" i="2"/>
  <c r="D3276" i="2"/>
  <c r="D4995" i="2"/>
  <c r="D2898" i="2"/>
  <c r="D1895" i="2"/>
  <c r="D2880" i="2"/>
  <c r="D4320" i="2"/>
  <c r="D1701" i="2"/>
  <c r="D1161" i="2"/>
  <c r="D1631" i="2"/>
  <c r="D5040" i="2"/>
  <c r="D3102" i="2"/>
  <c r="D1910" i="2"/>
  <c r="D4518" i="2"/>
  <c r="D3937" i="2"/>
  <c r="D4646" i="2"/>
  <c r="D1228" i="2"/>
  <c r="D3932" i="2"/>
  <c r="D4389" i="2"/>
  <c r="D4379" i="2"/>
  <c r="D2846" i="2"/>
  <c r="D2379" i="2"/>
  <c r="D3007" i="2"/>
  <c r="D3239" i="2"/>
  <c r="D1927" i="2"/>
  <c r="D3339" i="2"/>
  <c r="D4467" i="2"/>
  <c r="D4476" i="2"/>
  <c r="D3663" i="2"/>
  <c r="D1462" i="2"/>
  <c r="D4147" i="2"/>
  <c r="D3635" i="2"/>
  <c r="D4150" i="2"/>
  <c r="D4444" i="2"/>
  <c r="D3660" i="2"/>
  <c r="D3073" i="2"/>
  <c r="D3917" i="2"/>
  <c r="D4972" i="2"/>
  <c r="D4543" i="2"/>
  <c r="D1145" i="2"/>
  <c r="D2295" i="2"/>
  <c r="D554" i="2"/>
  <c r="D4236" i="2"/>
  <c r="D1322" i="2"/>
  <c r="D688" i="2"/>
  <c r="D552" i="2"/>
  <c r="D2681" i="2"/>
  <c r="D1947" i="2"/>
  <c r="D2531" i="2"/>
  <c r="D1119" i="2"/>
  <c r="D1601" i="2"/>
  <c r="D1728" i="2"/>
  <c r="D3617" i="2"/>
  <c r="D1431" i="2"/>
  <c r="D2767" i="2"/>
  <c r="D1276" i="2"/>
  <c r="D1340" i="2"/>
  <c r="D1168" i="2"/>
  <c r="D1147" i="2"/>
  <c r="D1678" i="2"/>
  <c r="D732" i="2"/>
  <c r="D1609" i="2"/>
  <c r="D461" i="2"/>
  <c r="D1897" i="2"/>
  <c r="D1278" i="2"/>
  <c r="D1361" i="2"/>
  <c r="D521" i="2"/>
  <c r="D447" i="2"/>
  <c r="D351" i="2"/>
  <c r="D3051" i="2"/>
  <c r="D2752" i="2"/>
  <c r="D1637" i="2"/>
  <c r="D2777" i="2"/>
  <c r="D3088" i="2"/>
  <c r="D2826" i="2"/>
  <c r="D3398" i="2"/>
  <c r="D3399" i="2"/>
  <c r="D1314" i="2"/>
  <c r="D2198" i="2"/>
  <c r="D3351" i="2"/>
  <c r="D4167" i="2"/>
  <c r="D4013" i="2"/>
  <c r="D5131" i="2"/>
  <c r="D3862" i="2"/>
  <c r="D4000" i="2"/>
  <c r="D2739" i="2"/>
  <c r="D4419" i="2"/>
  <c r="D5284" i="2"/>
  <c r="D4689" i="2"/>
  <c r="D2693" i="2"/>
  <c r="D2133" i="2"/>
  <c r="D1594" i="2"/>
  <c r="D4500" i="2"/>
  <c r="D5256" i="2"/>
  <c r="D4269" i="2"/>
  <c r="D4186" i="2"/>
  <c r="D3993" i="2"/>
  <c r="D3228" i="2"/>
  <c r="D3229" i="2"/>
  <c r="D2712" i="2"/>
  <c r="D3219" i="2"/>
  <c r="D3913" i="2"/>
  <c r="D2277" i="2"/>
  <c r="D3800" i="2"/>
  <c r="D3700" i="2"/>
  <c r="D3380" i="2"/>
  <c r="D2959" i="2"/>
  <c r="D3325" i="2"/>
  <c r="D3537" i="2"/>
  <c r="D4086" i="2"/>
  <c r="D3204" i="2"/>
  <c r="D5137" i="2"/>
  <c r="D3908" i="2"/>
  <c r="D3899" i="2"/>
  <c r="D4133" i="2"/>
  <c r="D3893" i="2"/>
  <c r="D4403" i="2"/>
  <c r="D2224" i="2"/>
  <c r="D2793" i="2"/>
  <c r="D1486" i="2"/>
  <c r="D1723" i="2"/>
  <c r="D4847" i="2"/>
  <c r="D3060" i="2"/>
  <c r="D724" i="2"/>
  <c r="D3973" i="2"/>
  <c r="D3090" i="2"/>
  <c r="D4173" i="2"/>
  <c r="D2226" i="2"/>
  <c r="D1742" i="2"/>
  <c r="D3345" i="2"/>
  <c r="D2006" i="2"/>
  <c r="D1623" i="2"/>
  <c r="D1285" i="2"/>
  <c r="D3928" i="2"/>
  <c r="D4021" i="2"/>
  <c r="D4281" i="2"/>
  <c r="D4803" i="2"/>
  <c r="D2150" i="2"/>
  <c r="D1872" i="2"/>
  <c r="D3877" i="2"/>
  <c r="D755" i="2"/>
  <c r="D4747" i="2"/>
  <c r="D2491" i="2"/>
  <c r="D1157" i="2"/>
  <c r="D4235" i="2"/>
  <c r="D1333" i="2"/>
  <c r="D2890" i="2"/>
  <c r="D4832" i="2"/>
  <c r="D862" i="2"/>
  <c r="D2864" i="2"/>
  <c r="D1743" i="2"/>
  <c r="D2223" i="2"/>
  <c r="D2695" i="2"/>
  <c r="D1385" i="2"/>
  <c r="D903" i="2"/>
  <c r="D1894" i="2"/>
  <c r="D2664" i="2"/>
  <c r="D79" i="2"/>
  <c r="D1593" i="2"/>
  <c r="D2992" i="2"/>
  <c r="D1528" i="2"/>
  <c r="D92" i="2"/>
  <c r="D2075" i="2"/>
  <c r="D1201" i="2"/>
  <c r="D2436" i="2"/>
  <c r="D2304" i="2"/>
  <c r="D1461" i="2"/>
  <c r="D1352" i="2"/>
  <c r="D451" i="2"/>
  <c r="D526" i="2"/>
  <c r="D831" i="2"/>
  <c r="D77" i="2"/>
  <c r="D334" i="2"/>
  <c r="D742" i="2"/>
  <c r="D828" i="2"/>
  <c r="D2472" i="2"/>
  <c r="D417" i="2"/>
  <c r="D1774" i="2"/>
  <c r="D2088" i="2"/>
  <c r="D852" i="2"/>
  <c r="D1526" i="2"/>
  <c r="D2164" i="2"/>
  <c r="D541" i="2"/>
  <c r="D412" i="2"/>
  <c r="D135" i="2"/>
  <c r="D1098" i="2"/>
  <c r="D1484" i="2"/>
  <c r="D4400" i="2"/>
  <c r="D2595" i="2"/>
  <c r="D45" i="2"/>
  <c r="D2451" i="2"/>
  <c r="D1790" i="2"/>
  <c r="D382" i="2"/>
  <c r="D1653" i="2"/>
  <c r="D1710" i="2"/>
  <c r="D3052" i="2"/>
  <c r="D1994" i="2"/>
  <c r="D4030" i="2"/>
  <c r="D396" i="2"/>
  <c r="D4650" i="2"/>
  <c r="D2253" i="2"/>
  <c r="D4643" i="2"/>
  <c r="D3016" i="2"/>
  <c r="D5076" i="2"/>
  <c r="D3765" i="2"/>
  <c r="D5278" i="2"/>
  <c r="D2680" i="2"/>
  <c r="D596" i="2"/>
  <c r="D4202" i="2"/>
  <c r="D5095" i="2"/>
  <c r="D4763" i="2"/>
  <c r="D4740" i="2"/>
  <c r="D3526" i="2"/>
  <c r="D5233" i="2"/>
  <c r="D1956" i="2"/>
  <c r="D1475" i="2"/>
  <c r="D4968" i="2"/>
  <c r="D2608" i="2"/>
  <c r="D2180" i="2"/>
  <c r="D5164" i="2"/>
  <c r="D3026" i="2"/>
  <c r="D2040" i="2"/>
  <c r="D2973" i="2"/>
  <c r="D1256" i="2"/>
  <c r="D5230" i="2"/>
  <c r="D4056" i="2"/>
  <c r="D2471" i="2"/>
  <c r="D2982" i="2"/>
  <c r="D3415" i="2"/>
  <c r="D2069" i="2"/>
  <c r="D4288" i="2"/>
  <c r="D3140" i="2"/>
  <c r="D3002" i="2"/>
  <c r="D1295" i="2"/>
  <c r="D2474" i="2"/>
  <c r="D3772" i="2"/>
  <c r="D4438" i="2"/>
  <c r="D3212" i="2"/>
  <c r="D3059" i="2"/>
  <c r="D3925" i="2"/>
  <c r="D3181" i="2"/>
  <c r="D3555" i="2"/>
  <c r="D4859" i="2"/>
  <c r="D4583" i="2"/>
  <c r="D3195" i="2"/>
  <c r="D5231" i="2"/>
  <c r="D4076" i="2"/>
  <c r="D3699" i="2"/>
  <c r="D1195" i="2"/>
  <c r="D1612" i="2"/>
  <c r="D4918" i="2"/>
  <c r="D1799" i="2"/>
  <c r="D4364" i="2"/>
  <c r="D2034" i="2"/>
  <c r="D858" i="2"/>
  <c r="D3269" i="2"/>
  <c r="D1124" i="2"/>
  <c r="D2177" i="2"/>
  <c r="D2248" i="2"/>
  <c r="D3672" i="2"/>
  <c r="D3093" i="2"/>
  <c r="D3725" i="2"/>
  <c r="D2319" i="2"/>
  <c r="D3987" i="2"/>
  <c r="D1914" i="2"/>
  <c r="D3104" i="2"/>
  <c r="D3353" i="2"/>
  <c r="D2543" i="2"/>
  <c r="D2372" i="2"/>
  <c r="D2610" i="2"/>
  <c r="D1509" i="2"/>
  <c r="D3977" i="2"/>
  <c r="D3697" i="2"/>
  <c r="D1948" i="2"/>
  <c r="D1909" i="2"/>
  <c r="D547" i="2"/>
  <c r="D3472" i="2"/>
  <c r="D2569" i="2"/>
  <c r="D1253" i="2"/>
  <c r="D532" i="2"/>
  <c r="D2625" i="2"/>
  <c r="D726" i="2"/>
  <c r="D1349" i="2"/>
  <c r="D2638" i="2"/>
  <c r="D1940" i="2"/>
  <c r="D352" i="2"/>
  <c r="D2442" i="2"/>
  <c r="D2309" i="2"/>
  <c r="D2140" i="2"/>
  <c r="D1070" i="2"/>
  <c r="D4213" i="2"/>
  <c r="D105" i="2"/>
  <c r="D1944" i="2"/>
  <c r="D509" i="2"/>
  <c r="D1521" i="2"/>
  <c r="D635" i="2"/>
  <c r="D1176" i="2"/>
  <c r="D559" i="2"/>
  <c r="D546" i="2"/>
  <c r="D366" i="2"/>
  <c r="D418" i="2"/>
  <c r="D3826" i="2"/>
  <c r="D3245" i="2"/>
  <c r="D2979" i="2"/>
  <c r="D3657" i="2"/>
  <c r="D2249" i="2"/>
  <c r="D2281" i="2"/>
  <c r="D893" i="2"/>
  <c r="D3094" i="2"/>
  <c r="D3614" i="2"/>
  <c r="D4547" i="2"/>
  <c r="D1394" i="2"/>
  <c r="D4509" i="2"/>
  <c r="D2927" i="2"/>
  <c r="D2837" i="2"/>
  <c r="D5235" i="2"/>
  <c r="D4437" i="2"/>
  <c r="D3334" i="2"/>
  <c r="D2742" i="2"/>
  <c r="D2969" i="2"/>
  <c r="D1354" i="2"/>
  <c r="D4585" i="2"/>
  <c r="D884" i="2"/>
  <c r="D4398" i="2"/>
  <c r="D4036" i="2"/>
  <c r="D4720" i="2"/>
  <c r="D1603" i="2"/>
  <c r="D3295" i="2"/>
  <c r="D3377" i="2"/>
  <c r="D3851" i="2"/>
  <c r="D2661" i="2"/>
  <c r="D1404" i="2"/>
  <c r="D3714" i="2"/>
  <c r="D4274" i="2"/>
  <c r="D3748" i="2"/>
  <c r="D3424" i="2"/>
  <c r="D2447" i="2"/>
  <c r="D4851" i="2"/>
  <c r="D2174" i="2"/>
  <c r="D4286" i="2"/>
  <c r="D1379" i="2"/>
  <c r="D3839" i="2"/>
  <c r="D4757" i="2"/>
  <c r="D5151" i="2"/>
  <c r="D2481" i="2"/>
  <c r="D2629" i="2"/>
  <c r="D2167" i="2"/>
  <c r="D1761" i="2"/>
  <c r="D3396" i="2"/>
  <c r="D4093" i="2"/>
  <c r="D623" i="2"/>
  <c r="D4185" i="2"/>
  <c r="D3343" i="2"/>
  <c r="D2516" i="2"/>
  <c r="D2270" i="2"/>
  <c r="D2204" i="2"/>
  <c r="D1082" i="2"/>
  <c r="D1313" i="2"/>
  <c r="D2519" i="2"/>
  <c r="D4010" i="2"/>
  <c r="D2940" i="2"/>
  <c r="D3706" i="2"/>
  <c r="D3172" i="2"/>
  <c r="D4640" i="2"/>
  <c r="D4064" i="2"/>
  <c r="D4613" i="2"/>
  <c r="D1221" i="2"/>
  <c r="D4971" i="2"/>
  <c r="D2039" i="2"/>
  <c r="D2618" i="2"/>
  <c r="D2867" i="2"/>
  <c r="D1086" i="2"/>
  <c r="D1471" i="2"/>
  <c r="D3001" i="2"/>
  <c r="D5063" i="2"/>
  <c r="D3627" i="2"/>
  <c r="D2066" i="2"/>
  <c r="D826" i="2"/>
  <c r="D1326" i="2"/>
  <c r="D551" i="2"/>
  <c r="D3724" i="2"/>
  <c r="D3475" i="2"/>
  <c r="D1933" i="2"/>
  <c r="D153" i="2"/>
  <c r="D1545" i="2"/>
  <c r="D653" i="2"/>
  <c r="D2132" i="2"/>
  <c r="D2650" i="2"/>
  <c r="D1919" i="2"/>
  <c r="D2016" i="2"/>
  <c r="D4002" i="2"/>
  <c r="D300" i="2"/>
  <c r="D2221" i="2"/>
  <c r="D1769" i="2"/>
  <c r="D1376" i="2"/>
  <c r="D2121" i="2"/>
  <c r="D2457" i="2"/>
  <c r="D823" i="2"/>
  <c r="D1377" i="2"/>
  <c r="D2089" i="2"/>
  <c r="D835" i="2"/>
  <c r="D840" i="2"/>
  <c r="D832" i="2"/>
  <c r="D1275" i="2"/>
  <c r="D1104" i="2"/>
  <c r="D671" i="2"/>
  <c r="D1772" i="2"/>
  <c r="D1492" i="2"/>
  <c r="D1457" i="2"/>
  <c r="D605" i="2"/>
  <c r="D322" i="2"/>
  <c r="D2520" i="2"/>
  <c r="D4399" i="2"/>
  <c r="D4955" i="2"/>
  <c r="D2139" i="2"/>
  <c r="D3352" i="2"/>
  <c r="D4531" i="2"/>
  <c r="D1950" i="2"/>
  <c r="D3976" i="2"/>
  <c r="D1595" i="2"/>
  <c r="D3144" i="2"/>
  <c r="D3057" i="2"/>
  <c r="D4700" i="2"/>
  <c r="D5079" i="2"/>
  <c r="D1606" i="2"/>
  <c r="D1967" i="2"/>
  <c r="D4669" i="2"/>
  <c r="D3419" i="2"/>
  <c r="D4279" i="2"/>
  <c r="D4999" i="2"/>
  <c r="D4825" i="2"/>
  <c r="D2229" i="2"/>
  <c r="D1737" i="2"/>
  <c r="D2527" i="2"/>
  <c r="D1863" i="2"/>
  <c r="D5112" i="2"/>
  <c r="D3600" i="2"/>
  <c r="D1075" i="2"/>
  <c r="D3744" i="2"/>
  <c r="D2668" i="2"/>
  <c r="D3337" i="2"/>
  <c r="D2746" i="2"/>
  <c r="D2267" i="2"/>
  <c r="D5211" i="2"/>
  <c r="D4619" i="2"/>
  <c r="D3656" i="2"/>
  <c r="D2626" i="2"/>
  <c r="D4166" i="2"/>
  <c r="D4645" i="2"/>
  <c r="D3876" i="2"/>
  <c r="D5038" i="2"/>
  <c r="D931" i="2"/>
  <c r="D3496" i="2"/>
  <c r="D4119" i="2"/>
  <c r="D3050" i="2"/>
  <c r="D4380" i="2"/>
  <c r="D4339" i="2"/>
  <c r="D4520" i="2"/>
  <c r="D3785" i="2"/>
  <c r="D3687" i="2"/>
  <c r="D1218" i="2"/>
  <c r="D156" i="2"/>
  <c r="D3763" i="2"/>
  <c r="D3300" i="2"/>
  <c r="D3258" i="2"/>
  <c r="D2936" i="2"/>
  <c r="D1871" i="2"/>
  <c r="D4032" i="2"/>
  <c r="D3397" i="2"/>
  <c r="D2897" i="2"/>
  <c r="D4899" i="2"/>
  <c r="D4862" i="2"/>
  <c r="D2964" i="2"/>
  <c r="D4172" i="2"/>
  <c r="D2641" i="2"/>
  <c r="D2630" i="2"/>
  <c r="D1753" i="2"/>
  <c r="D2261" i="2"/>
  <c r="D5081" i="2"/>
  <c r="D504" i="2"/>
  <c r="D744" i="2"/>
  <c r="D1873" i="2"/>
  <c r="D4317" i="2"/>
  <c r="D1819" i="2"/>
  <c r="D2160" i="2"/>
  <c r="D2273" i="2"/>
  <c r="D3752" i="2"/>
  <c r="D4548" i="2"/>
  <c r="D2842" i="2"/>
  <c r="D774" i="2"/>
  <c r="D1611" i="2"/>
  <c r="D4085" i="2"/>
  <c r="D2805" i="2"/>
  <c r="D3781" i="2"/>
  <c r="D5015" i="2"/>
  <c r="D1058" i="2"/>
  <c r="D3155" i="2"/>
  <c r="D3878" i="2"/>
  <c r="D2242" i="2"/>
  <c r="D3795" i="2"/>
  <c r="D5319" i="2"/>
  <c r="D2721" i="2"/>
  <c r="D1560" i="2"/>
  <c r="D739" i="2"/>
  <c r="D599" i="2"/>
  <c r="D1663" i="2"/>
  <c r="D328" i="2"/>
  <c r="D3357" i="2"/>
  <c r="D2407" i="2"/>
  <c r="D3529" i="2"/>
  <c r="D1409" i="2"/>
  <c r="D1474" i="2"/>
  <c r="D2127" i="2"/>
  <c r="D442" i="2"/>
  <c r="D2243" i="2"/>
  <c r="D780" i="2"/>
  <c r="D1946" i="2"/>
  <c r="D548" i="2"/>
  <c r="D1294" i="2"/>
  <c r="D1928" i="2"/>
  <c r="D278" i="2"/>
  <c r="D343" i="2"/>
  <c r="D187" i="2"/>
  <c r="D88" i="2"/>
  <c r="D939" i="2"/>
  <c r="D1217" i="2"/>
  <c r="D95" i="2"/>
  <c r="D199" i="2"/>
  <c r="D496" i="2"/>
  <c r="D2788" i="2"/>
  <c r="D3606" i="2"/>
  <c r="D4618" i="2"/>
  <c r="D4871" i="2"/>
  <c r="D4019" i="2"/>
  <c r="D1535" i="2"/>
  <c r="D873" i="2"/>
  <c r="D5023" i="2"/>
  <c r="D2583" i="2"/>
  <c r="D2580" i="2"/>
  <c r="D3151" i="2"/>
  <c r="D2919" i="2"/>
  <c r="D2672" i="2"/>
  <c r="D3837" i="2"/>
  <c r="D2939" i="2"/>
  <c r="D3904" i="2"/>
  <c r="D1694" i="2"/>
  <c r="D3132" i="2"/>
  <c r="D4606" i="2"/>
  <c r="D4888" i="2"/>
  <c r="D4855" i="2"/>
  <c r="D3710" i="2"/>
  <c r="D1006" i="2"/>
  <c r="D3407" i="2"/>
  <c r="D4312" i="2"/>
  <c r="D2820" i="2"/>
  <c r="D1932" i="2"/>
  <c r="D1068" i="2"/>
  <c r="D4095" i="2"/>
  <c r="D2441" i="2"/>
  <c r="D4676" i="2"/>
  <c r="D2240" i="2"/>
  <c r="D1805" i="2"/>
  <c r="D3456" i="2"/>
  <c r="D2523" i="2"/>
  <c r="D3167" i="2"/>
  <c r="D4696" i="2"/>
  <c r="D3042" i="2"/>
  <c r="D3333" i="2"/>
  <c r="D2079" i="2"/>
  <c r="D4537" i="2"/>
  <c r="D4504" i="2"/>
  <c r="D3586" i="2"/>
  <c r="D4203" i="2"/>
  <c r="D700" i="2"/>
  <c r="D5019" i="2"/>
  <c r="D3953" i="2"/>
  <c r="D3782" i="2"/>
  <c r="D1450" i="2"/>
  <c r="D4793" i="2"/>
  <c r="D2972" i="2"/>
  <c r="D1268" i="2"/>
  <c r="D4353" i="2"/>
  <c r="D4749" i="2"/>
  <c r="D3055" i="2"/>
  <c r="D3716" i="2"/>
  <c r="D2161" i="2"/>
  <c r="D901" i="2"/>
  <c r="D2231" i="2"/>
  <c r="D1239" i="2"/>
  <c r="D1416" i="2"/>
  <c r="D2854" i="2"/>
  <c r="D2827" i="2"/>
  <c r="D1929" i="2"/>
  <c r="D1855" i="2"/>
  <c r="D2065" i="2"/>
  <c r="D3414" i="2"/>
  <c r="D1669" i="2"/>
  <c r="D2701" i="2"/>
  <c r="D3368" i="2"/>
  <c r="D4041" i="2"/>
  <c r="D115" i="2"/>
  <c r="D3019" i="2"/>
  <c r="D1942" i="2"/>
  <c r="D1090" i="2"/>
  <c r="D3148" i="2"/>
  <c r="D2214" i="2"/>
  <c r="D4144" i="2"/>
  <c r="D2552" i="2"/>
  <c r="D1733" i="2"/>
  <c r="D2035" i="2"/>
  <c r="D3974" i="2"/>
  <c r="D3718" i="2"/>
  <c r="D3226" i="2"/>
  <c r="D1860" i="2"/>
  <c r="D1608" i="2"/>
  <c r="D2893" i="2"/>
  <c r="D265" i="2"/>
  <c r="D1220" i="2"/>
  <c r="D962" i="2"/>
  <c r="D2396" i="2"/>
  <c r="D2353" i="2"/>
  <c r="D2206" i="2"/>
  <c r="D2235" i="2"/>
  <c r="D2072" i="2"/>
  <c r="D748" i="2"/>
  <c r="D1087" i="2"/>
  <c r="D1449" i="2"/>
  <c r="D1902" i="2"/>
  <c r="D942" i="2"/>
  <c r="D2493" i="2"/>
  <c r="D917" i="2"/>
  <c r="D40" i="2"/>
  <c r="D1262" i="2"/>
  <c r="D669" i="2"/>
  <c r="D1836" i="2"/>
  <c r="D1334" i="2"/>
  <c r="D1106" i="2"/>
  <c r="D827" i="2"/>
  <c r="D706" i="2"/>
  <c r="D494" i="2"/>
  <c r="D1184" i="2"/>
  <c r="D450" i="2"/>
  <c r="D734" i="2"/>
  <c r="D1366" i="2"/>
  <c r="D3119" i="2"/>
  <c r="D3017" i="2"/>
  <c r="D632" i="2"/>
  <c r="D1729" i="2"/>
  <c r="D1341" i="2"/>
  <c r="D2011" i="2"/>
  <c r="D2247" i="2"/>
  <c r="D961" i="2"/>
  <c r="D4667" i="2"/>
  <c r="D4625" i="2"/>
  <c r="D3401" i="2"/>
  <c r="D3903" i="2"/>
  <c r="D3482" i="2"/>
  <c r="D4452" i="2"/>
  <c r="D1939" i="2"/>
  <c r="D2434" i="2"/>
  <c r="D3437" i="2"/>
  <c r="D5205" i="2"/>
  <c r="D5175" i="2"/>
  <c r="D4796" i="2"/>
  <c r="D2032" i="2"/>
  <c r="D2311" i="2"/>
  <c r="D3251" i="2"/>
  <c r="D274" i="2"/>
  <c r="D5150" i="2"/>
  <c r="D3391" i="2"/>
  <c r="D2808" i="2"/>
  <c r="D1050" i="2"/>
  <c r="D3511" i="2"/>
  <c r="D2402" i="2"/>
  <c r="D1881" i="2"/>
  <c r="D3788" i="2"/>
  <c r="D3939" i="2"/>
  <c r="D2884" i="2"/>
  <c r="D4042" i="2"/>
  <c r="D5138" i="2"/>
  <c r="D3739" i="2"/>
  <c r="D3975" i="2"/>
  <c r="D4127" i="2"/>
  <c r="D2951" i="2"/>
  <c r="D4910" i="2"/>
  <c r="D4192" i="2"/>
  <c r="D4396" i="2"/>
  <c r="D2514" i="2"/>
  <c r="D3766" i="2"/>
  <c r="D1306" i="2"/>
  <c r="D184" i="2"/>
  <c r="D3942" i="2"/>
  <c r="D2656" i="2"/>
  <c r="D3234" i="2"/>
  <c r="D4047" i="2"/>
  <c r="D3912" i="2"/>
  <c r="D3749" i="2"/>
  <c r="D1013" i="2"/>
  <c r="D3249" i="2"/>
  <c r="D4305" i="2"/>
  <c r="D2556" i="2"/>
  <c r="D2325" i="2"/>
  <c r="D2836" i="2"/>
  <c r="D3734" i="2"/>
  <c r="D2632" i="2"/>
  <c r="D3536" i="2"/>
  <c r="D1076" i="2"/>
  <c r="D4685" i="2"/>
  <c r="D3964" i="2"/>
  <c r="D1676" i="2"/>
  <c r="D1824" i="2"/>
  <c r="D5247" i="2"/>
  <c r="D4538" i="2"/>
  <c r="D4069" i="2"/>
  <c r="D2467" i="2"/>
  <c r="D810" i="2"/>
  <c r="D3091" i="2"/>
  <c r="D2718" i="2"/>
  <c r="D1209" i="2"/>
  <c r="D4697" i="2"/>
  <c r="D3247" i="2"/>
  <c r="D2831" i="2"/>
  <c r="D3243" i="2"/>
  <c r="D211" i="2"/>
  <c r="D2283" i="2"/>
  <c r="D2044" i="2"/>
  <c r="D4070" i="2"/>
  <c r="D2373" i="2"/>
  <c r="D1776" i="2"/>
  <c r="D2738" i="2"/>
  <c r="D727" i="2"/>
  <c r="D86" i="2"/>
  <c r="D150" i="2"/>
  <c r="D2318" i="2"/>
  <c r="D1976" i="2"/>
  <c r="D811" i="2"/>
  <c r="D2386" i="2"/>
  <c r="D2753" i="2"/>
  <c r="D435" i="2"/>
  <c r="D2553" i="2"/>
  <c r="D374" i="2"/>
  <c r="D1468" i="2"/>
  <c r="D177" i="2"/>
  <c r="D2409" i="2"/>
  <c r="D782" i="2"/>
  <c r="D1791" i="2"/>
  <c r="D2109" i="2"/>
  <c r="D1154" i="2"/>
  <c r="D1277" i="2"/>
  <c r="D966" i="2"/>
  <c r="D928" i="2"/>
  <c r="D1513" i="2"/>
  <c r="D1064" i="2"/>
  <c r="D664" i="2"/>
  <c r="D272" i="2"/>
  <c r="D3729" i="2"/>
  <c r="D4550" i="2"/>
  <c r="D3202" i="2"/>
  <c r="D1847" i="2"/>
  <c r="D367" i="2"/>
  <c r="D2111" i="2"/>
  <c r="D2463" i="2"/>
  <c r="D2219" i="2"/>
  <c r="D3186" i="2"/>
  <c r="D3317" i="2"/>
  <c r="D2454" i="2"/>
  <c r="D4664" i="2"/>
  <c r="D1687" i="2"/>
  <c r="D3097" i="2"/>
  <c r="D2747" i="2"/>
  <c r="D3952" i="2"/>
  <c r="D4009" i="2"/>
  <c r="D5184" i="2"/>
  <c r="D2544" i="2"/>
  <c r="D2209" i="2"/>
  <c r="D1987" i="2"/>
  <c r="D5116" i="2"/>
  <c r="D985" i="2"/>
  <c r="D4369" i="2"/>
  <c r="D3086" i="2"/>
  <c r="D3349" i="2"/>
  <c r="D3139" i="2"/>
  <c r="D1170" i="2"/>
  <c r="D2500" i="2"/>
  <c r="D2736" i="2"/>
  <c r="D4130" i="2"/>
  <c r="D2508" i="2"/>
  <c r="D3849" i="2"/>
  <c r="D4884" i="2"/>
  <c r="D4240" i="2"/>
  <c r="D4129" i="2"/>
  <c r="D3854" i="2"/>
  <c r="D3602" i="2"/>
  <c r="D3705" i="2"/>
  <c r="D2071" i="2"/>
  <c r="D5320" i="2"/>
  <c r="D3010" i="2"/>
  <c r="D4654" i="2"/>
  <c r="D2899" i="2"/>
  <c r="D1520" i="2"/>
  <c r="D3145" i="2"/>
  <c r="D5067" i="2"/>
  <c r="D1569" i="2"/>
  <c r="D3298" i="2"/>
  <c r="D4754" i="2"/>
  <c r="D3921" i="2"/>
  <c r="D5049" i="2"/>
  <c r="D1472" i="2"/>
  <c r="D1263" i="2"/>
  <c r="D4265" i="2"/>
  <c r="D2316" i="2"/>
  <c r="D2960" i="2"/>
  <c r="D2536" i="2"/>
  <c r="D11" i="2"/>
  <c r="D560" i="2"/>
  <c r="D1344" i="2"/>
  <c r="D3346" i="2"/>
  <c r="D3517" i="2"/>
  <c r="D3174" i="2"/>
  <c r="D4472" i="2"/>
  <c r="D3218" i="2"/>
  <c r="D3114" i="2"/>
  <c r="D4405" i="2"/>
  <c r="D1463" i="2"/>
  <c r="D4195" i="2"/>
  <c r="D4688" i="2"/>
  <c r="D3468" i="2"/>
  <c r="D4033" i="2"/>
  <c r="D2159" i="2"/>
  <c r="D2999" i="2"/>
  <c r="D4307" i="2"/>
  <c r="D3669" i="2"/>
  <c r="D2537" i="2"/>
  <c r="D2406" i="2"/>
  <c r="D4912" i="2"/>
  <c r="D2705" i="2"/>
  <c r="D3500" i="2"/>
  <c r="D2921" i="2"/>
  <c r="D1936" i="2"/>
  <c r="D1639" i="2"/>
  <c r="D2466" i="2"/>
  <c r="D2611" i="2"/>
  <c r="D1026" i="2"/>
  <c r="D643" i="2"/>
  <c r="D1581" i="2"/>
  <c r="D950" i="2"/>
  <c r="D1336" i="2"/>
  <c r="D3410" i="2"/>
  <c r="D3450" i="2"/>
  <c r="D2786" i="2"/>
  <c r="D158" i="2"/>
  <c r="D2847" i="2"/>
  <c r="D2068" i="2"/>
  <c r="D2385" i="2"/>
  <c r="D1890" i="2"/>
  <c r="D1165" i="2"/>
  <c r="D2020" i="2"/>
  <c r="D2365" i="2"/>
  <c r="D879" i="2"/>
  <c r="D1089" i="2"/>
  <c r="D117" i="2"/>
  <c r="D1080" i="2"/>
  <c r="D205" i="2"/>
  <c r="D2299" i="2"/>
  <c r="D1374" i="2"/>
  <c r="D2033" i="2"/>
  <c r="D924" i="2"/>
  <c r="D1148" i="2"/>
  <c r="D990" i="2"/>
  <c r="D3314" i="2"/>
  <c r="D3376" i="2"/>
  <c r="D2597" i="2"/>
  <c r="D3366" i="2"/>
  <c r="D2288" i="2"/>
  <c r="D1658" i="2"/>
  <c r="D2833" i="2"/>
  <c r="D4951" i="2"/>
  <c r="D3570" i="2"/>
  <c r="D4811" i="2"/>
  <c r="D4245" i="2"/>
  <c r="D2966" i="2"/>
  <c r="D4630" i="2"/>
  <c r="D4854" i="2"/>
  <c r="D4222" i="2"/>
  <c r="D3986" i="2"/>
  <c r="D4151" i="2"/>
  <c r="D3275" i="2"/>
  <c r="D2395" i="2"/>
  <c r="D3695" i="2"/>
  <c r="D4779" i="2"/>
  <c r="D3236" i="2"/>
  <c r="D3830" i="2"/>
  <c r="D3969" i="2"/>
  <c r="D2956" i="2"/>
  <c r="D3647" i="2"/>
  <c r="D1381" i="2"/>
  <c r="D1508" i="2"/>
  <c r="D3889" i="2"/>
  <c r="D5153" i="2"/>
  <c r="D3855" i="2"/>
  <c r="D4319" i="2"/>
  <c r="D3628" i="2"/>
  <c r="D2952" i="2"/>
  <c r="D3362" i="2"/>
  <c r="D4311" i="2"/>
  <c r="D2938" i="2"/>
  <c r="D4107" i="2"/>
  <c r="D2001" i="2"/>
  <c r="D4254" i="2"/>
  <c r="D3860" i="2"/>
  <c r="D4383" i="2"/>
  <c r="D4422" i="2"/>
  <c r="D4591" i="2"/>
  <c r="D1522" i="2"/>
  <c r="D4241" i="2"/>
  <c r="D5222" i="2"/>
  <c r="D1975" i="2"/>
  <c r="D3428" i="2"/>
  <c r="D2321" i="2"/>
  <c r="D5228" i="2"/>
  <c r="D2794" i="2"/>
  <c r="D2762" i="2"/>
  <c r="D3048" i="2"/>
  <c r="D3023" i="2"/>
  <c r="D4061" i="2"/>
  <c r="D1670" i="2"/>
  <c r="D5058" i="2"/>
  <c r="D2791" i="2"/>
  <c r="D1973" i="2"/>
  <c r="D1067" i="2"/>
  <c r="D2774" i="2"/>
  <c r="D4816" i="2"/>
  <c r="D2918" i="2"/>
  <c r="D1725" i="2"/>
  <c r="D4054" i="2"/>
  <c r="D2430" i="2"/>
  <c r="D1699" i="2"/>
  <c r="D1657" i="2"/>
  <c r="D1392" i="2"/>
  <c r="D3006" i="2"/>
  <c r="D1179" i="2"/>
  <c r="D4015" i="2"/>
  <c r="D4872" i="2"/>
  <c r="D716" i="2"/>
  <c r="D958" i="2"/>
  <c r="D764" i="2"/>
  <c r="D2338" i="2"/>
  <c r="D1033" i="2"/>
  <c r="D2377" i="2"/>
  <c r="D3261" i="2"/>
  <c r="D983" i="2"/>
  <c r="D1711" i="2"/>
  <c r="D2038" i="2"/>
  <c r="D3558" i="2"/>
  <c r="D2594" i="2"/>
  <c r="D1598" i="2"/>
  <c r="D1809" i="2"/>
  <c r="D2588" i="2"/>
  <c r="D1181" i="2"/>
  <c r="D2965" i="2"/>
  <c r="D1540" i="2"/>
  <c r="D1770" i="2"/>
  <c r="D1466" i="2"/>
  <c r="D680" i="2"/>
  <c r="D2169" i="2"/>
  <c r="D2364" i="2"/>
  <c r="D2382" i="2"/>
  <c r="D1282" i="2"/>
  <c r="D2158" i="2"/>
  <c r="D974" i="2"/>
  <c r="D1084" i="2"/>
  <c r="D406" i="2"/>
  <c r="D2397" i="2"/>
  <c r="D486" i="2"/>
  <c r="D234" i="2"/>
  <c r="D1108" i="2"/>
  <c r="D426" i="2"/>
  <c r="D380" i="2"/>
  <c r="D557" i="2"/>
  <c r="D462" i="2"/>
  <c r="D1210" i="2"/>
  <c r="D938" i="2"/>
  <c r="D1095" i="2"/>
  <c r="D21" i="2"/>
  <c r="D2275" i="2"/>
  <c r="D4016" i="2"/>
  <c r="D3070" i="2"/>
  <c r="D2829" i="2"/>
  <c r="D4519" i="2"/>
  <c r="D1735" i="2"/>
  <c r="D4255" i="2"/>
  <c r="D4517" i="2"/>
  <c r="D2891" i="2"/>
  <c r="D3576" i="2"/>
  <c r="D4615" i="2"/>
  <c r="D3283" i="2"/>
  <c r="D2394" i="2"/>
  <c r="D5226" i="2"/>
  <c r="D4461" i="2"/>
  <c r="D5195" i="2"/>
  <c r="D3880" i="2"/>
  <c r="D3737" i="2"/>
  <c r="D4092" i="2"/>
  <c r="D2287" i="2"/>
  <c r="D3313" i="2"/>
  <c r="D39" i="2"/>
  <c r="D4522" i="2"/>
  <c r="D3571" i="2"/>
  <c r="D4830" i="2"/>
  <c r="D1636" i="2"/>
  <c r="D2789" i="2"/>
  <c r="D3279" i="2"/>
  <c r="D2924" i="2"/>
  <c r="D2452" i="2"/>
  <c r="D4287" i="2"/>
  <c r="D3633" i="2"/>
  <c r="D4684" i="2"/>
  <c r="D3897" i="2"/>
  <c r="D2628" i="2"/>
  <c r="D4656" i="2"/>
  <c r="D3367" i="2"/>
  <c r="D3728" i="2"/>
  <c r="D2496" i="2"/>
  <c r="D4112" i="2"/>
  <c r="D3497" i="2"/>
  <c r="D5110" i="2"/>
  <c r="D3235" i="2"/>
  <c r="D4710" i="2"/>
  <c r="D2213" i="2"/>
  <c r="D1127" i="2"/>
  <c r="D4510" i="2"/>
  <c r="D3642" i="2"/>
  <c r="D2795" i="2"/>
  <c r="D2878" i="2"/>
  <c r="D1958" i="2"/>
  <c r="D1259" i="2"/>
  <c r="D4767" i="2"/>
  <c r="D4662" i="2"/>
  <c r="D1879" i="2"/>
  <c r="D3378" i="2"/>
  <c r="D4486" i="2"/>
  <c r="D1453" i="2"/>
  <c r="D3823" i="2"/>
  <c r="D4450" i="2"/>
  <c r="D1837" i="2"/>
  <c r="D3120" i="2"/>
  <c r="D795" i="2"/>
  <c r="D2272" i="2"/>
  <c r="D867" i="2"/>
  <c r="D4483" i="2"/>
  <c r="D2768" i="2"/>
  <c r="D1442" i="2"/>
  <c r="D132" i="2"/>
  <c r="D2215" i="2"/>
  <c r="D685" i="2"/>
  <c r="D2889" i="2"/>
  <c r="D139" i="2"/>
  <c r="D5178" i="2"/>
  <c r="D3138" i="2"/>
  <c r="D1988" i="2"/>
  <c r="D2453" i="2"/>
  <c r="D2144" i="2"/>
  <c r="D2049" i="2"/>
  <c r="D2271" i="2"/>
  <c r="D3426" i="2"/>
  <c r="D3197" i="2"/>
  <c r="D4562" i="2"/>
  <c r="D2426" i="2"/>
  <c r="D3080" i="2"/>
  <c r="D1744" i="2"/>
  <c r="D1926" i="2"/>
  <c r="D2060" i="2"/>
  <c r="D2930" i="2"/>
  <c r="D2698" i="2"/>
  <c r="D574" i="2"/>
  <c r="D1745" i="2"/>
  <c r="D1773" i="2"/>
  <c r="D4017" i="2"/>
  <c r="D964" i="2"/>
  <c r="D255" i="2"/>
  <c r="D1473" i="2"/>
  <c r="D1469" i="2"/>
  <c r="D513" i="2"/>
  <c r="D1371" i="2"/>
  <c r="D1244" i="2"/>
  <c r="D1582" i="2"/>
  <c r="D1174" i="2"/>
  <c r="D2173" i="2"/>
  <c r="D81" i="2"/>
  <c r="D2168" i="2"/>
  <c r="D349" i="2"/>
  <c r="D266" i="2"/>
  <c r="D979" i="2"/>
  <c r="D280" i="2"/>
  <c r="D1297" i="2"/>
  <c r="D797" i="2"/>
  <c r="D180" i="2"/>
  <c r="D804" i="2"/>
  <c r="D1110" i="2"/>
  <c r="D238" i="2"/>
  <c r="D290" i="2"/>
  <c r="D66" i="2"/>
  <c r="D665" i="2"/>
  <c r="D1389" i="2"/>
  <c r="D1028" i="2"/>
  <c r="D2202" i="2"/>
  <c r="D284" i="2"/>
  <c r="D41" i="2"/>
  <c r="D2257" i="2"/>
  <c r="D1446" i="2"/>
  <c r="D3820" i="2"/>
  <c r="D4776" i="2"/>
  <c r="D3890" i="2"/>
  <c r="D4024" i="2"/>
  <c r="D2970" i="2"/>
  <c r="D3126" i="2"/>
  <c r="D3742" i="2"/>
  <c r="D1458" i="2"/>
  <c r="D2526" i="2"/>
  <c r="D1211" i="2"/>
  <c r="D2548" i="2"/>
  <c r="D4913" i="2"/>
  <c r="D4797" i="2"/>
  <c r="D4352" i="2"/>
  <c r="D2171" i="2"/>
  <c r="D1477" i="2"/>
  <c r="D2908" i="2"/>
  <c r="D1151" i="2"/>
  <c r="D3443" i="2"/>
  <c r="D3257" i="2"/>
  <c r="D3421" i="2"/>
  <c r="D2942" i="2"/>
  <c r="D4302" i="2"/>
  <c r="D3036" i="2"/>
  <c r="D3420" i="2"/>
  <c r="D2142" i="2"/>
  <c r="D2675" i="2"/>
  <c r="D3929" i="2"/>
  <c r="D3995" i="2"/>
  <c r="D5297" i="2"/>
  <c r="D4280" i="2"/>
  <c r="D4970" i="2"/>
  <c r="D1702" i="2"/>
  <c r="D1839" i="2"/>
  <c r="D3834" i="2"/>
  <c r="D4501" i="2"/>
  <c r="D3240" i="2"/>
  <c r="D4536" i="2"/>
  <c r="D2095" i="2"/>
  <c r="D3225" i="2"/>
  <c r="D174" i="2"/>
  <c r="D5282" i="2"/>
  <c r="D2560" i="2"/>
  <c r="D1536" i="2"/>
  <c r="D1583" i="2"/>
  <c r="D2064" i="2"/>
  <c r="D2910" i="2"/>
  <c r="D2399" i="2"/>
  <c r="D4944" i="2"/>
  <c r="D3631" i="2"/>
  <c r="D2740" i="2"/>
  <c r="D2974" i="2"/>
  <c r="D3637" i="2"/>
  <c r="D4469" i="2"/>
  <c r="D3808" i="2"/>
  <c r="D2639" i="2"/>
  <c r="D4575" i="2"/>
  <c r="D4991" i="2"/>
  <c r="D5323" i="2"/>
  <c r="D2352" i="2"/>
  <c r="D2743" i="2"/>
  <c r="D4979" i="2"/>
  <c r="D4592" i="2"/>
  <c r="D1191" i="2"/>
  <c r="D3159" i="2"/>
  <c r="D4807" i="2"/>
  <c r="D2501" i="2"/>
  <c r="D1437" i="2"/>
  <c r="D4752" i="2"/>
  <c r="D1559" i="2"/>
  <c r="D2904" i="2"/>
  <c r="D1905" i="2"/>
  <c r="D2222" i="2"/>
  <c r="D2239" i="2"/>
  <c r="D728" i="2"/>
  <c r="D776" i="2"/>
  <c r="D123" i="2"/>
  <c r="D872" i="2"/>
  <c r="D919" i="2"/>
  <c r="D3750" i="2"/>
  <c r="D298" i="2"/>
  <c r="D2152" i="2"/>
  <c r="D3761" i="2"/>
  <c r="D1506" i="2"/>
  <c r="D3000" i="2"/>
  <c r="D1852" i="2"/>
  <c r="D2054" i="2"/>
  <c r="D1032" i="2"/>
  <c r="D1003" i="2"/>
  <c r="D2729" i="2"/>
  <c r="D456" i="2"/>
  <c r="D1758" i="2"/>
  <c r="D52" i="2"/>
  <c r="D579" i="2"/>
  <c r="D341" i="2"/>
  <c r="D651" i="2"/>
  <c r="D586" i="2"/>
  <c r="D565" i="2"/>
  <c r="D617" i="2"/>
  <c r="D4603" i="2"/>
  <c r="D4516" i="2"/>
  <c r="D5318" i="2"/>
  <c r="D2517" i="2"/>
  <c r="D2631" i="2"/>
  <c r="D4434" i="2"/>
  <c r="D3829" i="2"/>
  <c r="D2360" i="2"/>
  <c r="D3922" i="2"/>
  <c r="D4658" i="2"/>
  <c r="D3671" i="2"/>
  <c r="D2989" i="2"/>
  <c r="D5016" i="2"/>
  <c r="D4974" i="2"/>
  <c r="D5302" i="2"/>
  <c r="D4627" i="2"/>
  <c r="D3442" i="2"/>
  <c r="D2417" i="2"/>
  <c r="D4614" i="2"/>
  <c r="D5168" i="2"/>
  <c r="D3372" i="2"/>
  <c r="D3485" i="2"/>
  <c r="D3064" i="2"/>
  <c r="D4823" i="2"/>
  <c r="D4622" i="2"/>
  <c r="D5011" i="2"/>
  <c r="D587" i="2"/>
  <c r="D996" i="2"/>
  <c r="D3321" i="2"/>
  <c r="D3519" i="2"/>
  <c r="D1875" i="2"/>
  <c r="D2232" i="2"/>
  <c r="D2528" i="2"/>
  <c r="D2058" i="2"/>
  <c r="D3985" i="2"/>
  <c r="D2400" i="2"/>
  <c r="D1164" i="2"/>
  <c r="D3067" i="2"/>
  <c r="D4094" i="2"/>
  <c r="D3572" i="2"/>
  <c r="D4159" i="2"/>
  <c r="D2131" i="2"/>
  <c r="D575" i="2"/>
  <c r="D2937" i="2"/>
  <c r="D4038" i="2"/>
  <c r="D5262" i="2"/>
  <c r="D4252" i="2"/>
  <c r="D3683" i="2"/>
  <c r="D4198" i="2"/>
  <c r="D2643" i="2"/>
  <c r="D2112" i="2"/>
  <c r="D5026" i="2"/>
  <c r="D3039" i="2"/>
  <c r="D2184" i="2"/>
  <c r="D987" i="2"/>
  <c r="D4363" i="2"/>
  <c r="D1121" i="2"/>
  <c r="D3983" i="2"/>
  <c r="D2136" i="2"/>
  <c r="D2868" i="2"/>
  <c r="D5174" i="2"/>
  <c r="D2303" i="2"/>
  <c r="D4025" i="2"/>
  <c r="D4326" i="2"/>
  <c r="D2025" i="2"/>
  <c r="D2532" i="2"/>
  <c r="D2599" i="2"/>
  <c r="D3028" i="2"/>
  <c r="D1213" i="2"/>
  <c r="D4425" i="2"/>
  <c r="D2301" i="2"/>
  <c r="D2776" i="2"/>
  <c r="D4874" i="2"/>
  <c r="D3624" i="2"/>
  <c r="D1626" i="2"/>
  <c r="D4153" i="2"/>
  <c r="D148" i="2"/>
  <c r="D1982" i="2"/>
  <c r="D2412" i="2"/>
  <c r="D1362" i="2"/>
  <c r="D1243" i="2"/>
  <c r="D765" i="2"/>
  <c r="D4012" i="2"/>
  <c r="D1835" i="2"/>
  <c r="D2305" i="2"/>
  <c r="D2285" i="2"/>
  <c r="D3992" i="2"/>
  <c r="D555" i="2"/>
  <c r="D851" i="2"/>
  <c r="D1945" i="2"/>
  <c r="D2317" i="2"/>
  <c r="D1820" i="2"/>
  <c r="D1123" i="2"/>
  <c r="D54" i="2"/>
  <c r="D608" i="2"/>
  <c r="D308" i="2"/>
  <c r="D1071" i="2"/>
  <c r="D839" i="2"/>
  <c r="D786" i="2"/>
  <c r="D1358" i="2"/>
  <c r="D731" i="2"/>
  <c r="D1040" i="2"/>
  <c r="D896" i="2"/>
  <c r="D469" i="2"/>
  <c r="D695" i="2"/>
  <c r="D176" i="2"/>
  <c r="D698" i="2"/>
  <c r="D603" i="2"/>
  <c r="D1438" i="2"/>
  <c r="D1142" i="2"/>
  <c r="D331" i="2"/>
  <c r="D1329" i="2"/>
  <c r="D1044" i="2"/>
  <c r="D536" i="2"/>
  <c r="D830" i="2"/>
  <c r="D857" i="2"/>
  <c r="D3641" i="2"/>
  <c r="D4743" i="2"/>
  <c r="D2383" i="2"/>
  <c r="D1039" i="2"/>
  <c r="D4937" i="2"/>
  <c r="D175" i="2"/>
  <c r="D4594" i="2"/>
  <c r="D1402" i="2"/>
  <c r="D1605" i="2"/>
  <c r="D3943" i="2"/>
  <c r="D3168" i="2"/>
  <c r="D4271" i="2"/>
  <c r="D4649" i="2"/>
  <c r="D1983" i="2"/>
  <c r="D5299" i="2"/>
  <c r="D1907" i="2"/>
  <c r="D4905" i="2"/>
  <c r="D4375" i="2"/>
  <c r="D2883" i="2"/>
  <c r="D1330" i="2"/>
  <c r="D3062" i="2"/>
  <c r="D2460" i="2"/>
  <c r="D3882" i="2"/>
  <c r="D4533" i="2"/>
  <c r="D3205" i="2"/>
  <c r="D3160" i="2"/>
  <c r="D3270" i="2"/>
  <c r="D4993" i="2"/>
  <c r="D5298" i="2"/>
  <c r="D3130" i="2"/>
  <c r="D3134" i="2"/>
  <c r="D3248" i="2"/>
  <c r="D2495" i="2"/>
  <c r="D2731" i="2"/>
  <c r="D3264" i="2"/>
  <c r="D1913" i="2"/>
  <c r="D2250" i="2"/>
  <c r="D3997" i="2"/>
  <c r="D3340" i="2"/>
  <c r="D2422" i="2"/>
  <c r="D5122" i="2"/>
  <c r="D3636" i="2"/>
  <c r="D4556" i="2"/>
  <c r="D528" i="2"/>
  <c r="D4736" i="2"/>
  <c r="D3935" i="2"/>
  <c r="D3702" i="2"/>
  <c r="D1714" i="2"/>
  <c r="D4745" i="2"/>
  <c r="D2620" i="2"/>
  <c r="D2876" i="2"/>
  <c r="D4891" i="2"/>
  <c r="D3404" i="2"/>
  <c r="D1524" i="2"/>
  <c r="D5100" i="2"/>
  <c r="D4097" i="2"/>
  <c r="D4636" i="2"/>
  <c r="D1272" i="2"/>
  <c r="D2479" i="2"/>
  <c r="D3173" i="2"/>
  <c r="D4055" i="2"/>
  <c r="D3488" i="2"/>
  <c r="D2334" i="2"/>
  <c r="D3012" i="2"/>
  <c r="D2236" i="2"/>
  <c r="D1955" i="2"/>
  <c r="D4349" i="2"/>
  <c r="D2135" i="2"/>
  <c r="D2354" i="2"/>
  <c r="D1418" i="2"/>
  <c r="D3691" i="2"/>
  <c r="D1493" i="2"/>
  <c r="D3848" i="2"/>
  <c r="D3053" i="2"/>
  <c r="D2438" i="2"/>
  <c r="D809" i="2"/>
  <c r="D5035" i="2"/>
  <c r="D4673" i="2"/>
  <c r="D889" i="2"/>
  <c r="D3005" i="2"/>
  <c r="D841" i="2"/>
  <c r="D3738" i="2"/>
  <c r="D1840" i="2"/>
  <c r="D2779" i="2"/>
  <c r="D4593" i="2"/>
  <c r="D2900" i="2"/>
  <c r="D1555" i="2"/>
  <c r="D1310" i="2"/>
  <c r="D1048" i="2"/>
  <c r="D1815" i="2"/>
  <c r="D1550" i="2"/>
  <c r="D1279" i="2"/>
  <c r="D2708" i="2"/>
  <c r="D820" i="2"/>
  <c r="D984" i="2"/>
  <c r="D1838" i="2"/>
  <c r="D3474" i="2"/>
  <c r="D2855" i="2"/>
  <c r="D2724" i="2"/>
  <c r="D522" i="2"/>
  <c r="D2932" i="2"/>
  <c r="D2635" i="2"/>
  <c r="D544" i="2"/>
  <c r="D880" i="2"/>
  <c r="D1246" i="2"/>
  <c r="D200" i="2"/>
  <c r="D62" i="2"/>
  <c r="D1126" i="2"/>
  <c r="D687" i="2"/>
  <c r="D667" i="2"/>
  <c r="D419" i="2"/>
  <c r="D2538" i="2"/>
  <c r="D2129" i="2"/>
  <c r="D681" i="2"/>
  <c r="D1406" i="2"/>
  <c r="D2116" i="2"/>
  <c r="D937" i="2"/>
  <c r="D168" i="2"/>
  <c r="D481" i="2"/>
  <c r="D3350" i="2"/>
  <c r="D3771" i="2"/>
  <c r="D2563" i="2"/>
  <c r="D2726" i="2"/>
  <c r="D2674" i="2"/>
  <c r="D112" i="2"/>
  <c r="D2328" i="2"/>
  <c r="D4081" i="2"/>
  <c r="D2166" i="2"/>
  <c r="D4704" i="2"/>
  <c r="D4505" i="2"/>
  <c r="D4114" i="2"/>
  <c r="D4831" i="2"/>
  <c r="D4579" i="2"/>
  <c r="D3574" i="2"/>
  <c r="D3294" i="2"/>
  <c r="D4800" i="2"/>
  <c r="D5087" i="2"/>
  <c r="D5266" i="2"/>
  <c r="D4833" i="2"/>
  <c r="D1482" i="2"/>
  <c r="D3011" i="2"/>
  <c r="D4285" i="2"/>
  <c r="D3649" i="2"/>
  <c r="D3965" i="2"/>
  <c r="D3431" i="2"/>
  <c r="D2245" i="2"/>
  <c r="D4316" i="2"/>
  <c r="D3569" i="2"/>
  <c r="D848" i="2"/>
  <c r="D4215" i="2"/>
  <c r="D3452" i="2"/>
  <c r="D4474" i="2"/>
  <c r="D4479" i="2"/>
  <c r="D1922" i="2"/>
  <c r="D1962" i="2"/>
  <c r="D3698" i="2"/>
  <c r="D2483" i="2"/>
  <c r="D4318" i="2"/>
  <c r="D3940" i="2"/>
  <c r="D2103" i="2"/>
  <c r="D4191" i="2"/>
  <c r="D3947" i="2"/>
  <c r="D4083" i="2"/>
  <c r="D2798" i="2"/>
  <c r="D4394" i="2"/>
  <c r="D2464" i="2"/>
  <c r="D5304" i="2"/>
  <c r="D3979" i="2"/>
  <c r="D3163" i="2"/>
  <c r="D2646" i="2"/>
  <c r="D4877" i="2"/>
  <c r="D1715" i="2"/>
  <c r="D4102" i="2"/>
  <c r="D2366" i="2"/>
  <c r="D18" i="2"/>
  <c r="D3176" i="2"/>
  <c r="D4742" i="2"/>
  <c r="D4027" i="2"/>
  <c r="D4772" i="2"/>
  <c r="D4597" i="2"/>
  <c r="D4365" i="2"/>
  <c r="D3661" i="2"/>
  <c r="D1978" i="2"/>
  <c r="D2834" i="2"/>
  <c r="D3601" i="2"/>
  <c r="D1041" i="2"/>
  <c r="D365" i="2"/>
  <c r="D4694" i="2"/>
  <c r="D2143" i="2"/>
  <c r="D3941" i="2"/>
  <c r="D963" i="2"/>
  <c r="D3557" i="2"/>
  <c r="D3322" i="2"/>
  <c r="D1793" i="2"/>
  <c r="D4132" i="2"/>
  <c r="D2856" i="2"/>
  <c r="D1573" i="2"/>
  <c r="D1109" i="2"/>
  <c r="D2612" i="2"/>
  <c r="D723" i="2"/>
  <c r="D3149" i="2"/>
  <c r="D3038" i="2"/>
  <c r="D2431" i="2"/>
  <c r="D4598" i="2"/>
  <c r="D2521" i="2"/>
  <c r="D2755" i="2"/>
  <c r="D1992" i="2"/>
  <c r="D2444" i="2"/>
  <c r="D2450" i="2"/>
  <c r="D2750" i="2"/>
  <c r="D3116" i="2"/>
  <c r="D1654" i="2"/>
  <c r="D385" i="2"/>
  <c r="D677" i="2"/>
  <c r="D1500" i="2"/>
  <c r="D894" i="2"/>
  <c r="D2344" i="2"/>
  <c r="D1149" i="2"/>
  <c r="D1053" i="2"/>
  <c r="D2642" i="2"/>
  <c r="D2769" i="2"/>
  <c r="D70" i="2"/>
  <c r="D1088" i="2"/>
  <c r="D32" i="2"/>
  <c r="D1425" i="2"/>
  <c r="D225" i="2"/>
  <c r="D886" i="2"/>
  <c r="D907" i="2"/>
  <c r="D2783" i="2"/>
  <c r="D3253" i="2"/>
  <c r="D170" i="2"/>
  <c r="D10" i="2"/>
  <c r="D118" i="2"/>
  <c r="D1231" i="2"/>
  <c r="D1959" i="2"/>
  <c r="D1012" i="2"/>
  <c r="D567" i="2"/>
  <c r="D246" i="2"/>
  <c r="D511" i="2"/>
  <c r="D1688" i="2"/>
  <c r="D1818" i="2"/>
  <c r="D2182" i="2"/>
  <c r="D3701" i="2"/>
  <c r="D1122" i="2"/>
  <c r="D1342" i="2"/>
  <c r="D1876" i="2"/>
  <c r="D944" i="2"/>
  <c r="D1300" i="2"/>
  <c r="D2449" i="2"/>
  <c r="D4145" i="2"/>
  <c r="D4113" i="2"/>
  <c r="D2839" i="2"/>
  <c r="D1312" i="2"/>
  <c r="D289" i="2"/>
  <c r="D1916" i="2"/>
  <c r="D441" i="2"/>
  <c r="D2689" i="2"/>
  <c r="D14" i="2"/>
  <c r="D1665" i="2"/>
  <c r="D563" i="2"/>
  <c r="D1648" i="2"/>
  <c r="D2028" i="2"/>
  <c r="D2329" i="2"/>
  <c r="D1814" i="2"/>
  <c r="D327" i="2"/>
  <c r="D856" i="2"/>
  <c r="D1400" i="2"/>
  <c r="D302" i="2"/>
  <c r="D144" i="2"/>
  <c r="D231" i="2"/>
  <c r="D439" i="2"/>
  <c r="D693" i="2"/>
  <c r="D2298" i="2"/>
  <c r="D1853" i="2"/>
  <c r="D1085" i="2"/>
  <c r="D927" i="2"/>
  <c r="D2343" i="2"/>
  <c r="D169" i="2"/>
  <c r="D943" i="2"/>
  <c r="D2371" i="2"/>
  <c r="D2429" i="2"/>
  <c r="D2356" i="2"/>
  <c r="D4152" i="2"/>
  <c r="D2494" i="2"/>
  <c r="D1235" i="2"/>
  <c r="D446" i="2"/>
  <c r="D2669" i="2"/>
  <c r="D524" i="2"/>
  <c r="D1645" i="2"/>
  <c r="D142" i="2"/>
  <c r="D995" i="2"/>
  <c r="D1541" i="2"/>
  <c r="D789" i="2"/>
  <c r="D425" i="2"/>
  <c r="D2759" i="2"/>
  <c r="D679" i="2"/>
  <c r="D2473" i="2"/>
  <c r="D306" i="2"/>
  <c r="D1788" i="2"/>
  <c r="D224" i="2"/>
  <c r="D216" i="2"/>
  <c r="D247" i="2"/>
  <c r="D888" i="2"/>
  <c r="D98" i="2"/>
  <c r="D3164" i="2"/>
  <c r="D2748" i="2"/>
  <c r="D2179" i="2"/>
  <c r="D2190" i="2"/>
  <c r="D874" i="2"/>
  <c r="D1115" i="2"/>
  <c r="D1796" i="2"/>
  <c r="D1214" i="2"/>
  <c r="D1566" i="2"/>
  <c r="D833" i="2"/>
  <c r="D3793" i="2"/>
  <c r="D1644" i="2"/>
  <c r="D1037" i="2"/>
  <c r="D2913" i="2"/>
  <c r="D2145" i="2"/>
  <c r="D3071" i="2"/>
  <c r="D2125" i="2"/>
  <c r="D1867" i="2"/>
  <c r="D2507" i="2"/>
  <c r="D869" i="2"/>
  <c r="D663" i="2"/>
  <c r="D1454" i="2"/>
  <c r="D2313" i="2"/>
  <c r="D1565" i="2"/>
  <c r="D236" i="2"/>
  <c r="D988" i="2"/>
  <c r="D1327" i="2"/>
  <c r="D110" i="2"/>
  <c r="D387" i="2"/>
  <c r="D657" i="2"/>
  <c r="D585" i="2"/>
  <c r="D237" i="2"/>
  <c r="D3033" i="2"/>
  <c r="D2326" i="2"/>
  <c r="D876" i="2"/>
  <c r="D1534" i="2"/>
  <c r="D2055" i="2"/>
  <c r="D1597" i="2"/>
  <c r="D1373" i="2"/>
  <c r="D47" i="2"/>
  <c r="D2128" i="2"/>
  <c r="D3493" i="2"/>
  <c r="D2933" i="2"/>
  <c r="D1177" i="2"/>
  <c r="D2818" i="2"/>
  <c r="D2076" i="2"/>
  <c r="D2647" i="2"/>
  <c r="D1622" i="2"/>
  <c r="D2274" i="2"/>
  <c r="D2577" i="2"/>
  <c r="D2615" i="2"/>
  <c r="D288" i="2"/>
  <c r="D1864" i="2"/>
  <c r="D19" i="2"/>
  <c r="D2841" i="2"/>
  <c r="D111" i="2"/>
  <c r="D294" i="2"/>
  <c r="D114" i="2"/>
  <c r="D1007" i="2"/>
  <c r="D235" i="2"/>
  <c r="D1117" i="2"/>
  <c r="D392" i="2"/>
  <c r="D1407" i="2"/>
  <c r="D1215" i="2"/>
  <c r="D1985" i="2"/>
  <c r="D2564" i="2"/>
  <c r="D2881" i="2"/>
  <c r="D1345" i="2"/>
  <c r="D1680" i="2"/>
  <c r="D1649" i="2"/>
  <c r="D1116" i="2"/>
  <c r="D30" i="2"/>
  <c r="D2574" i="2"/>
  <c r="D4560" i="2"/>
  <c r="D1390" i="2"/>
  <c r="D2312" i="2"/>
  <c r="D1749" i="2"/>
  <c r="D2948" i="2"/>
  <c r="D1247" i="2"/>
  <c r="D1782" i="2"/>
  <c r="D989" i="2"/>
  <c r="D2657" i="2"/>
  <c r="D2821" i="2"/>
  <c r="D735" i="2"/>
  <c r="D399" i="2"/>
  <c r="D708" i="2"/>
  <c r="D1911" i="2"/>
  <c r="D2728" i="2"/>
  <c r="D1386" i="2"/>
  <c r="D1055" i="2"/>
  <c r="D2013" i="2"/>
  <c r="D1120" i="2"/>
  <c r="D1131" i="2"/>
  <c r="D1784" i="2"/>
  <c r="D747" i="2"/>
  <c r="D673" i="2"/>
  <c r="D3809" i="2"/>
  <c r="D1533" i="2"/>
  <c r="D2333" i="2"/>
  <c r="D372" i="2"/>
  <c r="D1348" i="2"/>
  <c r="D588" i="2"/>
  <c r="D906" i="2"/>
  <c r="D1578" i="2"/>
  <c r="D1979" i="2"/>
  <c r="D3385" i="2"/>
  <c r="D2614" i="2"/>
  <c r="D1617" i="2"/>
  <c r="D1760" i="2"/>
  <c r="D2260" i="2"/>
  <c r="D2369" i="2"/>
  <c r="D1607" i="2"/>
  <c r="D1005" i="2"/>
  <c r="D2986" i="2"/>
  <c r="D2349" i="2"/>
  <c r="D887" i="2"/>
  <c r="D2652" i="2"/>
  <c r="D1273" i="2"/>
  <c r="D2865" i="2"/>
  <c r="D1025" i="2"/>
  <c r="D1346" i="2"/>
  <c r="D353" i="2"/>
  <c r="D373" i="2"/>
  <c r="D107" i="2"/>
  <c r="D994" i="2"/>
  <c r="D381" i="2"/>
  <c r="D500" i="2"/>
  <c r="D133" i="2"/>
  <c r="D60" i="2"/>
  <c r="D1338" i="2"/>
  <c r="D3081" i="2"/>
  <c r="D3068" i="2"/>
  <c r="D1817" i="2"/>
  <c r="D908" i="2"/>
  <c r="D124" i="2"/>
  <c r="D933" i="2"/>
  <c r="D2861" i="2"/>
  <c r="D3905" i="2"/>
  <c r="D2141" i="2"/>
  <c r="D1804" i="2"/>
  <c r="D1806" i="2"/>
  <c r="D2335" i="2"/>
  <c r="D1584" i="2"/>
  <c r="D1557" i="2"/>
  <c r="D1621" i="2"/>
  <c r="D1700" i="2"/>
  <c r="D1841" i="2"/>
  <c r="D1009" i="2"/>
  <c r="D2201" i="2"/>
  <c r="D285" i="2"/>
  <c r="D1705" i="2"/>
  <c r="D925" i="2"/>
  <c r="D854" i="2"/>
  <c r="D149" i="2"/>
  <c r="D1684" i="2"/>
  <c r="D264" i="2"/>
  <c r="D1640" i="2"/>
  <c r="D1355" i="2"/>
  <c r="D753" i="2"/>
  <c r="D843" i="2"/>
  <c r="D3685" i="2"/>
  <c r="D1057" i="2"/>
  <c r="D1998" i="2"/>
  <c r="D2263" i="2"/>
  <c r="D1290" i="2"/>
  <c r="D777" i="2"/>
  <c r="D411" i="2"/>
  <c r="D2649" i="2"/>
  <c r="D2053" i="2"/>
  <c r="D2719" i="2"/>
  <c r="D3538" i="2"/>
  <c r="D1596" i="2"/>
  <c r="D860" i="2"/>
  <c r="D1323" i="2"/>
  <c r="D1821" i="2"/>
  <c r="D1755" i="2"/>
  <c r="D1696" i="2"/>
  <c r="D1481" i="2"/>
  <c r="D507" i="2"/>
  <c r="D970" i="2"/>
  <c r="D2153" i="2"/>
  <c r="D781" i="2"/>
  <c r="D637" i="2"/>
  <c r="D347" i="2"/>
  <c r="D1162" i="2"/>
  <c r="D94" i="2"/>
  <c r="D640" i="2"/>
  <c r="D790" i="2"/>
  <c r="D13" i="2"/>
  <c r="D161" i="2"/>
  <c r="D3777" i="2"/>
  <c r="D1968" i="2"/>
  <c r="D3250" i="2"/>
  <c r="D3553" i="2"/>
  <c r="D3753" i="2"/>
  <c r="D2585" i="2"/>
  <c r="D141" i="2"/>
  <c r="D320" i="2"/>
  <c r="D1672" i="2"/>
  <c r="D1470" i="2"/>
  <c r="D1169" i="2"/>
  <c r="D3825" i="2"/>
  <c r="D1280" i="2"/>
  <c r="D624" i="2"/>
  <c r="D491" i="2"/>
  <c r="D991" i="2"/>
  <c r="D146" i="2"/>
  <c r="D2505" i="2"/>
  <c r="D1357" i="2"/>
  <c r="D1964" i="2"/>
  <c r="D410" i="2"/>
  <c r="D296" i="2"/>
  <c r="D1130" i="2"/>
  <c r="D668" i="2"/>
  <c r="D1628" i="2"/>
  <c r="D837" i="2"/>
  <c r="D853" i="2"/>
  <c r="D770" i="2"/>
  <c r="D1693" i="2"/>
  <c r="D476" i="2"/>
  <c r="D583" i="2"/>
  <c r="D103" i="2"/>
  <c r="D283" i="2"/>
  <c r="D340" i="2"/>
  <c r="D3266" i="2"/>
  <c r="D1754" i="2"/>
  <c r="D1487" i="2"/>
  <c r="D1315" i="2"/>
  <c r="D1296" i="2"/>
  <c r="D615" i="2"/>
  <c r="D1249" i="2"/>
  <c r="D1961" i="2"/>
  <c r="D1532" i="2"/>
  <c r="D1980" i="2"/>
  <c r="D2203" i="2"/>
  <c r="D1051" i="2"/>
  <c r="D2052" i="2"/>
  <c r="D362" i="2"/>
  <c r="D1465" i="2"/>
  <c r="D1691" i="2"/>
  <c r="D2565" i="2"/>
  <c r="D1426" i="2"/>
  <c r="D2284" i="2"/>
  <c r="D561" i="2"/>
  <c r="D955" i="2"/>
  <c r="D37" i="2"/>
  <c r="D338" i="2"/>
  <c r="D733" i="2"/>
  <c r="D2717" i="2"/>
  <c r="D129" i="2"/>
  <c r="D890" i="2"/>
  <c r="D1034" i="2"/>
  <c r="D1800" i="2"/>
  <c r="D398" i="2"/>
  <c r="D59" i="2"/>
  <c r="D261" i="2"/>
  <c r="D1459" i="2"/>
  <c r="D2737" i="2"/>
  <c r="D2613" i="2"/>
  <c r="D2801" i="2"/>
  <c r="D499" i="2"/>
  <c r="D875" i="2"/>
  <c r="D1771" i="2"/>
  <c r="D1558" i="2"/>
  <c r="D1777" i="2"/>
  <c r="D4503" i="2"/>
  <c r="D911" i="2"/>
  <c r="D1156" i="2"/>
  <c r="D2665" i="2"/>
  <c r="D905" i="2"/>
  <c r="D1132" i="2"/>
  <c r="D2489" i="2"/>
  <c r="D1237" i="2"/>
  <c r="D1920" i="2"/>
  <c r="D1135" i="2"/>
  <c r="D529" i="2"/>
  <c r="D1785" i="2"/>
  <c r="D697" i="2"/>
  <c r="D2269" i="2"/>
  <c r="D182" i="2"/>
  <c r="D22" i="2"/>
  <c r="D898" i="2"/>
  <c r="D1129" i="2"/>
  <c r="D613" i="2"/>
  <c r="D523" i="2"/>
  <c r="D292" i="2"/>
  <c r="D1163" i="2"/>
  <c r="D173" i="2"/>
  <c r="D1892" i="2"/>
  <c r="D2690" i="2"/>
  <c r="D2976" i="2"/>
  <c r="D1901" i="2"/>
  <c r="D27" i="2"/>
  <c r="D2637" i="2"/>
  <c r="D2525" i="2"/>
  <c r="D43" i="2"/>
  <c r="D4262" i="2"/>
  <c r="D3613" i="2"/>
  <c r="D849" i="2"/>
  <c r="D1870" i="2"/>
  <c r="D1225" i="2"/>
  <c r="D756" i="2"/>
  <c r="D1738" i="2"/>
  <c r="D332" i="2"/>
  <c r="D1826" i="2"/>
  <c r="D49" i="2"/>
  <c r="D1483" i="2"/>
  <c r="D1833" i="2"/>
  <c r="D75" i="2"/>
  <c r="D1160" i="2"/>
  <c r="D12" i="2"/>
  <c r="D895" i="2"/>
  <c r="D257" i="2"/>
  <c r="D729" i="2"/>
  <c r="D271" i="2"/>
  <c r="D472" i="2"/>
  <c r="D58" i="2"/>
  <c r="D758" i="2"/>
  <c r="D186" i="2"/>
  <c r="D4681" i="2"/>
  <c r="D1205" i="2"/>
  <c r="D1480" i="2"/>
  <c r="D2545" i="2"/>
  <c r="D676" i="2"/>
  <c r="D67" i="2"/>
  <c r="D1441" i="2"/>
  <c r="D1079" i="2"/>
  <c r="D652" i="2"/>
  <c r="D2686" i="2"/>
  <c r="D1661" i="2"/>
  <c r="D1281" i="2"/>
  <c r="D1159" i="2"/>
  <c r="D1706" i="2"/>
  <c r="D564" i="2"/>
  <c r="D1245" i="2"/>
  <c r="D752" i="2"/>
  <c r="D1133" i="2"/>
  <c r="D650" i="2"/>
  <c r="D408" i="2"/>
  <c r="D312" i="2"/>
  <c r="D660" i="2"/>
  <c r="D126" i="2"/>
  <c r="D1720" i="2"/>
  <c r="D361" i="2"/>
  <c r="D936" i="2"/>
  <c r="D1375" i="2"/>
  <c r="D1010" i="2"/>
  <c r="D301" i="2"/>
  <c r="D242" i="2"/>
  <c r="D779" i="2"/>
  <c r="D35" i="2"/>
  <c r="D4983" i="2"/>
  <c r="D2817" i="2"/>
  <c r="D3522" i="2"/>
  <c r="D709" i="2"/>
  <c r="D1303" i="2"/>
  <c r="D1489" i="2"/>
  <c r="D1183" i="2"/>
  <c r="D2205" i="2"/>
  <c r="D3549" i="2"/>
  <c r="D2917" i="2"/>
  <c r="D485" i="2"/>
  <c r="D1254" i="2"/>
  <c r="D2541" i="2"/>
  <c r="D3730" i="2"/>
  <c r="D391" i="2"/>
  <c r="D4297" i="2"/>
  <c r="D1060" i="2"/>
  <c r="D3032" i="2"/>
  <c r="D725" i="2"/>
  <c r="D1984" i="2"/>
  <c r="D672" i="2"/>
  <c r="D429" i="2"/>
  <c r="D1343" i="2"/>
  <c r="D945" i="2"/>
  <c r="D1097" i="2"/>
  <c r="D1186" i="2"/>
  <c r="D386" i="2"/>
  <c r="D946" i="2"/>
  <c r="D128" i="2"/>
  <c r="D221" i="2"/>
  <c r="D929" i="2"/>
  <c r="D1505" i="2"/>
  <c r="D3462" i="2"/>
  <c r="D2570" i="2"/>
  <c r="D607" i="2"/>
  <c r="D1638" i="2"/>
  <c r="D1656" i="2"/>
  <c r="D172" i="2"/>
  <c r="D1554" i="2"/>
  <c r="D1226" i="2"/>
  <c r="D1069" i="2"/>
  <c r="D1189" i="2"/>
  <c r="D793" i="2"/>
  <c r="D1302" i="2"/>
  <c r="D1448" i="2"/>
  <c r="D495" i="2"/>
  <c r="D842" i="2"/>
  <c r="D641" i="2"/>
  <c r="D1092" i="2"/>
  <c r="D2617" i="2"/>
  <c r="D1204" i="2"/>
  <c r="D465" i="2"/>
  <c r="D1138" i="2"/>
  <c r="D1137" i="2"/>
  <c r="D1949" i="2"/>
  <c r="D76" i="2"/>
  <c r="D949" i="2"/>
  <c r="D834" i="2"/>
  <c r="D595" i="2"/>
  <c r="D549" i="2"/>
  <c r="D119" i="2"/>
  <c r="D1049" i="2"/>
  <c r="D736" i="2"/>
  <c r="D802" i="2"/>
  <c r="D2852" i="2"/>
  <c r="D2806" i="2"/>
  <c r="D769" i="2"/>
  <c r="D38" i="2"/>
  <c r="D50" i="2"/>
  <c r="D719" i="2"/>
  <c r="D2228" i="2"/>
  <c r="D1078" i="2"/>
  <c r="D1898" i="2"/>
  <c r="D4475" i="2"/>
  <c r="D1610" i="2"/>
  <c r="D611" i="2"/>
  <c r="D1207" i="2"/>
  <c r="D2524" i="2"/>
  <c r="D891" i="2"/>
  <c r="D2149" i="2"/>
  <c r="D647" i="2"/>
  <c r="D2905" i="2"/>
  <c r="D16" i="2"/>
  <c r="D864" i="2"/>
  <c r="D556" i="2"/>
  <c r="D711" i="2"/>
  <c r="D1024" i="2"/>
  <c r="D696" i="2"/>
  <c r="D568" i="2"/>
  <c r="D193" i="2"/>
  <c r="D101" i="2"/>
  <c r="D342" i="2"/>
  <c r="D1880" i="2"/>
  <c r="D157" i="2"/>
  <c r="D1935" i="2"/>
  <c r="D2741" i="2"/>
  <c r="D1020" i="2"/>
  <c r="D604" i="2"/>
  <c r="D2241" i="2"/>
  <c r="D2909" i="2"/>
  <c r="D1548" i="2"/>
  <c r="D627" i="2"/>
  <c r="D1527" i="2"/>
  <c r="D1212" i="2"/>
  <c r="D2181" i="2"/>
  <c r="D2294" i="2"/>
  <c r="D648" i="2"/>
  <c r="D578" i="2"/>
  <c r="D1721" i="2"/>
  <c r="D2073" i="2"/>
  <c r="D131" i="2"/>
  <c r="D825" i="2"/>
  <c r="D209" i="2"/>
  <c r="D576" i="2"/>
  <c r="D122" i="2"/>
  <c r="D394" i="2"/>
  <c r="D371" i="2"/>
  <c r="D1062" i="2"/>
  <c r="D1556" i="2"/>
  <c r="D502" i="2"/>
  <c r="D1405" i="2"/>
  <c r="D514" i="2"/>
  <c r="D291" i="2"/>
  <c r="D23" i="2"/>
  <c r="D250" i="2"/>
  <c r="D370" i="2"/>
  <c r="D745" i="2"/>
  <c r="D484" i="2"/>
  <c r="D4368" i="2"/>
  <c r="D2996" i="2"/>
  <c r="D3593" i="2"/>
  <c r="D413" i="2"/>
  <c r="D3548" i="2"/>
  <c r="D2581" i="2"/>
  <c r="D897" i="2"/>
  <c r="D116" i="2"/>
  <c r="D787" i="2"/>
  <c r="D3841" i="2"/>
  <c r="D909" i="2"/>
  <c r="D80" i="2"/>
  <c r="D2332" i="2"/>
  <c r="D2503" i="2"/>
  <c r="D1320" i="2"/>
  <c r="D2085" i="2"/>
  <c r="D1197" i="2"/>
  <c r="D1941" i="2"/>
  <c r="D1128" i="2"/>
  <c r="D1100" i="2"/>
  <c r="D206" i="2"/>
  <c r="D510" i="2"/>
  <c r="D437" i="2"/>
  <c r="D1065" i="2"/>
  <c r="D1325" i="2"/>
  <c r="D798" i="2"/>
  <c r="D866" i="2"/>
  <c r="D248" i="2"/>
  <c r="D73" i="2"/>
  <c r="D553" i="2"/>
  <c r="D220" i="2"/>
  <c r="D197" i="2"/>
  <c r="D1335" i="2"/>
  <c r="D2802" i="2"/>
  <c r="D1299" i="2"/>
  <c r="D2057" i="2"/>
  <c r="D2578" i="2"/>
  <c r="D2074" i="2"/>
  <c r="D3129" i="2"/>
  <c r="D2882" i="2"/>
  <c r="D2077" i="2"/>
  <c r="D2602" i="2"/>
  <c r="D1969" i="2"/>
  <c r="D2606" i="2"/>
  <c r="D1490" i="2"/>
  <c r="D1309" i="2"/>
  <c r="D4257" i="2"/>
  <c r="D778" i="2"/>
  <c r="D3233" i="2"/>
  <c r="D3076" i="2"/>
  <c r="D2716" i="2"/>
  <c r="D232" i="2"/>
  <c r="D354" i="2"/>
  <c r="D1222" i="2"/>
  <c r="D947" i="2"/>
  <c r="D1125" i="2"/>
  <c r="D562" i="2"/>
  <c r="D642" i="2"/>
  <c r="D998" i="2"/>
  <c r="D279" i="2"/>
  <c r="D378" i="2"/>
  <c r="D910" i="2"/>
  <c r="D84" i="2"/>
  <c r="D930" i="2"/>
  <c r="D2735" i="2"/>
  <c r="D219" i="2"/>
  <c r="D3170" i="2"/>
  <c r="D2337" i="2"/>
  <c r="D2671" i="2"/>
  <c r="D2697" i="2"/>
  <c r="D1642" i="2"/>
  <c r="D2832" i="2"/>
  <c r="D1504" i="2"/>
  <c r="D3445" i="2"/>
  <c r="D3027" i="2"/>
  <c r="D2916" i="2"/>
  <c r="D2200" i="2"/>
  <c r="D2009" i="2"/>
  <c r="D1893" i="2"/>
  <c r="D3154" i="2"/>
  <c r="D2773" i="2"/>
  <c r="D1643" i="2"/>
  <c r="D2124" i="2"/>
  <c r="D543" i="2"/>
  <c r="D1624" i="2"/>
  <c r="D97" i="2"/>
  <c r="D345" i="2"/>
  <c r="D214" i="2"/>
  <c r="D969" i="2"/>
  <c r="D926" i="2"/>
  <c r="D674" i="2"/>
  <c r="D566" i="2"/>
  <c r="D649" i="2"/>
  <c r="D165" i="2"/>
  <c r="D800" i="2"/>
  <c r="D1252" i="2"/>
  <c r="D2087" i="2"/>
  <c r="D1857" i="2"/>
  <c r="D3794" i="2"/>
  <c r="D1757" i="2"/>
  <c r="D2254" i="2"/>
  <c r="D2676" i="2"/>
  <c r="D1780" i="2"/>
  <c r="D1934" i="2"/>
  <c r="D490" i="2"/>
  <c r="D2346" i="2"/>
  <c r="D3494" i="2"/>
  <c r="D1114" i="2"/>
  <c r="D1713" i="2"/>
  <c r="D1433" i="2"/>
  <c r="D845" i="2"/>
  <c r="D2621" i="2"/>
  <c r="D1011" i="2"/>
  <c r="D1397" i="2"/>
  <c r="D1103" i="2"/>
  <c r="D597" i="2"/>
  <c r="D162" i="2"/>
  <c r="D621" i="2"/>
  <c r="D1311" i="2"/>
  <c r="D467" i="2"/>
  <c r="D616" i="2"/>
  <c r="D2393" i="2"/>
  <c r="D609" i="2"/>
  <c r="D1367" i="2"/>
  <c r="D329" i="2"/>
  <c r="D980" i="2"/>
  <c r="D203" i="2"/>
  <c r="D3281" i="2"/>
  <c r="D3221" i="2"/>
  <c r="D1193" i="2"/>
  <c r="D2416" i="2"/>
  <c r="D254" i="2"/>
  <c r="D2388" i="2"/>
  <c r="D489" i="2"/>
  <c r="D721" i="2"/>
  <c r="D1866" i="2"/>
  <c r="D2324" i="2"/>
  <c r="D1516" i="2"/>
  <c r="D3040" i="2"/>
  <c r="D791" i="2"/>
  <c r="D1674" i="2"/>
  <c r="D420" i="2"/>
  <c r="D2008" i="2"/>
  <c r="D1718" i="2"/>
  <c r="D1136" i="2"/>
  <c r="D1350" i="2"/>
  <c r="D591" i="2"/>
  <c r="D759" i="2"/>
  <c r="D395" i="2"/>
  <c r="D424" i="2"/>
  <c r="D258" i="2"/>
  <c r="D850" i="2"/>
  <c r="D655" i="2"/>
  <c r="D1101" i="2"/>
  <c r="D1073" i="2"/>
  <c r="D1203" i="2"/>
  <c r="D483" i="2"/>
  <c r="D31" i="2"/>
  <c r="D293" i="2"/>
  <c r="D818" i="2"/>
  <c r="D3118" i="2"/>
  <c r="D1066" i="2"/>
  <c r="D2216" i="2"/>
  <c r="D1812" i="2"/>
  <c r="D1537" i="2"/>
  <c r="D1494" i="2"/>
  <c r="D1726" i="2"/>
  <c r="D1779" i="2"/>
  <c r="D712" i="2"/>
  <c r="D1650" i="2"/>
  <c r="D2323" i="2"/>
  <c r="D2350" i="2"/>
  <c r="D1242" i="2"/>
  <c r="D245" i="2"/>
  <c r="D518" i="2"/>
  <c r="D1019" i="2"/>
  <c r="D438" i="2"/>
  <c r="D658" i="2"/>
  <c r="D589" i="2"/>
  <c r="D433" i="2"/>
  <c r="D1629" i="2"/>
  <c r="D738" i="2"/>
  <c r="D160" i="2"/>
  <c r="D922" i="2"/>
  <c r="D1045" i="2"/>
  <c r="D2809" i="2"/>
  <c r="D1848" i="2"/>
  <c r="D229" i="2"/>
  <c r="D883" i="2"/>
  <c r="D1293" i="2"/>
  <c r="D33" i="2"/>
  <c r="D1287" i="2"/>
  <c r="D1283" i="2"/>
  <c r="D4174" i="2"/>
  <c r="D512" i="2"/>
  <c r="D654" i="2"/>
  <c r="D1633" i="2"/>
  <c r="D519" i="2"/>
  <c r="D2389" i="2"/>
  <c r="D808" i="2"/>
  <c r="D1447" i="2"/>
  <c r="D2137" i="2"/>
  <c r="D179" i="2"/>
  <c r="D1825" i="2"/>
  <c r="D634" i="2"/>
  <c r="D1797" i="2"/>
  <c r="D863" i="2"/>
  <c r="D2097" i="2"/>
  <c r="D1451" i="2"/>
  <c r="D659" i="2"/>
  <c r="D315" i="2"/>
  <c r="D2653" i="2"/>
  <c r="D1439" i="2"/>
  <c r="D453" i="2"/>
  <c r="D330" i="2"/>
  <c r="D508" i="2"/>
  <c r="D363" i="2"/>
  <c r="D3666" i="2"/>
  <c r="D415" i="2"/>
  <c r="D967" i="2"/>
  <c r="D525" i="2"/>
  <c r="D2408" i="2"/>
  <c r="D1756" i="2"/>
  <c r="D539" i="2"/>
  <c r="D2636" i="2"/>
  <c r="D3585" i="2"/>
  <c r="D350" i="2"/>
  <c r="D4001" i="2"/>
  <c r="D1008" i="2"/>
  <c r="D1937" i="2"/>
  <c r="D3505" i="2"/>
  <c r="D100" i="2"/>
  <c r="D440" i="2"/>
  <c r="D1830" i="2"/>
  <c r="D1553" i="2"/>
  <c r="D2749" i="2"/>
  <c r="D675" i="2"/>
  <c r="D981" i="2"/>
  <c r="D191" i="2"/>
  <c r="D993" i="2"/>
  <c r="D286" i="2"/>
  <c r="D1289" i="2"/>
  <c r="D414" i="2"/>
  <c r="D570" i="2"/>
  <c r="D2067" i="2"/>
  <c r="D15" i="2"/>
  <c r="D326" i="2"/>
  <c r="D202" i="2"/>
  <c r="D48" i="2"/>
  <c r="D1746" i="2"/>
  <c r="D364" i="2"/>
  <c r="D28" i="2"/>
  <c r="D25" i="2"/>
  <c r="D1423" i="2"/>
  <c r="D297" i="2"/>
  <c r="D4193" i="2"/>
  <c r="D2359" i="2"/>
  <c r="D1923" i="2"/>
  <c r="D2080" i="2"/>
  <c r="D3869" i="2"/>
  <c r="D1047" i="2"/>
  <c r="D2558" i="2"/>
  <c r="D2056" i="2"/>
  <c r="D427" i="2"/>
  <c r="D1478" i="2"/>
  <c r="D2573" i="2"/>
  <c r="D952" i="2"/>
  <c r="D1432" i="2"/>
  <c r="D2673" i="2"/>
  <c r="D470" i="2"/>
  <c r="D355" i="2"/>
  <c r="D434" i="2"/>
  <c r="D190" i="2"/>
  <c r="D1883" i="2"/>
  <c r="D78" i="2"/>
  <c r="D1751" i="2"/>
  <c r="D2265" i="2"/>
  <c r="D625" i="2"/>
  <c r="D138" i="2"/>
  <c r="D127" i="2"/>
  <c r="D471" i="2"/>
  <c r="D2439" i="2"/>
  <c r="D421" i="2"/>
  <c r="D865" i="2"/>
  <c r="D497" i="2"/>
  <c r="D287" i="2"/>
  <c r="D722" i="2"/>
  <c r="D5" i="2"/>
  <c r="D1690" i="2"/>
  <c r="D2723" i="2"/>
  <c r="D1655" i="2"/>
  <c r="D1216" i="2"/>
  <c r="D713" i="2"/>
  <c r="D2885" i="2"/>
  <c r="D3361" i="2"/>
  <c r="D915" i="2"/>
  <c r="D130" i="2"/>
  <c r="D2157" i="2"/>
  <c r="D2405" i="2"/>
  <c r="D2733" i="2"/>
  <c r="D443" i="2"/>
  <c r="D405" i="2"/>
  <c r="D475" i="2"/>
  <c r="D1455" i="2"/>
  <c r="D717" i="2"/>
  <c r="D1515" i="2"/>
  <c r="D953" i="2"/>
  <c r="D2207" i="2"/>
  <c r="D976" i="2"/>
  <c r="D2745" i="2"/>
  <c r="D2567" i="2"/>
  <c r="D1094" i="2"/>
  <c r="D104" i="2"/>
  <c r="D1993" i="2"/>
  <c r="D281" i="2"/>
  <c r="D537" i="2"/>
  <c r="D1291" i="2"/>
  <c r="D1107" i="2"/>
  <c r="D74" i="2"/>
  <c r="D2255" i="2"/>
  <c r="D2170" i="2"/>
  <c r="D1188" i="2"/>
  <c r="D188" i="2"/>
  <c r="D233" i="2"/>
  <c r="D957" i="2"/>
  <c r="D1542" i="2"/>
  <c r="D1951" i="2"/>
  <c r="D468" i="2"/>
  <c r="D645" i="2"/>
  <c r="D1307" i="2"/>
  <c r="D2237" i="2"/>
  <c r="D1368" i="2"/>
  <c r="D1321" i="2"/>
  <c r="D431" i="2"/>
  <c r="D847" i="2"/>
  <c r="D358" i="2"/>
  <c r="D900" i="2"/>
  <c r="D807" i="2"/>
  <c r="D137" i="2"/>
  <c r="D516" i="2"/>
  <c r="D1861" i="2"/>
  <c r="D1427" i="2"/>
  <c r="D1192" i="2"/>
  <c r="D8" i="2"/>
  <c r="D6" i="2"/>
  <c r="D2418" i="2"/>
  <c r="D244" i="2"/>
  <c r="D277" i="2"/>
  <c r="D466" i="2"/>
  <c r="D134" i="2"/>
  <c r="D445" i="2"/>
  <c r="D3302" i="2"/>
  <c r="D3112" i="2"/>
  <c r="D2062" i="2"/>
  <c r="D3058" i="2"/>
  <c r="D416" i="2"/>
  <c r="D1908" i="2"/>
  <c r="D1317" i="2"/>
  <c r="D1351" i="2"/>
  <c r="D1689" i="2"/>
  <c r="D4935" i="2"/>
  <c r="D2217" i="2"/>
  <c r="D2929" i="2"/>
  <c r="D121" i="2"/>
  <c r="D571" i="2"/>
  <c r="D1150" i="2"/>
  <c r="D457" i="2"/>
  <c r="D1143" i="2"/>
  <c r="D1359" i="2"/>
  <c r="D912" i="2"/>
  <c r="D956" i="2"/>
  <c r="D2175" i="2"/>
  <c r="D1043" i="2"/>
  <c r="D1957" i="2"/>
  <c r="D2123" i="2"/>
  <c r="D217" i="2"/>
  <c r="D1022" i="2"/>
  <c r="D1977" i="2"/>
  <c r="D356" i="2"/>
  <c r="D359" i="2"/>
  <c r="D498" i="2"/>
  <c r="D921" i="2"/>
  <c r="D788" i="2"/>
  <c r="D2659" i="2"/>
  <c r="D2230" i="2"/>
  <c r="D1497" i="2"/>
  <c r="D4774" i="2"/>
  <c r="D2813" i="2"/>
  <c r="D201" i="2"/>
  <c r="D1488" i="2"/>
  <c r="D2043" i="2"/>
  <c r="D249" i="2"/>
  <c r="D3813" i="2"/>
  <c r="D2781" i="2"/>
  <c r="D1430" i="2"/>
  <c r="D2381" i="2"/>
  <c r="D1399" i="2"/>
  <c r="D1042" i="2"/>
  <c r="D299" i="2"/>
  <c r="D1031" i="2"/>
  <c r="D1960" i="2"/>
  <c r="D102" i="2"/>
  <c r="D1139" i="2"/>
  <c r="D51" i="2"/>
  <c r="D992" i="2"/>
  <c r="D2293" i="2"/>
  <c r="D3124" i="2"/>
  <c r="D533" i="2"/>
  <c r="D1912" i="2"/>
  <c r="D1808" i="2"/>
  <c r="D333" i="2"/>
  <c r="D1014" i="2"/>
  <c r="D273" i="2"/>
  <c r="D914" i="2"/>
  <c r="D1768" i="2"/>
  <c r="D1703" i="2"/>
  <c r="D2715" i="2"/>
  <c r="D1255" i="2"/>
  <c r="D2757" i="2"/>
  <c r="D1485" i="2"/>
  <c r="D2515" i="2"/>
  <c r="D2425" i="2"/>
  <c r="D2691" i="2"/>
  <c r="D2764" i="2"/>
  <c r="D4225" i="2"/>
  <c r="D796" i="2"/>
  <c r="D2005" i="2"/>
  <c r="D2995" i="2"/>
  <c r="D458" i="2"/>
  <c r="D459" i="2"/>
  <c r="D256" i="2"/>
  <c r="D479" i="2"/>
  <c r="D892" i="2"/>
  <c r="D751" i="2"/>
  <c r="D1369" i="2"/>
  <c r="D2482" i="2"/>
  <c r="D1740" i="2"/>
  <c r="D335" i="2"/>
  <c r="D2104" i="2"/>
  <c r="D71" i="2"/>
  <c r="D492" i="2"/>
  <c r="D1686" i="2"/>
  <c r="D1435" i="2"/>
  <c r="D610" i="2"/>
  <c r="D1419" i="2"/>
  <c r="D208" i="2"/>
  <c r="D109" i="2"/>
  <c r="D973" i="2"/>
  <c r="D2782" i="2"/>
  <c r="D1190" i="2"/>
  <c r="D2420" i="2"/>
  <c r="D1324" i="2"/>
  <c r="D2021" i="2"/>
  <c r="D1372" i="2"/>
  <c r="D2107" i="2"/>
  <c r="D2727" i="2"/>
  <c r="D3092" i="2"/>
  <c r="D1783" i="2"/>
  <c r="D1884" i="2"/>
  <c r="D1301" i="2"/>
  <c r="D997" i="2"/>
  <c r="D493" i="2"/>
  <c r="D768" i="2"/>
  <c r="D263" i="2"/>
  <c r="D517" i="2"/>
  <c r="D325" i="2"/>
  <c r="D2633" i="2"/>
  <c r="D1233" i="2"/>
  <c r="D68" i="2"/>
  <c r="D2780" i="2"/>
  <c r="D1316" i="2"/>
  <c r="D506" i="2"/>
  <c r="D1592" i="2"/>
  <c r="D2609" i="2"/>
  <c r="D152" i="2"/>
  <c r="D310" i="2"/>
  <c r="D309" i="2"/>
  <c r="D2819" i="2"/>
  <c r="D2176" i="2"/>
  <c r="D1146" i="2"/>
  <c r="D2593" i="2"/>
  <c r="D1549" i="2"/>
  <c r="D1091" i="2"/>
  <c r="D720" i="2"/>
  <c r="D473" i="2"/>
  <c r="D4381" i="2"/>
  <c r="D819" i="2"/>
  <c r="D2061" i="2"/>
  <c r="D1236" i="2"/>
  <c r="D376" i="2"/>
  <c r="D2387" i="2"/>
  <c r="D1260" i="2"/>
  <c r="D2264" i="2"/>
  <c r="D1906" i="2"/>
  <c r="D1411" i="2"/>
  <c r="D2497" i="2"/>
  <c r="D975" i="2"/>
  <c r="D313" i="2"/>
  <c r="D1704" i="2"/>
  <c r="D714" i="2"/>
  <c r="D2533" i="2"/>
  <c r="D1140" i="2"/>
  <c r="D1304" i="2"/>
  <c r="D1141" i="2"/>
  <c r="D1353" i="2"/>
  <c r="D918" i="2"/>
  <c r="D1230" i="2"/>
  <c r="D569" i="2"/>
  <c r="D1232" i="2"/>
  <c r="D814" i="2"/>
  <c r="D639" i="2"/>
  <c r="D17" i="2"/>
  <c r="D344" i="2"/>
  <c r="D2403" i="2"/>
  <c r="D2297" i="2"/>
  <c r="D2081" i="2"/>
  <c r="D402" i="2"/>
  <c r="D4065" i="2"/>
  <c r="D2687" i="2"/>
  <c r="D1383" i="2"/>
  <c r="D577" i="2"/>
  <c r="D2320" i="2"/>
  <c r="D2725" i="2"/>
  <c r="D2341" i="2"/>
  <c r="D2048" i="2"/>
  <c r="D215" i="2"/>
  <c r="D594" i="2"/>
  <c r="D934" i="2"/>
  <c r="D65" i="2"/>
  <c r="D1158" i="2"/>
  <c r="D1614" i="2"/>
  <c r="D2709" i="2"/>
  <c r="D968" i="2"/>
  <c r="D2093" i="2"/>
  <c r="D2292" i="2"/>
  <c r="D69" i="2"/>
  <c r="D1018" i="2"/>
  <c r="D360" i="2"/>
  <c r="D1518" i="2"/>
  <c r="D1519" i="2"/>
  <c r="D1387" i="2"/>
  <c r="D1167" i="2"/>
  <c r="D600" i="2"/>
  <c r="D432" i="2"/>
  <c r="D167" i="2"/>
  <c r="D240" i="2"/>
  <c r="D661" i="2"/>
  <c r="D1823" i="2"/>
  <c r="D1510" i="2"/>
  <c r="D2252" i="2"/>
  <c r="D1440" i="2"/>
  <c r="D2679" i="2"/>
  <c r="D2256" i="2"/>
  <c r="D375" i="2"/>
  <c r="D2126" i="2"/>
  <c r="D2903" i="2"/>
  <c r="D1666" i="2"/>
  <c r="D4341" i="2"/>
  <c r="D3282" i="2"/>
  <c r="D2156" i="2"/>
  <c r="D1401" i="2"/>
  <c r="D1382" i="2"/>
  <c r="D2605" i="2"/>
  <c r="D192" i="2"/>
  <c r="D1365" i="2"/>
  <c r="D999" i="2"/>
  <c r="D766" i="2"/>
  <c r="D2413" i="2"/>
  <c r="D269" i="2"/>
  <c r="D527" i="2"/>
  <c r="D243" i="2"/>
  <c r="D42" i="2"/>
  <c r="D303" i="2"/>
  <c r="D1708" i="2"/>
  <c r="D932" i="2"/>
  <c r="D1227" i="2"/>
  <c r="D1564" i="2"/>
  <c r="D612" i="2"/>
  <c r="D183" i="2"/>
  <c r="D136" i="2"/>
  <c r="D1046" i="2"/>
  <c r="D2961" i="2"/>
  <c r="D1318" i="2"/>
  <c r="D2685" i="2"/>
  <c r="D2421" i="2"/>
  <c r="D1789" i="2"/>
  <c r="D1695" i="2"/>
  <c r="D1765" i="2"/>
  <c r="D403" i="2"/>
  <c r="D1288" i="2"/>
  <c r="D3301" i="2"/>
  <c r="D773" i="2"/>
  <c r="D1199" i="2"/>
  <c r="D3297" i="2"/>
  <c r="D1602" i="2"/>
  <c r="D463" i="2"/>
  <c r="D2193" i="2"/>
  <c r="D46" i="2"/>
  <c r="D2188" i="2"/>
  <c r="D314" i="2"/>
  <c r="D151" i="2"/>
  <c r="D1074" i="2"/>
  <c r="D881" i="2"/>
  <c r="D1716" i="2"/>
  <c r="D1467" i="2"/>
  <c r="D618" i="2"/>
  <c r="F618" i="2" s="1"/>
  <c r="D276" i="2"/>
  <c r="D1544" i="2"/>
  <c r="D57" i="2"/>
  <c r="D377" i="2"/>
  <c r="D771" i="2"/>
  <c r="D530" i="2"/>
  <c r="D620" i="2"/>
  <c r="D388" i="2"/>
  <c r="D2070" i="2"/>
  <c r="D2634" i="2"/>
  <c r="D213" i="2"/>
  <c r="D336" i="2"/>
  <c r="D2196" i="2"/>
  <c r="D1888" i="2"/>
  <c r="D1634" i="2"/>
  <c r="D2925" i="2"/>
  <c r="D2220" i="2"/>
  <c r="D1856" i="2"/>
  <c r="D904" i="2"/>
  <c r="D321" i="2"/>
  <c r="D87" i="2"/>
  <c r="D140" i="2"/>
  <c r="D318" i="2"/>
  <c r="D870" i="2"/>
  <c r="D882" i="2"/>
  <c r="D741" i="2"/>
  <c r="D550" i="2"/>
  <c r="D407" i="2"/>
  <c r="D268" i="2"/>
  <c r="D319" i="2"/>
  <c r="D53" i="2"/>
  <c r="D622" i="2"/>
  <c r="D2244" i="2"/>
  <c r="D868" i="2"/>
  <c r="D2163" i="2"/>
  <c r="D1589" i="2"/>
  <c r="D1586" i="2"/>
  <c r="D339" i="2"/>
  <c r="D2684" i="2"/>
  <c r="D704" i="2"/>
  <c r="D1764" i="2"/>
  <c r="D1660" i="2"/>
  <c r="D581" i="2"/>
  <c r="D644" i="2"/>
  <c r="D1112" i="2"/>
  <c r="D703" i="2"/>
  <c r="D1514" i="2"/>
  <c r="D2100" i="2"/>
  <c r="D324" i="2"/>
  <c r="D1590" i="2"/>
  <c r="D1507" i="2"/>
  <c r="D2561" i="2"/>
  <c r="D2853" i="2"/>
  <c r="D422" i="2"/>
  <c r="D368" i="2"/>
  <c r="D1061" i="2"/>
  <c r="D803" i="2"/>
  <c r="D805" i="2"/>
  <c r="D357" i="2"/>
  <c r="D44" i="2"/>
  <c r="D1501" i="2"/>
  <c r="D707" i="2"/>
  <c r="D423" i="2"/>
  <c r="D762" i="2"/>
  <c r="D1257" i="2"/>
  <c r="D259" i="2"/>
  <c r="D210" i="2"/>
  <c r="D159" i="2"/>
  <c r="D29" i="2"/>
  <c r="D2462" i="2"/>
  <c r="D1196" i="2"/>
  <c r="D1798" i="2"/>
  <c r="D2797" i="2"/>
  <c r="D1113" i="2"/>
  <c r="D1858" i="2"/>
  <c r="D91" i="2"/>
  <c r="D2401" i="2"/>
  <c r="D1261" i="2"/>
  <c r="D2461" i="2"/>
  <c r="D2063" i="2"/>
  <c r="D3273" i="2"/>
  <c r="D120" i="2"/>
  <c r="D794" i="2"/>
  <c r="D204" i="2"/>
  <c r="D977" i="2"/>
  <c r="D108" i="2"/>
  <c r="D859" i="2"/>
  <c r="D520" i="2"/>
  <c r="D861" i="2"/>
  <c r="D1445" i="2"/>
  <c r="D2575" i="2"/>
  <c r="D1444" i="2"/>
  <c r="D428" i="2"/>
  <c r="D836" i="2"/>
  <c r="D1063" i="2"/>
  <c r="D792" i="2"/>
  <c r="D806" i="2"/>
  <c r="D503" i="2"/>
  <c r="D572" i="2"/>
  <c r="D750" i="2"/>
  <c r="D55" i="2"/>
  <c r="D1198" i="2"/>
  <c r="D982" i="2"/>
  <c r="D3165" i="2"/>
  <c r="D3981" i="2"/>
  <c r="D3957" i="2"/>
  <c r="D1206" i="2"/>
  <c r="D2423" i="2"/>
  <c r="D2192" i="2"/>
  <c r="D1832" i="2"/>
  <c r="D1414" i="2"/>
  <c r="D684" i="2"/>
  <c r="D1736" i="2"/>
  <c r="D4233" i="2"/>
  <c r="D1525" i="2"/>
  <c r="D230" i="2"/>
  <c r="D1105" i="2"/>
  <c r="D614" i="2"/>
  <c r="D871" i="2"/>
  <c r="D239" i="2"/>
  <c r="D436" i="2"/>
  <c r="D24" i="2"/>
  <c r="D195" i="2"/>
  <c r="D2120" i="2"/>
  <c r="D1503" i="2"/>
  <c r="D971" i="2"/>
  <c r="D1102" i="2"/>
  <c r="D1576" i="2"/>
  <c r="D2007" i="2"/>
  <c r="D666" i="2"/>
  <c r="D478" i="2"/>
  <c r="D1531" i="2"/>
  <c r="D181" i="2"/>
  <c r="D390" i="2"/>
  <c r="D1428" i="2"/>
  <c r="D369" i="2"/>
  <c r="D166" i="2"/>
  <c r="D113" i="2"/>
  <c r="D1517" i="2"/>
  <c r="D702" i="2"/>
  <c r="D1208" i="2"/>
  <c r="D241" i="2"/>
  <c r="D3489" i="2"/>
  <c r="D1925" i="2"/>
  <c r="D899" i="2"/>
  <c r="D2433" i="2"/>
  <c r="D99" i="2"/>
  <c r="D590" i="2"/>
  <c r="D1538" i="2"/>
  <c r="D444" i="2"/>
  <c r="D844" i="2"/>
  <c r="D304" i="2"/>
  <c r="D1393" i="2"/>
  <c r="D145" i="2"/>
  <c r="D474" i="2"/>
  <c r="D1403" i="2"/>
  <c r="D902" i="2"/>
  <c r="D2518" i="2"/>
  <c r="D775" i="2"/>
  <c r="D2278" i="2"/>
  <c r="D694" i="2"/>
  <c r="D7" i="2"/>
  <c r="D1652" i="2"/>
  <c r="D1664" i="2"/>
  <c r="D1267" i="2"/>
  <c r="D960" i="2"/>
  <c r="D2744" i="2"/>
  <c r="D2096" i="2"/>
  <c r="D743" i="2"/>
  <c r="D348" i="2"/>
  <c r="D1885" i="2"/>
  <c r="D1924" i="2"/>
  <c r="D535" i="2"/>
  <c r="D1072" i="2"/>
  <c r="D1588" i="2"/>
  <c r="D602" i="2"/>
  <c r="D626" i="2"/>
  <c r="D682" i="2"/>
  <c r="D393" i="2"/>
  <c r="D2148" i="2"/>
  <c r="D838" i="2"/>
  <c r="D1580" i="2"/>
  <c r="D1816" i="2"/>
  <c r="D1398" i="2"/>
  <c r="D737" i="2"/>
  <c r="D1250" i="2"/>
  <c r="D1052" i="2"/>
  <c r="D629" i="2"/>
  <c r="D323" i="2"/>
  <c r="D163" i="2"/>
  <c r="D305" i="2"/>
  <c r="D631" i="2"/>
  <c r="D1613" i="2"/>
  <c r="D1185" i="2"/>
  <c r="D3065" i="2"/>
  <c r="D2849" i="2"/>
  <c r="D2092" i="2"/>
  <c r="D196" i="2"/>
  <c r="D1274" i="2"/>
  <c r="D2877" i="2"/>
  <c r="D2509" i="2"/>
  <c r="D1999" i="2"/>
  <c r="D1868" i="2"/>
  <c r="D1685" i="2"/>
  <c r="D2455" i="2"/>
  <c r="D959" i="2"/>
  <c r="D2799" i="2"/>
  <c r="D505" i="2"/>
  <c r="D1530" i="2"/>
  <c r="D1570" i="2"/>
  <c r="D1224" i="2"/>
  <c r="D1698" i="2"/>
  <c r="D83" i="2"/>
  <c r="D2845" i="2"/>
  <c r="D1134" i="2"/>
  <c r="D1865" i="2"/>
  <c r="D501" i="2"/>
  <c r="D1844" i="2"/>
  <c r="D1182" i="2"/>
  <c r="D628" i="2"/>
  <c r="D1118" i="2"/>
  <c r="D972" i="2"/>
  <c r="D147" i="2"/>
  <c r="D821" i="2"/>
  <c r="D270" i="2"/>
  <c r="D646" i="2"/>
  <c r="D1627" i="2"/>
  <c r="D670" i="2"/>
  <c r="D1429" i="2"/>
  <c r="D3984" i="2"/>
  <c r="D171" i="2"/>
  <c r="D2172" i="2"/>
  <c r="D701" i="2"/>
  <c r="D1337" i="2"/>
  <c r="D2105" i="2"/>
  <c r="D1719" i="2"/>
  <c r="D2117" i="2"/>
  <c r="D1802" i="2"/>
  <c r="D295" i="2"/>
  <c r="D1030" i="2"/>
  <c r="D384" i="2"/>
  <c r="D846" i="2"/>
  <c r="D311" i="2"/>
  <c r="D540" i="2"/>
  <c r="D935" i="2"/>
  <c r="D1265" i="2"/>
  <c r="D1038" i="2"/>
  <c r="D1794" i="2"/>
  <c r="D2113" i="2"/>
  <c r="D538" i="2"/>
  <c r="D582" i="2"/>
  <c r="D2589" i="2"/>
  <c r="D1077" i="2"/>
  <c r="D89" i="2"/>
  <c r="D1339" i="2"/>
  <c r="D1202" i="2"/>
  <c r="D885" i="2"/>
  <c r="D1620" i="2"/>
  <c r="D2375" i="2"/>
  <c r="D4371" i="2"/>
  <c r="D1762" i="2"/>
  <c r="D2873" i="2"/>
  <c r="D1803" i="2"/>
  <c r="D56" i="2"/>
  <c r="D3024" i="2"/>
  <c r="D2286" i="2"/>
  <c r="D2110" i="2"/>
  <c r="D1491" i="2"/>
  <c r="D656" i="2"/>
  <c r="D307" i="2"/>
  <c r="D801" i="2"/>
  <c r="D1778" i="2"/>
  <c r="D580" i="2"/>
  <c r="D636" i="2"/>
  <c r="D817" i="2"/>
  <c r="D710" i="2"/>
  <c r="D337" i="2"/>
  <c r="D449" i="2"/>
  <c r="D633" i="2"/>
  <c r="D275" i="2"/>
  <c r="D878" i="2"/>
  <c r="D454" i="2"/>
  <c r="D812" i="2"/>
  <c r="D452" i="2"/>
  <c r="D3413" i="2"/>
  <c r="D2761" i="2"/>
  <c r="D2502" i="2"/>
  <c r="D1625" i="2"/>
  <c r="D1717" i="2"/>
  <c r="D2419" i="2"/>
  <c r="D1732" i="2"/>
  <c r="D2099" i="2"/>
  <c r="D1015" i="2"/>
  <c r="D64" i="2"/>
  <c r="D3464" i="2"/>
  <c r="D1178" i="2"/>
  <c r="D1083" i="2"/>
  <c r="D3745" i="2"/>
  <c r="D1829" i="2"/>
  <c r="D2014" i="2"/>
  <c r="D2108" i="2"/>
  <c r="D2506" i="2"/>
  <c r="D36" i="2"/>
  <c r="D455" i="2"/>
  <c r="D34" i="2"/>
  <c r="D227" i="2"/>
  <c r="D482" i="2"/>
  <c r="D593" i="2"/>
  <c r="D690" i="2"/>
  <c r="D1842" i="2"/>
  <c r="D573" i="2"/>
  <c r="D598" i="2"/>
  <c r="D1194" i="2"/>
  <c r="D1495" i="2"/>
  <c r="D262" i="2"/>
  <c r="D401" i="2"/>
  <c r="D606" i="2"/>
  <c r="D93" i="2"/>
  <c r="D3384" i="2"/>
  <c r="D2980" i="2"/>
  <c r="D3347" i="2"/>
  <c r="D1464" i="2"/>
  <c r="D1568" i="2"/>
  <c r="D1021" i="2"/>
  <c r="D1727" i="2"/>
  <c r="D2084" i="2"/>
  <c r="D2557" i="2"/>
  <c r="D1878" i="2"/>
  <c r="D2225" i="2"/>
  <c r="D1152" i="2"/>
  <c r="D2862" i="2"/>
  <c r="D2183" i="2"/>
  <c r="D155" i="2"/>
  <c r="D2291" i="2"/>
  <c r="D1499" i="2"/>
  <c r="D4321" i="2"/>
  <c r="D1264" i="2"/>
  <c r="D678" i="2"/>
  <c r="D689" i="2"/>
  <c r="D143" i="2"/>
  <c r="D1166" i="2"/>
  <c r="D178" i="2"/>
  <c r="D662" i="2"/>
  <c r="D1056" i="2"/>
  <c r="D754" i="2"/>
  <c r="D746" i="2"/>
  <c r="D767" i="2"/>
  <c r="D63" i="2"/>
  <c r="D82" i="2"/>
  <c r="D488" i="2"/>
  <c r="D1900" i="2"/>
  <c r="D1238" i="2"/>
  <c r="D2017" i="2"/>
  <c r="D1630" i="2"/>
  <c r="D2276" i="2"/>
  <c r="D1363" i="2"/>
  <c r="D1801" i="2"/>
  <c r="D954" i="2"/>
  <c r="D1284" i="2"/>
  <c r="D1187" i="2"/>
  <c r="D1286" i="2"/>
  <c r="D923" i="2"/>
  <c r="D2803" i="2"/>
  <c r="D2645" i="2"/>
  <c r="D691" i="2"/>
  <c r="D1395" i="2"/>
  <c r="D1422" i="2"/>
  <c r="D464" i="2"/>
  <c r="D267" i="2"/>
  <c r="D2513" i="2"/>
  <c r="D1023" i="2"/>
  <c r="D558" i="2"/>
  <c r="D1234" i="2"/>
  <c r="D1171" i="2"/>
  <c r="D96" i="2"/>
  <c r="D2601" i="2"/>
  <c r="D630" i="2"/>
  <c r="D965" i="2"/>
  <c r="D683" i="2"/>
  <c r="D534" i="2"/>
  <c r="D718" i="2"/>
  <c r="D1271" i="2"/>
  <c r="D692" i="2"/>
  <c r="D715" i="2"/>
  <c r="E618" i="2"/>
  <c r="F715" i="2"/>
  <c r="E715" i="2"/>
  <c r="E692" i="2"/>
  <c r="F692" i="2"/>
  <c r="E1271" i="2"/>
  <c r="F1271" i="2"/>
  <c r="E718" i="2"/>
  <c r="F718" i="2"/>
  <c r="E534" i="2"/>
  <c r="F534" i="2"/>
  <c r="E683" i="2"/>
  <c r="F683" i="2"/>
  <c r="E2601" i="2"/>
  <c r="F2601" i="2"/>
  <c r="E96" i="2"/>
  <c r="F96" i="2"/>
  <c r="E1171" i="2"/>
  <c r="F1171" i="2"/>
  <c r="E558" i="2"/>
  <c r="F558" i="2"/>
  <c r="E1023" i="2"/>
  <c r="F1023" i="2"/>
  <c r="F2513" i="2"/>
  <c r="E2513" i="2"/>
  <c r="E267" i="2"/>
  <c r="F267" i="2"/>
  <c r="F464" i="2"/>
  <c r="E464" i="2"/>
  <c r="F1422" i="2"/>
  <c r="E1422" i="2"/>
  <c r="F1395" i="2"/>
  <c r="E1395" i="2"/>
  <c r="E691" i="2"/>
  <c r="F691" i="2"/>
  <c r="E2645" i="2"/>
  <c r="F2645" i="2"/>
  <c r="E2803" i="2"/>
  <c r="F2803" i="2"/>
  <c r="E923" i="2"/>
  <c r="F923" i="2"/>
  <c r="E1286" i="2"/>
  <c r="F1286" i="2"/>
  <c r="E1187" i="2"/>
  <c r="F1187" i="2"/>
  <c r="E1284" i="2"/>
  <c r="F1284" i="2"/>
  <c r="F954" i="2"/>
  <c r="E954" i="2"/>
  <c r="F1801" i="2"/>
  <c r="E1801" i="2"/>
  <c r="F1363" i="2"/>
  <c r="E1363" i="2"/>
  <c r="E2276" i="2"/>
  <c r="F2276" i="2"/>
  <c r="E1630" i="2"/>
  <c r="F1630" i="2"/>
  <c r="E2017" i="2"/>
  <c r="F2017" i="2"/>
  <c r="E1238" i="2"/>
  <c r="F1238" i="2"/>
  <c r="E1900" i="2"/>
  <c r="F1900" i="2"/>
  <c r="E488" i="2"/>
  <c r="F488" i="2"/>
  <c r="F82" i="2"/>
  <c r="E82" i="2"/>
  <c r="E63" i="2"/>
  <c r="F63" i="2"/>
  <c r="E767" i="2"/>
  <c r="F767" i="2"/>
  <c r="E746" i="2"/>
  <c r="F746" i="2"/>
  <c r="E754" i="2"/>
  <c r="F754" i="2"/>
  <c r="E178" i="2"/>
  <c r="F178" i="2"/>
  <c r="E1166" i="2"/>
  <c r="F1166" i="2"/>
  <c r="F689" i="2"/>
  <c r="E689" i="2"/>
  <c r="E678" i="2"/>
  <c r="F678" i="2"/>
  <c r="E1264" i="2"/>
  <c r="F1264" i="2"/>
  <c r="E1499" i="2"/>
  <c r="F1499" i="2"/>
  <c r="E2291" i="2"/>
  <c r="F2291" i="2"/>
  <c r="E155" i="2"/>
  <c r="F155" i="2"/>
  <c r="E2183" i="2"/>
  <c r="F2183" i="2"/>
  <c r="E2862" i="2"/>
  <c r="F2862" i="2"/>
  <c r="F1152" i="2"/>
  <c r="E1152" i="2"/>
  <c r="E2225" i="2"/>
  <c r="F2225" i="2"/>
  <c r="E1878" i="2"/>
  <c r="F1878" i="2"/>
  <c r="E2557" i="2"/>
  <c r="F2557" i="2"/>
  <c r="E2084" i="2"/>
  <c r="F2084" i="2"/>
  <c r="E1727" i="2"/>
  <c r="F1727" i="2"/>
  <c r="F1021" i="2"/>
  <c r="E1021" i="2"/>
  <c r="E1568" i="2"/>
  <c r="F1568" i="2"/>
  <c r="E1464" i="2"/>
  <c r="F1464" i="2"/>
  <c r="E3347" i="2"/>
  <c r="F3347" i="2"/>
  <c r="F2980" i="2"/>
  <c r="E2980" i="2"/>
  <c r="F3384" i="2"/>
  <c r="E3384" i="2"/>
  <c r="F93" i="2"/>
  <c r="E93" i="2"/>
  <c r="E606" i="2"/>
  <c r="F606" i="2"/>
  <c r="F401" i="2"/>
  <c r="E401" i="2"/>
  <c r="E262" i="2"/>
  <c r="F262" i="2"/>
  <c r="E1495" i="2"/>
  <c r="F1495" i="2"/>
  <c r="E1194" i="2"/>
  <c r="F1194" i="2"/>
  <c r="E598" i="2"/>
  <c r="F598" i="2"/>
  <c r="E573" i="2"/>
  <c r="F573" i="2"/>
  <c r="E1842" i="2"/>
  <c r="F1842" i="2"/>
  <c r="E593" i="2"/>
  <c r="F593" i="2"/>
  <c r="E482" i="2"/>
  <c r="F482" i="2"/>
  <c r="E455" i="2"/>
  <c r="F455" i="2"/>
  <c r="E2108" i="2"/>
  <c r="F2108" i="2"/>
  <c r="E2014" i="2"/>
  <c r="F2014" i="2"/>
  <c r="E1829" i="2"/>
  <c r="F1829" i="2"/>
  <c r="E3745" i="2"/>
  <c r="F3745" i="2"/>
  <c r="E1083" i="2"/>
  <c r="F1083" i="2"/>
  <c r="E1178" i="2"/>
  <c r="F1178" i="2"/>
  <c r="E3464" i="2"/>
  <c r="F3464" i="2"/>
  <c r="F64" i="2"/>
  <c r="E64" i="2"/>
  <c r="E1015" i="2"/>
  <c r="F1015" i="2"/>
  <c r="E2099" i="2"/>
  <c r="F2099" i="2"/>
  <c r="F1732" i="2"/>
  <c r="E1732" i="2"/>
  <c r="F2419" i="2"/>
  <c r="E2419" i="2"/>
  <c r="F1717" i="2"/>
  <c r="E1717" i="2"/>
  <c r="E1625" i="2"/>
  <c r="F1625" i="2"/>
  <c r="E2502" i="2"/>
  <c r="F2502" i="2"/>
  <c r="E2761" i="2"/>
  <c r="F2761" i="2"/>
  <c r="E3413" i="2"/>
  <c r="F3413" i="2"/>
  <c r="E452" i="2"/>
  <c r="F452" i="2"/>
  <c r="E812" i="2"/>
  <c r="F812" i="2"/>
  <c r="F454" i="2"/>
  <c r="E454" i="2"/>
  <c r="E878" i="2"/>
  <c r="F878" i="2"/>
  <c r="E275" i="2"/>
  <c r="F275" i="2"/>
  <c r="E633" i="2"/>
  <c r="F633" i="2"/>
  <c r="E449" i="2"/>
  <c r="F449" i="2"/>
  <c r="E337" i="2"/>
  <c r="F337" i="2"/>
  <c r="E710" i="2"/>
  <c r="F710" i="2"/>
  <c r="F636" i="2"/>
  <c r="E636" i="2"/>
  <c r="F580" i="2"/>
  <c r="E580" i="2"/>
  <c r="E1778" i="2"/>
  <c r="F1778" i="2"/>
  <c r="E801" i="2"/>
  <c r="F801" i="2"/>
  <c r="E656" i="2"/>
  <c r="F656" i="2"/>
  <c r="E1491" i="2"/>
  <c r="F1491" i="2"/>
  <c r="F3024" i="2"/>
  <c r="E3024" i="2"/>
  <c r="E56" i="2"/>
  <c r="F56" i="2"/>
  <c r="F1803" i="2"/>
  <c r="E1803" i="2"/>
  <c r="E2873" i="2"/>
  <c r="F2873" i="2"/>
  <c r="E1762" i="2"/>
  <c r="F1762" i="2"/>
  <c r="E4371" i="2"/>
  <c r="F4371" i="2"/>
  <c r="E2375" i="2"/>
  <c r="F2375" i="2"/>
  <c r="F1620" i="2"/>
  <c r="E1620" i="2"/>
  <c r="E1008" i="2"/>
  <c r="F1008" i="2"/>
  <c r="E4001" i="2"/>
  <c r="F4001" i="2"/>
  <c r="F350" i="2"/>
  <c r="E350" i="2"/>
  <c r="E3585" i="2"/>
  <c r="F3585" i="2"/>
  <c r="E2636" i="2"/>
  <c r="F2636" i="2"/>
  <c r="E539" i="2"/>
  <c r="F539" i="2"/>
  <c r="E1756" i="2"/>
  <c r="F1756" i="2"/>
  <c r="F2408" i="2"/>
  <c r="E2408" i="2"/>
  <c r="E525" i="2"/>
  <c r="F525" i="2"/>
  <c r="F967" i="2"/>
  <c r="E967" i="2"/>
  <c r="E415" i="2"/>
  <c r="F415" i="2"/>
  <c r="E3666" i="2"/>
  <c r="F3666" i="2"/>
  <c r="E508" i="2"/>
  <c r="F508" i="2"/>
  <c r="E330" i="2"/>
  <c r="F330" i="2"/>
  <c r="F453" i="2"/>
  <c r="E453" i="2"/>
  <c r="E1439" i="2"/>
  <c r="F1439" i="2"/>
  <c r="F2097" i="2"/>
  <c r="E2097" i="2"/>
  <c r="F863" i="2"/>
  <c r="E863" i="2"/>
  <c r="E1797" i="2"/>
  <c r="F1797" i="2"/>
  <c r="E634" i="2"/>
  <c r="F634" i="2"/>
  <c r="E1825" i="2"/>
  <c r="F1825" i="2"/>
  <c r="E179" i="2"/>
  <c r="F179" i="2"/>
  <c r="F2137" i="2"/>
  <c r="E2137" i="2"/>
  <c r="F1447" i="2"/>
  <c r="E1447" i="2"/>
  <c r="E808" i="2"/>
  <c r="F808" i="2"/>
  <c r="F2389" i="2"/>
  <c r="E2389" i="2"/>
  <c r="F519" i="2"/>
  <c r="E519" i="2"/>
  <c r="E1633" i="2"/>
  <c r="F1633" i="2"/>
  <c r="F654" i="2"/>
  <c r="E654" i="2"/>
  <c r="E512" i="2"/>
  <c r="F512" i="2"/>
  <c r="E4174" i="2"/>
  <c r="F4174" i="2"/>
  <c r="F1283" i="2"/>
  <c r="E1283" i="2"/>
  <c r="E1287" i="2"/>
  <c r="F1287" i="2"/>
  <c r="F33" i="2"/>
  <c r="E33" i="2"/>
  <c r="E1293" i="2"/>
  <c r="F1293" i="2"/>
  <c r="E883" i="2"/>
  <c r="F883" i="2"/>
  <c r="E229" i="2"/>
  <c r="F229" i="2"/>
  <c r="F1848" i="2"/>
  <c r="E1848" i="2"/>
  <c r="E2809" i="2"/>
  <c r="F2809" i="2"/>
  <c r="E1045" i="2"/>
  <c r="F1045" i="2"/>
  <c r="E922" i="2"/>
  <c r="F922" i="2"/>
  <c r="E160" i="2"/>
  <c r="F160" i="2"/>
  <c r="E738" i="2"/>
  <c r="F738" i="2"/>
  <c r="E1629" i="2"/>
  <c r="F1629" i="2"/>
  <c r="E433" i="2"/>
  <c r="F433" i="2"/>
  <c r="E589" i="2"/>
  <c r="F589" i="2"/>
  <c r="E658" i="2"/>
  <c r="F658" i="2"/>
  <c r="E438" i="2"/>
  <c r="F438" i="2"/>
  <c r="E1019" i="2"/>
  <c r="F1019" i="2"/>
  <c r="E518" i="2"/>
  <c r="F518" i="2"/>
  <c r="E245" i="2"/>
  <c r="F245" i="2"/>
  <c r="F1242" i="2"/>
  <c r="E1242" i="2"/>
  <c r="E2350" i="2"/>
  <c r="F2350" i="2"/>
  <c r="F2323" i="2"/>
  <c r="E2323" i="2"/>
  <c r="E1650" i="2"/>
  <c r="F1650" i="2"/>
  <c r="F712" i="2"/>
  <c r="E712" i="2"/>
  <c r="F1779" i="2"/>
  <c r="E1779" i="2"/>
  <c r="E1726" i="2"/>
  <c r="F1726" i="2"/>
  <c r="F1494" i="2"/>
  <c r="E1494" i="2"/>
  <c r="F1537" i="2"/>
  <c r="E1537" i="2"/>
  <c r="E1812" i="2"/>
  <c r="F1812" i="2"/>
  <c r="E2216" i="2"/>
  <c r="F2216" i="2"/>
  <c r="E1066" i="2"/>
  <c r="F1066" i="2"/>
  <c r="F3118" i="2"/>
  <c r="E3118" i="2"/>
  <c r="E818" i="2"/>
  <c r="F818" i="2"/>
  <c r="F293" i="2"/>
  <c r="E293" i="2"/>
  <c r="F31" i="2"/>
  <c r="E31" i="2"/>
  <c r="F483" i="2"/>
  <c r="E483" i="2"/>
  <c r="F1203" i="2"/>
  <c r="E1203" i="2"/>
  <c r="E1073" i="2"/>
  <c r="F1073" i="2"/>
  <c r="E1101" i="2"/>
  <c r="F1101" i="2"/>
  <c r="F850" i="2"/>
  <c r="E850" i="2"/>
  <c r="E258" i="2"/>
  <c r="F258" i="2"/>
  <c r="E759" i="2"/>
  <c r="F759" i="2"/>
  <c r="E591" i="2"/>
  <c r="F591" i="2"/>
  <c r="E1136" i="2"/>
  <c r="F1136" i="2"/>
  <c r="F1718" i="2"/>
  <c r="E1718" i="2"/>
  <c r="E2008" i="2"/>
  <c r="F2008" i="2"/>
  <c r="E420" i="2"/>
  <c r="F420" i="2"/>
  <c r="E1674" i="2"/>
  <c r="F1674" i="2"/>
  <c r="E1254" i="2"/>
  <c r="F1254" i="2"/>
  <c r="E485" i="2"/>
  <c r="F485" i="2"/>
  <c r="F2917" i="2"/>
  <c r="E2917" i="2"/>
  <c r="F3549" i="2"/>
  <c r="E3549" i="2"/>
  <c r="E2205" i="2"/>
  <c r="F2205" i="2"/>
  <c r="E1183" i="2"/>
  <c r="F1183" i="2"/>
  <c r="F1489" i="2"/>
  <c r="E1489" i="2"/>
  <c r="E1303" i="2"/>
  <c r="F1303" i="2"/>
  <c r="E709" i="2"/>
  <c r="F709" i="2"/>
  <c r="E3522" i="2"/>
  <c r="F3522" i="2"/>
  <c r="F2817" i="2"/>
  <c r="E2817" i="2"/>
  <c r="F4983" i="2"/>
  <c r="E4983" i="2"/>
  <c r="E35" i="2"/>
  <c r="F35" i="2"/>
  <c r="E779" i="2"/>
  <c r="F779" i="2"/>
  <c r="E242" i="2"/>
  <c r="F242" i="2"/>
  <c r="E301" i="2"/>
  <c r="F301" i="2"/>
  <c r="E1010" i="2"/>
  <c r="F1010" i="2"/>
  <c r="E1375" i="2"/>
  <c r="F1375" i="2"/>
  <c r="E936" i="2"/>
  <c r="F936" i="2"/>
  <c r="E361" i="2"/>
  <c r="F361" i="2"/>
  <c r="E1720" i="2"/>
  <c r="F1720" i="2"/>
  <c r="E126" i="2"/>
  <c r="F126" i="2"/>
  <c r="E660" i="2"/>
  <c r="F660" i="2"/>
  <c r="F312" i="2"/>
  <c r="E312" i="2"/>
  <c r="E408" i="2"/>
  <c r="F408" i="2"/>
  <c r="E650" i="2"/>
  <c r="F650" i="2"/>
  <c r="E1133" i="2"/>
  <c r="F1133" i="2"/>
  <c r="F752" i="2"/>
  <c r="E752" i="2"/>
  <c r="E1245" i="2"/>
  <c r="F1245" i="2"/>
  <c r="F564" i="2"/>
  <c r="E564" i="2"/>
  <c r="E1706" i="2"/>
  <c r="F1706" i="2"/>
  <c r="F1159" i="2"/>
  <c r="E1159" i="2"/>
  <c r="E1281" i="2"/>
  <c r="F1281" i="2"/>
  <c r="E1661" i="2"/>
  <c r="F1661" i="2"/>
  <c r="F2686" i="2"/>
  <c r="E2686" i="2"/>
  <c r="E652" i="2"/>
  <c r="F652" i="2"/>
  <c r="F1079" i="2"/>
  <c r="E1079" i="2"/>
  <c r="E1441" i="2"/>
  <c r="F1441" i="2"/>
  <c r="E67" i="2"/>
  <c r="F67" i="2"/>
  <c r="E676" i="2"/>
  <c r="F676" i="2"/>
  <c r="E2545" i="2"/>
  <c r="F2545" i="2"/>
  <c r="E1480" i="2"/>
  <c r="F1480" i="2"/>
  <c r="E1205" i="2"/>
  <c r="F1205" i="2"/>
  <c r="E4681" i="2"/>
  <c r="F4681" i="2"/>
  <c r="F186" i="2"/>
  <c r="E186" i="2"/>
  <c r="E758" i="2"/>
  <c r="F758" i="2"/>
  <c r="E58" i="2"/>
  <c r="F58" i="2"/>
  <c r="E472" i="2"/>
  <c r="F472" i="2"/>
  <c r="E271" i="2"/>
  <c r="F271" i="2"/>
  <c r="F729" i="2"/>
  <c r="E729" i="2"/>
  <c r="E12" i="2"/>
  <c r="F12" i="2"/>
  <c r="E1160" i="2"/>
  <c r="F1160" i="2"/>
  <c r="E1483" i="2"/>
  <c r="F1483" i="2"/>
  <c r="E49" i="2"/>
  <c r="F49" i="2"/>
  <c r="E332" i="2"/>
  <c r="F332" i="2"/>
  <c r="F1738" i="2"/>
  <c r="E1738" i="2"/>
  <c r="E756" i="2"/>
  <c r="F756" i="2"/>
  <c r="F1225" i="2"/>
  <c r="E1225" i="2"/>
  <c r="E1870" i="2"/>
  <c r="F1870" i="2"/>
  <c r="F849" i="2"/>
  <c r="E849" i="2"/>
  <c r="E3613" i="2"/>
  <c r="F3613" i="2"/>
  <c r="E4262" i="2"/>
  <c r="F4262" i="2"/>
  <c r="F43" i="2"/>
  <c r="E43" i="2"/>
  <c r="F2525" i="2"/>
  <c r="E2525" i="2"/>
  <c r="E2637" i="2"/>
  <c r="F2637" i="2"/>
  <c r="F27" i="2"/>
  <c r="E27" i="2"/>
  <c r="F1901" i="2"/>
  <c r="E1901" i="2"/>
  <c r="E2976" i="2"/>
  <c r="F2976" i="2"/>
  <c r="E2690" i="2"/>
  <c r="F2690" i="2"/>
  <c r="F1892" i="2"/>
  <c r="E1892" i="2"/>
  <c r="E3033" i="2"/>
  <c r="F3033" i="2"/>
  <c r="E237" i="2"/>
  <c r="F237" i="2"/>
  <c r="E585" i="2"/>
  <c r="F585" i="2"/>
  <c r="E657" i="2"/>
  <c r="F657" i="2"/>
  <c r="E387" i="2"/>
  <c r="F387" i="2"/>
  <c r="E110" i="2"/>
  <c r="F110" i="2"/>
  <c r="E1327" i="2"/>
  <c r="F1327" i="2"/>
  <c r="E988" i="2"/>
  <c r="F988" i="2"/>
  <c r="F236" i="2"/>
  <c r="E236" i="2"/>
  <c r="E1565" i="2"/>
  <c r="F1565" i="2"/>
  <c r="E2313" i="2"/>
  <c r="F2313" i="2"/>
  <c r="E1454" i="2"/>
  <c r="F1454" i="2"/>
  <c r="F663" i="2"/>
  <c r="E663" i="2"/>
  <c r="E869" i="2"/>
  <c r="F869" i="2"/>
  <c r="E2507" i="2"/>
  <c r="F2507" i="2"/>
  <c r="E1867" i="2"/>
  <c r="F1867" i="2"/>
  <c r="E2125" i="2"/>
  <c r="F2125" i="2"/>
  <c r="E3071" i="2"/>
  <c r="F3071" i="2"/>
  <c r="E2145" i="2"/>
  <c r="F2145" i="2"/>
  <c r="E2913" i="2"/>
  <c r="F2913" i="2"/>
  <c r="E1037" i="2"/>
  <c r="F1037" i="2"/>
  <c r="E1644" i="2"/>
  <c r="F1644" i="2"/>
  <c r="E3793" i="2"/>
  <c r="F3793" i="2"/>
  <c r="E833" i="2"/>
  <c r="F833" i="2"/>
  <c r="E1566" i="2"/>
  <c r="F1566" i="2"/>
  <c r="F1214" i="2"/>
  <c r="E1214" i="2"/>
  <c r="F1796" i="2"/>
  <c r="E1796" i="2"/>
  <c r="F1115" i="2"/>
  <c r="E1115" i="2"/>
  <c r="E874" i="2"/>
  <c r="F874" i="2"/>
  <c r="E2190" i="2"/>
  <c r="F2190" i="2"/>
  <c r="E2723" i="2"/>
  <c r="F2723" i="2"/>
  <c r="E1690" i="2"/>
  <c r="F1690" i="2"/>
  <c r="E5" i="2"/>
  <c r="F5" i="2"/>
  <c r="F722" i="2"/>
  <c r="E722" i="2"/>
  <c r="F287" i="2"/>
  <c r="E287" i="2"/>
  <c r="F497" i="2"/>
  <c r="E497" i="2"/>
  <c r="F865" i="2"/>
  <c r="E865" i="2"/>
  <c r="F421" i="2"/>
  <c r="E421" i="2"/>
  <c r="F2439" i="2"/>
  <c r="E2439" i="2"/>
  <c r="F127" i="2"/>
  <c r="E127" i="2"/>
  <c r="E138" i="2"/>
  <c r="F138" i="2"/>
  <c r="E625" i="2"/>
  <c r="F625" i="2"/>
  <c r="F2265" i="2"/>
  <c r="E2265" i="2"/>
  <c r="F434" i="2"/>
  <c r="E434" i="2"/>
  <c r="E470" i="2"/>
  <c r="F470" i="2"/>
  <c r="E2673" i="2"/>
  <c r="F2673" i="2"/>
  <c r="E1432" i="2"/>
  <c r="F1432" i="2"/>
  <c r="E952" i="2"/>
  <c r="F952" i="2"/>
  <c r="E2573" i="2"/>
  <c r="F2573" i="2"/>
  <c r="E1478" i="2"/>
  <c r="F1478" i="2"/>
  <c r="E427" i="2"/>
  <c r="F427" i="2"/>
  <c r="F2056" i="2"/>
  <c r="E2056" i="2"/>
  <c r="E2558" i="2"/>
  <c r="F2558" i="2"/>
  <c r="E1047" i="2"/>
  <c r="F1047" i="2"/>
  <c r="E3869" i="2"/>
  <c r="F3869" i="2"/>
  <c r="F2080" i="2"/>
  <c r="E2080" i="2"/>
  <c r="F1923" i="2"/>
  <c r="E1923" i="2"/>
  <c r="E2359" i="2"/>
  <c r="F2359" i="2"/>
  <c r="E4193" i="2"/>
  <c r="F4193" i="2"/>
  <c r="E297" i="2"/>
  <c r="F297" i="2"/>
  <c r="F1423" i="2"/>
  <c r="E1423" i="2"/>
  <c r="E25" i="2"/>
  <c r="F25" i="2"/>
  <c r="E28" i="2"/>
  <c r="F28" i="2"/>
  <c r="E364" i="2"/>
  <c r="F364" i="2"/>
  <c r="E1746" i="2"/>
  <c r="F1746" i="2"/>
  <c r="F48" i="2"/>
  <c r="E48" i="2"/>
  <c r="E202" i="2"/>
  <c r="F202" i="2"/>
  <c r="F326" i="2"/>
  <c r="E326" i="2"/>
  <c r="E15" i="2"/>
  <c r="F15" i="2"/>
  <c r="E2067" i="2"/>
  <c r="F2067" i="2"/>
  <c r="E570" i="2"/>
  <c r="F570" i="2"/>
  <c r="E414" i="2"/>
  <c r="F414" i="2"/>
  <c r="E1289" i="2"/>
  <c r="F1289" i="2"/>
  <c r="F286" i="2"/>
  <c r="E286" i="2"/>
  <c r="F993" i="2"/>
  <c r="E993" i="2"/>
  <c r="E191" i="2"/>
  <c r="F191" i="2"/>
  <c r="E981" i="2"/>
  <c r="F981" i="2"/>
  <c r="E675" i="2"/>
  <c r="F675" i="2"/>
  <c r="F2749" i="2"/>
  <c r="E2749" i="2"/>
  <c r="E1553" i="2"/>
  <c r="F1553" i="2"/>
  <c r="E1830" i="2"/>
  <c r="F1830" i="2"/>
  <c r="F440" i="2"/>
  <c r="E440" i="2"/>
  <c r="E3505" i="2"/>
  <c r="F3505" i="2"/>
  <c r="E1446" i="2"/>
  <c r="F1446" i="2"/>
  <c r="F2257" i="2"/>
  <c r="E2257" i="2"/>
  <c r="E284" i="2"/>
  <c r="F284" i="2"/>
  <c r="F2202" i="2"/>
  <c r="E2202" i="2"/>
  <c r="E1028" i="2"/>
  <c r="F1028" i="2"/>
  <c r="E1389" i="2"/>
  <c r="F1389" i="2"/>
  <c r="F665" i="2"/>
  <c r="E665" i="2"/>
  <c r="F66" i="2"/>
  <c r="E66" i="2"/>
  <c r="F290" i="2"/>
  <c r="E290" i="2"/>
  <c r="E238" i="2"/>
  <c r="F238" i="2"/>
  <c r="E1110" i="2"/>
  <c r="F1110" i="2"/>
  <c r="E797" i="2"/>
  <c r="F797" i="2"/>
  <c r="E1297" i="2"/>
  <c r="F1297" i="2"/>
  <c r="E266" i="2"/>
  <c r="F266" i="2"/>
  <c r="E349" i="2"/>
  <c r="F349" i="2"/>
  <c r="E81" i="2"/>
  <c r="F81" i="2"/>
  <c r="F2173" i="2"/>
  <c r="E2173" i="2"/>
  <c r="E1174" i="2"/>
  <c r="F1174" i="2"/>
  <c r="E1582" i="2"/>
  <c r="F1582" i="2"/>
  <c r="E1244" i="2"/>
  <c r="F1244" i="2"/>
  <c r="E1371" i="2"/>
  <c r="F1371" i="2"/>
  <c r="E513" i="2"/>
  <c r="F513" i="2"/>
  <c r="E1469" i="2"/>
  <c r="F1469" i="2"/>
  <c r="E1473" i="2"/>
  <c r="F1473" i="2"/>
  <c r="F255" i="2"/>
  <c r="E255" i="2"/>
  <c r="E964" i="2"/>
  <c r="F964" i="2"/>
  <c r="E4017" i="2"/>
  <c r="F4017" i="2"/>
  <c r="F1773" i="2"/>
  <c r="E1773" i="2"/>
  <c r="F1745" i="2"/>
  <c r="E1745" i="2"/>
  <c r="E574" i="2"/>
  <c r="F574" i="2"/>
  <c r="E2698" i="2"/>
  <c r="F2698" i="2"/>
  <c r="E2930" i="2"/>
  <c r="F2930" i="2"/>
  <c r="E2060" i="2"/>
  <c r="F2060" i="2"/>
  <c r="E1926" i="2"/>
  <c r="F1926" i="2"/>
  <c r="F1744" i="2"/>
  <c r="E1744" i="2"/>
  <c r="F3080" i="2"/>
  <c r="E3080" i="2"/>
  <c r="E2426" i="2"/>
  <c r="F2426" i="2"/>
  <c r="F4562" i="2"/>
  <c r="E4562" i="2"/>
  <c r="E3197" i="2"/>
  <c r="F3197" i="2"/>
  <c r="F3426" i="2"/>
  <c r="E3426" i="2"/>
  <c r="F2271" i="2"/>
  <c r="E2271" i="2"/>
  <c r="E2049" i="2"/>
  <c r="F2049" i="2"/>
  <c r="E2144" i="2"/>
  <c r="F2144" i="2"/>
  <c r="F2453" i="2"/>
  <c r="E2453" i="2"/>
  <c r="E1988" i="2"/>
  <c r="F1988" i="2"/>
  <c r="E3138" i="2"/>
  <c r="F3138" i="2"/>
  <c r="F5178" i="2"/>
  <c r="E5178" i="2"/>
  <c r="E139" i="2"/>
  <c r="F139" i="2"/>
  <c r="F2889" i="2"/>
  <c r="E2889" i="2"/>
  <c r="E685" i="2"/>
  <c r="F685" i="2"/>
  <c r="E2215" i="2"/>
  <c r="F2215" i="2"/>
  <c r="E132" i="2"/>
  <c r="F132" i="2"/>
  <c r="E1442" i="2"/>
  <c r="F1442" i="2"/>
  <c r="F2768" i="2"/>
  <c r="E2768" i="2"/>
  <c r="E1285" i="2"/>
  <c r="F1285" i="2"/>
  <c r="F1623" i="2"/>
  <c r="E1623" i="2"/>
  <c r="E2006" i="2"/>
  <c r="F2006" i="2"/>
  <c r="F2834" i="2"/>
  <c r="E2834" i="2"/>
  <c r="F1978" i="2"/>
  <c r="E1978" i="2"/>
  <c r="E3661" i="2"/>
  <c r="F3661" i="2"/>
  <c r="E4365" i="2"/>
  <c r="F4365" i="2"/>
  <c r="E4597" i="2"/>
  <c r="F4597" i="2"/>
  <c r="E4772" i="2"/>
  <c r="F4772" i="2"/>
  <c r="E4027" i="2"/>
  <c r="F4027" i="2"/>
  <c r="E4742" i="2"/>
  <c r="F4742" i="2"/>
  <c r="E3176" i="2"/>
  <c r="F3176" i="2"/>
  <c r="F1879" i="2"/>
  <c r="E1879" i="2"/>
  <c r="F4662" i="2"/>
  <c r="E4662" i="2"/>
  <c r="E4767" i="2"/>
  <c r="F4767" i="2"/>
  <c r="E1259" i="2"/>
  <c r="F1259" i="2"/>
  <c r="E700" i="2"/>
  <c r="F700" i="2"/>
  <c r="F4203" i="2"/>
  <c r="E4203" i="2"/>
  <c r="F3163" i="2"/>
  <c r="E3163" i="2"/>
  <c r="E3979" i="2"/>
  <c r="F3979" i="2"/>
  <c r="E5304" i="2"/>
  <c r="F5304" i="2"/>
  <c r="E1127" i="2"/>
  <c r="F1127" i="2"/>
  <c r="E2213" i="2"/>
  <c r="F2213" i="2"/>
  <c r="E4710" i="2"/>
  <c r="F4710" i="2"/>
  <c r="E3042" i="2"/>
  <c r="F3042" i="2"/>
  <c r="E2959" i="2"/>
  <c r="F2959" i="2"/>
  <c r="E3380" i="2"/>
  <c r="F3380" i="2"/>
  <c r="E3700" i="2"/>
  <c r="F3700" i="2"/>
  <c r="E3800" i="2"/>
  <c r="F3800" i="2"/>
  <c r="E2277" i="2"/>
  <c r="F2277" i="2"/>
  <c r="E3913" i="2"/>
  <c r="F3913" i="2"/>
  <c r="E4656" i="2"/>
  <c r="F4656" i="2"/>
  <c r="E2441" i="2"/>
  <c r="F2441" i="2"/>
  <c r="E4479" i="2"/>
  <c r="F4479" i="2"/>
  <c r="E4474" i="2"/>
  <c r="F4474" i="2"/>
  <c r="E3452" i="2"/>
  <c r="F3452" i="2"/>
  <c r="F4215" i="2"/>
  <c r="E4215" i="2"/>
  <c r="E4312" i="2"/>
  <c r="F4312" i="2"/>
  <c r="F3407" i="2"/>
  <c r="E3407" i="2"/>
  <c r="E1006" i="2"/>
  <c r="F1006" i="2"/>
  <c r="E3710" i="2"/>
  <c r="F3710" i="2"/>
  <c r="F4855" i="2"/>
  <c r="E4855" i="2"/>
  <c r="E4888" i="2"/>
  <c r="F4888" i="2"/>
  <c r="E4606" i="2"/>
  <c r="F4606" i="2"/>
  <c r="E2133" i="2"/>
  <c r="F2133" i="2"/>
  <c r="E2693" i="2"/>
  <c r="F2693" i="2"/>
  <c r="F4689" i="2"/>
  <c r="E4689" i="2"/>
  <c r="E5266" i="2"/>
  <c r="F5266" i="2"/>
  <c r="E3880" i="2"/>
  <c r="F3880" i="2"/>
  <c r="E5195" i="2"/>
  <c r="F5195" i="2"/>
  <c r="E4461" i="2"/>
  <c r="F4461" i="2"/>
  <c r="E3574" i="2"/>
  <c r="F3574" i="2"/>
  <c r="E4579" i="2"/>
  <c r="F4579" i="2"/>
  <c r="E4615" i="2"/>
  <c r="F4615" i="2"/>
  <c r="E4167" i="2"/>
  <c r="F4167" i="2"/>
  <c r="E3351" i="2"/>
  <c r="F3351" i="2"/>
  <c r="E2166" i="2"/>
  <c r="F2166" i="2"/>
  <c r="E4081" i="2"/>
  <c r="F4081" i="2"/>
  <c r="E4019" i="2"/>
  <c r="F4019" i="2"/>
  <c r="E4871" i="2"/>
  <c r="F4871" i="2"/>
  <c r="E3088" i="2"/>
  <c r="F3088" i="2"/>
  <c r="F2777" i="2"/>
  <c r="E2777" i="2"/>
  <c r="E1637" i="2"/>
  <c r="F1637" i="2"/>
  <c r="E3771" i="2"/>
  <c r="F3771" i="2"/>
  <c r="E3350" i="2"/>
  <c r="F3350" i="2"/>
  <c r="F21" i="2"/>
  <c r="E21" i="2"/>
  <c r="F1095" i="2"/>
  <c r="E1095" i="2"/>
  <c r="E938" i="2"/>
  <c r="F938" i="2"/>
  <c r="E1210" i="2"/>
  <c r="F1210" i="2"/>
  <c r="F462" i="2"/>
  <c r="E462" i="2"/>
  <c r="E557" i="2"/>
  <c r="F557" i="2"/>
  <c r="F380" i="2"/>
  <c r="E380" i="2"/>
  <c r="E1108" i="2"/>
  <c r="F1108" i="2"/>
  <c r="F486" i="2"/>
  <c r="E486" i="2"/>
  <c r="E406" i="2"/>
  <c r="F406" i="2"/>
  <c r="F1084" i="2"/>
  <c r="E1084" i="2"/>
  <c r="E974" i="2"/>
  <c r="F974" i="2"/>
  <c r="F2158" i="2"/>
  <c r="E2158" i="2"/>
  <c r="F1282" i="2"/>
  <c r="E1282" i="2"/>
  <c r="E2382" i="2"/>
  <c r="F2382" i="2"/>
  <c r="E2364" i="2"/>
  <c r="F2364" i="2"/>
  <c r="E2169" i="2"/>
  <c r="F2169" i="2"/>
  <c r="F680" i="2"/>
  <c r="E680" i="2"/>
  <c r="F1770" i="2"/>
  <c r="E1770" i="2"/>
  <c r="E1540" i="2"/>
  <c r="F1540" i="2"/>
  <c r="E2965" i="2"/>
  <c r="F2965" i="2"/>
  <c r="E1181" i="2"/>
  <c r="F1181" i="2"/>
  <c r="E2588" i="2"/>
  <c r="F2588" i="2"/>
  <c r="E1809" i="2"/>
  <c r="F1809" i="2"/>
  <c r="E1598" i="2"/>
  <c r="F1598" i="2"/>
  <c r="E2594" i="2"/>
  <c r="F2594" i="2"/>
  <c r="F3558" i="2"/>
  <c r="E3558" i="2"/>
  <c r="E2038" i="2"/>
  <c r="F2038" i="2"/>
  <c r="E1711" i="2"/>
  <c r="F1711" i="2"/>
  <c r="E983" i="2"/>
  <c r="F983" i="2"/>
  <c r="E3261" i="2"/>
  <c r="F3261" i="2"/>
  <c r="E2377" i="2"/>
  <c r="F2377" i="2"/>
  <c r="E1033" i="2"/>
  <c r="F1033" i="2"/>
  <c r="F2338" i="2"/>
  <c r="E2338" i="2"/>
  <c r="E764" i="2"/>
  <c r="F764" i="2"/>
  <c r="E958" i="2"/>
  <c r="F958" i="2"/>
  <c r="E716" i="2"/>
  <c r="F716" i="2"/>
  <c r="E4872" i="2"/>
  <c r="F4872" i="2"/>
  <c r="E4015" i="2"/>
  <c r="F4015" i="2"/>
  <c r="E1179" i="2"/>
  <c r="F1179" i="2"/>
  <c r="E3006" i="2"/>
  <c r="F3006" i="2"/>
  <c r="E1392" i="2"/>
  <c r="F1392" i="2"/>
  <c r="E1657" i="2"/>
  <c r="F1657" i="2"/>
  <c r="E1699" i="2"/>
  <c r="F1699" i="2"/>
  <c r="E2430" i="2"/>
  <c r="F2430" i="2"/>
  <c r="E4389" i="2"/>
  <c r="F4389" i="2"/>
  <c r="E2354" i="2"/>
  <c r="F2354" i="2"/>
  <c r="E2135" i="2"/>
  <c r="F2135" i="2"/>
  <c r="E4349" i="2"/>
  <c r="F4349" i="2"/>
  <c r="F1955" i="2"/>
  <c r="E1955" i="2"/>
  <c r="E2236" i="2"/>
  <c r="F2236" i="2"/>
  <c r="E3012" i="2"/>
  <c r="F3012" i="2"/>
  <c r="E2334" i="2"/>
  <c r="F2334" i="2"/>
  <c r="E3488" i="2"/>
  <c r="F3488" i="2"/>
  <c r="E4055" i="2"/>
  <c r="F4055" i="2"/>
  <c r="F3173" i="2"/>
  <c r="E3173" i="2"/>
  <c r="E2479" i="2"/>
  <c r="F2479" i="2"/>
  <c r="E1272" i="2"/>
  <c r="F1272" i="2"/>
  <c r="F4636" i="2"/>
  <c r="E4636" i="2"/>
  <c r="E4097" i="2"/>
  <c r="F4097" i="2"/>
  <c r="E5100" i="2"/>
  <c r="F5100" i="2"/>
  <c r="E1524" i="2"/>
  <c r="F1524" i="2"/>
  <c r="E3404" i="2"/>
  <c r="F3404" i="2"/>
  <c r="E3428" i="2"/>
  <c r="F3428" i="2"/>
  <c r="E1975" i="2"/>
  <c r="F1975" i="2"/>
  <c r="E3785" i="2"/>
  <c r="F3785" i="2"/>
  <c r="F4520" i="2"/>
  <c r="E4520" i="2"/>
  <c r="E4959" i="2"/>
  <c r="F4959" i="2"/>
  <c r="E3050" i="2"/>
  <c r="F3050" i="2"/>
  <c r="E4119" i="2"/>
  <c r="F4119" i="2"/>
  <c r="E3496" i="2"/>
  <c r="F3496" i="2"/>
  <c r="E3277" i="2"/>
  <c r="F3277" i="2"/>
  <c r="E1180" i="2"/>
  <c r="F1180" i="2"/>
  <c r="E5122" i="2"/>
  <c r="F5122" i="2"/>
  <c r="F2422" i="2"/>
  <c r="E2422" i="2"/>
  <c r="E3340" i="2"/>
  <c r="F3340" i="2"/>
  <c r="F3997" i="2"/>
  <c r="E3997" i="2"/>
  <c r="E2250" i="2"/>
  <c r="F2250" i="2"/>
  <c r="E1913" i="2"/>
  <c r="F1913" i="2"/>
  <c r="E3264" i="2"/>
  <c r="F3264" i="2"/>
  <c r="E2731" i="2"/>
  <c r="F2731" i="2"/>
  <c r="F2495" i="2"/>
  <c r="E2495" i="2"/>
  <c r="E3248" i="2"/>
  <c r="F3248" i="2"/>
  <c r="E3855" i="2"/>
  <c r="F3855" i="2"/>
  <c r="E3469" i="2"/>
  <c r="F3469" i="2"/>
  <c r="F1036" i="2"/>
  <c r="E1036" i="2"/>
  <c r="E3084" i="2"/>
  <c r="F3084" i="2"/>
  <c r="F4599" i="2"/>
  <c r="E4599" i="2"/>
  <c r="E4074" i="2"/>
  <c r="F4074" i="2"/>
  <c r="E3422" i="2"/>
  <c r="F3422" i="2"/>
  <c r="E4089" i="2"/>
  <c r="F4089" i="2"/>
  <c r="E3741" i="2"/>
  <c r="F3741" i="2"/>
  <c r="F1747" i="2"/>
  <c r="E1747" i="2"/>
  <c r="E2308" i="2"/>
  <c r="F2308" i="2"/>
  <c r="F2395" i="2"/>
  <c r="E2395" i="2"/>
  <c r="E3275" i="2"/>
  <c r="F3275" i="2"/>
  <c r="E3419" i="2"/>
  <c r="F3419" i="2"/>
  <c r="E4669" i="2"/>
  <c r="F4669" i="2"/>
  <c r="E3085" i="2"/>
  <c r="F3085" i="2"/>
  <c r="E3764" i="2"/>
  <c r="F3764" i="2"/>
  <c r="E4649" i="2"/>
  <c r="F4649" i="2"/>
  <c r="E4630" i="2"/>
  <c r="F4630" i="2"/>
  <c r="F2966" i="2"/>
  <c r="E2966" i="2"/>
  <c r="E3690" i="2"/>
  <c r="F3690" i="2"/>
  <c r="F3570" i="2"/>
  <c r="E3570" i="2"/>
  <c r="E4951" i="2"/>
  <c r="F4951" i="2"/>
  <c r="E2833" i="2"/>
  <c r="F2833" i="2"/>
  <c r="E1658" i="2"/>
  <c r="F1658" i="2"/>
  <c r="E1039" i="2"/>
  <c r="F1039" i="2"/>
  <c r="E2383" i="2"/>
  <c r="F2383" i="2"/>
  <c r="E4743" i="2"/>
  <c r="F4743" i="2"/>
  <c r="E3641" i="2"/>
  <c r="F3641" i="2"/>
  <c r="E857" i="2"/>
  <c r="F857" i="2"/>
  <c r="F990" i="2"/>
  <c r="E990" i="2"/>
  <c r="F1148" i="2"/>
  <c r="E1148" i="2"/>
  <c r="E924" i="2"/>
  <c r="F924" i="2"/>
  <c r="E2033" i="2"/>
  <c r="F2033" i="2"/>
  <c r="F205" i="2"/>
  <c r="E205" i="2"/>
  <c r="E1080" i="2"/>
  <c r="F1080" i="2"/>
  <c r="E117" i="2"/>
  <c r="F117" i="2"/>
  <c r="E879" i="2"/>
  <c r="F879" i="2"/>
  <c r="F2365" i="2"/>
  <c r="E2365" i="2"/>
  <c r="F1165" i="2"/>
  <c r="E1165" i="2"/>
  <c r="F1890" i="2"/>
  <c r="E1890" i="2"/>
  <c r="F2385" i="2"/>
  <c r="E2385" i="2"/>
  <c r="E2068" i="2"/>
  <c r="F2068" i="2"/>
  <c r="E2847" i="2"/>
  <c r="F2847" i="2"/>
  <c r="E158" i="2"/>
  <c r="F158" i="2"/>
  <c r="E2786" i="2"/>
  <c r="F2786" i="2"/>
  <c r="E3450" i="2"/>
  <c r="F3450" i="2"/>
  <c r="F950" i="2"/>
  <c r="E950" i="2"/>
  <c r="F1581" i="2"/>
  <c r="E1581" i="2"/>
  <c r="F643" i="2"/>
  <c r="E643" i="2"/>
  <c r="E2611" i="2"/>
  <c r="F2611" i="2"/>
  <c r="F2466" i="2"/>
  <c r="E2466" i="2"/>
  <c r="E1639" i="2"/>
  <c r="F1639" i="2"/>
  <c r="E1936" i="2"/>
  <c r="F1936" i="2"/>
  <c r="E2921" i="2"/>
  <c r="F2921" i="2"/>
  <c r="E3500" i="2"/>
  <c r="F3500" i="2"/>
  <c r="E2705" i="2"/>
  <c r="F2705" i="2"/>
  <c r="E4912" i="2"/>
  <c r="F4912" i="2"/>
  <c r="E3627" i="2"/>
  <c r="F3627" i="2"/>
  <c r="E5063" i="2"/>
  <c r="F5063" i="2"/>
  <c r="E3001" i="2"/>
  <c r="F3001" i="2"/>
  <c r="F1471" i="2"/>
  <c r="E1471" i="2"/>
  <c r="E1086" i="2"/>
  <c r="F1086" i="2"/>
  <c r="F2867" i="2"/>
  <c r="E2867" i="2"/>
  <c r="E2618" i="2"/>
  <c r="F2618" i="2"/>
  <c r="F2039" i="2"/>
  <c r="E2039" i="2"/>
  <c r="F4971" i="2"/>
  <c r="E4971" i="2"/>
  <c r="E1221" i="2"/>
  <c r="F1221" i="2"/>
  <c r="E4613" i="2"/>
  <c r="F4613" i="2"/>
  <c r="E4064" i="2"/>
  <c r="F4064" i="2"/>
  <c r="E4640" i="2"/>
  <c r="F4640" i="2"/>
  <c r="E3172" i="2"/>
  <c r="F3172" i="2"/>
  <c r="E3706" i="2"/>
  <c r="F3706" i="2"/>
  <c r="E2940" i="2"/>
  <c r="F2940" i="2"/>
  <c r="E3517" i="2"/>
  <c r="F3517" i="2"/>
  <c r="E3346" i="2"/>
  <c r="F3346" i="2"/>
  <c r="E1344" i="2"/>
  <c r="F1344" i="2"/>
  <c r="F560" i="2"/>
  <c r="E560" i="2"/>
  <c r="E11" i="2"/>
  <c r="F11" i="2"/>
  <c r="E2536" i="2"/>
  <c r="F2536" i="2"/>
  <c r="E2960" i="2"/>
  <c r="F2960" i="2"/>
  <c r="E3343" i="2"/>
  <c r="F3343" i="2"/>
  <c r="E4185" i="2"/>
  <c r="F4185" i="2"/>
  <c r="E623" i="2"/>
  <c r="F623" i="2"/>
  <c r="E4093" i="2"/>
  <c r="F4093" i="2"/>
  <c r="E3396" i="2"/>
  <c r="F3396" i="2"/>
  <c r="F2367" i="2"/>
  <c r="E2367" i="2"/>
  <c r="E2796" i="2"/>
  <c r="F2796" i="2"/>
  <c r="E5026" i="2"/>
  <c r="F5026" i="2"/>
  <c r="F5067" i="2"/>
  <c r="E5067" i="2"/>
  <c r="E3145" i="2"/>
  <c r="F3145" i="2"/>
  <c r="F2510" i="2"/>
  <c r="E2510" i="2"/>
  <c r="E3683" i="2"/>
  <c r="F3683" i="2"/>
  <c r="E5084" i="2"/>
  <c r="F5084" i="2"/>
  <c r="E4286" i="2"/>
  <c r="F4286" i="2"/>
  <c r="E4284" i="2"/>
  <c r="F4284" i="2"/>
  <c r="F3255" i="2"/>
  <c r="E3255" i="2"/>
  <c r="F2131" i="2"/>
  <c r="E2131" i="2"/>
  <c r="E4159" i="2"/>
  <c r="F4159" i="2"/>
  <c r="E3572" i="2"/>
  <c r="F3572" i="2"/>
  <c r="E3854" i="2"/>
  <c r="F3854" i="2"/>
  <c r="E4129" i="2"/>
  <c r="F4129" i="2"/>
  <c r="E4240" i="2"/>
  <c r="F4240" i="2"/>
  <c r="F4884" i="2"/>
  <c r="E4884" i="2"/>
  <c r="E3849" i="2"/>
  <c r="F3849" i="2"/>
  <c r="F4217" i="2"/>
  <c r="E4217" i="2"/>
  <c r="E4130" i="2"/>
  <c r="F4130" i="2"/>
  <c r="E2736" i="2"/>
  <c r="F2736" i="2"/>
  <c r="E1603" i="2"/>
  <c r="F1603" i="2"/>
  <c r="E3519" i="2"/>
  <c r="F3519" i="2"/>
  <c r="E3321" i="2"/>
  <c r="F3321" i="2"/>
  <c r="F996" i="2"/>
  <c r="E996" i="2"/>
  <c r="E587" i="2"/>
  <c r="F587" i="2"/>
  <c r="E5011" i="2"/>
  <c r="F5011" i="2"/>
  <c r="E4622" i="2"/>
  <c r="F4622" i="2"/>
  <c r="E3064" i="2"/>
  <c r="F3064" i="2"/>
  <c r="E3485" i="2"/>
  <c r="F3485" i="2"/>
  <c r="E3372" i="2"/>
  <c r="F3372" i="2"/>
  <c r="E5184" i="2"/>
  <c r="F5184" i="2"/>
  <c r="F5235" i="2"/>
  <c r="E5235" i="2"/>
  <c r="F2837" i="2"/>
  <c r="E2837" i="2"/>
  <c r="E4046" i="2"/>
  <c r="F4046" i="2"/>
  <c r="F5010" i="2"/>
  <c r="E5010" i="2"/>
  <c r="E4974" i="2"/>
  <c r="F4974" i="2"/>
  <c r="F1687" i="2"/>
  <c r="E1687" i="2"/>
  <c r="F4664" i="2"/>
  <c r="E4664" i="2"/>
  <c r="E3094" i="2"/>
  <c r="F3094" i="2"/>
  <c r="F4401" i="2"/>
  <c r="E4401" i="2"/>
  <c r="F2360" i="2"/>
  <c r="E2360" i="2"/>
  <c r="F3161" i="2"/>
  <c r="E3161" i="2"/>
  <c r="E4313" i="2"/>
  <c r="F4313" i="2"/>
  <c r="E5207" i="2"/>
  <c r="F5207" i="2"/>
  <c r="F2979" i="2"/>
  <c r="E2979" i="2"/>
  <c r="E3245" i="2"/>
  <c r="F3245" i="2"/>
  <c r="F3826" i="2"/>
  <c r="E3826" i="2"/>
  <c r="E3778" i="2"/>
  <c r="F3778" i="2"/>
  <c r="F617" i="2"/>
  <c r="E617" i="2"/>
  <c r="F565" i="2"/>
  <c r="E565" i="2"/>
  <c r="E586" i="2"/>
  <c r="F586" i="2"/>
  <c r="F651" i="2"/>
  <c r="E651" i="2"/>
  <c r="F341" i="2"/>
  <c r="E341" i="2"/>
  <c r="F52" i="2"/>
  <c r="E52" i="2"/>
  <c r="E1758" i="2"/>
  <c r="F1758" i="2"/>
  <c r="E456" i="2"/>
  <c r="F456" i="2"/>
  <c r="F1003" i="2"/>
  <c r="E1003" i="2"/>
  <c r="E1032" i="2"/>
  <c r="F1032" i="2"/>
  <c r="E1852" i="2"/>
  <c r="F1852" i="2"/>
  <c r="E3000" i="2"/>
  <c r="F3000" i="2"/>
  <c r="E1506" i="2"/>
  <c r="F1506" i="2"/>
  <c r="F3761" i="2"/>
  <c r="E3761" i="2"/>
  <c r="E2152" i="2"/>
  <c r="F2152" i="2"/>
  <c r="E298" i="2"/>
  <c r="F298" i="2"/>
  <c r="E3750" i="2"/>
  <c r="F3750" i="2"/>
  <c r="E919" i="2"/>
  <c r="F919" i="2"/>
  <c r="F776" i="2"/>
  <c r="E776" i="2"/>
  <c r="F728" i="2"/>
  <c r="E728" i="2"/>
  <c r="E2239" i="2"/>
  <c r="F2239" i="2"/>
  <c r="E1905" i="2"/>
  <c r="F1905" i="2"/>
  <c r="F2904" i="2"/>
  <c r="E2904" i="2"/>
  <c r="E1559" i="2"/>
  <c r="F1559" i="2"/>
  <c r="E4752" i="2"/>
  <c r="F4752" i="2"/>
  <c r="E1437" i="2"/>
  <c r="F1437" i="2"/>
  <c r="E2501" i="2"/>
  <c r="F2501" i="2"/>
  <c r="E4807" i="2"/>
  <c r="F4807" i="2"/>
  <c r="F3159" i="2"/>
  <c r="E3159" i="2"/>
  <c r="F3353" i="2"/>
  <c r="E3353" i="2"/>
  <c r="E3104" i="2"/>
  <c r="F3104" i="2"/>
  <c r="E3622" i="2"/>
  <c r="F3622" i="2"/>
  <c r="F4561" i="2"/>
  <c r="E4561" i="2"/>
  <c r="E2499" i="2"/>
  <c r="F2499" i="2"/>
  <c r="E3465" i="2"/>
  <c r="F3465" i="2"/>
  <c r="E4110" i="2"/>
  <c r="F4110" i="2"/>
  <c r="E4184" i="2"/>
  <c r="F4184" i="2"/>
  <c r="E3650" i="2"/>
  <c r="F3650" i="2"/>
  <c r="E1766" i="2"/>
  <c r="F1766" i="2"/>
  <c r="E3453" i="2"/>
  <c r="F3453" i="2"/>
  <c r="E3640" i="2"/>
  <c r="F3640" i="2"/>
  <c r="F1692" i="2"/>
  <c r="E1692" i="2"/>
  <c r="E3852" i="2"/>
  <c r="F3852" i="2"/>
  <c r="E2550" i="2"/>
  <c r="F2550" i="2"/>
  <c r="E3961" i="2"/>
  <c r="F3961" i="2"/>
  <c r="F3676" i="2"/>
  <c r="E3676" i="2"/>
  <c r="E4944" i="2"/>
  <c r="F4944" i="2"/>
  <c r="E2399" i="2"/>
  <c r="F2399" i="2"/>
  <c r="F2910" i="2"/>
  <c r="E2910" i="2"/>
  <c r="E2064" i="2"/>
  <c r="F2064" i="2"/>
  <c r="F1583" i="2"/>
  <c r="E1583" i="2"/>
  <c r="E1536" i="2"/>
  <c r="F1536" i="2"/>
  <c r="F2560" i="2"/>
  <c r="E2560" i="2"/>
  <c r="E5282" i="2"/>
  <c r="F5282" i="2"/>
  <c r="E174" i="2"/>
  <c r="F174" i="2"/>
  <c r="E3225" i="2"/>
  <c r="F3225" i="2"/>
  <c r="E3942" i="2"/>
  <c r="F3942" i="2"/>
  <c r="E3925" i="2"/>
  <c r="F3925" i="2"/>
  <c r="E3059" i="2"/>
  <c r="F3059" i="2"/>
  <c r="E3212" i="2"/>
  <c r="F3212" i="2"/>
  <c r="F4438" i="2"/>
  <c r="E4438" i="2"/>
  <c r="E4582" i="2"/>
  <c r="F4582" i="2"/>
  <c r="E4108" i="2"/>
  <c r="F4108" i="2"/>
  <c r="E4910" i="2"/>
  <c r="F4910" i="2"/>
  <c r="F2951" i="2"/>
  <c r="E2951" i="2"/>
  <c r="E3140" i="2"/>
  <c r="F3140" i="2"/>
  <c r="E4435" i="2"/>
  <c r="F4435" i="2"/>
  <c r="E3929" i="2"/>
  <c r="F3929" i="2"/>
  <c r="E2982" i="2"/>
  <c r="F2982" i="2"/>
  <c r="E2471" i="2"/>
  <c r="F2471" i="2"/>
  <c r="E4056" i="2"/>
  <c r="F4056" i="2"/>
  <c r="E4541" i="2"/>
  <c r="F4541" i="2"/>
  <c r="E4302" i="2"/>
  <c r="F4302" i="2"/>
  <c r="E2942" i="2"/>
  <c r="F2942" i="2"/>
  <c r="E3421" i="2"/>
  <c r="F3421" i="2"/>
  <c r="E3788" i="2"/>
  <c r="F3788" i="2"/>
  <c r="E545" i="2"/>
  <c r="F545" i="2"/>
  <c r="E2180" i="2"/>
  <c r="F2180" i="2"/>
  <c r="F2608" i="2"/>
  <c r="E2608" i="2"/>
  <c r="E4968" i="2"/>
  <c r="F4968" i="2"/>
  <c r="E1050" i="2"/>
  <c r="F1050" i="2"/>
  <c r="E1956" i="2"/>
  <c r="F1956" i="2"/>
  <c r="F1561" i="2"/>
  <c r="E1561" i="2"/>
  <c r="F2102" i="2"/>
  <c r="E2102" i="2"/>
  <c r="E4453" i="2"/>
  <c r="F4453" i="2"/>
  <c r="E1436" i="2"/>
  <c r="F1436" i="2"/>
  <c r="E5159" i="2"/>
  <c r="F5159" i="2"/>
  <c r="E1574" i="2"/>
  <c r="F1574" i="2"/>
  <c r="E3760" i="2"/>
  <c r="F3760" i="2"/>
  <c r="E3688" i="2"/>
  <c r="F3688" i="2"/>
  <c r="E4926" i="2"/>
  <c r="F4926" i="2"/>
  <c r="E5175" i="2"/>
  <c r="F5175" i="2"/>
  <c r="F5205" i="2"/>
  <c r="E5205" i="2"/>
  <c r="E4643" i="2"/>
  <c r="F4643" i="2"/>
  <c r="E4782" i="2"/>
  <c r="F4782" i="2"/>
  <c r="E3318" i="2"/>
  <c r="F3318" i="2"/>
  <c r="E396" i="2"/>
  <c r="F396" i="2"/>
  <c r="E5062" i="2"/>
  <c r="F5062" i="2"/>
  <c r="E4043" i="2"/>
  <c r="F4043" i="2"/>
  <c r="E1646" i="2"/>
  <c r="F1646" i="2"/>
  <c r="E4667" i="2"/>
  <c r="F4667" i="2"/>
  <c r="E961" i="2"/>
  <c r="F961" i="2"/>
  <c r="E2247" i="2"/>
  <c r="F2247" i="2"/>
  <c r="E5212" i="2"/>
  <c r="F5212" i="2"/>
  <c r="F1846" i="2"/>
  <c r="E1846" i="2"/>
  <c r="E2700" i="2"/>
  <c r="F2700" i="2"/>
  <c r="E3213" i="2"/>
  <c r="F3213" i="2"/>
  <c r="E920" i="2"/>
  <c r="F920" i="2"/>
  <c r="E1502" i="2"/>
  <c r="F1502" i="2"/>
  <c r="F3075" i="2"/>
  <c r="E3075" i="2"/>
  <c r="E3850" i="2"/>
  <c r="F3850" i="2"/>
  <c r="E3534" i="2"/>
  <c r="F3534" i="2"/>
  <c r="E3146" i="2"/>
  <c r="F3146" i="2"/>
  <c r="E3801" i="2"/>
  <c r="F3801" i="2"/>
  <c r="E3653" i="2"/>
  <c r="F3653" i="2"/>
  <c r="E4232" i="2"/>
  <c r="F4232" i="2"/>
  <c r="E5224" i="2"/>
  <c r="F5224" i="2"/>
  <c r="F4693" i="2"/>
  <c r="E4693" i="2"/>
  <c r="F4196" i="2"/>
  <c r="E4196" i="2"/>
  <c r="E3175" i="2"/>
  <c r="F3175" i="2"/>
  <c r="E4766" i="2"/>
  <c r="F4766" i="2"/>
  <c r="E3675" i="2"/>
  <c r="F3675" i="2"/>
  <c r="E5272" i="2"/>
  <c r="F5272" i="2"/>
  <c r="E5144" i="2"/>
  <c r="F5144" i="2"/>
  <c r="E4059" i="2"/>
  <c r="F4059" i="2"/>
  <c r="E3938" i="2"/>
  <c r="F3938" i="2"/>
  <c r="E2911" i="2"/>
  <c r="F2911" i="2"/>
  <c r="E4756" i="2"/>
  <c r="F4756" i="2"/>
  <c r="E3759" i="2"/>
  <c r="F3759" i="2"/>
  <c r="E3387" i="2"/>
  <c r="F3387" i="2"/>
  <c r="E4392" i="2"/>
  <c r="F4392" i="2"/>
  <c r="F4578" i="2"/>
  <c r="E4578" i="2"/>
  <c r="E2894" i="2"/>
  <c r="F2894" i="2"/>
  <c r="F3393" i="2"/>
  <c r="E3393" i="2"/>
  <c r="E2590" i="2"/>
  <c r="F2590" i="2"/>
  <c r="E3643" i="2"/>
  <c r="F3643" i="2"/>
  <c r="E3199" i="2"/>
  <c r="F3199" i="2"/>
  <c r="F4732" i="2"/>
  <c r="E4732" i="2"/>
  <c r="E4956" i="2"/>
  <c r="F4956" i="2"/>
  <c r="F4931" i="2"/>
  <c r="E4931" i="2"/>
  <c r="E5028" i="2"/>
  <c r="F5028" i="2"/>
  <c r="E3811" i="2"/>
  <c r="F3811" i="2"/>
  <c r="E5085" i="2"/>
  <c r="F5085" i="2"/>
  <c r="E5197" i="2"/>
  <c r="F5197" i="2"/>
  <c r="E4242" i="2"/>
  <c r="F4242" i="2"/>
  <c r="E5234" i="2"/>
  <c r="F5234" i="2"/>
  <c r="E3100" i="2"/>
  <c r="F3100" i="2"/>
  <c r="E4985" i="2"/>
  <c r="F4985" i="2"/>
  <c r="E3901" i="2"/>
  <c r="F3901" i="2"/>
  <c r="E3434" i="2"/>
  <c r="F3434" i="2"/>
  <c r="E1529" i="2"/>
  <c r="F1529" i="2"/>
  <c r="E3831" i="2"/>
  <c r="F3831" i="2"/>
  <c r="E4889" i="2"/>
  <c r="F4889" i="2"/>
  <c r="E3773" i="2"/>
  <c r="F3773" i="2"/>
  <c r="F2376" i="2"/>
  <c r="E2376" i="2"/>
  <c r="E1604" i="2"/>
  <c r="F1604" i="2"/>
  <c r="E2714" i="2"/>
  <c r="F2714" i="2"/>
  <c r="F5261" i="2"/>
  <c r="E5261" i="2"/>
  <c r="E4309" i="2"/>
  <c r="F4309" i="2"/>
  <c r="F4182" i="2"/>
  <c r="E4182" i="2"/>
  <c r="E1781" i="2"/>
  <c r="F1781" i="2"/>
  <c r="E3501" i="2"/>
  <c r="F3501" i="2"/>
  <c r="E2227" i="2"/>
  <c r="F2227" i="2"/>
  <c r="E1667" i="2"/>
  <c r="F1667" i="2"/>
  <c r="F3087" i="2"/>
  <c r="E3087" i="2"/>
  <c r="E2189" i="2"/>
  <c r="F2189" i="2"/>
  <c r="F3704" i="2"/>
  <c r="E3704" i="2"/>
  <c r="E2041" i="2"/>
  <c r="F2041" i="2"/>
  <c r="E4022" i="2"/>
  <c r="F4022" i="2"/>
  <c r="E3604" i="2"/>
  <c r="F3604" i="2"/>
  <c r="F2874" i="2"/>
  <c r="E2874" i="2"/>
  <c r="E1731" i="2"/>
  <c r="F1731" i="2"/>
  <c r="E4031" i="2"/>
  <c r="F4031" i="2"/>
  <c r="F4997" i="2"/>
  <c r="E4997" i="2"/>
  <c r="E1476" i="2"/>
  <c r="F1476" i="2"/>
  <c r="E3035" i="2"/>
  <c r="F3035" i="2"/>
  <c r="E4817" i="2"/>
  <c r="F4817" i="2"/>
  <c r="E4420" i="2"/>
  <c r="F4420" i="2"/>
  <c r="E3049" i="2"/>
  <c r="F3049" i="2"/>
  <c r="E5029" i="2"/>
  <c r="F5029" i="2"/>
  <c r="E1498" i="2"/>
  <c r="F1498" i="2"/>
  <c r="E3884" i="2"/>
  <c r="F3884" i="2"/>
  <c r="E4393" i="2"/>
  <c r="F4393" i="2"/>
  <c r="E3171" i="2"/>
  <c r="F3171" i="2"/>
  <c r="E2935" i="2"/>
  <c r="F2935" i="2"/>
  <c r="E4916" i="2"/>
  <c r="F4916" i="2"/>
  <c r="E3371" i="2"/>
  <c r="F3371" i="2"/>
  <c r="E4264" i="2"/>
  <c r="F4264" i="2"/>
  <c r="F4596" i="2"/>
  <c r="E4596" i="2"/>
  <c r="E4488" i="2"/>
  <c r="F4488" i="2"/>
  <c r="E379" i="2"/>
  <c r="F379" i="2"/>
  <c r="F4421" i="2"/>
  <c r="E4421" i="2"/>
  <c r="E5124" i="2"/>
  <c r="F5124" i="2"/>
  <c r="E4878" i="2"/>
  <c r="F4878" i="2"/>
  <c r="E4261" i="2"/>
  <c r="F4261" i="2"/>
  <c r="E3713" i="2"/>
  <c r="F3713" i="2"/>
  <c r="F2598" i="2"/>
  <c r="E2598" i="2"/>
  <c r="F4737" i="2"/>
  <c r="E4737" i="2"/>
  <c r="E3599" i="2"/>
  <c r="F3599" i="2"/>
  <c r="E3460" i="2"/>
  <c r="F3460" i="2"/>
  <c r="E2465" i="2"/>
  <c r="F2465" i="2"/>
  <c r="E4177" i="2"/>
  <c r="F4177" i="2"/>
  <c r="E3135" i="2"/>
  <c r="F3135" i="2"/>
  <c r="E4229" i="2"/>
  <c r="F4229" i="2"/>
  <c r="E3256" i="2"/>
  <c r="F3256" i="2"/>
  <c r="E515" i="2"/>
  <c r="F515" i="2"/>
  <c r="E3441" i="2"/>
  <c r="F3441" i="2"/>
  <c r="E4733" i="2"/>
  <c r="F4733" i="2"/>
  <c r="F2427" i="2"/>
  <c r="E2427" i="2"/>
  <c r="F3956" i="2"/>
  <c r="E3956" i="2"/>
  <c r="E5236" i="2"/>
  <c r="F5236" i="2"/>
  <c r="E2994" i="2"/>
  <c r="F2994" i="2"/>
  <c r="E2468" i="2"/>
  <c r="F2468" i="2"/>
  <c r="E2754" i="2"/>
  <c r="F2754" i="2"/>
  <c r="F740" i="2"/>
  <c r="E740" i="2"/>
  <c r="E72" i="2"/>
  <c r="F72" i="2"/>
  <c r="E3515" i="2"/>
  <c r="F3515" i="2"/>
  <c r="F1599" i="2"/>
  <c r="E1599" i="2"/>
  <c r="E3311" i="2"/>
  <c r="F3311" i="2"/>
  <c r="E3577" i="2"/>
  <c r="F3577" i="2"/>
  <c r="F2871" i="2"/>
  <c r="E2871" i="2"/>
  <c r="E4163" i="2"/>
  <c r="F4163" i="2"/>
  <c r="E5086" i="2"/>
  <c r="F5086" i="2"/>
  <c r="E4777" i="2"/>
  <c r="F4777" i="2"/>
  <c r="E4564" i="2"/>
  <c r="F4564" i="2"/>
  <c r="E2915" i="2"/>
  <c r="F2915" i="2"/>
  <c r="E5189" i="2"/>
  <c r="F5189" i="2"/>
  <c r="F1241" i="2"/>
  <c r="E1241" i="2"/>
  <c r="E2694" i="2"/>
  <c r="F2694" i="2"/>
  <c r="F2186" i="2"/>
  <c r="E2186" i="2"/>
  <c r="E3470" i="2"/>
  <c r="F3470" i="2"/>
  <c r="E3438" i="2"/>
  <c r="F3438" i="2"/>
  <c r="E4477" i="2"/>
  <c r="F4477" i="2"/>
  <c r="E4734" i="2"/>
  <c r="F4734" i="2"/>
  <c r="F5186" i="2"/>
  <c r="E5186" i="2"/>
  <c r="E4642" i="2"/>
  <c r="F4642" i="2"/>
  <c r="E3587" i="2"/>
  <c r="F3587" i="2"/>
  <c r="E3720" i="2"/>
  <c r="F3720" i="2"/>
  <c r="E5024" i="2"/>
  <c r="F5024" i="2"/>
  <c r="E3546" i="2"/>
  <c r="F3546" i="2"/>
  <c r="F4410" i="2"/>
  <c r="E4410" i="2"/>
  <c r="F2816" i="2"/>
  <c r="E2816" i="2"/>
  <c r="E2928" i="2"/>
  <c r="F2928" i="2"/>
  <c r="E4014" i="2"/>
  <c r="F4014" i="2"/>
  <c r="E2945" i="2"/>
  <c r="F2945" i="2"/>
  <c r="F4008" i="2"/>
  <c r="E4008" i="2"/>
  <c r="E5308" i="2"/>
  <c r="F5308" i="2"/>
  <c r="E4611" i="2"/>
  <c r="F4611" i="2"/>
  <c r="E4473" i="2"/>
  <c r="F4473" i="2"/>
  <c r="E4292" i="2"/>
  <c r="F4292" i="2"/>
  <c r="F3459" i="2"/>
  <c r="E3459" i="2"/>
  <c r="E2391" i="2"/>
  <c r="F2391" i="2"/>
  <c r="E1989" i="2"/>
  <c r="F1989" i="2"/>
  <c r="F855" i="2"/>
  <c r="E855" i="2"/>
  <c r="E1953" i="2"/>
  <c r="F1953" i="2"/>
  <c r="E1673" i="2"/>
  <c r="F1673" i="2"/>
  <c r="E1679" i="2"/>
  <c r="F1679" i="2"/>
  <c r="E4524" i="2"/>
  <c r="F4524" i="2"/>
  <c r="E4652" i="2"/>
  <c r="F4652" i="2"/>
  <c r="E3972" i="2"/>
  <c r="F3972" i="2"/>
  <c r="F2991" i="2"/>
  <c r="E2991" i="2"/>
  <c r="E4806" i="2"/>
  <c r="F4806" i="2"/>
  <c r="E1175" i="2"/>
  <c r="F1175" i="2"/>
  <c r="E3242" i="2"/>
  <c r="F3242" i="2"/>
  <c r="E5161" i="2"/>
  <c r="F5161" i="2"/>
  <c r="E3427" i="2"/>
  <c r="F3427" i="2"/>
  <c r="E3776" i="2"/>
  <c r="F3776" i="2"/>
  <c r="E3754" i="2"/>
  <c r="F3754" i="2"/>
  <c r="E3732" i="2"/>
  <c r="F3732" i="2"/>
  <c r="E5020" i="2"/>
  <c r="F5020" i="2"/>
  <c r="F1412" i="2"/>
  <c r="E1412" i="2"/>
  <c r="F3562" i="2"/>
  <c r="E3562" i="2"/>
  <c r="E4961" i="2"/>
  <c r="F4961" i="2"/>
  <c r="F1921" i="2"/>
  <c r="E1921" i="2"/>
  <c r="E4876" i="2"/>
  <c r="F4876" i="2"/>
  <c r="E4060" i="2"/>
  <c r="F4060" i="2"/>
  <c r="E1952" i="2"/>
  <c r="F1952" i="2"/>
  <c r="F2300" i="2"/>
  <c r="E2300" i="2"/>
  <c r="E4146" i="2"/>
  <c r="F4146" i="2"/>
  <c r="F3079" i="2"/>
  <c r="E3079" i="2"/>
  <c r="E5289" i="2"/>
  <c r="F5289" i="2"/>
  <c r="F3990" i="2"/>
  <c r="E3990" i="2"/>
  <c r="E4414" i="2"/>
  <c r="F4414" i="2"/>
  <c r="F2004" i="2"/>
  <c r="E2004" i="2"/>
  <c r="F3982" i="2"/>
  <c r="E3982" i="2"/>
  <c r="E4994" i="2"/>
  <c r="F4994" i="2"/>
  <c r="E5317" i="2"/>
  <c r="F5317" i="2"/>
  <c r="E3944" i="2"/>
  <c r="F3944" i="2"/>
  <c r="E4820" i="2"/>
  <c r="F4820" i="2"/>
  <c r="E4794" i="2"/>
  <c r="F4794" i="2"/>
  <c r="E4612" i="2"/>
  <c r="F4612" i="2"/>
  <c r="E3077" i="2"/>
  <c r="F3077" i="2"/>
  <c r="E4552" i="2"/>
  <c r="F4552" i="2"/>
  <c r="E3664" i="2"/>
  <c r="F3664" i="2"/>
  <c r="E2262" i="2"/>
  <c r="F2262" i="2"/>
  <c r="E5068" i="2"/>
  <c r="F5068" i="2"/>
  <c r="F2470" i="2"/>
  <c r="E2470" i="2"/>
  <c r="E2892" i="2"/>
  <c r="F2892" i="2"/>
  <c r="E4841" i="2"/>
  <c r="F4841" i="2"/>
  <c r="E4359" i="2"/>
  <c r="F4359" i="2"/>
  <c r="E2155" i="2"/>
  <c r="F2155" i="2"/>
  <c r="E3200" i="2"/>
  <c r="F3200" i="2"/>
  <c r="E4179" i="2"/>
  <c r="F4179" i="2"/>
  <c r="E4822" i="2"/>
  <c r="F4822" i="2"/>
  <c r="E4194" i="2"/>
  <c r="F4194" i="2"/>
  <c r="E3616" i="2"/>
  <c r="F3616" i="2"/>
  <c r="E3715" i="2"/>
  <c r="F3715" i="2"/>
  <c r="E3870" i="2"/>
  <c r="F3870" i="2"/>
  <c r="E3335" i="2"/>
  <c r="F3335" i="2"/>
  <c r="F3542" i="2"/>
  <c r="E3542" i="2"/>
  <c r="E3360" i="2"/>
  <c r="F3360" i="2"/>
  <c r="E2607" i="2"/>
  <c r="F2607" i="2"/>
  <c r="E2362" i="2"/>
  <c r="F2362" i="2"/>
  <c r="F3190" i="2"/>
  <c r="E3190" i="2"/>
  <c r="E4258" i="2"/>
  <c r="F4258" i="2"/>
  <c r="E4432" i="2"/>
  <c r="F4432" i="2"/>
  <c r="F2682" i="2"/>
  <c r="E2682" i="2"/>
  <c r="E1859" i="2"/>
  <c r="F1859" i="2"/>
  <c r="E2825" i="2"/>
  <c r="F2825" i="2"/>
  <c r="E2640" i="2"/>
  <c r="F2640" i="2"/>
  <c r="E4726" i="2"/>
  <c r="F4726" i="2"/>
  <c r="E4301" i="2"/>
  <c r="F4301" i="2"/>
  <c r="E3127" i="2"/>
  <c r="F3127" i="2"/>
  <c r="E3540" i="2"/>
  <c r="F3540" i="2"/>
  <c r="F4755" i="2"/>
  <c r="E4755" i="2"/>
  <c r="E3227" i="2"/>
  <c r="F3227" i="2"/>
  <c r="F4904" i="2"/>
  <c r="E4904" i="2"/>
  <c r="E3902" i="2"/>
  <c r="F3902" i="2"/>
  <c r="F5307" i="2"/>
  <c r="E5307" i="2"/>
  <c r="F3101" i="2"/>
  <c r="E3101" i="2"/>
  <c r="E2268" i="2"/>
  <c r="F2268" i="2"/>
  <c r="E5193" i="2"/>
  <c r="F5193" i="2"/>
  <c r="F5025" i="2"/>
  <c r="E5025" i="2"/>
  <c r="E5088" i="2"/>
  <c r="F5088" i="2"/>
  <c r="E3103" i="2"/>
  <c r="F3103" i="2"/>
  <c r="E1587" i="2"/>
  <c r="F1587" i="2"/>
  <c r="E4813" i="2"/>
  <c r="F4813" i="2"/>
  <c r="E1546" i="2"/>
  <c r="F1546" i="2"/>
  <c r="F2003" i="2"/>
  <c r="E2003" i="2"/>
  <c r="E3590" i="2"/>
  <c r="F3590" i="2"/>
  <c r="E5057" i="2"/>
  <c r="F5057" i="2"/>
  <c r="F3471" i="2"/>
  <c r="E3471" i="2"/>
  <c r="E4308" i="2"/>
  <c r="F4308" i="2"/>
  <c r="E5034" i="2"/>
  <c r="F5034" i="2"/>
  <c r="F4045" i="2"/>
  <c r="E4045" i="2"/>
  <c r="F3467" i="2"/>
  <c r="E3467" i="2"/>
  <c r="E5326" i="2"/>
  <c r="F5326" i="2"/>
  <c r="F2380" i="2"/>
  <c r="E2380" i="2"/>
  <c r="E2458" i="2"/>
  <c r="F2458" i="2"/>
  <c r="E5005" i="2"/>
  <c r="F5005" i="2"/>
  <c r="E4907" i="2"/>
  <c r="F4907" i="2"/>
  <c r="E4680" i="2"/>
  <c r="F4680" i="2"/>
  <c r="E4427" i="2"/>
  <c r="F4427" i="2"/>
  <c r="E4385" i="2"/>
  <c r="F4385" i="2"/>
  <c r="E4819" i="2"/>
  <c r="F4819" i="2"/>
  <c r="E4785" i="2"/>
  <c r="F4785" i="2"/>
  <c r="F4539" i="2"/>
  <c r="E4539" i="2"/>
  <c r="E3821" i="2"/>
  <c r="F3821" i="2"/>
  <c r="E5141" i="2"/>
  <c r="F5141" i="2"/>
  <c r="E3816" i="2"/>
  <c r="F3816" i="2"/>
  <c r="E4576" i="2"/>
  <c r="F4576" i="2"/>
  <c r="E3292" i="2"/>
  <c r="F3292" i="2"/>
  <c r="E5194" i="2"/>
  <c r="F5194" i="2"/>
  <c r="E4512" i="2"/>
  <c r="F4512" i="2"/>
  <c r="F5129" i="2"/>
  <c r="E5129" i="2"/>
  <c r="E4553" i="2"/>
  <c r="F4553" i="2"/>
  <c r="E4628" i="2"/>
  <c r="F4628" i="2"/>
  <c r="F3853" i="2"/>
  <c r="E3853" i="2"/>
  <c r="E2787" i="2"/>
  <c r="F2787" i="2"/>
  <c r="E3072" i="2"/>
  <c r="F3072" i="2"/>
  <c r="E3933" i="2"/>
  <c r="F3933" i="2"/>
  <c r="E3934" i="2"/>
  <c r="F3934" i="2"/>
  <c r="E1943" i="2"/>
  <c r="F1943" i="2"/>
  <c r="E4057" i="2"/>
  <c r="F4057" i="2"/>
  <c r="E4442" i="2"/>
  <c r="F4442" i="2"/>
  <c r="E3089" i="2"/>
  <c r="F3089" i="2"/>
  <c r="E3303" i="2"/>
  <c r="F3303" i="2"/>
  <c r="E3156" i="2"/>
  <c r="F3156" i="2"/>
  <c r="F3563" i="2"/>
  <c r="E3563" i="2"/>
  <c r="F5078" i="2"/>
  <c r="E5078" i="2"/>
  <c r="E2534" i="2"/>
  <c r="F2534" i="2"/>
  <c r="F3810" i="2"/>
  <c r="E3810" i="2"/>
  <c r="E3177" i="2"/>
  <c r="F3177" i="2"/>
  <c r="E3812" i="2"/>
  <c r="F3812" i="2"/>
  <c r="E282" i="2"/>
  <c r="F282" i="2"/>
  <c r="E4535" i="2"/>
  <c r="F4535" i="2"/>
  <c r="E3967" i="2"/>
  <c r="F3967" i="2"/>
  <c r="E4447" i="2"/>
  <c r="F4447" i="2"/>
  <c r="E3579" i="2"/>
  <c r="F3579" i="2"/>
  <c r="F3924" i="2"/>
  <c r="E3924" i="2"/>
  <c r="E3780" i="2"/>
  <c r="F3780" i="2"/>
  <c r="F2024" i="2"/>
  <c r="E2024" i="2"/>
  <c r="E4659" i="2"/>
  <c r="F4659" i="2"/>
  <c r="E4348" i="2"/>
  <c r="F4348" i="2"/>
  <c r="E5036" i="2"/>
  <c r="F5036" i="2"/>
  <c r="F5119" i="2"/>
  <c r="E5119" i="2"/>
  <c r="E2445" i="2"/>
  <c r="F2445" i="2"/>
  <c r="E3696" i="2"/>
  <c r="F3696" i="2"/>
  <c r="E4176" i="2"/>
  <c r="F4176" i="2"/>
  <c r="E3684" i="2"/>
  <c r="F3684" i="2"/>
  <c r="E5171" i="2"/>
  <c r="F5171" i="2"/>
  <c r="E3128" i="2"/>
  <c r="F3128" i="2"/>
  <c r="E2907" i="2"/>
  <c r="F2907" i="2"/>
  <c r="E4226" i="2"/>
  <c r="F4226" i="2"/>
  <c r="E3008" i="2"/>
  <c r="F3008" i="2"/>
  <c r="E2147" i="2"/>
  <c r="F2147" i="2"/>
  <c r="E2658" i="2"/>
  <c r="F2658" i="2"/>
  <c r="E2384" i="2"/>
  <c r="F2384" i="2"/>
  <c r="F4221" i="2"/>
  <c r="E4221" i="2"/>
  <c r="F3381" i="2"/>
  <c r="E3381" i="2"/>
  <c r="F3203" i="2"/>
  <c r="E3203" i="2"/>
  <c r="E2758" i="2"/>
  <c r="F2758" i="2"/>
  <c r="E4624" i="2"/>
  <c r="F4624" i="2"/>
  <c r="E5192" i="2"/>
  <c r="F5192" i="2"/>
  <c r="F4247" i="2"/>
  <c r="E4247" i="2"/>
  <c r="E4981" i="2"/>
  <c r="F4981" i="2"/>
  <c r="E4208" i="2"/>
  <c r="F4208" i="2"/>
  <c r="E2154" i="2"/>
  <c r="F2154" i="2"/>
  <c r="E4445" i="2"/>
  <c r="F4445" i="2"/>
  <c r="E4206" i="2"/>
  <c r="F4206" i="2"/>
  <c r="E1388" i="2"/>
  <c r="F1388" i="2"/>
  <c r="F3461" i="2"/>
  <c r="E3461" i="2"/>
  <c r="E3866" i="2"/>
  <c r="F3866" i="2"/>
  <c r="F4903" i="2"/>
  <c r="E4903" i="2"/>
  <c r="F2411" i="2"/>
  <c r="E2411" i="2"/>
  <c r="E4006" i="2"/>
  <c r="F4006" i="2"/>
  <c r="E2361" i="2"/>
  <c r="F2361" i="2"/>
  <c r="E4863" i="2"/>
  <c r="F4863" i="2"/>
  <c r="E4494" i="2"/>
  <c r="F4494" i="2"/>
  <c r="E3543" i="2"/>
  <c r="F3543" i="2"/>
  <c r="E4892" i="2"/>
  <c r="F4892" i="2"/>
  <c r="E829" i="2"/>
  <c r="F829" i="2"/>
  <c r="E4666" i="2"/>
  <c r="F4666" i="2"/>
  <c r="E2185" i="2"/>
  <c r="F2185" i="2"/>
  <c r="E3639" i="2"/>
  <c r="F3639" i="2"/>
  <c r="E4679" i="2"/>
  <c r="F4679" i="2"/>
  <c r="E4933" i="2"/>
  <c r="F4933" i="2"/>
  <c r="F4897" i="2"/>
  <c r="E4897" i="2"/>
  <c r="F3625" i="2"/>
  <c r="E3625" i="2"/>
  <c r="E5206" i="2"/>
  <c r="F5206" i="2"/>
  <c r="F3406" i="2"/>
  <c r="E3406" i="2"/>
  <c r="E2342" i="2"/>
  <c r="F2342" i="2"/>
  <c r="E2031" i="2"/>
  <c r="F2031" i="2"/>
  <c r="E2306" i="2"/>
  <c r="F2306" i="2"/>
  <c r="E3491" i="2"/>
  <c r="F3491" i="2"/>
  <c r="F3293" i="2"/>
  <c r="E3293" i="2"/>
  <c r="E389" i="2"/>
  <c r="F389" i="2"/>
  <c r="E4927" i="2"/>
  <c r="F4927" i="2"/>
  <c r="E5126" i="2"/>
  <c r="F5126" i="2"/>
  <c r="E4546" i="2"/>
  <c r="F4546" i="2"/>
  <c r="E2130" i="2"/>
  <c r="F2130" i="2"/>
  <c r="E1370" i="2"/>
  <c r="F1370" i="2"/>
  <c r="E3591" i="2"/>
  <c r="F3591" i="2"/>
  <c r="F2029" i="2"/>
  <c r="E2029" i="2"/>
  <c r="E4506" i="2"/>
  <c r="F4506" i="2"/>
  <c r="E3096" i="2"/>
  <c r="F3096" i="2"/>
  <c r="F2901" i="2"/>
  <c r="E2901" i="2"/>
  <c r="E4829" i="2"/>
  <c r="F4829" i="2"/>
  <c r="E4828" i="2"/>
  <c r="F4828" i="2"/>
  <c r="E3615" i="2"/>
  <c r="F3615" i="2"/>
  <c r="F4699" i="2"/>
  <c r="E4699" i="2"/>
  <c r="F3541" i="2"/>
  <c r="E3541" i="2"/>
  <c r="F1724" i="2"/>
  <c r="E1724" i="2"/>
  <c r="E3828" i="2"/>
  <c r="F3828" i="2"/>
  <c r="E4973" i="2"/>
  <c r="F4973" i="2"/>
  <c r="E5083" i="2"/>
  <c r="F5083" i="2"/>
  <c r="F2778" i="2"/>
  <c r="E2778" i="2"/>
  <c r="E3184" i="2"/>
  <c r="F3184" i="2"/>
  <c r="E4135" i="2"/>
  <c r="F4135" i="2"/>
  <c r="F3668" i="2"/>
  <c r="E3668" i="2"/>
  <c r="E4508" i="2"/>
  <c r="F4508" i="2"/>
  <c r="E4296" i="2"/>
  <c r="F4296" i="2"/>
  <c r="E2504" i="2"/>
  <c r="F2504" i="2"/>
  <c r="E3915" i="2"/>
  <c r="F3915" i="2"/>
  <c r="E3363" i="2"/>
  <c r="F3363" i="2"/>
  <c r="F3907" i="2"/>
  <c r="E3907" i="2"/>
  <c r="F3618" i="2"/>
  <c r="E3618" i="2"/>
  <c r="E3914" i="2"/>
  <c r="F3914" i="2"/>
  <c r="E4526" i="2"/>
  <c r="F4526" i="2"/>
  <c r="E5216" i="2"/>
  <c r="F5216" i="2"/>
  <c r="F4947" i="2"/>
  <c r="E4947" i="2"/>
  <c r="E2042" i="2"/>
  <c r="F2042" i="2"/>
  <c r="F2259" i="2"/>
  <c r="E2259" i="2"/>
  <c r="F3473" i="2"/>
  <c r="E3473" i="2"/>
  <c r="E4360" i="2"/>
  <c r="F4360" i="2"/>
  <c r="E4440" i="2"/>
  <c r="F4440" i="2"/>
  <c r="E2551" i="2"/>
  <c r="F2551" i="2"/>
  <c r="E5332" i="2"/>
  <c r="F5332" i="2"/>
  <c r="E5268" i="2"/>
  <c r="F5268" i="2"/>
  <c r="F4706" i="2"/>
  <c r="E4706" i="2"/>
  <c r="E5329" i="2"/>
  <c r="F5329" i="2"/>
  <c r="E2872" i="2"/>
  <c r="F2872" i="2"/>
  <c r="F5022" i="2"/>
  <c r="E5022" i="2"/>
  <c r="E61" i="2"/>
  <c r="F61" i="2"/>
  <c r="E4181" i="2"/>
  <c r="F4181" i="2"/>
  <c r="E1223" i="2"/>
  <c r="F1223" i="2"/>
  <c r="F4932" i="2"/>
  <c r="E4932" i="2"/>
  <c r="E5306" i="2"/>
  <c r="F5306" i="2"/>
  <c r="E3758" i="2"/>
  <c r="F3758" i="2"/>
  <c r="F4549" i="2"/>
  <c r="E4549" i="2"/>
  <c r="F4920" i="2"/>
  <c r="E4920" i="2"/>
  <c r="F3892" i="2"/>
  <c r="E3892" i="2"/>
  <c r="E5156" i="2"/>
  <c r="F5156" i="2"/>
  <c r="E2688" i="2"/>
  <c r="F2688" i="2"/>
  <c r="E1635" i="2"/>
  <c r="F1635" i="2"/>
  <c r="F2484" i="2"/>
  <c r="E2484" i="2"/>
  <c r="E3815" i="2"/>
  <c r="F3815" i="2"/>
  <c r="E3784" i="2"/>
  <c r="F3784" i="2"/>
  <c r="E5181" i="2"/>
  <c r="F5181" i="2"/>
  <c r="F1954" i="2"/>
  <c r="E1954" i="2"/>
  <c r="E1093" i="2"/>
  <c r="F1093" i="2"/>
  <c r="F3162" i="2"/>
  <c r="E3162" i="2"/>
  <c r="E5075" i="2"/>
  <c r="F5075" i="2"/>
  <c r="E816" i="2"/>
  <c r="F816" i="2"/>
  <c r="E3678" i="2"/>
  <c r="F3678" i="2"/>
  <c r="E3430" i="2"/>
  <c r="F3430" i="2"/>
  <c r="E4751" i="2"/>
  <c r="F4751" i="2"/>
  <c r="E941" i="2"/>
  <c r="F941" i="2"/>
  <c r="F5244" i="2"/>
  <c r="E5244" i="2"/>
  <c r="F3260" i="2"/>
  <c r="E3260" i="2"/>
  <c r="E3463" i="2"/>
  <c r="F3463" i="2"/>
  <c r="E3806" i="2"/>
  <c r="F3806" i="2"/>
  <c r="F4246" i="2"/>
  <c r="E4246" i="2"/>
  <c r="E4780" i="2"/>
  <c r="F4780" i="2"/>
  <c r="E5149" i="2"/>
  <c r="F5149" i="2"/>
  <c r="E2191" i="2"/>
  <c r="F2191" i="2"/>
  <c r="E4448" i="2"/>
  <c r="F4448" i="2"/>
  <c r="F4051" i="2"/>
  <c r="E4051" i="2"/>
  <c r="F4267" i="2"/>
  <c r="E4267" i="2"/>
  <c r="E1331" i="2"/>
  <c r="F1331" i="2"/>
  <c r="E3232" i="2"/>
  <c r="F3232" i="2"/>
  <c r="F2432" i="2"/>
  <c r="E2432" i="2"/>
  <c r="F3191" i="2"/>
  <c r="E3191" i="2"/>
  <c r="E1811" i="2"/>
  <c r="F1811" i="2"/>
  <c r="E4143" i="2"/>
  <c r="F4143" i="2"/>
  <c r="E4617" i="2"/>
  <c r="F4617" i="2"/>
  <c r="E4084" i="2"/>
  <c r="F4084" i="2"/>
  <c r="E1918" i="2"/>
  <c r="F1918" i="2"/>
  <c r="E4340" i="2"/>
  <c r="F4340" i="2"/>
  <c r="F2336" i="2"/>
  <c r="E2336" i="2"/>
  <c r="E3458" i="2"/>
  <c r="F3458" i="2"/>
  <c r="E400" i="2"/>
  <c r="F400" i="2"/>
  <c r="F5071" i="2"/>
  <c r="E5071" i="2"/>
  <c r="F3418" i="2"/>
  <c r="E3418" i="2"/>
  <c r="E3510" i="2"/>
  <c r="F3510" i="2"/>
  <c r="E3607" i="2"/>
  <c r="F3607" i="2"/>
  <c r="E3498" i="2"/>
  <c r="F3498" i="2"/>
  <c r="E3693" i="2"/>
  <c r="F3693" i="2"/>
  <c r="F4949" i="2"/>
  <c r="E4949" i="2"/>
  <c r="E5331" i="2"/>
  <c r="F5331" i="2"/>
  <c r="E2720" i="2"/>
  <c r="F2720" i="2"/>
  <c r="E4586" i="2"/>
  <c r="F4586" i="2"/>
  <c r="F3183" i="2"/>
  <c r="E3183" i="2"/>
  <c r="E5052" i="2"/>
  <c r="F5052" i="2"/>
  <c r="E3152" i="2"/>
  <c r="F3152" i="2"/>
  <c r="E4495" i="2"/>
  <c r="F4495" i="2"/>
  <c r="E4982" i="2"/>
  <c r="F4982" i="2"/>
  <c r="E5208" i="2"/>
  <c r="F5208" i="2"/>
  <c r="F5255" i="2"/>
  <c r="E5255" i="2"/>
  <c r="E3514" i="2"/>
  <c r="F3514" i="2"/>
  <c r="E3022" i="2"/>
  <c r="F3022" i="2"/>
  <c r="E5148" i="2"/>
  <c r="F5148" i="2"/>
  <c r="E5275" i="2"/>
  <c r="F5275" i="2"/>
  <c r="E2522" i="2"/>
  <c r="F2522" i="2"/>
  <c r="E3598" i="2"/>
  <c r="F3598" i="2"/>
  <c r="E4347" i="2"/>
  <c r="F4347" i="2"/>
  <c r="F3326" i="2"/>
  <c r="E3326" i="2"/>
  <c r="F3487" i="2"/>
  <c r="E3487" i="2"/>
  <c r="E4713" i="2"/>
  <c r="F4713" i="2"/>
  <c r="E2314" i="2"/>
  <c r="F2314" i="2"/>
  <c r="E5310" i="2"/>
  <c r="F5310" i="2"/>
  <c r="E784" i="2"/>
  <c r="F784" i="2"/>
  <c r="E4428" i="2"/>
  <c r="F4428" i="2"/>
  <c r="E3187" i="2"/>
  <c r="F3187" i="2"/>
  <c r="F5330" i="2"/>
  <c r="E5330" i="2"/>
  <c r="E5125" i="2"/>
  <c r="F5125" i="2"/>
  <c r="E4908" i="2"/>
  <c r="F4908" i="2"/>
  <c r="F3659" i="2"/>
  <c r="E3659" i="2"/>
  <c r="E5163" i="2"/>
  <c r="F5163" i="2"/>
  <c r="E3356" i="2"/>
  <c r="F3356" i="2"/>
  <c r="E2866" i="2"/>
  <c r="F2866" i="2"/>
  <c r="F3504" i="2"/>
  <c r="E3504" i="2"/>
  <c r="E885" i="2"/>
  <c r="F885" i="2"/>
  <c r="F1202" i="2"/>
  <c r="E1202" i="2"/>
  <c r="E1339" i="2"/>
  <c r="F1339" i="2"/>
  <c r="E89" i="2"/>
  <c r="F89" i="2"/>
  <c r="E1077" i="2"/>
  <c r="F1077" i="2"/>
  <c r="E2589" i="2"/>
  <c r="F2589" i="2"/>
  <c r="E538" i="2"/>
  <c r="F538" i="2"/>
  <c r="E2113" i="2"/>
  <c r="F2113" i="2"/>
  <c r="F1794" i="2"/>
  <c r="E1794" i="2"/>
  <c r="F1038" i="2"/>
  <c r="E1038" i="2"/>
  <c r="E935" i="2"/>
  <c r="F935" i="2"/>
  <c r="F311" i="2"/>
  <c r="E311" i="2"/>
  <c r="E846" i="2"/>
  <c r="F846" i="2"/>
  <c r="E384" i="2"/>
  <c r="F384" i="2"/>
  <c r="E1030" i="2"/>
  <c r="F1030" i="2"/>
  <c r="E295" i="2"/>
  <c r="F295" i="2"/>
  <c r="E1802" i="2"/>
  <c r="F1802" i="2"/>
  <c r="E2117" i="2"/>
  <c r="F2117" i="2"/>
  <c r="F1719" i="2"/>
  <c r="E1719" i="2"/>
  <c r="E2105" i="2"/>
  <c r="F2105" i="2"/>
  <c r="E1337" i="2"/>
  <c r="F1337" i="2"/>
  <c r="E701" i="2"/>
  <c r="F701" i="2"/>
  <c r="E2172" i="2"/>
  <c r="F2172" i="2"/>
  <c r="F171" i="2"/>
  <c r="E171" i="2"/>
  <c r="F3984" i="2"/>
  <c r="E3984" i="2"/>
  <c r="F1429" i="2"/>
  <c r="E1429" i="2"/>
  <c r="E670" i="2"/>
  <c r="F670" i="2"/>
  <c r="E1627" i="2"/>
  <c r="F1627" i="2"/>
  <c r="E646" i="2"/>
  <c r="F646" i="2"/>
  <c r="E270" i="2"/>
  <c r="F270" i="2"/>
  <c r="F821" i="2"/>
  <c r="E821" i="2"/>
  <c r="E147" i="2"/>
  <c r="F147" i="2"/>
  <c r="E972" i="2"/>
  <c r="F972" i="2"/>
  <c r="E1118" i="2"/>
  <c r="F1118" i="2"/>
  <c r="E628" i="2"/>
  <c r="F628" i="2"/>
  <c r="E1182" i="2"/>
  <c r="F1182" i="2"/>
  <c r="E1844" i="2"/>
  <c r="F1844" i="2"/>
  <c r="F501" i="2"/>
  <c r="E501" i="2"/>
  <c r="F1134" i="2"/>
  <c r="E1134" i="2"/>
  <c r="E2845" i="2"/>
  <c r="F2845" i="2"/>
  <c r="E83" i="2"/>
  <c r="F83" i="2"/>
  <c r="F1698" i="2"/>
  <c r="E1698" i="2"/>
  <c r="E1224" i="2"/>
  <c r="F1224" i="2"/>
  <c r="E1570" i="2"/>
  <c r="F1570" i="2"/>
  <c r="F1530" i="2"/>
  <c r="E1530" i="2"/>
  <c r="E505" i="2"/>
  <c r="F505" i="2"/>
  <c r="E2799" i="2"/>
  <c r="F2799" i="2"/>
  <c r="E959" i="2"/>
  <c r="F959" i="2"/>
  <c r="E2455" i="2"/>
  <c r="F2455" i="2"/>
  <c r="E1685" i="2"/>
  <c r="F1685" i="2"/>
  <c r="E1868" i="2"/>
  <c r="F1868" i="2"/>
  <c r="F1999" i="2"/>
  <c r="E1999" i="2"/>
  <c r="E2509" i="2"/>
  <c r="F2509" i="2"/>
  <c r="F2877" i="2"/>
  <c r="E2877" i="2"/>
  <c r="F1274" i="2"/>
  <c r="E1274" i="2"/>
  <c r="E196" i="2"/>
  <c r="F196" i="2"/>
  <c r="F2092" i="2"/>
  <c r="E2092" i="2"/>
  <c r="E2849" i="2"/>
  <c r="F2849" i="2"/>
  <c r="F3065" i="2"/>
  <c r="E3065" i="2"/>
  <c r="F1185" i="2"/>
  <c r="E1185" i="2"/>
  <c r="E1613" i="2"/>
  <c r="F1613" i="2"/>
  <c r="E631" i="2"/>
  <c r="F631" i="2"/>
  <c r="E305" i="2"/>
  <c r="F305" i="2"/>
  <c r="E163" i="2"/>
  <c r="F163" i="2"/>
  <c r="E323" i="2"/>
  <c r="F323" i="2"/>
  <c r="E629" i="2"/>
  <c r="F629" i="2"/>
  <c r="E1052" i="2"/>
  <c r="F1052" i="2"/>
  <c r="E1250" i="2"/>
  <c r="F1250" i="2"/>
  <c r="E737" i="2"/>
  <c r="F737" i="2"/>
  <c r="F1398" i="2"/>
  <c r="E1398" i="2"/>
  <c r="F838" i="2"/>
  <c r="E838" i="2"/>
  <c r="E2148" i="2"/>
  <c r="F2148" i="2"/>
  <c r="E626" i="2"/>
  <c r="F626" i="2"/>
  <c r="E602" i="2"/>
  <c r="F602" i="2"/>
  <c r="E1072" i="2"/>
  <c r="F1072" i="2"/>
  <c r="E535" i="2"/>
  <c r="F535" i="2"/>
  <c r="E1924" i="2"/>
  <c r="F1924" i="2"/>
  <c r="E1885" i="2"/>
  <c r="F1885" i="2"/>
  <c r="E348" i="2"/>
  <c r="F348" i="2"/>
  <c r="E743" i="2"/>
  <c r="F743" i="2"/>
  <c r="F2096" i="2"/>
  <c r="E2096" i="2"/>
  <c r="E2744" i="2"/>
  <c r="F2744" i="2"/>
  <c r="E960" i="2"/>
  <c r="F960" i="2"/>
  <c r="E1267" i="2"/>
  <c r="F1267" i="2"/>
  <c r="E1664" i="2"/>
  <c r="F1664" i="2"/>
  <c r="F1652" i="2"/>
  <c r="E1652" i="2"/>
  <c r="F7" i="2"/>
  <c r="E7" i="2"/>
  <c r="E694" i="2"/>
  <c r="F694" i="2"/>
  <c r="E2278" i="2"/>
  <c r="F2278" i="2"/>
  <c r="E775" i="2"/>
  <c r="F775" i="2"/>
  <c r="F2518" i="2"/>
  <c r="E2518" i="2"/>
  <c r="E902" i="2"/>
  <c r="F902" i="2"/>
  <c r="E1403" i="2"/>
  <c r="F1403" i="2"/>
  <c r="F474" i="2"/>
  <c r="E474" i="2"/>
  <c r="E145" i="2"/>
  <c r="F145" i="2"/>
  <c r="E1393" i="2"/>
  <c r="F1393" i="2"/>
  <c r="E304" i="2"/>
  <c r="F304" i="2"/>
  <c r="F844" i="2"/>
  <c r="E844" i="2"/>
  <c r="E444" i="2"/>
  <c r="F444" i="2"/>
  <c r="F1538" i="2"/>
  <c r="E1538" i="2"/>
  <c r="E2433" i="2"/>
  <c r="F2433" i="2"/>
  <c r="E899" i="2"/>
  <c r="F899" i="2"/>
  <c r="F1208" i="2"/>
  <c r="E1208" i="2"/>
  <c r="E1517" i="2"/>
  <c r="F1517" i="2"/>
  <c r="F113" i="2"/>
  <c r="E113" i="2"/>
  <c r="E166" i="2"/>
  <c r="F166" i="2"/>
  <c r="E369" i="2"/>
  <c r="F369" i="2"/>
  <c r="E1428" i="2"/>
  <c r="F1428" i="2"/>
  <c r="E4381" i="2"/>
  <c r="F4381" i="2"/>
  <c r="E1937" i="2"/>
  <c r="F1937" i="2"/>
  <c r="E627" i="2"/>
  <c r="F627" i="2"/>
  <c r="E320" i="2"/>
  <c r="F320" i="2"/>
  <c r="F1548" i="2"/>
  <c r="E1548" i="2"/>
  <c r="E2909" i="2"/>
  <c r="F2909" i="2"/>
  <c r="E2241" i="2"/>
  <c r="F2241" i="2"/>
  <c r="E604" i="2"/>
  <c r="F604" i="2"/>
  <c r="F1020" i="2"/>
  <c r="E1020" i="2"/>
  <c r="E2741" i="2"/>
  <c r="F2741" i="2"/>
  <c r="E1935" i="2"/>
  <c r="F1935" i="2"/>
  <c r="E157" i="2"/>
  <c r="F157" i="2"/>
  <c r="F1880" i="2"/>
  <c r="E1880" i="2"/>
  <c r="F342" i="2"/>
  <c r="E342" i="2"/>
  <c r="E101" i="2"/>
  <c r="F101" i="2"/>
  <c r="E696" i="2"/>
  <c r="F696" i="2"/>
  <c r="E1024" i="2"/>
  <c r="F1024" i="2"/>
  <c r="F864" i="2"/>
  <c r="E864" i="2"/>
  <c r="E16" i="2"/>
  <c r="F16" i="2"/>
  <c r="E647" i="2"/>
  <c r="F647" i="2"/>
  <c r="F2149" i="2"/>
  <c r="E2149" i="2"/>
  <c r="E891" i="2"/>
  <c r="F891" i="2"/>
  <c r="E2524" i="2"/>
  <c r="F2524" i="2"/>
  <c r="E1207" i="2"/>
  <c r="F1207" i="2"/>
  <c r="E611" i="2"/>
  <c r="F611" i="2"/>
  <c r="E1610" i="2"/>
  <c r="F1610" i="2"/>
  <c r="E4475" i="2"/>
  <c r="F4475" i="2"/>
  <c r="E1898" i="2"/>
  <c r="F1898" i="2"/>
  <c r="E1078" i="2"/>
  <c r="F1078" i="2"/>
  <c r="E2228" i="2"/>
  <c r="F2228" i="2"/>
  <c r="F719" i="2"/>
  <c r="E719" i="2"/>
  <c r="E50" i="2"/>
  <c r="F50" i="2"/>
  <c r="F38" i="2"/>
  <c r="E38" i="2"/>
  <c r="E769" i="2"/>
  <c r="F769" i="2"/>
  <c r="E2806" i="2"/>
  <c r="F2806" i="2"/>
  <c r="E2852" i="2"/>
  <c r="F2852" i="2"/>
  <c r="E802" i="2"/>
  <c r="F802" i="2"/>
  <c r="E736" i="2"/>
  <c r="F736" i="2"/>
  <c r="F1049" i="2"/>
  <c r="E1049" i="2"/>
  <c r="F119" i="2"/>
  <c r="E119" i="2"/>
  <c r="E549" i="2"/>
  <c r="F549" i="2"/>
  <c r="F595" i="2"/>
  <c r="E595" i="2"/>
  <c r="E834" i="2"/>
  <c r="F834" i="2"/>
  <c r="E949" i="2"/>
  <c r="F949" i="2"/>
  <c r="E76" i="2"/>
  <c r="F76" i="2"/>
  <c r="E1949" i="2"/>
  <c r="F1949" i="2"/>
  <c r="E1137" i="2"/>
  <c r="F1137" i="2"/>
  <c r="E1138" i="2"/>
  <c r="F1138" i="2"/>
  <c r="E465" i="2"/>
  <c r="F465" i="2"/>
  <c r="E1204" i="2"/>
  <c r="F1204" i="2"/>
  <c r="F2617" i="2"/>
  <c r="E2617" i="2"/>
  <c r="F1092" i="2"/>
  <c r="E1092" i="2"/>
  <c r="E641" i="2"/>
  <c r="F641" i="2"/>
  <c r="F842" i="2"/>
  <c r="E842" i="2"/>
  <c r="E495" i="2"/>
  <c r="F495" i="2"/>
  <c r="E1448" i="2"/>
  <c r="F1448" i="2"/>
  <c r="E1302" i="2"/>
  <c r="F1302" i="2"/>
  <c r="E793" i="2"/>
  <c r="F793" i="2"/>
  <c r="E1189" i="2"/>
  <c r="F1189" i="2"/>
  <c r="F1069" i="2"/>
  <c r="E1069" i="2"/>
  <c r="E1554" i="2"/>
  <c r="F1554" i="2"/>
  <c r="E172" i="2"/>
  <c r="F172" i="2"/>
  <c r="E1656" i="2"/>
  <c r="F1656" i="2"/>
  <c r="F1638" i="2"/>
  <c r="E1638" i="2"/>
  <c r="E607" i="2"/>
  <c r="F607" i="2"/>
  <c r="E2570" i="2"/>
  <c r="F2570" i="2"/>
  <c r="F3462" i="2"/>
  <c r="E3462" i="2"/>
  <c r="E1505" i="2"/>
  <c r="F1505" i="2"/>
  <c r="E929" i="2"/>
  <c r="F929" i="2"/>
  <c r="F221" i="2"/>
  <c r="E221" i="2"/>
  <c r="F128" i="2"/>
  <c r="E128" i="2"/>
  <c r="E946" i="2"/>
  <c r="F946" i="2"/>
  <c r="E386" i="2"/>
  <c r="F386" i="2"/>
  <c r="E945" i="2"/>
  <c r="F945" i="2"/>
  <c r="E1343" i="2"/>
  <c r="F1343" i="2"/>
  <c r="E1984" i="2"/>
  <c r="F1984" i="2"/>
  <c r="E725" i="2"/>
  <c r="F725" i="2"/>
  <c r="F1060" i="2"/>
  <c r="E1060" i="2"/>
  <c r="F4297" i="2"/>
  <c r="E4297" i="2"/>
  <c r="E391" i="2"/>
  <c r="F391" i="2"/>
  <c r="E3730" i="2"/>
  <c r="F3730" i="2"/>
  <c r="F1760" i="2"/>
  <c r="E1760" i="2"/>
  <c r="F1617" i="2"/>
  <c r="E1617" i="2"/>
  <c r="F2614" i="2"/>
  <c r="E2614" i="2"/>
  <c r="F3385" i="2"/>
  <c r="E3385" i="2"/>
  <c r="E1979" i="2"/>
  <c r="F1979" i="2"/>
  <c r="F1578" i="2"/>
  <c r="E1578" i="2"/>
  <c r="F906" i="2"/>
  <c r="E906" i="2"/>
  <c r="E588" i="2"/>
  <c r="F588" i="2"/>
  <c r="E1348" i="2"/>
  <c r="F1348" i="2"/>
  <c r="F372" i="2"/>
  <c r="E372" i="2"/>
  <c r="E2333" i="2"/>
  <c r="F2333" i="2"/>
  <c r="E1533" i="2"/>
  <c r="F1533" i="2"/>
  <c r="E3809" i="2"/>
  <c r="F3809" i="2"/>
  <c r="E673" i="2"/>
  <c r="F673" i="2"/>
  <c r="F747" i="2"/>
  <c r="E747" i="2"/>
  <c r="E1784" i="2"/>
  <c r="F1784" i="2"/>
  <c r="E1131" i="2"/>
  <c r="F1131" i="2"/>
  <c r="E1120" i="2"/>
  <c r="F1120" i="2"/>
  <c r="E2013" i="2"/>
  <c r="F2013" i="2"/>
  <c r="E1055" i="2"/>
  <c r="F1055" i="2"/>
  <c r="E1386" i="2"/>
  <c r="F1386" i="2"/>
  <c r="F2728" i="2"/>
  <c r="E2728" i="2"/>
  <c r="E1911" i="2"/>
  <c r="F1911" i="2"/>
  <c r="E708" i="2"/>
  <c r="F708" i="2"/>
  <c r="E399" i="2"/>
  <c r="F399" i="2"/>
  <c r="F735" i="2"/>
  <c r="E735" i="2"/>
  <c r="E2821" i="2"/>
  <c r="F2821" i="2"/>
  <c r="F2657" i="2"/>
  <c r="E2657" i="2"/>
  <c r="E989" i="2"/>
  <c r="F989" i="2"/>
  <c r="E1782" i="2"/>
  <c r="F1782" i="2"/>
  <c r="E1247" i="2"/>
  <c r="F1247" i="2"/>
  <c r="E2948" i="2"/>
  <c r="F2948" i="2"/>
  <c r="F1749" i="2"/>
  <c r="E1749" i="2"/>
  <c r="E2312" i="2"/>
  <c r="F2312" i="2"/>
  <c r="E1390" i="2"/>
  <c r="F1390" i="2"/>
  <c r="E4560" i="2"/>
  <c r="F4560" i="2"/>
  <c r="F2574" i="2"/>
  <c r="E2574" i="2"/>
  <c r="F30" i="2"/>
  <c r="E30" i="2"/>
  <c r="E1116" i="2"/>
  <c r="F1116" i="2"/>
  <c r="E1649" i="2"/>
  <c r="F1649" i="2"/>
  <c r="E1680" i="2"/>
  <c r="F1680" i="2"/>
  <c r="E1345" i="2"/>
  <c r="F1345" i="2"/>
  <c r="E2881" i="2"/>
  <c r="F2881" i="2"/>
  <c r="F2564" i="2"/>
  <c r="E2564" i="2"/>
  <c r="E1985" i="2"/>
  <c r="F1985" i="2"/>
  <c r="E1215" i="2"/>
  <c r="F1215" i="2"/>
  <c r="E1407" i="2"/>
  <c r="F1407" i="2"/>
  <c r="E392" i="2"/>
  <c r="F392" i="2"/>
  <c r="F1117" i="2"/>
  <c r="E1117" i="2"/>
  <c r="E235" i="2"/>
  <c r="F235" i="2"/>
  <c r="E1007" i="2"/>
  <c r="F1007" i="2"/>
  <c r="F111" i="2"/>
  <c r="E111" i="2"/>
  <c r="E2841" i="2"/>
  <c r="F2841" i="2"/>
  <c r="E19" i="2"/>
  <c r="F19" i="2"/>
  <c r="E288" i="2"/>
  <c r="F288" i="2"/>
  <c r="E2615" i="2"/>
  <c r="F2615" i="2"/>
  <c r="E2274" i="2"/>
  <c r="F2274" i="2"/>
  <c r="F1622" i="2"/>
  <c r="E1622" i="2"/>
  <c r="E2647" i="2"/>
  <c r="F2647" i="2"/>
  <c r="E2076" i="2"/>
  <c r="F2076" i="2"/>
  <c r="E2818" i="2"/>
  <c r="F2818" i="2"/>
  <c r="F1177" i="2"/>
  <c r="E1177" i="2"/>
  <c r="E2933" i="2"/>
  <c r="F2933" i="2"/>
  <c r="E3493" i="2"/>
  <c r="F3493" i="2"/>
  <c r="E2128" i="2"/>
  <c r="F2128" i="2"/>
  <c r="F47" i="2"/>
  <c r="E47" i="2"/>
  <c r="F1373" i="2"/>
  <c r="E1373" i="2"/>
  <c r="E1597" i="2"/>
  <c r="F1597" i="2"/>
  <c r="F2055" i="2"/>
  <c r="E2055" i="2"/>
  <c r="E1534" i="2"/>
  <c r="F1534" i="2"/>
  <c r="E876" i="2"/>
  <c r="F876" i="2"/>
  <c r="E2326" i="2"/>
  <c r="F2326" i="2"/>
  <c r="E2255" i="2"/>
  <c r="F2255" i="2"/>
  <c r="E74" i="2"/>
  <c r="F74" i="2"/>
  <c r="F1107" i="2"/>
  <c r="E1107" i="2"/>
  <c r="F1291" i="2"/>
  <c r="E1291" i="2"/>
  <c r="E537" i="2"/>
  <c r="F537" i="2"/>
  <c r="E281" i="2"/>
  <c r="F281" i="2"/>
  <c r="E1993" i="2"/>
  <c r="F1993" i="2"/>
  <c r="E104" i="2"/>
  <c r="F104" i="2"/>
  <c r="E1094" i="2"/>
  <c r="F1094" i="2"/>
  <c r="E2567" i="2"/>
  <c r="F2567" i="2"/>
  <c r="E2745" i="2"/>
  <c r="F2745" i="2"/>
  <c r="F976" i="2"/>
  <c r="E976" i="2"/>
  <c r="F2207" i="2"/>
  <c r="E2207" i="2"/>
  <c r="E953" i="2"/>
  <c r="F953" i="2"/>
  <c r="E1515" i="2"/>
  <c r="F1515" i="2"/>
  <c r="E717" i="2"/>
  <c r="F717" i="2"/>
  <c r="E1455" i="2"/>
  <c r="F1455" i="2"/>
  <c r="F475" i="2"/>
  <c r="E475" i="2"/>
  <c r="F405" i="2"/>
  <c r="E405" i="2"/>
  <c r="E443" i="2"/>
  <c r="F443" i="2"/>
  <c r="E2733" i="2"/>
  <c r="F2733" i="2"/>
  <c r="F2405" i="2"/>
  <c r="E2405" i="2"/>
  <c r="E2157" i="2"/>
  <c r="F2157" i="2"/>
  <c r="F915" i="2"/>
  <c r="E915" i="2"/>
  <c r="E2885" i="2"/>
  <c r="F2885" i="2"/>
  <c r="E713" i="2"/>
  <c r="F713" i="2"/>
  <c r="E1216" i="2"/>
  <c r="F1216" i="2"/>
  <c r="E1655" i="2"/>
  <c r="F1655" i="2"/>
  <c r="E2802" i="2"/>
  <c r="F2802" i="2"/>
  <c r="F1335" i="2"/>
  <c r="E1335" i="2"/>
  <c r="E197" i="2"/>
  <c r="F197" i="2"/>
  <c r="F220" i="2"/>
  <c r="E220" i="2"/>
  <c r="E553" i="2"/>
  <c r="F553" i="2"/>
  <c r="F73" i="2"/>
  <c r="E73" i="2"/>
  <c r="F248" i="2"/>
  <c r="E248" i="2"/>
  <c r="F866" i="2"/>
  <c r="E866" i="2"/>
  <c r="F798" i="2"/>
  <c r="E798" i="2"/>
  <c r="E1065" i="2"/>
  <c r="F1065" i="2"/>
  <c r="E437" i="2"/>
  <c r="F437" i="2"/>
  <c r="E510" i="2"/>
  <c r="F510" i="2"/>
  <c r="E1100" i="2"/>
  <c r="F1100" i="2"/>
  <c r="F1197" i="2"/>
  <c r="E1197" i="2"/>
  <c r="F2085" i="2"/>
  <c r="E2085" i="2"/>
  <c r="E1320" i="2"/>
  <c r="F1320" i="2"/>
  <c r="E2503" i="2"/>
  <c r="F2503" i="2"/>
  <c r="E2332" i="2"/>
  <c r="F2332" i="2"/>
  <c r="E80" i="2"/>
  <c r="F80" i="2"/>
  <c r="F909" i="2"/>
  <c r="E909" i="2"/>
  <c r="E3841" i="2"/>
  <c r="F3841" i="2"/>
  <c r="F787" i="2"/>
  <c r="E787" i="2"/>
  <c r="F116" i="2"/>
  <c r="E116" i="2"/>
  <c r="F897" i="2"/>
  <c r="E897" i="2"/>
  <c r="F2581" i="2"/>
  <c r="E2581" i="2"/>
  <c r="E3548" i="2"/>
  <c r="F3548" i="2"/>
  <c r="E413" i="2"/>
  <c r="F413" i="2"/>
  <c r="E3593" i="2"/>
  <c r="F3593" i="2"/>
  <c r="E2996" i="2"/>
  <c r="F2996" i="2"/>
  <c r="E4368" i="2"/>
  <c r="F4368" i="2"/>
  <c r="E484" i="2"/>
  <c r="F484" i="2"/>
  <c r="E745" i="2"/>
  <c r="F745" i="2"/>
  <c r="E370" i="2"/>
  <c r="F370" i="2"/>
  <c r="E250" i="2"/>
  <c r="F250" i="2"/>
  <c r="E23" i="2"/>
  <c r="F23" i="2"/>
  <c r="F291" i="2"/>
  <c r="E291" i="2"/>
  <c r="F514" i="2"/>
  <c r="E514" i="2"/>
  <c r="E1405" i="2"/>
  <c r="F1405" i="2"/>
  <c r="E502" i="2"/>
  <c r="F502" i="2"/>
  <c r="F1556" i="2"/>
  <c r="E1556" i="2"/>
  <c r="E1062" i="2"/>
  <c r="F1062" i="2"/>
  <c r="E371" i="2"/>
  <c r="F371" i="2"/>
  <c r="E394" i="2"/>
  <c r="F394" i="2"/>
  <c r="E122" i="2"/>
  <c r="F122" i="2"/>
  <c r="E576" i="2"/>
  <c r="F576" i="2"/>
  <c r="E209" i="2"/>
  <c r="F209" i="2"/>
  <c r="E825" i="2"/>
  <c r="F825" i="2"/>
  <c r="E131" i="2"/>
  <c r="F131" i="2"/>
  <c r="E2073" i="2"/>
  <c r="F2073" i="2"/>
  <c r="E1721" i="2"/>
  <c r="F1721" i="2"/>
  <c r="E578" i="2"/>
  <c r="F578" i="2"/>
  <c r="F648" i="2"/>
  <c r="E648" i="2"/>
  <c r="E2294" i="2"/>
  <c r="F2294" i="2"/>
  <c r="E2181" i="2"/>
  <c r="F2181" i="2"/>
  <c r="E1212" i="2"/>
  <c r="F1212" i="2"/>
  <c r="E1527" i="2"/>
  <c r="F1527" i="2"/>
  <c r="F2011" i="2"/>
  <c r="E2011" i="2"/>
  <c r="F1341" i="2"/>
  <c r="E1341" i="2"/>
  <c r="E1729" i="2"/>
  <c r="F1729" i="2"/>
  <c r="E632" i="2"/>
  <c r="F632" i="2"/>
  <c r="E3017" i="2"/>
  <c r="F3017" i="2"/>
  <c r="F3119" i="2"/>
  <c r="E3119" i="2"/>
  <c r="E1366" i="2"/>
  <c r="F1366" i="2"/>
  <c r="E734" i="2"/>
  <c r="F734" i="2"/>
  <c r="E450" i="2"/>
  <c r="F450" i="2"/>
  <c r="F1184" i="2"/>
  <c r="E1184" i="2"/>
  <c r="E494" i="2"/>
  <c r="F494" i="2"/>
  <c r="E706" i="2"/>
  <c r="F706" i="2"/>
  <c r="F1334" i="2"/>
  <c r="E1334" i="2"/>
  <c r="F1836" i="2"/>
  <c r="E1836" i="2"/>
  <c r="E40" i="2"/>
  <c r="F40" i="2"/>
  <c r="E917" i="2"/>
  <c r="F917" i="2"/>
  <c r="E942" i="2"/>
  <c r="F942" i="2"/>
  <c r="E1902" i="2"/>
  <c r="F1902" i="2"/>
  <c r="E1449" i="2"/>
  <c r="F1449" i="2"/>
  <c r="F1087" i="2"/>
  <c r="E1087" i="2"/>
  <c r="F748" i="2"/>
  <c r="E748" i="2"/>
  <c r="E2072" i="2"/>
  <c r="F2072" i="2"/>
  <c r="F2235" i="2"/>
  <c r="E2235" i="2"/>
  <c r="E2206" i="2"/>
  <c r="F2206" i="2"/>
  <c r="F2353" i="2"/>
  <c r="E2353" i="2"/>
  <c r="F2396" i="2"/>
  <c r="E2396" i="2"/>
  <c r="F962" i="2"/>
  <c r="E962" i="2"/>
  <c r="F1220" i="2"/>
  <c r="E1220" i="2"/>
  <c r="E265" i="2"/>
  <c r="F265" i="2"/>
  <c r="E2893" i="2"/>
  <c r="F2893" i="2"/>
  <c r="E1608" i="2"/>
  <c r="F1608" i="2"/>
  <c r="E1860" i="2"/>
  <c r="F1860" i="2"/>
  <c r="E3226" i="2"/>
  <c r="F3226" i="2"/>
  <c r="E3718" i="2"/>
  <c r="F3718" i="2"/>
  <c r="E3974" i="2"/>
  <c r="F3974" i="2"/>
  <c r="E2035" i="2"/>
  <c r="F2035" i="2"/>
  <c r="E1733" i="2"/>
  <c r="F1733" i="2"/>
  <c r="E2552" i="2"/>
  <c r="F2552" i="2"/>
  <c r="E4144" i="2"/>
  <c r="F4144" i="2"/>
  <c r="E2214" i="2"/>
  <c r="F2214" i="2"/>
  <c r="E3148" i="2"/>
  <c r="F3148" i="2"/>
  <c r="E1090" i="2"/>
  <c r="F1090" i="2"/>
  <c r="F1942" i="2"/>
  <c r="E1942" i="2"/>
  <c r="E3019" i="2"/>
  <c r="F3019" i="2"/>
  <c r="F115" i="2"/>
  <c r="E115" i="2"/>
  <c r="E4041" i="2"/>
  <c r="F4041" i="2"/>
  <c r="E3368" i="2"/>
  <c r="F3368" i="2"/>
  <c r="E2701" i="2"/>
  <c r="F2701" i="2"/>
  <c r="F1669" i="2"/>
  <c r="E1669" i="2"/>
  <c r="E3414" i="2"/>
  <c r="F3414" i="2"/>
  <c r="E2065" i="2"/>
  <c r="F2065" i="2"/>
  <c r="E1855" i="2"/>
  <c r="F1855" i="2"/>
  <c r="F1929" i="2"/>
  <c r="E1929" i="2"/>
  <c r="E2827" i="2"/>
  <c r="F2827" i="2"/>
  <c r="E3928" i="2"/>
  <c r="F3928" i="2"/>
  <c r="E365" i="2"/>
  <c r="F365" i="2"/>
  <c r="E1041" i="2"/>
  <c r="F1041" i="2"/>
  <c r="E3601" i="2"/>
  <c r="F3601" i="2"/>
  <c r="E795" i="2"/>
  <c r="F795" i="2"/>
  <c r="E3120" i="2"/>
  <c r="F3120" i="2"/>
  <c r="E1837" i="2"/>
  <c r="F1837" i="2"/>
  <c r="E4450" i="2"/>
  <c r="F4450" i="2"/>
  <c r="E3823" i="2"/>
  <c r="F3823" i="2"/>
  <c r="F1453" i="2"/>
  <c r="E1453" i="2"/>
  <c r="E4486" i="2"/>
  <c r="F4486" i="2"/>
  <c r="E3378" i="2"/>
  <c r="F3378" i="2"/>
  <c r="F4793" i="2"/>
  <c r="E4793" i="2"/>
  <c r="E1450" i="2"/>
  <c r="F1450" i="2"/>
  <c r="E3782" i="2"/>
  <c r="F3782" i="2"/>
  <c r="E3953" i="2"/>
  <c r="F3953" i="2"/>
  <c r="E5019" i="2"/>
  <c r="F5019" i="2"/>
  <c r="F3893" i="2"/>
  <c r="E3893" i="2"/>
  <c r="F4133" i="2"/>
  <c r="E4133" i="2"/>
  <c r="E2795" i="2"/>
  <c r="F2795" i="2"/>
  <c r="E3642" i="2"/>
  <c r="F3642" i="2"/>
  <c r="F4510" i="2"/>
  <c r="E4510" i="2"/>
  <c r="E4537" i="2"/>
  <c r="F4537" i="2"/>
  <c r="E2079" i="2"/>
  <c r="F2079" i="2"/>
  <c r="E3333" i="2"/>
  <c r="F3333" i="2"/>
  <c r="E3325" i="2"/>
  <c r="F3325" i="2"/>
  <c r="E4191" i="2"/>
  <c r="F4191" i="2"/>
  <c r="E2103" i="2"/>
  <c r="F2103" i="2"/>
  <c r="F3940" i="2"/>
  <c r="E3940" i="2"/>
  <c r="E4318" i="2"/>
  <c r="F4318" i="2"/>
  <c r="F2483" i="2"/>
  <c r="E2483" i="2"/>
  <c r="F3698" i="2"/>
  <c r="E3698" i="2"/>
  <c r="F3219" i="2"/>
  <c r="E3219" i="2"/>
  <c r="E1922" i="2"/>
  <c r="F1922" i="2"/>
  <c r="F4684" i="2"/>
  <c r="E4684" i="2"/>
  <c r="F3633" i="2"/>
  <c r="E3633" i="2"/>
  <c r="E4287" i="2"/>
  <c r="F4287" i="2"/>
  <c r="E2452" i="2"/>
  <c r="F2452" i="2"/>
  <c r="E3993" i="2"/>
  <c r="F3993" i="2"/>
  <c r="E4186" i="2"/>
  <c r="F4186" i="2"/>
  <c r="E4269" i="2"/>
  <c r="F4269" i="2"/>
  <c r="F5256" i="2"/>
  <c r="E5256" i="2"/>
  <c r="E4500" i="2"/>
  <c r="F4500" i="2"/>
  <c r="E1594" i="2"/>
  <c r="F1594" i="2"/>
  <c r="E4285" i="2"/>
  <c r="F4285" i="2"/>
  <c r="E3011" i="2"/>
  <c r="F3011" i="2"/>
  <c r="E1482" i="2"/>
  <c r="F1482" i="2"/>
  <c r="E4833" i="2"/>
  <c r="F4833" i="2"/>
  <c r="F3737" i="2"/>
  <c r="E3737" i="2"/>
  <c r="E3837" i="2"/>
  <c r="F3837" i="2"/>
  <c r="E2672" i="2"/>
  <c r="F2672" i="2"/>
  <c r="F2919" i="2"/>
  <c r="E2919" i="2"/>
  <c r="E2394" i="2"/>
  <c r="F2394" i="2"/>
  <c r="E3283" i="2"/>
  <c r="F3283" i="2"/>
  <c r="E4013" i="2"/>
  <c r="F4013" i="2"/>
  <c r="E4505" i="2"/>
  <c r="F4505" i="2"/>
  <c r="F4704" i="2"/>
  <c r="E4704" i="2"/>
  <c r="F2891" i="2"/>
  <c r="E2891" i="2"/>
  <c r="E4517" i="2"/>
  <c r="F4517" i="2"/>
  <c r="E3398" i="2"/>
  <c r="F3398" i="2"/>
  <c r="F2826" i="2"/>
  <c r="E2826" i="2"/>
  <c r="F2674" i="2"/>
  <c r="E2674" i="2"/>
  <c r="F2726" i="2"/>
  <c r="E2726" i="2"/>
  <c r="E2563" i="2"/>
  <c r="F2563" i="2"/>
  <c r="E4016" i="2"/>
  <c r="F4016" i="2"/>
  <c r="E2275" i="2"/>
  <c r="F2275" i="2"/>
  <c r="F199" i="2"/>
  <c r="E199" i="2"/>
  <c r="E95" i="2"/>
  <c r="F95" i="2"/>
  <c r="E1217" i="2"/>
  <c r="F1217" i="2"/>
  <c r="F939" i="2"/>
  <c r="E939" i="2"/>
  <c r="E187" i="2"/>
  <c r="F187" i="2"/>
  <c r="F343" i="2"/>
  <c r="E343" i="2"/>
  <c r="E1294" i="2"/>
  <c r="F1294" i="2"/>
  <c r="E548" i="2"/>
  <c r="F548" i="2"/>
  <c r="E780" i="2"/>
  <c r="F780" i="2"/>
  <c r="E2243" i="2"/>
  <c r="F2243" i="2"/>
  <c r="E442" i="2"/>
  <c r="F442" i="2"/>
  <c r="E2127" i="2"/>
  <c r="F2127" i="2"/>
  <c r="F1474" i="2"/>
  <c r="E1474" i="2"/>
  <c r="E1409" i="2"/>
  <c r="F1409" i="2"/>
  <c r="E3529" i="2"/>
  <c r="F3529" i="2"/>
  <c r="E2407" i="2"/>
  <c r="F2407" i="2"/>
  <c r="E3357" i="2"/>
  <c r="F3357" i="2"/>
  <c r="E1663" i="2"/>
  <c r="F1663" i="2"/>
  <c r="F599" i="2"/>
  <c r="E599" i="2"/>
  <c r="E739" i="2"/>
  <c r="F739" i="2"/>
  <c r="E1560" i="2"/>
  <c r="F1560" i="2"/>
  <c r="E2721" i="2"/>
  <c r="F2721" i="2"/>
  <c r="E5319" i="2"/>
  <c r="F5319" i="2"/>
  <c r="E3795" i="2"/>
  <c r="F3795" i="2"/>
  <c r="E2242" i="2"/>
  <c r="F2242" i="2"/>
  <c r="E3878" i="2"/>
  <c r="F3878" i="2"/>
  <c r="E3155" i="2"/>
  <c r="F3155" i="2"/>
  <c r="E1058" i="2"/>
  <c r="F1058" i="2"/>
  <c r="E5015" i="2"/>
  <c r="F5015" i="2"/>
  <c r="E3781" i="2"/>
  <c r="F3781" i="2"/>
  <c r="F2805" i="2"/>
  <c r="E2805" i="2"/>
  <c r="F4085" i="2"/>
  <c r="E4085" i="2"/>
  <c r="E1611" i="2"/>
  <c r="F1611" i="2"/>
  <c r="E774" i="2"/>
  <c r="F774" i="2"/>
  <c r="E2842" i="2"/>
  <c r="F2842" i="2"/>
  <c r="F4548" i="2"/>
  <c r="E4548" i="2"/>
  <c r="E3752" i="2"/>
  <c r="F3752" i="2"/>
  <c r="E2273" i="2"/>
  <c r="F2273" i="2"/>
  <c r="E2160" i="2"/>
  <c r="F2160" i="2"/>
  <c r="F1819" i="2"/>
  <c r="E1819" i="2"/>
  <c r="E4317" i="2"/>
  <c r="F4317" i="2"/>
  <c r="F1873" i="2"/>
  <c r="E1873" i="2"/>
  <c r="F744" i="2"/>
  <c r="E744" i="2"/>
  <c r="E504" i="2"/>
  <c r="F504" i="2"/>
  <c r="F4054" i="2"/>
  <c r="E4054" i="2"/>
  <c r="F1725" i="2"/>
  <c r="E1725" i="2"/>
  <c r="F2918" i="2"/>
  <c r="E2918" i="2"/>
  <c r="E4816" i="2"/>
  <c r="F4816" i="2"/>
  <c r="F2774" i="2"/>
  <c r="E2774" i="2"/>
  <c r="F1067" i="2"/>
  <c r="E1067" i="2"/>
  <c r="E1973" i="2"/>
  <c r="F1973" i="2"/>
  <c r="E2791" i="2"/>
  <c r="F2791" i="2"/>
  <c r="E5058" i="2"/>
  <c r="F5058" i="2"/>
  <c r="E1670" i="2"/>
  <c r="F1670" i="2"/>
  <c r="E4061" i="2"/>
  <c r="F4061" i="2"/>
  <c r="E3023" i="2"/>
  <c r="F3023" i="2"/>
  <c r="F3048" i="2"/>
  <c r="E3048" i="2"/>
  <c r="F2762" i="2"/>
  <c r="E2762" i="2"/>
  <c r="E2794" i="2"/>
  <c r="F2794" i="2"/>
  <c r="F5228" i="2"/>
  <c r="E5228" i="2"/>
  <c r="E2321" i="2"/>
  <c r="F2321" i="2"/>
  <c r="E156" i="2"/>
  <c r="F156" i="2"/>
  <c r="E1218" i="2"/>
  <c r="F1218" i="2"/>
  <c r="E3687" i="2"/>
  <c r="F3687" i="2"/>
  <c r="E1843" i="2"/>
  <c r="F1843" i="2"/>
  <c r="F1714" i="2"/>
  <c r="E1714" i="2"/>
  <c r="E3702" i="2"/>
  <c r="F3702" i="2"/>
  <c r="E2955" i="2"/>
  <c r="F2955" i="2"/>
  <c r="E4199" i="2"/>
  <c r="F4199" i="2"/>
  <c r="E3043" i="2"/>
  <c r="F3043" i="2"/>
  <c r="E4556" i="2"/>
  <c r="F4556" i="2"/>
  <c r="E3636" i="2"/>
  <c r="F3636" i="2"/>
  <c r="F3860" i="2"/>
  <c r="E3860" i="2"/>
  <c r="E4254" i="2"/>
  <c r="F4254" i="2"/>
  <c r="E2001" i="2"/>
  <c r="F2001" i="2"/>
  <c r="E4107" i="2"/>
  <c r="F4107" i="2"/>
  <c r="E2938" i="2"/>
  <c r="F2938" i="2"/>
  <c r="E4311" i="2"/>
  <c r="F4311" i="2"/>
  <c r="E3362" i="2"/>
  <c r="F3362" i="2"/>
  <c r="E2952" i="2"/>
  <c r="F2952" i="2"/>
  <c r="E3628" i="2"/>
  <c r="F3628" i="2"/>
  <c r="F4319" i="2"/>
  <c r="E4319" i="2"/>
  <c r="E3130" i="2"/>
  <c r="F3130" i="2"/>
  <c r="F5298" i="2"/>
  <c r="E5298" i="2"/>
  <c r="E4993" i="2"/>
  <c r="F4993" i="2"/>
  <c r="E3270" i="2"/>
  <c r="F3270" i="2"/>
  <c r="E3160" i="2"/>
  <c r="F3160" i="2"/>
  <c r="E3205" i="2"/>
  <c r="F3205" i="2"/>
  <c r="E4533" i="2"/>
  <c r="F4533" i="2"/>
  <c r="E3882" i="2"/>
  <c r="F3882" i="2"/>
  <c r="E2460" i="2"/>
  <c r="F2460" i="2"/>
  <c r="E3062" i="2"/>
  <c r="F3062" i="2"/>
  <c r="F1330" i="2"/>
  <c r="E1330" i="2"/>
  <c r="F4999" i="2"/>
  <c r="E4999" i="2"/>
  <c r="E4279" i="2"/>
  <c r="F4279" i="2"/>
  <c r="F1739" i="2"/>
  <c r="E1739" i="2"/>
  <c r="F2282" i="2"/>
  <c r="E2282" i="2"/>
  <c r="E5299" i="2"/>
  <c r="F5299" i="2"/>
  <c r="E1983" i="2"/>
  <c r="F1983" i="2"/>
  <c r="E4700" i="2"/>
  <c r="F4700" i="2"/>
  <c r="E3057" i="2"/>
  <c r="F3057" i="2"/>
  <c r="E3144" i="2"/>
  <c r="F3144" i="2"/>
  <c r="F4811" i="2"/>
  <c r="E4811" i="2"/>
  <c r="F1595" i="2"/>
  <c r="E1595" i="2"/>
  <c r="E3976" i="2"/>
  <c r="F3976" i="2"/>
  <c r="E1950" i="2"/>
  <c r="F1950" i="2"/>
  <c r="E4531" i="2"/>
  <c r="F4531" i="2"/>
  <c r="E2288" i="2"/>
  <c r="F2288" i="2"/>
  <c r="F3366" i="2"/>
  <c r="E3366" i="2"/>
  <c r="F2597" i="2"/>
  <c r="E2597" i="2"/>
  <c r="E3376" i="2"/>
  <c r="F3376" i="2"/>
  <c r="E3314" i="2"/>
  <c r="F3314" i="2"/>
  <c r="F322" i="2"/>
  <c r="E322" i="2"/>
  <c r="F605" i="2"/>
  <c r="E605" i="2"/>
  <c r="E1457" i="2"/>
  <c r="F1457" i="2"/>
  <c r="E1492" i="2"/>
  <c r="F1492" i="2"/>
  <c r="E671" i="2"/>
  <c r="F671" i="2"/>
  <c r="E1275" i="2"/>
  <c r="F1275" i="2"/>
  <c r="E832" i="2"/>
  <c r="F832" i="2"/>
  <c r="F823" i="2"/>
  <c r="E823" i="2"/>
  <c r="F2457" i="2"/>
  <c r="E2457" i="2"/>
  <c r="E2121" i="2"/>
  <c r="F2121" i="2"/>
  <c r="E1376" i="2"/>
  <c r="F1376" i="2"/>
  <c r="E1769" i="2"/>
  <c r="F1769" i="2"/>
  <c r="E2221" i="2"/>
  <c r="F2221" i="2"/>
  <c r="E300" i="2"/>
  <c r="F300" i="2"/>
  <c r="E4002" i="2"/>
  <c r="F4002" i="2"/>
  <c r="F1919" i="2"/>
  <c r="E1919" i="2"/>
  <c r="F2650" i="2"/>
  <c r="E2650" i="2"/>
  <c r="F2132" i="2"/>
  <c r="E2132" i="2"/>
  <c r="E653" i="2"/>
  <c r="F653" i="2"/>
  <c r="F153" i="2"/>
  <c r="E153" i="2"/>
  <c r="E1933" i="2"/>
  <c r="F1933" i="2"/>
  <c r="E3475" i="2"/>
  <c r="F3475" i="2"/>
  <c r="E3724" i="2"/>
  <c r="F3724" i="2"/>
  <c r="E551" i="2"/>
  <c r="F551" i="2"/>
  <c r="F1326" i="2"/>
  <c r="E1326" i="2"/>
  <c r="E826" i="2"/>
  <c r="F826" i="2"/>
  <c r="E2066" i="2"/>
  <c r="F2066" i="2"/>
  <c r="E2703" i="2"/>
  <c r="F2703" i="2"/>
  <c r="E1269" i="2"/>
  <c r="F1269" i="2"/>
  <c r="F2340" i="2"/>
  <c r="E2340" i="2"/>
  <c r="E2476" i="2"/>
  <c r="F2476" i="2"/>
  <c r="E1996" i="2"/>
  <c r="F1996" i="2"/>
  <c r="F2654" i="2"/>
  <c r="E2654" i="2"/>
  <c r="E2114" i="2"/>
  <c r="F2114" i="2"/>
  <c r="E2683" i="2"/>
  <c r="F2683" i="2"/>
  <c r="E3674" i="2"/>
  <c r="F3674" i="2"/>
  <c r="E4325" i="2"/>
  <c r="F4325" i="2"/>
  <c r="F2529" i="2"/>
  <c r="E2529" i="2"/>
  <c r="F1258" i="2"/>
  <c r="E1258" i="2"/>
  <c r="E986" i="2"/>
  <c r="F986" i="2"/>
  <c r="F2968" i="2"/>
  <c r="E2968" i="2"/>
  <c r="E2587" i="2"/>
  <c r="F2587" i="2"/>
  <c r="E4454" i="2"/>
  <c r="F4454" i="2"/>
  <c r="F2519" i="2"/>
  <c r="E2519" i="2"/>
  <c r="E1313" i="2"/>
  <c r="F1313" i="2"/>
  <c r="E1082" i="2"/>
  <c r="F1082" i="2"/>
  <c r="F2204" i="2"/>
  <c r="E2204" i="2"/>
  <c r="E2270" i="2"/>
  <c r="F2270" i="2"/>
  <c r="E2516" i="2"/>
  <c r="F2516" i="2"/>
  <c r="F2414" i="2"/>
  <c r="E2414" i="2"/>
  <c r="E2888" i="2"/>
  <c r="F2888" i="2"/>
  <c r="F1659" i="2"/>
  <c r="E1659" i="2"/>
  <c r="E3603" i="2"/>
  <c r="F3603" i="2"/>
  <c r="E4406" i="2"/>
  <c r="F4406" i="2"/>
  <c r="E2184" i="2"/>
  <c r="F2184" i="2"/>
  <c r="E3039" i="2"/>
  <c r="F3039" i="2"/>
  <c r="F3298" i="2"/>
  <c r="E3298" i="2"/>
  <c r="E1569" i="2"/>
  <c r="F1569" i="2"/>
  <c r="E5151" i="2"/>
  <c r="F5151" i="2"/>
  <c r="E4757" i="2"/>
  <c r="F4757" i="2"/>
  <c r="E1520" i="2"/>
  <c r="F1520" i="2"/>
  <c r="E4252" i="2"/>
  <c r="F4252" i="2"/>
  <c r="F4654" i="2"/>
  <c r="E4654" i="2"/>
  <c r="E4038" i="2"/>
  <c r="F4038" i="2"/>
  <c r="F2937" i="2"/>
  <c r="E2937" i="2"/>
  <c r="E575" i="2"/>
  <c r="F575" i="2"/>
  <c r="F3705" i="2"/>
  <c r="E3705" i="2"/>
  <c r="E3602" i="2"/>
  <c r="F3602" i="2"/>
  <c r="E3748" i="2"/>
  <c r="F3748" i="2"/>
  <c r="E4274" i="2"/>
  <c r="F4274" i="2"/>
  <c r="E3714" i="2"/>
  <c r="F3714" i="2"/>
  <c r="F1404" i="2"/>
  <c r="E1404" i="2"/>
  <c r="E2661" i="2"/>
  <c r="F2661" i="2"/>
  <c r="E2058" i="2"/>
  <c r="F2058" i="2"/>
  <c r="F2528" i="2"/>
  <c r="E2528" i="2"/>
  <c r="E3377" i="2"/>
  <c r="F3377" i="2"/>
  <c r="E3295" i="2"/>
  <c r="F3295" i="2"/>
  <c r="E1170" i="2"/>
  <c r="F1170" i="2"/>
  <c r="F3139" i="2"/>
  <c r="E3139" i="2"/>
  <c r="F3349" i="2"/>
  <c r="E3349" i="2"/>
  <c r="F3086" i="2"/>
  <c r="E3086" i="2"/>
  <c r="F4369" i="2"/>
  <c r="E4369" i="2"/>
  <c r="E985" i="2"/>
  <c r="F985" i="2"/>
  <c r="E5116" i="2"/>
  <c r="F5116" i="2"/>
  <c r="F1987" i="2"/>
  <c r="E1987" i="2"/>
  <c r="F2209" i="2"/>
  <c r="E2209" i="2"/>
  <c r="E2544" i="2"/>
  <c r="F2544" i="2"/>
  <c r="E4437" i="2"/>
  <c r="F4437" i="2"/>
  <c r="E3768" i="2"/>
  <c r="F3768" i="2"/>
  <c r="F3442" i="2"/>
  <c r="E3442" i="2"/>
  <c r="E4627" i="2"/>
  <c r="F4627" i="2"/>
  <c r="E5302" i="2"/>
  <c r="F5302" i="2"/>
  <c r="E3097" i="2"/>
  <c r="F3097" i="2"/>
  <c r="E4939" i="2"/>
  <c r="F4939" i="2"/>
  <c r="F3614" i="2"/>
  <c r="E3614" i="2"/>
  <c r="E4658" i="2"/>
  <c r="F4658" i="2"/>
  <c r="E3922" i="2"/>
  <c r="F3922" i="2"/>
  <c r="E3829" i="2"/>
  <c r="F3829" i="2"/>
  <c r="E4434" i="2"/>
  <c r="F4434" i="2"/>
  <c r="E3099" i="2"/>
  <c r="F3099" i="2"/>
  <c r="E2713" i="2"/>
  <c r="F2713" i="2"/>
  <c r="E2019" i="2"/>
  <c r="F2019" i="2"/>
  <c r="E1575" i="2"/>
  <c r="F1575" i="2"/>
  <c r="E4230" i="2"/>
  <c r="F4230" i="2"/>
  <c r="E4603" i="2"/>
  <c r="F4603" i="2"/>
  <c r="E272" i="2"/>
  <c r="F272" i="2"/>
  <c r="E664" i="2"/>
  <c r="F664" i="2"/>
  <c r="E1064" i="2"/>
  <c r="F1064" i="2"/>
  <c r="F1513" i="2"/>
  <c r="E1513" i="2"/>
  <c r="F928" i="2"/>
  <c r="E928" i="2"/>
  <c r="F1277" i="2"/>
  <c r="E1277" i="2"/>
  <c r="E1154" i="2"/>
  <c r="F1154" i="2"/>
  <c r="F2109" i="2"/>
  <c r="E2109" i="2"/>
  <c r="F1468" i="2"/>
  <c r="E1468" i="2"/>
  <c r="E2553" i="2"/>
  <c r="F2553" i="2"/>
  <c r="E2753" i="2"/>
  <c r="F2753" i="2"/>
  <c r="E2386" i="2"/>
  <c r="F2386" i="2"/>
  <c r="E811" i="2"/>
  <c r="F811" i="2"/>
  <c r="E1976" i="2"/>
  <c r="F1976" i="2"/>
  <c r="F150" i="2"/>
  <c r="E150" i="2"/>
  <c r="F86" i="2"/>
  <c r="E86" i="2"/>
  <c r="E727" i="2"/>
  <c r="F727" i="2"/>
  <c r="E2738" i="2"/>
  <c r="F2738" i="2"/>
  <c r="E2373" i="2"/>
  <c r="F2373" i="2"/>
  <c r="E4070" i="2"/>
  <c r="F4070" i="2"/>
  <c r="F2044" i="2"/>
  <c r="E2044" i="2"/>
  <c r="E2283" i="2"/>
  <c r="F2283" i="2"/>
  <c r="E211" i="2"/>
  <c r="F211" i="2"/>
  <c r="E3243" i="2"/>
  <c r="F3243" i="2"/>
  <c r="F2831" i="2"/>
  <c r="E2831" i="2"/>
  <c r="E3247" i="2"/>
  <c r="F3247" i="2"/>
  <c r="F1931" i="2"/>
  <c r="E1931" i="2"/>
  <c r="E2546" i="2"/>
  <c r="F2546" i="2"/>
  <c r="E4592" i="2"/>
  <c r="F4592" i="2"/>
  <c r="F4979" i="2"/>
  <c r="E4979" i="2"/>
  <c r="E2743" i="2"/>
  <c r="F2743" i="2"/>
  <c r="E2352" i="2"/>
  <c r="F2352" i="2"/>
  <c r="E5323" i="2"/>
  <c r="F5323" i="2"/>
  <c r="E4991" i="2"/>
  <c r="F4991" i="2"/>
  <c r="E4575" i="2"/>
  <c r="F4575" i="2"/>
  <c r="E2639" i="2"/>
  <c r="F2639" i="2"/>
  <c r="E3808" i="2"/>
  <c r="F3808" i="2"/>
  <c r="E4469" i="2"/>
  <c r="F4469" i="2"/>
  <c r="E3637" i="2"/>
  <c r="F3637" i="2"/>
  <c r="F2974" i="2"/>
  <c r="E2974" i="2"/>
  <c r="E2740" i="2"/>
  <c r="F2740" i="2"/>
  <c r="E3631" i="2"/>
  <c r="F3631" i="2"/>
  <c r="F2836" i="2"/>
  <c r="E2836" i="2"/>
  <c r="E2325" i="2"/>
  <c r="F2325" i="2"/>
  <c r="E2556" i="2"/>
  <c r="F2556" i="2"/>
  <c r="F4305" i="2"/>
  <c r="E4305" i="2"/>
  <c r="E3249" i="2"/>
  <c r="F3249" i="2"/>
  <c r="F1013" i="2"/>
  <c r="E1013" i="2"/>
  <c r="E3749" i="2"/>
  <c r="F3749" i="2"/>
  <c r="E3912" i="2"/>
  <c r="F3912" i="2"/>
  <c r="F4047" i="2"/>
  <c r="E4047" i="2"/>
  <c r="E3234" i="2"/>
  <c r="F3234" i="2"/>
  <c r="E2656" i="2"/>
  <c r="F2656" i="2"/>
  <c r="E3336" i="2"/>
  <c r="F3336" i="2"/>
  <c r="E3998" i="2"/>
  <c r="F3998" i="2"/>
  <c r="E3446" i="2"/>
  <c r="F3446" i="2"/>
  <c r="E3580" i="2"/>
  <c r="F3580" i="2"/>
  <c r="F3029" i="2"/>
  <c r="E3029" i="2"/>
  <c r="F1702" i="2"/>
  <c r="E1702" i="2"/>
  <c r="E2474" i="2"/>
  <c r="F2474" i="2"/>
  <c r="F1295" i="2"/>
  <c r="E1295" i="2"/>
  <c r="F3002" i="2"/>
  <c r="E3002" i="2"/>
  <c r="F3308" i="2"/>
  <c r="E3308" i="2"/>
  <c r="E3995" i="2"/>
  <c r="F3995" i="2"/>
  <c r="E3975" i="2"/>
  <c r="F3975" i="2"/>
  <c r="E4277" i="2"/>
  <c r="F4277" i="2"/>
  <c r="E2663" i="2"/>
  <c r="F2663" i="2"/>
  <c r="F4344" i="2"/>
  <c r="E4344" i="2"/>
  <c r="E3036" i="2"/>
  <c r="F3036" i="2"/>
  <c r="E4042" i="2"/>
  <c r="F4042" i="2"/>
  <c r="E2884" i="2"/>
  <c r="F2884" i="2"/>
  <c r="F3939" i="2"/>
  <c r="E3939" i="2"/>
  <c r="E4943" i="2"/>
  <c r="F4943" i="2"/>
  <c r="F3443" i="2"/>
  <c r="E3443" i="2"/>
  <c r="E3506" i="2"/>
  <c r="F3506" i="2"/>
  <c r="F4470" i="2"/>
  <c r="E4470" i="2"/>
  <c r="E2171" i="2"/>
  <c r="F2171" i="2"/>
  <c r="E1475" i="2"/>
  <c r="F1475" i="2"/>
  <c r="E4109" i="2"/>
  <c r="F4109" i="2"/>
  <c r="E2548" i="2"/>
  <c r="F2548" i="2"/>
  <c r="F1211" i="2"/>
  <c r="E1211" i="2"/>
  <c r="E2526" i="2"/>
  <c r="F2526" i="2"/>
  <c r="F1458" i="2"/>
  <c r="E1458" i="2"/>
  <c r="E3742" i="2"/>
  <c r="F3742" i="2"/>
  <c r="E3126" i="2"/>
  <c r="F3126" i="2"/>
  <c r="F2970" i="2"/>
  <c r="E2970" i="2"/>
  <c r="E4024" i="2"/>
  <c r="F4024" i="2"/>
  <c r="F3890" i="2"/>
  <c r="E3890" i="2"/>
  <c r="E5076" i="2"/>
  <c r="F5076" i="2"/>
  <c r="E3016" i="2"/>
  <c r="F3016" i="2"/>
  <c r="E4805" i="2"/>
  <c r="F4805" i="2"/>
  <c r="F3820" i="2"/>
  <c r="E3820" i="2"/>
  <c r="E4452" i="2"/>
  <c r="F4452" i="2"/>
  <c r="F4542" i="2"/>
  <c r="E4542" i="2"/>
  <c r="E4138" i="2"/>
  <c r="F4138" i="2"/>
  <c r="E3320" i="2"/>
  <c r="F3320" i="2"/>
  <c r="F4625" i="2"/>
  <c r="E4625" i="2"/>
  <c r="F1710" i="2"/>
  <c r="E1710" i="2"/>
  <c r="E1653" i="2"/>
  <c r="F1653" i="2"/>
  <c r="F3891" i="2"/>
  <c r="E3891" i="2"/>
  <c r="E4433" i="2"/>
  <c r="F4433" i="2"/>
  <c r="E3179" i="2"/>
  <c r="F3179" i="2"/>
  <c r="E2660" i="2"/>
  <c r="F2660" i="2"/>
  <c r="F3838" i="2"/>
  <c r="E3838" i="2"/>
  <c r="E2358" i="2"/>
  <c r="F2358" i="2"/>
  <c r="F3898" i="2"/>
  <c r="E3898" i="2"/>
  <c r="E4358" i="2"/>
  <c r="F4358" i="2"/>
  <c r="E3041" i="2"/>
  <c r="F3041" i="2"/>
  <c r="F2967" i="2"/>
  <c r="E2967" i="2"/>
  <c r="E3735" i="2"/>
  <c r="F3735" i="2"/>
  <c r="E5204" i="2"/>
  <c r="F5204" i="2"/>
  <c r="E4798" i="2"/>
  <c r="F4798" i="2"/>
  <c r="F3348" i="2"/>
  <c r="E3348" i="2"/>
  <c r="E3216" i="2"/>
  <c r="F3216" i="2"/>
  <c r="E4096" i="2"/>
  <c r="F4096" i="2"/>
  <c r="E3708" i="2"/>
  <c r="F3708" i="2"/>
  <c r="E705" i="2"/>
  <c r="F705" i="2"/>
  <c r="F3131" i="2"/>
  <c r="E3131" i="2"/>
  <c r="E4525" i="2"/>
  <c r="F4525" i="2"/>
  <c r="E3532" i="2"/>
  <c r="F3532" i="2"/>
  <c r="E2807" i="2"/>
  <c r="F2807" i="2"/>
  <c r="E3509" i="2"/>
  <c r="F3509" i="2"/>
  <c r="E4604" i="2"/>
  <c r="F4604" i="2"/>
  <c r="F3561" i="2"/>
  <c r="E3561" i="2"/>
  <c r="F4268" i="2"/>
  <c r="E4268" i="2"/>
  <c r="E3332" i="2"/>
  <c r="F3332" i="2"/>
  <c r="E3222" i="2"/>
  <c r="F3222" i="2"/>
  <c r="E531" i="2"/>
  <c r="F531" i="2"/>
  <c r="E2083" i="2"/>
  <c r="F2083" i="2"/>
  <c r="F4409" i="2"/>
  <c r="E4409" i="2"/>
  <c r="F5315" i="2"/>
  <c r="E5315" i="2"/>
  <c r="E4104" i="2"/>
  <c r="F4104" i="2"/>
  <c r="F3457" i="2"/>
  <c r="E3457" i="2"/>
  <c r="E1651" i="2"/>
  <c r="F1651" i="2"/>
  <c r="E4565" i="2"/>
  <c r="F4565" i="2"/>
  <c r="E1153" i="2"/>
  <c r="F1153" i="2"/>
  <c r="F4029" i="2"/>
  <c r="E4029" i="2"/>
  <c r="E2766" i="2"/>
  <c r="F2766" i="2"/>
  <c r="E3807" i="2"/>
  <c r="F3807" i="2"/>
  <c r="E4870" i="2"/>
  <c r="F4870" i="2"/>
  <c r="E2302" i="2"/>
  <c r="F2302" i="2"/>
  <c r="E3111" i="2"/>
  <c r="F3111" i="2"/>
  <c r="E3881" i="2"/>
  <c r="F3881" i="2"/>
  <c r="F5069" i="2"/>
  <c r="E5069" i="2"/>
  <c r="E5245" i="2"/>
  <c r="F5245" i="2"/>
  <c r="E5311" i="2"/>
  <c r="F5311" i="2"/>
  <c r="E1827" i="2"/>
  <c r="F1827" i="2"/>
  <c r="F4323" i="2"/>
  <c r="E4323" i="2"/>
  <c r="E3123" i="2"/>
  <c r="F3123" i="2"/>
  <c r="E951" i="2"/>
  <c r="F951" i="2"/>
  <c r="F4161" i="2"/>
  <c r="E4161" i="2"/>
  <c r="F2895" i="2"/>
  <c r="E2895" i="2"/>
  <c r="E5271" i="2"/>
  <c r="F5271" i="2"/>
  <c r="E4028" i="2"/>
  <c r="F4028" i="2"/>
  <c r="E3856" i="2"/>
  <c r="F3856" i="2"/>
  <c r="E5200" i="2"/>
  <c r="F5200" i="2"/>
  <c r="E4843" i="2"/>
  <c r="F4843" i="2"/>
  <c r="E4976" i="2"/>
  <c r="F4976" i="2"/>
  <c r="E4050" i="2"/>
  <c r="F4050" i="2"/>
  <c r="E1523" i="2"/>
  <c r="F1523" i="2"/>
  <c r="E5105" i="2"/>
  <c r="F5105" i="2"/>
  <c r="F5056" i="2"/>
  <c r="E5056" i="2"/>
  <c r="E5021" i="2"/>
  <c r="F5021" i="2"/>
  <c r="E3948" i="2"/>
  <c r="F3948" i="2"/>
  <c r="E1563" i="2"/>
  <c r="F1563" i="2"/>
  <c r="E3109" i="2"/>
  <c r="F3109" i="2"/>
  <c r="E4087" i="2"/>
  <c r="F4087" i="2"/>
  <c r="E5132" i="2"/>
  <c r="F5132" i="2"/>
  <c r="E3711" i="2"/>
  <c r="F3711" i="2"/>
  <c r="F4987" i="2"/>
  <c r="E4987" i="2"/>
  <c r="E5098" i="2"/>
  <c r="F5098" i="2"/>
  <c r="E3259" i="2"/>
  <c r="F3259" i="2"/>
  <c r="F3533" i="2"/>
  <c r="E3533" i="2"/>
  <c r="F2026" i="2"/>
  <c r="E2026" i="2"/>
  <c r="E3550" i="2"/>
  <c r="F3550" i="2"/>
  <c r="E4395" i="2"/>
  <c r="F4395" i="2"/>
  <c r="E2704" i="2"/>
  <c r="F2704" i="2"/>
  <c r="E3271" i="2"/>
  <c r="F3271" i="2"/>
  <c r="E4975" i="2"/>
  <c r="F4975" i="2"/>
  <c r="E4098" i="2"/>
  <c r="F4098" i="2"/>
  <c r="F4986" i="2"/>
  <c r="E4986" i="2"/>
  <c r="E2997" i="2"/>
  <c r="F2997" i="2"/>
  <c r="E4099" i="2"/>
  <c r="F4099" i="2"/>
  <c r="E2370" i="2"/>
  <c r="F2370" i="2"/>
  <c r="E2941" i="2"/>
  <c r="F2941" i="2"/>
  <c r="E3448" i="2"/>
  <c r="F3448" i="2"/>
  <c r="E2307" i="2"/>
  <c r="F2307" i="2"/>
  <c r="E1677" i="2"/>
  <c r="F1677" i="2"/>
  <c r="F4940" i="2"/>
  <c r="E4940" i="2"/>
  <c r="F4273" i="2"/>
  <c r="E4273" i="2"/>
  <c r="E4449" i="2"/>
  <c r="F4449" i="2"/>
  <c r="E4653" i="2"/>
  <c r="F4653" i="2"/>
  <c r="E3827" i="2"/>
  <c r="F3827" i="2"/>
  <c r="F4455" i="2"/>
  <c r="E4455" i="2"/>
  <c r="F3707" i="2"/>
  <c r="E3707" i="2"/>
  <c r="E4836" i="2"/>
  <c r="F4836" i="2"/>
  <c r="E3486" i="2"/>
  <c r="F3486" i="2"/>
  <c r="E2732" i="2"/>
  <c r="F2732" i="2"/>
  <c r="E2106" i="2"/>
  <c r="F2106" i="2"/>
  <c r="E4632" i="2"/>
  <c r="F4632" i="2"/>
  <c r="E3645" i="2"/>
  <c r="F3645" i="2"/>
  <c r="E5201" i="2"/>
  <c r="F5201" i="2"/>
  <c r="E2023" i="2"/>
  <c r="F2023" i="2"/>
  <c r="E3755" i="2"/>
  <c r="F3755" i="2"/>
  <c r="E2086" i="2"/>
  <c r="F2086" i="2"/>
  <c r="E2623" i="2"/>
  <c r="F2623" i="2"/>
  <c r="F5030" i="2"/>
  <c r="E5030" i="2"/>
  <c r="E5092" i="2"/>
  <c r="F5092" i="2"/>
  <c r="E3888" i="2"/>
  <c r="F3888" i="2"/>
  <c r="E4073" i="2"/>
  <c r="F4073" i="2"/>
  <c r="E2310" i="2"/>
  <c r="F2310" i="2"/>
  <c r="F4314" i="2"/>
  <c r="E4314" i="2"/>
  <c r="E316" i="2"/>
  <c r="F316" i="2"/>
  <c r="E3594" i="2"/>
  <c r="F3594" i="2"/>
  <c r="F3466" i="2"/>
  <c r="E3466" i="2"/>
  <c r="E3063" i="2"/>
  <c r="F3063" i="2"/>
  <c r="E3895" i="2"/>
  <c r="F3895" i="2"/>
  <c r="E2848" i="2"/>
  <c r="F2848" i="2"/>
  <c r="E480" i="2"/>
  <c r="F480" i="2"/>
  <c r="F3648" i="2"/>
  <c r="E3648" i="2"/>
  <c r="F2828" i="2"/>
  <c r="E2828" i="2"/>
  <c r="E3449" i="2"/>
  <c r="F3449" i="2"/>
  <c r="E1997" i="2"/>
  <c r="F1997" i="2"/>
  <c r="E4711" i="2"/>
  <c r="F4711" i="2"/>
  <c r="E4180" i="2"/>
  <c r="F4180" i="2"/>
  <c r="E5305" i="2"/>
  <c r="F5305" i="2"/>
  <c r="F3582" i="2"/>
  <c r="E3582" i="2"/>
  <c r="E3819" i="2"/>
  <c r="F3819" i="2"/>
  <c r="E4758" i="2"/>
  <c r="F4758" i="2"/>
  <c r="F2998" i="2"/>
  <c r="E2998" i="2"/>
  <c r="F2784" i="2"/>
  <c r="E2784" i="2"/>
  <c r="E4306" i="2"/>
  <c r="F4306" i="2"/>
  <c r="E4635" i="2"/>
  <c r="F4635" i="2"/>
  <c r="F3864" i="2"/>
  <c r="E3864" i="2"/>
  <c r="F1831" i="2"/>
  <c r="E1831" i="2"/>
  <c r="E5280" i="2"/>
  <c r="F5280" i="2"/>
  <c r="E4139" i="2"/>
  <c r="F4139" i="2"/>
  <c r="F3686" i="2"/>
  <c r="E3686" i="2"/>
  <c r="E3147" i="2"/>
  <c r="F3147" i="2"/>
  <c r="E2751" i="2"/>
  <c r="F2751" i="2"/>
  <c r="F1452" i="2"/>
  <c r="E1452" i="2"/>
  <c r="E3887" i="2"/>
  <c r="F3887" i="2"/>
  <c r="E4857" i="2"/>
  <c r="F4857" i="2"/>
  <c r="F1887" i="2"/>
  <c r="E1887" i="2"/>
  <c r="F3045" i="2"/>
  <c r="E3045" i="2"/>
  <c r="E4998" i="2"/>
  <c r="F4998" i="2"/>
  <c r="E4148" i="2"/>
  <c r="F4148" i="2"/>
  <c r="E1251" i="2"/>
  <c r="F1251" i="2"/>
  <c r="E4464" i="2"/>
  <c r="F4464" i="2"/>
  <c r="E2953" i="2"/>
  <c r="F2953" i="2"/>
  <c r="E4346" i="2"/>
  <c r="F4346" i="2"/>
  <c r="E916" i="2"/>
  <c r="F916" i="2"/>
  <c r="E4111" i="2"/>
  <c r="F4111" i="2"/>
  <c r="F1004" i="2"/>
  <c r="E1004" i="2"/>
  <c r="F1882" i="2"/>
  <c r="E1882" i="2"/>
  <c r="F4039" i="2"/>
  <c r="E4039" i="2"/>
  <c r="E5303" i="2"/>
  <c r="F5303" i="2"/>
  <c r="E3804" i="2"/>
  <c r="F3804" i="2"/>
  <c r="E4573" i="2"/>
  <c r="F4573" i="2"/>
  <c r="E5041" i="2"/>
  <c r="F5041" i="2"/>
  <c r="E3327" i="2"/>
  <c r="F3327" i="2"/>
  <c r="E1647" i="2"/>
  <c r="F1647" i="2"/>
  <c r="E5232" i="2"/>
  <c r="F5232" i="2"/>
  <c r="E2022" i="2"/>
  <c r="F2022" i="2"/>
  <c r="F3955" i="2"/>
  <c r="E3955" i="2"/>
  <c r="E4563" i="2"/>
  <c r="F4563" i="2"/>
  <c r="F3564" i="2"/>
  <c r="E3564" i="2"/>
  <c r="E4634" i="2"/>
  <c r="F4634" i="2"/>
  <c r="E1096" i="2"/>
  <c r="F1096" i="2"/>
  <c r="E1562" i="2"/>
  <c r="F1562" i="2"/>
  <c r="E2046" i="2"/>
  <c r="F2046" i="2"/>
  <c r="E1641" i="2"/>
  <c r="F1641" i="2"/>
  <c r="E1292" i="2"/>
  <c r="F1292" i="2"/>
  <c r="E3756" i="2"/>
  <c r="F3756" i="2"/>
  <c r="E5185" i="2"/>
  <c r="F5185" i="2"/>
  <c r="E4801" i="2"/>
  <c r="F4801" i="2"/>
  <c r="E5225" i="2"/>
  <c r="F5225" i="2"/>
  <c r="E5187" i="2"/>
  <c r="F5187" i="2"/>
  <c r="E5249" i="2"/>
  <c r="F5249" i="2"/>
  <c r="F2576" i="2"/>
  <c r="E2576" i="2"/>
  <c r="E4633" i="2"/>
  <c r="F4633" i="2"/>
  <c r="E4791" i="2"/>
  <c r="F4791" i="2"/>
  <c r="E3960" i="2"/>
  <c r="F3960" i="2"/>
  <c r="E2410" i="2"/>
  <c r="F2410" i="2"/>
  <c r="F3824" i="2"/>
  <c r="E3824" i="2"/>
  <c r="E2869" i="2"/>
  <c r="F2869" i="2"/>
  <c r="E3354" i="2"/>
  <c r="F3354" i="2"/>
  <c r="E5316" i="2"/>
  <c r="F5316" i="2"/>
  <c r="E4120" i="2"/>
  <c r="F4120" i="2"/>
  <c r="E4404" i="2"/>
  <c r="F4404" i="2"/>
  <c r="E4852" i="2"/>
  <c r="F4852" i="2"/>
  <c r="F3592" i="2"/>
  <c r="E3592" i="2"/>
  <c r="E4637" i="2"/>
  <c r="F4637" i="2"/>
  <c r="E3246" i="2"/>
  <c r="F3246" i="2"/>
  <c r="E4804" i="2"/>
  <c r="F4804" i="2"/>
  <c r="E785" i="2"/>
  <c r="F785" i="2"/>
  <c r="F3365" i="2"/>
  <c r="E3365" i="2"/>
  <c r="E3968" i="2"/>
  <c r="F3968" i="2"/>
  <c r="E3911" i="2"/>
  <c r="F3911" i="2"/>
  <c r="E2378" i="2"/>
  <c r="F2378" i="2"/>
  <c r="E5313" i="2"/>
  <c r="F5313" i="2"/>
  <c r="E4491" i="2"/>
  <c r="F4491" i="2"/>
  <c r="E4795" i="2"/>
  <c r="F4795" i="2"/>
  <c r="E3388" i="2"/>
  <c r="F3388" i="2"/>
  <c r="E4748" i="2"/>
  <c r="F4748" i="2"/>
  <c r="F2591" i="2"/>
  <c r="E2591" i="2"/>
  <c r="E5215" i="2"/>
  <c r="F5215" i="2"/>
  <c r="E4746" i="2"/>
  <c r="F4746" i="2"/>
  <c r="E1759" i="2"/>
  <c r="F1759" i="2"/>
  <c r="F699" i="2"/>
  <c r="E699" i="2"/>
  <c r="E1990" i="2"/>
  <c r="F1990" i="2"/>
  <c r="F4154" i="2"/>
  <c r="E4154" i="2"/>
  <c r="F3554" i="2"/>
  <c r="E3554" i="2"/>
  <c r="E4523" i="2"/>
  <c r="F4523" i="2"/>
  <c r="E4980" i="2"/>
  <c r="F4980" i="2"/>
  <c r="F3931" i="2"/>
  <c r="E3931" i="2"/>
  <c r="E3770" i="2"/>
  <c r="F3770" i="2"/>
  <c r="E4837" i="2"/>
  <c r="F4837" i="2"/>
  <c r="E3840" i="2"/>
  <c r="F3840" i="2"/>
  <c r="E3369" i="2"/>
  <c r="F3369" i="2"/>
  <c r="E3646" i="2"/>
  <c r="F3646" i="2"/>
  <c r="E1410" i="2"/>
  <c r="F1410" i="2"/>
  <c r="E3531" i="2"/>
  <c r="F3531" i="2"/>
  <c r="E4534" i="2"/>
  <c r="F4534" i="2"/>
  <c r="E3623" i="2"/>
  <c r="F3623" i="2"/>
  <c r="E1579" i="2"/>
  <c r="F1579" i="2"/>
  <c r="F4481" i="2"/>
  <c r="E4481" i="2"/>
  <c r="E1938" i="2"/>
  <c r="F1938" i="2"/>
  <c r="E1396" i="2"/>
  <c r="F1396" i="2"/>
  <c r="E3054" i="2"/>
  <c r="F3054" i="2"/>
  <c r="E4276" i="2"/>
  <c r="F4276" i="2"/>
  <c r="E1683" i="2"/>
  <c r="F1683" i="2"/>
  <c r="F2946" i="2"/>
  <c r="E2946" i="2"/>
  <c r="F3342" i="2"/>
  <c r="E3342" i="2"/>
  <c r="E1616" i="2"/>
  <c r="F1616" i="2"/>
  <c r="E3769" i="2"/>
  <c r="F3769" i="2"/>
  <c r="E5333" i="2"/>
  <c r="F5333" i="2"/>
  <c r="E3238" i="2"/>
  <c r="F3238" i="2"/>
  <c r="E5154" i="2"/>
  <c r="F5154" i="2"/>
  <c r="E2322" i="2"/>
  <c r="F2322" i="2"/>
  <c r="E1571" i="2"/>
  <c r="F1571" i="2"/>
  <c r="E3034" i="2"/>
  <c r="F3034" i="2"/>
  <c r="E4499" i="2"/>
  <c r="F4499" i="2"/>
  <c r="F125" i="2"/>
  <c r="E125" i="2"/>
  <c r="E5229" i="2"/>
  <c r="F5229" i="2"/>
  <c r="E3122" i="2"/>
  <c r="F3122" i="2"/>
  <c r="E1849" i="2"/>
  <c r="F1849" i="2"/>
  <c r="E4290" i="2"/>
  <c r="F4290" i="2"/>
  <c r="E4540" i="2"/>
  <c r="F4540" i="2"/>
  <c r="E4984" i="2"/>
  <c r="F4984" i="2"/>
  <c r="F5295" i="2"/>
  <c r="E5295" i="2"/>
  <c r="E5180" i="2"/>
  <c r="F5180" i="2"/>
  <c r="E4188" i="2"/>
  <c r="F4188" i="2"/>
  <c r="E4497" i="2"/>
  <c r="F4497" i="2"/>
  <c r="E4197" i="2"/>
  <c r="F4197" i="2"/>
  <c r="E4362" i="2"/>
  <c r="F4362" i="2"/>
  <c r="F4895" i="2"/>
  <c r="E4895" i="2"/>
  <c r="E4824" i="2"/>
  <c r="F4824" i="2"/>
  <c r="E2469" i="2"/>
  <c r="F2469" i="2"/>
  <c r="E4707" i="2"/>
  <c r="F4707" i="2"/>
  <c r="E2582" i="2"/>
  <c r="F2582" i="2"/>
  <c r="E3324" i="2"/>
  <c r="F3324" i="2"/>
  <c r="E4675" i="2"/>
  <c r="F4675" i="2"/>
  <c r="E5173" i="2"/>
  <c r="F5173" i="2"/>
  <c r="E3267" i="2"/>
  <c r="F3267" i="2"/>
  <c r="E4812" i="2"/>
  <c r="F4812" i="2"/>
  <c r="E4839" i="2"/>
  <c r="F4839" i="2"/>
  <c r="E4551" i="2"/>
  <c r="F4551" i="2"/>
  <c r="E1981" i="2"/>
  <c r="F1981" i="2"/>
  <c r="F3792" i="2"/>
  <c r="E3792" i="2"/>
  <c r="E3479" i="2"/>
  <c r="F3479" i="2"/>
  <c r="F3709" i="2"/>
  <c r="E3709" i="2"/>
  <c r="E4423" i="2"/>
  <c r="F4423" i="2"/>
  <c r="E2785" i="2"/>
  <c r="F2785" i="2"/>
  <c r="E1869" i="2"/>
  <c r="F1869" i="2"/>
  <c r="E218" i="2"/>
  <c r="F218" i="2"/>
  <c r="F4703" i="2"/>
  <c r="E4703" i="2"/>
  <c r="E5277" i="2"/>
  <c r="F5277" i="2"/>
  <c r="E1730" i="2"/>
  <c r="F1730" i="2"/>
  <c r="F5217" i="2"/>
  <c r="E5217" i="2"/>
  <c r="E2390" i="2"/>
  <c r="F2390" i="2"/>
  <c r="E3787" i="2"/>
  <c r="F3787" i="2"/>
  <c r="F4849" i="2"/>
  <c r="E4849" i="2"/>
  <c r="E4860" i="2"/>
  <c r="F4860" i="2"/>
  <c r="E3802" i="2"/>
  <c r="F3802" i="2"/>
  <c r="E4945" i="2"/>
  <c r="F4945" i="2"/>
  <c r="E3528" i="2"/>
  <c r="F3528" i="2"/>
  <c r="F4507" i="2"/>
  <c r="E4507" i="2"/>
  <c r="E3629" i="2"/>
  <c r="F3629" i="2"/>
  <c r="F4716" i="2"/>
  <c r="E4716" i="2"/>
  <c r="E4902" i="2"/>
  <c r="F4902" i="2"/>
  <c r="E1991" i="2"/>
  <c r="F1991" i="2"/>
  <c r="E4329" i="2"/>
  <c r="F4329" i="2"/>
  <c r="F3153" i="2"/>
  <c r="E3153" i="2"/>
  <c r="E5203" i="2"/>
  <c r="F5203" i="2"/>
  <c r="F3425" i="2"/>
  <c r="E3425" i="2"/>
  <c r="E5257" i="2"/>
  <c r="F5257" i="2"/>
  <c r="E5263" i="2"/>
  <c r="F5263" i="2"/>
  <c r="E5251" i="2"/>
  <c r="F5251" i="2"/>
  <c r="E4670" i="2"/>
  <c r="F4670" i="2"/>
  <c r="E5325" i="2"/>
  <c r="F5325" i="2"/>
  <c r="E4644" i="2"/>
  <c r="F4644" i="2"/>
  <c r="E4753" i="2"/>
  <c r="F4753" i="2"/>
  <c r="E5312" i="2"/>
  <c r="F5312" i="2"/>
  <c r="E2896" i="2"/>
  <c r="F2896" i="2"/>
  <c r="E4049" i="2"/>
  <c r="F4049" i="2"/>
  <c r="E4067" i="2"/>
  <c r="F4067" i="2"/>
  <c r="E3547" i="2"/>
  <c r="F3547" i="2"/>
  <c r="E5143" i="2"/>
  <c r="F5143" i="2"/>
  <c r="F5218" i="2"/>
  <c r="E5218" i="2"/>
  <c r="E5258" i="2"/>
  <c r="F5258" i="2"/>
  <c r="E5183" i="2"/>
  <c r="F5183" i="2"/>
  <c r="E4880" i="2"/>
  <c r="F4880" i="2"/>
  <c r="E2146" i="2"/>
  <c r="F2146" i="2"/>
  <c r="E3906" i="2"/>
  <c r="F3906" i="2"/>
  <c r="E3845" i="2"/>
  <c r="F3845" i="2"/>
  <c r="E5051" i="2"/>
  <c r="F5051" i="2"/>
  <c r="E5091" i="2"/>
  <c r="F5091" i="2"/>
  <c r="E2246" i="2"/>
  <c r="F2246" i="2"/>
  <c r="E4621" i="2"/>
  <c r="F4621" i="2"/>
  <c r="F2279" i="2"/>
  <c r="E2279" i="2"/>
  <c r="E4190" i="2"/>
  <c r="F4190" i="2"/>
  <c r="E4187" i="2"/>
  <c r="F4187" i="2"/>
  <c r="E3805" i="2"/>
  <c r="F3805" i="2"/>
  <c r="E3230" i="2"/>
  <c r="F3230" i="2"/>
  <c r="E4786" i="2"/>
  <c r="F4786" i="2"/>
  <c r="E4205" i="2"/>
  <c r="F4205" i="2"/>
  <c r="E5167" i="2"/>
  <c r="F5167" i="2"/>
  <c r="E3315" i="2"/>
  <c r="F3315" i="2"/>
  <c r="E4170" i="2"/>
  <c r="F4170" i="2"/>
  <c r="E4256" i="2"/>
  <c r="F4256" i="2"/>
  <c r="E317" i="2"/>
  <c r="F317" i="2"/>
  <c r="E5066" i="2"/>
  <c r="F5066" i="2"/>
  <c r="E4514" i="2"/>
  <c r="F4514" i="2"/>
  <c r="F5090" i="2"/>
  <c r="E5090" i="2"/>
  <c r="F4584" i="2"/>
  <c r="E4584" i="2"/>
  <c r="E2870" i="2"/>
  <c r="F2870" i="2"/>
  <c r="E4299" i="2"/>
  <c r="F4299" i="2"/>
  <c r="F4714" i="2"/>
  <c r="E4714" i="2"/>
  <c r="E3133" i="2"/>
  <c r="F3133" i="2"/>
  <c r="E4580" i="2"/>
  <c r="F4580" i="2"/>
  <c r="E1059" i="2"/>
  <c r="F1059" i="2"/>
  <c r="F3374" i="2"/>
  <c r="E3374" i="2"/>
  <c r="E3481" i="2"/>
  <c r="F3481" i="2"/>
  <c r="E4620" i="2"/>
  <c r="F4620" i="2"/>
  <c r="F3865" i="2"/>
  <c r="E3865" i="2"/>
  <c r="E3694" i="2"/>
  <c r="F3694" i="2"/>
  <c r="E3009" i="2"/>
  <c r="F3009" i="2"/>
  <c r="E2443" i="2"/>
  <c r="F2443" i="2"/>
  <c r="F5158" i="2"/>
  <c r="E5158" i="2"/>
  <c r="F4335" i="2"/>
  <c r="E4335" i="2"/>
  <c r="E4498" i="2"/>
  <c r="F4498" i="2"/>
  <c r="E1424" i="2"/>
  <c r="F1424" i="2"/>
  <c r="E5101" i="2"/>
  <c r="F5101" i="2"/>
  <c r="E4850" i="2"/>
  <c r="F4850" i="2"/>
  <c r="E5074" i="2"/>
  <c r="F5074" i="2"/>
  <c r="F4690" i="2"/>
  <c r="E4690" i="2"/>
  <c r="E4429" i="2"/>
  <c r="F4429" i="2"/>
  <c r="F2374" i="2"/>
  <c r="E2374" i="2"/>
  <c r="F2947" i="2"/>
  <c r="E2947" i="2"/>
  <c r="E2696" i="2"/>
  <c r="F2696" i="2"/>
  <c r="E2906" i="2"/>
  <c r="F2906" i="2"/>
  <c r="F2315" i="2"/>
  <c r="E2315" i="2"/>
  <c r="E5096" i="2"/>
  <c r="F5096" i="2"/>
  <c r="F3451" i="2"/>
  <c r="E3451" i="2"/>
  <c r="E5269" i="2"/>
  <c r="F5269" i="2"/>
  <c r="E2357" i="2"/>
  <c r="F2357" i="2"/>
  <c r="E4465" i="2"/>
  <c r="F4465" i="2"/>
  <c r="F3861" i="2"/>
  <c r="E3861" i="2"/>
  <c r="E5054" i="2"/>
  <c r="F5054" i="2"/>
  <c r="E584" i="2"/>
  <c r="F584" i="2"/>
  <c r="E3923" i="2"/>
  <c r="F3923" i="2"/>
  <c r="F3822" i="2"/>
  <c r="E3822" i="2"/>
  <c r="E2988" i="2"/>
  <c r="F2988" i="2"/>
  <c r="E3137" i="2"/>
  <c r="F3137" i="2"/>
  <c r="E4189" i="2"/>
  <c r="F4189" i="2"/>
  <c r="E3896" i="2"/>
  <c r="F3896" i="2"/>
  <c r="E3790" i="2"/>
  <c r="F3790" i="2"/>
  <c r="E5240" i="2"/>
  <c r="F5240" i="2"/>
  <c r="F3530" i="2"/>
  <c r="E3530" i="2"/>
  <c r="E3291" i="2"/>
  <c r="F3291" i="2"/>
  <c r="E4934" i="2"/>
  <c r="F4934" i="2"/>
  <c r="E4744" i="2"/>
  <c r="F4744" i="2"/>
  <c r="E4037" i="2"/>
  <c r="F4037" i="2"/>
  <c r="E3189" i="2"/>
  <c r="F3189" i="2"/>
  <c r="E3231" i="2"/>
  <c r="F3231" i="2"/>
  <c r="F4781" i="2"/>
  <c r="E4781" i="2"/>
  <c r="E4762" i="2"/>
  <c r="F4762" i="2"/>
  <c r="E4124" i="2"/>
  <c r="F4124" i="2"/>
  <c r="F4978" i="2"/>
  <c r="E4978" i="2"/>
  <c r="E3193" i="2"/>
  <c r="F3193" i="2"/>
  <c r="E1854" i="2"/>
  <c r="F1854" i="2"/>
  <c r="F3158" i="2"/>
  <c r="E3158" i="2"/>
  <c r="E4900" i="2"/>
  <c r="F4900" i="2"/>
  <c r="E4589" i="2"/>
  <c r="F4589" i="2"/>
  <c r="E3872" i="2"/>
  <c r="F3872" i="2"/>
  <c r="E4068" i="2"/>
  <c r="F4068" i="2"/>
  <c r="E2134" i="2"/>
  <c r="F2134" i="2"/>
  <c r="E4809" i="2"/>
  <c r="F4809" i="2"/>
  <c r="E4165" i="2"/>
  <c r="F4165" i="2"/>
  <c r="F2437" i="2"/>
  <c r="E2437" i="2"/>
  <c r="F2280" i="2"/>
  <c r="E2280" i="2"/>
  <c r="E4790" i="2"/>
  <c r="F4790" i="2"/>
  <c r="E4879" i="2"/>
  <c r="F4879" i="2"/>
  <c r="E2446" i="2"/>
  <c r="F2446" i="2"/>
  <c r="F4765" i="2"/>
  <c r="E4765" i="2"/>
  <c r="F1671" i="2"/>
  <c r="E1671" i="2"/>
  <c r="E2194" i="2"/>
  <c r="F2194" i="2"/>
  <c r="F1360" i="2"/>
  <c r="E1360" i="2"/>
  <c r="E2771" i="2"/>
  <c r="F2771" i="2"/>
  <c r="E1547" i="2"/>
  <c r="F1547" i="2"/>
  <c r="E4058" i="2"/>
  <c r="F4058" i="2"/>
  <c r="F3288" i="2"/>
  <c r="E3288" i="2"/>
  <c r="E2843" i="2"/>
  <c r="F2843" i="2"/>
  <c r="E2926" i="2"/>
  <c r="F2926" i="2"/>
  <c r="E2554" i="2"/>
  <c r="F2554" i="2"/>
  <c r="F2990" i="2"/>
  <c r="E2990" i="2"/>
  <c r="E3786" i="2"/>
  <c r="F3786" i="2"/>
  <c r="E4946" i="2"/>
  <c r="F4946" i="2"/>
  <c r="F5213" i="2"/>
  <c r="E5213" i="2"/>
  <c r="F2644" i="2"/>
  <c r="E2644" i="2"/>
  <c r="E90" i="2"/>
  <c r="F90" i="2"/>
  <c r="E2702" i="2"/>
  <c r="F2702" i="2"/>
  <c r="E2971" i="2"/>
  <c r="F2971" i="2"/>
  <c r="F3858" i="2"/>
  <c r="E3858" i="2"/>
  <c r="E4123" i="2"/>
  <c r="F4123" i="2"/>
  <c r="E822" i="2"/>
  <c r="F822" i="2"/>
  <c r="E2815" i="2"/>
  <c r="F2815" i="2"/>
  <c r="E3963" i="2"/>
  <c r="F3963" i="2"/>
  <c r="E3863" i="2"/>
  <c r="F3863" i="2"/>
  <c r="E4938" i="2"/>
  <c r="F4938" i="2"/>
  <c r="F4020" i="2"/>
  <c r="E4020" i="2"/>
  <c r="E1795" i="2"/>
  <c r="F1795" i="2"/>
  <c r="E5094" i="2"/>
  <c r="F5094" i="2"/>
  <c r="F4595" i="2"/>
  <c r="E4595" i="2"/>
  <c r="E3949" i="2"/>
  <c r="F3949" i="2"/>
  <c r="E3003" i="2"/>
  <c r="F3003" i="2"/>
  <c r="F4332" i="2"/>
  <c r="E4332" i="2"/>
  <c r="F1767" i="2"/>
  <c r="E1767" i="2"/>
  <c r="E4909" i="2"/>
  <c r="F4909" i="2"/>
  <c r="E2586" i="2"/>
  <c r="F2586" i="2"/>
  <c r="E4941" i="2"/>
  <c r="F4941" i="2"/>
  <c r="E4175" i="2"/>
  <c r="F4175" i="2"/>
  <c r="E3373" i="2"/>
  <c r="F3373" i="2"/>
  <c r="E2800" i="2"/>
  <c r="F2800" i="2"/>
  <c r="F4141" i="2"/>
  <c r="E4141" i="2"/>
  <c r="E4106" i="2"/>
  <c r="F4106" i="2"/>
  <c r="E1662" i="2"/>
  <c r="F1662" i="2"/>
  <c r="E4842" i="2"/>
  <c r="F4842" i="2"/>
  <c r="E2814" i="2"/>
  <c r="F2814" i="2"/>
  <c r="E1850" i="2"/>
  <c r="F1850" i="2"/>
  <c r="E2934" i="2"/>
  <c r="F2934" i="2"/>
  <c r="E1874" i="2"/>
  <c r="F1874" i="2"/>
  <c r="F3871" i="2"/>
  <c r="E3871" i="2"/>
  <c r="E3013" i="2"/>
  <c r="F3013" i="2"/>
  <c r="E4787" i="2"/>
  <c r="F4787" i="2"/>
  <c r="E3994" i="2"/>
  <c r="F3994" i="2"/>
  <c r="E5265" i="2"/>
  <c r="F5265" i="2"/>
  <c r="E3409" i="2"/>
  <c r="F3409" i="2"/>
  <c r="E4459" i="2"/>
  <c r="F4459" i="2"/>
  <c r="E1748" i="2"/>
  <c r="F1748" i="2"/>
  <c r="E260" i="2"/>
  <c r="F260" i="2"/>
  <c r="E5301" i="2"/>
  <c r="F5301" i="2"/>
  <c r="F3796" i="2"/>
  <c r="E3796" i="2"/>
  <c r="E3018" i="2"/>
  <c r="F3018" i="2"/>
  <c r="E4343" i="2"/>
  <c r="F4343" i="2"/>
  <c r="E4003" i="2"/>
  <c r="F4003" i="2"/>
  <c r="E4134" i="2"/>
  <c r="F4134" i="2"/>
  <c r="E3237" i="2"/>
  <c r="F3237" i="2"/>
  <c r="E4330" i="2"/>
  <c r="F4330" i="2"/>
  <c r="E3817" i="2"/>
  <c r="F3817" i="2"/>
  <c r="E2662" i="2"/>
  <c r="F2662" i="2"/>
  <c r="F3919" i="2"/>
  <c r="E3919" i="2"/>
  <c r="E5285" i="2"/>
  <c r="F5285" i="2"/>
  <c r="F3286" i="2"/>
  <c r="E3286" i="2"/>
  <c r="F5170" i="2"/>
  <c r="E5170" i="2"/>
  <c r="F4489" i="2"/>
  <c r="E4489" i="2"/>
  <c r="E390" i="2"/>
  <c r="F390" i="2"/>
  <c r="F181" i="2"/>
  <c r="E181" i="2"/>
  <c r="E1531" i="2"/>
  <c r="F1531" i="2"/>
  <c r="E478" i="2"/>
  <c r="F478" i="2"/>
  <c r="E666" i="2"/>
  <c r="F666" i="2"/>
  <c r="E2007" i="2"/>
  <c r="F2007" i="2"/>
  <c r="F1576" i="2"/>
  <c r="E1576" i="2"/>
  <c r="E1102" i="2"/>
  <c r="F1102" i="2"/>
  <c r="E971" i="2"/>
  <c r="F971" i="2"/>
  <c r="E1503" i="2"/>
  <c r="F1503" i="2"/>
  <c r="E2120" i="2"/>
  <c r="F2120" i="2"/>
  <c r="E239" i="2"/>
  <c r="F239" i="2"/>
  <c r="E871" i="2"/>
  <c r="F871" i="2"/>
  <c r="E1105" i="2"/>
  <c r="F1105" i="2"/>
  <c r="F230" i="2"/>
  <c r="E230" i="2"/>
  <c r="F1525" i="2"/>
  <c r="E1525" i="2"/>
  <c r="F4233" i="2"/>
  <c r="E4233" i="2"/>
  <c r="E1736" i="2"/>
  <c r="F1736" i="2"/>
  <c r="F684" i="2"/>
  <c r="E684" i="2"/>
  <c r="E1414" i="2"/>
  <c r="F1414" i="2"/>
  <c r="F1832" i="2"/>
  <c r="E1832" i="2"/>
  <c r="E2192" i="2"/>
  <c r="F2192" i="2"/>
  <c r="F2423" i="2"/>
  <c r="E2423" i="2"/>
  <c r="F1206" i="2"/>
  <c r="E1206" i="2"/>
  <c r="E3957" i="2"/>
  <c r="F3957" i="2"/>
  <c r="E3981" i="2"/>
  <c r="F3981" i="2"/>
  <c r="E3165" i="2"/>
  <c r="F3165" i="2"/>
  <c r="E982" i="2"/>
  <c r="F982" i="2"/>
  <c r="E1198" i="2"/>
  <c r="F1198" i="2"/>
  <c r="F55" i="2"/>
  <c r="E55" i="2"/>
  <c r="E750" i="2"/>
  <c r="F750" i="2"/>
  <c r="E572" i="2"/>
  <c r="F572" i="2"/>
  <c r="E503" i="2"/>
  <c r="F503" i="2"/>
  <c r="F806" i="2"/>
  <c r="E806" i="2"/>
  <c r="E792" i="2"/>
  <c r="F792" i="2"/>
  <c r="E1063" i="2"/>
  <c r="F1063" i="2"/>
  <c r="E428" i="2"/>
  <c r="F428" i="2"/>
  <c r="E2575" i="2"/>
  <c r="F2575" i="2"/>
  <c r="E1445" i="2"/>
  <c r="F1445" i="2"/>
  <c r="F861" i="2"/>
  <c r="E861" i="2"/>
  <c r="E977" i="2"/>
  <c r="F977" i="2"/>
  <c r="E204" i="2"/>
  <c r="F204" i="2"/>
  <c r="F794" i="2"/>
  <c r="E794" i="2"/>
  <c r="E120" i="2"/>
  <c r="F120" i="2"/>
  <c r="E3273" i="2"/>
  <c r="F3273" i="2"/>
  <c r="E2063" i="2"/>
  <c r="F2063" i="2"/>
  <c r="E2461" i="2"/>
  <c r="F2461" i="2"/>
  <c r="E1261" i="2"/>
  <c r="F1261" i="2"/>
  <c r="F2401" i="2"/>
  <c r="E2401" i="2"/>
  <c r="E91" i="2"/>
  <c r="F91" i="2"/>
  <c r="E1858" i="2"/>
  <c r="F1858" i="2"/>
  <c r="E1113" i="2"/>
  <c r="F1113" i="2"/>
  <c r="F2797" i="2"/>
  <c r="E2797" i="2"/>
  <c r="E1798" i="2"/>
  <c r="F1798" i="2"/>
  <c r="E1196" i="2"/>
  <c r="F1196" i="2"/>
  <c r="F2462" i="2"/>
  <c r="E2462" i="2"/>
  <c r="E29" i="2"/>
  <c r="F29" i="2"/>
  <c r="F159" i="2"/>
  <c r="E159" i="2"/>
  <c r="F210" i="2"/>
  <c r="E210" i="2"/>
  <c r="E259" i="2"/>
  <c r="F259" i="2"/>
  <c r="E1257" i="2"/>
  <c r="F1257" i="2"/>
  <c r="E762" i="2"/>
  <c r="F762" i="2"/>
  <c r="E423" i="2"/>
  <c r="F423" i="2"/>
  <c r="E707" i="2"/>
  <c r="F707" i="2"/>
  <c r="E1501" i="2"/>
  <c r="F1501" i="2"/>
  <c r="F805" i="2"/>
  <c r="E805" i="2"/>
  <c r="E803" i="2"/>
  <c r="F803" i="2"/>
  <c r="E1061" i="2"/>
  <c r="F1061" i="2"/>
  <c r="E422" i="2"/>
  <c r="F422" i="2"/>
  <c r="F2853" i="2"/>
  <c r="E2853" i="2"/>
  <c r="E1507" i="2"/>
  <c r="F1507" i="2"/>
  <c r="F1590" i="2"/>
  <c r="E1590" i="2"/>
  <c r="E324" i="2"/>
  <c r="F324" i="2"/>
  <c r="E2100" i="2"/>
  <c r="F2100" i="2"/>
  <c r="E1514" i="2"/>
  <c r="F1514" i="2"/>
  <c r="E703" i="2"/>
  <c r="F703" i="2"/>
  <c r="E1112" i="2"/>
  <c r="F1112" i="2"/>
  <c r="E644" i="2"/>
  <c r="F644" i="2"/>
  <c r="E581" i="2"/>
  <c r="F581" i="2"/>
  <c r="E1660" i="2"/>
  <c r="F1660" i="2"/>
  <c r="E1764" i="2"/>
  <c r="F1764" i="2"/>
  <c r="F704" i="2"/>
  <c r="E704" i="2"/>
  <c r="F2684" i="2"/>
  <c r="E2684" i="2"/>
  <c r="E339" i="2"/>
  <c r="F339" i="2"/>
  <c r="E1586" i="2"/>
  <c r="F1586" i="2"/>
  <c r="F1589" i="2"/>
  <c r="E1589" i="2"/>
  <c r="F2163" i="2"/>
  <c r="E2163" i="2"/>
  <c r="E868" i="2"/>
  <c r="F868" i="2"/>
  <c r="E2244" i="2"/>
  <c r="F2244" i="2"/>
  <c r="E622" i="2"/>
  <c r="F622" i="2"/>
  <c r="E53" i="2"/>
  <c r="F53" i="2"/>
  <c r="E319" i="2"/>
  <c r="F319" i="2"/>
  <c r="E268" i="2"/>
  <c r="F268" i="2"/>
  <c r="E407" i="2"/>
  <c r="F407" i="2"/>
  <c r="E550" i="2"/>
  <c r="F550" i="2"/>
  <c r="F882" i="2"/>
  <c r="E882" i="2"/>
  <c r="E870" i="2"/>
  <c r="F870" i="2"/>
  <c r="E318" i="2"/>
  <c r="F318" i="2"/>
  <c r="F140" i="2"/>
  <c r="E140" i="2"/>
  <c r="E321" i="2"/>
  <c r="F321" i="2"/>
  <c r="E904" i="2"/>
  <c r="F904" i="2"/>
  <c r="E1856" i="2"/>
  <c r="F1856" i="2"/>
  <c r="F2220" i="2"/>
  <c r="E2220" i="2"/>
  <c r="F2925" i="2"/>
  <c r="E2925" i="2"/>
  <c r="E1634" i="2"/>
  <c r="F1634" i="2"/>
  <c r="F1888" i="2"/>
  <c r="E1888" i="2"/>
  <c r="E2196" i="2"/>
  <c r="F2196" i="2"/>
  <c r="E336" i="2"/>
  <c r="F336" i="2"/>
  <c r="E213" i="2"/>
  <c r="F213" i="2"/>
  <c r="F2634" i="2"/>
  <c r="E2634" i="2"/>
  <c r="E2070" i="2"/>
  <c r="F2070" i="2"/>
  <c r="E388" i="2"/>
  <c r="F388" i="2"/>
  <c r="F141" i="2"/>
  <c r="E141" i="2"/>
  <c r="F2585" i="2"/>
  <c r="E2585" i="2"/>
  <c r="E3753" i="2"/>
  <c r="F3753" i="2"/>
  <c r="E3553" i="2"/>
  <c r="F3553" i="2"/>
  <c r="E3250" i="2"/>
  <c r="F3250" i="2"/>
  <c r="F1968" i="2"/>
  <c r="E1968" i="2"/>
  <c r="E3777" i="2"/>
  <c r="F3777" i="2"/>
  <c r="E161" i="2"/>
  <c r="F161" i="2"/>
  <c r="E13" i="2"/>
  <c r="F13" i="2"/>
  <c r="F790" i="2"/>
  <c r="E790" i="2"/>
  <c r="F640" i="2"/>
  <c r="E640" i="2"/>
  <c r="F347" i="2"/>
  <c r="E347" i="2"/>
  <c r="E637" i="2"/>
  <c r="F637" i="2"/>
  <c r="F781" i="2"/>
  <c r="E781" i="2"/>
  <c r="E970" i="2"/>
  <c r="F970" i="2"/>
  <c r="E507" i="2"/>
  <c r="F507" i="2"/>
  <c r="E1481" i="2"/>
  <c r="F1481" i="2"/>
  <c r="E1696" i="2"/>
  <c r="F1696" i="2"/>
  <c r="E1755" i="2"/>
  <c r="F1755" i="2"/>
  <c r="E1821" i="2"/>
  <c r="F1821" i="2"/>
  <c r="E1323" i="2"/>
  <c r="F1323" i="2"/>
  <c r="E860" i="2"/>
  <c r="F860" i="2"/>
  <c r="E1596" i="2"/>
  <c r="F1596" i="2"/>
  <c r="E3538" i="2"/>
  <c r="F3538" i="2"/>
  <c r="E2719" i="2"/>
  <c r="F2719" i="2"/>
  <c r="F2053" i="2"/>
  <c r="E2053" i="2"/>
  <c r="E2649" i="2"/>
  <c r="F2649" i="2"/>
  <c r="F411" i="2"/>
  <c r="E411" i="2"/>
  <c r="F777" i="2"/>
  <c r="E777" i="2"/>
  <c r="E1290" i="2"/>
  <c r="F1290" i="2"/>
  <c r="E2263" i="2"/>
  <c r="F2263" i="2"/>
  <c r="E1998" i="2"/>
  <c r="F1998" i="2"/>
  <c r="E1057" i="2"/>
  <c r="F1057" i="2"/>
  <c r="E3685" i="2"/>
  <c r="F3685" i="2"/>
  <c r="E843" i="2"/>
  <c r="F843" i="2"/>
  <c r="E753" i="2"/>
  <c r="F753" i="2"/>
  <c r="E1355" i="2"/>
  <c r="F1355" i="2"/>
  <c r="E1640" i="2"/>
  <c r="F1640" i="2"/>
  <c r="E264" i="2"/>
  <c r="F264" i="2"/>
  <c r="E1684" i="2"/>
  <c r="F1684" i="2"/>
  <c r="E149" i="2"/>
  <c r="F149" i="2"/>
  <c r="E854" i="2"/>
  <c r="F854" i="2"/>
  <c r="F925" i="2"/>
  <c r="E925" i="2"/>
  <c r="F1705" i="2"/>
  <c r="E1705" i="2"/>
  <c r="E285" i="2"/>
  <c r="F285" i="2"/>
  <c r="E2201" i="2"/>
  <c r="F2201" i="2"/>
  <c r="F1009" i="2"/>
  <c r="E1009" i="2"/>
  <c r="E1841" i="2"/>
  <c r="F1841" i="2"/>
  <c r="F1700" i="2"/>
  <c r="E1700" i="2"/>
  <c r="E1621" i="2"/>
  <c r="F1621" i="2"/>
  <c r="E1557" i="2"/>
  <c r="F1557" i="2"/>
  <c r="E1584" i="2"/>
  <c r="F1584" i="2"/>
  <c r="E2335" i="2"/>
  <c r="F2335" i="2"/>
  <c r="E1806" i="2"/>
  <c r="F1806" i="2"/>
  <c r="E1804" i="2"/>
  <c r="F1804" i="2"/>
  <c r="E2141" i="2"/>
  <c r="F2141" i="2"/>
  <c r="F3905" i="2"/>
  <c r="E3905" i="2"/>
  <c r="E2861" i="2"/>
  <c r="F2861" i="2"/>
  <c r="E933" i="2"/>
  <c r="F933" i="2"/>
  <c r="F124" i="2"/>
  <c r="E124" i="2"/>
  <c r="E908" i="2"/>
  <c r="F908" i="2"/>
  <c r="E1817" i="2"/>
  <c r="F1817" i="2"/>
  <c r="E3068" i="2"/>
  <c r="F3068" i="2"/>
  <c r="E3081" i="2"/>
  <c r="F3081" i="2"/>
  <c r="F1338" i="2"/>
  <c r="E1338" i="2"/>
  <c r="F60" i="2"/>
  <c r="E60" i="2"/>
  <c r="E133" i="2"/>
  <c r="F133" i="2"/>
  <c r="E500" i="2"/>
  <c r="F500" i="2"/>
  <c r="E381" i="2"/>
  <c r="F381" i="2"/>
  <c r="F994" i="2"/>
  <c r="E994" i="2"/>
  <c r="E107" i="2"/>
  <c r="F107" i="2"/>
  <c r="E373" i="2"/>
  <c r="F373" i="2"/>
  <c r="F1025" i="2"/>
  <c r="E1025" i="2"/>
  <c r="E2865" i="2"/>
  <c r="F2865" i="2"/>
  <c r="E1273" i="2"/>
  <c r="F1273" i="2"/>
  <c r="E887" i="2"/>
  <c r="F887" i="2"/>
  <c r="E2349" i="2"/>
  <c r="F2349" i="2"/>
  <c r="E2986" i="2"/>
  <c r="F2986" i="2"/>
  <c r="E1005" i="2"/>
  <c r="F1005" i="2"/>
  <c r="F1607" i="2"/>
  <c r="E1607" i="2"/>
  <c r="E2369" i="2"/>
  <c r="F2369" i="2"/>
  <c r="F2260" i="2"/>
  <c r="E2260" i="2"/>
  <c r="E2381" i="2"/>
  <c r="F2381" i="2"/>
  <c r="E1430" i="2"/>
  <c r="F1430" i="2"/>
  <c r="E2781" i="2"/>
  <c r="F2781" i="2"/>
  <c r="E3813" i="2"/>
  <c r="F3813" i="2"/>
  <c r="F249" i="2"/>
  <c r="E249" i="2"/>
  <c r="E2043" i="2"/>
  <c r="F2043" i="2"/>
  <c r="F1488" i="2"/>
  <c r="E1488" i="2"/>
  <c r="E201" i="2"/>
  <c r="F201" i="2"/>
  <c r="E2813" i="2"/>
  <c r="F2813" i="2"/>
  <c r="E4774" i="2"/>
  <c r="F4774" i="2"/>
  <c r="E1497" i="2"/>
  <c r="F1497" i="2"/>
  <c r="E2230" i="2"/>
  <c r="F2230" i="2"/>
  <c r="E2659" i="2"/>
  <c r="F2659" i="2"/>
  <c r="E788" i="2"/>
  <c r="F788" i="2"/>
  <c r="E921" i="2"/>
  <c r="F921" i="2"/>
  <c r="E498" i="2"/>
  <c r="F498" i="2"/>
  <c r="E359" i="2"/>
  <c r="F359" i="2"/>
  <c r="E356" i="2"/>
  <c r="F356" i="2"/>
  <c r="E1977" i="2"/>
  <c r="F1977" i="2"/>
  <c r="E1022" i="2"/>
  <c r="F1022" i="2"/>
  <c r="E217" i="2"/>
  <c r="F217" i="2"/>
  <c r="E2123" i="2"/>
  <c r="F2123" i="2"/>
  <c r="E1957" i="2"/>
  <c r="F1957" i="2"/>
  <c r="F1043" i="2"/>
  <c r="E1043" i="2"/>
  <c r="E2175" i="2"/>
  <c r="F2175" i="2"/>
  <c r="E956" i="2"/>
  <c r="F956" i="2"/>
  <c r="F912" i="2"/>
  <c r="E912" i="2"/>
  <c r="F1359" i="2"/>
  <c r="E1359" i="2"/>
  <c r="E1143" i="2"/>
  <c r="F1143" i="2"/>
  <c r="E457" i="2"/>
  <c r="F457" i="2"/>
  <c r="E1150" i="2"/>
  <c r="F1150" i="2"/>
  <c r="E571" i="2"/>
  <c r="F571" i="2"/>
  <c r="E121" i="2"/>
  <c r="F121" i="2"/>
  <c r="E2929" i="2"/>
  <c r="F2929" i="2"/>
  <c r="F2217" i="2"/>
  <c r="E2217" i="2"/>
  <c r="E4935" i="2"/>
  <c r="F4935" i="2"/>
  <c r="E1351" i="2"/>
  <c r="F1351" i="2"/>
  <c r="E1317" i="2"/>
  <c r="F1317" i="2"/>
  <c r="E1908" i="2"/>
  <c r="F1908" i="2"/>
  <c r="E416" i="2"/>
  <c r="F416" i="2"/>
  <c r="E3058" i="2"/>
  <c r="F3058" i="2"/>
  <c r="E2062" i="2"/>
  <c r="F2062" i="2"/>
  <c r="E3112" i="2"/>
  <c r="F3112" i="2"/>
  <c r="F3302" i="2"/>
  <c r="E3302" i="2"/>
  <c r="F445" i="2"/>
  <c r="E445" i="2"/>
  <c r="E134" i="2"/>
  <c r="F134" i="2"/>
  <c r="F466" i="2"/>
  <c r="E466" i="2"/>
  <c r="F277" i="2"/>
  <c r="E277" i="2"/>
  <c r="E244" i="2"/>
  <c r="F244" i="2"/>
  <c r="E2418" i="2"/>
  <c r="F2418" i="2"/>
  <c r="E8" i="2"/>
  <c r="F8" i="2"/>
  <c r="E1192" i="2"/>
  <c r="F1192" i="2"/>
  <c r="E1427" i="2"/>
  <c r="F1427" i="2"/>
  <c r="E1861" i="2"/>
  <c r="F1861" i="2"/>
  <c r="E137" i="2"/>
  <c r="F137" i="2"/>
  <c r="F358" i="2"/>
  <c r="E358" i="2"/>
  <c r="F847" i="2"/>
  <c r="E847" i="2"/>
  <c r="E431" i="2"/>
  <c r="F431" i="2"/>
  <c r="E1321" i="2"/>
  <c r="F1321" i="2"/>
  <c r="E1368" i="2"/>
  <c r="F1368" i="2"/>
  <c r="F2237" i="2"/>
  <c r="E2237" i="2"/>
  <c r="E1307" i="2"/>
  <c r="F1307" i="2"/>
  <c r="E468" i="2"/>
  <c r="F468" i="2"/>
  <c r="F1951" i="2"/>
  <c r="E1951" i="2"/>
  <c r="F1542" i="2"/>
  <c r="E1542" i="2"/>
  <c r="E957" i="2"/>
  <c r="F957" i="2"/>
  <c r="F233" i="2"/>
  <c r="E233" i="2"/>
  <c r="E188" i="2"/>
  <c r="F188" i="2"/>
  <c r="E1188" i="2"/>
  <c r="F1188" i="2"/>
  <c r="F2170" i="2"/>
  <c r="E2170" i="2"/>
  <c r="E930" i="2"/>
  <c r="F930" i="2"/>
  <c r="E84" i="2"/>
  <c r="F84" i="2"/>
  <c r="E910" i="2"/>
  <c r="F910" i="2"/>
  <c r="E378" i="2"/>
  <c r="F378" i="2"/>
  <c r="E279" i="2"/>
  <c r="F279" i="2"/>
  <c r="F998" i="2"/>
  <c r="E998" i="2"/>
  <c r="E642" i="2"/>
  <c r="F642" i="2"/>
  <c r="E562" i="2"/>
  <c r="F562" i="2"/>
  <c r="E1125" i="2"/>
  <c r="F1125" i="2"/>
  <c r="E947" i="2"/>
  <c r="F947" i="2"/>
  <c r="E1222" i="2"/>
  <c r="F1222" i="2"/>
  <c r="E354" i="2"/>
  <c r="F354" i="2"/>
  <c r="F232" i="2"/>
  <c r="E232" i="2"/>
  <c r="E2716" i="2"/>
  <c r="F2716" i="2"/>
  <c r="F3076" i="2"/>
  <c r="E3076" i="2"/>
  <c r="E3233" i="2"/>
  <c r="F3233" i="2"/>
  <c r="E778" i="2"/>
  <c r="F778" i="2"/>
  <c r="E4257" i="2"/>
  <c r="F4257" i="2"/>
  <c r="E1309" i="2"/>
  <c r="F1309" i="2"/>
  <c r="E1490" i="2"/>
  <c r="F1490" i="2"/>
  <c r="F2606" i="2"/>
  <c r="E2606" i="2"/>
  <c r="E1969" i="2"/>
  <c r="F1969" i="2"/>
  <c r="F2602" i="2"/>
  <c r="E2602" i="2"/>
  <c r="E2077" i="2"/>
  <c r="F2077" i="2"/>
  <c r="E2882" i="2"/>
  <c r="F2882" i="2"/>
  <c r="F3129" i="2"/>
  <c r="E3129" i="2"/>
  <c r="F2074" i="2"/>
  <c r="E2074" i="2"/>
  <c r="E2578" i="2"/>
  <c r="F2578" i="2"/>
  <c r="E2057" i="2"/>
  <c r="F2057" i="2"/>
  <c r="E1299" i="2"/>
  <c r="F1299" i="2"/>
  <c r="E2737" i="2"/>
  <c r="F2737" i="2"/>
  <c r="E1459" i="2"/>
  <c r="F1459" i="2"/>
  <c r="E261" i="2"/>
  <c r="F261" i="2"/>
  <c r="E59" i="2"/>
  <c r="F59" i="2"/>
  <c r="E398" i="2"/>
  <c r="F398" i="2"/>
  <c r="F1800" i="2"/>
  <c r="E1800" i="2"/>
  <c r="E1034" i="2"/>
  <c r="F1034" i="2"/>
  <c r="E890" i="2"/>
  <c r="F890" i="2"/>
  <c r="F733" i="2"/>
  <c r="E733" i="2"/>
  <c r="F338" i="2"/>
  <c r="E338" i="2"/>
  <c r="F561" i="2"/>
  <c r="E561" i="2"/>
  <c r="E2284" i="2"/>
  <c r="F2284" i="2"/>
  <c r="E2565" i="2"/>
  <c r="F2565" i="2"/>
  <c r="F1691" i="2"/>
  <c r="E1691" i="2"/>
  <c r="F1465" i="2"/>
  <c r="E1465" i="2"/>
  <c r="E362" i="2"/>
  <c r="F362" i="2"/>
  <c r="E2052" i="2"/>
  <c r="F2052" i="2"/>
  <c r="E1051" i="2"/>
  <c r="F1051" i="2"/>
  <c r="E2203" i="2"/>
  <c r="F2203" i="2"/>
  <c r="E1980" i="2"/>
  <c r="F1980" i="2"/>
  <c r="E1532" i="2"/>
  <c r="F1532" i="2"/>
  <c r="E1961" i="2"/>
  <c r="F1961" i="2"/>
  <c r="E1249" i="2"/>
  <c r="F1249" i="2"/>
  <c r="F615" i="2"/>
  <c r="E615" i="2"/>
  <c r="E1296" i="2"/>
  <c r="F1296" i="2"/>
  <c r="E1315" i="2"/>
  <c r="F1315" i="2"/>
  <c r="F1487" i="2"/>
  <c r="E1487" i="2"/>
  <c r="F1754" i="2"/>
  <c r="E1754" i="2"/>
  <c r="E3266" i="2"/>
  <c r="F3266" i="2"/>
  <c r="F340" i="2"/>
  <c r="E340" i="2"/>
  <c r="F283" i="2"/>
  <c r="E283" i="2"/>
  <c r="E103" i="2"/>
  <c r="F103" i="2"/>
  <c r="E583" i="2"/>
  <c r="F583" i="2"/>
  <c r="E476" i="2"/>
  <c r="F476" i="2"/>
  <c r="E1693" i="2"/>
  <c r="F1693" i="2"/>
  <c r="F770" i="2"/>
  <c r="E770" i="2"/>
  <c r="E853" i="2"/>
  <c r="F853" i="2"/>
  <c r="F837" i="2"/>
  <c r="E837" i="2"/>
  <c r="E1628" i="2"/>
  <c r="F1628" i="2"/>
  <c r="E668" i="2"/>
  <c r="F668" i="2"/>
  <c r="E1130" i="2"/>
  <c r="F1130" i="2"/>
  <c r="E296" i="2"/>
  <c r="F296" i="2"/>
  <c r="E410" i="2"/>
  <c r="F410" i="2"/>
  <c r="E1964" i="2"/>
  <c r="F1964" i="2"/>
  <c r="E1357" i="2"/>
  <c r="F1357" i="2"/>
  <c r="E2505" i="2"/>
  <c r="F2505" i="2"/>
  <c r="E146" i="2"/>
  <c r="F146" i="2"/>
  <c r="F991" i="2"/>
  <c r="E991" i="2"/>
  <c r="E491" i="2"/>
  <c r="F491" i="2"/>
  <c r="E624" i="2"/>
  <c r="F624" i="2"/>
  <c r="F1280" i="2"/>
  <c r="E1280" i="2"/>
  <c r="E3825" i="2"/>
  <c r="F3825" i="2"/>
  <c r="F1169" i="2"/>
  <c r="E1169" i="2"/>
  <c r="E1470" i="2"/>
  <c r="F1470" i="2"/>
  <c r="E1672" i="2"/>
  <c r="F1672" i="2"/>
  <c r="E382" i="2"/>
  <c r="F382" i="2"/>
  <c r="E1790" i="2"/>
  <c r="F1790" i="2"/>
  <c r="E2451" i="2"/>
  <c r="F2451" i="2"/>
  <c r="F45" i="2"/>
  <c r="E45" i="2"/>
  <c r="E2595" i="2"/>
  <c r="F2595" i="2"/>
  <c r="E4400" i="2"/>
  <c r="F4400" i="2"/>
  <c r="E1484" i="2"/>
  <c r="F1484" i="2"/>
  <c r="E1098" i="2"/>
  <c r="F1098" i="2"/>
  <c r="E135" i="2"/>
  <c r="F135" i="2"/>
  <c r="F412" i="2"/>
  <c r="E412" i="2"/>
  <c r="E541" i="2"/>
  <c r="F541" i="2"/>
  <c r="E2164" i="2"/>
  <c r="F2164" i="2"/>
  <c r="E852" i="2"/>
  <c r="F852" i="2"/>
  <c r="F2088" i="2"/>
  <c r="E2088" i="2"/>
  <c r="F1774" i="2"/>
  <c r="E1774" i="2"/>
  <c r="E417" i="2"/>
  <c r="F417" i="2"/>
  <c r="E828" i="2"/>
  <c r="F828" i="2"/>
  <c r="E742" i="2"/>
  <c r="F742" i="2"/>
  <c r="F77" i="2"/>
  <c r="E77" i="2"/>
  <c r="F831" i="2"/>
  <c r="E831" i="2"/>
  <c r="E526" i="2"/>
  <c r="F526" i="2"/>
  <c r="F451" i="2"/>
  <c r="E451" i="2"/>
  <c r="E1352" i="2"/>
  <c r="F1352" i="2"/>
  <c r="E1461" i="2"/>
  <c r="F1461" i="2"/>
  <c r="E2304" i="2"/>
  <c r="F2304" i="2"/>
  <c r="F2436" i="2"/>
  <c r="E2436" i="2"/>
  <c r="F1201" i="2"/>
  <c r="E1201" i="2"/>
  <c r="E2075" i="2"/>
  <c r="F2075" i="2"/>
  <c r="F92" i="2"/>
  <c r="E92" i="2"/>
  <c r="F1528" i="2"/>
  <c r="E1528" i="2"/>
  <c r="E2992" i="2"/>
  <c r="F2992" i="2"/>
  <c r="E79" i="2"/>
  <c r="F79" i="2"/>
  <c r="E2664" i="2"/>
  <c r="F2664" i="2"/>
  <c r="E1894" i="2"/>
  <c r="F1894" i="2"/>
  <c r="E903" i="2"/>
  <c r="F903" i="2"/>
  <c r="E1385" i="2"/>
  <c r="F1385" i="2"/>
  <c r="E2695" i="2"/>
  <c r="F2695" i="2"/>
  <c r="E2223" i="2"/>
  <c r="F2223" i="2"/>
  <c r="E1743" i="2"/>
  <c r="F1743" i="2"/>
  <c r="E2864" i="2"/>
  <c r="F2864" i="2"/>
  <c r="E862" i="2"/>
  <c r="F862" i="2"/>
  <c r="E4832" i="2"/>
  <c r="F4832" i="2"/>
  <c r="F2890" i="2"/>
  <c r="E2890" i="2"/>
  <c r="E1333" i="2"/>
  <c r="F1333" i="2"/>
  <c r="E4235" i="2"/>
  <c r="F4235" i="2"/>
  <c r="F1157" i="2"/>
  <c r="E1157" i="2"/>
  <c r="E2491" i="2"/>
  <c r="F2491" i="2"/>
  <c r="F4747" i="2"/>
  <c r="E4747" i="2"/>
  <c r="E755" i="2"/>
  <c r="F755" i="2"/>
  <c r="F3877" i="2"/>
  <c r="E3877" i="2"/>
  <c r="F1872" i="2"/>
  <c r="E1872" i="2"/>
  <c r="F2150" i="2"/>
  <c r="E2150" i="2"/>
  <c r="E4803" i="2"/>
  <c r="F4803" i="2"/>
  <c r="E4281" i="2"/>
  <c r="F4281" i="2"/>
  <c r="E4021" i="2"/>
  <c r="F4021" i="2"/>
  <c r="E4483" i="2"/>
  <c r="F4483" i="2"/>
  <c r="E867" i="2"/>
  <c r="F867" i="2"/>
  <c r="E2272" i="2"/>
  <c r="F2272" i="2"/>
  <c r="F2231" i="2"/>
  <c r="E2231" i="2"/>
  <c r="E901" i="2"/>
  <c r="F901" i="2"/>
  <c r="E2161" i="2"/>
  <c r="F2161" i="2"/>
  <c r="E3716" i="2"/>
  <c r="F3716" i="2"/>
  <c r="E3055" i="2"/>
  <c r="F3055" i="2"/>
  <c r="E4749" i="2"/>
  <c r="F4749" i="2"/>
  <c r="E4353" i="2"/>
  <c r="F4353" i="2"/>
  <c r="F1268" i="2"/>
  <c r="E1268" i="2"/>
  <c r="F2972" i="2"/>
  <c r="E2972" i="2"/>
  <c r="F1723" i="2"/>
  <c r="E1723" i="2"/>
  <c r="E1486" i="2"/>
  <c r="F1486" i="2"/>
  <c r="E2793" i="2"/>
  <c r="F2793" i="2"/>
  <c r="E2224" i="2"/>
  <c r="F2224" i="2"/>
  <c r="E4403" i="2"/>
  <c r="F4403" i="2"/>
  <c r="E4877" i="2"/>
  <c r="F4877" i="2"/>
  <c r="E2646" i="2"/>
  <c r="F2646" i="2"/>
  <c r="E3586" i="2"/>
  <c r="F3586" i="2"/>
  <c r="E4504" i="2"/>
  <c r="F4504" i="2"/>
  <c r="E3204" i="2"/>
  <c r="F3204" i="2"/>
  <c r="E4086" i="2"/>
  <c r="F4086" i="2"/>
  <c r="E3537" i="2"/>
  <c r="F3537" i="2"/>
  <c r="E4083" i="2"/>
  <c r="F4083" i="2"/>
  <c r="E3947" i="2"/>
  <c r="F3947" i="2"/>
  <c r="E5110" i="2"/>
  <c r="F5110" i="2"/>
  <c r="E3497" i="2"/>
  <c r="F3497" i="2"/>
  <c r="E4112" i="2"/>
  <c r="F4112" i="2"/>
  <c r="E2496" i="2"/>
  <c r="F2496" i="2"/>
  <c r="F3728" i="2"/>
  <c r="E3728" i="2"/>
  <c r="E3367" i="2"/>
  <c r="F3367" i="2"/>
  <c r="E1962" i="2"/>
  <c r="F1962" i="2"/>
  <c r="F3897" i="2"/>
  <c r="E3897" i="2"/>
  <c r="F1068" i="2"/>
  <c r="E1068" i="2"/>
  <c r="F1932" i="2"/>
  <c r="E1932" i="2"/>
  <c r="F2820" i="2"/>
  <c r="E2820" i="2"/>
  <c r="E848" i="2"/>
  <c r="F848" i="2"/>
  <c r="E3569" i="2"/>
  <c r="F3569" i="2"/>
  <c r="E4316" i="2"/>
  <c r="F4316" i="2"/>
  <c r="E2245" i="2"/>
  <c r="F2245" i="2"/>
  <c r="E3431" i="2"/>
  <c r="F3431" i="2"/>
  <c r="E3965" i="2"/>
  <c r="F3965" i="2"/>
  <c r="F3649" i="2"/>
  <c r="E3649" i="2"/>
  <c r="E39" i="2"/>
  <c r="F39" i="2"/>
  <c r="E3313" i="2"/>
  <c r="F3313" i="2"/>
  <c r="E2287" i="2"/>
  <c r="F2287" i="2"/>
  <c r="E4092" i="2"/>
  <c r="F4092" i="2"/>
  <c r="F2939" i="2"/>
  <c r="E2939" i="2"/>
  <c r="E4419" i="2"/>
  <c r="F4419" i="2"/>
  <c r="F2739" i="2"/>
  <c r="E2739" i="2"/>
  <c r="E5226" i="2"/>
  <c r="F5226" i="2"/>
  <c r="E2580" i="2"/>
  <c r="F2580" i="2"/>
  <c r="E5131" i="2"/>
  <c r="F5131" i="2"/>
  <c r="E4114" i="2"/>
  <c r="F4114" i="2"/>
  <c r="E3576" i="2"/>
  <c r="F3576" i="2"/>
  <c r="E873" i="2"/>
  <c r="F873" i="2"/>
  <c r="E1535" i="2"/>
  <c r="F1535" i="2"/>
  <c r="E3399" i="2"/>
  <c r="F3399" i="2"/>
  <c r="E2328" i="2"/>
  <c r="F2328" i="2"/>
  <c r="E112" i="2"/>
  <c r="F112" i="2"/>
  <c r="E4519" i="2"/>
  <c r="F4519" i="2"/>
  <c r="E2829" i="2"/>
  <c r="F2829" i="2"/>
  <c r="E3070" i="2"/>
  <c r="F3070" i="2"/>
  <c r="E496" i="2"/>
  <c r="F496" i="2"/>
  <c r="F351" i="2"/>
  <c r="E351" i="2"/>
  <c r="F447" i="2"/>
  <c r="E447" i="2"/>
  <c r="E521" i="2"/>
  <c r="F521" i="2"/>
  <c r="F1361" i="2"/>
  <c r="E1361" i="2"/>
  <c r="F461" i="2"/>
  <c r="E461" i="2"/>
  <c r="E1609" i="2"/>
  <c r="F1609" i="2"/>
  <c r="E732" i="2"/>
  <c r="F732" i="2"/>
  <c r="F1147" i="2"/>
  <c r="E1147" i="2"/>
  <c r="E1168" i="2"/>
  <c r="F1168" i="2"/>
  <c r="E1276" i="2"/>
  <c r="F1276" i="2"/>
  <c r="F2767" i="2"/>
  <c r="E2767" i="2"/>
  <c r="E1431" i="2"/>
  <c r="F1431" i="2"/>
  <c r="E3617" i="2"/>
  <c r="F3617" i="2"/>
  <c r="E1728" i="2"/>
  <c r="F1728" i="2"/>
  <c r="E1601" i="2"/>
  <c r="F1601" i="2"/>
  <c r="E1119" i="2"/>
  <c r="F1119" i="2"/>
  <c r="F2531" i="2"/>
  <c r="E2531" i="2"/>
  <c r="F552" i="2"/>
  <c r="E552" i="2"/>
  <c r="F688" i="2"/>
  <c r="E688" i="2"/>
  <c r="F1322" i="2"/>
  <c r="E1322" i="2"/>
  <c r="E554" i="2"/>
  <c r="F554" i="2"/>
  <c r="E2295" i="2"/>
  <c r="F2295" i="2"/>
  <c r="E1145" i="2"/>
  <c r="F1145" i="2"/>
  <c r="F4543" i="2"/>
  <c r="E4543" i="2"/>
  <c r="F4972" i="2"/>
  <c r="E4972" i="2"/>
  <c r="E3917" i="2"/>
  <c r="F3917" i="2"/>
  <c r="E3073" i="2"/>
  <c r="F3073" i="2"/>
  <c r="E3660" i="2"/>
  <c r="F3660" i="2"/>
  <c r="E4444" i="2"/>
  <c r="F4444" i="2"/>
  <c r="E4150" i="2"/>
  <c r="F4150" i="2"/>
  <c r="E3635" i="2"/>
  <c r="F3635" i="2"/>
  <c r="F4147" i="2"/>
  <c r="E4147" i="2"/>
  <c r="E1462" i="2"/>
  <c r="F1462" i="2"/>
  <c r="F3663" i="2"/>
  <c r="E3663" i="2"/>
  <c r="E4476" i="2"/>
  <c r="F4476" i="2"/>
  <c r="E4467" i="2"/>
  <c r="F4467" i="2"/>
  <c r="E3339" i="2"/>
  <c r="F3339" i="2"/>
  <c r="E1927" i="2"/>
  <c r="F1927" i="2"/>
  <c r="E3239" i="2"/>
  <c r="F3239" i="2"/>
  <c r="F3007" i="2"/>
  <c r="E3007" i="2"/>
  <c r="F2379" i="2"/>
  <c r="E2379" i="2"/>
  <c r="F2846" i="2"/>
  <c r="E2846" i="2"/>
  <c r="E4379" i="2"/>
  <c r="F4379" i="2"/>
  <c r="E5081" i="2"/>
  <c r="F5081" i="2"/>
  <c r="F2261" i="2"/>
  <c r="E2261" i="2"/>
  <c r="F1753" i="2"/>
  <c r="E1753" i="2"/>
  <c r="F2630" i="2"/>
  <c r="E2630" i="2"/>
  <c r="F2641" i="2"/>
  <c r="E2641" i="2"/>
  <c r="E4172" i="2"/>
  <c r="F4172" i="2"/>
  <c r="F2964" i="2"/>
  <c r="E2964" i="2"/>
  <c r="E4862" i="2"/>
  <c r="F4862" i="2"/>
  <c r="E4899" i="2"/>
  <c r="F4899" i="2"/>
  <c r="F2897" i="2"/>
  <c r="E2897" i="2"/>
  <c r="E3397" i="2"/>
  <c r="F3397" i="2"/>
  <c r="E4032" i="2"/>
  <c r="F4032" i="2"/>
  <c r="F1871" i="2"/>
  <c r="E1871" i="2"/>
  <c r="E2936" i="2"/>
  <c r="F2936" i="2"/>
  <c r="E3258" i="2"/>
  <c r="F3258" i="2"/>
  <c r="F3300" i="2"/>
  <c r="E3300" i="2"/>
  <c r="E3763" i="2"/>
  <c r="F3763" i="2"/>
  <c r="F2512" i="2"/>
  <c r="E2512" i="2"/>
  <c r="E5047" i="2"/>
  <c r="F5047" i="2"/>
  <c r="E2620" i="2"/>
  <c r="F2620" i="2"/>
  <c r="F4745" i="2"/>
  <c r="E4745" i="2"/>
  <c r="E1522" i="2"/>
  <c r="F1522" i="2"/>
  <c r="F4380" i="2"/>
  <c r="E4380" i="2"/>
  <c r="E3935" i="2"/>
  <c r="F3935" i="2"/>
  <c r="F4736" i="2"/>
  <c r="E4736" i="2"/>
  <c r="E528" i="2"/>
  <c r="F528" i="2"/>
  <c r="F4383" i="2"/>
  <c r="E4383" i="2"/>
  <c r="E3876" i="2"/>
  <c r="F3876" i="2"/>
  <c r="E4645" i="2"/>
  <c r="F4645" i="2"/>
  <c r="E4166" i="2"/>
  <c r="F4166" i="2"/>
  <c r="E2626" i="2"/>
  <c r="F2626" i="2"/>
  <c r="E3656" i="2"/>
  <c r="F3656" i="2"/>
  <c r="E4619" i="2"/>
  <c r="F4619" i="2"/>
  <c r="E5211" i="2"/>
  <c r="F5211" i="2"/>
  <c r="E2267" i="2"/>
  <c r="F2267" i="2"/>
  <c r="E2746" i="2"/>
  <c r="F2746" i="2"/>
  <c r="E3337" i="2"/>
  <c r="F3337" i="2"/>
  <c r="E3211" i="2"/>
  <c r="F3211" i="2"/>
  <c r="F5153" i="2"/>
  <c r="E5153" i="2"/>
  <c r="F3889" i="2"/>
  <c r="E3889" i="2"/>
  <c r="F1508" i="2"/>
  <c r="E1508" i="2"/>
  <c r="E1381" i="2"/>
  <c r="F1381" i="2"/>
  <c r="F3647" i="2"/>
  <c r="E3647" i="2"/>
  <c r="F2956" i="2"/>
  <c r="E2956" i="2"/>
  <c r="E3969" i="2"/>
  <c r="F3969" i="2"/>
  <c r="E3830" i="2"/>
  <c r="F3830" i="2"/>
  <c r="F3236" i="2"/>
  <c r="E3236" i="2"/>
  <c r="F4779" i="2"/>
  <c r="E4779" i="2"/>
  <c r="E3695" i="2"/>
  <c r="F3695" i="2"/>
  <c r="E5004" i="2"/>
  <c r="F5004" i="2"/>
  <c r="E4278" i="2"/>
  <c r="F4278" i="2"/>
  <c r="E1907" i="2"/>
  <c r="F1907" i="2"/>
  <c r="E3986" i="2"/>
  <c r="F3986" i="2"/>
  <c r="E4222" i="2"/>
  <c r="F4222" i="2"/>
  <c r="E4854" i="2"/>
  <c r="F4854" i="2"/>
  <c r="E1963" i="2"/>
  <c r="F1963" i="2"/>
  <c r="E3879" i="2"/>
  <c r="F3879" i="2"/>
  <c r="E5013" i="2"/>
  <c r="F5013" i="2"/>
  <c r="E1591" i="2"/>
  <c r="F1591" i="2"/>
  <c r="E1668" i="2"/>
  <c r="F1668" i="2"/>
  <c r="F3560" i="2"/>
  <c r="E3560" i="2"/>
  <c r="E4778" i="2"/>
  <c r="F4778" i="2"/>
  <c r="F4937" i="2"/>
  <c r="E4937" i="2"/>
  <c r="E3352" i="2"/>
  <c r="F3352" i="2"/>
  <c r="E2139" i="2"/>
  <c r="F2139" i="2"/>
  <c r="F4955" i="2"/>
  <c r="E4955" i="2"/>
  <c r="F4399" i="2"/>
  <c r="E4399" i="2"/>
  <c r="E2520" i="2"/>
  <c r="F2520" i="2"/>
  <c r="F1099" i="2"/>
  <c r="E1099" i="2"/>
  <c r="F1266" i="2"/>
  <c r="E1266" i="2"/>
  <c r="E251" i="2"/>
  <c r="F251" i="2"/>
  <c r="E1822" i="2"/>
  <c r="F1822" i="2"/>
  <c r="E397" i="2"/>
  <c r="F397" i="2"/>
  <c r="E228" i="2"/>
  <c r="F228" i="2"/>
  <c r="E757" i="2"/>
  <c r="F757" i="2"/>
  <c r="E1585" i="2"/>
  <c r="F1585" i="2"/>
  <c r="E1750" i="2"/>
  <c r="F1750" i="2"/>
  <c r="E783" i="2"/>
  <c r="F783" i="2"/>
  <c r="E1391" i="2"/>
  <c r="F1391" i="2"/>
  <c r="E477" i="2"/>
  <c r="F477" i="2"/>
  <c r="F730" i="2"/>
  <c r="E730" i="2"/>
  <c r="E3859" i="2"/>
  <c r="F3859" i="2"/>
  <c r="E592" i="2"/>
  <c r="F592" i="2"/>
  <c r="E212" i="2"/>
  <c r="F212" i="2"/>
  <c r="F448" i="2"/>
  <c r="E448" i="2"/>
  <c r="F3873" i="2"/>
  <c r="E3873" i="2"/>
  <c r="E3329" i="2"/>
  <c r="F3329" i="2"/>
  <c r="F2212" i="2"/>
  <c r="E2212" i="2"/>
  <c r="F1512" i="2"/>
  <c r="E1512" i="2"/>
  <c r="E761" i="2"/>
  <c r="F761" i="2"/>
  <c r="E4390" i="2"/>
  <c r="F4390" i="2"/>
  <c r="E4115" i="2"/>
  <c r="F4115" i="2"/>
  <c r="E1173" i="2"/>
  <c r="F1173" i="2"/>
  <c r="E409" i="2"/>
  <c r="F409" i="2"/>
  <c r="E3833" i="2"/>
  <c r="F3833" i="2"/>
  <c r="E4493" i="2"/>
  <c r="F4493" i="2"/>
  <c r="E4458" i="2"/>
  <c r="F4458" i="2"/>
  <c r="E1243" i="2"/>
  <c r="F1243" i="2"/>
  <c r="E1362" i="2"/>
  <c r="F1362" i="2"/>
  <c r="E2412" i="2"/>
  <c r="F2412" i="2"/>
  <c r="F1982" i="2"/>
  <c r="E1982" i="2"/>
  <c r="E148" i="2"/>
  <c r="F148" i="2"/>
  <c r="E4153" i="2"/>
  <c r="F4153" i="2"/>
  <c r="E1626" i="2"/>
  <c r="F1626" i="2"/>
  <c r="E3624" i="2"/>
  <c r="F3624" i="2"/>
  <c r="E4874" i="2"/>
  <c r="F4874" i="2"/>
  <c r="E2776" i="2"/>
  <c r="F2776" i="2"/>
  <c r="E2301" i="2"/>
  <c r="F2301" i="2"/>
  <c r="F4425" i="2"/>
  <c r="E4425" i="2"/>
  <c r="F1213" i="2"/>
  <c r="E1213" i="2"/>
  <c r="E3028" i="2"/>
  <c r="F3028" i="2"/>
  <c r="E2599" i="2"/>
  <c r="F2599" i="2"/>
  <c r="E2532" i="2"/>
  <c r="F2532" i="2"/>
  <c r="E978" i="2"/>
  <c r="F978" i="2"/>
  <c r="E3330" i="2"/>
  <c r="F3330" i="2"/>
  <c r="E3665" i="2"/>
  <c r="F3665" i="2"/>
  <c r="F2943" i="2"/>
  <c r="E2943" i="2"/>
  <c r="E1618" i="2"/>
  <c r="F1618" i="2"/>
  <c r="F5300" i="2"/>
  <c r="E5300" i="2"/>
  <c r="E2136" i="2"/>
  <c r="F2136" i="2"/>
  <c r="F3983" i="2"/>
  <c r="E3983" i="2"/>
  <c r="E1121" i="2"/>
  <c r="F1121" i="2"/>
  <c r="F4363" i="2"/>
  <c r="E4363" i="2"/>
  <c r="E987" i="2"/>
  <c r="F987" i="2"/>
  <c r="E3921" i="2"/>
  <c r="F3921" i="2"/>
  <c r="E4754" i="2"/>
  <c r="F4754" i="2"/>
  <c r="F2629" i="2"/>
  <c r="E2629" i="2"/>
  <c r="E4137" i="2"/>
  <c r="F4137" i="2"/>
  <c r="E4248" i="2"/>
  <c r="F4248" i="2"/>
  <c r="E3484" i="2"/>
  <c r="F3484" i="2"/>
  <c r="F3839" i="2"/>
  <c r="E3839" i="2"/>
  <c r="E2899" i="2"/>
  <c r="F2899" i="2"/>
  <c r="E5048" i="2"/>
  <c r="F5048" i="2"/>
  <c r="E3010" i="2"/>
  <c r="F3010" i="2"/>
  <c r="E5320" i="2"/>
  <c r="F5320" i="2"/>
  <c r="E2071" i="2"/>
  <c r="F2071" i="2"/>
  <c r="F2447" i="2"/>
  <c r="E2447" i="2"/>
  <c r="E3424" i="2"/>
  <c r="F3424" i="2"/>
  <c r="E4220" i="2"/>
  <c r="F4220" i="2"/>
  <c r="E4530" i="2"/>
  <c r="F4530" i="2"/>
  <c r="E1172" i="2"/>
  <c r="F1172" i="2"/>
  <c r="F3595" i="2"/>
  <c r="E3595" i="2"/>
  <c r="E3916" i="2"/>
  <c r="F3916" i="2"/>
  <c r="E2508" i="2"/>
  <c r="F2508" i="2"/>
  <c r="E686" i="2"/>
  <c r="F686" i="2"/>
  <c r="E1496" i="2"/>
  <c r="F1496" i="2"/>
  <c r="E4484" i="2"/>
  <c r="F4484" i="2"/>
  <c r="E4720" i="2"/>
  <c r="F4720" i="2"/>
  <c r="E4036" i="2"/>
  <c r="F4036" i="2"/>
  <c r="E4398" i="2"/>
  <c r="F4398" i="2"/>
  <c r="F884" i="2"/>
  <c r="E884" i="2"/>
  <c r="E4585" i="2"/>
  <c r="F4585" i="2"/>
  <c r="F1354" i="2"/>
  <c r="E1354" i="2"/>
  <c r="E4773" i="2"/>
  <c r="F4773" i="2"/>
  <c r="F2969" i="2"/>
  <c r="E2969" i="2"/>
  <c r="E2742" i="2"/>
  <c r="F2742" i="2"/>
  <c r="E3334" i="2"/>
  <c r="F3334" i="2"/>
  <c r="E1834" i="2"/>
  <c r="F1834" i="2"/>
  <c r="E2417" i="2"/>
  <c r="F2417" i="2"/>
  <c r="E3952" i="2"/>
  <c r="F3952" i="2"/>
  <c r="E2747" i="2"/>
  <c r="F2747" i="2"/>
  <c r="E1394" i="2"/>
  <c r="F1394" i="2"/>
  <c r="E4547" i="2"/>
  <c r="F4547" i="2"/>
  <c r="F5016" i="2"/>
  <c r="E5016" i="2"/>
  <c r="E3671" i="2"/>
  <c r="F3671" i="2"/>
  <c r="E3317" i="2"/>
  <c r="F3317" i="2"/>
  <c r="F3186" i="2"/>
  <c r="E3186" i="2"/>
  <c r="E2219" i="2"/>
  <c r="F2219" i="2"/>
  <c r="E2463" i="2"/>
  <c r="F2463" i="2"/>
  <c r="E2111" i="2"/>
  <c r="F2111" i="2"/>
  <c r="E2631" i="2"/>
  <c r="F2631" i="2"/>
  <c r="E2517" i="2"/>
  <c r="F2517" i="2"/>
  <c r="F5318" i="2"/>
  <c r="E5318" i="2"/>
  <c r="E4516" i="2"/>
  <c r="F4516" i="2"/>
  <c r="E3729" i="2"/>
  <c r="F3729" i="2"/>
  <c r="F418" i="2"/>
  <c r="E418" i="2"/>
  <c r="E366" i="2"/>
  <c r="F366" i="2"/>
  <c r="E546" i="2"/>
  <c r="F546" i="2"/>
  <c r="F635" i="2"/>
  <c r="E635" i="2"/>
  <c r="F1521" i="2"/>
  <c r="E1521" i="2"/>
  <c r="E105" i="2"/>
  <c r="F105" i="2"/>
  <c r="E4213" i="2"/>
  <c r="F4213" i="2"/>
  <c r="E2140" i="2"/>
  <c r="F2140" i="2"/>
  <c r="F2309" i="2"/>
  <c r="E2309" i="2"/>
  <c r="E352" i="2"/>
  <c r="F352" i="2"/>
  <c r="F1940" i="2"/>
  <c r="E1940" i="2"/>
  <c r="F2638" i="2"/>
  <c r="E2638" i="2"/>
  <c r="F1349" i="2"/>
  <c r="E1349" i="2"/>
  <c r="E726" i="2"/>
  <c r="F726" i="2"/>
  <c r="E2625" i="2"/>
  <c r="F2625" i="2"/>
  <c r="F2569" i="2"/>
  <c r="E2569" i="2"/>
  <c r="E3472" i="2"/>
  <c r="F3472" i="2"/>
  <c r="E547" i="2"/>
  <c r="F547" i="2"/>
  <c r="F1909" i="2"/>
  <c r="E1909" i="2"/>
  <c r="E1948" i="2"/>
  <c r="F1948" i="2"/>
  <c r="E3697" i="2"/>
  <c r="F3697" i="2"/>
  <c r="E3977" i="2"/>
  <c r="F3977" i="2"/>
  <c r="E1509" i="2"/>
  <c r="F1509" i="2"/>
  <c r="F2610" i="2"/>
  <c r="E2610" i="2"/>
  <c r="F2372" i="2"/>
  <c r="E2372" i="2"/>
  <c r="G2385" i="2" s="1"/>
  <c r="E2543" i="2"/>
  <c r="F2543" i="2"/>
  <c r="E3644" i="2"/>
  <c r="F3644" i="2"/>
  <c r="E1191" i="2"/>
  <c r="F1191" i="2"/>
  <c r="E2718" i="2"/>
  <c r="F2718" i="2"/>
  <c r="F3091" i="2"/>
  <c r="E3091" i="2"/>
  <c r="E810" i="2"/>
  <c r="F810" i="2"/>
  <c r="F2467" i="2"/>
  <c r="E2467" i="2"/>
  <c r="F4069" i="2"/>
  <c r="E4069" i="2"/>
  <c r="E4538" i="2"/>
  <c r="F4538" i="2"/>
  <c r="F5247" i="2"/>
  <c r="E5247" i="2"/>
  <c r="E1824" i="2"/>
  <c r="F1824" i="2"/>
  <c r="F1676" i="2"/>
  <c r="E1676" i="2"/>
  <c r="E3964" i="2"/>
  <c r="F3964" i="2"/>
  <c r="E4685" i="2"/>
  <c r="F4685" i="2"/>
  <c r="E1076" i="2"/>
  <c r="F1076" i="2"/>
  <c r="E3536" i="2"/>
  <c r="F3536" i="2"/>
  <c r="F2632" i="2"/>
  <c r="E2632" i="2"/>
  <c r="E3734" i="2"/>
  <c r="F3734" i="2"/>
  <c r="E1612" i="2"/>
  <c r="F1612" i="2"/>
  <c r="E1195" i="2"/>
  <c r="F1195" i="2"/>
  <c r="F3699" i="2"/>
  <c r="E3699" i="2"/>
  <c r="E4076" i="2"/>
  <c r="F4076" i="2"/>
  <c r="E5231" i="2"/>
  <c r="F5231" i="2"/>
  <c r="E3195" i="2"/>
  <c r="F3195" i="2"/>
  <c r="E4583" i="2"/>
  <c r="F4583" i="2"/>
  <c r="F4859" i="2"/>
  <c r="E4859" i="2"/>
  <c r="E3555" i="2"/>
  <c r="F3555" i="2"/>
  <c r="F3181" i="2"/>
  <c r="E3181" i="2"/>
  <c r="E1384" i="2"/>
  <c r="F1384" i="2"/>
  <c r="F4536" i="2"/>
  <c r="E4536" i="2"/>
  <c r="E3240" i="2"/>
  <c r="F3240" i="2"/>
  <c r="E4501" i="2"/>
  <c r="F4501" i="2"/>
  <c r="E3834" i="2"/>
  <c r="F3834" i="2"/>
  <c r="E1839" i="2"/>
  <c r="F1839" i="2"/>
  <c r="E4192" i="2"/>
  <c r="F4192" i="2"/>
  <c r="F2456" i="2"/>
  <c r="E2456" i="2"/>
  <c r="F2351" i="2"/>
  <c r="E2351" i="2"/>
  <c r="E4557" i="2"/>
  <c r="F4557" i="2"/>
  <c r="F5297" i="2"/>
  <c r="E5297" i="2"/>
  <c r="E2069" i="2"/>
  <c r="F2069" i="2"/>
  <c r="E3415" i="2"/>
  <c r="F3415" i="2"/>
  <c r="E2675" i="2"/>
  <c r="F2675" i="2"/>
  <c r="E2142" i="2"/>
  <c r="F2142" i="2"/>
  <c r="E3420" i="2"/>
  <c r="F3420" i="2"/>
  <c r="F1256" i="2"/>
  <c r="E1256" i="2"/>
  <c r="E2973" i="2"/>
  <c r="F2973" i="2"/>
  <c r="E2040" i="2"/>
  <c r="F2040" i="2"/>
  <c r="F3026" i="2"/>
  <c r="E3026" i="2"/>
  <c r="F3257" i="2"/>
  <c r="E3257" i="2"/>
  <c r="E1881" i="2"/>
  <c r="F1881" i="2"/>
  <c r="F2908" i="2"/>
  <c r="E2908" i="2"/>
  <c r="E1477" i="2"/>
  <c r="F1477" i="2"/>
  <c r="E5104" i="2"/>
  <c r="F5104" i="2"/>
  <c r="E3280" i="2"/>
  <c r="F3280" i="2"/>
  <c r="E4913" i="2"/>
  <c r="F4913" i="2"/>
  <c r="F2808" i="2"/>
  <c r="E2808" i="2"/>
  <c r="E3391" i="2"/>
  <c r="F3391" i="2"/>
  <c r="F5150" i="2"/>
  <c r="E5150" i="2"/>
  <c r="E274" i="2"/>
  <c r="F274" i="2"/>
  <c r="E3251" i="2"/>
  <c r="F3251" i="2"/>
  <c r="E2311" i="2"/>
  <c r="F2311" i="2"/>
  <c r="E2032" i="2"/>
  <c r="F2032" i="2"/>
  <c r="E4796" i="2"/>
  <c r="F4796" i="2"/>
  <c r="F3765" i="2"/>
  <c r="E3765" i="2"/>
  <c r="E2012" i="2"/>
  <c r="F2012" i="2"/>
  <c r="E2059" i="2"/>
  <c r="F2059" i="2"/>
  <c r="E2434" i="2"/>
  <c r="F2434" i="2"/>
  <c r="E1939" i="2"/>
  <c r="F1939" i="2"/>
  <c r="E2627" i="2"/>
  <c r="F2627" i="2"/>
  <c r="E5146" i="2"/>
  <c r="F5146" i="2"/>
  <c r="E3903" i="2"/>
  <c r="F3903" i="2"/>
  <c r="F3401" i="2"/>
  <c r="E3401" i="2"/>
  <c r="E3052" i="2"/>
  <c r="F3052" i="2"/>
  <c r="E1995" i="2"/>
  <c r="F1995" i="2"/>
  <c r="E4294" i="2"/>
  <c r="F4294" i="2"/>
  <c r="E1016" i="2"/>
  <c r="F1016" i="2"/>
  <c r="F4200" i="2"/>
  <c r="E4200" i="2"/>
  <c r="E5191" i="2"/>
  <c r="F5191" i="2"/>
  <c r="E4729" i="2"/>
  <c r="F4729" i="2"/>
  <c r="E4988" i="2"/>
  <c r="F4988" i="2"/>
  <c r="F3358" i="2"/>
  <c r="E3358" i="2"/>
  <c r="E3518" i="2"/>
  <c r="F3518" i="2"/>
  <c r="F4156" i="2"/>
  <c r="E4156" i="2"/>
  <c r="E3307" i="2"/>
  <c r="F3307" i="2"/>
  <c r="E3436" i="2"/>
  <c r="F3436" i="2"/>
  <c r="E2977" i="2"/>
  <c r="F2977" i="2"/>
  <c r="E4075" i="2"/>
  <c r="F4075" i="2"/>
  <c r="F4370" i="2"/>
  <c r="E4370" i="2"/>
  <c r="E4231" i="2"/>
  <c r="F4231" i="2"/>
  <c r="E3121" i="2"/>
  <c r="F3121" i="2"/>
  <c r="E4466" i="2"/>
  <c r="F4466" i="2"/>
  <c r="E3803" i="2"/>
  <c r="F3803" i="2"/>
  <c r="E3910" i="2"/>
  <c r="F3910" i="2"/>
  <c r="E1970" i="2"/>
  <c r="F1970" i="2"/>
  <c r="F3578" i="2"/>
  <c r="E3578" i="2"/>
  <c r="E3207" i="2"/>
  <c r="F3207" i="2"/>
  <c r="E4391" i="2"/>
  <c r="F4391" i="2"/>
  <c r="E4227" i="2"/>
  <c r="F4227" i="2"/>
  <c r="F3867" i="2"/>
  <c r="E3867" i="2"/>
  <c r="E4303" i="2"/>
  <c r="F4303" i="2"/>
  <c r="E948" i="2"/>
  <c r="F948" i="2"/>
  <c r="F4035" i="2"/>
  <c r="E4035" i="2"/>
  <c r="E4315" i="2"/>
  <c r="F4315" i="2"/>
  <c r="E4125" i="2"/>
  <c r="F4125" i="2"/>
  <c r="E3681" i="2"/>
  <c r="F3681" i="2"/>
  <c r="E2879" i="2"/>
  <c r="F2879" i="2"/>
  <c r="E601" i="2"/>
  <c r="F601" i="2"/>
  <c r="E3527" i="2"/>
  <c r="F3527" i="2"/>
  <c r="E4511" i="2"/>
  <c r="F4511" i="2"/>
  <c r="E5070" i="2"/>
  <c r="F5070" i="2"/>
  <c r="E3844" i="2"/>
  <c r="F3844" i="2"/>
  <c r="E4826" i="2"/>
  <c r="F4826" i="2"/>
  <c r="E2415" i="2"/>
  <c r="F2415" i="2"/>
  <c r="F3379" i="2"/>
  <c r="E3379" i="2"/>
  <c r="E4834" i="2"/>
  <c r="F4834" i="2"/>
  <c r="E1862" i="2"/>
  <c r="F1862" i="2"/>
  <c r="F3507" i="2"/>
  <c r="E3507" i="2"/>
  <c r="E2327" i="2"/>
  <c r="F2327" i="2"/>
  <c r="E5117" i="2"/>
  <c r="F5117" i="2"/>
  <c r="E5033" i="2"/>
  <c r="F5033" i="2"/>
  <c r="F2707" i="2"/>
  <c r="E2707" i="2"/>
  <c r="E4462" i="2"/>
  <c r="F4462" i="2"/>
  <c r="E3098" i="2"/>
  <c r="F3098" i="2"/>
  <c r="E4802" i="2"/>
  <c r="F4802" i="2"/>
  <c r="E1891" i="2"/>
  <c r="F1891" i="2"/>
  <c r="E1792" i="2"/>
  <c r="F1792" i="2"/>
  <c r="F1551" i="2"/>
  <c r="E1551" i="2"/>
  <c r="E3894" i="2"/>
  <c r="F3894" i="2"/>
  <c r="E4214" i="2"/>
  <c r="F4214" i="2"/>
  <c r="E2478" i="2"/>
  <c r="F2478" i="2"/>
  <c r="E5039" i="2"/>
  <c r="F5039" i="2"/>
  <c r="E3125" i="2"/>
  <c r="F3125" i="2"/>
  <c r="E2711" i="2"/>
  <c r="F2711" i="2"/>
  <c r="E2962" i="2"/>
  <c r="F2962" i="2"/>
  <c r="F383" i="2"/>
  <c r="E383" i="2"/>
  <c r="F2486" i="2"/>
  <c r="E2486" i="2"/>
  <c r="E3846" i="2"/>
  <c r="F3846" i="2"/>
  <c r="E3289" i="2"/>
  <c r="F3289" i="2"/>
  <c r="F2706" i="2"/>
  <c r="E2706" i="2"/>
  <c r="F4638" i="2"/>
  <c r="E4638" i="2"/>
  <c r="F3478" i="2"/>
  <c r="E3478" i="2"/>
  <c r="E760" i="2"/>
  <c r="F760" i="2"/>
  <c r="E4212" i="2"/>
  <c r="F4212" i="2"/>
  <c r="F3798" i="2"/>
  <c r="E3798" i="2"/>
  <c r="F3284" i="2"/>
  <c r="E3284" i="2"/>
  <c r="F4558" i="2"/>
  <c r="E4558" i="2"/>
  <c r="E4408" i="2"/>
  <c r="F4408" i="2"/>
  <c r="E5267" i="2"/>
  <c r="F5267" i="2"/>
  <c r="E5000" i="2"/>
  <c r="F5000" i="2"/>
  <c r="E5108" i="2"/>
  <c r="F5108" i="2"/>
  <c r="F4682" i="2"/>
  <c r="E4682" i="2"/>
  <c r="E4881" i="2"/>
  <c r="F4881" i="2"/>
  <c r="E4327" i="2"/>
  <c r="F4327" i="2"/>
  <c r="E3959" i="2"/>
  <c r="F3959" i="2"/>
  <c r="E2812" i="2"/>
  <c r="F2812" i="2"/>
  <c r="E2119" i="2"/>
  <c r="F2119" i="2"/>
  <c r="F3069" i="2"/>
  <c r="E3069" i="2"/>
  <c r="E3224" i="2"/>
  <c r="F3224" i="2"/>
  <c r="E3331" i="2"/>
  <c r="F3331" i="2"/>
  <c r="E4856" i="2"/>
  <c r="F4856" i="2"/>
  <c r="E3667" i="2"/>
  <c r="F3667" i="2"/>
  <c r="E4739" i="2"/>
  <c r="F4739" i="2"/>
  <c r="E2398" i="2"/>
  <c r="F2398" i="2"/>
  <c r="E1786" i="2"/>
  <c r="F1786" i="2"/>
  <c r="E4950" i="2"/>
  <c r="F4950" i="2"/>
  <c r="E3113" i="2"/>
  <c r="F3113" i="2"/>
  <c r="F1229" i="2"/>
  <c r="E1229" i="2"/>
  <c r="F3920" i="2"/>
  <c r="E3920" i="2"/>
  <c r="F4496" i="2"/>
  <c r="E4496" i="2"/>
  <c r="E3196" i="2"/>
  <c r="F3196" i="2"/>
  <c r="E4730" i="2"/>
  <c r="F4730" i="2"/>
  <c r="E5188" i="2"/>
  <c r="F5188" i="2"/>
  <c r="E4373" i="2"/>
  <c r="F4373" i="2"/>
  <c r="F4251" i="2"/>
  <c r="E4251" i="2"/>
  <c r="E5155" i="2"/>
  <c r="F5155" i="2"/>
  <c r="E3416" i="2"/>
  <c r="F3416" i="2"/>
  <c r="F3440" i="2"/>
  <c r="E3440" i="2"/>
  <c r="E3945" i="2"/>
  <c r="F3945" i="2"/>
  <c r="E1675" i="2"/>
  <c r="F1675" i="2"/>
  <c r="E3727" i="2"/>
  <c r="F3727" i="2"/>
  <c r="E3743" i="2"/>
  <c r="F3743" i="2"/>
  <c r="E5250" i="2"/>
  <c r="F5250" i="2"/>
  <c r="E2678" i="2"/>
  <c r="F2678" i="2"/>
  <c r="E5199" i="2"/>
  <c r="F5199" i="2"/>
  <c r="E4735" i="2"/>
  <c r="F4735" i="2"/>
  <c r="E4361" i="2"/>
  <c r="F4361" i="2"/>
  <c r="E198" i="2"/>
  <c r="F198" i="2"/>
  <c r="E3958" i="2"/>
  <c r="F3958" i="2"/>
  <c r="E4792" i="2"/>
  <c r="F4792" i="2"/>
  <c r="E5103" i="2"/>
  <c r="F5103" i="2"/>
  <c r="F2677" i="2"/>
  <c r="E2677" i="2"/>
  <c r="F4237" i="2"/>
  <c r="E4237" i="2"/>
  <c r="E3946" i="2"/>
  <c r="F3946" i="2"/>
  <c r="F1443" i="2"/>
  <c r="E1443" i="2"/>
  <c r="E3525" i="2"/>
  <c r="F3525" i="2"/>
  <c r="E4977" i="2"/>
  <c r="F4977" i="2"/>
  <c r="E3210" i="2"/>
  <c r="F3210" i="2"/>
  <c r="F3721" i="2"/>
  <c r="E3721" i="2"/>
  <c r="E4521" i="2"/>
  <c r="F4521" i="2"/>
  <c r="E3545" i="2"/>
  <c r="F3545" i="2"/>
  <c r="F2331" i="2"/>
  <c r="E2331" i="2"/>
  <c r="E2187" i="2"/>
  <c r="F2187" i="2"/>
  <c r="E3962" i="2"/>
  <c r="F3962" i="2"/>
  <c r="E2596" i="2"/>
  <c r="F2596" i="2"/>
  <c r="F3502" i="2"/>
  <c r="E3502" i="2"/>
  <c r="E4626" i="2"/>
  <c r="F4626" i="2"/>
  <c r="E4090" i="2"/>
  <c r="F4090" i="2"/>
  <c r="E1456" i="2"/>
  <c r="F1456" i="2"/>
  <c r="F4554" i="2"/>
  <c r="E4554" i="2"/>
  <c r="E3402" i="2"/>
  <c r="F3402" i="2"/>
  <c r="F5106" i="2"/>
  <c r="E5106" i="2"/>
  <c r="E2886" i="2"/>
  <c r="F2886" i="2"/>
  <c r="E3394" i="2"/>
  <c r="F3394" i="2"/>
  <c r="E3143" i="2"/>
  <c r="F3143" i="2"/>
  <c r="E4052" i="2"/>
  <c r="F4052" i="2"/>
  <c r="E5172" i="2"/>
  <c r="F5172" i="2"/>
  <c r="E4784" i="2"/>
  <c r="F4784" i="2"/>
  <c r="E4894" i="2"/>
  <c r="F4894" i="2"/>
  <c r="E3499" i="2"/>
  <c r="F3499" i="2"/>
  <c r="E2667" i="2"/>
  <c r="F2667" i="2"/>
  <c r="E4631" i="2"/>
  <c r="F4631" i="2"/>
  <c r="E3883" i="2"/>
  <c r="F3883" i="2"/>
  <c r="F4574" i="2"/>
  <c r="E4574" i="2"/>
  <c r="F5099" i="2"/>
  <c r="E5099" i="2"/>
  <c r="F4655" i="2"/>
  <c r="E4655" i="2"/>
  <c r="E4270" i="2"/>
  <c r="F4270" i="2"/>
  <c r="E3046" i="2"/>
  <c r="F3046" i="2"/>
  <c r="F4105" i="2"/>
  <c r="E4105" i="2"/>
  <c r="E3596" i="2"/>
  <c r="F3596" i="2"/>
  <c r="E3439" i="2"/>
  <c r="F3439" i="2"/>
  <c r="F4460" i="2"/>
  <c r="E4460" i="2"/>
  <c r="F4712" i="2"/>
  <c r="E4712" i="2"/>
  <c r="E2078" i="2"/>
  <c r="F2078" i="2"/>
  <c r="F5121" i="2"/>
  <c r="E5121" i="2"/>
  <c r="E3328" i="2"/>
  <c r="F3328" i="2"/>
  <c r="E3182" i="2"/>
  <c r="F3182" i="2"/>
  <c r="E1364" i="2"/>
  <c r="F1364" i="2"/>
  <c r="E3679" i="2"/>
  <c r="F3679" i="2"/>
  <c r="E3306" i="2"/>
  <c r="F3306" i="2"/>
  <c r="E4901" i="2"/>
  <c r="F4901" i="2"/>
  <c r="E5001" i="2"/>
  <c r="F5001" i="2"/>
  <c r="E5050" i="2"/>
  <c r="F5050" i="2"/>
  <c r="E3433" i="2"/>
  <c r="F3433" i="2"/>
  <c r="E4228" i="2"/>
  <c r="F4228" i="2"/>
  <c r="E5031" i="2"/>
  <c r="F5031" i="2"/>
  <c r="F3208" i="2"/>
  <c r="E3208" i="2"/>
  <c r="E1200" i="2"/>
  <c r="F1200" i="2"/>
  <c r="E5147" i="2"/>
  <c r="F5147" i="2"/>
  <c r="E4443" i="2"/>
  <c r="F4443" i="2"/>
  <c r="E2490" i="2"/>
  <c r="F2490" i="2"/>
  <c r="F2863" i="2"/>
  <c r="E2863" i="2"/>
  <c r="F3480" i="2"/>
  <c r="E3480" i="2"/>
  <c r="E4925" i="2"/>
  <c r="F4925" i="2"/>
  <c r="E1308" i="2"/>
  <c r="F1308" i="2"/>
  <c r="F3588" i="2"/>
  <c r="E3588" i="2"/>
  <c r="E4616" i="2"/>
  <c r="F4616" i="2"/>
  <c r="F2993" i="2"/>
  <c r="E2993" i="2"/>
  <c r="E2562" i="2"/>
  <c r="F2562" i="2"/>
  <c r="F2539" i="2"/>
  <c r="E2539" i="2"/>
  <c r="E4608" i="2"/>
  <c r="F4608" i="2"/>
  <c r="E3290" i="2"/>
  <c r="F3290" i="2"/>
  <c r="F3874" i="2"/>
  <c r="E3874" i="2"/>
  <c r="E4079" i="2"/>
  <c r="F4079" i="2"/>
  <c r="E4885" i="2"/>
  <c r="F4885" i="2"/>
  <c r="F4989" i="2"/>
  <c r="E4989" i="2"/>
  <c r="E3991" i="2"/>
  <c r="F3991" i="2"/>
  <c r="E4722" i="2"/>
  <c r="F4722" i="2"/>
  <c r="E2115" i="2"/>
  <c r="F2115" i="2"/>
  <c r="E3552" i="2"/>
  <c r="F3552" i="2"/>
  <c r="F4569" i="2"/>
  <c r="E4569" i="2"/>
  <c r="E4602" i="2"/>
  <c r="F4602" i="2"/>
  <c r="E2792" i="2"/>
  <c r="F2792" i="2"/>
  <c r="E3719" i="2"/>
  <c r="F3719" i="2"/>
  <c r="E3654" i="2"/>
  <c r="F3654" i="2"/>
  <c r="F2211" i="2"/>
  <c r="E2211" i="2"/>
  <c r="F4289" i="2"/>
  <c r="E4289" i="2"/>
  <c r="E2559" i="2"/>
  <c r="F2559" i="2"/>
  <c r="E1356" i="2"/>
  <c r="F1356" i="2"/>
  <c r="E3512" i="2"/>
  <c r="F3512" i="2"/>
  <c r="E3885" i="2"/>
  <c r="F3885" i="2"/>
  <c r="F3312" i="2"/>
  <c r="E3312" i="2"/>
  <c r="F3192" i="2"/>
  <c r="E3192" i="2"/>
  <c r="E4149" i="2"/>
  <c r="F4149" i="2"/>
  <c r="F3310" i="2"/>
  <c r="E3310" i="2"/>
  <c r="E4683" i="2"/>
  <c r="F4683" i="2"/>
  <c r="E5198" i="2"/>
  <c r="F5198" i="2"/>
  <c r="E4952" i="2"/>
  <c r="F4952" i="2"/>
  <c r="E3566" i="2"/>
  <c r="F3566" i="2"/>
  <c r="F4783" i="2"/>
  <c r="E4783" i="2"/>
  <c r="E4304" i="2"/>
  <c r="F4304" i="2"/>
  <c r="E4331" i="2"/>
  <c r="F4331" i="2"/>
  <c r="F4160" i="2"/>
  <c r="E4160" i="2"/>
  <c r="F3299" i="2"/>
  <c r="E3299" i="2"/>
  <c r="E1813" i="2"/>
  <c r="F1813" i="2"/>
  <c r="E3868" i="2"/>
  <c r="F3868" i="2"/>
  <c r="F4588" i="2"/>
  <c r="E4588" i="2"/>
  <c r="E4463" i="2"/>
  <c r="F4463" i="2"/>
  <c r="E4771" i="2"/>
  <c r="F4771" i="2"/>
  <c r="E3733" i="2"/>
  <c r="F3733" i="2"/>
  <c r="E4929" i="2"/>
  <c r="F4929" i="2"/>
  <c r="F4224" i="2"/>
  <c r="E4224" i="2"/>
  <c r="E4407" i="2"/>
  <c r="F4407" i="2"/>
  <c r="E2912" i="2"/>
  <c r="F2912" i="2"/>
  <c r="E4471" i="2"/>
  <c r="F4471" i="2"/>
  <c r="F2424" i="2"/>
  <c r="E2424" i="2"/>
  <c r="F1697" i="2"/>
  <c r="E1697" i="2"/>
  <c r="E3575" i="2"/>
  <c r="F3575" i="2"/>
  <c r="E2208" i="2"/>
  <c r="F2208" i="2"/>
  <c r="E5309" i="2"/>
  <c r="F5309" i="2"/>
  <c r="E2530" i="2"/>
  <c r="F2530" i="2"/>
  <c r="E5328" i="2"/>
  <c r="F5328" i="2"/>
  <c r="F2987" i="2"/>
  <c r="E2987" i="2"/>
  <c r="E2624" i="2"/>
  <c r="F2624" i="2"/>
  <c r="E5293" i="2"/>
  <c r="F5293" i="2"/>
  <c r="E4701" i="2"/>
  <c r="F4701" i="2"/>
  <c r="E5290" i="2"/>
  <c r="F5290" i="2"/>
  <c r="E4567" i="2"/>
  <c r="F4567" i="2"/>
  <c r="E3278" i="2"/>
  <c r="F3278" i="2"/>
  <c r="E2857" i="2"/>
  <c r="F2857" i="2"/>
  <c r="E4293" i="2"/>
  <c r="F4293" i="2"/>
  <c r="E3535" i="2"/>
  <c r="F3535" i="2"/>
  <c r="F4238" i="2"/>
  <c r="E4238" i="2"/>
  <c r="E4687" i="2"/>
  <c r="F4687" i="2"/>
  <c r="F1682" i="2"/>
  <c r="E1682" i="2"/>
  <c r="E4969" i="2"/>
  <c r="F4969" i="2"/>
  <c r="E2760" i="2"/>
  <c r="F2760" i="2"/>
  <c r="E2098" i="2"/>
  <c r="F2098" i="2"/>
  <c r="F3252" i="2"/>
  <c r="E3252" i="2"/>
  <c r="E5102" i="2"/>
  <c r="F5102" i="2"/>
  <c r="E4708" i="2"/>
  <c r="F4708" i="2"/>
  <c r="F3020" i="2"/>
  <c r="E3020" i="2"/>
  <c r="F5044" i="2"/>
  <c r="E5044" i="2"/>
  <c r="E2651" i="2"/>
  <c r="F2651" i="2"/>
  <c r="F4818" i="2"/>
  <c r="E4818" i="2"/>
  <c r="E3747" i="2"/>
  <c r="F3747" i="2"/>
  <c r="E5162" i="2"/>
  <c r="F5162" i="2"/>
  <c r="E5007" i="2"/>
  <c r="F5007" i="2"/>
  <c r="F2985" i="2"/>
  <c r="E2985" i="2"/>
  <c r="F2050" i="2"/>
  <c r="E2050" i="2"/>
  <c r="E5130" i="2"/>
  <c r="F5130" i="2"/>
  <c r="E4026" i="2"/>
  <c r="F4026" i="2"/>
  <c r="E2251" i="2"/>
  <c r="F2251" i="2"/>
  <c r="E4623" i="2"/>
  <c r="F4623" i="2"/>
  <c r="E2902" i="2"/>
  <c r="F2902" i="2"/>
  <c r="F3078" i="2"/>
  <c r="E3078" i="2"/>
  <c r="F4253" i="2"/>
  <c r="E4253" i="2"/>
  <c r="E5223" i="2"/>
  <c r="F5223" i="2"/>
  <c r="F4211" i="2"/>
  <c r="E4211" i="2"/>
  <c r="E2392" i="2"/>
  <c r="F2392" i="2"/>
  <c r="F799" i="2"/>
  <c r="E799" i="2"/>
  <c r="F3814" i="2"/>
  <c r="E3814" i="2"/>
  <c r="E2666" i="2"/>
  <c r="F2666" i="2"/>
  <c r="E3508" i="2"/>
  <c r="F3508" i="2"/>
  <c r="E2138" i="2"/>
  <c r="F2138" i="2"/>
  <c r="E3954" i="2"/>
  <c r="F3954" i="2"/>
  <c r="E4962" i="2"/>
  <c r="F4962" i="2"/>
  <c r="E4005" i="2"/>
  <c r="F4005" i="2"/>
  <c r="E3083" i="2"/>
  <c r="F3083" i="2"/>
  <c r="E3214" i="2"/>
  <c r="F3214" i="2"/>
  <c r="E4600" i="2"/>
  <c r="F4600" i="2"/>
  <c r="E4249" i="2"/>
  <c r="F4249" i="2"/>
  <c r="F4568" i="2"/>
  <c r="E4568" i="2"/>
  <c r="E3030" i="2"/>
  <c r="F3030" i="2"/>
  <c r="E4930" i="2"/>
  <c r="F4930" i="2"/>
  <c r="E3411" i="2"/>
  <c r="F3411" i="2"/>
  <c r="E4386" i="2"/>
  <c r="F4386" i="2"/>
  <c r="E2330" i="2"/>
  <c r="F2330" i="2"/>
  <c r="E4082" i="2"/>
  <c r="F4082" i="2"/>
  <c r="E5002" i="2"/>
  <c r="F5002" i="2"/>
  <c r="E5077" i="2"/>
  <c r="F5077" i="2"/>
  <c r="E4397" i="2"/>
  <c r="F4397" i="2"/>
  <c r="E4527" i="2"/>
  <c r="F4527" i="2"/>
  <c r="F3740" i="2"/>
  <c r="E3740" i="2"/>
  <c r="E106" i="2"/>
  <c r="F106" i="2"/>
  <c r="E4840" i="2"/>
  <c r="F4840" i="2"/>
  <c r="E4775" i="2"/>
  <c r="F4775" i="2"/>
  <c r="E2122" i="2"/>
  <c r="F2122" i="2"/>
  <c r="E4374" i="2"/>
  <c r="F4374" i="2"/>
  <c r="E1807" i="2"/>
  <c r="F1807" i="2"/>
  <c r="E4607" i="2"/>
  <c r="F4607" i="2"/>
  <c r="E4126" i="2"/>
  <c r="F4126" i="2"/>
  <c r="F4066" i="2"/>
  <c r="E4066" i="2"/>
  <c r="E2498" i="2"/>
  <c r="F2498" i="2"/>
  <c r="E1434" i="2"/>
  <c r="F1434" i="2"/>
  <c r="E3842" i="2"/>
  <c r="F3842" i="2"/>
  <c r="E3432" i="2"/>
  <c r="F3432" i="2"/>
  <c r="F3403" i="2"/>
  <c r="E3403" i="2"/>
  <c r="E4691" i="2"/>
  <c r="F4691" i="2"/>
  <c r="F2975" i="2"/>
  <c r="E2975" i="2"/>
  <c r="E5093" i="2"/>
  <c r="F5093" i="2"/>
  <c r="F3521" i="2"/>
  <c r="E3521" i="2"/>
  <c r="E5279" i="2"/>
  <c r="F5279" i="2"/>
  <c r="E4157" i="2"/>
  <c r="F4157" i="2"/>
  <c r="E5160" i="2"/>
  <c r="F5160" i="2"/>
  <c r="E4456" i="2"/>
  <c r="F4456" i="2"/>
  <c r="E3395" i="2"/>
  <c r="F3395" i="2"/>
  <c r="E4044" i="2"/>
  <c r="F4044" i="2"/>
  <c r="E4544" i="2"/>
  <c r="F4544" i="2"/>
  <c r="E3843" i="2"/>
  <c r="F3843" i="2"/>
  <c r="E3736" i="2"/>
  <c r="F3736" i="2"/>
  <c r="E5072" i="2"/>
  <c r="F5072" i="2"/>
  <c r="F5314" i="2"/>
  <c r="E5314" i="2"/>
  <c r="F2210" i="2"/>
  <c r="E2210" i="2"/>
  <c r="E4122" i="2"/>
  <c r="F4122" i="2"/>
  <c r="E4282" i="2"/>
  <c r="F4282" i="2"/>
  <c r="F4118" i="2"/>
  <c r="E4118" i="2"/>
  <c r="E2036" i="2"/>
  <c r="F2036" i="2"/>
  <c r="E3703" i="2"/>
  <c r="F3703" i="2"/>
  <c r="E1851" i="2"/>
  <c r="F1851" i="2"/>
  <c r="E3951" i="2"/>
  <c r="F3951" i="2"/>
  <c r="E4071" i="2"/>
  <c r="F4071" i="2"/>
  <c r="E3274" i="2"/>
  <c r="F3274" i="2"/>
  <c r="F1763" i="2"/>
  <c r="E1763" i="2"/>
  <c r="E3272" i="2"/>
  <c r="F3272" i="2"/>
  <c r="E3180" i="2"/>
  <c r="F3180" i="2"/>
  <c r="E4100" i="2"/>
  <c r="F4100" i="2"/>
  <c r="E4384" i="2"/>
  <c r="F4384" i="2"/>
  <c r="E5238" i="2"/>
  <c r="F5238" i="2"/>
  <c r="E3375" i="2"/>
  <c r="F3375" i="2"/>
  <c r="E3774" i="2"/>
  <c r="F3774" i="2"/>
  <c r="F2983" i="2"/>
  <c r="E2983" i="2"/>
  <c r="E3909" i="2"/>
  <c r="F3909" i="2"/>
  <c r="E5073" i="2"/>
  <c r="F5073" i="2"/>
  <c r="E3341" i="2"/>
  <c r="F3341" i="2"/>
  <c r="E4216" i="2"/>
  <c r="F4216" i="2"/>
  <c r="F4424" i="2"/>
  <c r="E4424" i="2"/>
  <c r="E4570" i="2"/>
  <c r="F4570" i="2"/>
  <c r="E4207" i="2"/>
  <c r="F4207" i="2"/>
  <c r="E3692" i="2"/>
  <c r="F3692" i="2"/>
  <c r="E1930" i="2"/>
  <c r="F1930" i="2"/>
  <c r="E5254" i="2"/>
  <c r="F5254" i="2"/>
  <c r="E3609" i="2"/>
  <c r="F3609" i="2"/>
  <c r="E4117" i="2"/>
  <c r="F4117" i="2"/>
  <c r="E4572" i="2"/>
  <c r="F4572" i="2"/>
  <c r="E3857" i="2"/>
  <c r="F3857" i="2"/>
  <c r="E3316" i="2"/>
  <c r="F3316" i="2"/>
  <c r="E3611" i="2"/>
  <c r="F3611" i="2"/>
  <c r="E4845" i="2"/>
  <c r="F4845" i="2"/>
  <c r="E4738" i="2"/>
  <c r="F4738" i="2"/>
  <c r="E3523" i="2"/>
  <c r="F3523" i="2"/>
  <c r="E2234" i="2"/>
  <c r="F2234" i="2"/>
  <c r="E2922" i="2"/>
  <c r="F2922" i="2"/>
  <c r="E4886" i="2"/>
  <c r="F4886" i="2"/>
  <c r="E4128" i="2"/>
  <c r="F4128" i="2"/>
  <c r="E4431" i="2"/>
  <c r="F4431" i="2"/>
  <c r="E2835" i="2"/>
  <c r="F2835" i="2"/>
  <c r="E824" i="2"/>
  <c r="F824" i="2"/>
  <c r="F3037" i="2"/>
  <c r="E3037" i="2"/>
  <c r="E3217" i="2"/>
  <c r="F3217" i="2"/>
  <c r="E3004" i="2"/>
  <c r="F3004" i="2"/>
  <c r="F2547" i="2"/>
  <c r="E2547" i="2"/>
  <c r="F4451" i="2"/>
  <c r="E4451" i="2"/>
  <c r="E3157" i="2"/>
  <c r="F3157" i="2"/>
  <c r="E3106" i="2"/>
  <c r="F3106" i="2"/>
  <c r="E3818" i="2"/>
  <c r="G3831" i="2" s="1"/>
  <c r="F3818" i="2"/>
  <c r="H3831" i="2" s="1"/>
  <c r="F3338" i="2"/>
  <c r="E3338" i="2"/>
  <c r="E4789" i="2"/>
  <c r="F4789" i="2"/>
  <c r="F5027" i="2"/>
  <c r="E5027" i="2"/>
  <c r="E1889" i="2"/>
  <c r="F1889" i="2"/>
  <c r="E5107" i="2"/>
  <c r="F5107" i="2"/>
  <c r="E4354" i="2"/>
  <c r="F4354" i="2"/>
  <c r="E5061" i="2"/>
  <c r="F5061" i="2"/>
  <c r="F5111" i="2"/>
  <c r="E5111" i="2"/>
  <c r="F2822" i="2"/>
  <c r="E2822" i="2"/>
  <c r="E5294" i="2"/>
  <c r="F5294" i="2"/>
  <c r="E1417" i="2"/>
  <c r="F1417" i="2"/>
  <c r="F4668" i="2"/>
  <c r="E4668" i="2"/>
  <c r="E4853" i="2"/>
  <c r="F4853" i="2"/>
  <c r="F5241" i="2"/>
  <c r="E5241" i="2"/>
  <c r="E5221" i="2"/>
  <c r="F5221" i="2"/>
  <c r="E3117" i="2"/>
  <c r="F3117" i="2"/>
  <c r="E4914" i="2"/>
  <c r="F4914" i="2"/>
  <c r="E5018" i="2"/>
  <c r="F5018" i="2"/>
  <c r="F3444" i="2"/>
  <c r="E3444" i="2"/>
  <c r="E4322" i="2"/>
  <c r="F4322" i="2"/>
  <c r="E3254" i="2"/>
  <c r="F3254" i="2"/>
  <c r="E4164" i="2"/>
  <c r="F4164" i="2"/>
  <c r="E4698" i="2"/>
  <c r="F4698" i="2"/>
  <c r="F4485" i="2"/>
  <c r="E4485" i="2"/>
  <c r="E2949" i="2"/>
  <c r="F2949" i="2"/>
  <c r="E4821" i="2"/>
  <c r="F4821" i="2"/>
  <c r="E4651" i="2"/>
  <c r="F4651" i="2"/>
  <c r="E5220" i="2"/>
  <c r="F5220" i="2"/>
  <c r="E4168" i="2"/>
  <c r="F4168" i="2"/>
  <c r="F2345" i="2"/>
  <c r="E2345" i="2"/>
  <c r="F1722" i="2"/>
  <c r="E1722" i="2"/>
  <c r="F2090" i="2"/>
  <c r="E2090" i="2"/>
  <c r="F3417" i="2"/>
  <c r="E3417" i="2"/>
  <c r="E4678" i="2"/>
  <c r="F4678" i="2"/>
  <c r="E4577" i="2"/>
  <c r="F4577" i="2"/>
  <c r="E1027" i="2"/>
  <c r="F1027" i="2"/>
  <c r="E3567" i="2"/>
  <c r="F3567" i="2"/>
  <c r="E2844" i="2"/>
  <c r="F2844" i="2"/>
  <c r="E5042" i="2"/>
  <c r="F5042" i="2"/>
  <c r="F2015" i="2"/>
  <c r="E2015" i="2"/>
  <c r="F4942" i="2"/>
  <c r="E4942" i="2"/>
  <c r="E2692" i="2"/>
  <c r="F2692" i="2"/>
  <c r="E4183" i="2"/>
  <c r="F4183" i="2"/>
  <c r="E1002" i="2"/>
  <c r="F1002" i="2"/>
  <c r="E3677" i="2"/>
  <c r="F3677" i="2"/>
  <c r="F763" i="2"/>
  <c r="E763" i="2"/>
  <c r="E3455" i="2"/>
  <c r="F3455" i="2"/>
  <c r="F3287" i="2"/>
  <c r="E3287" i="2"/>
  <c r="E940" i="2"/>
  <c r="F940" i="2"/>
  <c r="F3074" i="2"/>
  <c r="E3074" i="2"/>
  <c r="E1904" i="2"/>
  <c r="F1904" i="2"/>
  <c r="F5177" i="2"/>
  <c r="E5177" i="2"/>
  <c r="E4250" i="2"/>
  <c r="F4250" i="2"/>
  <c r="E3632" i="2"/>
  <c r="F3632" i="2"/>
  <c r="F2592" i="2"/>
  <c r="E2592" i="2"/>
  <c r="E4922" i="2"/>
  <c r="F4922" i="2"/>
  <c r="E3970" i="2"/>
  <c r="F3970" i="2"/>
  <c r="E3492" i="2"/>
  <c r="F3492" i="2"/>
  <c r="F5281" i="2"/>
  <c r="E5281" i="2"/>
  <c r="E2830" i="2"/>
  <c r="F2830" i="2"/>
  <c r="F1632" i="2"/>
  <c r="E1632" i="2"/>
  <c r="E4529" i="2"/>
  <c r="F4529" i="2"/>
  <c r="E3110" i="2"/>
  <c r="F3110" i="2"/>
  <c r="E26" i="2"/>
  <c r="F26" i="2"/>
  <c r="E3178" i="2"/>
  <c r="F3178" i="2"/>
  <c r="F4992" i="2"/>
  <c r="E4992" i="2"/>
  <c r="E3319" i="2"/>
  <c r="F3319" i="2"/>
  <c r="E5286" i="2"/>
  <c r="F5286" i="2"/>
  <c r="E5270" i="2"/>
  <c r="F5270" i="2"/>
  <c r="E4300" i="2"/>
  <c r="F4300" i="2"/>
  <c r="E4647" i="2"/>
  <c r="F4647" i="2"/>
  <c r="E2000" i="2"/>
  <c r="F2000" i="2"/>
  <c r="E4103" i="2"/>
  <c r="F4103" i="2"/>
  <c r="E4116" i="2"/>
  <c r="F4116" i="2"/>
  <c r="F4641" i="2"/>
  <c r="E4641" i="2"/>
  <c r="E3791" i="2"/>
  <c r="F3791" i="2"/>
  <c r="E5152" i="2"/>
  <c r="F5152" i="2"/>
  <c r="E3296" i="2"/>
  <c r="F3296" i="2"/>
  <c r="E4677" i="2"/>
  <c r="F4677" i="2"/>
  <c r="E5045" i="2"/>
  <c r="F5045" i="2"/>
  <c r="E4441" i="2"/>
  <c r="F4441" i="2"/>
  <c r="E3490" i="2"/>
  <c r="F3490" i="2"/>
  <c r="E3389" i="2"/>
  <c r="F3389" i="2"/>
  <c r="F749" i="2"/>
  <c r="E749" i="2"/>
  <c r="E4661" i="2"/>
  <c r="F4661" i="2"/>
  <c r="E5118" i="2"/>
  <c r="F5118" i="2"/>
  <c r="F5140" i="2"/>
  <c r="E5140" i="2"/>
  <c r="E5032" i="2"/>
  <c r="F5032" i="2"/>
  <c r="E3783" i="2"/>
  <c r="F3783" i="2"/>
  <c r="F2734" i="2"/>
  <c r="E2734" i="2"/>
  <c r="E2954" i="2"/>
  <c r="F2954" i="2"/>
  <c r="E3539" i="2"/>
  <c r="F3539" i="2"/>
  <c r="E4388" i="2"/>
  <c r="F4388" i="2"/>
  <c r="E5080" i="2"/>
  <c r="F5080" i="2"/>
  <c r="F4048" i="2"/>
  <c r="E4048" i="2"/>
  <c r="E3673" i="2"/>
  <c r="F3673" i="2"/>
  <c r="F3779" i="2"/>
  <c r="E3779" i="2"/>
  <c r="E3875" i="2"/>
  <c r="F3875" i="2"/>
  <c r="F3082" i="2"/>
  <c r="E3082" i="2"/>
  <c r="E2810" i="2"/>
  <c r="F2810" i="2"/>
  <c r="E620" i="2"/>
  <c r="F620" i="2"/>
  <c r="E530" i="2"/>
  <c r="F530" i="2"/>
  <c r="E771" i="2"/>
  <c r="F771" i="2"/>
  <c r="E377" i="2"/>
  <c r="F377" i="2"/>
  <c r="E57" i="2"/>
  <c r="F57" i="2"/>
  <c r="E1544" i="2"/>
  <c r="F1544" i="2"/>
  <c r="E1467" i="2"/>
  <c r="F1467" i="2"/>
  <c r="F1716" i="2"/>
  <c r="H1729" i="2" s="1"/>
  <c r="E1716" i="2"/>
  <c r="G1729" i="2" s="1"/>
  <c r="F881" i="2"/>
  <c r="E881" i="2"/>
  <c r="E151" i="2"/>
  <c r="F151" i="2"/>
  <c r="E314" i="2"/>
  <c r="F314" i="2"/>
  <c r="E46" i="2"/>
  <c r="F46" i="2"/>
  <c r="E2193" i="2"/>
  <c r="F2193" i="2"/>
  <c r="E463" i="2"/>
  <c r="F463" i="2"/>
  <c r="E1602" i="2"/>
  <c r="F1602" i="2"/>
  <c r="E3297" i="2"/>
  <c r="F3297" i="2"/>
  <c r="F1199" i="2"/>
  <c r="E1199" i="2"/>
  <c r="E773" i="2"/>
  <c r="F773" i="2"/>
  <c r="E3301" i="2"/>
  <c r="F3301" i="2"/>
  <c r="E1288" i="2"/>
  <c r="F1288" i="2"/>
  <c r="F403" i="2"/>
  <c r="E403" i="2"/>
  <c r="E1765" i="2"/>
  <c r="F1765" i="2"/>
  <c r="E1695" i="2"/>
  <c r="F1695" i="2"/>
  <c r="F1789" i="2"/>
  <c r="E1789" i="2"/>
  <c r="E2421" i="2"/>
  <c r="F2421" i="2"/>
  <c r="E2685" i="2"/>
  <c r="F2685" i="2"/>
  <c r="E1318" i="2"/>
  <c r="F1318" i="2"/>
  <c r="F2961" i="2"/>
  <c r="E2961" i="2"/>
  <c r="E1046" i="2"/>
  <c r="F1046" i="2"/>
  <c r="E136" i="2"/>
  <c r="F136" i="2"/>
  <c r="F183" i="2"/>
  <c r="E183" i="2"/>
  <c r="E612" i="2"/>
  <c r="F612" i="2"/>
  <c r="E1564" i="2"/>
  <c r="F1564" i="2"/>
  <c r="E1227" i="2"/>
  <c r="F1227" i="2"/>
  <c r="E932" i="2"/>
  <c r="F932" i="2"/>
  <c r="E1708" i="2"/>
  <c r="F1708" i="2"/>
  <c r="E303" i="2"/>
  <c r="F303" i="2"/>
  <c r="E243" i="2"/>
  <c r="F243" i="2"/>
  <c r="E527" i="2"/>
  <c r="F527" i="2"/>
  <c r="E2413" i="2"/>
  <c r="F2413" i="2"/>
  <c r="F999" i="2"/>
  <c r="E999" i="2"/>
  <c r="E192" i="2"/>
  <c r="F192" i="2"/>
  <c r="E2605" i="2"/>
  <c r="F2605" i="2"/>
  <c r="E1382" i="2"/>
  <c r="F1382" i="2"/>
  <c r="E1401" i="2"/>
  <c r="F1401" i="2"/>
  <c r="F2156" i="2"/>
  <c r="E2156" i="2"/>
  <c r="E3282" i="2"/>
  <c r="F3282" i="2"/>
  <c r="E4341" i="2"/>
  <c r="F4341" i="2"/>
  <c r="F1666" i="2"/>
  <c r="E1666" i="2"/>
  <c r="F2903" i="2"/>
  <c r="E2903" i="2"/>
  <c r="F2126" i="2"/>
  <c r="E2126" i="2"/>
  <c r="E375" i="2"/>
  <c r="F375" i="2"/>
  <c r="F2256" i="2"/>
  <c r="E2256" i="2"/>
  <c r="F2679" i="2"/>
  <c r="E2679" i="2"/>
  <c r="F1440" i="2"/>
  <c r="E1440" i="2"/>
  <c r="F2252" i="2"/>
  <c r="E2252" i="2"/>
  <c r="E1510" i="2"/>
  <c r="F1510" i="2"/>
  <c r="E1823" i="2"/>
  <c r="F1823" i="2"/>
  <c r="E661" i="2"/>
  <c r="F661" i="2"/>
  <c r="E240" i="2"/>
  <c r="F240" i="2"/>
  <c r="E167" i="2"/>
  <c r="F167" i="2"/>
  <c r="E432" i="2"/>
  <c r="F432" i="2"/>
  <c r="E600" i="2"/>
  <c r="F600" i="2"/>
  <c r="E1167" i="2"/>
  <c r="F1167" i="2"/>
  <c r="E1387" i="2"/>
  <c r="F1387" i="2"/>
  <c r="E1519" i="2"/>
  <c r="F1519" i="2"/>
  <c r="E1518" i="2"/>
  <c r="F1518" i="2"/>
  <c r="F360" i="2"/>
  <c r="E360" i="2"/>
  <c r="E1018" i="2"/>
  <c r="F1018" i="2"/>
  <c r="F69" i="2"/>
  <c r="E69" i="2"/>
  <c r="E2292" i="2"/>
  <c r="F2292" i="2"/>
  <c r="E2093" i="2"/>
  <c r="F2093" i="2"/>
  <c r="F2709" i="2"/>
  <c r="E2709" i="2"/>
  <c r="E65" i="2"/>
  <c r="F65" i="2"/>
  <c r="E934" i="2"/>
  <c r="F934" i="2"/>
  <c r="E594" i="2"/>
  <c r="F594" i="2"/>
  <c r="E215" i="2"/>
  <c r="F215" i="2"/>
  <c r="E2048" i="2"/>
  <c r="F2048" i="2"/>
  <c r="E2341" i="2"/>
  <c r="F2341" i="2"/>
  <c r="E2725" i="2"/>
  <c r="F2725" i="2"/>
  <c r="E2320" i="2"/>
  <c r="F2320" i="2"/>
  <c r="F577" i="2"/>
  <c r="E577" i="2"/>
  <c r="F1383" i="2"/>
  <c r="E1383" i="2"/>
  <c r="G1396" i="2" s="1"/>
  <c r="E2687" i="2"/>
  <c r="F2687" i="2"/>
  <c r="F4065" i="2"/>
  <c r="E4065" i="2"/>
  <c r="F402" i="2"/>
  <c r="E402" i="2"/>
  <c r="E2081" i="2"/>
  <c r="F2081" i="2"/>
  <c r="E2297" i="2"/>
  <c r="F2297" i="2"/>
  <c r="F2403" i="2"/>
  <c r="E2403" i="2"/>
  <c r="E344" i="2"/>
  <c r="F344" i="2"/>
  <c r="E17" i="2"/>
  <c r="F17" i="2"/>
  <c r="F639" i="2"/>
  <c r="E639" i="2"/>
  <c r="E814" i="2"/>
  <c r="F814" i="2"/>
  <c r="E1232" i="2"/>
  <c r="F1232" i="2"/>
  <c r="E569" i="2"/>
  <c r="F569" i="2"/>
  <c r="F1230" i="2"/>
  <c r="E1230" i="2"/>
  <c r="E918" i="2"/>
  <c r="F918" i="2"/>
  <c r="F1353" i="2"/>
  <c r="E1353" i="2"/>
  <c r="F1304" i="2"/>
  <c r="E1304" i="2"/>
  <c r="F1140" i="2"/>
  <c r="E1140" i="2"/>
  <c r="F2533" i="2"/>
  <c r="E2533" i="2"/>
  <c r="E313" i="2"/>
  <c r="F313" i="2"/>
  <c r="E975" i="2"/>
  <c r="F975" i="2"/>
  <c r="F2497" i="2"/>
  <c r="E2497" i="2"/>
  <c r="E1411" i="2"/>
  <c r="F1411" i="2"/>
  <c r="E1906" i="2"/>
  <c r="F1906" i="2"/>
  <c r="E2264" i="2"/>
  <c r="F2264" i="2"/>
  <c r="E1260" i="2"/>
  <c r="F1260" i="2"/>
  <c r="E2387" i="2"/>
  <c r="F2387" i="2"/>
  <c r="E376" i="2"/>
  <c r="F376" i="2"/>
  <c r="E1236" i="2"/>
  <c r="F1236" i="2"/>
  <c r="E2061" i="2"/>
  <c r="G2074" i="2" s="1"/>
  <c r="F2061" i="2"/>
  <c r="H2074" i="2" s="1"/>
  <c r="E819" i="2"/>
  <c r="F819" i="2"/>
  <c r="F473" i="2"/>
  <c r="E473" i="2"/>
  <c r="E720" i="2"/>
  <c r="F720" i="2"/>
  <c r="F1091" i="2"/>
  <c r="E1091" i="2"/>
  <c r="E1549" i="2"/>
  <c r="F1549" i="2"/>
  <c r="E2593" i="2"/>
  <c r="F2593" i="2"/>
  <c r="E1146" i="2"/>
  <c r="F1146" i="2"/>
  <c r="E2176" i="2"/>
  <c r="F2176" i="2"/>
  <c r="E2819" i="2"/>
  <c r="F2819" i="2"/>
  <c r="F309" i="2"/>
  <c r="E309" i="2"/>
  <c r="F310" i="2"/>
  <c r="E310" i="2"/>
  <c r="F152" i="2"/>
  <c r="E152" i="2"/>
  <c r="E2609" i="2"/>
  <c r="F2609" i="2"/>
  <c r="E1592" i="2"/>
  <c r="F1592" i="2"/>
  <c r="E506" i="2"/>
  <c r="F506" i="2"/>
  <c r="F2780" i="2"/>
  <c r="E2780" i="2"/>
  <c r="E68" i="2"/>
  <c r="F68" i="2"/>
  <c r="E325" i="2"/>
  <c r="F325" i="2"/>
  <c r="F517" i="2"/>
  <c r="E517" i="2"/>
  <c r="E263" i="2"/>
  <c r="F263" i="2"/>
  <c r="E768" i="2"/>
  <c r="F768" i="2"/>
  <c r="F997" i="2"/>
  <c r="E997" i="2"/>
  <c r="E1301" i="2"/>
  <c r="F1301" i="2"/>
  <c r="E1884" i="2"/>
  <c r="F1884" i="2"/>
  <c r="E1783" i="2"/>
  <c r="F1783" i="2"/>
  <c r="E3092" i="2"/>
  <c r="F3092" i="2"/>
  <c r="F2727" i="2"/>
  <c r="E2727" i="2"/>
  <c r="F2107" i="2"/>
  <c r="E2107" i="2"/>
  <c r="F1372" i="2"/>
  <c r="E1372" i="2"/>
  <c r="F2021" i="2"/>
  <c r="E2021" i="2"/>
  <c r="E1324" i="2"/>
  <c r="F1324" i="2"/>
  <c r="F2420" i="2"/>
  <c r="E2420" i="2"/>
  <c r="E1190" i="2"/>
  <c r="F1190" i="2"/>
  <c r="F2782" i="2"/>
  <c r="E2782" i="2"/>
  <c r="E973" i="2"/>
  <c r="F973" i="2"/>
  <c r="E109" i="2"/>
  <c r="F109" i="2"/>
  <c r="E208" i="2"/>
  <c r="F208" i="2"/>
  <c r="E1419" i="2"/>
  <c r="F1419" i="2"/>
  <c r="F610" i="2"/>
  <c r="E610" i="2"/>
  <c r="F1435" i="2"/>
  <c r="E1435" i="2"/>
  <c r="E1686" i="2"/>
  <c r="F1686" i="2"/>
  <c r="E492" i="2"/>
  <c r="F492" i="2"/>
  <c r="E71" i="2"/>
  <c r="F71" i="2"/>
  <c r="E2104" i="2"/>
  <c r="F2104" i="2"/>
  <c r="E335" i="2"/>
  <c r="F335" i="2"/>
  <c r="E1740" i="2"/>
  <c r="F1740" i="2"/>
  <c r="E2482" i="2"/>
  <c r="F2482" i="2"/>
  <c r="F1369" i="2"/>
  <c r="E1369" i="2"/>
  <c r="F751" i="2"/>
  <c r="H764" i="2" s="1"/>
  <c r="E751" i="2"/>
  <c r="F892" i="2"/>
  <c r="E892" i="2"/>
  <c r="E479" i="2"/>
  <c r="F479" i="2"/>
  <c r="F256" i="2"/>
  <c r="E256" i="2"/>
  <c r="E459" i="2"/>
  <c r="F459" i="2"/>
  <c r="E458" i="2"/>
  <c r="F458" i="2"/>
  <c r="F2995" i="2"/>
  <c r="E2995" i="2"/>
  <c r="E2005" i="2"/>
  <c r="F2005" i="2"/>
  <c r="E796" i="2"/>
  <c r="F796" i="2"/>
  <c r="E4225" i="2"/>
  <c r="F4225" i="2"/>
  <c r="E2764" i="2"/>
  <c r="F2764" i="2"/>
  <c r="F2691" i="2"/>
  <c r="E2691" i="2"/>
  <c r="E2425" i="2"/>
  <c r="F2425" i="2"/>
  <c r="F2515" i="2"/>
  <c r="E2515" i="2"/>
  <c r="F1485" i="2"/>
  <c r="E1485" i="2"/>
  <c r="F2757" i="2"/>
  <c r="E2757" i="2"/>
  <c r="E1255" i="2"/>
  <c r="F1255" i="2"/>
  <c r="E2715" i="2"/>
  <c r="F2715" i="2"/>
  <c r="E1703" i="2"/>
  <c r="F1703" i="2"/>
  <c r="E1768" i="2"/>
  <c r="F1768" i="2"/>
  <c r="E914" i="2"/>
  <c r="F914" i="2"/>
  <c r="F273" i="2"/>
  <c r="E273" i="2"/>
  <c r="E1014" i="2"/>
  <c r="F1014" i="2"/>
  <c r="E333" i="2"/>
  <c r="F333" i="2"/>
  <c r="E1808" i="2"/>
  <c r="F1808" i="2"/>
  <c r="F533" i="2"/>
  <c r="E533" i="2"/>
  <c r="F3124" i="2"/>
  <c r="E3124" i="2"/>
  <c r="E2293" i="2"/>
  <c r="F2293" i="2"/>
  <c r="E992" i="2"/>
  <c r="F992" i="2"/>
  <c r="F1139" i="2"/>
  <c r="E1139" i="2"/>
  <c r="F1960" i="2"/>
  <c r="E1960" i="2"/>
  <c r="F1031" i="2"/>
  <c r="E1031" i="2"/>
  <c r="E299" i="2"/>
  <c r="F299" i="2"/>
  <c r="F1042" i="2"/>
  <c r="E1042" i="2"/>
  <c r="F1399" i="2"/>
  <c r="E1399" i="2"/>
  <c r="E791" i="2"/>
  <c r="F791" i="2"/>
  <c r="E3040" i="2"/>
  <c r="F3040" i="2"/>
  <c r="E1516" i="2"/>
  <c r="F1516" i="2"/>
  <c r="E2324" i="2"/>
  <c r="F2324" i="2"/>
  <c r="E1866" i="2"/>
  <c r="F1866" i="2"/>
  <c r="F721" i="2"/>
  <c r="E721" i="2"/>
  <c r="F489" i="2"/>
  <c r="E489" i="2"/>
  <c r="F2388" i="2"/>
  <c r="E2388" i="2"/>
  <c r="E254" i="2"/>
  <c r="F254" i="2"/>
  <c r="E2416" i="2"/>
  <c r="F2416" i="2"/>
  <c r="E1193" i="2"/>
  <c r="G1206" i="2" s="1"/>
  <c r="F1193" i="2"/>
  <c r="H1206" i="2" s="1"/>
  <c r="E3221" i="2"/>
  <c r="F3221" i="2"/>
  <c r="E3281" i="2"/>
  <c r="F3281" i="2"/>
  <c r="E203" i="2"/>
  <c r="F203" i="2"/>
  <c r="E980" i="2"/>
  <c r="F980" i="2"/>
  <c r="E329" i="2"/>
  <c r="F329" i="2"/>
  <c r="E1367" i="2"/>
  <c r="F1367" i="2"/>
  <c r="E609" i="2"/>
  <c r="F609" i="2"/>
  <c r="E2393" i="2"/>
  <c r="F2393" i="2"/>
  <c r="E616" i="2"/>
  <c r="F616" i="2"/>
  <c r="E467" i="2"/>
  <c r="F467" i="2"/>
  <c r="F1311" i="2"/>
  <c r="E1311" i="2"/>
  <c r="E621" i="2"/>
  <c r="F621" i="2"/>
  <c r="F162" i="2"/>
  <c r="E162" i="2"/>
  <c r="E597" i="2"/>
  <c r="F597" i="2"/>
  <c r="E1103" i="2"/>
  <c r="F1103" i="2"/>
  <c r="F1397" i="2"/>
  <c r="E1397" i="2"/>
  <c r="E1011" i="2"/>
  <c r="F1011" i="2"/>
  <c r="F2621" i="2"/>
  <c r="E2621" i="2"/>
  <c r="F845" i="2"/>
  <c r="E845" i="2"/>
  <c r="F1433" i="2"/>
  <c r="E1433" i="2"/>
  <c r="F1713" i="2"/>
  <c r="E1713" i="2"/>
  <c r="E1114" i="2"/>
  <c r="F1114" i="2"/>
  <c r="E3494" i="2"/>
  <c r="F3494" i="2"/>
  <c r="E2346" i="2"/>
  <c r="F2346" i="2"/>
  <c r="E490" i="2"/>
  <c r="F490" i="2"/>
  <c r="F1934" i="2"/>
  <c r="E1934" i="2"/>
  <c r="F1780" i="2"/>
  <c r="E1780" i="2"/>
  <c r="E2676" i="2"/>
  <c r="F2676" i="2"/>
  <c r="E2254" i="2"/>
  <c r="F2254" i="2"/>
  <c r="E1757" i="2"/>
  <c r="F1757" i="2"/>
  <c r="E3794" i="2"/>
  <c r="F3794" i="2"/>
  <c r="E1857" i="2"/>
  <c r="F1857" i="2"/>
  <c r="E2087" i="2"/>
  <c r="F2087" i="2"/>
  <c r="E1252" i="2"/>
  <c r="F1252" i="2"/>
  <c r="E800" i="2"/>
  <c r="F800" i="2"/>
  <c r="F165" i="2"/>
  <c r="E165" i="2"/>
  <c r="F649" i="2"/>
  <c r="E649" i="2"/>
  <c r="F566" i="2"/>
  <c r="E566" i="2"/>
  <c r="E674" i="2"/>
  <c r="F674" i="2"/>
  <c r="E214" i="2"/>
  <c r="F214" i="2"/>
  <c r="E345" i="2"/>
  <c r="F345" i="2"/>
  <c r="E543" i="2"/>
  <c r="F543" i="2"/>
  <c r="F2124" i="2"/>
  <c r="E2124" i="2"/>
  <c r="E2773" i="2"/>
  <c r="F2773" i="2"/>
  <c r="F3154" i="2"/>
  <c r="E3154" i="2"/>
  <c r="F1893" i="2"/>
  <c r="E1893" i="2"/>
  <c r="F2009" i="2"/>
  <c r="E2009" i="2"/>
  <c r="E2200" i="2"/>
  <c r="F2200" i="2"/>
  <c r="H2213" i="2" s="1"/>
  <c r="E2916" i="2"/>
  <c r="F2916" i="2"/>
  <c r="E3027" i="2"/>
  <c r="F3027" i="2"/>
  <c r="E3445" i="2"/>
  <c r="F3445" i="2"/>
  <c r="F1504" i="2"/>
  <c r="E1504" i="2"/>
  <c r="F2832" i="2"/>
  <c r="E2832" i="2"/>
  <c r="F1642" i="2"/>
  <c r="E1642" i="2"/>
  <c r="F2697" i="2"/>
  <c r="E2697" i="2"/>
  <c r="E2671" i="2"/>
  <c r="F2671" i="2"/>
  <c r="E2337" i="2"/>
  <c r="F2337" i="2"/>
  <c r="F3170" i="2"/>
  <c r="E3170" i="2"/>
  <c r="E219" i="2"/>
  <c r="F219" i="2"/>
  <c r="E2735" i="2"/>
  <c r="F2735" i="2"/>
  <c r="E173" i="2"/>
  <c r="F173" i="2"/>
  <c r="F1163" i="2"/>
  <c r="E1163" i="2"/>
  <c r="F292" i="2"/>
  <c r="E292" i="2"/>
  <c r="F523" i="2"/>
  <c r="E523" i="2"/>
  <c r="E613" i="2"/>
  <c r="F613" i="2"/>
  <c r="F1129" i="2"/>
  <c r="E1129" i="2"/>
  <c r="E898" i="2"/>
  <c r="F898" i="2"/>
  <c r="E22" i="2"/>
  <c r="F22" i="2"/>
  <c r="F182" i="2"/>
  <c r="E182" i="2"/>
  <c r="E2269" i="2"/>
  <c r="F2269" i="2"/>
  <c r="E697" i="2"/>
  <c r="F697" i="2"/>
  <c r="E1785" i="2"/>
  <c r="F1785" i="2"/>
  <c r="E529" i="2"/>
  <c r="F529" i="2"/>
  <c r="E1135" i="2"/>
  <c r="F1135" i="2"/>
  <c r="F1920" i="2"/>
  <c r="E1920" i="2"/>
  <c r="E1237" i="2"/>
  <c r="F1237" i="2"/>
  <c r="E2489" i="2"/>
  <c r="F2489" i="2"/>
  <c r="E1132" i="2"/>
  <c r="F1132" i="2"/>
  <c r="E905" i="2"/>
  <c r="F905" i="2"/>
  <c r="E2665" i="2"/>
  <c r="F2665" i="2"/>
  <c r="E1156" i="2"/>
  <c r="F1156" i="2"/>
  <c r="E911" i="2"/>
  <c r="F911" i="2"/>
  <c r="E4503" i="2"/>
  <c r="F4503" i="2"/>
  <c r="E1777" i="2"/>
  <c r="F1777" i="2"/>
  <c r="E1771" i="2"/>
  <c r="F1771" i="2"/>
  <c r="E875" i="2"/>
  <c r="F875" i="2"/>
  <c r="E499" i="2"/>
  <c r="F499" i="2"/>
  <c r="E2801" i="2"/>
  <c r="F2801" i="2"/>
  <c r="F2613" i="2"/>
  <c r="E2613" i="2"/>
  <c r="E2748" i="2"/>
  <c r="F2748" i="2"/>
  <c r="E3164" i="2"/>
  <c r="F3164" i="2"/>
  <c r="E98" i="2"/>
  <c r="F98" i="2"/>
  <c r="F888" i="2"/>
  <c r="E888" i="2"/>
  <c r="E247" i="2"/>
  <c r="F247" i="2"/>
  <c r="F216" i="2"/>
  <c r="E216" i="2"/>
  <c r="F224" i="2"/>
  <c r="E224" i="2"/>
  <c r="E1788" i="2"/>
  <c r="F1788" i="2"/>
  <c r="E679" i="2"/>
  <c r="F679" i="2"/>
  <c r="E2759" i="2"/>
  <c r="F2759" i="2"/>
  <c r="E425" i="2"/>
  <c r="F425" i="2"/>
  <c r="E1541" i="2"/>
  <c r="F1541" i="2"/>
  <c r="E995" i="2"/>
  <c r="F995" i="2"/>
  <c r="F1645" i="2"/>
  <c r="E1645" i="2"/>
  <c r="F524" i="2"/>
  <c r="E524" i="2"/>
  <c r="E2669" i="2"/>
  <c r="F2669" i="2"/>
  <c r="F446" i="2"/>
  <c r="E446" i="2"/>
  <c r="G459" i="2" s="1"/>
  <c r="E1235" i="2"/>
  <c r="F1235" i="2"/>
  <c r="E2494" i="2"/>
  <c r="F2494" i="2"/>
  <c r="E4152" i="2"/>
  <c r="F4152" i="2"/>
  <c r="E2356" i="2"/>
  <c r="F2356" i="2"/>
  <c r="E2429" i="2"/>
  <c r="F2429" i="2"/>
  <c r="E2371" i="2"/>
  <c r="G2384" i="2" s="1"/>
  <c r="F2371" i="2"/>
  <c r="H2384" i="2" s="1"/>
  <c r="F943" i="2"/>
  <c r="E943" i="2"/>
  <c r="F169" i="2"/>
  <c r="E169" i="2"/>
  <c r="E2343" i="2"/>
  <c r="F2343" i="2"/>
  <c r="E927" i="2"/>
  <c r="F927" i="2"/>
  <c r="F1085" i="2"/>
  <c r="E1085" i="2"/>
  <c r="F1853" i="2"/>
  <c r="E1853" i="2"/>
  <c r="E2298" i="2"/>
  <c r="F2298" i="2"/>
  <c r="F693" i="2"/>
  <c r="E693" i="2"/>
  <c r="E439" i="2"/>
  <c r="F439" i="2"/>
  <c r="E231" i="2"/>
  <c r="F231" i="2"/>
  <c r="E144" i="2"/>
  <c r="F144" i="2"/>
  <c r="E302" i="2"/>
  <c r="F302" i="2"/>
  <c r="F1400" i="2"/>
  <c r="E1400" i="2"/>
  <c r="E856" i="2"/>
  <c r="F856" i="2"/>
  <c r="E327" i="2"/>
  <c r="F327" i="2"/>
  <c r="E1814" i="2"/>
  <c r="F1814" i="2"/>
  <c r="E2329" i="2"/>
  <c r="F2329" i="2"/>
  <c r="E2028" i="2"/>
  <c r="F2028" i="2"/>
  <c r="E1648" i="2"/>
  <c r="F1648" i="2"/>
  <c r="E563" i="2"/>
  <c r="F563" i="2"/>
  <c r="E1665" i="2"/>
  <c r="F1665" i="2"/>
  <c r="F14" i="2"/>
  <c r="E14" i="2"/>
  <c r="E2689" i="2"/>
  <c r="F2689" i="2"/>
  <c r="E441" i="2"/>
  <c r="F441" i="2"/>
  <c r="H454" i="2" s="1"/>
  <c r="E1916" i="2"/>
  <c r="F1916" i="2"/>
  <c r="F289" i="2"/>
  <c r="E289" i="2"/>
  <c r="E1312" i="2"/>
  <c r="F1312" i="2"/>
  <c r="E2839" i="2"/>
  <c r="F2839" i="2"/>
  <c r="E4113" i="2"/>
  <c r="F4113" i="2"/>
  <c r="F4145" i="2"/>
  <c r="E4145" i="2"/>
  <c r="F2449" i="2"/>
  <c r="E2449" i="2"/>
  <c r="F1300" i="2"/>
  <c r="E1300" i="2"/>
  <c r="E944" i="2"/>
  <c r="F944" i="2"/>
  <c r="E1876" i="2"/>
  <c r="F1876" i="2"/>
  <c r="E1342" i="2"/>
  <c r="F1342" i="2"/>
  <c r="E1122" i="2"/>
  <c r="F1122" i="2"/>
  <c r="E3701" i="2"/>
  <c r="F3701" i="2"/>
  <c r="E2182" i="2"/>
  <c r="F2182" i="2"/>
  <c r="E1818" i="2"/>
  <c r="F1818" i="2"/>
  <c r="E1688" i="2"/>
  <c r="F1688" i="2"/>
  <c r="E511" i="2"/>
  <c r="F511" i="2"/>
  <c r="E246" i="2"/>
  <c r="F246" i="2"/>
  <c r="F567" i="2"/>
  <c r="E567" i="2"/>
  <c r="E1012" i="2"/>
  <c r="F1012" i="2"/>
  <c r="E1959" i="2"/>
  <c r="F1959" i="2"/>
  <c r="E118" i="2"/>
  <c r="F118" i="2"/>
  <c r="E10" i="2"/>
  <c r="F10" i="2"/>
  <c r="F170" i="2"/>
  <c r="E170" i="2"/>
  <c r="F1425" i="2"/>
  <c r="E1425" i="2"/>
  <c r="E1088" i="2"/>
  <c r="F1088" i="2"/>
  <c r="F70" i="2"/>
  <c r="E70" i="2"/>
  <c r="F2769" i="2"/>
  <c r="E2769" i="2"/>
  <c r="E2642" i="2"/>
  <c r="F2642" i="2"/>
  <c r="E1053" i="2"/>
  <c r="F1053" i="2"/>
  <c r="F1149" i="2"/>
  <c r="E1149" i="2"/>
  <c r="E2344" i="2"/>
  <c r="F2344" i="2"/>
  <c r="F1500" i="2"/>
  <c r="E1500" i="2"/>
  <c r="E677" i="2"/>
  <c r="F677" i="2"/>
  <c r="F385" i="2"/>
  <c r="E385" i="2"/>
  <c r="E3116" i="2"/>
  <c r="G3129" i="2" s="1"/>
  <c r="F3116" i="2"/>
  <c r="H3129" i="2" s="1"/>
  <c r="F2750" i="2"/>
  <c r="E2750" i="2"/>
  <c r="F2450" i="2"/>
  <c r="E2450" i="2"/>
  <c r="F2444" i="2"/>
  <c r="E2444" i="2"/>
  <c r="E1992" i="2"/>
  <c r="F1992" i="2"/>
  <c r="E2755" i="2"/>
  <c r="F2755" i="2"/>
  <c r="F2521" i="2"/>
  <c r="E2521" i="2"/>
  <c r="E4598" i="2"/>
  <c r="F4598" i="2"/>
  <c r="E2431" i="2"/>
  <c r="F2431" i="2"/>
  <c r="F3038" i="2"/>
  <c r="E3038" i="2"/>
  <c r="F3149" i="2"/>
  <c r="E3149" i="2"/>
  <c r="F723" i="2"/>
  <c r="E723" i="2"/>
  <c r="E2612" i="2"/>
  <c r="F2612" i="2"/>
  <c r="E1109" i="2"/>
  <c r="F1109" i="2"/>
  <c r="F1573" i="2"/>
  <c r="E1573" i="2"/>
  <c r="E2856" i="2"/>
  <c r="F2856" i="2"/>
  <c r="E4132" i="2"/>
  <c r="F4132" i="2"/>
  <c r="F1793" i="2"/>
  <c r="E1793" i="2"/>
  <c r="E3322" i="2"/>
  <c r="F3322" i="2"/>
  <c r="F3557" i="2"/>
  <c r="E3557" i="2"/>
  <c r="E963" i="2"/>
  <c r="F963" i="2"/>
  <c r="E3941" i="2"/>
  <c r="F3941" i="2"/>
  <c r="E2143" i="2"/>
  <c r="F2143" i="2"/>
  <c r="F4694" i="2"/>
  <c r="E4694" i="2"/>
  <c r="E2854" i="2"/>
  <c r="F2854" i="2"/>
  <c r="E1416" i="2"/>
  <c r="F1416" i="2"/>
  <c r="E1239" i="2"/>
  <c r="F1239" i="2"/>
  <c r="F3345" i="2"/>
  <c r="E3345" i="2"/>
  <c r="F1742" i="2"/>
  <c r="E1742" i="2"/>
  <c r="F2226" i="2"/>
  <c r="E2226" i="2"/>
  <c r="E4173" i="2"/>
  <c r="F4173" i="2"/>
  <c r="E3090" i="2"/>
  <c r="F3090" i="2"/>
  <c r="E3973" i="2"/>
  <c r="F3973" i="2"/>
  <c r="E724" i="2"/>
  <c r="F724" i="2"/>
  <c r="E3060" i="2"/>
  <c r="F3060" i="2"/>
  <c r="E4847" i="2"/>
  <c r="F4847" i="2"/>
  <c r="E18" i="2"/>
  <c r="F18" i="2"/>
  <c r="E2366" i="2"/>
  <c r="F2366" i="2"/>
  <c r="E4102" i="2"/>
  <c r="G4115" i="2" s="1"/>
  <c r="F4102" i="2"/>
  <c r="H4115" i="2" s="1"/>
  <c r="E1715" i="2"/>
  <c r="F1715" i="2"/>
  <c r="H1728" i="2" s="1"/>
  <c r="E1958" i="2"/>
  <c r="F1958" i="2"/>
  <c r="E2878" i="2"/>
  <c r="F2878" i="2"/>
  <c r="E3899" i="2"/>
  <c r="F3899" i="2"/>
  <c r="E3908" i="2"/>
  <c r="F3908" i="2"/>
  <c r="E5137" i="2"/>
  <c r="F5137" i="2"/>
  <c r="F2464" i="2"/>
  <c r="E2464" i="2"/>
  <c r="E4394" i="2"/>
  <c r="F4394" i="2"/>
  <c r="F2798" i="2"/>
  <c r="E2798" i="2"/>
  <c r="F3235" i="2"/>
  <c r="E3235" i="2"/>
  <c r="E4696" i="2"/>
  <c r="F4696" i="2"/>
  <c r="E3167" i="2"/>
  <c r="F3167" i="2"/>
  <c r="F2523" i="2"/>
  <c r="E2523" i="2"/>
  <c r="F3456" i="2"/>
  <c r="E3456" i="2"/>
  <c r="E1805" i="2"/>
  <c r="F1805" i="2"/>
  <c r="E2240" i="2"/>
  <c r="F2240" i="2"/>
  <c r="E4676" i="2"/>
  <c r="F4676" i="2"/>
  <c r="E2628" i="2"/>
  <c r="F2628" i="2"/>
  <c r="E4095" i="2"/>
  <c r="F4095" i="2"/>
  <c r="E2712" i="2"/>
  <c r="F2712" i="2"/>
  <c r="E3229" i="2"/>
  <c r="F3229" i="2"/>
  <c r="E3228" i="2"/>
  <c r="F3228" i="2"/>
  <c r="E2924" i="2"/>
  <c r="F2924" i="2"/>
  <c r="E3279" i="2"/>
  <c r="F3279" i="2"/>
  <c r="E2789" i="2"/>
  <c r="F2789" i="2"/>
  <c r="F1636" i="2"/>
  <c r="E1636" i="2"/>
  <c r="E4830" i="2"/>
  <c r="F4830" i="2"/>
  <c r="E3571" i="2"/>
  <c r="F3571" i="2"/>
  <c r="F4522" i="2"/>
  <c r="E4522" i="2"/>
  <c r="E3132" i="2"/>
  <c r="F3132" i="2"/>
  <c r="F1694" i="2"/>
  <c r="E1694" i="2"/>
  <c r="E3904" i="2"/>
  <c r="G3917" i="2" s="1"/>
  <c r="F3904" i="2"/>
  <c r="H3917" i="2" s="1"/>
  <c r="E5284" i="2"/>
  <c r="F5284" i="2"/>
  <c r="F5087" i="2"/>
  <c r="E5087" i="2"/>
  <c r="E4800" i="2"/>
  <c r="F4800" i="2"/>
  <c r="E3294" i="2"/>
  <c r="F3294" i="2"/>
  <c r="F3151" i="2"/>
  <c r="E3151" i="2"/>
  <c r="G3164" i="2" s="1"/>
  <c r="E3862" i="2"/>
  <c r="G3875" i="2" s="1"/>
  <c r="F3862" i="2"/>
  <c r="H3875" i="2" s="1"/>
  <c r="E4831" i="2"/>
  <c r="F4831" i="2"/>
  <c r="F2583" i="2"/>
  <c r="E2583" i="2"/>
  <c r="E5023" i="2"/>
  <c r="F5023" i="2"/>
  <c r="E2198" i="2"/>
  <c r="F2198" i="2"/>
  <c r="F1314" i="2"/>
  <c r="E1314" i="2"/>
  <c r="E4255" i="2"/>
  <c r="F4255" i="2"/>
  <c r="F1735" i="2"/>
  <c r="E1735" i="2"/>
  <c r="F4618" i="2"/>
  <c r="E4618" i="2"/>
  <c r="E3606" i="2"/>
  <c r="F3606" i="2"/>
  <c r="E2788" i="2"/>
  <c r="F2788" i="2"/>
  <c r="E2752" i="2"/>
  <c r="F2752" i="2"/>
  <c r="E3051" i="2"/>
  <c r="F3051" i="2"/>
  <c r="F481" i="2"/>
  <c r="E481" i="2"/>
  <c r="F168" i="2"/>
  <c r="E168" i="2"/>
  <c r="E937" i="2"/>
  <c r="F937" i="2"/>
  <c r="H950" i="2" s="1"/>
  <c r="E2116" i="2"/>
  <c r="F2116" i="2"/>
  <c r="E1406" i="2"/>
  <c r="F1406" i="2"/>
  <c r="E681" i="2"/>
  <c r="F681" i="2"/>
  <c r="F2129" i="2"/>
  <c r="H2142" i="2" s="1"/>
  <c r="E2129" i="2"/>
  <c r="G2142" i="2" s="1"/>
  <c r="E2538" i="2"/>
  <c r="F2538" i="2"/>
  <c r="E687" i="2"/>
  <c r="F687" i="2"/>
  <c r="F200" i="2"/>
  <c r="E200" i="2"/>
  <c r="F1246" i="2"/>
  <c r="E1246" i="2"/>
  <c r="E880" i="2"/>
  <c r="F880" i="2"/>
  <c r="E544" i="2"/>
  <c r="F544" i="2"/>
  <c r="E2635" i="2"/>
  <c r="F2635" i="2"/>
  <c r="F2932" i="2"/>
  <c r="E2932" i="2"/>
  <c r="E522" i="2"/>
  <c r="F522" i="2"/>
  <c r="E2724" i="2"/>
  <c r="F2724" i="2"/>
  <c r="F3474" i="2"/>
  <c r="E3474" i="2"/>
  <c r="F1838" i="2"/>
  <c r="E1838" i="2"/>
  <c r="E984" i="2"/>
  <c r="F984" i="2"/>
  <c r="H997" i="2" s="1"/>
  <c r="E820" i="2"/>
  <c r="F820" i="2"/>
  <c r="E1279" i="2"/>
  <c r="F1279" i="2"/>
  <c r="E1550" i="2"/>
  <c r="F1550" i="2"/>
  <c r="F1815" i="2"/>
  <c r="E1815" i="2"/>
  <c r="E1048" i="2"/>
  <c r="F1048" i="2"/>
  <c r="E1310" i="2"/>
  <c r="F1310" i="2"/>
  <c r="E1555" i="2"/>
  <c r="F1555" i="2"/>
  <c r="F2900" i="2"/>
  <c r="E2900" i="2"/>
  <c r="E4593" i="2"/>
  <c r="F4593" i="2"/>
  <c r="E2779" i="2"/>
  <c r="F2779" i="2"/>
  <c r="F1840" i="2"/>
  <c r="E1840" i="2"/>
  <c r="F3738" i="2"/>
  <c r="E3738" i="2"/>
  <c r="E841" i="2"/>
  <c r="F841" i="2"/>
  <c r="F3005" i="2"/>
  <c r="E3005" i="2"/>
  <c r="E889" i="2"/>
  <c r="F889" i="2"/>
  <c r="F4673" i="2"/>
  <c r="E4673" i="2"/>
  <c r="F5035" i="2"/>
  <c r="E5035" i="2"/>
  <c r="F809" i="2"/>
  <c r="E809" i="2"/>
  <c r="E2438" i="2"/>
  <c r="F2438" i="2"/>
  <c r="E3053" i="2"/>
  <c r="F3053" i="2"/>
  <c r="E3848" i="2"/>
  <c r="F3848" i="2"/>
  <c r="F1493" i="2"/>
  <c r="H1506" i="2" s="1"/>
  <c r="E1493" i="2"/>
  <c r="G1506" i="2" s="1"/>
  <c r="E3691" i="2"/>
  <c r="G3704" i="2" s="1"/>
  <c r="F3691" i="2"/>
  <c r="H3704" i="2" s="1"/>
  <c r="F1418" i="2"/>
  <c r="E1418" i="2"/>
  <c r="F3932" i="2"/>
  <c r="E3932" i="2"/>
  <c r="E1228" i="2"/>
  <c r="F1228" i="2"/>
  <c r="E4646" i="2"/>
  <c r="F4646" i="2"/>
  <c r="F3937" i="2"/>
  <c r="E3937" i="2"/>
  <c r="E4518" i="2"/>
  <c r="F4518" i="2"/>
  <c r="F1910" i="2"/>
  <c r="E1910" i="2"/>
  <c r="E3102" i="2"/>
  <c r="F3102" i="2"/>
  <c r="F5040" i="2"/>
  <c r="E5040" i="2"/>
  <c r="E1631" i="2"/>
  <c r="F1631" i="2"/>
  <c r="E1161" i="2"/>
  <c r="F1161" i="2"/>
  <c r="F1701" i="2"/>
  <c r="E1701" i="2"/>
  <c r="E4320" i="2"/>
  <c r="F4320" i="2"/>
  <c r="E2880" i="2"/>
  <c r="F2880" i="2"/>
  <c r="E1895" i="2"/>
  <c r="F1895" i="2"/>
  <c r="E2898" i="2"/>
  <c r="F2898" i="2"/>
  <c r="E4995" i="2"/>
  <c r="F4995" i="2"/>
  <c r="E3276" i="2"/>
  <c r="F3276" i="2"/>
  <c r="E4891" i="2"/>
  <c r="F4891" i="2"/>
  <c r="E2876" i="2"/>
  <c r="F2876" i="2"/>
  <c r="E5222" i="2"/>
  <c r="F5222" i="2"/>
  <c r="E4241" i="2"/>
  <c r="F4241" i="2"/>
  <c r="E4339" i="2"/>
  <c r="F4339" i="2"/>
  <c r="E4605" i="2"/>
  <c r="F4605" i="2"/>
  <c r="E4591" i="2"/>
  <c r="F4591" i="2"/>
  <c r="E4422" i="2"/>
  <c r="F4422" i="2"/>
  <c r="E931" i="2"/>
  <c r="G944" i="2" s="1"/>
  <c r="F931" i="2"/>
  <c r="H944" i="2" s="1"/>
  <c r="E5038" i="2"/>
  <c r="F5038" i="2"/>
  <c r="E4864" i="2"/>
  <c r="F4864" i="2"/>
  <c r="E1420" i="2"/>
  <c r="F1420" i="2"/>
  <c r="F3682" i="2"/>
  <c r="E3682" i="2"/>
  <c r="E2045" i="2"/>
  <c r="F2045" i="2"/>
  <c r="E4324" i="2"/>
  <c r="F4324" i="2"/>
  <c r="F4844" i="2"/>
  <c r="E4844" i="2"/>
  <c r="F4502" i="2"/>
  <c r="E4502" i="2"/>
  <c r="E2984" i="2"/>
  <c r="F2984" i="2"/>
  <c r="E2772" i="2"/>
  <c r="F2772" i="2"/>
  <c r="F1787" i="2"/>
  <c r="E1787" i="2"/>
  <c r="E3134" i="2"/>
  <c r="F3134" i="2"/>
  <c r="F2668" i="2"/>
  <c r="E2668" i="2"/>
  <c r="F3744" i="2"/>
  <c r="E3744" i="2"/>
  <c r="F1075" i="2"/>
  <c r="E1075" i="2"/>
  <c r="E3600" i="2"/>
  <c r="F3600" i="2"/>
  <c r="E5112" i="2"/>
  <c r="F5112" i="2"/>
  <c r="E1863" i="2"/>
  <c r="F1863" i="2"/>
  <c r="E2527" i="2"/>
  <c r="F2527" i="2"/>
  <c r="F1737" i="2"/>
  <c r="E1737" i="2"/>
  <c r="E2229" i="2"/>
  <c r="F2229" i="2"/>
  <c r="F4825" i="2"/>
  <c r="E4825" i="2"/>
  <c r="F2883" i="2"/>
  <c r="E2883" i="2"/>
  <c r="E4375" i="2"/>
  <c r="F4375" i="2"/>
  <c r="E4905" i="2"/>
  <c r="F4905" i="2"/>
  <c r="E4151" i="2"/>
  <c r="F4151" i="2"/>
  <c r="E1967" i="2"/>
  <c r="F1967" i="2"/>
  <c r="E1606" i="2"/>
  <c r="F1606" i="2"/>
  <c r="E5079" i="2"/>
  <c r="F5079" i="2"/>
  <c r="E4271" i="2"/>
  <c r="F4271" i="2"/>
  <c r="E3168" i="2"/>
  <c r="F3168" i="2"/>
  <c r="E3943" i="2"/>
  <c r="F3943" i="2"/>
  <c r="F1605" i="2"/>
  <c r="E1605" i="2"/>
  <c r="E1402" i="2"/>
  <c r="F1402" i="2"/>
  <c r="E4594" i="2"/>
  <c r="F4594" i="2"/>
  <c r="E175" i="2"/>
  <c r="F175" i="2"/>
  <c r="E2363" i="2"/>
  <c r="F2363" i="2"/>
  <c r="E4382" i="2"/>
  <c r="F4382" i="2"/>
  <c r="E4731" i="2"/>
  <c r="F4731" i="2"/>
  <c r="F5089" i="2"/>
  <c r="E5089" i="2"/>
  <c r="F3573" i="2"/>
  <c r="E3573" i="2"/>
  <c r="E5166" i="2"/>
  <c r="F5166" i="2"/>
  <c r="E830" i="2"/>
  <c r="F830" i="2"/>
  <c r="E536" i="2"/>
  <c r="F536" i="2"/>
  <c r="E1044" i="2"/>
  <c r="F1044" i="2"/>
  <c r="F1142" i="2"/>
  <c r="E1142" i="2"/>
  <c r="F1438" i="2"/>
  <c r="E1438" i="2"/>
  <c r="E176" i="2"/>
  <c r="F176" i="2"/>
  <c r="E695" i="2"/>
  <c r="F695" i="2"/>
  <c r="E896" i="2"/>
  <c r="F896" i="2"/>
  <c r="F1040" i="2"/>
  <c r="E1040" i="2"/>
  <c r="E731" i="2"/>
  <c r="F731" i="2"/>
  <c r="E1358" i="2"/>
  <c r="F1358" i="2"/>
  <c r="E786" i="2"/>
  <c r="F786" i="2"/>
  <c r="E839" i="2"/>
  <c r="F839" i="2"/>
  <c r="E1071" i="2"/>
  <c r="F1071" i="2"/>
  <c r="E308" i="2"/>
  <c r="F308" i="2"/>
  <c r="E608" i="2"/>
  <c r="F608" i="2"/>
  <c r="E1123" i="2"/>
  <c r="F1123" i="2"/>
  <c r="F1820" i="2"/>
  <c r="E1820" i="2"/>
  <c r="E2317" i="2"/>
  <c r="F2317" i="2"/>
  <c r="E1945" i="2"/>
  <c r="F1945" i="2"/>
  <c r="F851" i="2"/>
  <c r="E851" i="2"/>
  <c r="F555" i="2"/>
  <c r="E555" i="2"/>
  <c r="E3992" i="2"/>
  <c r="F3992" i="2"/>
  <c r="F2285" i="2"/>
  <c r="E2285" i="2"/>
  <c r="F2305" i="2"/>
  <c r="E2305" i="2"/>
  <c r="F1835" i="2"/>
  <c r="E1835" i="2"/>
  <c r="E4012" i="2"/>
  <c r="F4012" i="2"/>
  <c r="E765" i="2"/>
  <c r="F765" i="2"/>
  <c r="F2406" i="2"/>
  <c r="E2406" i="2"/>
  <c r="E2537" i="2"/>
  <c r="F2537" i="2"/>
  <c r="E3669" i="2"/>
  <c r="F3669" i="2"/>
  <c r="E4307" i="2"/>
  <c r="F4307" i="2"/>
  <c r="F2999" i="2"/>
  <c r="E2999" i="2"/>
  <c r="E2159" i="2"/>
  <c r="F2159" i="2"/>
  <c r="F4033" i="2"/>
  <c r="E4033" i="2"/>
  <c r="E3468" i="2"/>
  <c r="F3468" i="2"/>
  <c r="E4688" i="2"/>
  <c r="F4688" i="2"/>
  <c r="E4195" i="2"/>
  <c r="F4195" i="2"/>
  <c r="E1463" i="2"/>
  <c r="F1463" i="2"/>
  <c r="F4405" i="2"/>
  <c r="E4405" i="2"/>
  <c r="E3114" i="2"/>
  <c r="F3114" i="2"/>
  <c r="E3218" i="2"/>
  <c r="F3218" i="2"/>
  <c r="E4472" i="2"/>
  <c r="F4472" i="2"/>
  <c r="F3174" i="2"/>
  <c r="E3174" i="2"/>
  <c r="F4010" i="2"/>
  <c r="E4010" i="2"/>
  <c r="E2025" i="2"/>
  <c r="F2025" i="2"/>
  <c r="E4326" i="2"/>
  <c r="F4326" i="2"/>
  <c r="F4025" i="2"/>
  <c r="E4025" i="2"/>
  <c r="E2303" i="2"/>
  <c r="F2303" i="2"/>
  <c r="E5174" i="2"/>
  <c r="F5174" i="2"/>
  <c r="E2868" i="2"/>
  <c r="F2868" i="2"/>
  <c r="E2316" i="2"/>
  <c r="F2316" i="2"/>
  <c r="F4265" i="2"/>
  <c r="E4265" i="2"/>
  <c r="E1263" i="2"/>
  <c r="F1263" i="2"/>
  <c r="F1472" i="2"/>
  <c r="E1472" i="2"/>
  <c r="E5049" i="2"/>
  <c r="F5049" i="2"/>
  <c r="E1761" i="2"/>
  <c r="F1761" i="2"/>
  <c r="E2167" i="2"/>
  <c r="F2167" i="2"/>
  <c r="E2082" i="2"/>
  <c r="F2082" i="2"/>
  <c r="F2112" i="2"/>
  <c r="E2112" i="2"/>
  <c r="E2643" i="2"/>
  <c r="F2643" i="2"/>
  <c r="E4198" i="2"/>
  <c r="F4198" i="2"/>
  <c r="E4639" i="2"/>
  <c r="F4639" i="2"/>
  <c r="E1379" i="2"/>
  <c r="F1379" i="2"/>
  <c r="F5262" i="2"/>
  <c r="E5262" i="2"/>
  <c r="E2174" i="2"/>
  <c r="F2174" i="2"/>
  <c r="E4851" i="2"/>
  <c r="F4851" i="2"/>
  <c r="E4898" i="2"/>
  <c r="F4898" i="2"/>
  <c r="E3412" i="2"/>
  <c r="F3412" i="2"/>
  <c r="E4376" i="2"/>
  <c r="F4376" i="2"/>
  <c r="E4094" i="2"/>
  <c r="F4094" i="2"/>
  <c r="E3067" i="2"/>
  <c r="G3080" i="2" s="1"/>
  <c r="F3067" i="2"/>
  <c r="H3080" i="2" s="1"/>
  <c r="E1164" i="2"/>
  <c r="F1164" i="2"/>
  <c r="E2400" i="2"/>
  <c r="F2400" i="2"/>
  <c r="E3985" i="2"/>
  <c r="F3985" i="2"/>
  <c r="E3851" i="2"/>
  <c r="G3864" i="2" s="1"/>
  <c r="F3851" i="2"/>
  <c r="H3864" i="2" s="1"/>
  <c r="F2232" i="2"/>
  <c r="E2232" i="2"/>
  <c r="E1875" i="2"/>
  <c r="F1875" i="2"/>
  <c r="E2500" i="2"/>
  <c r="F2500" i="2"/>
  <c r="F5239" i="2"/>
  <c r="E5239" i="2"/>
  <c r="E4272" i="2"/>
  <c r="F4272" i="2"/>
  <c r="E4142" i="2"/>
  <c r="F4142" i="2"/>
  <c r="F3198" i="2"/>
  <c r="E3198" i="2"/>
  <c r="E4333" i="2"/>
  <c r="F4333" i="2"/>
  <c r="E4715" i="2"/>
  <c r="F4715" i="2"/>
  <c r="E4823" i="2"/>
  <c r="F4823" i="2"/>
  <c r="E2233" i="2"/>
  <c r="F2233" i="2"/>
  <c r="E2091" i="2"/>
  <c r="F2091" i="2"/>
  <c r="E5168" i="2"/>
  <c r="F5168" i="2"/>
  <c r="E4614" i="2"/>
  <c r="F4614" i="2"/>
  <c r="H4627" i="2" s="1"/>
  <c r="E4009" i="2"/>
  <c r="F4009" i="2"/>
  <c r="E2927" i="2"/>
  <c r="F2927" i="2"/>
  <c r="E4509" i="2"/>
  <c r="F4509" i="2"/>
  <c r="E2218" i="2"/>
  <c r="F2218" i="2"/>
  <c r="E4717" i="2"/>
  <c r="F4717" i="2"/>
  <c r="E2989" i="2"/>
  <c r="F2989" i="2"/>
  <c r="H3002" i="2" s="1"/>
  <c r="F2454" i="2"/>
  <c r="E2454" i="2"/>
  <c r="E893" i="2"/>
  <c r="F893" i="2"/>
  <c r="E4337" i="2"/>
  <c r="F4337" i="2"/>
  <c r="E2281" i="2"/>
  <c r="F2281" i="2"/>
  <c r="E2249" i="2"/>
  <c r="F2249" i="2"/>
  <c r="E3657" i="2"/>
  <c r="F3657" i="2"/>
  <c r="F367" i="2"/>
  <c r="E367" i="2"/>
  <c r="E1847" i="2"/>
  <c r="F1847" i="2"/>
  <c r="H1860" i="2" s="1"/>
  <c r="E3202" i="2"/>
  <c r="F3202" i="2"/>
  <c r="E4550" i="2"/>
  <c r="F4550" i="2"/>
  <c r="F2858" i="2"/>
  <c r="E2858" i="2"/>
  <c r="E1054" i="2"/>
  <c r="F1054" i="2"/>
  <c r="E223" i="2"/>
  <c r="F223" i="2"/>
  <c r="E1155" i="2"/>
  <c r="F1155" i="2"/>
  <c r="F1017" i="2"/>
  <c r="E1017" i="2"/>
  <c r="E2289" i="2"/>
  <c r="F2289" i="2"/>
  <c r="E487" i="2"/>
  <c r="F487" i="2"/>
  <c r="E877" i="2"/>
  <c r="F877" i="2"/>
  <c r="F252" i="2"/>
  <c r="E252" i="2"/>
  <c r="F1886" i="2"/>
  <c r="E1886" i="2"/>
  <c r="F1081" i="2"/>
  <c r="E1081" i="2"/>
  <c r="E1001" i="2"/>
  <c r="G1014" i="2" s="1"/>
  <c r="F1001" i="2"/>
  <c r="H1014" i="2" s="1"/>
  <c r="E772" i="2"/>
  <c r="F772" i="2"/>
  <c r="E1000" i="2"/>
  <c r="G1013" i="2" s="1"/>
  <c r="F1000" i="2"/>
  <c r="H1013" i="2" s="1"/>
  <c r="E1029" i="2"/>
  <c r="F1029" i="2"/>
  <c r="F1600" i="2"/>
  <c r="E1600" i="2"/>
  <c r="G1613" i="2" s="1"/>
  <c r="E460" i="2"/>
  <c r="F460" i="2"/>
  <c r="F1319" i="2"/>
  <c r="E1319" i="2"/>
  <c r="E1681" i="2"/>
  <c r="F1681" i="2"/>
  <c r="E913" i="2"/>
  <c r="F913" i="2"/>
  <c r="F2440" i="2"/>
  <c r="E2440" i="2"/>
  <c r="F2579" i="2"/>
  <c r="E2579" i="2"/>
  <c r="E1298" i="2"/>
  <c r="F1298" i="2"/>
  <c r="E3382" i="2"/>
  <c r="F3382" i="2"/>
  <c r="E3638" i="2"/>
  <c r="F3638" i="2"/>
  <c r="F1111" i="2"/>
  <c r="E1111" i="2"/>
  <c r="G1124" i="2" s="1"/>
  <c r="E2511" i="2"/>
  <c r="F2511" i="2"/>
  <c r="F1707" i="2"/>
  <c r="E1707" i="2"/>
  <c r="E4697" i="2"/>
  <c r="F4697" i="2"/>
  <c r="E1209" i="2"/>
  <c r="F1209" i="2"/>
  <c r="E1914" i="2"/>
  <c r="F1914" i="2"/>
  <c r="F3987" i="2"/>
  <c r="E3987" i="2"/>
  <c r="E2319" i="2"/>
  <c r="F2319" i="2"/>
  <c r="F3725" i="2"/>
  <c r="E3725" i="2"/>
  <c r="E3093" i="2"/>
  <c r="F3093" i="2"/>
  <c r="E3672" i="2"/>
  <c r="F3672" i="2"/>
  <c r="E2248" i="2"/>
  <c r="F2248" i="2"/>
  <c r="E2177" i="2"/>
  <c r="F2177" i="2"/>
  <c r="E1124" i="2"/>
  <c r="F1124" i="2"/>
  <c r="F3269" i="2"/>
  <c r="E3269" i="2"/>
  <c r="G3282" i="2" s="1"/>
  <c r="F858" i="2"/>
  <c r="E858" i="2"/>
  <c r="E2034" i="2"/>
  <c r="F2034" i="2"/>
  <c r="E4364" i="2"/>
  <c r="F4364" i="2"/>
  <c r="E1799" i="2"/>
  <c r="F1799" i="2"/>
  <c r="E4918" i="2"/>
  <c r="F4918" i="2"/>
  <c r="E2600" i="2"/>
  <c r="F2600" i="2"/>
  <c r="E815" i="2"/>
  <c r="F815" i="2"/>
  <c r="F2238" i="2"/>
  <c r="E2238" i="2"/>
  <c r="G2251" i="2" s="1"/>
  <c r="E542" i="2"/>
  <c r="F542" i="2"/>
  <c r="E2850" i="2"/>
  <c r="F2850" i="2"/>
  <c r="F2404" i="2"/>
  <c r="E2404" i="2"/>
  <c r="E4345" i="2"/>
  <c r="F4345" i="2"/>
  <c r="E5115" i="2"/>
  <c r="F5115" i="2"/>
  <c r="F2094" i="2"/>
  <c r="E2094" i="2"/>
  <c r="E185" i="2"/>
  <c r="F185" i="2"/>
  <c r="F2095" i="2"/>
  <c r="E2095" i="2"/>
  <c r="E184" i="2"/>
  <c r="F184" i="2"/>
  <c r="F1306" i="2"/>
  <c r="E1306" i="2"/>
  <c r="E3766" i="2"/>
  <c r="F3766" i="2"/>
  <c r="F2514" i="2"/>
  <c r="H2527" i="2" s="1"/>
  <c r="E2514" i="2"/>
  <c r="G2527" i="2" s="1"/>
  <c r="E4396" i="2"/>
  <c r="F4396" i="2"/>
  <c r="E3772" i="2"/>
  <c r="F3772" i="2"/>
  <c r="E4970" i="2"/>
  <c r="G4983" i="2" s="1"/>
  <c r="F4970" i="2"/>
  <c r="H4983" i="2" s="1"/>
  <c r="F4280" i="2"/>
  <c r="E4280" i="2"/>
  <c r="F4127" i="2"/>
  <c r="E4127" i="2"/>
  <c r="E4288" i="2"/>
  <c r="F4288" i="2"/>
  <c r="F3757" i="2"/>
  <c r="E3757" i="2"/>
  <c r="F4671" i="2"/>
  <c r="E4671" i="2"/>
  <c r="E3739" i="2"/>
  <c r="F3739" i="2"/>
  <c r="E5138" i="2"/>
  <c r="F5138" i="2"/>
  <c r="E5230" i="2"/>
  <c r="F5230" i="2"/>
  <c r="E4218" i="2"/>
  <c r="F4218" i="2"/>
  <c r="F207" i="2"/>
  <c r="E207" i="2"/>
  <c r="F1328" i="2"/>
  <c r="E1328" i="2"/>
  <c r="E4007" i="2"/>
  <c r="F4007" i="2"/>
  <c r="E5164" i="2"/>
  <c r="F5164" i="2"/>
  <c r="E1151" i="2"/>
  <c r="F1151" i="2"/>
  <c r="E2402" i="2"/>
  <c r="F2402" i="2"/>
  <c r="E3511" i="2"/>
  <c r="F3511" i="2"/>
  <c r="E4352" i="2"/>
  <c r="F4352" i="2"/>
  <c r="E4797" i="2"/>
  <c r="F4797" i="2"/>
  <c r="E5233" i="2"/>
  <c r="F5233" i="2"/>
  <c r="E3526" i="2"/>
  <c r="G3539" i="2" s="1"/>
  <c r="F3526" i="2"/>
  <c r="H3539" i="2" s="1"/>
  <c r="E4740" i="2"/>
  <c r="F4740" i="2"/>
  <c r="E4763" i="2"/>
  <c r="F4763" i="2"/>
  <c r="E5095" i="2"/>
  <c r="F5095" i="2"/>
  <c r="F4202" i="2"/>
  <c r="E4202" i="2"/>
  <c r="E596" i="2"/>
  <c r="F596" i="2"/>
  <c r="F2680" i="2"/>
  <c r="E2680" i="2"/>
  <c r="E5278" i="2"/>
  <c r="F5278" i="2"/>
  <c r="E4077" i="2"/>
  <c r="F4077" i="2"/>
  <c r="E4776" i="2"/>
  <c r="F4776" i="2"/>
  <c r="E3437" i="2"/>
  <c r="F3437" i="2"/>
  <c r="E2253" i="2"/>
  <c r="F2253" i="2"/>
  <c r="E4650" i="2"/>
  <c r="F4650" i="2"/>
  <c r="E3482" i="2"/>
  <c r="F3482" i="2"/>
  <c r="F4030" i="2"/>
  <c r="E4030" i="2"/>
  <c r="E1994" i="2"/>
  <c r="F1994" i="2"/>
  <c r="E1408" i="2"/>
  <c r="F1408" i="2"/>
  <c r="E1270" i="2"/>
  <c r="F1270" i="2"/>
  <c r="E4416" i="2"/>
  <c r="F4416" i="2"/>
  <c r="E2488" i="2"/>
  <c r="F2488" i="2"/>
  <c r="E3201" i="2"/>
  <c r="F3201" i="2"/>
  <c r="E2101" i="2"/>
  <c r="F2101" i="2"/>
  <c r="E2622" i="2"/>
  <c r="F2622" i="2"/>
  <c r="E2730" i="2"/>
  <c r="F2730" i="2"/>
  <c r="E5127" i="2"/>
  <c r="F5127" i="2"/>
  <c r="E3136" i="2"/>
  <c r="F3136" i="2"/>
  <c r="E4924" i="2"/>
  <c r="F4924" i="2"/>
  <c r="F4336" i="2"/>
  <c r="E4336" i="2"/>
  <c r="E4426" i="2"/>
  <c r="F4426" i="2"/>
  <c r="E2978" i="2"/>
  <c r="F2978" i="2"/>
  <c r="E3516" i="2"/>
  <c r="F3516" i="2"/>
  <c r="F1543" i="2"/>
  <c r="E1543" i="2"/>
  <c r="E4887" i="2"/>
  <c r="F4887" i="2"/>
  <c r="F1305" i="2"/>
  <c r="E1305" i="2"/>
  <c r="E5064" i="2"/>
  <c r="F5064" i="2"/>
  <c r="F4387" i="2"/>
  <c r="E4387" i="2"/>
  <c r="G4400" i="2" s="1"/>
  <c r="E2804" i="2"/>
  <c r="F2804" i="2"/>
  <c r="F4709" i="2"/>
  <c r="E4709" i="2"/>
  <c r="E4295" i="2"/>
  <c r="F4295" i="2"/>
  <c r="E3169" i="2"/>
  <c r="F3169" i="2"/>
  <c r="H3182" i="2" s="1"/>
  <c r="E4814" i="2"/>
  <c r="F4814" i="2"/>
  <c r="E2950" i="2"/>
  <c r="F2950" i="2"/>
  <c r="E3061" i="2"/>
  <c r="F3061" i="2"/>
  <c r="E3435" i="2"/>
  <c r="F3435" i="2"/>
  <c r="E9" i="2"/>
  <c r="F9" i="2"/>
  <c r="E1460" i="2"/>
  <c r="F1460" i="2"/>
  <c r="F3215" i="2"/>
  <c r="E3215" i="2"/>
  <c r="E4377" i="2"/>
  <c r="F4377" i="2"/>
  <c r="E4487" i="2"/>
  <c r="F4487" i="2"/>
  <c r="E5037" i="2"/>
  <c r="F5037" i="2"/>
  <c r="E2763" i="2"/>
  <c r="F2763" i="2"/>
  <c r="E3918" i="2"/>
  <c r="F3918" i="2"/>
  <c r="E3408" i="2"/>
  <c r="F3408" i="2"/>
  <c r="E4266" i="2"/>
  <c r="F4266" i="2"/>
  <c r="E4890" i="2"/>
  <c r="F4890" i="2"/>
  <c r="E3927" i="2"/>
  <c r="F3927" i="2"/>
  <c r="E1240" i="2"/>
  <c r="F1240" i="2"/>
  <c r="F2944" i="2"/>
  <c r="E2944" i="2"/>
  <c r="E4355" i="2"/>
  <c r="F4355" i="2"/>
  <c r="F4919" i="2"/>
  <c r="E4919" i="2"/>
  <c r="E4468" i="2"/>
  <c r="F4468" i="2"/>
  <c r="E5324" i="2"/>
  <c r="F5324" i="2"/>
  <c r="E3392" i="2"/>
  <c r="F3392" i="2"/>
  <c r="E2266" i="2"/>
  <c r="G2279" i="2" s="1"/>
  <c r="F2266" i="2"/>
  <c r="H2279" i="2" s="1"/>
  <c r="F3423" i="2"/>
  <c r="E3423" i="2"/>
  <c r="E4719" i="2"/>
  <c r="F4719" i="2"/>
  <c r="E1539" i="2"/>
  <c r="F1539" i="2"/>
  <c r="E3836" i="2"/>
  <c r="F3836" i="2"/>
  <c r="E5260" i="2"/>
  <c r="F5260" i="2"/>
  <c r="F3789" i="2"/>
  <c r="E3789" i="2"/>
  <c r="G3802" i="2" s="1"/>
  <c r="E4848" i="2"/>
  <c r="F4848" i="2"/>
  <c r="E3799" i="2"/>
  <c r="G3812" i="2" s="1"/>
  <c r="F3799" i="2"/>
  <c r="H3812" i="2" s="1"/>
  <c r="E1741" i="2"/>
  <c r="F1741" i="2"/>
  <c r="F4721" i="2"/>
  <c r="E4721" i="2"/>
  <c r="F5128" i="2"/>
  <c r="E5128" i="2"/>
  <c r="F4480" i="2"/>
  <c r="E4480" i="2"/>
  <c r="E3971" i="2"/>
  <c r="F3971" i="2"/>
  <c r="E4723" i="2"/>
  <c r="F4723" i="2"/>
  <c r="F5046" i="2"/>
  <c r="E5046" i="2"/>
  <c r="E3551" i="2"/>
  <c r="F3551" i="2"/>
  <c r="E4581" i="2"/>
  <c r="F4581" i="2"/>
  <c r="E2838" i="2"/>
  <c r="F2838" i="2"/>
  <c r="E1511" i="2"/>
  <c r="G1524" i="2" s="1"/>
  <c r="F1511" i="2"/>
  <c r="H1524" i="2" s="1"/>
  <c r="E4960" i="2"/>
  <c r="F4960" i="2"/>
  <c r="E1712" i="2"/>
  <c r="G1725" i="2" s="1"/>
  <c r="F1712" i="2"/>
  <c r="H1725" i="2" s="1"/>
  <c r="E2920" i="2"/>
  <c r="F2920" i="2"/>
  <c r="F4210" i="2"/>
  <c r="E4210" i="2"/>
  <c r="E3141" i="2"/>
  <c r="F3141" i="2"/>
  <c r="F4861" i="2"/>
  <c r="E4861" i="2"/>
  <c r="F5055" i="2"/>
  <c r="E5055" i="2"/>
  <c r="F3544" i="2"/>
  <c r="E3544" i="2"/>
  <c r="F4882" i="2"/>
  <c r="E4882" i="2"/>
  <c r="E2958" i="2"/>
  <c r="F2958" i="2"/>
  <c r="E4883" i="2"/>
  <c r="F4883" i="2"/>
  <c r="E5012" i="2"/>
  <c r="F5012" i="2"/>
  <c r="F4750" i="2"/>
  <c r="E4750" i="2"/>
  <c r="E4672" i="2"/>
  <c r="F4672" i="2"/>
  <c r="E4342" i="2"/>
  <c r="F4342" i="2"/>
  <c r="E4011" i="2"/>
  <c r="F4011" i="2"/>
  <c r="E4788" i="2"/>
  <c r="F4788" i="2"/>
  <c r="E5165" i="2"/>
  <c r="F5165" i="2"/>
  <c r="E4492" i="2"/>
  <c r="F4492" i="2"/>
  <c r="H4505" i="2" s="1"/>
  <c r="E3107" i="2"/>
  <c r="F3107" i="2"/>
  <c r="E2037" i="2"/>
  <c r="F2037" i="2"/>
  <c r="E3584" i="2"/>
  <c r="F3584" i="2"/>
  <c r="E3612" i="2"/>
  <c r="F3612" i="2"/>
  <c r="E189" i="2"/>
  <c r="F189" i="2"/>
  <c r="E1877" i="2"/>
  <c r="F1877" i="2"/>
  <c r="E4629" i="2"/>
  <c r="G4642" i="2" s="1"/>
  <c r="F4629" i="2"/>
  <c r="H4642" i="2" s="1"/>
  <c r="F2648" i="2"/>
  <c r="E2648" i="2"/>
  <c r="E4686" i="2"/>
  <c r="F4686" i="2"/>
  <c r="E4770" i="2"/>
  <c r="G4783" i="2" s="1"/>
  <c r="F4770" i="2"/>
  <c r="H4783" i="2" s="1"/>
  <c r="E3220" i="2"/>
  <c r="F3220" i="2"/>
  <c r="F4178" i="2"/>
  <c r="H4191" i="2" s="1"/>
  <c r="E4178" i="2"/>
  <c r="G4191" i="2" s="1"/>
  <c r="E3722" i="2"/>
  <c r="F3722" i="2"/>
  <c r="E4219" i="2"/>
  <c r="F4219" i="2"/>
  <c r="F4328" i="2"/>
  <c r="E4328" i="2"/>
  <c r="E2002" i="2"/>
  <c r="F2002" i="2"/>
  <c r="H2015" i="2" s="1"/>
  <c r="F4080" i="2"/>
  <c r="E4080" i="2"/>
  <c r="E3044" i="2"/>
  <c r="F3044" i="2"/>
  <c r="E2296" i="2"/>
  <c r="F2296" i="2"/>
  <c r="E1974" i="2"/>
  <c r="F1974" i="2"/>
  <c r="E4610" i="2"/>
  <c r="F4610" i="2"/>
  <c r="F4815" i="2"/>
  <c r="E4815" i="2"/>
  <c r="E3797" i="2"/>
  <c r="F3797" i="2"/>
  <c r="E3066" i="2"/>
  <c r="G3079" i="2" s="1"/>
  <c r="F3066" i="2"/>
  <c r="H3079" i="2" s="1"/>
  <c r="I3079" i="2" s="1"/>
  <c r="J3079" i="2" s="1"/>
  <c r="K3079" i="2" s="1"/>
  <c r="E2347" i="2"/>
  <c r="F2347" i="2"/>
  <c r="E5120" i="2"/>
  <c r="F5120" i="2"/>
  <c r="F4004" i="2"/>
  <c r="E4004" i="2"/>
  <c r="G4017" i="2" s="1"/>
  <c r="F2824" i="2"/>
  <c r="H2837" i="2" s="1"/>
  <c r="E2824" i="2"/>
  <c r="G2837" i="2" s="1"/>
  <c r="E5287" i="2"/>
  <c r="F5287" i="2"/>
  <c r="E2887" i="2"/>
  <c r="F2887" i="2"/>
  <c r="H2900" i="2" s="1"/>
  <c r="F4201" i="2"/>
  <c r="E4201" i="2"/>
  <c r="E3429" i="2"/>
  <c r="G3442" i="2" s="1"/>
  <c r="F3429" i="2"/>
  <c r="H3442" i="2" s="1"/>
  <c r="E638" i="2"/>
  <c r="F638" i="2"/>
  <c r="F4936" i="2"/>
  <c r="E4936" i="2"/>
  <c r="F2010" i="2"/>
  <c r="E2010" i="2"/>
  <c r="E3886" i="2"/>
  <c r="G3899" i="2" s="1"/>
  <c r="F3886" i="2"/>
  <c r="H3899" i="2" s="1"/>
  <c r="E3383" i="2"/>
  <c r="F3383" i="2"/>
  <c r="F1479" i="2"/>
  <c r="H1492" i="2" s="1"/>
  <c r="E1479" i="2"/>
  <c r="G1492" i="2" s="1"/>
  <c r="E3355" i="2"/>
  <c r="F3355" i="2"/>
  <c r="E3621" i="2"/>
  <c r="F3621" i="2"/>
  <c r="E4239" i="2"/>
  <c r="F4239" i="2"/>
  <c r="F3936" i="2"/>
  <c r="E3936" i="2"/>
  <c r="G3949" i="2" s="1"/>
  <c r="E2790" i="2"/>
  <c r="G2803" i="2" s="1"/>
  <c r="F2790" i="2"/>
  <c r="H2803" i="2" s="1"/>
  <c r="E4827" i="2"/>
  <c r="F4827" i="2"/>
  <c r="E1567" i="2"/>
  <c r="F1567" i="2"/>
  <c r="F2047" i="2"/>
  <c r="E2047" i="2"/>
  <c r="E4702" i="2"/>
  <c r="F4702" i="2"/>
  <c r="E4490" i="2"/>
  <c r="F4490" i="2"/>
  <c r="H4503" i="2" s="1"/>
  <c r="F3495" i="2"/>
  <c r="E3495" i="2"/>
  <c r="E3056" i="2"/>
  <c r="G3069" i="2" s="1"/>
  <c r="F3056" i="2"/>
  <c r="H3069" i="2" s="1"/>
  <c r="E4291" i="2"/>
  <c r="F4291" i="2"/>
  <c r="E2258" i="2"/>
  <c r="G2271" i="2" s="1"/>
  <c r="F2258" i="2"/>
  <c r="H2271" i="2" s="1"/>
  <c r="E3597" i="2"/>
  <c r="F3597" i="2"/>
  <c r="F3031" i="2"/>
  <c r="E3031" i="2"/>
  <c r="F4532" i="2"/>
  <c r="E4532" i="2"/>
  <c r="E1899" i="2"/>
  <c r="F1899" i="2"/>
  <c r="E3662" i="2"/>
  <c r="F3662" i="2"/>
  <c r="E4478" i="2"/>
  <c r="F4478" i="2"/>
  <c r="E4072" i="2"/>
  <c r="F4072" i="2"/>
  <c r="E3651" i="2"/>
  <c r="F3651" i="2"/>
  <c r="E3304" i="2"/>
  <c r="F3304" i="2"/>
  <c r="E3652" i="2"/>
  <c r="F3652" i="2"/>
  <c r="E253" i="2"/>
  <c r="F253" i="2"/>
  <c r="E2195" i="2"/>
  <c r="F2195" i="2"/>
  <c r="F2710" i="2"/>
  <c r="E2710" i="2"/>
  <c r="E4663" i="2"/>
  <c r="F4663" i="2"/>
  <c r="E813" i="2"/>
  <c r="F813" i="2"/>
  <c r="E2459" i="2"/>
  <c r="F2459" i="2"/>
  <c r="E346" i="2"/>
  <c r="F346" i="2"/>
  <c r="E2957" i="2"/>
  <c r="F2957" i="2"/>
  <c r="E5246" i="2"/>
  <c r="F5246" i="2"/>
  <c r="E4799" i="2"/>
  <c r="F4799" i="2"/>
  <c r="E1572" i="2"/>
  <c r="F1572" i="2"/>
  <c r="F2572" i="2"/>
  <c r="E2572" i="2"/>
  <c r="E2348" i="2"/>
  <c r="F2348" i="2"/>
  <c r="E2584" i="2"/>
  <c r="G2597" i="2" s="1"/>
  <c r="F2584" i="2"/>
  <c r="H2597" i="2" s="1"/>
  <c r="E3166" i="2"/>
  <c r="F3166" i="2"/>
  <c r="F3767" i="2"/>
  <c r="E3767" i="2"/>
  <c r="E4928" i="2"/>
  <c r="F4928" i="2"/>
  <c r="F2619" i="2"/>
  <c r="H2632" i="2" s="1"/>
  <c r="E2619" i="2"/>
  <c r="G2632" i="2" s="1"/>
  <c r="F3263" i="2"/>
  <c r="E3263" i="2"/>
  <c r="E4559" i="2"/>
  <c r="F4559" i="2"/>
  <c r="F2775" i="2"/>
  <c r="E2775" i="2"/>
  <c r="F3717" i="2"/>
  <c r="E3717" i="2"/>
  <c r="E3565" i="2"/>
  <c r="F3565" i="2"/>
  <c r="F5274" i="2"/>
  <c r="E5274" i="2"/>
  <c r="E4571" i="2"/>
  <c r="G4584" i="2" s="1"/>
  <c r="F4571" i="2"/>
  <c r="H4584" i="2" s="1"/>
  <c r="E1219" i="2"/>
  <c r="F1219" i="2"/>
  <c r="E4660" i="2"/>
  <c r="F4660" i="2"/>
  <c r="F4482" i="2"/>
  <c r="E4482" i="2"/>
  <c r="G4495" i="2" s="1"/>
  <c r="E2165" i="2"/>
  <c r="F2165" i="2"/>
  <c r="E4896" i="2"/>
  <c r="F4896" i="2"/>
  <c r="F4350" i="2"/>
  <c r="E4350" i="2"/>
  <c r="F3605" i="2"/>
  <c r="E3605" i="2"/>
  <c r="F4101" i="2"/>
  <c r="E4101" i="2"/>
  <c r="G4114" i="2" s="1"/>
  <c r="F4948" i="2"/>
  <c r="E4948" i="2"/>
  <c r="F2875" i="2"/>
  <c r="E2875" i="2"/>
  <c r="G2888" i="2" s="1"/>
  <c r="E4954" i="2"/>
  <c r="F4954" i="2"/>
  <c r="E4921" i="2"/>
  <c r="F4921" i="2"/>
  <c r="E5327" i="2"/>
  <c r="F5327" i="2"/>
  <c r="E2603" i="2"/>
  <c r="F2603" i="2"/>
  <c r="F4555" i="2"/>
  <c r="E4555" i="2"/>
  <c r="E4835" i="2"/>
  <c r="F4835" i="2"/>
  <c r="F2670" i="2"/>
  <c r="E2670" i="2"/>
  <c r="E3344" i="2"/>
  <c r="G3357" i="2" s="1"/>
  <c r="F3344" i="2"/>
  <c r="H3357" i="2" s="1"/>
  <c r="E4446" i="2"/>
  <c r="F4446" i="2"/>
  <c r="E1415" i="2"/>
  <c r="F1415" i="2"/>
  <c r="E3775" i="2"/>
  <c r="G3788" i="2" s="1"/>
  <c r="F3775" i="2"/>
  <c r="H3788" i="2" s="1"/>
  <c r="E3241" i="2"/>
  <c r="F3241" i="2"/>
  <c r="F4858" i="2"/>
  <c r="E4858" i="2"/>
  <c r="E4367" i="2"/>
  <c r="F4367" i="2"/>
  <c r="E4906" i="2"/>
  <c r="F4906" i="2"/>
  <c r="E4657" i="2"/>
  <c r="F4657" i="2"/>
  <c r="E2492" i="2"/>
  <c r="F2492" i="2"/>
  <c r="E4808" i="2"/>
  <c r="F4808" i="2"/>
  <c r="F5123" i="2"/>
  <c r="E5123" i="2"/>
  <c r="E4958" i="2"/>
  <c r="F4958" i="2"/>
  <c r="E3620" i="2"/>
  <c r="F3620" i="2"/>
  <c r="E4204" i="2"/>
  <c r="F4204" i="2"/>
  <c r="E2756" i="2"/>
  <c r="F2756" i="2"/>
  <c r="E5176" i="2"/>
  <c r="F5176" i="2"/>
  <c r="E3996" i="2"/>
  <c r="F3996" i="2"/>
  <c r="E3680" i="2"/>
  <c r="F3680" i="2"/>
  <c r="E4298" i="2"/>
  <c r="F4298" i="2"/>
  <c r="H4311" i="2" s="1"/>
  <c r="F5259" i="2"/>
  <c r="E5259" i="2"/>
  <c r="E4665" i="2"/>
  <c r="F4665" i="2"/>
  <c r="E4587" i="2"/>
  <c r="F4587" i="2"/>
  <c r="E5227" i="2"/>
  <c r="F5227" i="2"/>
  <c r="E3980" i="2"/>
  <c r="F3980" i="2"/>
  <c r="E3194" i="2"/>
  <c r="F3194" i="2"/>
  <c r="H3207" i="2" s="1"/>
  <c r="E3762" i="2"/>
  <c r="F3762" i="2"/>
  <c r="F3265" i="2"/>
  <c r="E3265" i="2"/>
  <c r="E2290" i="2"/>
  <c r="F2290" i="2"/>
  <c r="F1615" i="2"/>
  <c r="E1615" i="2"/>
  <c r="E3751" i="2"/>
  <c r="G3764" i="2" s="1"/>
  <c r="F3751" i="2"/>
  <c r="H3764" i="2" s="1"/>
  <c r="E2823" i="2"/>
  <c r="F2823" i="2"/>
  <c r="H2836" i="2" s="1"/>
  <c r="F3209" i="2"/>
  <c r="E3209" i="2"/>
  <c r="G3222" i="2" s="1"/>
  <c r="E4439" i="2"/>
  <c r="G4452" i="2" s="1"/>
  <c r="F4439" i="2"/>
  <c r="H4452" i="2" s="1"/>
  <c r="E4023" i="2"/>
  <c r="F4023" i="2"/>
  <c r="F1378" i="2"/>
  <c r="E1378" i="2"/>
  <c r="F4915" i="2"/>
  <c r="E4915" i="2"/>
  <c r="E3025" i="2"/>
  <c r="F3025" i="2"/>
  <c r="F2571" i="2"/>
  <c r="E2571" i="2"/>
  <c r="E4357" i="2"/>
  <c r="F4357" i="2"/>
  <c r="E1248" i="2"/>
  <c r="F1248" i="2"/>
  <c r="E3244" i="2"/>
  <c r="F3244" i="2"/>
  <c r="E4091" i="2"/>
  <c r="F4091" i="2"/>
  <c r="H4104" i="2" s="1"/>
  <c r="E1828" i="2"/>
  <c r="F1828" i="2"/>
  <c r="E2018" i="2"/>
  <c r="F2018" i="2"/>
  <c r="F4417" i="2"/>
  <c r="E4417" i="2"/>
  <c r="G4430" i="2" s="1"/>
  <c r="E1845" i="2"/>
  <c r="G1858" i="2" s="1"/>
  <c r="F1845" i="2"/>
  <c r="F3115" i="2"/>
  <c r="H3128" i="2" s="1"/>
  <c r="E3115" i="2"/>
  <c r="G3128" i="2" s="1"/>
  <c r="I3128" i="2" s="1"/>
  <c r="J3128" i="2" s="1"/>
  <c r="K3128" i="2" s="1"/>
  <c r="E5157" i="2"/>
  <c r="F5157" i="2"/>
  <c r="E4515" i="2"/>
  <c r="F4515" i="2"/>
  <c r="H4528" i="2" s="1"/>
  <c r="E2981" i="2"/>
  <c r="G2994" i="2" s="1"/>
  <c r="F2981" i="2"/>
  <c r="E3047" i="2"/>
  <c r="G3060" i="2" s="1"/>
  <c r="F3047" i="2"/>
  <c r="H3060" i="2" s="1"/>
  <c r="E4310" i="2"/>
  <c r="F4310" i="2"/>
  <c r="F4275" i="2"/>
  <c r="E4275" i="2"/>
  <c r="G4288" i="2" s="1"/>
  <c r="E4234" i="2"/>
  <c r="F4234" i="2"/>
  <c r="E3608" i="2"/>
  <c r="F3608" i="2"/>
  <c r="E5169" i="2"/>
  <c r="F5169" i="2"/>
  <c r="E4963" i="2"/>
  <c r="F4963" i="2"/>
  <c r="F4121" i="2"/>
  <c r="E4121" i="2"/>
  <c r="F5296" i="2"/>
  <c r="H5309" i="2" s="1"/>
  <c r="E5296" i="2"/>
  <c r="G5309" i="2" s="1"/>
  <c r="F3359" i="2"/>
  <c r="E3359" i="2"/>
  <c r="F3559" i="2"/>
  <c r="E3559" i="2"/>
  <c r="F1903" i="2"/>
  <c r="E1903" i="2"/>
  <c r="E2931" i="2"/>
  <c r="F2931" i="2"/>
  <c r="H2944" i="2" s="1"/>
  <c r="E4411" i="2"/>
  <c r="F4411" i="2"/>
  <c r="E3723" i="2"/>
  <c r="F3723" i="2"/>
  <c r="F4356" i="2"/>
  <c r="E4356" i="2"/>
  <c r="E2487" i="2"/>
  <c r="F2487" i="2"/>
  <c r="E3364" i="2"/>
  <c r="F3364" i="2"/>
  <c r="F4566" i="2"/>
  <c r="H4579" i="2" s="1"/>
  <c r="E4566" i="2"/>
  <c r="G4579" i="2" s="1"/>
  <c r="I4579" i="2" s="1"/>
  <c r="J4579" i="2" s="1"/>
  <c r="K4579" i="2" s="1"/>
  <c r="E5113" i="2"/>
  <c r="F5113" i="2"/>
  <c r="E4283" i="2"/>
  <c r="G4296" i="2" s="1"/>
  <c r="F4283" i="2"/>
  <c r="H4296" i="2" s="1"/>
  <c r="E1915" i="2"/>
  <c r="F1915" i="2"/>
  <c r="E5065" i="2"/>
  <c r="G5078" i="2" s="1"/>
  <c r="F5065" i="2"/>
  <c r="H5078" i="2" s="1"/>
  <c r="E4034" i="2"/>
  <c r="F4034" i="2"/>
  <c r="E4718" i="2"/>
  <c r="F4718" i="2"/>
  <c r="E4259" i="2"/>
  <c r="F4259" i="2"/>
  <c r="E2914" i="2"/>
  <c r="F2914" i="2"/>
  <c r="E3206" i="2"/>
  <c r="F3206" i="2"/>
  <c r="F3503" i="2"/>
  <c r="E3503" i="2"/>
  <c r="G3516" i="2" s="1"/>
  <c r="E3610" i="2"/>
  <c r="F3610" i="2"/>
  <c r="F1332" i="2"/>
  <c r="E1332" i="2"/>
  <c r="F3670" i="2"/>
  <c r="E3670" i="2"/>
  <c r="G3683" i="2" s="1"/>
  <c r="F3105" i="2"/>
  <c r="E3105" i="2"/>
  <c r="E2339" i="2"/>
  <c r="G2352" i="2" s="1"/>
  <c r="F2339" i="2"/>
  <c r="H2352" i="2" s="1"/>
  <c r="F1413" i="2"/>
  <c r="E1413" i="2"/>
  <c r="E4053" i="2"/>
  <c r="F4053" i="2"/>
  <c r="E4966" i="2"/>
  <c r="F4966" i="2"/>
  <c r="E4413" i="2"/>
  <c r="F4413" i="2"/>
  <c r="F4695" i="2"/>
  <c r="E4695" i="2"/>
  <c r="E2051" i="2"/>
  <c r="F2051" i="2"/>
  <c r="E4338" i="2"/>
  <c r="F4338" i="2"/>
  <c r="H4351" i="2" s="1"/>
  <c r="E3726" i="2"/>
  <c r="F3726" i="2"/>
  <c r="E4724" i="2"/>
  <c r="F4724" i="2"/>
  <c r="E4764" i="2"/>
  <c r="F4764" i="2"/>
  <c r="F2027" i="2"/>
  <c r="E2027" i="2"/>
  <c r="E5114" i="2"/>
  <c r="F5114" i="2"/>
  <c r="E3262" i="2"/>
  <c r="F3262" i="2"/>
  <c r="F4759" i="2"/>
  <c r="E4759" i="2"/>
  <c r="E4692" i="2"/>
  <c r="F4692" i="2"/>
  <c r="E1965" i="2"/>
  <c r="F1965" i="2"/>
  <c r="E4436" i="2"/>
  <c r="G4449" i="2" s="1"/>
  <c r="F4436" i="2"/>
  <c r="H4449" i="2" s="1"/>
  <c r="I4449" i="2" s="1"/>
  <c r="J4449" i="2" s="1"/>
  <c r="K4449" i="2" s="1"/>
  <c r="E1380" i="2"/>
  <c r="G1393" i="2" s="1"/>
  <c r="F1380" i="2"/>
  <c r="H1393" i="2" s="1"/>
  <c r="F4136" i="2"/>
  <c r="E4136" i="2"/>
  <c r="G4149" i="2" s="1"/>
  <c r="E1709" i="2"/>
  <c r="G1722" i="2" s="1"/>
  <c r="F1709" i="2"/>
  <c r="H1722" i="2" s="1"/>
  <c r="E4741" i="2"/>
  <c r="F4741" i="2"/>
  <c r="H4754" i="2" s="1"/>
  <c r="E154" i="2"/>
  <c r="F154" i="2"/>
  <c r="E3746" i="2"/>
  <c r="G3759" i="2" s="1"/>
  <c r="F3746" i="2"/>
  <c r="H3759" i="2" s="1"/>
  <c r="E3477" i="2"/>
  <c r="F3477" i="2"/>
  <c r="E4260" i="2"/>
  <c r="F4260" i="2"/>
  <c r="H4273" i="2" s="1"/>
  <c r="E5133" i="2"/>
  <c r="F5133" i="2"/>
  <c r="F4513" i="2"/>
  <c r="E4513" i="2"/>
  <c r="G4526" i="2" s="1"/>
  <c r="E3483" i="2"/>
  <c r="F3483" i="2"/>
  <c r="E5014" i="2"/>
  <c r="F5014" i="2"/>
  <c r="E3950" i="2"/>
  <c r="G3963" i="2" s="1"/>
  <c r="F3950" i="2"/>
  <c r="H3963" i="2" s="1"/>
  <c r="E4990" i="2"/>
  <c r="F4990" i="2"/>
  <c r="E5291" i="2"/>
  <c r="F5291" i="2"/>
  <c r="F3988" i="2"/>
  <c r="E3988" i="2"/>
  <c r="E4155" i="2"/>
  <c r="F4155" i="2"/>
  <c r="E85" i="2"/>
  <c r="F85" i="2"/>
  <c r="F2485" i="2"/>
  <c r="E2485" i="2"/>
  <c r="E2840" i="2"/>
  <c r="F2840" i="2"/>
  <c r="E3390" i="2"/>
  <c r="F3390" i="2"/>
  <c r="F4209" i="2"/>
  <c r="E4209" i="2"/>
  <c r="G4222" i="2" s="1"/>
  <c r="E4528" i="2"/>
  <c r="G4541" i="2" s="1"/>
  <c r="F4528" i="2"/>
  <c r="H4541" i="2" s="1"/>
  <c r="F2428" i="2"/>
  <c r="E2428" i="2"/>
  <c r="G2441" i="2" s="1"/>
  <c r="F2549" i="2"/>
  <c r="E2549" i="2"/>
  <c r="E3305" i="2"/>
  <c r="F3305" i="2"/>
  <c r="E4402" i="2"/>
  <c r="F4402" i="2"/>
  <c r="E4040" i="2"/>
  <c r="G4053" i="2" s="1"/>
  <c r="F4040" i="2"/>
  <c r="H4053" i="2" s="1"/>
  <c r="I4053" i="2" s="1"/>
  <c r="J4053" i="2" s="1"/>
  <c r="K4053" i="2" s="1"/>
  <c r="E3370" i="2"/>
  <c r="G3383" i="2" s="1"/>
  <c r="F3370" i="2"/>
  <c r="E3930" i="2"/>
  <c r="F3930" i="2"/>
  <c r="H3943" i="2" s="1"/>
  <c r="E3835" i="2"/>
  <c r="F3835" i="2"/>
  <c r="E3223" i="2"/>
  <c r="G3236" i="2" s="1"/>
  <c r="F3223" i="2"/>
  <c r="H3236" i="2" s="1"/>
  <c r="I3236" i="2" s="1"/>
  <c r="J3236" i="2" s="1"/>
  <c r="K3236" i="2" s="1"/>
  <c r="E5202" i="2"/>
  <c r="F5202" i="2"/>
  <c r="E3926" i="2"/>
  <c r="F3926" i="2"/>
  <c r="H3939" i="2" s="1"/>
  <c r="F1896" i="2"/>
  <c r="E1896" i="2"/>
  <c r="F3520" i="2"/>
  <c r="E3520" i="2"/>
  <c r="G3533" i="2" s="1"/>
  <c r="F4088" i="2"/>
  <c r="E4088" i="2"/>
  <c r="G4101" i="2" s="1"/>
  <c r="E2151" i="2"/>
  <c r="F2151" i="2"/>
  <c r="E5190" i="2"/>
  <c r="F5190" i="2"/>
  <c r="E4545" i="2"/>
  <c r="F4545" i="2"/>
  <c r="H4558" i="2" s="1"/>
  <c r="E3712" i="2"/>
  <c r="F3712" i="2"/>
  <c r="E3447" i="2"/>
  <c r="F3447" i="2"/>
  <c r="E2435" i="2"/>
  <c r="F2435" i="2"/>
  <c r="F5283" i="2"/>
  <c r="E5283" i="2"/>
  <c r="E4351" i="2"/>
  <c r="F4351" i="2"/>
  <c r="E5253" i="2"/>
  <c r="F5253" i="2"/>
  <c r="E2368" i="2"/>
  <c r="G2381" i="2" s="1"/>
  <c r="F2368" i="2"/>
  <c r="H2381" i="2" s="1"/>
  <c r="E2604" i="2"/>
  <c r="F2604" i="2"/>
  <c r="E3400" i="2"/>
  <c r="F3400" i="2"/>
  <c r="E4725" i="2"/>
  <c r="F4725" i="2"/>
  <c r="E4996" i="2"/>
  <c r="F4996" i="2"/>
  <c r="E3405" i="2"/>
  <c r="F3405" i="2"/>
  <c r="E5009" i="2"/>
  <c r="F5009" i="2"/>
  <c r="E4609" i="2"/>
  <c r="G4622" i="2" s="1"/>
  <c r="F4609" i="2"/>
  <c r="H4622" i="2" s="1"/>
  <c r="E4418" i="2"/>
  <c r="F4418" i="2"/>
  <c r="E4875" i="2"/>
  <c r="F4875" i="2"/>
  <c r="H4888" i="2" s="1"/>
  <c r="F4838" i="2"/>
  <c r="E4838" i="2"/>
  <c r="F1917" i="2"/>
  <c r="E1917" i="2"/>
  <c r="E5248" i="2"/>
  <c r="F5248" i="2"/>
  <c r="E3832" i="2"/>
  <c r="G3845" i="2" s="1"/>
  <c r="F3832" i="2"/>
  <c r="H3845" i="2" s="1"/>
  <c r="I3845" i="2" s="1"/>
  <c r="J3845" i="2" s="1"/>
  <c r="K3845" i="2" s="1"/>
  <c r="E4873" i="2"/>
  <c r="F4873" i="2"/>
  <c r="E4648" i="2"/>
  <c r="G4661" i="2" s="1"/>
  <c r="F4648" i="2"/>
  <c r="H4661" i="2" s="1"/>
  <c r="E4263" i="2"/>
  <c r="F4263" i="2"/>
  <c r="E5210" i="2"/>
  <c r="F5210" i="2"/>
  <c r="E3021" i="2"/>
  <c r="F3021" i="2"/>
  <c r="E4967" i="2"/>
  <c r="G4980" i="2" s="1"/>
  <c r="F4967" i="2"/>
  <c r="H4980" i="2" s="1"/>
  <c r="I4980" i="2" s="1"/>
  <c r="J4980" i="2" s="1"/>
  <c r="K4980" i="2" s="1"/>
  <c r="E4430" i="2"/>
  <c r="F4430" i="2"/>
  <c r="E4063" i="2"/>
  <c r="G4076" i="2" s="1"/>
  <c r="F4063" i="2"/>
  <c r="H4076" i="2" s="1"/>
  <c r="I4076" i="2" s="1"/>
  <c r="J4076" i="2" s="1"/>
  <c r="K4076" i="2" s="1"/>
  <c r="E3188" i="2"/>
  <c r="F3188" i="2"/>
  <c r="E3285" i="2"/>
  <c r="G3298" i="2" s="1"/>
  <c r="F3285" i="2"/>
  <c r="H3298" i="2" s="1"/>
  <c r="I3298" i="2" s="1"/>
  <c r="J3298" i="2" s="1"/>
  <c r="K3298" i="2" s="1"/>
  <c r="E4140" i="2"/>
  <c r="G4153" i="2" s="1"/>
  <c r="F4140" i="2"/>
  <c r="H4153" i="2" s="1"/>
  <c r="F3589" i="2"/>
  <c r="H3602" i="2" s="1"/>
  <c r="E3589" i="2"/>
  <c r="G3602" i="2" s="1"/>
  <c r="I3602" i="2" s="1"/>
  <c r="J3602" i="2" s="1"/>
  <c r="K3602" i="2" s="1"/>
  <c r="E3095" i="2"/>
  <c r="F3095" i="2"/>
  <c r="E3966" i="2"/>
  <c r="F3966" i="2"/>
  <c r="H3979" i="2" s="1"/>
  <c r="F5273" i="2"/>
  <c r="E5273" i="2"/>
  <c r="E4865" i="2"/>
  <c r="F4865" i="2"/>
  <c r="E4062" i="2"/>
  <c r="F4062" i="2"/>
  <c r="F2568" i="2"/>
  <c r="E2568" i="2"/>
  <c r="E1971" i="2"/>
  <c r="F1971" i="2"/>
  <c r="E4760" i="2"/>
  <c r="F4760" i="2"/>
  <c r="H4773" i="2" s="1"/>
  <c r="E5219" i="2"/>
  <c r="F5219" i="2"/>
  <c r="E4078" i="2"/>
  <c r="G4091" i="2" s="1"/>
  <c r="F4078" i="2"/>
  <c r="H4091" i="2" s="1"/>
  <c r="E3655" i="2"/>
  <c r="F3655" i="2"/>
  <c r="E3626" i="2"/>
  <c r="F3626" i="2"/>
  <c r="F4169" i="2"/>
  <c r="E4169" i="2"/>
  <c r="F1810" i="2"/>
  <c r="E1810" i="2"/>
  <c r="F2566" i="2"/>
  <c r="E2566" i="2"/>
  <c r="E2118" i="2"/>
  <c r="G2131" i="2" s="1"/>
  <c r="F2118" i="2"/>
  <c r="H2131" i="2" s="1"/>
  <c r="F4769" i="2"/>
  <c r="E4769" i="2"/>
  <c r="G4782" i="2" s="1"/>
  <c r="E3323" i="2"/>
  <c r="G3336" i="2" s="1"/>
  <c r="F3323" i="2"/>
  <c r="H3336" i="2" s="1"/>
  <c r="E2355" i="2"/>
  <c r="G2368" i="2" s="1"/>
  <c r="F2355" i="2"/>
  <c r="H2368" i="2" s="1"/>
  <c r="E4162" i="2"/>
  <c r="F4162" i="2"/>
  <c r="H4175" i="2" s="1"/>
  <c r="E2542" i="2"/>
  <c r="F2542" i="2"/>
  <c r="E2555" i="2"/>
  <c r="F2555" i="2"/>
  <c r="E1986" i="2"/>
  <c r="G1999" i="2" s="1"/>
  <c r="F1986" i="2"/>
  <c r="E4601" i="2"/>
  <c r="G4614" i="2" s="1"/>
  <c r="F4601" i="2"/>
  <c r="H4614" i="2" s="1"/>
  <c r="E5142" i="2"/>
  <c r="F5142" i="2"/>
  <c r="E5097" i="2"/>
  <c r="F5097" i="2"/>
  <c r="E4018" i="2"/>
  <c r="G4031" i="2" s="1"/>
  <c r="F4018" i="2"/>
  <c r="H4031" i="2" s="1"/>
  <c r="E4590" i="2"/>
  <c r="G4603" i="2" s="1"/>
  <c r="F4590" i="2"/>
  <c r="H4603" i="2" s="1"/>
  <c r="I4603" i="2" s="1"/>
  <c r="J4603" i="2" s="1"/>
  <c r="K4603" i="2" s="1"/>
  <c r="F4761" i="2"/>
  <c r="E4761" i="2"/>
  <c r="E5134" i="2"/>
  <c r="F5134" i="2"/>
  <c r="E4768" i="2"/>
  <c r="F4768" i="2"/>
  <c r="E3583" i="2"/>
  <c r="F3583" i="2"/>
  <c r="H3596" i="2" s="1"/>
  <c r="F5008" i="2"/>
  <c r="E5008" i="2"/>
  <c r="E2770" i="2"/>
  <c r="F2770" i="2"/>
  <c r="E4911" i="2"/>
  <c r="F4911" i="2"/>
  <c r="E3658" i="2"/>
  <c r="G3671" i="2" s="1"/>
  <c r="F3658" i="2"/>
  <c r="H3671" i="2" s="1"/>
  <c r="F5276" i="2"/>
  <c r="E5276" i="2"/>
  <c r="F5082" i="2"/>
  <c r="H5095" i="2" s="1"/>
  <c r="E5082" i="2"/>
  <c r="G5095" i="2" s="1"/>
  <c r="I5095" i="2" s="1"/>
  <c r="J5095" i="2" s="1"/>
  <c r="K5095" i="2" s="1"/>
  <c r="E4953" i="2"/>
  <c r="F4953" i="2"/>
  <c r="E3900" i="2"/>
  <c r="G3913" i="2" s="1"/>
  <c r="F3900" i="2"/>
  <c r="H3913" i="2" s="1"/>
  <c r="I3913" i="2" s="1"/>
  <c r="J3913" i="2" s="1"/>
  <c r="K3913" i="2" s="1"/>
  <c r="E2655" i="2"/>
  <c r="G2668" i="2" s="1"/>
  <c r="F2655" i="2"/>
  <c r="H2668" i="2" s="1"/>
  <c r="E5017" i="2"/>
  <c r="G5030" i="2" s="1"/>
  <c r="F5017" i="2"/>
  <c r="H5030" i="2" s="1"/>
  <c r="I5030" i="2" s="1"/>
  <c r="J5030" i="2" s="1"/>
  <c r="K5030" i="2" s="1"/>
  <c r="F1619" i="2"/>
  <c r="E1619" i="2"/>
  <c r="E5060" i="2"/>
  <c r="G5073" i="2" s="1"/>
  <c r="F5060" i="2"/>
  <c r="H5073" i="2" s="1"/>
  <c r="F5179" i="2"/>
  <c r="E5179" i="2"/>
  <c r="E3268" i="2"/>
  <c r="G3281" i="2" s="1"/>
  <c r="F3268" i="2"/>
  <c r="H3281" i="2" s="1"/>
  <c r="E2923" i="2"/>
  <c r="F2923" i="2"/>
  <c r="E4846" i="2"/>
  <c r="F4846" i="2"/>
  <c r="H4859" i="2" s="1"/>
  <c r="E2616" i="2"/>
  <c r="F2616" i="2"/>
  <c r="H2629" i="2" s="1"/>
  <c r="E164" i="2"/>
  <c r="F164" i="2"/>
  <c r="E5059" i="2"/>
  <c r="F5059" i="2"/>
  <c r="F20" i="2"/>
  <c r="E20" i="2"/>
  <c r="E2535" i="2"/>
  <c r="F2535" i="2"/>
  <c r="F3108" i="2"/>
  <c r="H3121" i="2" s="1"/>
  <c r="E3108" i="2"/>
  <c r="G3121" i="2" s="1"/>
  <c r="I3121" i="2" s="1"/>
  <c r="J3121" i="2" s="1"/>
  <c r="K3121" i="2" s="1"/>
  <c r="F3568" i="2"/>
  <c r="E3568" i="2"/>
  <c r="E5214" i="2"/>
  <c r="G5227" i="2" s="1"/>
  <c r="F5214" i="2"/>
  <c r="H5227" i="2" s="1"/>
  <c r="E3731" i="2"/>
  <c r="G3744" i="2" s="1"/>
  <c r="F3731" i="2"/>
  <c r="H3744" i="2" s="1"/>
  <c r="I3744" i="2" s="1"/>
  <c r="J3744" i="2" s="1"/>
  <c r="K3744" i="2" s="1"/>
  <c r="F2722" i="2"/>
  <c r="E2722" i="2"/>
  <c r="E5145" i="2"/>
  <c r="G5158" i="2" s="1"/>
  <c r="F5145" i="2"/>
  <c r="H5158" i="2" s="1"/>
  <c r="F5182" i="2"/>
  <c r="H5195" i="2" s="1"/>
  <c r="E5182" i="2"/>
  <c r="G5195" i="2" s="1"/>
  <c r="I5195" i="2" s="1"/>
  <c r="J5195" i="2" s="1"/>
  <c r="K5195" i="2" s="1"/>
  <c r="E3454" i="2"/>
  <c r="G3467" i="2" s="1"/>
  <c r="F3454" i="2"/>
  <c r="H3467" i="2" s="1"/>
  <c r="E4923" i="2"/>
  <c r="G4936" i="2" s="1"/>
  <c r="F4923" i="2"/>
  <c r="H4936" i="2" s="1"/>
  <c r="I4936" i="2" s="1"/>
  <c r="J4936" i="2" s="1"/>
  <c r="K4936" i="2" s="1"/>
  <c r="E4171" i="2"/>
  <c r="F4171" i="2"/>
  <c r="H4184" i="2" s="1"/>
  <c r="E4957" i="2"/>
  <c r="F4957" i="2"/>
  <c r="E3581" i="2"/>
  <c r="F3581" i="2"/>
  <c r="E1972" i="2"/>
  <c r="G1985" i="2" s="1"/>
  <c r="F1972" i="2"/>
  <c r="H1985" i="2" s="1"/>
  <c r="I1985" i="2" s="1"/>
  <c r="J1985" i="2" s="1"/>
  <c r="K1985" i="2" s="1"/>
  <c r="E4366" i="2"/>
  <c r="F4366" i="2"/>
  <c r="E3630" i="2"/>
  <c r="F3630" i="2"/>
  <c r="E3978" i="2"/>
  <c r="F3978" i="2"/>
  <c r="E4372" i="2"/>
  <c r="F4372" i="2"/>
  <c r="E5053" i="2"/>
  <c r="F5053" i="2"/>
  <c r="E3309" i="2"/>
  <c r="G3322" i="2" s="1"/>
  <c r="F3309" i="2"/>
  <c r="H3322" i="2" s="1"/>
  <c r="I3322" i="2" s="1"/>
  <c r="J3322" i="2" s="1"/>
  <c r="K3322" i="2" s="1"/>
  <c r="F5252" i="2"/>
  <c r="E5252" i="2"/>
  <c r="G5265" i="2" s="1"/>
  <c r="E4415" i="2"/>
  <c r="F4415" i="2"/>
  <c r="H4428" i="2" s="1"/>
  <c r="E5196" i="2"/>
  <c r="F5196" i="2"/>
  <c r="E1421" i="2"/>
  <c r="F1421" i="2"/>
  <c r="F5006" i="2"/>
  <c r="E5006" i="2"/>
  <c r="E2765" i="2"/>
  <c r="G2778" i="2" s="1"/>
  <c r="F2765" i="2"/>
  <c r="H2778" i="2" s="1"/>
  <c r="I2778" i="2" s="1"/>
  <c r="J2778" i="2" s="1"/>
  <c r="K2778" i="2" s="1"/>
  <c r="E4412" i="2"/>
  <c r="F4412" i="2"/>
  <c r="E2699" i="2"/>
  <c r="F2699" i="2"/>
  <c r="E5264" i="2"/>
  <c r="F5264" i="2"/>
  <c r="H5277" i="2" s="1"/>
  <c r="E3185" i="2"/>
  <c r="G3198" i="2" s="1"/>
  <c r="F3185" i="2"/>
  <c r="H3198" i="2" s="1"/>
  <c r="I3198" i="2" s="1"/>
  <c r="J3198" i="2" s="1"/>
  <c r="K3198" i="2" s="1"/>
  <c r="E3476" i="2"/>
  <c r="F3476" i="2"/>
  <c r="E3989" i="2"/>
  <c r="F3989" i="2"/>
  <c r="E5209" i="2"/>
  <c r="F5209" i="2"/>
  <c r="F2475" i="2"/>
  <c r="E2475" i="2"/>
  <c r="E5237" i="2"/>
  <c r="F5237" i="2"/>
  <c r="E5288" i="2"/>
  <c r="F5288" i="2"/>
  <c r="E3386" i="2"/>
  <c r="G3399" i="2" s="1"/>
  <c r="F3386" i="2"/>
  <c r="H3399" i="2" s="1"/>
  <c r="E3847" i="2"/>
  <c r="G3860" i="2" s="1"/>
  <c r="F3847" i="2"/>
  <c r="H3860" i="2" s="1"/>
  <c r="E5043" i="2"/>
  <c r="F5043" i="2"/>
  <c r="H5056" i="2" s="1"/>
  <c r="F2851" i="2"/>
  <c r="E2851" i="2"/>
  <c r="E3524" i="2"/>
  <c r="G3537" i="2" s="1"/>
  <c r="F3524" i="2"/>
  <c r="H3537" i="2" s="1"/>
  <c r="I3537" i="2" s="1"/>
  <c r="J3537" i="2" s="1"/>
  <c r="K3537" i="2" s="1"/>
  <c r="F1347" i="2"/>
  <c r="E1347" i="2"/>
  <c r="F4810" i="2"/>
  <c r="H4823" i="2" s="1"/>
  <c r="E4810" i="2"/>
  <c r="E2199" i="2"/>
  <c r="G2212" i="2" s="1"/>
  <c r="F2199" i="2"/>
  <c r="H2212" i="2" s="1"/>
  <c r="E4334" i="2"/>
  <c r="F4334" i="2"/>
  <c r="E5139" i="2"/>
  <c r="G5152" i="2" s="1"/>
  <c r="F5139" i="2"/>
  <c r="H5152" i="2" s="1"/>
  <c r="E619" i="2"/>
  <c r="F619" i="2"/>
  <c r="E4917" i="2"/>
  <c r="G4930" i="2" s="1"/>
  <c r="F4917" i="2"/>
  <c r="H4930" i="2" s="1"/>
  <c r="I4930" i="2" s="1"/>
  <c r="J4930" i="2" s="1"/>
  <c r="K4930" i="2" s="1"/>
  <c r="E3142" i="2"/>
  <c r="F3142" i="2"/>
  <c r="E5109" i="2"/>
  <c r="G5122" i="2" s="1"/>
  <c r="F5109" i="2"/>
  <c r="H5122" i="2" s="1"/>
  <c r="I5122" i="2" s="1"/>
  <c r="J5122" i="2" s="1"/>
  <c r="K5122" i="2" s="1"/>
  <c r="F4131" i="2"/>
  <c r="E4131" i="2"/>
  <c r="E2448" i="2"/>
  <c r="G2461" i="2" s="1"/>
  <c r="F2448" i="2"/>
  <c r="H2461" i="2" s="1"/>
  <c r="E2162" i="2"/>
  <c r="F2162" i="2"/>
  <c r="E4243" i="2"/>
  <c r="F4243" i="2"/>
  <c r="E3689" i="2"/>
  <c r="G3702" i="2" s="1"/>
  <c r="F3689" i="2"/>
  <c r="H3702" i="2" s="1"/>
  <c r="I3702" i="2" s="1"/>
  <c r="J3702" i="2" s="1"/>
  <c r="K3702" i="2" s="1"/>
  <c r="E2811" i="2"/>
  <c r="G2824" i="2" s="1"/>
  <c r="F2811" i="2"/>
  <c r="H2824" i="2" s="1"/>
  <c r="E3513" i="2"/>
  <c r="F3513" i="2"/>
  <c r="H3526" i="2" s="1"/>
  <c r="E5003" i="2"/>
  <c r="G5016" i="2" s="1"/>
  <c r="F5003" i="2"/>
  <c r="H5016" i="2" s="1"/>
  <c r="E2197" i="2"/>
  <c r="F2197" i="2"/>
  <c r="E4705" i="2"/>
  <c r="G4718" i="2" s="1"/>
  <c r="F4705" i="2"/>
  <c r="H4718" i="2" s="1"/>
  <c r="F1734" i="2"/>
  <c r="H1747" i="2" s="1"/>
  <c r="E1734" i="2"/>
  <c r="G1747" i="2" s="1"/>
  <c r="E3619" i="2"/>
  <c r="G3632" i="2" s="1"/>
  <c r="F3619" i="2"/>
  <c r="H3632" i="2" s="1"/>
  <c r="E1775" i="2"/>
  <c r="F1775" i="2"/>
  <c r="E4223" i="2"/>
  <c r="F4223" i="2"/>
  <c r="E2963" i="2"/>
  <c r="G2976" i="2" s="1"/>
  <c r="F2963" i="2"/>
  <c r="H2976" i="2" s="1"/>
  <c r="F3634" i="2"/>
  <c r="H3647" i="2" s="1"/>
  <c r="E3634" i="2"/>
  <c r="G3647" i="2" s="1"/>
  <c r="I3647" i="2" s="1"/>
  <c r="J3647" i="2" s="1"/>
  <c r="K3647" i="2" s="1"/>
  <c r="E3150" i="2"/>
  <c r="G3163" i="2" s="1"/>
  <c r="F3150" i="2"/>
  <c r="H3163" i="2" s="1"/>
  <c r="E5292" i="2"/>
  <c r="F5292" i="2"/>
  <c r="H5305" i="2" s="1"/>
  <c r="E4674" i="2"/>
  <c r="G4687" i="2" s="1"/>
  <c r="F4674" i="2"/>
  <c r="H4687" i="2" s="1"/>
  <c r="I4687" i="2" s="1"/>
  <c r="J4687" i="2" s="1"/>
  <c r="K4687" i="2" s="1"/>
  <c r="I3764" i="2"/>
  <c r="J3764" i="2" s="1"/>
  <c r="K3764" i="2" s="1"/>
  <c r="I1014" i="2"/>
  <c r="J1014" i="2" s="1"/>
  <c r="K1014" i="2" s="1"/>
  <c r="I4031" i="2"/>
  <c r="J4031" i="2" s="1"/>
  <c r="K4031" i="2" s="1"/>
  <c r="Q17" i="3"/>
  <c r="I3917" i="2"/>
  <c r="J3917" i="2" s="1"/>
  <c r="K3917" i="2" s="1"/>
  <c r="I3875" i="2"/>
  <c r="J3875" i="2" s="1"/>
  <c r="K3875" i="2" s="1"/>
  <c r="I2279" i="2"/>
  <c r="J2279" i="2" s="1"/>
  <c r="K2279" i="2" s="1"/>
  <c r="I3831" i="2"/>
  <c r="J3831" i="2" s="1"/>
  <c r="K3831" i="2" s="1"/>
  <c r="I1492" i="2"/>
  <c r="J1492" i="2" s="1"/>
  <c r="K1492" i="2" s="1"/>
  <c r="I5158" i="2"/>
  <c r="J5158" i="2" s="1"/>
  <c r="K5158" i="2" s="1"/>
  <c r="E4728" i="2"/>
  <c r="G4741" i="2" s="1"/>
  <c r="F4728" i="2"/>
  <c r="E3015" i="2"/>
  <c r="G3028" i="2" s="1"/>
  <c r="F3015" i="2"/>
  <c r="H3028" i="2" s="1"/>
  <c r="E4965" i="2"/>
  <c r="G4978" i="2" s="1"/>
  <c r="F4965" i="2"/>
  <c r="E2481" i="2"/>
  <c r="F2481" i="2"/>
  <c r="E4868" i="2"/>
  <c r="F4868" i="2"/>
  <c r="E5136" i="2"/>
  <c r="G5149" i="2" s="1"/>
  <c r="F5136" i="2"/>
  <c r="E5322" i="2"/>
  <c r="F5322" i="2"/>
  <c r="E4727" i="2"/>
  <c r="F4727" i="2"/>
  <c r="F3014" i="2"/>
  <c r="E3014" i="2"/>
  <c r="E4964" i="2"/>
  <c r="F4964" i="2"/>
  <c r="E2480" i="2"/>
  <c r="F2480" i="2"/>
  <c r="E4869" i="2"/>
  <c r="G4882" i="2" s="1"/>
  <c r="F4869" i="2"/>
  <c r="H4882" i="2" s="1"/>
  <c r="E5135" i="2"/>
  <c r="F5135" i="2"/>
  <c r="E5321" i="2"/>
  <c r="F5321" i="2"/>
  <c r="E2540" i="2"/>
  <c r="F2540" i="2"/>
  <c r="E2178" i="2"/>
  <c r="F2178" i="2"/>
  <c r="E4000" i="2"/>
  <c r="G4013" i="2" s="1"/>
  <c r="F4000" i="2"/>
  <c r="H4013" i="2" s="1"/>
  <c r="E4867" i="2"/>
  <c r="F4867" i="2"/>
  <c r="E2859" i="2"/>
  <c r="F2859" i="2"/>
  <c r="E4245" i="2"/>
  <c r="G4258" i="2" s="1"/>
  <c r="F4245" i="2"/>
  <c r="H4258" i="2" s="1"/>
  <c r="E5243" i="2"/>
  <c r="F5243" i="2"/>
  <c r="F2541" i="2"/>
  <c r="H2554" i="2" s="1"/>
  <c r="E2541" i="2"/>
  <c r="G2554" i="2" s="1"/>
  <c r="I2554" i="2" s="1"/>
  <c r="J2554" i="2" s="1"/>
  <c r="K2554" i="2" s="1"/>
  <c r="E2179" i="2"/>
  <c r="F2179" i="2"/>
  <c r="E3999" i="2"/>
  <c r="F3999" i="2"/>
  <c r="E4866" i="2"/>
  <c r="F4866" i="2"/>
  <c r="E2860" i="2"/>
  <c r="G2873" i="2" s="1"/>
  <c r="F2860" i="2"/>
  <c r="H2873" i="2" s="1"/>
  <c r="E4244" i="2"/>
  <c r="F4244" i="2"/>
  <c r="E5242" i="2"/>
  <c r="F5242" i="2"/>
  <c r="I3864" i="2"/>
  <c r="J3864" i="2" s="1"/>
  <c r="K3864" i="2" s="1"/>
  <c r="I3060" i="2"/>
  <c r="J3060" i="2" s="1"/>
  <c r="K3060" i="2" s="1"/>
  <c r="I3963" i="2"/>
  <c r="J3963" i="2" s="1"/>
  <c r="K3963" i="2" s="1"/>
  <c r="I3399" i="2"/>
  <c r="J3399" i="2" s="1"/>
  <c r="K3399" i="2" s="1"/>
  <c r="I2837" i="2"/>
  <c r="J2837" i="2" s="1"/>
  <c r="K2837" i="2" s="1"/>
  <c r="I3539" i="2"/>
  <c r="J3539" i="2" s="1"/>
  <c r="K3539" i="2" s="1"/>
  <c r="I3442" i="2"/>
  <c r="J3442" i="2" s="1"/>
  <c r="K3442" i="2" s="1"/>
  <c r="I1524" i="2"/>
  <c r="J1524" i="2" s="1"/>
  <c r="K1524" i="2" s="1"/>
  <c r="I2668" i="2"/>
  <c r="J2668" i="2" s="1"/>
  <c r="K2668" i="2" s="1"/>
  <c r="I1013" i="2"/>
  <c r="J1013" i="2" s="1"/>
  <c r="K1013" i="2" s="1"/>
  <c r="I1393" i="2"/>
  <c r="J1393" i="2" s="1"/>
  <c r="K1393" i="2" s="1"/>
  <c r="I1506" i="2"/>
  <c r="J1506" i="2" s="1"/>
  <c r="K1506" i="2" s="1"/>
  <c r="I2142" i="2"/>
  <c r="J2142" i="2" s="1"/>
  <c r="K2142" i="2" s="1"/>
  <c r="I944" i="2"/>
  <c r="J944" i="2" s="1"/>
  <c r="K944" i="2" s="1"/>
  <c r="I2527" i="2"/>
  <c r="J2527" i="2" s="1"/>
  <c r="K2527" i="2" s="1"/>
  <c r="I2352" i="2"/>
  <c r="J2352" i="2" s="1"/>
  <c r="K2352" i="2" s="1"/>
  <c r="I4642" i="2"/>
  <c r="J4642" i="2" s="1"/>
  <c r="K4642" i="2" s="1"/>
  <c r="I1729" i="2"/>
  <c r="J1729" i="2" s="1"/>
  <c r="K1729" i="2" s="1"/>
  <c r="I4191" i="2"/>
  <c r="J4191" i="2" s="1"/>
  <c r="K4191" i="2" s="1"/>
  <c r="I1747" i="2"/>
  <c r="J1747" i="2" s="1"/>
  <c r="K1747" i="2" s="1"/>
  <c r="N12" i="2"/>
  <c r="L12" i="2"/>
  <c r="P12" i="2"/>
  <c r="R14" i="2"/>
  <c r="M13" i="2"/>
  <c r="Q13" i="2" s="1"/>
  <c r="G3581" i="2" l="1"/>
  <c r="G4774" i="2"/>
  <c r="I2368" i="2"/>
  <c r="J2368" i="2" s="1"/>
  <c r="K2368" i="2" s="1"/>
  <c r="F662" i="2"/>
  <c r="E662" i="2"/>
  <c r="E36" i="2"/>
  <c r="F36" i="2"/>
  <c r="F817" i="2"/>
  <c r="H826" i="2" s="1"/>
  <c r="E817" i="2"/>
  <c r="E2110" i="2"/>
  <c r="F2110" i="2"/>
  <c r="E582" i="2"/>
  <c r="F582" i="2"/>
  <c r="F1816" i="2"/>
  <c r="E1816" i="2"/>
  <c r="E393" i="2"/>
  <c r="G398" i="2" s="1"/>
  <c r="I398" i="2" s="1"/>
  <c r="J398" i="2" s="1"/>
  <c r="K398" i="2" s="1"/>
  <c r="F393" i="2"/>
  <c r="E1588" i="2"/>
  <c r="F1588" i="2"/>
  <c r="E99" i="2"/>
  <c r="F99" i="2"/>
  <c r="E3489" i="2"/>
  <c r="F3489" i="2"/>
  <c r="H3496" i="2" s="1"/>
  <c r="I3496" i="2" s="1"/>
  <c r="J3496" i="2" s="1"/>
  <c r="K3496" i="2" s="1"/>
  <c r="F195" i="2"/>
  <c r="E195" i="2"/>
  <c r="F859" i="2"/>
  <c r="E859" i="2"/>
  <c r="G871" i="2" s="1"/>
  <c r="I871" i="2" s="1"/>
  <c r="J871" i="2" s="1"/>
  <c r="K871" i="2" s="1"/>
  <c r="E357" i="2"/>
  <c r="F357" i="2"/>
  <c r="E368" i="2"/>
  <c r="F368" i="2"/>
  <c r="F269" i="2"/>
  <c r="E269" i="2"/>
  <c r="F1365" i="2"/>
  <c r="E1365" i="2"/>
  <c r="F968" i="2"/>
  <c r="E968" i="2"/>
  <c r="E1912" i="2"/>
  <c r="G1916" i="2" s="1"/>
  <c r="F1912" i="2"/>
  <c r="F6" i="2"/>
  <c r="E6" i="2"/>
  <c r="F900" i="2"/>
  <c r="E900" i="2"/>
  <c r="E645" i="2"/>
  <c r="F645" i="2"/>
  <c r="H651" i="2" s="1"/>
  <c r="I651" i="2" s="1"/>
  <c r="J651" i="2" s="1"/>
  <c r="K651" i="2" s="1"/>
  <c r="F130" i="2"/>
  <c r="E130" i="2"/>
  <c r="F471" i="2"/>
  <c r="E471" i="2"/>
  <c r="E190" i="2"/>
  <c r="F190" i="2"/>
  <c r="E363" i="2"/>
  <c r="F363" i="2"/>
  <c r="E1451" i="2"/>
  <c r="F1451" i="2"/>
  <c r="E655" i="2"/>
  <c r="G662" i="2" s="1"/>
  <c r="F655" i="2"/>
  <c r="H665" i="2" s="1"/>
  <c r="E395" i="2"/>
  <c r="F395" i="2"/>
  <c r="F969" i="2"/>
  <c r="E969" i="2"/>
  <c r="E1624" i="2"/>
  <c r="G1632" i="2" s="1"/>
  <c r="I1632" i="2" s="1"/>
  <c r="J1632" i="2" s="1"/>
  <c r="K1632" i="2" s="1"/>
  <c r="F1624" i="2"/>
  <c r="E1325" i="2"/>
  <c r="F1325" i="2"/>
  <c r="E206" i="2"/>
  <c r="F206" i="2"/>
  <c r="F568" i="2"/>
  <c r="E568" i="2"/>
  <c r="E556" i="2"/>
  <c r="F556" i="2"/>
  <c r="E1097" i="2"/>
  <c r="F1097" i="2"/>
  <c r="E672" i="2"/>
  <c r="F672" i="2"/>
  <c r="F895" i="2"/>
  <c r="E895" i="2"/>
  <c r="F1833" i="2"/>
  <c r="E1833" i="2"/>
  <c r="F1558" i="2"/>
  <c r="E1558" i="2"/>
  <c r="E907" i="2"/>
  <c r="F907" i="2"/>
  <c r="F32" i="2"/>
  <c r="E32" i="2"/>
  <c r="E894" i="2"/>
  <c r="G903" i="2" s="1"/>
  <c r="F894" i="2"/>
  <c r="E1654" i="2"/>
  <c r="G1658" i="2" s="1"/>
  <c r="I1658" i="2" s="1"/>
  <c r="J1658" i="2" s="1"/>
  <c r="K1658" i="2" s="1"/>
  <c r="F1654" i="2"/>
  <c r="H1661" i="2" s="1"/>
  <c r="I1661" i="2" s="1"/>
  <c r="J1661" i="2" s="1"/>
  <c r="K1661" i="2" s="1"/>
  <c r="E1126" i="2"/>
  <c r="F1126" i="2"/>
  <c r="F1329" i="2"/>
  <c r="E1329" i="2"/>
  <c r="E603" i="2"/>
  <c r="F603" i="2"/>
  <c r="E469" i="2"/>
  <c r="F469" i="2"/>
  <c r="H480" i="2" s="1"/>
  <c r="E2054" i="2"/>
  <c r="F2054" i="2"/>
  <c r="H2064" i="2" s="1"/>
  <c r="E180" i="2"/>
  <c r="F180" i="2"/>
  <c r="F979" i="2"/>
  <c r="E979" i="2"/>
  <c r="E426" i="2"/>
  <c r="F426" i="2"/>
  <c r="F2397" i="2"/>
  <c r="E2397" i="2"/>
  <c r="F1374" i="2"/>
  <c r="E1374" i="2"/>
  <c r="E2020" i="2"/>
  <c r="F2020" i="2"/>
  <c r="F782" i="2"/>
  <c r="H785" i="2" s="1"/>
  <c r="E782" i="2"/>
  <c r="E374" i="2"/>
  <c r="G386" i="2" s="1"/>
  <c r="F374" i="2"/>
  <c r="E1776" i="2"/>
  <c r="F1776" i="2"/>
  <c r="H1788" i="2" s="1"/>
  <c r="I1788" i="2" s="1"/>
  <c r="J1788" i="2" s="1"/>
  <c r="K1788" i="2" s="1"/>
  <c r="E1106" i="2"/>
  <c r="F1106" i="2"/>
  <c r="F1262" i="2"/>
  <c r="E1262" i="2"/>
  <c r="F278" i="2"/>
  <c r="E278" i="2"/>
  <c r="E1946" i="2"/>
  <c r="F1946" i="2"/>
  <c r="F1104" i="2"/>
  <c r="E1104" i="2"/>
  <c r="F835" i="2"/>
  <c r="E835" i="2"/>
  <c r="E1545" i="2"/>
  <c r="F1545" i="2"/>
  <c r="F1176" i="2"/>
  <c r="H1177" i="2" s="1"/>
  <c r="E1176" i="2"/>
  <c r="E1944" i="2"/>
  <c r="F1944" i="2"/>
  <c r="F1526" i="2"/>
  <c r="E1526" i="2"/>
  <c r="F334" i="2"/>
  <c r="H346" i="2" s="1"/>
  <c r="E334" i="2"/>
  <c r="F1278" i="2"/>
  <c r="E1278" i="2"/>
  <c r="F1340" i="2"/>
  <c r="E1340" i="2"/>
  <c r="F1966" i="2"/>
  <c r="E1966" i="2"/>
  <c r="F1035" i="2"/>
  <c r="H1042" i="2" s="1"/>
  <c r="E1035" i="2"/>
  <c r="F222" i="2"/>
  <c r="E222" i="2"/>
  <c r="F2477" i="2"/>
  <c r="E2477" i="2"/>
  <c r="G1823" i="2"/>
  <c r="G1788" i="2"/>
  <c r="G3489" i="2"/>
  <c r="H1632" i="2"/>
  <c r="G3496" i="2"/>
  <c r="G2064" i="2"/>
  <c r="G826" i="2"/>
  <c r="G651" i="2"/>
  <c r="H871" i="2"/>
  <c r="G785" i="2"/>
  <c r="G1177" i="2"/>
  <c r="H398" i="2"/>
  <c r="G1661" i="2"/>
  <c r="F965" i="2"/>
  <c r="E965" i="2"/>
  <c r="E227" i="2"/>
  <c r="F227" i="2"/>
  <c r="E2506" i="2"/>
  <c r="F2506" i="2"/>
  <c r="E307" i="2"/>
  <c r="F307" i="2"/>
  <c r="F2286" i="2"/>
  <c r="E2286" i="2"/>
  <c r="F1265" i="2"/>
  <c r="E1265" i="2"/>
  <c r="F1580" i="2"/>
  <c r="E1580" i="2"/>
  <c r="E682" i="2"/>
  <c r="F682" i="2"/>
  <c r="E241" i="2"/>
  <c r="F241" i="2"/>
  <c r="E24" i="2"/>
  <c r="F24" i="2"/>
  <c r="F614" i="2"/>
  <c r="E614" i="2"/>
  <c r="F836" i="2"/>
  <c r="E836" i="2"/>
  <c r="F108" i="2"/>
  <c r="E108" i="2"/>
  <c r="F741" i="2"/>
  <c r="E741" i="2"/>
  <c r="E42" i="2"/>
  <c r="F42" i="2"/>
  <c r="E1141" i="2"/>
  <c r="F1141" i="2"/>
  <c r="F714" i="2"/>
  <c r="E714" i="2"/>
  <c r="E1233" i="2"/>
  <c r="F1233" i="2"/>
  <c r="E51" i="2"/>
  <c r="F51" i="2"/>
  <c r="F1689" i="2"/>
  <c r="E1689" i="2"/>
  <c r="G1694" i="2" s="1"/>
  <c r="F516" i="2"/>
  <c r="E516" i="2"/>
  <c r="F1751" i="2"/>
  <c r="H1754" i="2" s="1"/>
  <c r="E1751" i="2"/>
  <c r="E100" i="2"/>
  <c r="F100" i="2"/>
  <c r="E2653" i="2"/>
  <c r="F2653" i="2"/>
  <c r="F1226" i="2"/>
  <c r="E1226" i="2"/>
  <c r="E886" i="2"/>
  <c r="F886" i="2"/>
  <c r="H889" i="2" s="1"/>
  <c r="F419" i="2"/>
  <c r="E419" i="2"/>
  <c r="F62" i="2"/>
  <c r="E62" i="2"/>
  <c r="E331" i="2"/>
  <c r="G343" i="2" s="1"/>
  <c r="F331" i="2"/>
  <c r="H343" i="2" s="1"/>
  <c r="F698" i="2"/>
  <c r="H710" i="2" s="1"/>
  <c r="E698" i="2"/>
  <c r="G708" i="2" s="1"/>
  <c r="F579" i="2"/>
  <c r="E579" i="2"/>
  <c r="F2729" i="2"/>
  <c r="E2729" i="2"/>
  <c r="G2735" i="2" s="1"/>
  <c r="I2735" i="2" s="1"/>
  <c r="J2735" i="2" s="1"/>
  <c r="K2735" i="2" s="1"/>
  <c r="F872" i="2"/>
  <c r="E872" i="2"/>
  <c r="F41" i="2"/>
  <c r="E41" i="2"/>
  <c r="E2299" i="2"/>
  <c r="F2299" i="2"/>
  <c r="H2309" i="2" s="1"/>
  <c r="F1089" i="2"/>
  <c r="E1089" i="2"/>
  <c r="G1094" i="2" s="1"/>
  <c r="F3410" i="2"/>
  <c r="H3418" i="2" s="1"/>
  <c r="I3418" i="2" s="1"/>
  <c r="J3418" i="2" s="1"/>
  <c r="K3418" i="2" s="1"/>
  <c r="E3410" i="2"/>
  <c r="F2409" i="2"/>
  <c r="H2417" i="2" s="1"/>
  <c r="E2409" i="2"/>
  <c r="G2417" i="2" s="1"/>
  <c r="F88" i="2"/>
  <c r="E88" i="2"/>
  <c r="E1928" i="2"/>
  <c r="F1928" i="2"/>
  <c r="F2089" i="2"/>
  <c r="E2089" i="2"/>
  <c r="F532" i="2"/>
  <c r="E532" i="2"/>
  <c r="F2472" i="2"/>
  <c r="H2472" i="2" s="1"/>
  <c r="E2472" i="2"/>
  <c r="F1897" i="2"/>
  <c r="E1897" i="2"/>
  <c r="G1909" i="2" s="1"/>
  <c r="I1909" i="2" s="1"/>
  <c r="J1909" i="2" s="1"/>
  <c r="K1909" i="2" s="1"/>
  <c r="E1678" i="2"/>
  <c r="F1678" i="2"/>
  <c r="H1678" i="2" s="1"/>
  <c r="F1947" i="2"/>
  <c r="E1947" i="2"/>
  <c r="E1577" i="2"/>
  <c r="F1577" i="2"/>
  <c r="H1585" i="2" s="1"/>
  <c r="E1144" i="2"/>
  <c r="F1144" i="2"/>
  <c r="E194" i="2"/>
  <c r="F194" i="2"/>
  <c r="E3556" i="2"/>
  <c r="F3556" i="2"/>
  <c r="G3566" i="2"/>
  <c r="H1841" i="2"/>
  <c r="H1912" i="2"/>
  <c r="G2060" i="2"/>
  <c r="H2114" i="2"/>
  <c r="H1283" i="2"/>
  <c r="H609" i="2"/>
  <c r="H2415" i="2"/>
  <c r="H890" i="2"/>
  <c r="H906" i="2"/>
  <c r="H744" i="2"/>
  <c r="H535" i="2"/>
  <c r="G1586" i="2"/>
  <c r="H1101" i="2"/>
  <c r="H576" i="2"/>
  <c r="H1529" i="2"/>
  <c r="H1532" i="2"/>
  <c r="H1180" i="2"/>
  <c r="H39" i="2"/>
  <c r="H1185" i="2"/>
  <c r="E630" i="2"/>
  <c r="F630" i="2"/>
  <c r="H634" i="2" s="1"/>
  <c r="I634" i="2" s="1"/>
  <c r="J634" i="2" s="1"/>
  <c r="K634" i="2" s="1"/>
  <c r="E1234" i="2"/>
  <c r="F1234" i="2"/>
  <c r="E690" i="2"/>
  <c r="F690" i="2"/>
  <c r="H694" i="2" s="1"/>
  <c r="E34" i="2"/>
  <c r="F34" i="2"/>
  <c r="H35" i="2" s="1"/>
  <c r="I35" i="2" s="1"/>
  <c r="J35" i="2" s="1"/>
  <c r="K35" i="2" s="1"/>
  <c r="F436" i="2"/>
  <c r="E436" i="2"/>
  <c r="F87" i="2"/>
  <c r="H98" i="2" s="1"/>
  <c r="E87" i="2"/>
  <c r="E276" i="2"/>
  <c r="F276" i="2"/>
  <c r="E2188" i="2"/>
  <c r="G2192" i="2" s="1"/>
  <c r="I2192" i="2" s="1"/>
  <c r="J2192" i="2" s="1"/>
  <c r="K2192" i="2" s="1"/>
  <c r="F2188" i="2"/>
  <c r="H2192" i="2" s="1"/>
  <c r="F766" i="2"/>
  <c r="E766" i="2"/>
  <c r="G768" i="2" s="1"/>
  <c r="E1614" i="2"/>
  <c r="F1614" i="2"/>
  <c r="F1704" i="2"/>
  <c r="E1704" i="2"/>
  <c r="F1316" i="2"/>
  <c r="H1325" i="2" s="1"/>
  <c r="E1316" i="2"/>
  <c r="G1326" i="2" s="1"/>
  <c r="F2633" i="2"/>
  <c r="E2633" i="2"/>
  <c r="G2635" i="2" s="1"/>
  <c r="I2635" i="2" s="1"/>
  <c r="J2635" i="2" s="1"/>
  <c r="K2635" i="2" s="1"/>
  <c r="F3361" i="2"/>
  <c r="E3361" i="2"/>
  <c r="E78" i="2"/>
  <c r="F78" i="2"/>
  <c r="E355" i="2"/>
  <c r="F355" i="2"/>
  <c r="F315" i="2"/>
  <c r="E315" i="2"/>
  <c r="F1128" i="2"/>
  <c r="E1128" i="2"/>
  <c r="E129" i="2"/>
  <c r="F129" i="2"/>
  <c r="E37" i="2"/>
  <c r="F37" i="2"/>
  <c r="F1426" i="2"/>
  <c r="H1434" i="2" s="1"/>
  <c r="I1434" i="2" s="1"/>
  <c r="J1434" i="2" s="1"/>
  <c r="K1434" i="2" s="1"/>
  <c r="E1426" i="2"/>
  <c r="E94" i="2"/>
  <c r="F94" i="2"/>
  <c r="F353" i="2"/>
  <c r="H361" i="2" s="1"/>
  <c r="E353" i="2"/>
  <c r="G359" i="2" s="1"/>
  <c r="E114" i="2"/>
  <c r="F114" i="2"/>
  <c r="F2577" i="2"/>
  <c r="E2577" i="2"/>
  <c r="G2585" i="2" s="1"/>
  <c r="E306" i="2"/>
  <c r="F306" i="2"/>
  <c r="F142" i="2"/>
  <c r="E142" i="2"/>
  <c r="F1231" i="2"/>
  <c r="H1232" i="2" s="1"/>
  <c r="I1232" i="2" s="1"/>
  <c r="J1232" i="2" s="1"/>
  <c r="K1232" i="2" s="1"/>
  <c r="E1231" i="2"/>
  <c r="E3253" i="2"/>
  <c r="G3261" i="2" s="1"/>
  <c r="F3253" i="2"/>
  <c r="H3257" i="2" s="1"/>
  <c r="I3257" i="2" s="1"/>
  <c r="J3257" i="2" s="1"/>
  <c r="K3257" i="2" s="1"/>
  <c r="E225" i="2"/>
  <c r="F225" i="2"/>
  <c r="E667" i="2"/>
  <c r="F667" i="2"/>
  <c r="F2855" i="2"/>
  <c r="E2855" i="2"/>
  <c r="F54" i="2"/>
  <c r="E54" i="2"/>
  <c r="F123" i="2"/>
  <c r="H131" i="2" s="1"/>
  <c r="E123" i="2"/>
  <c r="E2222" i="2"/>
  <c r="F2222" i="2"/>
  <c r="E234" i="2"/>
  <c r="F234" i="2"/>
  <c r="H244" i="2" s="1"/>
  <c r="F1466" i="2"/>
  <c r="H1476" i="2" s="1"/>
  <c r="E1466" i="2"/>
  <c r="F1336" i="2"/>
  <c r="E1336" i="2"/>
  <c r="G1345" i="2" s="1"/>
  <c r="I1345" i="2" s="1"/>
  <c r="J1345" i="2" s="1"/>
  <c r="K1345" i="2" s="1"/>
  <c r="F1026" i="2"/>
  <c r="E1026" i="2"/>
  <c r="G1030" i="2" s="1"/>
  <c r="E177" i="2"/>
  <c r="F177" i="2"/>
  <c r="H177" i="2" s="1"/>
  <c r="I177" i="2" s="1"/>
  <c r="J177" i="2" s="1"/>
  <c r="K177" i="2" s="1"/>
  <c r="F435" i="2"/>
  <c r="E435" i="2"/>
  <c r="F328" i="2"/>
  <c r="E328" i="2"/>
  <c r="F1772" i="2"/>
  <c r="E1772" i="2"/>
  <c r="E1377" i="2"/>
  <c r="G1381" i="2" s="1"/>
  <c r="F1377" i="2"/>
  <c r="E2442" i="2"/>
  <c r="F2442" i="2"/>
  <c r="F1253" i="2"/>
  <c r="H1261" i="2" s="1"/>
  <c r="E1253" i="2"/>
  <c r="G1261" i="2" s="1"/>
  <c r="E1593" i="2"/>
  <c r="F1593" i="2"/>
  <c r="F2681" i="2"/>
  <c r="H2693" i="2" s="1"/>
  <c r="E2681" i="2"/>
  <c r="G2693" i="2" s="1"/>
  <c r="E4236" i="2"/>
  <c r="G4236" i="2" s="1"/>
  <c r="F4236" i="2"/>
  <c r="H4236" i="2" s="1"/>
  <c r="I4236" i="2" s="1"/>
  <c r="J4236" i="2" s="1"/>
  <c r="K4236" i="2" s="1"/>
  <c r="E226" i="2"/>
  <c r="F226" i="2"/>
  <c r="F1552" i="2"/>
  <c r="E1552" i="2"/>
  <c r="G1556" i="2" s="1"/>
  <c r="I1556" i="2" s="1"/>
  <c r="J1556" i="2" s="1"/>
  <c r="K1556" i="2" s="1"/>
  <c r="F404" i="2"/>
  <c r="H416" i="2" s="1"/>
  <c r="E404" i="2"/>
  <c r="G416" i="2" s="1"/>
  <c r="E4378" i="2"/>
  <c r="F4378" i="2"/>
  <c r="G33" i="2"/>
  <c r="I33" i="2" s="1"/>
  <c r="J33" i="2" s="1"/>
  <c r="K33" i="2" s="1"/>
  <c r="G1434" i="2"/>
  <c r="G4385" i="2"/>
  <c r="H2735" i="2"/>
  <c r="H33" i="2"/>
  <c r="G177" i="2"/>
  <c r="G4175" i="2"/>
  <c r="I4175" i="2" s="1"/>
  <c r="J4175" i="2" s="1"/>
  <c r="K4175" i="2" s="1"/>
  <c r="H1823" i="2"/>
  <c r="H2581" i="2"/>
  <c r="G3979" i="2"/>
  <c r="G3418" i="2"/>
  <c r="G2617" i="2"/>
  <c r="G4273" i="2"/>
  <c r="I4273" i="2" s="1"/>
  <c r="J4273" i="2" s="1"/>
  <c r="K4273" i="2" s="1"/>
  <c r="G4351" i="2"/>
  <c r="H1345" i="2"/>
  <c r="G1841" i="2"/>
  <c r="G3257" i="2"/>
  <c r="G3207" i="2"/>
  <c r="G4311" i="2"/>
  <c r="I4311" i="2" s="1"/>
  <c r="J4311" i="2" s="1"/>
  <c r="K4311" i="2" s="1"/>
  <c r="H2683" i="2"/>
  <c r="G1232" i="2"/>
  <c r="G2472" i="2"/>
  <c r="G1473" i="2"/>
  <c r="H1556" i="2"/>
  <c r="G1283" i="2"/>
  <c r="I1283" i="2" s="1"/>
  <c r="J1283" i="2" s="1"/>
  <c r="K1283" i="2" s="1"/>
  <c r="G890" i="2"/>
  <c r="I890" i="2" s="1"/>
  <c r="J890" i="2" s="1"/>
  <c r="K890" i="2" s="1"/>
  <c r="G906" i="2"/>
  <c r="G2231" i="2"/>
  <c r="G744" i="2"/>
  <c r="H1586" i="2"/>
  <c r="G131" i="2"/>
  <c r="G244" i="2"/>
  <c r="G35" i="2"/>
  <c r="G634" i="2"/>
  <c r="G1529" i="2"/>
  <c r="I1529" i="2" s="1"/>
  <c r="J1529" i="2" s="1"/>
  <c r="K1529" i="2" s="1"/>
  <c r="H415" i="2"/>
  <c r="G1532" i="2"/>
  <c r="I1532" i="2" s="1"/>
  <c r="J1532" i="2" s="1"/>
  <c r="K1532" i="2" s="1"/>
  <c r="G1180" i="2"/>
  <c r="G59" i="2"/>
  <c r="G39" i="2"/>
  <c r="I39" i="2" s="1"/>
  <c r="J39" i="2" s="1"/>
  <c r="K39" i="2" s="1"/>
  <c r="G1185" i="2"/>
  <c r="E1056" i="2"/>
  <c r="G1067" i="2" s="1"/>
  <c r="F1056" i="2"/>
  <c r="H1067" i="2" s="1"/>
  <c r="E143" i="2"/>
  <c r="F143" i="2"/>
  <c r="F4321" i="2"/>
  <c r="H4323" i="2" s="1"/>
  <c r="E4321" i="2"/>
  <c r="G4323" i="2" s="1"/>
  <c r="I4323" i="2" s="1"/>
  <c r="J4323" i="2" s="1"/>
  <c r="K4323" i="2" s="1"/>
  <c r="F540" i="2"/>
  <c r="E540" i="2"/>
  <c r="F1865" i="2"/>
  <c r="E1865" i="2"/>
  <c r="F590" i="2"/>
  <c r="H590" i="2" s="1"/>
  <c r="E590" i="2"/>
  <c r="G590" i="2" s="1"/>
  <c r="E1925" i="2"/>
  <c r="G1930" i="2" s="1"/>
  <c r="F1925" i="2"/>
  <c r="H1935" i="2" s="1"/>
  <c r="F702" i="2"/>
  <c r="E702" i="2"/>
  <c r="E1444" i="2"/>
  <c r="G1453" i="2" s="1"/>
  <c r="F1444" i="2"/>
  <c r="H1453" i="2" s="1"/>
  <c r="E520" i="2"/>
  <c r="F520" i="2"/>
  <c r="E44" i="2"/>
  <c r="F44" i="2"/>
  <c r="E2561" i="2"/>
  <c r="F2561" i="2"/>
  <c r="H2568" i="2" s="1"/>
  <c r="F1074" i="2"/>
  <c r="E1074" i="2"/>
  <c r="E1158" i="2"/>
  <c r="F1158" i="2"/>
  <c r="H1168" i="2" s="1"/>
  <c r="F493" i="2"/>
  <c r="E493" i="2"/>
  <c r="E102" i="2"/>
  <c r="F102" i="2"/>
  <c r="F807" i="2"/>
  <c r="E807" i="2"/>
  <c r="E1883" i="2"/>
  <c r="F1883" i="2"/>
  <c r="H1890" i="2" s="1"/>
  <c r="F659" i="2"/>
  <c r="H662" i="2" s="1"/>
  <c r="E659" i="2"/>
  <c r="F424" i="2"/>
  <c r="E424" i="2"/>
  <c r="E1350" i="2"/>
  <c r="F1350" i="2"/>
  <c r="F926" i="2"/>
  <c r="H926" i="2" s="1"/>
  <c r="E926" i="2"/>
  <c r="G926" i="2" s="1"/>
  <c r="F97" i="2"/>
  <c r="E97" i="2"/>
  <c r="G98" i="2" s="1"/>
  <c r="F1643" i="2"/>
  <c r="H1644" i="2" s="1"/>
  <c r="E1643" i="2"/>
  <c r="G1649" i="2" s="1"/>
  <c r="F1941" i="2"/>
  <c r="E1941" i="2"/>
  <c r="G1944" i="2" s="1"/>
  <c r="F193" i="2"/>
  <c r="E193" i="2"/>
  <c r="F711" i="2"/>
  <c r="E711" i="2"/>
  <c r="G716" i="2" s="1"/>
  <c r="F2905" i="2"/>
  <c r="H2913" i="2" s="1"/>
  <c r="E2905" i="2"/>
  <c r="G2913" i="2" s="1"/>
  <c r="F1186" i="2"/>
  <c r="H1186" i="2" s="1"/>
  <c r="E1186" i="2"/>
  <c r="G1186" i="2" s="1"/>
  <c r="I1186" i="2" s="1"/>
  <c r="J1186" i="2" s="1"/>
  <c r="K1186" i="2" s="1"/>
  <c r="E429" i="2"/>
  <c r="F429" i="2"/>
  <c r="E3032" i="2"/>
  <c r="G3044" i="2" s="1"/>
  <c r="F3032" i="2"/>
  <c r="H3038" i="2" s="1"/>
  <c r="I3038" i="2" s="1"/>
  <c r="J3038" i="2" s="1"/>
  <c r="K3038" i="2" s="1"/>
  <c r="F257" i="2"/>
  <c r="H266" i="2" s="1"/>
  <c r="E257" i="2"/>
  <c r="G266" i="2" s="1"/>
  <c r="F75" i="2"/>
  <c r="H84" i="2" s="1"/>
  <c r="E75" i="2"/>
  <c r="G83" i="2" s="1"/>
  <c r="F1826" i="2"/>
  <c r="E1826" i="2"/>
  <c r="E2717" i="2"/>
  <c r="F2717" i="2"/>
  <c r="F955" i="2"/>
  <c r="H957" i="2" s="1"/>
  <c r="E955" i="2"/>
  <c r="G956" i="2" s="1"/>
  <c r="F1162" i="2"/>
  <c r="E1162" i="2"/>
  <c r="E2153" i="2"/>
  <c r="F2153" i="2"/>
  <c r="E1346" i="2"/>
  <c r="F1346" i="2"/>
  <c r="F2652" i="2"/>
  <c r="E2652" i="2"/>
  <c r="F294" i="2"/>
  <c r="E294" i="2"/>
  <c r="G302" i="2" s="1"/>
  <c r="E1864" i="2"/>
  <c r="F1864" i="2"/>
  <c r="F2473" i="2"/>
  <c r="E2473" i="2"/>
  <c r="F789" i="2"/>
  <c r="H799" i="2" s="1"/>
  <c r="E789" i="2"/>
  <c r="G799" i="2" s="1"/>
  <c r="F2783" i="2"/>
  <c r="H2783" i="2" s="1"/>
  <c r="E2783" i="2"/>
  <c r="G2788" i="2" s="1"/>
  <c r="E2708" i="2"/>
  <c r="G2712" i="2" s="1"/>
  <c r="F2708" i="2"/>
  <c r="H2712" i="2" s="1"/>
  <c r="F804" i="2"/>
  <c r="E804" i="2"/>
  <c r="E280" i="2"/>
  <c r="F280" i="2"/>
  <c r="E2168" i="2"/>
  <c r="F2168" i="2"/>
  <c r="H2175" i="2" s="1"/>
  <c r="E966" i="2"/>
  <c r="G976" i="2" s="1"/>
  <c r="I976" i="2" s="1"/>
  <c r="J976" i="2" s="1"/>
  <c r="K976" i="2" s="1"/>
  <c r="F966" i="2"/>
  <c r="H976" i="2" s="1"/>
  <c r="E1791" i="2"/>
  <c r="F1791" i="2"/>
  <c r="F2318" i="2"/>
  <c r="E2318" i="2"/>
  <c r="F827" i="2"/>
  <c r="E827" i="2"/>
  <c r="G839" i="2" s="1"/>
  <c r="E669" i="2"/>
  <c r="F669" i="2"/>
  <c r="F2493" i="2"/>
  <c r="H2494" i="2" s="1"/>
  <c r="E2493" i="2"/>
  <c r="G2494" i="2" s="1"/>
  <c r="I2494" i="2" s="1"/>
  <c r="J2494" i="2" s="1"/>
  <c r="K2494" i="2" s="1"/>
  <c r="E840" i="2"/>
  <c r="F840" i="2"/>
  <c r="H852" i="2" s="1"/>
  <c r="F2016" i="2"/>
  <c r="H2026" i="2" s="1"/>
  <c r="E2016" i="2"/>
  <c r="F559" i="2"/>
  <c r="E559" i="2"/>
  <c r="G568" i="2" s="1"/>
  <c r="F509" i="2"/>
  <c r="E509" i="2"/>
  <c r="F1070" i="2"/>
  <c r="E1070" i="2"/>
  <c r="F430" i="2"/>
  <c r="E430" i="2"/>
  <c r="F1752" i="2"/>
  <c r="H1755" i="2" s="1"/>
  <c r="E1752" i="2"/>
  <c r="G1755" i="2" s="1"/>
  <c r="F2030" i="2"/>
  <c r="E2030" i="2"/>
  <c r="G2040" i="2" s="1"/>
  <c r="E4893" i="2"/>
  <c r="G4896" i="2" s="1"/>
  <c r="F4893" i="2"/>
  <c r="H4902" i="2" s="1"/>
  <c r="F4158" i="2"/>
  <c r="E4158" i="2"/>
  <c r="F4457" i="2"/>
  <c r="E4457" i="2"/>
  <c r="G4459" i="2" s="1"/>
  <c r="H1787" i="2"/>
  <c r="G502" i="2"/>
  <c r="G1456" i="2"/>
  <c r="G5266" i="2"/>
  <c r="G3460" i="2"/>
  <c r="G4528" i="2"/>
  <c r="G1655" i="2"/>
  <c r="H804" i="2"/>
  <c r="G322" i="2"/>
  <c r="H59" i="2"/>
  <c r="I59" i="2" s="1"/>
  <c r="J59" i="2" s="1"/>
  <c r="K59" i="2" s="1"/>
  <c r="G4773" i="2"/>
  <c r="I4773" i="2" s="1"/>
  <c r="J4773" i="2" s="1"/>
  <c r="K4773" i="2" s="1"/>
  <c r="H2441" i="2"/>
  <c r="G2415" i="2"/>
  <c r="I2415" i="2" s="1"/>
  <c r="J2415" i="2" s="1"/>
  <c r="K2415" i="2" s="1"/>
  <c r="G3002" i="2"/>
  <c r="G2452" i="2"/>
  <c r="H1778" i="2"/>
  <c r="G5256" i="2"/>
  <c r="G950" i="2"/>
  <c r="I950" i="2" s="1"/>
  <c r="J950" i="2" s="1"/>
  <c r="K950" i="2" s="1"/>
  <c r="G2534" i="2"/>
  <c r="H1701" i="2"/>
  <c r="G1104" i="2"/>
  <c r="H1395" i="2"/>
  <c r="H5149" i="2"/>
  <c r="I4718" i="2"/>
  <c r="J4718" i="2" s="1"/>
  <c r="K4718" i="2" s="1"/>
  <c r="G2164" i="2"/>
  <c r="G2927" i="2"/>
  <c r="G2015" i="2"/>
  <c r="I2015" i="2" s="1"/>
  <c r="J2015" i="2" s="1"/>
  <c r="K2015" i="2" s="1"/>
  <c r="G778" i="2"/>
  <c r="G804" i="2"/>
  <c r="I2873" i="2"/>
  <c r="J2873" i="2" s="1"/>
  <c r="K2873" i="2" s="1"/>
  <c r="H4385" i="2"/>
  <c r="I4385" i="2" s="1"/>
  <c r="J4385" i="2" s="1"/>
  <c r="K4385" i="2" s="1"/>
  <c r="H4904" i="2"/>
  <c r="H786" i="2"/>
  <c r="H1663" i="2"/>
  <c r="G3559" i="2"/>
  <c r="G5305" i="2"/>
  <c r="I5305" i="2" s="1"/>
  <c r="J5305" i="2" s="1"/>
  <c r="K5305" i="2" s="1"/>
  <c r="I3632" i="2"/>
  <c r="J3632" i="2" s="1"/>
  <c r="K3632" i="2" s="1"/>
  <c r="I5016" i="2"/>
  <c r="J5016" i="2" s="1"/>
  <c r="K5016" i="2" s="1"/>
  <c r="G4428" i="2"/>
  <c r="G4859" i="2"/>
  <c r="G3596" i="2"/>
  <c r="G4888" i="2"/>
  <c r="G4558" i="2"/>
  <c r="I4558" i="2" s="1"/>
  <c r="J4558" i="2" s="1"/>
  <c r="K4558" i="2" s="1"/>
  <c r="G3939" i="2"/>
  <c r="I3939" i="2" s="1"/>
  <c r="J3939" i="2" s="1"/>
  <c r="K3939" i="2" s="1"/>
  <c r="G3943" i="2"/>
  <c r="H4222" i="2"/>
  <c r="I4222" i="2" s="1"/>
  <c r="J4222" i="2" s="1"/>
  <c r="K4222" i="2" s="1"/>
  <c r="H4526" i="2"/>
  <c r="I4526" i="2" s="1"/>
  <c r="J4526" i="2" s="1"/>
  <c r="K4526" i="2" s="1"/>
  <c r="G4754" i="2"/>
  <c r="I4754" i="2" s="1"/>
  <c r="J4754" i="2" s="1"/>
  <c r="K4754" i="2" s="1"/>
  <c r="H2040" i="2"/>
  <c r="G3736" i="2"/>
  <c r="G2944" i="2"/>
  <c r="H3572" i="2"/>
  <c r="G3038" i="2"/>
  <c r="G2836" i="2"/>
  <c r="I2836" i="2" s="1"/>
  <c r="J2836" i="2" s="1"/>
  <c r="K2836" i="2" s="1"/>
  <c r="H4495" i="2"/>
  <c r="I4495" i="2" s="1"/>
  <c r="J4495" i="2" s="1"/>
  <c r="K4495" i="2" s="1"/>
  <c r="H3044" i="2"/>
  <c r="G4503" i="2"/>
  <c r="I4503" i="2" s="1"/>
  <c r="J4503" i="2" s="1"/>
  <c r="K4503" i="2" s="1"/>
  <c r="H3949" i="2"/>
  <c r="I3949" i="2" s="1"/>
  <c r="J3949" i="2" s="1"/>
  <c r="K3949" i="2" s="1"/>
  <c r="G2900" i="2"/>
  <c r="I2900" i="2" s="1"/>
  <c r="J2900" i="2" s="1"/>
  <c r="K2900" i="2" s="1"/>
  <c r="G1890" i="2"/>
  <c r="G4505" i="2"/>
  <c r="G3182" i="2"/>
  <c r="H4400" i="2"/>
  <c r="I4400" i="2" s="1"/>
  <c r="J4400" i="2" s="1"/>
  <c r="K4400" i="2" s="1"/>
  <c r="H1318" i="2"/>
  <c r="G2114" i="2"/>
  <c r="H1319" i="2"/>
  <c r="H2251" i="2"/>
  <c r="I2251" i="2" s="1"/>
  <c r="J2251" i="2" s="1"/>
  <c r="K2251" i="2" s="1"/>
  <c r="H3282" i="2"/>
  <c r="I3282" i="2" s="1"/>
  <c r="J3282" i="2" s="1"/>
  <c r="K3282" i="2" s="1"/>
  <c r="H1124" i="2"/>
  <c r="I1124" i="2" s="1"/>
  <c r="J1124" i="2" s="1"/>
  <c r="K1124" i="2" s="1"/>
  <c r="H1613" i="2"/>
  <c r="I1613" i="2" s="1"/>
  <c r="J1613" i="2" s="1"/>
  <c r="K1613" i="2" s="1"/>
  <c r="G1168" i="2"/>
  <c r="G1860" i="2"/>
  <c r="I1860" i="2" s="1"/>
  <c r="J1860" i="2" s="1"/>
  <c r="K1860" i="2" s="1"/>
  <c r="G4627" i="2"/>
  <c r="I4627" i="2" s="1"/>
  <c r="J4627" i="2" s="1"/>
  <c r="K4627" i="2" s="1"/>
  <c r="G2329" i="2"/>
  <c r="H568" i="2"/>
  <c r="G549" i="2"/>
  <c r="G1174" i="2"/>
  <c r="G997" i="2"/>
  <c r="I997" i="2" s="1"/>
  <c r="J997" i="2" s="1"/>
  <c r="K997" i="2" s="1"/>
  <c r="G535" i="2"/>
  <c r="I535" i="2" s="1"/>
  <c r="J535" i="2" s="1"/>
  <c r="K535" i="2" s="1"/>
  <c r="G694" i="2"/>
  <c r="G1101" i="2"/>
  <c r="I1101" i="2" s="1"/>
  <c r="J1101" i="2" s="1"/>
  <c r="K1101" i="2" s="1"/>
  <c r="G454" i="2"/>
  <c r="I454" i="2" s="1"/>
  <c r="J454" i="2" s="1"/>
  <c r="K454" i="2" s="1"/>
  <c r="G576" i="2"/>
  <c r="I576" i="2" s="1"/>
  <c r="J576" i="2" s="1"/>
  <c r="K576" i="2" s="1"/>
  <c r="H459" i="2"/>
  <c r="I459" i="2" s="1"/>
  <c r="J459" i="2" s="1"/>
  <c r="K459" i="2" s="1"/>
  <c r="G2213" i="2"/>
  <c r="I2213" i="2" s="1"/>
  <c r="J2213" i="2" s="1"/>
  <c r="K2213" i="2" s="1"/>
  <c r="H579" i="2"/>
  <c r="G267" i="2"/>
  <c r="H286" i="2"/>
  <c r="G505" i="2"/>
  <c r="H652" i="2"/>
  <c r="G1395" i="2"/>
  <c r="H762" i="2"/>
  <c r="H3087" i="2"/>
  <c r="H3827" i="2"/>
  <c r="I1185" i="2"/>
  <c r="J1185" i="2" s="1"/>
  <c r="K1185" i="2" s="1"/>
  <c r="H746" i="2"/>
  <c r="G134" i="2"/>
  <c r="H5256" i="2"/>
  <c r="H4978" i="2"/>
  <c r="I4978" i="2" s="1"/>
  <c r="J4978" i="2" s="1"/>
  <c r="K4978" i="2" s="1"/>
  <c r="H4741" i="2"/>
  <c r="G3565" i="2"/>
  <c r="H4903" i="2"/>
  <c r="H4896" i="2"/>
  <c r="G4144" i="2"/>
  <c r="H4347" i="2"/>
  <c r="G4823" i="2"/>
  <c r="I4823" i="2" s="1"/>
  <c r="J4823" i="2" s="1"/>
  <c r="K4823" i="2" s="1"/>
  <c r="H2936" i="2"/>
  <c r="H4781" i="2"/>
  <c r="H1999" i="2"/>
  <c r="I1999" i="2" s="1"/>
  <c r="J1999" i="2" s="1"/>
  <c r="K1999" i="2" s="1"/>
  <c r="G4182" i="2"/>
  <c r="H5232" i="2"/>
  <c r="H3201" i="2"/>
  <c r="H3034" i="2"/>
  <c r="H4276" i="2"/>
  <c r="H4364" i="2"/>
  <c r="H3725" i="2"/>
  <c r="H3383" i="2"/>
  <c r="I3383" i="2" s="1"/>
  <c r="J3383" i="2" s="1"/>
  <c r="K3383" i="2" s="1"/>
  <c r="H3490" i="2"/>
  <c r="H5127" i="2"/>
  <c r="H3219" i="2"/>
  <c r="G3372" i="2"/>
  <c r="H2994" i="2"/>
  <c r="I2994" i="2" s="1"/>
  <c r="J2994" i="2" s="1"/>
  <c r="K2994" i="2" s="1"/>
  <c r="H1858" i="2"/>
  <c r="H3179" i="2"/>
  <c r="H3675" i="2"/>
  <c r="G2023" i="2"/>
  <c r="H4623" i="2"/>
  <c r="H2635" i="2"/>
  <c r="H555" i="2"/>
  <c r="H1137" i="2"/>
  <c r="H1694" i="2"/>
  <c r="H473" i="2"/>
  <c r="H500" i="2"/>
  <c r="H1774" i="2"/>
  <c r="G3012" i="2"/>
  <c r="H1371" i="2"/>
  <c r="G1053" i="2"/>
  <c r="H5036" i="2"/>
  <c r="G580" i="2"/>
  <c r="H340" i="2"/>
  <c r="G764" i="2"/>
  <c r="I764" i="2" s="1"/>
  <c r="J764" i="2" s="1"/>
  <c r="K764" i="2" s="1"/>
  <c r="H517" i="2"/>
  <c r="G4464" i="2"/>
  <c r="H3964" i="2"/>
  <c r="G1534" i="2"/>
  <c r="H422" i="2"/>
  <c r="H1535" i="2"/>
  <c r="H745" i="2"/>
  <c r="H715" i="2"/>
  <c r="I4896" i="2"/>
  <c r="J4896" i="2" s="1"/>
  <c r="K4896" i="2" s="1"/>
  <c r="G1344" i="2"/>
  <c r="H4378" i="2"/>
  <c r="G2448" i="2"/>
  <c r="G5056" i="2"/>
  <c r="I5056" i="2" s="1"/>
  <c r="J5056" i="2" s="1"/>
  <c r="K5056" i="2" s="1"/>
  <c r="G4184" i="2"/>
  <c r="I4184" i="2" s="1"/>
  <c r="J4184" i="2" s="1"/>
  <c r="K4184" i="2" s="1"/>
  <c r="G2629" i="2"/>
  <c r="I2629" i="2" s="1"/>
  <c r="J2629" i="2" s="1"/>
  <c r="K2629" i="2" s="1"/>
  <c r="H4782" i="2"/>
  <c r="I4782" i="2" s="1"/>
  <c r="J4782" i="2" s="1"/>
  <c r="K4782" i="2" s="1"/>
  <c r="H3222" i="2"/>
  <c r="I3222" i="2" s="1"/>
  <c r="J3222" i="2" s="1"/>
  <c r="K3222" i="2" s="1"/>
  <c r="H4114" i="2"/>
  <c r="I4114" i="2" s="1"/>
  <c r="J4114" i="2" s="1"/>
  <c r="K4114" i="2" s="1"/>
  <c r="H2788" i="2"/>
  <c r="G1585" i="2"/>
  <c r="G4623" i="2"/>
  <c r="I4623" i="2" s="1"/>
  <c r="J4623" i="2" s="1"/>
  <c r="K4623" i="2" s="1"/>
  <c r="G202" i="2"/>
  <c r="G1754" i="2"/>
  <c r="G1137" i="2"/>
  <c r="G1042" i="2"/>
  <c r="H1094" i="2"/>
  <c r="G500" i="2"/>
  <c r="G235" i="2"/>
  <c r="H380" i="2"/>
  <c r="H2419" i="2"/>
  <c r="G1371" i="2"/>
  <c r="H3164" i="2"/>
  <c r="I3164" i="2" s="1"/>
  <c r="J3164" i="2" s="1"/>
  <c r="K3164" i="2" s="1"/>
  <c r="G1728" i="2"/>
  <c r="H1679" i="2"/>
  <c r="H4464" i="2"/>
  <c r="H2385" i="2"/>
  <c r="H1534" i="2"/>
  <c r="G1535" i="2"/>
  <c r="G4378" i="2"/>
  <c r="I3163" i="2"/>
  <c r="J3163" i="2" s="1"/>
  <c r="K3163" i="2" s="1"/>
  <c r="I2976" i="2"/>
  <c r="J2976" i="2" s="1"/>
  <c r="K2976" i="2" s="1"/>
  <c r="G2210" i="2"/>
  <c r="G3526" i="2"/>
  <c r="I3526" i="2" s="1"/>
  <c r="J3526" i="2" s="1"/>
  <c r="K3526" i="2" s="1"/>
  <c r="H4144" i="2"/>
  <c r="I4144" i="2" s="1"/>
  <c r="J4144" i="2" s="1"/>
  <c r="K4144" i="2" s="1"/>
  <c r="G3155" i="2"/>
  <c r="G631" i="2"/>
  <c r="G632" i="2"/>
  <c r="G4347" i="2"/>
  <c r="I4347" i="2" s="1"/>
  <c r="J4347" i="2" s="1"/>
  <c r="K4347" i="2" s="1"/>
  <c r="G5222" i="2"/>
  <c r="G5277" i="2"/>
  <c r="I5277" i="2" s="1"/>
  <c r="J5277" i="2" s="1"/>
  <c r="K5277" i="2" s="1"/>
  <c r="G4425" i="2"/>
  <c r="H5019" i="2"/>
  <c r="G5209" i="2"/>
  <c r="H5265" i="2"/>
  <c r="I5265" i="2" s="1"/>
  <c r="J5265" i="2" s="1"/>
  <c r="K5265" i="2" s="1"/>
  <c r="G5066" i="2"/>
  <c r="G3991" i="2"/>
  <c r="G4379" i="2"/>
  <c r="G3594" i="2"/>
  <c r="I3467" i="2"/>
  <c r="J3467" i="2" s="1"/>
  <c r="K3467" i="2" s="1"/>
  <c r="H3581" i="2"/>
  <c r="I3581" i="2" s="1"/>
  <c r="J3581" i="2" s="1"/>
  <c r="K3581" i="2" s="1"/>
  <c r="G5072" i="2"/>
  <c r="G2936" i="2"/>
  <c r="I2936" i="2" s="1"/>
  <c r="J2936" i="2" s="1"/>
  <c r="K2936" i="2" s="1"/>
  <c r="H5192" i="2"/>
  <c r="H5289" i="2"/>
  <c r="G4924" i="2"/>
  <c r="H5021" i="2"/>
  <c r="G4781" i="2"/>
  <c r="I4781" i="2" s="1"/>
  <c r="J4781" i="2" s="1"/>
  <c r="K4781" i="2" s="1"/>
  <c r="H4774" i="2"/>
  <c r="I4774" i="2" s="1"/>
  <c r="J4774" i="2" s="1"/>
  <c r="K4774" i="2" s="1"/>
  <c r="G5155" i="2"/>
  <c r="G2555" i="2"/>
  <c r="H2579" i="2"/>
  <c r="H4182" i="2"/>
  <c r="G3668" i="2"/>
  <c r="G5232" i="2"/>
  <c r="I5232" i="2" s="1"/>
  <c r="J5232" i="2" s="1"/>
  <c r="K5232" i="2" s="1"/>
  <c r="G1984" i="2"/>
  <c r="G4075" i="2"/>
  <c r="H5286" i="2"/>
  <c r="G3108" i="2"/>
  <c r="I4153" i="2"/>
  <c r="J4153" i="2" s="1"/>
  <c r="K4153" i="2" s="1"/>
  <c r="G3201" i="2"/>
  <c r="I3201" i="2" s="1"/>
  <c r="J3201" i="2" s="1"/>
  <c r="K3201" i="2" s="1"/>
  <c r="G4443" i="2"/>
  <c r="G3034" i="2"/>
  <c r="I3034" i="2" s="1"/>
  <c r="J3034" i="2" s="1"/>
  <c r="K3034" i="2" s="1"/>
  <c r="G4276" i="2"/>
  <c r="G4886" i="2"/>
  <c r="G5261" i="2"/>
  <c r="H4851" i="2"/>
  <c r="G4431" i="2"/>
  <c r="G5022" i="2"/>
  <c r="G5009" i="2"/>
  <c r="G3413" i="2"/>
  <c r="I2381" i="2"/>
  <c r="J2381" i="2" s="1"/>
  <c r="K2381" i="2" s="1"/>
  <c r="G4364" i="2"/>
  <c r="I4364" i="2" s="1"/>
  <c r="J4364" i="2" s="1"/>
  <c r="K4364" i="2" s="1"/>
  <c r="G3725" i="2"/>
  <c r="I3725" i="2" s="1"/>
  <c r="J3725" i="2" s="1"/>
  <c r="K3725" i="2" s="1"/>
  <c r="G5203" i="2"/>
  <c r="H4101" i="2"/>
  <c r="H1909" i="2"/>
  <c r="G5215" i="2"/>
  <c r="G3848" i="2"/>
  <c r="G4415" i="2"/>
  <c r="H2562" i="2"/>
  <c r="I4541" i="2"/>
  <c r="J4541" i="2" s="1"/>
  <c r="K4541" i="2" s="1"/>
  <c r="G3403" i="2"/>
  <c r="H2498" i="2"/>
  <c r="G4168" i="2"/>
  <c r="G5304" i="2"/>
  <c r="G3490" i="2"/>
  <c r="G167" i="2"/>
  <c r="I1722" i="2"/>
  <c r="J1722" i="2" s="1"/>
  <c r="K1722" i="2" s="1"/>
  <c r="G1978" i="2"/>
  <c r="H4772" i="2"/>
  <c r="G5127" i="2"/>
  <c r="I5127" i="2" s="1"/>
  <c r="J5127" i="2" s="1"/>
  <c r="K5127" i="2" s="1"/>
  <c r="G4777" i="2"/>
  <c r="G3739" i="2"/>
  <c r="G4426" i="2"/>
  <c r="G4066" i="2"/>
  <c r="H3683" i="2"/>
  <c r="I3683" i="2" s="1"/>
  <c r="J3683" i="2" s="1"/>
  <c r="K3683" i="2" s="1"/>
  <c r="G3623" i="2"/>
  <c r="G3219" i="2"/>
  <c r="I3219" i="2" s="1"/>
  <c r="J3219" i="2" s="1"/>
  <c r="K3219" i="2" s="1"/>
  <c r="G4272" i="2"/>
  <c r="G4047" i="2"/>
  <c r="G1928" i="2"/>
  <c r="G5126" i="2"/>
  <c r="G3377" i="2"/>
  <c r="H4369" i="2"/>
  <c r="G4424" i="2"/>
  <c r="H1916" i="2"/>
  <c r="H3372" i="2"/>
  <c r="H4134" i="2"/>
  <c r="G5182" i="2"/>
  <c r="G5170" i="2"/>
  <c r="I1858" i="2"/>
  <c r="J1858" i="2" s="1"/>
  <c r="K1858" i="2" s="1"/>
  <c r="G2031" i="2"/>
  <c r="G4104" i="2"/>
  <c r="I4104" i="2" s="1"/>
  <c r="J4104" i="2" s="1"/>
  <c r="K4104" i="2" s="1"/>
  <c r="H2584" i="2"/>
  <c r="H4928" i="2"/>
  <c r="G4036" i="2"/>
  <c r="G3775" i="2"/>
  <c r="G3993" i="2"/>
  <c r="G4600" i="2"/>
  <c r="H5272" i="2"/>
  <c r="G3693" i="2"/>
  <c r="G5189" i="2"/>
  <c r="G4217" i="2"/>
  <c r="G4821" i="2"/>
  <c r="G4670" i="2"/>
  <c r="G4380" i="2"/>
  <c r="G3254" i="2"/>
  <c r="G1428" i="2"/>
  <c r="I3357" i="2"/>
  <c r="J3357" i="2" s="1"/>
  <c r="K3357" i="2" s="1"/>
  <c r="G4848" i="2"/>
  <c r="G2616" i="2"/>
  <c r="G4934" i="2"/>
  <c r="H2888" i="2"/>
  <c r="I2888" i="2" s="1"/>
  <c r="J2888" i="2" s="1"/>
  <c r="K2888" i="2" s="1"/>
  <c r="H4363" i="2"/>
  <c r="G4673" i="2"/>
  <c r="I4584" i="2"/>
  <c r="J4584" i="2" s="1"/>
  <c r="K4584" i="2" s="1"/>
  <c r="G3578" i="2"/>
  <c r="H3276" i="2"/>
  <c r="G4941" i="2"/>
  <c r="G3179" i="2"/>
  <c r="I3179" i="2" s="1"/>
  <c r="J3179" i="2" s="1"/>
  <c r="K3179" i="2" s="1"/>
  <c r="G2361" i="2"/>
  <c r="G5259" i="2"/>
  <c r="H2723" i="2"/>
  <c r="G3317" i="2"/>
  <c r="G4085" i="2"/>
  <c r="G3675" i="2"/>
  <c r="I3675" i="2" s="1"/>
  <c r="J3675" i="2" s="1"/>
  <c r="K3675" i="2" s="1"/>
  <c r="H4545" i="2"/>
  <c r="G3610" i="2"/>
  <c r="G4304" i="2"/>
  <c r="H3508" i="2"/>
  <c r="G4715" i="2"/>
  <c r="G1580" i="2"/>
  <c r="I2803" i="2"/>
  <c r="J2803" i="2" s="1"/>
  <c r="K2803" i="2" s="1"/>
  <c r="G3368" i="2"/>
  <c r="G3396" i="2"/>
  <c r="H2023" i="2"/>
  <c r="I2023" i="2" s="1"/>
  <c r="J2023" i="2" s="1"/>
  <c r="K2023" i="2" s="1"/>
  <c r="H4214" i="2"/>
  <c r="G5300" i="2"/>
  <c r="H4017" i="2"/>
  <c r="I4017" i="2" s="1"/>
  <c r="J4017" i="2" s="1"/>
  <c r="K4017" i="2" s="1"/>
  <c r="G2360" i="2"/>
  <c r="G3810" i="2"/>
  <c r="H4093" i="2"/>
  <c r="H4341" i="2"/>
  <c r="G3735" i="2"/>
  <c r="G3233" i="2"/>
  <c r="G4699" i="2"/>
  <c r="G3597" i="2"/>
  <c r="G3120" i="2"/>
  <c r="G5178" i="2"/>
  <c r="G4024" i="2"/>
  <c r="G4685" i="2"/>
  <c r="G5025" i="2"/>
  <c r="G2971" i="2"/>
  <c r="H3557" i="2"/>
  <c r="H4223" i="2"/>
  <c r="I1725" i="2"/>
  <c r="J1725" i="2" s="1"/>
  <c r="K1725" i="2" s="1"/>
  <c r="G4594" i="2"/>
  <c r="H5059" i="2"/>
  <c r="G3984" i="2"/>
  <c r="G4861" i="2"/>
  <c r="G5273" i="2"/>
  <c r="G1552" i="2"/>
  <c r="H3436" i="2"/>
  <c r="G3405" i="2"/>
  <c r="G4481" i="2"/>
  <c r="G4368" i="2"/>
  <c r="G1253" i="2"/>
  <c r="G4903" i="2"/>
  <c r="G3421" i="2"/>
  <c r="G3420" i="2"/>
  <c r="G2776" i="2"/>
  <c r="G4500" i="2"/>
  <c r="H3228" i="2"/>
  <c r="G22" i="2"/>
  <c r="G3074" i="2"/>
  <c r="G4827" i="2"/>
  <c r="G4308" i="2"/>
  <c r="G2817" i="2"/>
  <c r="G5077" i="2"/>
  <c r="G4900" i="2"/>
  <c r="G3529" i="2"/>
  <c r="G4439" i="2"/>
  <c r="G4937" i="2"/>
  <c r="G3214" i="2"/>
  <c r="G4429" i="2"/>
  <c r="G1421" i="2"/>
  <c r="H4043" i="2"/>
  <c r="G4663" i="2"/>
  <c r="G3450" i="2"/>
  <c r="G4090" i="2"/>
  <c r="H4215" i="2"/>
  <c r="G4776" i="2"/>
  <c r="G4810" i="2"/>
  <c r="G3524" i="2"/>
  <c r="G1164" i="2"/>
  <c r="G4020" i="2"/>
  <c r="H220" i="2"/>
  <c r="H219" i="2"/>
  <c r="G3752" i="2"/>
  <c r="H3770" i="2"/>
  <c r="H4140" i="2"/>
  <c r="I4983" i="2"/>
  <c r="J4983" i="2" s="1"/>
  <c r="K4983" i="2" s="1"/>
  <c r="G4409" i="2"/>
  <c r="G3779" i="2"/>
  <c r="G197" i="2"/>
  <c r="G198" i="2"/>
  <c r="G5128" i="2"/>
  <c r="G555" i="2"/>
  <c r="I555" i="2" s="1"/>
  <c r="J555" i="2" s="1"/>
  <c r="K555" i="2" s="1"/>
  <c r="G4931" i="2"/>
  <c r="G4377" i="2"/>
  <c r="G2261" i="2"/>
  <c r="G3106" i="2"/>
  <c r="G2332" i="2"/>
  <c r="G2331" i="2"/>
  <c r="G1927" i="2"/>
  <c r="G4710" i="2"/>
  <c r="G2524" i="2"/>
  <c r="G3651" i="2"/>
  <c r="G1311" i="2"/>
  <c r="H2453" i="2"/>
  <c r="H265" i="2"/>
  <c r="I500" i="2"/>
  <c r="J500" i="2" s="1"/>
  <c r="K500" i="2" s="1"/>
  <c r="H1030" i="2"/>
  <c r="G3215" i="2"/>
  <c r="G2262" i="2"/>
  <c r="G4350" i="2"/>
  <c r="H2467" i="2"/>
  <c r="G4522" i="2"/>
  <c r="G4022" i="2"/>
  <c r="G5181" i="2"/>
  <c r="G2246" i="2"/>
  <c r="H3211" i="2"/>
  <c r="G4285" i="2"/>
  <c r="G2513" i="2"/>
  <c r="H2245" i="2"/>
  <c r="G3998" i="2"/>
  <c r="G4107" i="2"/>
  <c r="G3425" i="2"/>
  <c r="G4864" i="2"/>
  <c r="H5275" i="2"/>
  <c r="G4652" i="2"/>
  <c r="G2656" i="2"/>
  <c r="G2095" i="2"/>
  <c r="H1485" i="2"/>
  <c r="H4278" i="2"/>
  <c r="G2881" i="2"/>
  <c r="G2316" i="2"/>
  <c r="G4339" i="2"/>
  <c r="H4023" i="2"/>
  <c r="G4485" i="2"/>
  <c r="G3127" i="2"/>
  <c r="G1476" i="2"/>
  <c r="G4701" i="2"/>
  <c r="H4046" i="2"/>
  <c r="H3012" i="2"/>
  <c r="G3682" i="2"/>
  <c r="G4025" i="2"/>
  <c r="H2318" i="2"/>
  <c r="H864" i="2"/>
  <c r="G2330" i="2"/>
  <c r="G1136" i="2"/>
  <c r="G321" i="2"/>
  <c r="G319" i="2"/>
  <c r="G320" i="2"/>
  <c r="G852" i="2"/>
  <c r="I1371" i="2"/>
  <c r="J1371" i="2" s="1"/>
  <c r="K1371" i="2" s="1"/>
  <c r="H1053" i="2"/>
  <c r="I1053" i="2" s="1"/>
  <c r="J1053" i="2" s="1"/>
  <c r="K1053" i="2" s="1"/>
  <c r="G1057" i="2"/>
  <c r="G843" i="2"/>
  <c r="H3586" i="2"/>
  <c r="G4744" i="2"/>
  <c r="G2376" i="2"/>
  <c r="G4607" i="2"/>
  <c r="H1618" i="2"/>
  <c r="G3181" i="2"/>
  <c r="G5092" i="2"/>
  <c r="G1980" i="2"/>
  <c r="G1979" i="2"/>
  <c r="G4918" i="2"/>
  <c r="H2896" i="2"/>
  <c r="G2242" i="2"/>
  <c r="G5125" i="2"/>
  <c r="H1088" i="2"/>
  <c r="H1087" i="2"/>
  <c r="H2681" i="2"/>
  <c r="H1800" i="2"/>
  <c r="G2997" i="2"/>
  <c r="H4857" i="2"/>
  <c r="G2058" i="2"/>
  <c r="G1433" i="2"/>
  <c r="G5051" i="2"/>
  <c r="G4435" i="2"/>
  <c r="G4618" i="2"/>
  <c r="G2889" i="2"/>
  <c r="G3289" i="2"/>
  <c r="G2911" i="2"/>
  <c r="G2893" i="2"/>
  <c r="H1714" i="2"/>
  <c r="G1644" i="2"/>
  <c r="G3115" i="2"/>
  <c r="G4531" i="2"/>
  <c r="G4659" i="2"/>
  <c r="H3945" i="2"/>
  <c r="I3704" i="2"/>
  <c r="J3704" i="2" s="1"/>
  <c r="K3704" i="2" s="1"/>
  <c r="G3861" i="2"/>
  <c r="G2451" i="2"/>
  <c r="H5048" i="2"/>
  <c r="G902" i="2"/>
  <c r="G854" i="2"/>
  <c r="G853" i="2"/>
  <c r="H1853" i="2"/>
  <c r="G4606" i="2"/>
  <c r="G1568" i="2"/>
  <c r="G1061" i="2"/>
  <c r="G1563" i="2"/>
  <c r="G833" i="2"/>
  <c r="H1851" i="2"/>
  <c r="G2737" i="2"/>
  <c r="H2945" i="2"/>
  <c r="G557" i="2"/>
  <c r="H1259" i="2"/>
  <c r="G700" i="2"/>
  <c r="G1419" i="2"/>
  <c r="H494" i="2"/>
  <c r="G2765" i="2"/>
  <c r="G3619" i="2"/>
  <c r="H1748" i="2"/>
  <c r="H1327" i="2"/>
  <c r="G5036" i="2"/>
  <c r="I5036" i="2" s="1"/>
  <c r="J5036" i="2" s="1"/>
  <c r="K5036" i="2" s="1"/>
  <c r="G4844" i="2"/>
  <c r="G4813" i="2"/>
  <c r="G5297" i="2"/>
  <c r="H1707" i="2"/>
  <c r="H4535" i="2"/>
  <c r="G4843" i="2"/>
  <c r="G2802" i="2"/>
  <c r="G2937" i="2"/>
  <c r="G3242" i="2"/>
  <c r="G4108" i="2"/>
  <c r="G4689" i="2"/>
  <c r="G1818" i="2"/>
  <c r="H2536" i="2"/>
  <c r="G4709" i="2"/>
  <c r="H2811" i="2"/>
  <c r="H2477" i="2"/>
  <c r="G3921" i="2"/>
  <c r="G2891" i="2"/>
  <c r="I1728" i="2"/>
  <c r="J1728" i="2" s="1"/>
  <c r="K1728" i="2" s="1"/>
  <c r="G2379" i="2"/>
  <c r="G4860" i="2"/>
  <c r="G737" i="2"/>
  <c r="G3103" i="2"/>
  <c r="H2239" i="2"/>
  <c r="H3358" i="2"/>
  <c r="G1429" i="2"/>
  <c r="H4707" i="2"/>
  <c r="G3954" i="2"/>
  <c r="H3570" i="2"/>
  <c r="H3569" i="2"/>
  <c r="H1806" i="2"/>
  <c r="G1122" i="2"/>
  <c r="H736" i="2"/>
  <c r="H3051" i="2"/>
  <c r="G4611" i="2"/>
  <c r="G2768" i="2"/>
  <c r="H2457" i="2"/>
  <c r="H2763" i="2"/>
  <c r="H1513" i="2"/>
  <c r="H1162" i="2"/>
  <c r="G2655" i="2"/>
  <c r="H1438" i="2"/>
  <c r="G23" i="2"/>
  <c r="G1972" i="2"/>
  <c r="G524" i="2"/>
  <c r="G1831" i="2"/>
  <c r="G3714" i="2"/>
  <c r="G1355" i="2"/>
  <c r="H2462" i="2"/>
  <c r="G4126" i="2"/>
  <c r="G1325" i="2"/>
  <c r="I1325" i="2" s="1"/>
  <c r="J1325" i="2" s="1"/>
  <c r="K1325" i="2" s="1"/>
  <c r="G1929" i="2"/>
  <c r="G2702" i="2"/>
  <c r="G2342" i="2"/>
  <c r="G340" i="2"/>
  <c r="I340" i="2" s="1"/>
  <c r="J340" i="2" s="1"/>
  <c r="K340" i="2" s="1"/>
  <c r="H1413" i="2"/>
  <c r="G156" i="2"/>
  <c r="G155" i="2"/>
  <c r="G157" i="2"/>
  <c r="G452" i="2"/>
  <c r="G2311" i="2"/>
  <c r="H1098" i="2"/>
  <c r="G2356" i="2"/>
  <c r="H956" i="2"/>
  <c r="G2442" i="2"/>
  <c r="G4165" i="2"/>
  <c r="G1248" i="2"/>
  <c r="G1247" i="2"/>
  <c r="G1246" i="2"/>
  <c r="G2682" i="2"/>
  <c r="H1658" i="2"/>
  <c r="G1554" i="2"/>
  <c r="G2772" i="2"/>
  <c r="H229" i="2"/>
  <c r="H901" i="2"/>
  <c r="G3177" i="2"/>
  <c r="H2626" i="2"/>
  <c r="G512" i="2"/>
  <c r="G1784" i="2"/>
  <c r="G4516" i="2"/>
  <c r="G1169" i="2"/>
  <c r="G918" i="2"/>
  <c r="G2502" i="2"/>
  <c r="G542" i="2"/>
  <c r="H195" i="2"/>
  <c r="G911" i="2"/>
  <c r="G626" i="2"/>
  <c r="H305" i="2"/>
  <c r="G186" i="2"/>
  <c r="G232" i="2"/>
  <c r="G2350" i="2"/>
  <c r="H2710" i="2"/>
  <c r="H2845" i="2"/>
  <c r="G3458" i="2"/>
  <c r="G2929" i="2"/>
  <c r="H2022" i="2"/>
  <c r="H3167" i="2"/>
  <c r="H2137" i="2"/>
  <c r="G358" i="2"/>
  <c r="G687" i="2"/>
  <c r="G813" i="2"/>
  <c r="G2100" i="2"/>
  <c r="G3807" i="2"/>
  <c r="G2267" i="2"/>
  <c r="H1793" i="2"/>
  <c r="G503" i="2"/>
  <c r="G3507" i="2"/>
  <c r="H1726" i="2"/>
  <c r="H858" i="2"/>
  <c r="G1024" i="2"/>
  <c r="G1116" i="2"/>
  <c r="H175" i="2"/>
  <c r="H1324" i="2"/>
  <c r="G629" i="2"/>
  <c r="G622" i="2"/>
  <c r="G342" i="2"/>
  <c r="G341" i="2"/>
  <c r="G216" i="2"/>
  <c r="G3234" i="2"/>
  <c r="G2429" i="2"/>
  <c r="H2401" i="2"/>
  <c r="H734" i="2"/>
  <c r="G2337" i="2"/>
  <c r="G3053" i="2"/>
  <c r="H1412" i="2"/>
  <c r="G312" i="2"/>
  <c r="H1973" i="2"/>
  <c r="G1005" i="2"/>
  <c r="H3137" i="2"/>
  <c r="G1821" i="2"/>
  <c r="G1027" i="2"/>
  <c r="G927" i="2"/>
  <c r="G1716" i="2"/>
  <c r="G1268" i="2"/>
  <c r="H1498" i="2"/>
  <c r="G2438" i="2"/>
  <c r="G2777" i="2"/>
  <c r="G809" i="2"/>
  <c r="H3008" i="2"/>
  <c r="G472" i="2"/>
  <c r="G492" i="2"/>
  <c r="G2495" i="2"/>
  <c r="G347" i="2"/>
  <c r="G348" i="2"/>
  <c r="G1699" i="2"/>
  <c r="H623" i="2"/>
  <c r="G221" i="2"/>
  <c r="G986" i="2"/>
  <c r="G1203" i="2"/>
  <c r="G1337" i="2"/>
  <c r="H1385" i="2"/>
  <c r="H2740" i="2"/>
  <c r="G1314" i="2"/>
  <c r="G781" i="2"/>
  <c r="H530" i="2"/>
  <c r="H529" i="2"/>
  <c r="G81" i="2"/>
  <c r="G519" i="2"/>
  <c r="G2622" i="2"/>
  <c r="H323" i="2"/>
  <c r="G2832" i="2"/>
  <c r="G1159" i="2"/>
  <c r="G1562" i="2"/>
  <c r="G733" i="2"/>
  <c r="G832" i="2"/>
  <c r="G1249" i="2"/>
  <c r="G2400" i="2"/>
  <c r="G2277" i="2"/>
  <c r="G1424" i="2"/>
  <c r="G988" i="2"/>
  <c r="H1317" i="2"/>
  <c r="G931" i="2"/>
  <c r="G582" i="2"/>
  <c r="G581" i="2"/>
  <c r="G827" i="2"/>
  <c r="G30" i="2"/>
  <c r="H2416" i="2"/>
  <c r="G2094" i="2"/>
  <c r="H4078" i="2"/>
  <c r="H1396" i="2"/>
  <c r="I1396" i="2" s="1"/>
  <c r="J1396" i="2" s="1"/>
  <c r="K1396" i="2" s="1"/>
  <c r="G2333" i="2"/>
  <c r="G2354" i="2"/>
  <c r="G228" i="2"/>
  <c r="G947" i="2"/>
  <c r="H2722" i="2"/>
  <c r="H2721" i="2"/>
  <c r="G2305" i="2"/>
  <c r="G1031" i="2"/>
  <c r="G1531" i="2"/>
  <c r="G1400" i="2"/>
  <c r="G613" i="2"/>
  <c r="G180" i="2"/>
  <c r="G674" i="2"/>
  <c r="G1523" i="2"/>
  <c r="H2269" i="2"/>
  <c r="H2139" i="2"/>
  <c r="G3295" i="2"/>
  <c r="G1414" i="2"/>
  <c r="G2618" i="2"/>
  <c r="H1012" i="2"/>
  <c r="G540" i="2"/>
  <c r="G316" i="2"/>
  <c r="G945" i="2"/>
  <c r="G1577" i="2"/>
  <c r="H196" i="2"/>
  <c r="G1059" i="2"/>
  <c r="G1331" i="2"/>
  <c r="G2434" i="2"/>
  <c r="G1708" i="2"/>
  <c r="G3314" i="2"/>
  <c r="H1212" i="2"/>
  <c r="G1615" i="2"/>
  <c r="G2206" i="2"/>
  <c r="G327" i="2"/>
  <c r="H894" i="2"/>
  <c r="G1480" i="2"/>
  <c r="G1479" i="2"/>
  <c r="G70" i="2"/>
  <c r="G784" i="2"/>
  <c r="G633" i="2"/>
  <c r="H93" i="2"/>
  <c r="H1344" i="2"/>
  <c r="I1344" i="2" s="1"/>
  <c r="J1344" i="2" s="1"/>
  <c r="K1344" i="2" s="1"/>
  <c r="H2823" i="2"/>
  <c r="H3888" i="2"/>
  <c r="H3686" i="2"/>
  <c r="H5093" i="2"/>
  <c r="H3552" i="2"/>
  <c r="G2747" i="2"/>
  <c r="H5045" i="2"/>
  <c r="H5131" i="2"/>
  <c r="G762" i="2"/>
  <c r="I762" i="2" s="1"/>
  <c r="J762" i="2" s="1"/>
  <c r="K762" i="2" s="1"/>
  <c r="H3503" i="2"/>
  <c r="H3502" i="2"/>
  <c r="H5058" i="2"/>
  <c r="H3309" i="2"/>
  <c r="H3804" i="2"/>
  <c r="H4129" i="2"/>
  <c r="H2013" i="2"/>
  <c r="H4313" i="2"/>
  <c r="H5299" i="2"/>
  <c r="G5005" i="2"/>
  <c r="H4542" i="2"/>
  <c r="H2843" i="2"/>
  <c r="H3505" i="2"/>
  <c r="H4935" i="2"/>
  <c r="H3645" i="2"/>
  <c r="G5190" i="2"/>
  <c r="G3087" i="2"/>
  <c r="I3087" i="2" s="1"/>
  <c r="J3087" i="2" s="1"/>
  <c r="K3087" i="2" s="1"/>
  <c r="G3300" i="2"/>
  <c r="G776" i="2"/>
  <c r="H1015" i="2"/>
  <c r="H2705" i="2"/>
  <c r="G2028" i="2"/>
  <c r="H2857" i="2"/>
  <c r="H1040" i="2"/>
  <c r="H1039" i="2"/>
  <c r="H4691" i="2"/>
  <c r="G2102" i="2"/>
  <c r="G2103" i="2"/>
  <c r="G2358" i="2"/>
  <c r="H5233" i="2"/>
  <c r="H4834" i="2"/>
  <c r="G4498" i="2"/>
  <c r="H4177" i="2"/>
  <c r="H4335" i="2"/>
  <c r="H4334" i="2"/>
  <c r="H5031" i="2"/>
  <c r="H3130" i="2"/>
  <c r="G4681" i="2"/>
  <c r="H5307" i="2"/>
  <c r="G5124" i="2"/>
  <c r="H4367" i="2"/>
  <c r="H1902" i="2"/>
  <c r="H4802" i="2"/>
  <c r="H3170" i="2"/>
  <c r="G2560" i="2"/>
  <c r="H3230" i="2"/>
  <c r="H837" i="2"/>
  <c r="H4444" i="2"/>
  <c r="H4899" i="2"/>
  <c r="H2247" i="2"/>
  <c r="H4751" i="2"/>
  <c r="H3624" i="2"/>
  <c r="H3870" i="2"/>
  <c r="H4130" i="2"/>
  <c r="H5267" i="2"/>
  <c r="H3705" i="2"/>
  <c r="H4583" i="2"/>
  <c r="H4229" i="2"/>
  <c r="H5086" i="2"/>
  <c r="G2996" i="2"/>
  <c r="H3388" i="2"/>
  <c r="H4397" i="2"/>
  <c r="H3193" i="2"/>
  <c r="G1776" i="2"/>
  <c r="H4084" i="2"/>
  <c r="H1864" i="2"/>
  <c r="H2049" i="2"/>
  <c r="H4295" i="2"/>
  <c r="G2223" i="2"/>
  <c r="H5085" i="2"/>
  <c r="H3856" i="2"/>
  <c r="H4057" i="2"/>
  <c r="G3534" i="2"/>
  <c r="G2988" i="2"/>
  <c r="G3416" i="2"/>
  <c r="H3855" i="2"/>
  <c r="H2511" i="2"/>
  <c r="H4139" i="2"/>
  <c r="H1820" i="2"/>
  <c r="H2135" i="2"/>
  <c r="H4853" i="2"/>
  <c r="G3753" i="2"/>
  <c r="H4410" i="2"/>
  <c r="H5015" i="2"/>
  <c r="H2343" i="2"/>
  <c r="H3424" i="2"/>
  <c r="H3423" i="2"/>
  <c r="H3043" i="2"/>
  <c r="H4262" i="2"/>
  <c r="H3227" i="2"/>
  <c r="H4018" i="2"/>
  <c r="H3967" i="2"/>
  <c r="H3521" i="2"/>
  <c r="G3827" i="2"/>
  <c r="I3827" i="2" s="1"/>
  <c r="J3827" i="2" s="1"/>
  <c r="K3827" i="2" s="1"/>
  <c r="H2405" i="2"/>
  <c r="H5236" i="2"/>
  <c r="G3091" i="2"/>
  <c r="H4636" i="2"/>
  <c r="H4039" i="2"/>
  <c r="G2063" i="2"/>
  <c r="H5020" i="2"/>
  <c r="H3760" i="2"/>
  <c r="H2664" i="2"/>
  <c r="G3033" i="2"/>
  <c r="H5115" i="2"/>
  <c r="H2111" i="2"/>
  <c r="H4982" i="2"/>
  <c r="H4700" i="2"/>
  <c r="H3548" i="2"/>
  <c r="H4580" i="2"/>
  <c r="H4714" i="2"/>
  <c r="H2637" i="2"/>
  <c r="H3588" i="2"/>
  <c r="G2437" i="2"/>
  <c r="H2925" i="2"/>
  <c r="G4237" i="2"/>
  <c r="H3746" i="2"/>
  <c r="H4476" i="2"/>
  <c r="H3881" i="2"/>
  <c r="G3312" i="2"/>
  <c r="H4344" i="2"/>
  <c r="G4796" i="2"/>
  <c r="H4696" i="2"/>
  <c r="H4162" i="2"/>
  <c r="G3325" i="2"/>
  <c r="H3525" i="2"/>
  <c r="H2572" i="2"/>
  <c r="G2224" i="2"/>
  <c r="H3732" i="2"/>
  <c r="H4615" i="2"/>
  <c r="G5002" i="2"/>
  <c r="H4092" i="2"/>
  <c r="H3303" i="2"/>
  <c r="G3006" i="2"/>
  <c r="G3601" i="2"/>
  <c r="H4938" i="2"/>
  <c r="G2876" i="2"/>
  <c r="H4456" i="2"/>
  <c r="H1213" i="2"/>
  <c r="H5044" i="2"/>
  <c r="H3446" i="2"/>
  <c r="H5014" i="2"/>
  <c r="H3319" i="2"/>
  <c r="H1377" i="2"/>
  <c r="H3341" i="2"/>
  <c r="H2091" i="2"/>
  <c r="G4473" i="2"/>
  <c r="H3609" i="2"/>
  <c r="H3059" i="2"/>
  <c r="G4668" i="2"/>
  <c r="G4587" i="2"/>
  <c r="H4644" i="2"/>
  <c r="H3512" i="2"/>
  <c r="H4797" i="2"/>
  <c r="H4065" i="2"/>
  <c r="H3407" i="2"/>
  <c r="G5119" i="2"/>
  <c r="G4567" i="2"/>
  <c r="H4103" i="2"/>
  <c r="G3515" i="2"/>
  <c r="H3975" i="2"/>
  <c r="G2344" i="2"/>
  <c r="H4534" i="2"/>
  <c r="H3223" i="2"/>
  <c r="H3538" i="2"/>
  <c r="H3959" i="2"/>
  <c r="G2690" i="2"/>
  <c r="H4805" i="2"/>
  <c r="H211" i="2"/>
  <c r="H4748" i="2"/>
  <c r="H2691" i="2"/>
  <c r="H3756" i="2"/>
  <c r="H1688" i="2"/>
  <c r="H1686" i="2"/>
  <c r="G3453" i="2"/>
  <c r="H5168" i="2"/>
  <c r="H4743" i="2"/>
  <c r="G4509" i="2"/>
  <c r="G1242" i="2"/>
  <c r="H4963" i="2"/>
  <c r="H2411" i="2"/>
  <c r="H2410" i="2"/>
  <c r="H3680" i="2"/>
  <c r="H3344" i="2"/>
  <c r="G3082" i="2"/>
  <c r="H2825" i="2"/>
  <c r="H4340" i="2"/>
  <c r="G4695" i="2"/>
  <c r="H5013" i="2"/>
  <c r="H4421" i="2"/>
  <c r="G3297" i="2"/>
  <c r="H4225" i="2"/>
  <c r="G3491" i="2"/>
  <c r="G2719" i="2"/>
  <c r="H3859" i="2"/>
  <c r="G396" i="2"/>
  <c r="H2724" i="2"/>
  <c r="H5052" i="2"/>
  <c r="H4227" i="2"/>
  <c r="G1564" i="2"/>
  <c r="H1904" i="2"/>
  <c r="H3111" i="2"/>
  <c r="G2720" i="2"/>
  <c r="H5130" i="2"/>
  <c r="G3520" i="2"/>
  <c r="H4847" i="2"/>
  <c r="H2428" i="2"/>
  <c r="H3857" i="2"/>
  <c r="H4524" i="2"/>
  <c r="H614" i="2"/>
  <c r="H3694" i="2"/>
  <c r="H4328" i="2"/>
  <c r="G3880" i="2"/>
  <c r="H4404" i="2"/>
  <c r="G3591" i="2"/>
  <c r="H3923" i="2"/>
  <c r="H4479" i="2"/>
  <c r="H4088" i="2"/>
  <c r="H3449" i="2"/>
  <c r="G4169" i="2"/>
  <c r="G3371" i="2"/>
  <c r="H4742" i="2"/>
  <c r="G4213" i="2"/>
  <c r="H4307" i="2"/>
  <c r="H3065" i="2"/>
  <c r="H3916" i="2"/>
  <c r="H2640" i="2"/>
  <c r="H2447" i="2"/>
  <c r="H2025" i="2"/>
  <c r="H4809" i="2"/>
  <c r="H2324" i="2"/>
  <c r="H3404" i="2"/>
  <c r="H4926" i="2"/>
  <c r="H5117" i="2"/>
  <c r="G2921" i="2"/>
  <c r="G3270" i="2"/>
  <c r="H2053" i="2"/>
  <c r="G1269" i="2"/>
  <c r="H2155" i="2"/>
  <c r="H3428" i="2"/>
  <c r="G5310" i="2"/>
  <c r="G2364" i="2"/>
  <c r="H4205" i="2"/>
  <c r="H3847" i="2"/>
  <c r="H3253" i="2"/>
  <c r="H1397" i="2"/>
  <c r="H3568" i="2"/>
  <c r="H4596" i="2"/>
  <c r="G3712" i="2"/>
  <c r="H1625" i="2"/>
  <c r="G2645" i="2"/>
  <c r="H1089" i="2"/>
  <c r="H3977" i="2"/>
  <c r="H1837" i="2"/>
  <c r="H4551" i="2"/>
  <c r="G3104" i="2"/>
  <c r="H1204" i="2"/>
  <c r="H2556" i="2"/>
  <c r="G2623" i="2"/>
  <c r="H3990" i="2"/>
  <c r="H1961" i="2"/>
  <c r="H1960" i="2"/>
  <c r="H1959" i="2"/>
  <c r="H560" i="2"/>
  <c r="G2582" i="2"/>
  <c r="H739" i="2"/>
  <c r="G2651" i="2"/>
  <c r="H365" i="2"/>
  <c r="H2153" i="2"/>
  <c r="H118" i="2"/>
  <c r="G648" i="2"/>
  <c r="H379" i="2"/>
  <c r="H3742" i="2"/>
  <c r="H2644" i="2"/>
  <c r="H2476" i="2"/>
  <c r="G3199" i="2"/>
  <c r="H3684" i="2"/>
  <c r="H4560" i="2"/>
  <c r="H2760" i="2"/>
  <c r="H2430" i="2"/>
  <c r="H3347" i="2"/>
  <c r="G2982" i="2"/>
  <c r="G1367" i="2"/>
  <c r="G897" i="2"/>
  <c r="H4049" i="2"/>
  <c r="H4497" i="2"/>
  <c r="H699" i="2"/>
  <c r="H3929" i="2"/>
  <c r="H4233" i="2"/>
  <c r="G2460" i="2"/>
  <c r="H5061" i="2"/>
  <c r="G3852" i="2"/>
  <c r="H4261" i="2"/>
  <c r="H3934" i="2"/>
  <c r="G4376" i="2"/>
  <c r="G3996" i="2"/>
  <c r="G5313" i="2"/>
  <c r="G2956" i="2"/>
  <c r="H3343" i="2"/>
  <c r="H3041" i="2"/>
  <c r="G4438" i="2"/>
  <c r="H2789" i="2"/>
  <c r="H3637" i="2"/>
  <c r="H4166" i="2"/>
  <c r="G1995" i="2"/>
  <c r="H1375" i="2"/>
  <c r="H4470" i="2"/>
  <c r="H4471" i="2"/>
  <c r="H3846" i="2"/>
  <c r="H4403" i="2"/>
  <c r="G1525" i="2"/>
  <c r="H3342" i="2"/>
  <c r="G461" i="2"/>
  <c r="H605" i="2"/>
  <c r="G743" i="2"/>
  <c r="H1404" i="2"/>
  <c r="H1763" i="2"/>
  <c r="H770" i="2"/>
  <c r="H410" i="2"/>
  <c r="H264" i="2"/>
  <c r="G1112" i="2"/>
  <c r="G4412" i="2"/>
  <c r="H2152" i="2"/>
  <c r="G4950" i="2"/>
  <c r="G3573" i="2"/>
  <c r="H1604" i="2"/>
  <c r="H3892" i="2"/>
  <c r="H4291" i="2"/>
  <c r="H3708" i="2"/>
  <c r="G3249" i="2"/>
  <c r="H3982" i="2"/>
  <c r="G3660" i="2"/>
  <c r="G1521" i="2"/>
  <c r="G5166" i="2"/>
  <c r="H3350" i="2"/>
  <c r="H2280" i="2"/>
  <c r="H4632" i="2"/>
  <c r="H2639" i="2"/>
  <c r="H4658" i="2"/>
  <c r="G4396" i="2"/>
  <c r="G4749" i="2"/>
  <c r="G4393" i="2"/>
  <c r="G4758" i="2"/>
  <c r="H5060" i="2"/>
  <c r="H3776" i="2"/>
  <c r="H3271" i="2"/>
  <c r="G1884" i="2"/>
  <c r="H3410" i="2"/>
  <c r="H4912" i="2"/>
  <c r="G2977" i="2"/>
  <c r="G2654" i="2"/>
  <c r="G1766" i="2"/>
  <c r="G1765" i="2"/>
  <c r="G1764" i="2"/>
  <c r="H5094" i="2"/>
  <c r="H1940" i="2"/>
  <c r="H4480" i="2"/>
  <c r="G3676" i="2"/>
  <c r="G4160" i="2"/>
  <c r="H4163" i="2"/>
  <c r="H3673" i="2"/>
  <c r="H3930" i="2"/>
  <c r="G4556" i="2"/>
  <c r="H2308" i="2"/>
  <c r="G1335" i="2"/>
  <c r="G565" i="2"/>
  <c r="H1132" i="2"/>
  <c r="H1741" i="2"/>
  <c r="H1444" i="2"/>
  <c r="H1289" i="2"/>
  <c r="G1160" i="2"/>
  <c r="H1622" i="2"/>
  <c r="G460" i="2"/>
  <c r="H509" i="2"/>
  <c r="H2842" i="2"/>
  <c r="H125" i="2"/>
  <c r="H3412" i="2"/>
  <c r="H885" i="2"/>
  <c r="H886" i="2"/>
  <c r="H4127" i="2"/>
  <c r="H2593" i="2"/>
  <c r="G2752" i="2"/>
  <c r="G2952" i="2"/>
  <c r="H2300" i="2"/>
  <c r="H2299" i="2"/>
  <c r="H3978" i="2"/>
  <c r="H2258" i="2"/>
  <c r="H3582" i="2"/>
  <c r="G2833" i="2"/>
  <c r="G1081" i="2"/>
  <c r="H1975" i="2"/>
  <c r="G3741" i="2"/>
  <c r="H4125" i="2"/>
  <c r="H5123" i="2"/>
  <c r="H4096" i="2"/>
  <c r="H4099" i="2"/>
  <c r="H4517" i="2"/>
  <c r="H2659" i="2"/>
  <c r="H4416" i="2"/>
  <c r="H2806" i="2"/>
  <c r="G1736" i="2"/>
  <c r="G1281" i="2"/>
  <c r="H4762" i="2"/>
  <c r="H3729" i="2"/>
  <c r="H914" i="2"/>
  <c r="H913" i="2"/>
  <c r="H2285" i="2"/>
  <c r="H4496" i="2"/>
  <c r="H4294" i="2"/>
  <c r="G2163" i="2"/>
  <c r="G3890" i="2"/>
  <c r="G4760" i="2"/>
  <c r="G1170" i="2"/>
  <c r="H1346" i="2"/>
  <c r="H4845" i="2"/>
  <c r="H2877" i="2"/>
  <c r="H2236" i="2"/>
  <c r="H2235" i="2"/>
  <c r="H1398" i="2"/>
  <c r="H1907" i="2"/>
  <c r="H92" i="2"/>
  <c r="H91" i="2"/>
  <c r="G1541" i="2"/>
  <c r="H2088" i="2"/>
  <c r="H1474" i="2"/>
  <c r="G464" i="2"/>
  <c r="G844" i="2"/>
  <c r="H755" i="2"/>
  <c r="H754" i="2"/>
  <c r="H430" i="2"/>
  <c r="G2101" i="2"/>
  <c r="H2177" i="2"/>
  <c r="G425" i="2"/>
  <c r="H1110" i="2"/>
  <c r="H1111" i="2"/>
  <c r="H4413" i="2"/>
  <c r="G58" i="2"/>
  <c r="G57" i="2"/>
  <c r="H1803" i="2"/>
  <c r="H1685" i="2"/>
  <c r="G1182" i="2"/>
  <c r="G1293" i="2"/>
  <c r="H504" i="2"/>
  <c r="H159" i="2"/>
  <c r="H1370" i="2"/>
  <c r="H423" i="2"/>
  <c r="H1143" i="2"/>
  <c r="H1641" i="2"/>
  <c r="H866" i="2"/>
  <c r="H1706" i="2"/>
  <c r="H596" i="2"/>
  <c r="H595" i="2"/>
  <c r="G296" i="2"/>
  <c r="H3279" i="2"/>
  <c r="G1500" i="2"/>
  <c r="H1309" i="2"/>
  <c r="H1262" i="2"/>
  <c r="H1545" i="2"/>
  <c r="H2216" i="2"/>
  <c r="H2065" i="2"/>
  <c r="G1478" i="2"/>
  <c r="H2578" i="2"/>
  <c r="G574" i="2"/>
  <c r="G746" i="2"/>
  <c r="I746" i="2" s="1"/>
  <c r="J746" i="2" s="1"/>
  <c r="K746" i="2" s="1"/>
  <c r="H1047" i="2"/>
  <c r="H411" i="2"/>
  <c r="H274" i="2"/>
  <c r="H2750" i="2"/>
  <c r="H2070" i="2"/>
  <c r="G2087" i="2"/>
  <c r="H2895" i="2"/>
  <c r="G2615" i="2"/>
  <c r="G2619" i="2"/>
  <c r="H1322" i="2"/>
  <c r="H791" i="2"/>
  <c r="G3089" i="2"/>
  <c r="G245" i="2"/>
  <c r="G2295" i="2"/>
  <c r="H145" i="2"/>
  <c r="G1360" i="2"/>
  <c r="G1359" i="2"/>
  <c r="H5301" i="2"/>
  <c r="H3643" i="2"/>
  <c r="H5110" i="2"/>
  <c r="H3639" i="2"/>
  <c r="H5223" i="2"/>
  <c r="H2617" i="2"/>
  <c r="I2617" i="2" s="1"/>
  <c r="J2617" i="2" s="1"/>
  <c r="K2617" i="2" s="1"/>
  <c r="H5266" i="2"/>
  <c r="G5296" i="2"/>
  <c r="H3460" i="2"/>
  <c r="H2164" i="2"/>
  <c r="I2164" i="2" s="1"/>
  <c r="J2164" i="2" s="1"/>
  <c r="K2164" i="2" s="1"/>
  <c r="H3318" i="2"/>
  <c r="H2853" i="2"/>
  <c r="H5003" i="2"/>
  <c r="H5027" i="2"/>
  <c r="H4705" i="2"/>
  <c r="H3275" i="2"/>
  <c r="G4708" i="2"/>
  <c r="H4979" i="2"/>
  <c r="G1426" i="2"/>
  <c r="G3118" i="2"/>
  <c r="H2927" i="2"/>
  <c r="I2927" i="2" s="1"/>
  <c r="J2927" i="2" s="1"/>
  <c r="K2927" i="2" s="1"/>
  <c r="H3736" i="2"/>
  <c r="I3736" i="2" s="1"/>
  <c r="J3736" i="2" s="1"/>
  <c r="K3736" i="2" s="1"/>
  <c r="G3572" i="2"/>
  <c r="I3572" i="2" s="1"/>
  <c r="J3572" i="2" s="1"/>
  <c r="K3572" i="2" s="1"/>
  <c r="H3621" i="2"/>
  <c r="H4370" i="2"/>
  <c r="G1391" i="2"/>
  <c r="G1390" i="2"/>
  <c r="G1628" i="2"/>
  <c r="G1627" i="2"/>
  <c r="G3278" i="2"/>
  <c r="H5240" i="2"/>
  <c r="H4678" i="2"/>
  <c r="H2769" i="2"/>
  <c r="H3633" i="2"/>
  <c r="H4919" i="2"/>
  <c r="G4568" i="2"/>
  <c r="G4961" i="2"/>
  <c r="G3618" i="2"/>
  <c r="H4909" i="2"/>
  <c r="G5287" i="2"/>
  <c r="G3730" i="2"/>
  <c r="H4572" i="2"/>
  <c r="G3780" i="2"/>
  <c r="H4812" i="2"/>
  <c r="H2970" i="2"/>
  <c r="H4676" i="2"/>
  <c r="H2208" i="2"/>
  <c r="H3665" i="2"/>
  <c r="H3664" i="2"/>
  <c r="H4491" i="2"/>
  <c r="H4840" i="2"/>
  <c r="H3634" i="2"/>
  <c r="G4949" i="2"/>
  <c r="H5133" i="2"/>
  <c r="G4828" i="2"/>
  <c r="H1987" i="2"/>
  <c r="H3057" i="2"/>
  <c r="H4232" i="2"/>
  <c r="G2661" i="2"/>
  <c r="H3625" i="2"/>
  <c r="H2050" i="2"/>
  <c r="H4801" i="2"/>
  <c r="H4355" i="2"/>
  <c r="G4763" i="2"/>
  <c r="G5068" i="2"/>
  <c r="H3154" i="2"/>
  <c r="H2933" i="2"/>
  <c r="H2851" i="2"/>
  <c r="H3564" i="2"/>
  <c r="G4493" i="2"/>
  <c r="H3849" i="2"/>
  <c r="G4932" i="2"/>
  <c r="G2957" i="2"/>
  <c r="H3940" i="2"/>
  <c r="H4279" i="2"/>
  <c r="H3931" i="2"/>
  <c r="H5050" i="2"/>
  <c r="H3448" i="2"/>
  <c r="H2963" i="2"/>
  <c r="G4722" i="2"/>
  <c r="H2991" i="2"/>
  <c r="G4349" i="2"/>
  <c r="H3149" i="2"/>
  <c r="H2743" i="2"/>
  <c r="H2742" i="2"/>
  <c r="H2501" i="2"/>
  <c r="H2007" i="2"/>
  <c r="H3495" i="2"/>
  <c r="H2266" i="2"/>
  <c r="H4789" i="2"/>
  <c r="H5291" i="2"/>
  <c r="H5108" i="2"/>
  <c r="H4753" i="2"/>
  <c r="H4365" i="2"/>
  <c r="H5177" i="2"/>
  <c r="G1341" i="2"/>
  <c r="H4231" i="2"/>
  <c r="H5151" i="2"/>
  <c r="G4684" i="2"/>
  <c r="H4301" i="2"/>
  <c r="G4293" i="2"/>
  <c r="H3785" i="2"/>
  <c r="G2108" i="2"/>
  <c r="G2107" i="2"/>
  <c r="H4358" i="2"/>
  <c r="H2613" i="2"/>
  <c r="H1812" i="2"/>
  <c r="H2047" i="2"/>
  <c r="H3685" i="2"/>
  <c r="G3738" i="2"/>
  <c r="H1222" i="2"/>
  <c r="G1720" i="2"/>
  <c r="H3395" i="2"/>
  <c r="G2592" i="2"/>
  <c r="G1332" i="2"/>
  <c r="G1899" i="2"/>
  <c r="H2302" i="2"/>
  <c r="H4563" i="2"/>
  <c r="H3670" i="2"/>
  <c r="H2294" i="2"/>
  <c r="H2940" i="2"/>
  <c r="H2104" i="2"/>
  <c r="H4836" i="2"/>
  <c r="H4346" i="2"/>
  <c r="H4155" i="2"/>
  <c r="H1888" i="2"/>
  <c r="H2413" i="2"/>
  <c r="H4389" i="2"/>
  <c r="H4911" i="2"/>
  <c r="H1392" i="2"/>
  <c r="H4211" i="2"/>
  <c r="G2125" i="2"/>
  <c r="H5062" i="2"/>
  <c r="H1276" i="2"/>
  <c r="H1275" i="2"/>
  <c r="H2329" i="2"/>
  <c r="I2329" i="2" s="1"/>
  <c r="J2329" i="2" s="1"/>
  <c r="K2329" i="2" s="1"/>
  <c r="H5187" i="2"/>
  <c r="G4038" i="2"/>
  <c r="H2038" i="2"/>
  <c r="G3187" i="2"/>
  <c r="H3231" i="2"/>
  <c r="G4418" i="2"/>
  <c r="H4208" i="2"/>
  <c r="H3481" i="2"/>
  <c r="H2172" i="2"/>
  <c r="H4320" i="2"/>
  <c r="H778" i="2"/>
  <c r="G1848" i="2"/>
  <c r="G2298" i="2"/>
  <c r="H1958" i="2"/>
  <c r="H1957" i="2"/>
  <c r="G1833" i="2"/>
  <c r="H621" i="2"/>
  <c r="H1084" i="2"/>
  <c r="H1083" i="2"/>
  <c r="H908" i="2"/>
  <c r="H909" i="2"/>
  <c r="H907" i="2"/>
  <c r="H189" i="2"/>
  <c r="G1155" i="2"/>
  <c r="G1154" i="2"/>
  <c r="H549" i="2"/>
  <c r="I549" i="2" s="1"/>
  <c r="J549" i="2" s="1"/>
  <c r="K549" i="2" s="1"/>
  <c r="H5179" i="2"/>
  <c r="G5102" i="2"/>
  <c r="H4395" i="2"/>
  <c r="H188" i="2"/>
  <c r="H1415" i="2"/>
  <c r="H3956" i="2"/>
  <c r="H4284" i="2"/>
  <c r="H1619" i="2"/>
  <c r="H4164" i="2"/>
  <c r="G4838" i="2"/>
  <c r="G1750" i="2"/>
  <c r="H1876" i="2"/>
  <c r="H3613" i="2"/>
  <c r="G3757" i="2"/>
  <c r="H3147" i="2"/>
  <c r="H2785" i="2"/>
  <c r="G4515" i="2"/>
  <c r="H4337" i="2"/>
  <c r="G3695" i="2"/>
  <c r="H4604" i="2"/>
  <c r="H4352" i="2"/>
  <c r="H5235" i="2"/>
  <c r="H5008" i="2"/>
  <c r="H1908" i="2"/>
  <c r="H4333" i="2"/>
  <c r="H1174" i="2"/>
  <c r="I1174" i="2" s="1"/>
  <c r="J1174" i="2" s="1"/>
  <c r="K1174" i="2" s="1"/>
  <c r="G5053" i="2"/>
  <c r="G1923" i="2"/>
  <c r="G3950" i="2"/>
  <c r="H1241" i="2"/>
  <c r="G1431" i="2"/>
  <c r="H3066" i="2"/>
  <c r="G822" i="2"/>
  <c r="G4686" i="2"/>
  <c r="G3751" i="2"/>
  <c r="H2792" i="2"/>
  <c r="H1323" i="2"/>
  <c r="G1828" i="2"/>
  <c r="H1292" i="2"/>
  <c r="H1291" i="2"/>
  <c r="G3487" i="2"/>
  <c r="H2648" i="2"/>
  <c r="H893" i="2"/>
  <c r="G213" i="2"/>
  <c r="H2129" i="2"/>
  <c r="G181" i="2"/>
  <c r="H3064" i="2"/>
  <c r="H2801" i="2"/>
  <c r="G4631" i="2"/>
  <c r="H4268" i="2"/>
  <c r="H2211" i="2"/>
  <c r="G2596" i="2"/>
  <c r="H3307" i="2"/>
  <c r="G5100" i="2"/>
  <c r="H3145" i="2"/>
  <c r="H3584" i="2"/>
  <c r="H3292" i="2"/>
  <c r="H3241" i="2"/>
  <c r="H2725" i="2"/>
  <c r="H2641" i="2"/>
  <c r="H2253" i="2"/>
  <c r="G3469" i="2"/>
  <c r="H3180" i="2"/>
  <c r="G3248" i="2"/>
  <c r="H4407" i="2"/>
  <c r="H5150" i="2"/>
  <c r="H3912" i="2"/>
  <c r="H1971" i="2"/>
  <c r="H31" i="2"/>
  <c r="H3073" i="2"/>
  <c r="H3986" i="2"/>
  <c r="H4186" i="2"/>
  <c r="H1252" i="2"/>
  <c r="H2156" i="2"/>
  <c r="H3335" i="2"/>
  <c r="H4145" i="2"/>
  <c r="H2625" i="2"/>
  <c r="G3162" i="2"/>
  <c r="H2444" i="2"/>
  <c r="H2005" i="2"/>
  <c r="G2463" i="2"/>
  <c r="H690" i="2"/>
  <c r="H2357" i="2"/>
  <c r="H1066" i="2"/>
  <c r="G2782" i="2"/>
  <c r="H1025" i="2"/>
  <c r="H259" i="2"/>
  <c r="H2195" i="2"/>
  <c r="H1135" i="2"/>
  <c r="H1889" i="2"/>
  <c r="G1313" i="2"/>
  <c r="G4158" i="2"/>
  <c r="H2852" i="2"/>
  <c r="G27" i="2"/>
  <c r="H2041" i="2"/>
  <c r="H1827" i="2"/>
  <c r="H869" i="2"/>
  <c r="H315" i="2"/>
  <c r="G706" i="2"/>
  <c r="G1866" i="2"/>
  <c r="H940" i="2"/>
  <c r="H939" i="2"/>
  <c r="G182" i="2"/>
  <c r="H2369" i="2"/>
  <c r="H2507" i="2"/>
  <c r="H2506" i="2"/>
  <c r="G537" i="2"/>
  <c r="H1008" i="2"/>
  <c r="H438" i="2"/>
  <c r="H437" i="2"/>
  <c r="H692" i="2"/>
  <c r="H260" i="2"/>
  <c r="H111" i="2"/>
  <c r="H110" i="2"/>
  <c r="H2761" i="2"/>
  <c r="H2814" i="2"/>
  <c r="H888" i="2"/>
  <c r="H1790" i="2"/>
  <c r="H1789" i="2"/>
  <c r="H924" i="2"/>
  <c r="H2678" i="2"/>
  <c r="H1145" i="2"/>
  <c r="H1250" i="2"/>
  <c r="H1148" i="2"/>
  <c r="H1798" i="2"/>
  <c r="H2282" i="2"/>
  <c r="G1142" i="2"/>
  <c r="G1141" i="2"/>
  <c r="G536" i="2"/>
  <c r="G1176" i="2"/>
  <c r="G1175" i="2"/>
  <c r="H2748" i="2"/>
  <c r="G3183" i="2"/>
  <c r="H2684" i="2"/>
  <c r="G1517" i="2"/>
  <c r="H3040" i="2"/>
  <c r="G1906" i="2"/>
  <c r="H2786" i="2"/>
  <c r="H556" i="2"/>
  <c r="H227" i="2"/>
  <c r="G579" i="2"/>
  <c r="I579" i="2" s="1"/>
  <c r="J579" i="2" s="1"/>
  <c r="K579" i="2" s="1"/>
  <c r="G178" i="2"/>
  <c r="H1265" i="2"/>
  <c r="H1870" i="2"/>
  <c r="H1770" i="2"/>
  <c r="H2689" i="2"/>
  <c r="G1947" i="2"/>
  <c r="H2359" i="2"/>
  <c r="H1127" i="2"/>
  <c r="G1446" i="2"/>
  <c r="G2634" i="2"/>
  <c r="G1410" i="2"/>
  <c r="H610" i="2"/>
  <c r="H2406" i="2"/>
  <c r="H1380" i="2"/>
  <c r="H993" i="2"/>
  <c r="H992" i="2"/>
  <c r="H3294" i="2"/>
  <c r="H1878" i="2"/>
  <c r="H1877" i="2"/>
  <c r="H1879" i="2"/>
  <c r="G1055" i="2"/>
  <c r="G1044" i="2"/>
  <c r="G1152" i="2"/>
  <c r="H2306" i="2"/>
  <c r="G546" i="2"/>
  <c r="G545" i="2"/>
  <c r="H1781" i="2"/>
  <c r="H2728" i="2"/>
  <c r="G2770" i="2"/>
  <c r="G2528" i="2"/>
  <c r="G2704" i="2"/>
  <c r="H4238" i="2"/>
  <c r="H2018" i="2"/>
  <c r="H471" i="2"/>
  <c r="G905" i="2"/>
  <c r="G1382" i="2"/>
  <c r="H1753" i="2"/>
  <c r="H2117" i="2"/>
  <c r="H505" i="2"/>
  <c r="G1448" i="2"/>
  <c r="H1432" i="2"/>
  <c r="H121" i="2"/>
  <c r="H122" i="2"/>
  <c r="G2795" i="2"/>
  <c r="G2433" i="2"/>
  <c r="G2034" i="2"/>
  <c r="G2033" i="2"/>
  <c r="G2120" i="2"/>
  <c r="H3105" i="2"/>
  <c r="H1897" i="2"/>
  <c r="H1896" i="2"/>
  <c r="G1010" i="2"/>
  <c r="H276" i="2"/>
  <c r="H338" i="2"/>
  <c r="G2793" i="2"/>
  <c r="H1605" i="2"/>
  <c r="G165" i="2"/>
  <c r="H2606" i="2"/>
  <c r="G486" i="2"/>
  <c r="H389" i="2"/>
  <c r="H1273" i="2"/>
  <c r="H1919" i="2"/>
  <c r="G2510" i="2"/>
  <c r="H326" i="2"/>
  <c r="G1153" i="2"/>
  <c r="G1366" i="2"/>
  <c r="G1243" i="2"/>
  <c r="H1245" i="2"/>
  <c r="H1244" i="2"/>
  <c r="G652" i="2"/>
  <c r="I652" i="2" s="1"/>
  <c r="J652" i="2" s="1"/>
  <c r="K652" i="2" s="1"/>
  <c r="H357" i="2"/>
  <c r="H2310" i="2"/>
  <c r="H2700" i="2"/>
  <c r="H2738" i="2"/>
  <c r="H2061" i="2"/>
  <c r="H607" i="2"/>
  <c r="H78" i="2"/>
  <c r="H2106" i="2"/>
  <c r="G82" i="2"/>
  <c r="G373" i="2"/>
  <c r="H445" i="2"/>
  <c r="H253" i="2"/>
  <c r="H1836" i="2"/>
  <c r="G2265" i="2"/>
  <c r="G2692" i="2"/>
  <c r="H388" i="2"/>
  <c r="H387" i="2"/>
  <c r="G2916" i="2"/>
  <c r="H4354" i="2"/>
  <c r="G2169" i="2"/>
  <c r="H205" i="2"/>
  <c r="H2426" i="2"/>
  <c r="H256" i="2"/>
  <c r="H1721" i="2"/>
  <c r="H1239" i="2"/>
  <c r="H1240" i="2"/>
  <c r="H625" i="2"/>
  <c r="H149" i="2"/>
  <c r="G2974" i="2"/>
  <c r="H2698" i="2"/>
  <c r="G1802" i="2"/>
  <c r="H1301" i="2"/>
  <c r="H3310" i="2"/>
  <c r="H476" i="2"/>
  <c r="H164" i="2"/>
  <c r="H1557" i="2"/>
  <c r="H390" i="2"/>
  <c r="H543" i="2"/>
  <c r="G2823" i="2"/>
  <c r="I2823" i="2" s="1"/>
  <c r="J2823" i="2" s="1"/>
  <c r="K2823" i="2" s="1"/>
  <c r="G3888" i="2"/>
  <c r="I3888" i="2" s="1"/>
  <c r="J3888" i="2" s="1"/>
  <c r="K3888" i="2" s="1"/>
  <c r="G3686" i="2"/>
  <c r="I3686" i="2" s="1"/>
  <c r="J3686" i="2" s="1"/>
  <c r="K3686" i="2" s="1"/>
  <c r="G5093" i="2"/>
  <c r="I5093" i="2" s="1"/>
  <c r="J5093" i="2" s="1"/>
  <c r="K5093" i="2" s="1"/>
  <c r="G3552" i="2"/>
  <c r="I3552" i="2" s="1"/>
  <c r="J3552" i="2" s="1"/>
  <c r="K3552" i="2" s="1"/>
  <c r="H2747" i="2"/>
  <c r="G5045" i="2"/>
  <c r="I5045" i="2" s="1"/>
  <c r="J5045" i="2" s="1"/>
  <c r="K5045" i="2" s="1"/>
  <c r="G5131" i="2"/>
  <c r="I5131" i="2" s="1"/>
  <c r="J5131" i="2" s="1"/>
  <c r="K5131" i="2" s="1"/>
  <c r="G3503" i="2"/>
  <c r="I3503" i="2" s="1"/>
  <c r="J3503" i="2" s="1"/>
  <c r="K3503" i="2" s="1"/>
  <c r="G3502" i="2"/>
  <c r="I3502" i="2" s="1"/>
  <c r="J3502" i="2" s="1"/>
  <c r="K3502" i="2" s="1"/>
  <c r="G5058" i="2"/>
  <c r="I5058" i="2" s="1"/>
  <c r="J5058" i="2" s="1"/>
  <c r="K5058" i="2" s="1"/>
  <c r="G3309" i="2"/>
  <c r="I3309" i="2" s="1"/>
  <c r="J3309" i="2" s="1"/>
  <c r="K3309" i="2" s="1"/>
  <c r="G3804" i="2"/>
  <c r="I3804" i="2" s="1"/>
  <c r="J3804" i="2" s="1"/>
  <c r="K3804" i="2" s="1"/>
  <c r="G4129" i="2"/>
  <c r="I4129" i="2" s="1"/>
  <c r="J4129" i="2" s="1"/>
  <c r="K4129" i="2" s="1"/>
  <c r="G2013" i="2"/>
  <c r="I2013" i="2" s="1"/>
  <c r="J2013" i="2" s="1"/>
  <c r="K2013" i="2" s="1"/>
  <c r="G4313" i="2"/>
  <c r="I4313" i="2" s="1"/>
  <c r="J4313" i="2" s="1"/>
  <c r="K4313" i="2" s="1"/>
  <c r="G5299" i="2"/>
  <c r="I5299" i="2" s="1"/>
  <c r="J5299" i="2" s="1"/>
  <c r="K5299" i="2" s="1"/>
  <c r="H5005" i="2"/>
  <c r="G4542" i="2"/>
  <c r="I4542" i="2" s="1"/>
  <c r="J4542" i="2" s="1"/>
  <c r="K4542" i="2" s="1"/>
  <c r="G2843" i="2"/>
  <c r="I2843" i="2" s="1"/>
  <c r="J2843" i="2" s="1"/>
  <c r="K2843" i="2" s="1"/>
  <c r="G3505" i="2"/>
  <c r="I3505" i="2" s="1"/>
  <c r="J3505" i="2" s="1"/>
  <c r="K3505" i="2" s="1"/>
  <c r="G4935" i="2"/>
  <c r="I4935" i="2" s="1"/>
  <c r="J4935" i="2" s="1"/>
  <c r="K4935" i="2" s="1"/>
  <c r="G3645" i="2"/>
  <c r="I3645" i="2" s="1"/>
  <c r="J3645" i="2" s="1"/>
  <c r="K3645" i="2" s="1"/>
  <c r="H5190" i="2"/>
  <c r="H3300" i="2"/>
  <c r="H776" i="2"/>
  <c r="G1015" i="2"/>
  <c r="I1015" i="2" s="1"/>
  <c r="J1015" i="2" s="1"/>
  <c r="K1015" i="2" s="1"/>
  <c r="G2705" i="2"/>
  <c r="I2705" i="2" s="1"/>
  <c r="J2705" i="2" s="1"/>
  <c r="K2705" i="2" s="1"/>
  <c r="H2028" i="2"/>
  <c r="G2857" i="2"/>
  <c r="I2857" i="2" s="1"/>
  <c r="J2857" i="2" s="1"/>
  <c r="K2857" i="2" s="1"/>
  <c r="G1040" i="2"/>
  <c r="I1040" i="2" s="1"/>
  <c r="J1040" i="2" s="1"/>
  <c r="K1040" i="2" s="1"/>
  <c r="G1039" i="2"/>
  <c r="I1039" i="2" s="1"/>
  <c r="J1039" i="2" s="1"/>
  <c r="K1039" i="2" s="1"/>
  <c r="G4691" i="2"/>
  <c r="I4691" i="2" s="1"/>
  <c r="J4691" i="2" s="1"/>
  <c r="K4691" i="2" s="1"/>
  <c r="H2103" i="2"/>
  <c r="H2102" i="2"/>
  <c r="H2358" i="2"/>
  <c r="G5233" i="2"/>
  <c r="I5233" i="2" s="1"/>
  <c r="J5233" i="2" s="1"/>
  <c r="K5233" i="2" s="1"/>
  <c r="G4834" i="2"/>
  <c r="I4834" i="2" s="1"/>
  <c r="J4834" i="2" s="1"/>
  <c r="K4834" i="2" s="1"/>
  <c r="H4498" i="2"/>
  <c r="G4177" i="2"/>
  <c r="I4177" i="2" s="1"/>
  <c r="J4177" i="2" s="1"/>
  <c r="K4177" i="2" s="1"/>
  <c r="G4335" i="2"/>
  <c r="I4335" i="2" s="1"/>
  <c r="J4335" i="2" s="1"/>
  <c r="K4335" i="2" s="1"/>
  <c r="G4334" i="2"/>
  <c r="I4334" i="2" s="1"/>
  <c r="J4334" i="2" s="1"/>
  <c r="K4334" i="2" s="1"/>
  <c r="G5031" i="2"/>
  <c r="I5031" i="2" s="1"/>
  <c r="J5031" i="2" s="1"/>
  <c r="K5031" i="2" s="1"/>
  <c r="G3130" i="2"/>
  <c r="I3130" i="2" s="1"/>
  <c r="J3130" i="2" s="1"/>
  <c r="K3130" i="2" s="1"/>
  <c r="H4681" i="2"/>
  <c r="G5307" i="2"/>
  <c r="I5307" i="2" s="1"/>
  <c r="J5307" i="2" s="1"/>
  <c r="K5307" i="2" s="1"/>
  <c r="H5124" i="2"/>
  <c r="G4367" i="2"/>
  <c r="I4367" i="2" s="1"/>
  <c r="J4367" i="2" s="1"/>
  <c r="K4367" i="2" s="1"/>
  <c r="G1902" i="2"/>
  <c r="I1902" i="2" s="1"/>
  <c r="J1902" i="2" s="1"/>
  <c r="K1902" i="2" s="1"/>
  <c r="G4802" i="2"/>
  <c r="I4802" i="2" s="1"/>
  <c r="J4802" i="2" s="1"/>
  <c r="K4802" i="2" s="1"/>
  <c r="G3170" i="2"/>
  <c r="I3170" i="2" s="1"/>
  <c r="J3170" i="2" s="1"/>
  <c r="K3170" i="2" s="1"/>
  <c r="H2560" i="2"/>
  <c r="G3230" i="2"/>
  <c r="G837" i="2"/>
  <c r="I837" i="2" s="1"/>
  <c r="J837" i="2" s="1"/>
  <c r="K837" i="2" s="1"/>
  <c r="G4444" i="2"/>
  <c r="I4444" i="2" s="1"/>
  <c r="J4444" i="2" s="1"/>
  <c r="K4444" i="2" s="1"/>
  <c r="G4899" i="2"/>
  <c r="I4899" i="2" s="1"/>
  <c r="J4899" i="2" s="1"/>
  <c r="K4899" i="2" s="1"/>
  <c r="G2247" i="2"/>
  <c r="I2247" i="2" s="1"/>
  <c r="J2247" i="2" s="1"/>
  <c r="K2247" i="2" s="1"/>
  <c r="G4751" i="2"/>
  <c r="I4751" i="2" s="1"/>
  <c r="J4751" i="2" s="1"/>
  <c r="K4751" i="2" s="1"/>
  <c r="G3624" i="2"/>
  <c r="I3624" i="2" s="1"/>
  <c r="J3624" i="2" s="1"/>
  <c r="K3624" i="2" s="1"/>
  <c r="G3870" i="2"/>
  <c r="I3870" i="2" s="1"/>
  <c r="J3870" i="2" s="1"/>
  <c r="K3870" i="2" s="1"/>
  <c r="G4130" i="2"/>
  <c r="I4130" i="2" s="1"/>
  <c r="J4130" i="2" s="1"/>
  <c r="K4130" i="2" s="1"/>
  <c r="G5267" i="2"/>
  <c r="I5267" i="2" s="1"/>
  <c r="J5267" i="2" s="1"/>
  <c r="K5267" i="2" s="1"/>
  <c r="G3705" i="2"/>
  <c r="I3705" i="2" s="1"/>
  <c r="J3705" i="2" s="1"/>
  <c r="K3705" i="2" s="1"/>
  <c r="G4583" i="2"/>
  <c r="I4583" i="2" s="1"/>
  <c r="J4583" i="2" s="1"/>
  <c r="K4583" i="2" s="1"/>
  <c r="G4229" i="2"/>
  <c r="I4229" i="2" s="1"/>
  <c r="J4229" i="2" s="1"/>
  <c r="K4229" i="2" s="1"/>
  <c r="G5086" i="2"/>
  <c r="I5086" i="2" s="1"/>
  <c r="J5086" i="2" s="1"/>
  <c r="K5086" i="2" s="1"/>
  <c r="H2996" i="2"/>
  <c r="G3388" i="2"/>
  <c r="I3388" i="2" s="1"/>
  <c r="J3388" i="2" s="1"/>
  <c r="K3388" i="2" s="1"/>
  <c r="G4397" i="2"/>
  <c r="I4397" i="2" s="1"/>
  <c r="J4397" i="2" s="1"/>
  <c r="K4397" i="2" s="1"/>
  <c r="G3193" i="2"/>
  <c r="I3193" i="2" s="1"/>
  <c r="J3193" i="2" s="1"/>
  <c r="K3193" i="2" s="1"/>
  <c r="H1776" i="2"/>
  <c r="G4084" i="2"/>
  <c r="I4084" i="2" s="1"/>
  <c r="J4084" i="2" s="1"/>
  <c r="K4084" i="2" s="1"/>
  <c r="G1864" i="2"/>
  <c r="G2049" i="2"/>
  <c r="I2049" i="2" s="1"/>
  <c r="J2049" i="2" s="1"/>
  <c r="K2049" i="2" s="1"/>
  <c r="G4295" i="2"/>
  <c r="I4295" i="2" s="1"/>
  <c r="J4295" i="2" s="1"/>
  <c r="K4295" i="2" s="1"/>
  <c r="G5085" i="2"/>
  <c r="I5085" i="2" s="1"/>
  <c r="J5085" i="2" s="1"/>
  <c r="K5085" i="2" s="1"/>
  <c r="G3856" i="2"/>
  <c r="I3856" i="2" s="1"/>
  <c r="J3856" i="2" s="1"/>
  <c r="K3856" i="2" s="1"/>
  <c r="G4057" i="2"/>
  <c r="I4057" i="2" s="1"/>
  <c r="J4057" i="2" s="1"/>
  <c r="K4057" i="2" s="1"/>
  <c r="G4469" i="2"/>
  <c r="G4170" i="2"/>
  <c r="H3534" i="2"/>
  <c r="I3534" i="2" s="1"/>
  <c r="J3534" i="2" s="1"/>
  <c r="K3534" i="2" s="1"/>
  <c r="H2988" i="2"/>
  <c r="I2988" i="2" s="1"/>
  <c r="J2988" i="2" s="1"/>
  <c r="K2988" i="2" s="1"/>
  <c r="H3416" i="2"/>
  <c r="G3855" i="2"/>
  <c r="I3855" i="2" s="1"/>
  <c r="J3855" i="2" s="1"/>
  <c r="K3855" i="2" s="1"/>
  <c r="G2511" i="2"/>
  <c r="I2511" i="2" s="1"/>
  <c r="J2511" i="2" s="1"/>
  <c r="K2511" i="2" s="1"/>
  <c r="G4139" i="2"/>
  <c r="I4139" i="2" s="1"/>
  <c r="J4139" i="2" s="1"/>
  <c r="K4139" i="2" s="1"/>
  <c r="G1820" i="2"/>
  <c r="I1820" i="2" s="1"/>
  <c r="J1820" i="2" s="1"/>
  <c r="K1820" i="2" s="1"/>
  <c r="G2135" i="2"/>
  <c r="I2135" i="2" s="1"/>
  <c r="J2135" i="2" s="1"/>
  <c r="K2135" i="2" s="1"/>
  <c r="G4853" i="2"/>
  <c r="I4853" i="2" s="1"/>
  <c r="J4853" i="2" s="1"/>
  <c r="K4853" i="2" s="1"/>
  <c r="H3753" i="2"/>
  <c r="I3753" i="2" s="1"/>
  <c r="J3753" i="2" s="1"/>
  <c r="K3753" i="2" s="1"/>
  <c r="G4410" i="2"/>
  <c r="I4410" i="2" s="1"/>
  <c r="J4410" i="2" s="1"/>
  <c r="K4410" i="2" s="1"/>
  <c r="G5015" i="2"/>
  <c r="I5015" i="2" s="1"/>
  <c r="J5015" i="2" s="1"/>
  <c r="K5015" i="2" s="1"/>
  <c r="G2343" i="2"/>
  <c r="I2343" i="2" s="1"/>
  <c r="J2343" i="2" s="1"/>
  <c r="K2343" i="2" s="1"/>
  <c r="G3424" i="2"/>
  <c r="I3424" i="2" s="1"/>
  <c r="J3424" i="2" s="1"/>
  <c r="K3424" i="2" s="1"/>
  <c r="G3423" i="2"/>
  <c r="I3423" i="2" s="1"/>
  <c r="J3423" i="2" s="1"/>
  <c r="K3423" i="2" s="1"/>
  <c r="G3043" i="2"/>
  <c r="I3043" i="2" s="1"/>
  <c r="J3043" i="2" s="1"/>
  <c r="K3043" i="2" s="1"/>
  <c r="G4262" i="2"/>
  <c r="I4262" i="2" s="1"/>
  <c r="J4262" i="2" s="1"/>
  <c r="K4262" i="2" s="1"/>
  <c r="G3227" i="2"/>
  <c r="I3227" i="2" s="1"/>
  <c r="J3227" i="2" s="1"/>
  <c r="K3227" i="2" s="1"/>
  <c r="G4018" i="2"/>
  <c r="I4018" i="2" s="1"/>
  <c r="J4018" i="2" s="1"/>
  <c r="K4018" i="2" s="1"/>
  <c r="G3967" i="2"/>
  <c r="I3967" i="2" s="1"/>
  <c r="J3967" i="2" s="1"/>
  <c r="K3967" i="2" s="1"/>
  <c r="G3521" i="2"/>
  <c r="I3521" i="2" s="1"/>
  <c r="J3521" i="2" s="1"/>
  <c r="K3521" i="2" s="1"/>
  <c r="G2405" i="2"/>
  <c r="I2405" i="2" s="1"/>
  <c r="J2405" i="2" s="1"/>
  <c r="K2405" i="2" s="1"/>
  <c r="G5236" i="2"/>
  <c r="I5236" i="2" s="1"/>
  <c r="J5236" i="2" s="1"/>
  <c r="K5236" i="2" s="1"/>
  <c r="H3091" i="2"/>
  <c r="G4636" i="2"/>
  <c r="I4636" i="2" s="1"/>
  <c r="J4636" i="2" s="1"/>
  <c r="K4636" i="2" s="1"/>
  <c r="G4039" i="2"/>
  <c r="I4039" i="2" s="1"/>
  <c r="J4039" i="2" s="1"/>
  <c r="K4039" i="2" s="1"/>
  <c r="H2063" i="2"/>
  <c r="G5020" i="2"/>
  <c r="I5020" i="2" s="1"/>
  <c r="J5020" i="2" s="1"/>
  <c r="K5020" i="2" s="1"/>
  <c r="G3760" i="2"/>
  <c r="I3760" i="2" s="1"/>
  <c r="J3760" i="2" s="1"/>
  <c r="K3760" i="2" s="1"/>
  <c r="G2664" i="2"/>
  <c r="I2664" i="2" s="1"/>
  <c r="J2664" i="2" s="1"/>
  <c r="K2664" i="2" s="1"/>
  <c r="H3033" i="2"/>
  <c r="I3033" i="2" s="1"/>
  <c r="J3033" i="2" s="1"/>
  <c r="K3033" i="2" s="1"/>
  <c r="G5115" i="2"/>
  <c r="I5115" i="2" s="1"/>
  <c r="J5115" i="2" s="1"/>
  <c r="K5115" i="2" s="1"/>
  <c r="G2111" i="2"/>
  <c r="I2111" i="2" s="1"/>
  <c r="J2111" i="2" s="1"/>
  <c r="K2111" i="2" s="1"/>
  <c r="G4982" i="2"/>
  <c r="I4982" i="2" s="1"/>
  <c r="J4982" i="2" s="1"/>
  <c r="K4982" i="2" s="1"/>
  <c r="G4700" i="2"/>
  <c r="I4700" i="2" s="1"/>
  <c r="J4700" i="2" s="1"/>
  <c r="K4700" i="2" s="1"/>
  <c r="G3548" i="2"/>
  <c r="I3548" i="2" s="1"/>
  <c r="J3548" i="2" s="1"/>
  <c r="K3548" i="2" s="1"/>
  <c r="G4580" i="2"/>
  <c r="I4580" i="2" s="1"/>
  <c r="J4580" i="2" s="1"/>
  <c r="K4580" i="2" s="1"/>
  <c r="G4714" i="2"/>
  <c r="I4714" i="2" s="1"/>
  <c r="J4714" i="2" s="1"/>
  <c r="K4714" i="2" s="1"/>
  <c r="G2637" i="2"/>
  <c r="I2637" i="2" s="1"/>
  <c r="J2637" i="2" s="1"/>
  <c r="K2637" i="2" s="1"/>
  <c r="G3588" i="2"/>
  <c r="I3588" i="2" s="1"/>
  <c r="J3588" i="2" s="1"/>
  <c r="K3588" i="2" s="1"/>
  <c r="H2437" i="2"/>
  <c r="G2925" i="2"/>
  <c r="I2925" i="2" s="1"/>
  <c r="J2925" i="2" s="1"/>
  <c r="K2925" i="2" s="1"/>
  <c r="H4237" i="2"/>
  <c r="G3746" i="2"/>
  <c r="I3746" i="2" s="1"/>
  <c r="J3746" i="2" s="1"/>
  <c r="K3746" i="2" s="1"/>
  <c r="G4476" i="2"/>
  <c r="I4476" i="2" s="1"/>
  <c r="J4476" i="2" s="1"/>
  <c r="K4476" i="2" s="1"/>
  <c r="G3881" i="2"/>
  <c r="I3881" i="2" s="1"/>
  <c r="J3881" i="2" s="1"/>
  <c r="K3881" i="2" s="1"/>
  <c r="H3312" i="2"/>
  <c r="G4344" i="2"/>
  <c r="I4344" i="2" s="1"/>
  <c r="J4344" i="2" s="1"/>
  <c r="K4344" i="2" s="1"/>
  <c r="H4796" i="2"/>
  <c r="G4696" i="2"/>
  <c r="I4696" i="2" s="1"/>
  <c r="J4696" i="2" s="1"/>
  <c r="K4696" i="2" s="1"/>
  <c r="G4162" i="2"/>
  <c r="I4162" i="2" s="1"/>
  <c r="J4162" i="2" s="1"/>
  <c r="K4162" i="2" s="1"/>
  <c r="H3325" i="2"/>
  <c r="G3525" i="2"/>
  <c r="I3525" i="2" s="1"/>
  <c r="J3525" i="2" s="1"/>
  <c r="K3525" i="2" s="1"/>
  <c r="G2572" i="2"/>
  <c r="I2572" i="2" s="1"/>
  <c r="J2572" i="2" s="1"/>
  <c r="K2572" i="2" s="1"/>
  <c r="H2224" i="2"/>
  <c r="G3732" i="2"/>
  <c r="I3732" i="2" s="1"/>
  <c r="J3732" i="2" s="1"/>
  <c r="K3732" i="2" s="1"/>
  <c r="G4615" i="2"/>
  <c r="I4615" i="2" s="1"/>
  <c r="J4615" i="2" s="1"/>
  <c r="K4615" i="2" s="1"/>
  <c r="H5002" i="2"/>
  <c r="G4092" i="2"/>
  <c r="I4092" i="2" s="1"/>
  <c r="J4092" i="2" s="1"/>
  <c r="K4092" i="2" s="1"/>
  <c r="G3303" i="2"/>
  <c r="I3303" i="2" s="1"/>
  <c r="J3303" i="2" s="1"/>
  <c r="K3303" i="2" s="1"/>
  <c r="H3006" i="2"/>
  <c r="H3601" i="2"/>
  <c r="G4938" i="2"/>
  <c r="I4938" i="2" s="1"/>
  <c r="J4938" i="2" s="1"/>
  <c r="K4938" i="2" s="1"/>
  <c r="H2876" i="2"/>
  <c r="G4456" i="2"/>
  <c r="I4456" i="2" s="1"/>
  <c r="J4456" i="2" s="1"/>
  <c r="K4456" i="2" s="1"/>
  <c r="G1213" i="2"/>
  <c r="I1213" i="2" s="1"/>
  <c r="J1213" i="2" s="1"/>
  <c r="K1213" i="2" s="1"/>
  <c r="G5044" i="2"/>
  <c r="I5044" i="2" s="1"/>
  <c r="J5044" i="2" s="1"/>
  <c r="K5044" i="2" s="1"/>
  <c r="G3446" i="2"/>
  <c r="I3446" i="2" s="1"/>
  <c r="J3446" i="2" s="1"/>
  <c r="K3446" i="2" s="1"/>
  <c r="G5014" i="2"/>
  <c r="I5014" i="2" s="1"/>
  <c r="J5014" i="2" s="1"/>
  <c r="K5014" i="2" s="1"/>
  <c r="G3319" i="2"/>
  <c r="I3319" i="2" s="1"/>
  <c r="J3319" i="2" s="1"/>
  <c r="K3319" i="2" s="1"/>
  <c r="G3341" i="2"/>
  <c r="I3341" i="2" s="1"/>
  <c r="J3341" i="2" s="1"/>
  <c r="K3341" i="2" s="1"/>
  <c r="G2091" i="2"/>
  <c r="I2091" i="2" s="1"/>
  <c r="J2091" i="2" s="1"/>
  <c r="K2091" i="2" s="1"/>
  <c r="H4473" i="2"/>
  <c r="G3609" i="2"/>
  <c r="I3609" i="2" s="1"/>
  <c r="J3609" i="2" s="1"/>
  <c r="K3609" i="2" s="1"/>
  <c r="G3059" i="2"/>
  <c r="I3059" i="2" s="1"/>
  <c r="J3059" i="2" s="1"/>
  <c r="K3059" i="2" s="1"/>
  <c r="H4668" i="2"/>
  <c r="H4587" i="2"/>
  <c r="G4644" i="2"/>
  <c r="I4644" i="2" s="1"/>
  <c r="J4644" i="2" s="1"/>
  <c r="K4644" i="2" s="1"/>
  <c r="G3512" i="2"/>
  <c r="I3512" i="2" s="1"/>
  <c r="J3512" i="2" s="1"/>
  <c r="K3512" i="2" s="1"/>
  <c r="G4797" i="2"/>
  <c r="I4797" i="2" s="1"/>
  <c r="J4797" i="2" s="1"/>
  <c r="K4797" i="2" s="1"/>
  <c r="G4065" i="2"/>
  <c r="I4065" i="2" s="1"/>
  <c r="J4065" i="2" s="1"/>
  <c r="K4065" i="2" s="1"/>
  <c r="G3407" i="2"/>
  <c r="I3407" i="2" s="1"/>
  <c r="J3407" i="2" s="1"/>
  <c r="K3407" i="2" s="1"/>
  <c r="H5119" i="2"/>
  <c r="H4567" i="2"/>
  <c r="G4103" i="2"/>
  <c r="I4103" i="2" s="1"/>
  <c r="J4103" i="2" s="1"/>
  <c r="K4103" i="2" s="1"/>
  <c r="H3515" i="2"/>
  <c r="G3975" i="2"/>
  <c r="I3975" i="2" s="1"/>
  <c r="J3975" i="2" s="1"/>
  <c r="K3975" i="2" s="1"/>
  <c r="H2344" i="2"/>
  <c r="G4534" i="2"/>
  <c r="I4534" i="2" s="1"/>
  <c r="J4534" i="2" s="1"/>
  <c r="K4534" i="2" s="1"/>
  <c r="G3223" i="2"/>
  <c r="I3223" i="2" s="1"/>
  <c r="J3223" i="2" s="1"/>
  <c r="K3223" i="2" s="1"/>
  <c r="G3538" i="2"/>
  <c r="I3538" i="2" s="1"/>
  <c r="J3538" i="2" s="1"/>
  <c r="K3538" i="2" s="1"/>
  <c r="G3959" i="2"/>
  <c r="I3959" i="2" s="1"/>
  <c r="J3959" i="2" s="1"/>
  <c r="K3959" i="2" s="1"/>
  <c r="H2690" i="2"/>
  <c r="G4805" i="2"/>
  <c r="I4805" i="2" s="1"/>
  <c r="J4805" i="2" s="1"/>
  <c r="K4805" i="2" s="1"/>
  <c r="G211" i="2"/>
  <c r="I211" i="2" s="1"/>
  <c r="J211" i="2" s="1"/>
  <c r="K211" i="2" s="1"/>
  <c r="G4748" i="2"/>
  <c r="I4748" i="2" s="1"/>
  <c r="J4748" i="2" s="1"/>
  <c r="K4748" i="2" s="1"/>
  <c r="G2691" i="2"/>
  <c r="I2691" i="2" s="1"/>
  <c r="J2691" i="2" s="1"/>
  <c r="K2691" i="2" s="1"/>
  <c r="G3756" i="2"/>
  <c r="I3756" i="2" s="1"/>
  <c r="J3756" i="2" s="1"/>
  <c r="K3756" i="2" s="1"/>
  <c r="G1688" i="2"/>
  <c r="I1688" i="2" s="1"/>
  <c r="J1688" i="2" s="1"/>
  <c r="K1688" i="2" s="1"/>
  <c r="H3453" i="2"/>
  <c r="G5168" i="2"/>
  <c r="I5168" i="2" s="1"/>
  <c r="J5168" i="2" s="1"/>
  <c r="K5168" i="2" s="1"/>
  <c r="G4386" i="2"/>
  <c r="G4743" i="2"/>
  <c r="I4743" i="2" s="1"/>
  <c r="J4743" i="2" s="1"/>
  <c r="K4743" i="2" s="1"/>
  <c r="H4509" i="2"/>
  <c r="H1242" i="2"/>
  <c r="G4963" i="2"/>
  <c r="I4963" i="2" s="1"/>
  <c r="J4963" i="2" s="1"/>
  <c r="K4963" i="2" s="1"/>
  <c r="G2410" i="2"/>
  <c r="I2410" i="2" s="1"/>
  <c r="J2410" i="2" s="1"/>
  <c r="K2410" i="2" s="1"/>
  <c r="G2411" i="2"/>
  <c r="I2411" i="2" s="1"/>
  <c r="J2411" i="2" s="1"/>
  <c r="K2411" i="2" s="1"/>
  <c r="G3680" i="2"/>
  <c r="I3680" i="2" s="1"/>
  <c r="J3680" i="2" s="1"/>
  <c r="K3680" i="2" s="1"/>
  <c r="G3344" i="2"/>
  <c r="I3344" i="2" s="1"/>
  <c r="J3344" i="2" s="1"/>
  <c r="K3344" i="2" s="1"/>
  <c r="H3082" i="2"/>
  <c r="G2825" i="2"/>
  <c r="I2825" i="2" s="1"/>
  <c r="J2825" i="2" s="1"/>
  <c r="K2825" i="2" s="1"/>
  <c r="G4340" i="2"/>
  <c r="I4340" i="2" s="1"/>
  <c r="J4340" i="2" s="1"/>
  <c r="K4340" i="2" s="1"/>
  <c r="H4695" i="2"/>
  <c r="G5013" i="2"/>
  <c r="I5013" i="2" s="1"/>
  <c r="J5013" i="2" s="1"/>
  <c r="K5013" i="2" s="1"/>
  <c r="G4421" i="2"/>
  <c r="I4421" i="2" s="1"/>
  <c r="J4421" i="2" s="1"/>
  <c r="K4421" i="2" s="1"/>
  <c r="H3297" i="2"/>
  <c r="G4225" i="2"/>
  <c r="I4225" i="2" s="1"/>
  <c r="J4225" i="2" s="1"/>
  <c r="K4225" i="2" s="1"/>
  <c r="H3491" i="2"/>
  <c r="H2719" i="2"/>
  <c r="G3859" i="2"/>
  <c r="H396" i="2"/>
  <c r="I396" i="2" s="1"/>
  <c r="J396" i="2" s="1"/>
  <c r="K396" i="2" s="1"/>
  <c r="G2724" i="2"/>
  <c r="I2724" i="2" s="1"/>
  <c r="J2724" i="2" s="1"/>
  <c r="K2724" i="2" s="1"/>
  <c r="G5052" i="2"/>
  <c r="I5052" i="2" s="1"/>
  <c r="J5052" i="2" s="1"/>
  <c r="K5052" i="2" s="1"/>
  <c r="G4227" i="2"/>
  <c r="I4227" i="2" s="1"/>
  <c r="J4227" i="2" s="1"/>
  <c r="K4227" i="2" s="1"/>
  <c r="H1564" i="2"/>
  <c r="G1904" i="2"/>
  <c r="I1904" i="2" s="1"/>
  <c r="J1904" i="2" s="1"/>
  <c r="K1904" i="2" s="1"/>
  <c r="G3111" i="2"/>
  <c r="I3111" i="2" s="1"/>
  <c r="J3111" i="2" s="1"/>
  <c r="K3111" i="2" s="1"/>
  <c r="H2720" i="2"/>
  <c r="G5130" i="2"/>
  <c r="I5130" i="2" s="1"/>
  <c r="J5130" i="2" s="1"/>
  <c r="K5130" i="2" s="1"/>
  <c r="H3520" i="2"/>
  <c r="G4847" i="2"/>
  <c r="I4847" i="2" s="1"/>
  <c r="J4847" i="2" s="1"/>
  <c r="K4847" i="2" s="1"/>
  <c r="G2428" i="2"/>
  <c r="I2428" i="2" s="1"/>
  <c r="J2428" i="2" s="1"/>
  <c r="K2428" i="2" s="1"/>
  <c r="G3857" i="2"/>
  <c r="I3857" i="2" s="1"/>
  <c r="J3857" i="2" s="1"/>
  <c r="K3857" i="2" s="1"/>
  <c r="G4524" i="2"/>
  <c r="I4524" i="2" s="1"/>
  <c r="J4524" i="2" s="1"/>
  <c r="K4524" i="2" s="1"/>
  <c r="G614" i="2"/>
  <c r="I614" i="2" s="1"/>
  <c r="J614" i="2" s="1"/>
  <c r="K614" i="2" s="1"/>
  <c r="G3694" i="2"/>
  <c r="I3694" i="2" s="1"/>
  <c r="J3694" i="2" s="1"/>
  <c r="K3694" i="2" s="1"/>
  <c r="G4328" i="2"/>
  <c r="I4328" i="2" s="1"/>
  <c r="J4328" i="2" s="1"/>
  <c r="K4328" i="2" s="1"/>
  <c r="H3880" i="2"/>
  <c r="G4404" i="2"/>
  <c r="I4404" i="2" s="1"/>
  <c r="J4404" i="2" s="1"/>
  <c r="K4404" i="2" s="1"/>
  <c r="H3591" i="2"/>
  <c r="G3923" i="2"/>
  <c r="I3923" i="2" s="1"/>
  <c r="J3923" i="2" s="1"/>
  <c r="K3923" i="2" s="1"/>
  <c r="G4479" i="2"/>
  <c r="I4479" i="2" s="1"/>
  <c r="J4479" i="2" s="1"/>
  <c r="K4479" i="2" s="1"/>
  <c r="G4088" i="2"/>
  <c r="I4088" i="2" s="1"/>
  <c r="J4088" i="2" s="1"/>
  <c r="K4088" i="2" s="1"/>
  <c r="G3449" i="2"/>
  <c r="I3449" i="2" s="1"/>
  <c r="J3449" i="2" s="1"/>
  <c r="K3449" i="2" s="1"/>
  <c r="H4169" i="2"/>
  <c r="H3371" i="2"/>
  <c r="G4742" i="2"/>
  <c r="I4742" i="2" s="1"/>
  <c r="J4742" i="2" s="1"/>
  <c r="K4742" i="2" s="1"/>
  <c r="H4213" i="2"/>
  <c r="G4307" i="2"/>
  <c r="I4307" i="2" s="1"/>
  <c r="J4307" i="2" s="1"/>
  <c r="K4307" i="2" s="1"/>
  <c r="G3065" i="2"/>
  <c r="I3065" i="2" s="1"/>
  <c r="J3065" i="2" s="1"/>
  <c r="K3065" i="2" s="1"/>
  <c r="G3916" i="2"/>
  <c r="I3916" i="2" s="1"/>
  <c r="J3916" i="2" s="1"/>
  <c r="K3916" i="2" s="1"/>
  <c r="G2640" i="2"/>
  <c r="I2640" i="2" s="1"/>
  <c r="J2640" i="2" s="1"/>
  <c r="K2640" i="2" s="1"/>
  <c r="G2025" i="2"/>
  <c r="I2025" i="2" s="1"/>
  <c r="J2025" i="2" s="1"/>
  <c r="K2025" i="2" s="1"/>
  <c r="G4809" i="2"/>
  <c r="I4809" i="2" s="1"/>
  <c r="J4809" i="2" s="1"/>
  <c r="K4809" i="2" s="1"/>
  <c r="G2324" i="2"/>
  <c r="I2324" i="2" s="1"/>
  <c r="J2324" i="2" s="1"/>
  <c r="K2324" i="2" s="1"/>
  <c r="G3404" i="2"/>
  <c r="I3404" i="2" s="1"/>
  <c r="J3404" i="2" s="1"/>
  <c r="K3404" i="2" s="1"/>
  <c r="G4926" i="2"/>
  <c r="I4926" i="2" s="1"/>
  <c r="J4926" i="2" s="1"/>
  <c r="K4926" i="2" s="1"/>
  <c r="G5117" i="2"/>
  <c r="I5117" i="2" s="1"/>
  <c r="J5117" i="2" s="1"/>
  <c r="K5117" i="2" s="1"/>
  <c r="H2921" i="2"/>
  <c r="H3270" i="2"/>
  <c r="G2053" i="2"/>
  <c r="I2053" i="2" s="1"/>
  <c r="J2053" i="2" s="1"/>
  <c r="K2053" i="2" s="1"/>
  <c r="H1269" i="2"/>
  <c r="G2155" i="2"/>
  <c r="I2155" i="2" s="1"/>
  <c r="J2155" i="2" s="1"/>
  <c r="K2155" i="2" s="1"/>
  <c r="G3428" i="2"/>
  <c r="I3428" i="2" s="1"/>
  <c r="J3428" i="2" s="1"/>
  <c r="K3428" i="2" s="1"/>
  <c r="H5310" i="2"/>
  <c r="H2364" i="2"/>
  <c r="G4205" i="2"/>
  <c r="I4205" i="2" s="1"/>
  <c r="J4205" i="2" s="1"/>
  <c r="K4205" i="2" s="1"/>
  <c r="G3847" i="2"/>
  <c r="I3847" i="2" s="1"/>
  <c r="J3847" i="2" s="1"/>
  <c r="K3847" i="2" s="1"/>
  <c r="G3253" i="2"/>
  <c r="I3253" i="2" s="1"/>
  <c r="J3253" i="2" s="1"/>
  <c r="K3253" i="2" s="1"/>
  <c r="G1397" i="2"/>
  <c r="I1397" i="2" s="1"/>
  <c r="J1397" i="2" s="1"/>
  <c r="K1397" i="2" s="1"/>
  <c r="G3568" i="2"/>
  <c r="I3568" i="2" s="1"/>
  <c r="J3568" i="2" s="1"/>
  <c r="K3568" i="2" s="1"/>
  <c r="G4596" i="2"/>
  <c r="I4596" i="2" s="1"/>
  <c r="J4596" i="2" s="1"/>
  <c r="K4596" i="2" s="1"/>
  <c r="H3712" i="2"/>
  <c r="G1625" i="2"/>
  <c r="I1625" i="2" s="1"/>
  <c r="J1625" i="2" s="1"/>
  <c r="K1625" i="2" s="1"/>
  <c r="H2645" i="2"/>
  <c r="G1089" i="2"/>
  <c r="I1089" i="2" s="1"/>
  <c r="J1089" i="2" s="1"/>
  <c r="K1089" i="2" s="1"/>
  <c r="G3977" i="2"/>
  <c r="I3977" i="2" s="1"/>
  <c r="J3977" i="2" s="1"/>
  <c r="K3977" i="2" s="1"/>
  <c r="G1837" i="2"/>
  <c r="I1837" i="2" s="1"/>
  <c r="J1837" i="2" s="1"/>
  <c r="K1837" i="2" s="1"/>
  <c r="G4551" i="2"/>
  <c r="I4551" i="2" s="1"/>
  <c r="J4551" i="2" s="1"/>
  <c r="K4551" i="2" s="1"/>
  <c r="H3104" i="2"/>
  <c r="G1204" i="2"/>
  <c r="I1204" i="2" s="1"/>
  <c r="J1204" i="2" s="1"/>
  <c r="K1204" i="2" s="1"/>
  <c r="G2556" i="2"/>
  <c r="I2556" i="2" s="1"/>
  <c r="J2556" i="2" s="1"/>
  <c r="K2556" i="2" s="1"/>
  <c r="H2623" i="2"/>
  <c r="G3990" i="2"/>
  <c r="I3990" i="2" s="1"/>
  <c r="J3990" i="2" s="1"/>
  <c r="K3990" i="2" s="1"/>
  <c r="G1959" i="2"/>
  <c r="I1959" i="2" s="1"/>
  <c r="J1959" i="2" s="1"/>
  <c r="K1959" i="2" s="1"/>
  <c r="G1961" i="2"/>
  <c r="I1961" i="2" s="1"/>
  <c r="J1961" i="2" s="1"/>
  <c r="K1961" i="2" s="1"/>
  <c r="G1960" i="2"/>
  <c r="I1960" i="2" s="1"/>
  <c r="J1960" i="2" s="1"/>
  <c r="K1960" i="2" s="1"/>
  <c r="G560" i="2"/>
  <c r="I560" i="2" s="1"/>
  <c r="J560" i="2" s="1"/>
  <c r="K560" i="2" s="1"/>
  <c r="H2582" i="2"/>
  <c r="G739" i="2"/>
  <c r="H2651" i="2"/>
  <c r="G365" i="2"/>
  <c r="I365" i="2" s="1"/>
  <c r="J365" i="2" s="1"/>
  <c r="K365" i="2" s="1"/>
  <c r="G2153" i="2"/>
  <c r="I2153" i="2" s="1"/>
  <c r="J2153" i="2" s="1"/>
  <c r="K2153" i="2" s="1"/>
  <c r="G118" i="2"/>
  <c r="I118" i="2" s="1"/>
  <c r="J118" i="2" s="1"/>
  <c r="K118" i="2" s="1"/>
  <c r="H648" i="2"/>
  <c r="G3742" i="2"/>
  <c r="I3742" i="2" s="1"/>
  <c r="J3742" i="2" s="1"/>
  <c r="K3742" i="2" s="1"/>
  <c r="G2644" i="2"/>
  <c r="I2644" i="2" s="1"/>
  <c r="J2644" i="2" s="1"/>
  <c r="K2644" i="2" s="1"/>
  <c r="G2476" i="2"/>
  <c r="I2476" i="2" s="1"/>
  <c r="J2476" i="2" s="1"/>
  <c r="K2476" i="2" s="1"/>
  <c r="H3199" i="2"/>
  <c r="G3684" i="2"/>
  <c r="I3684" i="2" s="1"/>
  <c r="J3684" i="2" s="1"/>
  <c r="K3684" i="2" s="1"/>
  <c r="G4560" i="2"/>
  <c r="I4560" i="2" s="1"/>
  <c r="J4560" i="2" s="1"/>
  <c r="K4560" i="2" s="1"/>
  <c r="G2760" i="2"/>
  <c r="I2760" i="2" s="1"/>
  <c r="J2760" i="2" s="1"/>
  <c r="K2760" i="2" s="1"/>
  <c r="G2430" i="2"/>
  <c r="I2430" i="2" s="1"/>
  <c r="J2430" i="2" s="1"/>
  <c r="K2430" i="2" s="1"/>
  <c r="G3347" i="2"/>
  <c r="I3347" i="2" s="1"/>
  <c r="J3347" i="2" s="1"/>
  <c r="K3347" i="2" s="1"/>
  <c r="H2982" i="2"/>
  <c r="H1367" i="2"/>
  <c r="H897" i="2"/>
  <c r="G4049" i="2"/>
  <c r="I4049" i="2" s="1"/>
  <c r="J4049" i="2" s="1"/>
  <c r="K4049" i="2" s="1"/>
  <c r="G4497" i="2"/>
  <c r="I4497" i="2" s="1"/>
  <c r="J4497" i="2" s="1"/>
  <c r="K4497" i="2" s="1"/>
  <c r="G699" i="2"/>
  <c r="I699" i="2" s="1"/>
  <c r="J699" i="2" s="1"/>
  <c r="K699" i="2" s="1"/>
  <c r="G3929" i="2"/>
  <c r="I3929" i="2" s="1"/>
  <c r="J3929" i="2" s="1"/>
  <c r="K3929" i="2" s="1"/>
  <c r="G4233" i="2"/>
  <c r="I4233" i="2" s="1"/>
  <c r="J4233" i="2" s="1"/>
  <c r="K4233" i="2" s="1"/>
  <c r="H2460" i="2"/>
  <c r="G5061" i="2"/>
  <c r="I5061" i="2" s="1"/>
  <c r="J5061" i="2" s="1"/>
  <c r="K5061" i="2" s="1"/>
  <c r="H3852" i="2"/>
  <c r="G4261" i="2"/>
  <c r="I4261" i="2" s="1"/>
  <c r="J4261" i="2" s="1"/>
  <c r="K4261" i="2" s="1"/>
  <c r="H2642" i="2"/>
  <c r="G3934" i="2"/>
  <c r="I3934" i="2" s="1"/>
  <c r="J3934" i="2" s="1"/>
  <c r="K3934" i="2" s="1"/>
  <c r="H4376" i="2"/>
  <c r="H3996" i="2"/>
  <c r="H5313" i="2"/>
  <c r="H2956" i="2"/>
  <c r="G3343" i="2"/>
  <c r="I3343" i="2" s="1"/>
  <c r="J3343" i="2" s="1"/>
  <c r="K3343" i="2" s="1"/>
  <c r="G3041" i="2"/>
  <c r="I3041" i="2" s="1"/>
  <c r="J3041" i="2" s="1"/>
  <c r="K3041" i="2" s="1"/>
  <c r="H4438" i="2"/>
  <c r="G2789" i="2"/>
  <c r="I2789" i="2" s="1"/>
  <c r="J2789" i="2" s="1"/>
  <c r="K2789" i="2" s="1"/>
  <c r="G3637" i="2"/>
  <c r="I3637" i="2" s="1"/>
  <c r="J3637" i="2" s="1"/>
  <c r="K3637" i="2" s="1"/>
  <c r="G4166" i="2"/>
  <c r="I4166" i="2" s="1"/>
  <c r="J4166" i="2" s="1"/>
  <c r="K4166" i="2" s="1"/>
  <c r="H1995" i="2"/>
  <c r="G1375" i="2"/>
  <c r="I1375" i="2" s="1"/>
  <c r="J1375" i="2" s="1"/>
  <c r="K1375" i="2" s="1"/>
  <c r="G4470" i="2"/>
  <c r="I4470" i="2" s="1"/>
  <c r="J4470" i="2" s="1"/>
  <c r="K4470" i="2" s="1"/>
  <c r="G4471" i="2"/>
  <c r="I4471" i="2" s="1"/>
  <c r="J4471" i="2" s="1"/>
  <c r="K4471" i="2" s="1"/>
  <c r="G3846" i="2"/>
  <c r="I3846" i="2" s="1"/>
  <c r="J3846" i="2" s="1"/>
  <c r="K3846" i="2" s="1"/>
  <c r="G4403" i="2"/>
  <c r="I4403" i="2" s="1"/>
  <c r="J4403" i="2" s="1"/>
  <c r="K4403" i="2" s="1"/>
  <c r="H1525" i="2"/>
  <c r="G3342" i="2"/>
  <c r="I3342" i="2" s="1"/>
  <c r="J3342" i="2" s="1"/>
  <c r="K3342" i="2" s="1"/>
  <c r="H461" i="2"/>
  <c r="H743" i="2"/>
  <c r="G1404" i="2"/>
  <c r="I1404" i="2" s="1"/>
  <c r="J1404" i="2" s="1"/>
  <c r="K1404" i="2" s="1"/>
  <c r="G1763" i="2"/>
  <c r="I1763" i="2" s="1"/>
  <c r="J1763" i="2" s="1"/>
  <c r="K1763" i="2" s="1"/>
  <c r="G770" i="2"/>
  <c r="I770" i="2" s="1"/>
  <c r="J770" i="2" s="1"/>
  <c r="K770" i="2" s="1"/>
  <c r="G410" i="2"/>
  <c r="I410" i="2" s="1"/>
  <c r="J410" i="2" s="1"/>
  <c r="K410" i="2" s="1"/>
  <c r="G264" i="2"/>
  <c r="I264" i="2" s="1"/>
  <c r="J264" i="2" s="1"/>
  <c r="K264" i="2" s="1"/>
  <c r="H1112" i="2"/>
  <c r="H4412" i="2"/>
  <c r="G2152" i="2"/>
  <c r="I2152" i="2" s="1"/>
  <c r="J2152" i="2" s="1"/>
  <c r="K2152" i="2" s="1"/>
  <c r="H4950" i="2"/>
  <c r="H3573" i="2"/>
  <c r="G1604" i="2"/>
  <c r="I1604" i="2" s="1"/>
  <c r="J1604" i="2" s="1"/>
  <c r="K1604" i="2" s="1"/>
  <c r="G3892" i="2"/>
  <c r="I3892" i="2" s="1"/>
  <c r="J3892" i="2" s="1"/>
  <c r="K3892" i="2" s="1"/>
  <c r="G4291" i="2"/>
  <c r="I4291" i="2" s="1"/>
  <c r="J4291" i="2" s="1"/>
  <c r="K4291" i="2" s="1"/>
  <c r="G3708" i="2"/>
  <c r="I3708" i="2" s="1"/>
  <c r="J3708" i="2" s="1"/>
  <c r="K3708" i="2" s="1"/>
  <c r="H3249" i="2"/>
  <c r="G3982" i="2"/>
  <c r="I3982" i="2" s="1"/>
  <c r="J3982" i="2" s="1"/>
  <c r="K3982" i="2" s="1"/>
  <c r="H3660" i="2"/>
  <c r="H1521" i="2"/>
  <c r="H5166" i="2"/>
  <c r="G3350" i="2"/>
  <c r="I3350" i="2" s="1"/>
  <c r="J3350" i="2" s="1"/>
  <c r="K3350" i="2" s="1"/>
  <c r="G2280" i="2"/>
  <c r="G4632" i="2"/>
  <c r="I4632" i="2" s="1"/>
  <c r="J4632" i="2" s="1"/>
  <c r="K4632" i="2" s="1"/>
  <c r="G2639" i="2"/>
  <c r="I2639" i="2" s="1"/>
  <c r="J2639" i="2" s="1"/>
  <c r="K2639" i="2" s="1"/>
  <c r="G4658" i="2"/>
  <c r="I4658" i="2" s="1"/>
  <c r="J4658" i="2" s="1"/>
  <c r="K4658" i="2" s="1"/>
  <c r="H4396" i="2"/>
  <c r="H4749" i="2"/>
  <c r="H4393" i="2"/>
  <c r="H4758" i="2"/>
  <c r="G5060" i="2"/>
  <c r="I5060" i="2" s="1"/>
  <c r="J5060" i="2" s="1"/>
  <c r="K5060" i="2" s="1"/>
  <c r="G3776" i="2"/>
  <c r="I3776" i="2" s="1"/>
  <c r="J3776" i="2" s="1"/>
  <c r="K3776" i="2" s="1"/>
  <c r="G3271" i="2"/>
  <c r="I3271" i="2" s="1"/>
  <c r="J3271" i="2" s="1"/>
  <c r="K3271" i="2" s="1"/>
  <c r="H1884" i="2"/>
  <c r="I1884" i="2" s="1"/>
  <c r="J1884" i="2" s="1"/>
  <c r="K1884" i="2" s="1"/>
  <c r="G3410" i="2"/>
  <c r="I3410" i="2" s="1"/>
  <c r="J3410" i="2" s="1"/>
  <c r="K3410" i="2" s="1"/>
  <c r="G4912" i="2"/>
  <c r="I4912" i="2" s="1"/>
  <c r="J4912" i="2" s="1"/>
  <c r="K4912" i="2" s="1"/>
  <c r="H2977" i="2"/>
  <c r="H2654" i="2"/>
  <c r="H1765" i="2"/>
  <c r="H1764" i="2"/>
  <c r="H1766" i="2"/>
  <c r="G5094" i="2"/>
  <c r="I5094" i="2" s="1"/>
  <c r="J5094" i="2" s="1"/>
  <c r="K5094" i="2" s="1"/>
  <c r="G1940" i="2"/>
  <c r="I1940" i="2" s="1"/>
  <c r="J1940" i="2" s="1"/>
  <c r="K1940" i="2" s="1"/>
  <c r="G1935" i="2"/>
  <c r="G4480" i="2"/>
  <c r="I4480" i="2" s="1"/>
  <c r="J4480" i="2" s="1"/>
  <c r="K4480" i="2" s="1"/>
  <c r="H3676" i="2"/>
  <c r="H4160" i="2"/>
  <c r="G4163" i="2"/>
  <c r="I4163" i="2" s="1"/>
  <c r="J4163" i="2" s="1"/>
  <c r="K4163" i="2" s="1"/>
  <c r="G3673" i="2"/>
  <c r="I3673" i="2" s="1"/>
  <c r="J3673" i="2" s="1"/>
  <c r="K3673" i="2" s="1"/>
  <c r="G3930" i="2"/>
  <c r="I3930" i="2" s="1"/>
  <c r="J3930" i="2" s="1"/>
  <c r="K3930" i="2" s="1"/>
  <c r="H4556" i="2"/>
  <c r="G2308" i="2"/>
  <c r="I2308" i="2" s="1"/>
  <c r="J2308" i="2" s="1"/>
  <c r="K2308" i="2" s="1"/>
  <c r="H1335" i="2"/>
  <c r="H565" i="2"/>
  <c r="G1132" i="2"/>
  <c r="I1132" i="2" s="1"/>
  <c r="J1132" i="2" s="1"/>
  <c r="K1132" i="2" s="1"/>
  <c r="G1741" i="2"/>
  <c r="I1741" i="2" s="1"/>
  <c r="J1741" i="2" s="1"/>
  <c r="K1741" i="2" s="1"/>
  <c r="G1444" i="2"/>
  <c r="I1444" i="2" s="1"/>
  <c r="J1444" i="2" s="1"/>
  <c r="K1444" i="2" s="1"/>
  <c r="G1289" i="2"/>
  <c r="I1289" i="2" s="1"/>
  <c r="J1289" i="2" s="1"/>
  <c r="K1289" i="2" s="1"/>
  <c r="H1160" i="2"/>
  <c r="G1622" i="2"/>
  <c r="I1622" i="2" s="1"/>
  <c r="J1622" i="2" s="1"/>
  <c r="K1622" i="2" s="1"/>
  <c r="H1374" i="2"/>
  <c r="H460" i="2"/>
  <c r="G509" i="2"/>
  <c r="I509" i="2" s="1"/>
  <c r="J509" i="2" s="1"/>
  <c r="K509" i="2" s="1"/>
  <c r="G2842" i="2"/>
  <c r="I2842" i="2" s="1"/>
  <c r="J2842" i="2" s="1"/>
  <c r="K2842" i="2" s="1"/>
  <c r="G125" i="2"/>
  <c r="I125" i="2" s="1"/>
  <c r="J125" i="2" s="1"/>
  <c r="K125" i="2" s="1"/>
  <c r="G3412" i="2"/>
  <c r="I3412" i="2" s="1"/>
  <c r="J3412" i="2" s="1"/>
  <c r="K3412" i="2" s="1"/>
  <c r="G885" i="2"/>
  <c r="I885" i="2" s="1"/>
  <c r="J885" i="2" s="1"/>
  <c r="K885" i="2" s="1"/>
  <c r="G4127" i="2"/>
  <c r="I4127" i="2" s="1"/>
  <c r="J4127" i="2" s="1"/>
  <c r="K4127" i="2" s="1"/>
  <c r="G2593" i="2"/>
  <c r="I2593" i="2" s="1"/>
  <c r="J2593" i="2" s="1"/>
  <c r="K2593" i="2" s="1"/>
  <c r="H2752" i="2"/>
  <c r="H2952" i="2"/>
  <c r="G2300" i="2"/>
  <c r="I2300" i="2" s="1"/>
  <c r="J2300" i="2" s="1"/>
  <c r="K2300" i="2" s="1"/>
  <c r="G2299" i="2"/>
  <c r="I2299" i="2" s="1"/>
  <c r="J2299" i="2" s="1"/>
  <c r="K2299" i="2" s="1"/>
  <c r="G3978" i="2"/>
  <c r="I3978" i="2" s="1"/>
  <c r="J3978" i="2" s="1"/>
  <c r="K3978" i="2" s="1"/>
  <c r="G2258" i="2"/>
  <c r="I2258" i="2" s="1"/>
  <c r="J2258" i="2" s="1"/>
  <c r="K2258" i="2" s="1"/>
  <c r="G3582" i="2"/>
  <c r="H2833" i="2"/>
  <c r="H1081" i="2"/>
  <c r="G1975" i="2"/>
  <c r="I1975" i="2" s="1"/>
  <c r="J1975" i="2" s="1"/>
  <c r="K1975" i="2" s="1"/>
  <c r="H3741" i="2"/>
  <c r="G4125" i="2"/>
  <c r="I4125" i="2" s="1"/>
  <c r="J4125" i="2" s="1"/>
  <c r="K4125" i="2" s="1"/>
  <c r="G5123" i="2"/>
  <c r="I5123" i="2" s="1"/>
  <c r="J5123" i="2" s="1"/>
  <c r="K5123" i="2" s="1"/>
  <c r="G4096" i="2"/>
  <c r="I4096" i="2" s="1"/>
  <c r="J4096" i="2" s="1"/>
  <c r="K4096" i="2" s="1"/>
  <c r="G4099" i="2"/>
  <c r="I4099" i="2" s="1"/>
  <c r="J4099" i="2" s="1"/>
  <c r="K4099" i="2" s="1"/>
  <c r="G4517" i="2"/>
  <c r="I4517" i="2" s="1"/>
  <c r="J4517" i="2" s="1"/>
  <c r="K4517" i="2" s="1"/>
  <c r="G2659" i="2"/>
  <c r="I2659" i="2" s="1"/>
  <c r="J2659" i="2" s="1"/>
  <c r="K2659" i="2" s="1"/>
  <c r="G4416" i="2"/>
  <c r="I4416" i="2" s="1"/>
  <c r="J4416" i="2" s="1"/>
  <c r="K4416" i="2" s="1"/>
  <c r="G2806" i="2"/>
  <c r="H1736" i="2"/>
  <c r="H1281" i="2"/>
  <c r="G4762" i="2"/>
  <c r="I4762" i="2" s="1"/>
  <c r="J4762" i="2" s="1"/>
  <c r="K4762" i="2" s="1"/>
  <c r="G3729" i="2"/>
  <c r="I3729" i="2" s="1"/>
  <c r="J3729" i="2" s="1"/>
  <c r="K3729" i="2" s="1"/>
  <c r="G914" i="2"/>
  <c r="I914" i="2" s="1"/>
  <c r="J914" i="2" s="1"/>
  <c r="K914" i="2" s="1"/>
  <c r="G913" i="2"/>
  <c r="I913" i="2" s="1"/>
  <c r="J913" i="2" s="1"/>
  <c r="K913" i="2" s="1"/>
  <c r="G2285" i="2"/>
  <c r="I2285" i="2" s="1"/>
  <c r="J2285" i="2" s="1"/>
  <c r="K2285" i="2" s="1"/>
  <c r="G4496" i="2"/>
  <c r="I4496" i="2" s="1"/>
  <c r="J4496" i="2" s="1"/>
  <c r="K4496" i="2" s="1"/>
  <c r="G4294" i="2"/>
  <c r="I4294" i="2" s="1"/>
  <c r="J4294" i="2" s="1"/>
  <c r="K4294" i="2" s="1"/>
  <c r="H2163" i="2"/>
  <c r="H3890" i="2"/>
  <c r="H4760" i="2"/>
  <c r="H1170" i="2"/>
  <c r="I1170" i="2" s="1"/>
  <c r="J1170" i="2" s="1"/>
  <c r="K1170" i="2" s="1"/>
  <c r="G1346" i="2"/>
  <c r="I1346" i="2" s="1"/>
  <c r="J1346" i="2" s="1"/>
  <c r="K1346" i="2" s="1"/>
  <c r="G4845" i="2"/>
  <c r="I4845" i="2" s="1"/>
  <c r="J4845" i="2" s="1"/>
  <c r="K4845" i="2" s="1"/>
  <c r="G2877" i="2"/>
  <c r="I2877" i="2" s="1"/>
  <c r="J2877" i="2" s="1"/>
  <c r="K2877" i="2" s="1"/>
  <c r="G2235" i="2"/>
  <c r="I2235" i="2" s="1"/>
  <c r="J2235" i="2" s="1"/>
  <c r="K2235" i="2" s="1"/>
  <c r="G2236" i="2"/>
  <c r="I2236" i="2" s="1"/>
  <c r="J2236" i="2" s="1"/>
  <c r="K2236" i="2" s="1"/>
  <c r="G1398" i="2"/>
  <c r="I1398" i="2" s="1"/>
  <c r="J1398" i="2" s="1"/>
  <c r="K1398" i="2" s="1"/>
  <c r="G1907" i="2"/>
  <c r="I1907" i="2" s="1"/>
  <c r="J1907" i="2" s="1"/>
  <c r="K1907" i="2" s="1"/>
  <c r="G92" i="2"/>
  <c r="I92" i="2" s="1"/>
  <c r="J92" i="2" s="1"/>
  <c r="K92" i="2" s="1"/>
  <c r="G91" i="2"/>
  <c r="I91" i="2" s="1"/>
  <c r="J91" i="2" s="1"/>
  <c r="K91" i="2" s="1"/>
  <c r="H1541" i="2"/>
  <c r="G2088" i="2"/>
  <c r="I2088" i="2" s="1"/>
  <c r="J2088" i="2" s="1"/>
  <c r="K2088" i="2" s="1"/>
  <c r="H2449" i="2"/>
  <c r="G1474" i="2"/>
  <c r="I1474" i="2" s="1"/>
  <c r="J1474" i="2" s="1"/>
  <c r="K1474" i="2" s="1"/>
  <c r="H464" i="2"/>
  <c r="H844" i="2"/>
  <c r="G755" i="2"/>
  <c r="I755" i="2" s="1"/>
  <c r="J755" i="2" s="1"/>
  <c r="K755" i="2" s="1"/>
  <c r="G754" i="2"/>
  <c r="I754" i="2" s="1"/>
  <c r="J754" i="2" s="1"/>
  <c r="K754" i="2" s="1"/>
  <c r="G430" i="2"/>
  <c r="I430" i="2" s="1"/>
  <c r="J430" i="2" s="1"/>
  <c r="K430" i="2" s="1"/>
  <c r="H2101" i="2"/>
  <c r="H425" i="2"/>
  <c r="G1111" i="2"/>
  <c r="I1111" i="2" s="1"/>
  <c r="J1111" i="2" s="1"/>
  <c r="K1111" i="2" s="1"/>
  <c r="G1110" i="2"/>
  <c r="I1110" i="2" s="1"/>
  <c r="J1110" i="2" s="1"/>
  <c r="K1110" i="2" s="1"/>
  <c r="G4413" i="2"/>
  <c r="I4413" i="2" s="1"/>
  <c r="J4413" i="2" s="1"/>
  <c r="K4413" i="2" s="1"/>
  <c r="H58" i="2"/>
  <c r="H57" i="2"/>
  <c r="G1803" i="2"/>
  <c r="I1803" i="2" s="1"/>
  <c r="J1803" i="2" s="1"/>
  <c r="K1803" i="2" s="1"/>
  <c r="H1182" i="2"/>
  <c r="H1293" i="2"/>
  <c r="I1293" i="2" s="1"/>
  <c r="J1293" i="2" s="1"/>
  <c r="K1293" i="2" s="1"/>
  <c r="G504" i="2"/>
  <c r="I504" i="2" s="1"/>
  <c r="J504" i="2" s="1"/>
  <c r="K504" i="2" s="1"/>
  <c r="G159" i="2"/>
  <c r="I159" i="2" s="1"/>
  <c r="J159" i="2" s="1"/>
  <c r="K159" i="2" s="1"/>
  <c r="G1370" i="2"/>
  <c r="I1370" i="2" s="1"/>
  <c r="J1370" i="2" s="1"/>
  <c r="K1370" i="2" s="1"/>
  <c r="G423" i="2"/>
  <c r="I423" i="2" s="1"/>
  <c r="J423" i="2" s="1"/>
  <c r="K423" i="2" s="1"/>
  <c r="G1143" i="2"/>
  <c r="I1143" i="2" s="1"/>
  <c r="J1143" i="2" s="1"/>
  <c r="K1143" i="2" s="1"/>
  <c r="G1641" i="2"/>
  <c r="I1641" i="2" s="1"/>
  <c r="J1641" i="2" s="1"/>
  <c r="K1641" i="2" s="1"/>
  <c r="G866" i="2"/>
  <c r="I866" i="2" s="1"/>
  <c r="J866" i="2" s="1"/>
  <c r="K866" i="2" s="1"/>
  <c r="G1706" i="2"/>
  <c r="I1706" i="2" s="1"/>
  <c r="J1706" i="2" s="1"/>
  <c r="K1706" i="2" s="1"/>
  <c r="G595" i="2"/>
  <c r="I595" i="2" s="1"/>
  <c r="J595" i="2" s="1"/>
  <c r="K595" i="2" s="1"/>
  <c r="G596" i="2"/>
  <c r="I596" i="2" s="1"/>
  <c r="J596" i="2" s="1"/>
  <c r="K596" i="2" s="1"/>
  <c r="H296" i="2"/>
  <c r="G3279" i="2"/>
  <c r="I3279" i="2" s="1"/>
  <c r="J3279" i="2" s="1"/>
  <c r="K3279" i="2" s="1"/>
  <c r="H1500" i="2"/>
  <c r="G1309" i="2"/>
  <c r="I1309" i="2" s="1"/>
  <c r="J1309" i="2" s="1"/>
  <c r="K1309" i="2" s="1"/>
  <c r="G1262" i="2"/>
  <c r="I1262" i="2" s="1"/>
  <c r="J1262" i="2" s="1"/>
  <c r="K1262" i="2" s="1"/>
  <c r="G1545" i="2"/>
  <c r="I1545" i="2" s="1"/>
  <c r="J1545" i="2" s="1"/>
  <c r="K1545" i="2" s="1"/>
  <c r="G2216" i="2"/>
  <c r="I2216" i="2" s="1"/>
  <c r="J2216" i="2" s="1"/>
  <c r="K2216" i="2" s="1"/>
  <c r="G2065" i="2"/>
  <c r="I2065" i="2" s="1"/>
  <c r="J2065" i="2" s="1"/>
  <c r="K2065" i="2" s="1"/>
  <c r="H1478" i="2"/>
  <c r="G2578" i="2"/>
  <c r="I2578" i="2" s="1"/>
  <c r="J2578" i="2" s="1"/>
  <c r="K2578" i="2" s="1"/>
  <c r="H574" i="2"/>
  <c r="G1047" i="2"/>
  <c r="I1047" i="2" s="1"/>
  <c r="J1047" i="2" s="1"/>
  <c r="K1047" i="2" s="1"/>
  <c r="G411" i="2"/>
  <c r="I411" i="2" s="1"/>
  <c r="J411" i="2" s="1"/>
  <c r="K411" i="2" s="1"/>
  <c r="G274" i="2"/>
  <c r="I274" i="2" s="1"/>
  <c r="J274" i="2" s="1"/>
  <c r="K274" i="2" s="1"/>
  <c r="G2750" i="2"/>
  <c r="I2750" i="2" s="1"/>
  <c r="J2750" i="2" s="1"/>
  <c r="K2750" i="2" s="1"/>
  <c r="G2070" i="2"/>
  <c r="I2070" i="2" s="1"/>
  <c r="J2070" i="2" s="1"/>
  <c r="K2070" i="2" s="1"/>
  <c r="H2087" i="2"/>
  <c r="G2895" i="2"/>
  <c r="I2895" i="2" s="1"/>
  <c r="J2895" i="2" s="1"/>
  <c r="K2895" i="2" s="1"/>
  <c r="H2615" i="2"/>
  <c r="H2619" i="2"/>
  <c r="G1322" i="2"/>
  <c r="I1322" i="2" s="1"/>
  <c r="J1322" i="2" s="1"/>
  <c r="K1322" i="2" s="1"/>
  <c r="G791" i="2"/>
  <c r="I791" i="2" s="1"/>
  <c r="J791" i="2" s="1"/>
  <c r="K791" i="2" s="1"/>
  <c r="H3089" i="2"/>
  <c r="H245" i="2"/>
  <c r="G1235" i="2"/>
  <c r="H936" i="2"/>
  <c r="G883" i="2"/>
  <c r="G3373" i="2"/>
  <c r="I4903" i="2"/>
  <c r="J4903" i="2" s="1"/>
  <c r="K4903" i="2" s="1"/>
  <c r="I2824" i="2"/>
  <c r="J2824" i="2" s="1"/>
  <c r="K2824" i="2" s="1"/>
  <c r="I2461" i="2"/>
  <c r="J2461" i="2" s="1"/>
  <c r="K2461" i="2" s="1"/>
  <c r="I5152" i="2"/>
  <c r="J5152" i="2" s="1"/>
  <c r="K5152" i="2" s="1"/>
  <c r="I2212" i="2"/>
  <c r="J2212" i="2" s="1"/>
  <c r="K2212" i="2" s="1"/>
  <c r="H1360" i="2"/>
  <c r="H1359" i="2"/>
  <c r="I3860" i="2"/>
  <c r="J3860" i="2" s="1"/>
  <c r="K3860" i="2" s="1"/>
  <c r="G5301" i="2"/>
  <c r="I5301" i="2" s="1"/>
  <c r="J5301" i="2" s="1"/>
  <c r="K5301" i="2" s="1"/>
  <c r="I4428" i="2"/>
  <c r="J4428" i="2" s="1"/>
  <c r="K4428" i="2" s="1"/>
  <c r="G3643" i="2"/>
  <c r="I5227" i="2"/>
  <c r="J5227" i="2" s="1"/>
  <c r="K5227" i="2" s="1"/>
  <c r="I4859" i="2"/>
  <c r="J4859" i="2" s="1"/>
  <c r="K4859" i="2" s="1"/>
  <c r="I3281" i="2"/>
  <c r="J3281" i="2" s="1"/>
  <c r="K3281" i="2" s="1"/>
  <c r="I5073" i="2"/>
  <c r="J5073" i="2" s="1"/>
  <c r="K5073" i="2" s="1"/>
  <c r="I3671" i="2"/>
  <c r="J3671" i="2" s="1"/>
  <c r="K3671" i="2" s="1"/>
  <c r="I3596" i="2"/>
  <c r="J3596" i="2" s="1"/>
  <c r="K3596" i="2" s="1"/>
  <c r="G5110" i="2"/>
  <c r="I5110" i="2" s="1"/>
  <c r="J5110" i="2" s="1"/>
  <c r="K5110" i="2" s="1"/>
  <c r="I4614" i="2"/>
  <c r="J4614" i="2" s="1"/>
  <c r="K4614" i="2" s="1"/>
  <c r="G2568" i="2"/>
  <c r="I3336" i="2"/>
  <c r="J3336" i="2" s="1"/>
  <c r="K3336" i="2" s="1"/>
  <c r="I2131" i="2"/>
  <c r="J2131" i="2" s="1"/>
  <c r="K2131" i="2" s="1"/>
  <c r="G3639" i="2"/>
  <c r="I3639" i="2" s="1"/>
  <c r="J3639" i="2" s="1"/>
  <c r="K3639" i="2" s="1"/>
  <c r="I4091" i="2"/>
  <c r="J4091" i="2" s="1"/>
  <c r="K4091" i="2" s="1"/>
  <c r="I3979" i="2"/>
  <c r="J3979" i="2" s="1"/>
  <c r="K3979" i="2" s="1"/>
  <c r="G5223" i="2"/>
  <c r="I5223" i="2" s="1"/>
  <c r="J5223" i="2" s="1"/>
  <c r="K5223" i="2" s="1"/>
  <c r="I4661" i="2"/>
  <c r="J4661" i="2" s="1"/>
  <c r="K4661" i="2" s="1"/>
  <c r="I4888" i="2"/>
  <c r="J4888" i="2" s="1"/>
  <c r="K4888" i="2" s="1"/>
  <c r="I4622" i="2"/>
  <c r="J4622" i="2" s="1"/>
  <c r="K4622" i="2" s="1"/>
  <c r="I5266" i="2"/>
  <c r="J5266" i="2" s="1"/>
  <c r="K5266" i="2" s="1"/>
  <c r="H5296" i="2"/>
  <c r="I3460" i="2"/>
  <c r="J3460" i="2" s="1"/>
  <c r="K3460" i="2" s="1"/>
  <c r="H3533" i="2"/>
  <c r="I3533" i="2" s="1"/>
  <c r="J3533" i="2" s="1"/>
  <c r="K3533" i="2" s="1"/>
  <c r="I3943" i="2"/>
  <c r="J3943" i="2" s="1"/>
  <c r="K3943" i="2" s="1"/>
  <c r="G3318" i="2"/>
  <c r="I3318" i="2" s="1"/>
  <c r="J3318" i="2" s="1"/>
  <c r="K3318" i="2" s="1"/>
  <c r="I2441" i="2"/>
  <c r="J2441" i="2" s="1"/>
  <c r="K2441" i="2" s="1"/>
  <c r="G2853" i="2"/>
  <c r="I2853" i="2" s="1"/>
  <c r="J2853" i="2" s="1"/>
  <c r="K2853" i="2" s="1"/>
  <c r="G5003" i="2"/>
  <c r="I5003" i="2" s="1"/>
  <c r="J5003" i="2" s="1"/>
  <c r="K5003" i="2" s="1"/>
  <c r="G5027" i="2"/>
  <c r="I5027" i="2" s="1"/>
  <c r="J5027" i="2" s="1"/>
  <c r="K5027" i="2" s="1"/>
  <c r="I3759" i="2"/>
  <c r="J3759" i="2" s="1"/>
  <c r="K3759" i="2" s="1"/>
  <c r="H4149" i="2"/>
  <c r="I4149" i="2" s="1"/>
  <c r="J4149" i="2" s="1"/>
  <c r="K4149" i="2" s="1"/>
  <c r="G4705" i="2"/>
  <c r="I4705" i="2" s="1"/>
  <c r="J4705" i="2" s="1"/>
  <c r="K4705" i="2" s="1"/>
  <c r="G3275" i="2"/>
  <c r="I3275" i="2" s="1"/>
  <c r="J3275" i="2" s="1"/>
  <c r="K3275" i="2" s="1"/>
  <c r="I4351" i="2"/>
  <c r="J4351" i="2" s="1"/>
  <c r="K4351" i="2" s="1"/>
  <c r="H4708" i="2"/>
  <c r="G4979" i="2"/>
  <c r="I4979" i="2" s="1"/>
  <c r="J4979" i="2" s="1"/>
  <c r="K4979" i="2" s="1"/>
  <c r="H1426" i="2"/>
  <c r="I1426" i="2" s="1"/>
  <c r="J1426" i="2" s="1"/>
  <c r="K1426" i="2" s="1"/>
  <c r="H3118" i="2"/>
  <c r="H3516" i="2"/>
  <c r="I3516" i="2" s="1"/>
  <c r="J3516" i="2" s="1"/>
  <c r="K3516" i="2" s="1"/>
  <c r="I5078" i="2"/>
  <c r="J5078" i="2" s="1"/>
  <c r="K5078" i="2" s="1"/>
  <c r="I4296" i="2"/>
  <c r="J4296" i="2" s="1"/>
  <c r="K4296" i="2" s="1"/>
  <c r="I2944" i="2"/>
  <c r="J2944" i="2" s="1"/>
  <c r="K2944" i="2" s="1"/>
  <c r="I5309" i="2"/>
  <c r="J5309" i="2" s="1"/>
  <c r="K5309" i="2" s="1"/>
  <c r="G3621" i="2"/>
  <c r="I3621" i="2" s="1"/>
  <c r="J3621" i="2" s="1"/>
  <c r="K3621" i="2" s="1"/>
  <c r="H4288" i="2"/>
  <c r="I4288" i="2" s="1"/>
  <c r="J4288" i="2" s="1"/>
  <c r="K4288" i="2" s="1"/>
  <c r="I4528" i="2"/>
  <c r="J4528" i="2" s="1"/>
  <c r="K4528" i="2" s="1"/>
  <c r="H4430" i="2"/>
  <c r="I4430" i="2" s="1"/>
  <c r="J4430" i="2" s="1"/>
  <c r="K4430" i="2" s="1"/>
  <c r="I1841" i="2"/>
  <c r="J1841" i="2" s="1"/>
  <c r="K1841" i="2" s="1"/>
  <c r="G4370" i="2"/>
  <c r="I4370" i="2" s="1"/>
  <c r="J4370" i="2" s="1"/>
  <c r="K4370" i="2" s="1"/>
  <c r="H1390" i="2"/>
  <c r="H1391" i="2"/>
  <c r="I4452" i="2"/>
  <c r="J4452" i="2" s="1"/>
  <c r="K4452" i="2" s="1"/>
  <c r="H1628" i="2"/>
  <c r="H1627" i="2"/>
  <c r="H3278" i="2"/>
  <c r="I3207" i="2"/>
  <c r="J3207" i="2" s="1"/>
  <c r="K3207" i="2" s="1"/>
  <c r="G5240" i="2"/>
  <c r="I5240" i="2" s="1"/>
  <c r="J5240" i="2" s="1"/>
  <c r="K5240" i="2" s="1"/>
  <c r="G4678" i="2"/>
  <c r="I4678" i="2" s="1"/>
  <c r="J4678" i="2" s="1"/>
  <c r="K4678" i="2" s="1"/>
  <c r="G2769" i="2"/>
  <c r="I2769" i="2" s="1"/>
  <c r="J2769" i="2" s="1"/>
  <c r="K2769" i="2" s="1"/>
  <c r="G3633" i="2"/>
  <c r="G4919" i="2"/>
  <c r="I4919" i="2" s="1"/>
  <c r="J4919" i="2" s="1"/>
  <c r="K4919" i="2" s="1"/>
  <c r="I3788" i="2"/>
  <c r="J3788" i="2" s="1"/>
  <c r="K3788" i="2" s="1"/>
  <c r="H4568" i="2"/>
  <c r="H4961" i="2"/>
  <c r="H3618" i="2"/>
  <c r="G4909" i="2"/>
  <c r="I4909" i="2" s="1"/>
  <c r="J4909" i="2" s="1"/>
  <c r="K4909" i="2" s="1"/>
  <c r="H5287" i="2"/>
  <c r="H3730" i="2"/>
  <c r="G4572" i="2"/>
  <c r="I4572" i="2" s="1"/>
  <c r="J4572" i="2" s="1"/>
  <c r="K4572" i="2" s="1"/>
  <c r="I2632" i="2"/>
  <c r="J2632" i="2" s="1"/>
  <c r="K2632" i="2" s="1"/>
  <c r="H3780" i="2"/>
  <c r="I2597" i="2"/>
  <c r="J2597" i="2" s="1"/>
  <c r="K2597" i="2" s="1"/>
  <c r="H2585" i="2"/>
  <c r="G4812" i="2"/>
  <c r="I4812" i="2" s="1"/>
  <c r="J4812" i="2" s="1"/>
  <c r="K4812" i="2" s="1"/>
  <c r="G2970" i="2"/>
  <c r="I2970" i="2" s="1"/>
  <c r="J2970" i="2" s="1"/>
  <c r="K2970" i="2" s="1"/>
  <c r="G4676" i="2"/>
  <c r="I4676" i="2" s="1"/>
  <c r="J4676" i="2" s="1"/>
  <c r="K4676" i="2" s="1"/>
  <c r="G2208" i="2"/>
  <c r="I2208" i="2" s="1"/>
  <c r="J2208" i="2" s="1"/>
  <c r="K2208" i="2" s="1"/>
  <c r="G3665" i="2"/>
  <c r="I3665" i="2" s="1"/>
  <c r="J3665" i="2" s="1"/>
  <c r="K3665" i="2" s="1"/>
  <c r="G3664" i="2"/>
  <c r="I3664" i="2" s="1"/>
  <c r="J3664" i="2" s="1"/>
  <c r="K3664" i="2" s="1"/>
  <c r="G4491" i="2"/>
  <c r="I4491" i="2" s="1"/>
  <c r="J4491" i="2" s="1"/>
  <c r="K4491" i="2" s="1"/>
  <c r="G1912" i="2"/>
  <c r="I1912" i="2" s="1"/>
  <c r="J1912" i="2" s="1"/>
  <c r="K1912" i="2" s="1"/>
  <c r="I2271" i="2"/>
  <c r="J2271" i="2" s="1"/>
  <c r="K2271" i="2" s="1"/>
  <c r="I3069" i="2"/>
  <c r="J3069" i="2" s="1"/>
  <c r="K3069" i="2" s="1"/>
  <c r="H2060" i="2"/>
  <c r="I2060" i="2" s="1"/>
  <c r="J2060" i="2" s="1"/>
  <c r="K2060" i="2" s="1"/>
  <c r="G4840" i="2"/>
  <c r="I4840" i="2" s="1"/>
  <c r="J4840" i="2" s="1"/>
  <c r="K4840" i="2" s="1"/>
  <c r="G3634" i="2"/>
  <c r="I3899" i="2"/>
  <c r="J3899" i="2" s="1"/>
  <c r="K3899" i="2" s="1"/>
  <c r="H4949" i="2"/>
  <c r="G5133" i="2"/>
  <c r="I5133" i="2" s="1"/>
  <c r="J5133" i="2" s="1"/>
  <c r="K5133" i="2" s="1"/>
  <c r="H4828" i="2"/>
  <c r="G1987" i="2"/>
  <c r="I1987" i="2" s="1"/>
  <c r="J1987" i="2" s="1"/>
  <c r="K1987" i="2" s="1"/>
  <c r="G3057" i="2"/>
  <c r="I3057" i="2" s="1"/>
  <c r="J3057" i="2" s="1"/>
  <c r="K3057" i="2" s="1"/>
  <c r="G4232" i="2"/>
  <c r="I4232" i="2" s="1"/>
  <c r="J4232" i="2" s="1"/>
  <c r="K4232" i="2" s="1"/>
  <c r="I4783" i="2"/>
  <c r="J4783" i="2" s="1"/>
  <c r="K4783" i="2" s="1"/>
  <c r="H2661" i="2"/>
  <c r="G3625" i="2"/>
  <c r="I3625" i="2" s="1"/>
  <c r="J3625" i="2" s="1"/>
  <c r="K3625" i="2" s="1"/>
  <c r="G2050" i="2"/>
  <c r="I2050" i="2" s="1"/>
  <c r="J2050" i="2" s="1"/>
  <c r="K2050" i="2" s="1"/>
  <c r="I4505" i="2"/>
  <c r="J4505" i="2" s="1"/>
  <c r="K4505" i="2" s="1"/>
  <c r="G4801" i="2"/>
  <c r="I4801" i="2" s="1"/>
  <c r="J4801" i="2" s="1"/>
  <c r="K4801" i="2" s="1"/>
  <c r="G4355" i="2"/>
  <c r="I4355" i="2" s="1"/>
  <c r="J4355" i="2" s="1"/>
  <c r="K4355" i="2" s="1"/>
  <c r="H4763" i="2"/>
  <c r="H4895" i="2"/>
  <c r="H5068" i="2"/>
  <c r="G3154" i="2"/>
  <c r="I3154" i="2" s="1"/>
  <c r="J3154" i="2" s="1"/>
  <c r="K3154" i="2" s="1"/>
  <c r="G2933" i="2"/>
  <c r="I2933" i="2" s="1"/>
  <c r="J2933" i="2" s="1"/>
  <c r="K2933" i="2" s="1"/>
  <c r="G2851" i="2"/>
  <c r="I2851" i="2" s="1"/>
  <c r="J2851" i="2" s="1"/>
  <c r="K2851" i="2" s="1"/>
  <c r="G3564" i="2"/>
  <c r="I3564" i="2" s="1"/>
  <c r="J3564" i="2" s="1"/>
  <c r="K3564" i="2" s="1"/>
  <c r="H4493" i="2"/>
  <c r="I3812" i="2"/>
  <c r="J3812" i="2" s="1"/>
  <c r="K3812" i="2" s="1"/>
  <c r="H3802" i="2"/>
  <c r="I3802" i="2" s="1"/>
  <c r="J3802" i="2" s="1"/>
  <c r="K3802" i="2" s="1"/>
  <c r="G3849" i="2"/>
  <c r="I3849" i="2" s="1"/>
  <c r="J3849" i="2" s="1"/>
  <c r="K3849" i="2" s="1"/>
  <c r="H4932" i="2"/>
  <c r="H2957" i="2"/>
  <c r="G3940" i="2"/>
  <c r="I3940" i="2" s="1"/>
  <c r="J3940" i="2" s="1"/>
  <c r="K3940" i="2" s="1"/>
  <c r="G4279" i="2"/>
  <c r="I4279" i="2" s="1"/>
  <c r="J4279" i="2" s="1"/>
  <c r="K4279" i="2" s="1"/>
  <c r="G3931" i="2"/>
  <c r="I3931" i="2" s="1"/>
  <c r="J3931" i="2" s="1"/>
  <c r="K3931" i="2" s="1"/>
  <c r="G5050" i="2"/>
  <c r="I5050" i="2" s="1"/>
  <c r="J5050" i="2" s="1"/>
  <c r="K5050" i="2" s="1"/>
  <c r="G4390" i="2"/>
  <c r="G3448" i="2"/>
  <c r="I3448" i="2" s="1"/>
  <c r="J3448" i="2" s="1"/>
  <c r="K3448" i="2" s="1"/>
  <c r="G2963" i="2"/>
  <c r="I2963" i="2" s="1"/>
  <c r="J2963" i="2" s="1"/>
  <c r="K2963" i="2" s="1"/>
  <c r="I3182" i="2"/>
  <c r="J3182" i="2" s="1"/>
  <c r="K3182" i="2" s="1"/>
  <c r="H4722" i="2"/>
  <c r="G2991" i="2"/>
  <c r="I2991" i="2" s="1"/>
  <c r="J2991" i="2" s="1"/>
  <c r="K2991" i="2" s="1"/>
  <c r="H4349" i="2"/>
  <c r="G3149" i="2"/>
  <c r="I3149" i="2" s="1"/>
  <c r="J3149" i="2" s="1"/>
  <c r="K3149" i="2" s="1"/>
  <c r="G2742" i="2"/>
  <c r="I2742" i="2" s="1"/>
  <c r="J2742" i="2" s="1"/>
  <c r="K2742" i="2" s="1"/>
  <c r="G2743" i="2"/>
  <c r="I2743" i="2" s="1"/>
  <c r="J2743" i="2" s="1"/>
  <c r="K2743" i="2" s="1"/>
  <c r="I2114" i="2"/>
  <c r="J2114" i="2" s="1"/>
  <c r="K2114" i="2" s="1"/>
  <c r="G2501" i="2"/>
  <c r="I2501" i="2" s="1"/>
  <c r="J2501" i="2" s="1"/>
  <c r="K2501" i="2" s="1"/>
  <c r="G2007" i="2"/>
  <c r="I2007" i="2" s="1"/>
  <c r="J2007" i="2" s="1"/>
  <c r="K2007" i="2" s="1"/>
  <c r="G3495" i="2"/>
  <c r="I3495" i="2" s="1"/>
  <c r="J3495" i="2" s="1"/>
  <c r="K3495" i="2" s="1"/>
  <c r="G2266" i="2"/>
  <c r="I2266" i="2" s="1"/>
  <c r="J2266" i="2" s="1"/>
  <c r="K2266" i="2" s="1"/>
  <c r="G4789" i="2"/>
  <c r="I4789" i="2" s="1"/>
  <c r="J4789" i="2" s="1"/>
  <c r="K4789" i="2" s="1"/>
  <c r="G5291" i="2"/>
  <c r="I5291" i="2" s="1"/>
  <c r="J5291" i="2" s="1"/>
  <c r="K5291" i="2" s="1"/>
  <c r="G5108" i="2"/>
  <c r="I5108" i="2" s="1"/>
  <c r="J5108" i="2" s="1"/>
  <c r="K5108" i="2" s="1"/>
  <c r="G4753" i="2"/>
  <c r="I4753" i="2" s="1"/>
  <c r="J4753" i="2" s="1"/>
  <c r="K4753" i="2" s="1"/>
  <c r="G4365" i="2"/>
  <c r="I4365" i="2" s="1"/>
  <c r="J4365" i="2" s="1"/>
  <c r="K4365" i="2" s="1"/>
  <c r="G5177" i="2"/>
  <c r="I5177" i="2" s="1"/>
  <c r="J5177" i="2" s="1"/>
  <c r="K5177" i="2" s="1"/>
  <c r="H1341" i="2"/>
  <c r="G4231" i="2"/>
  <c r="I4231" i="2" s="1"/>
  <c r="J4231" i="2" s="1"/>
  <c r="K4231" i="2" s="1"/>
  <c r="G5151" i="2"/>
  <c r="I5151" i="2" s="1"/>
  <c r="J5151" i="2" s="1"/>
  <c r="K5151" i="2" s="1"/>
  <c r="H4684" i="2"/>
  <c r="G4301" i="2"/>
  <c r="I4301" i="2" s="1"/>
  <c r="J4301" i="2" s="1"/>
  <c r="K4301" i="2" s="1"/>
  <c r="H4293" i="2"/>
  <c r="G3785" i="2"/>
  <c r="I3785" i="2" s="1"/>
  <c r="J3785" i="2" s="1"/>
  <c r="K3785" i="2" s="1"/>
  <c r="H2108" i="2"/>
  <c r="H2107" i="2"/>
  <c r="G4358" i="2"/>
  <c r="I4358" i="2" s="1"/>
  <c r="J4358" i="2" s="1"/>
  <c r="K4358" i="2" s="1"/>
  <c r="G2613" i="2"/>
  <c r="I2613" i="2" s="1"/>
  <c r="J2613" i="2" s="1"/>
  <c r="K2613" i="2" s="1"/>
  <c r="G1812" i="2"/>
  <c r="I1812" i="2" s="1"/>
  <c r="J1812" i="2" s="1"/>
  <c r="K1812" i="2" s="1"/>
  <c r="G2047" i="2"/>
  <c r="I2047" i="2" s="1"/>
  <c r="J2047" i="2" s="1"/>
  <c r="K2047" i="2" s="1"/>
  <c r="G3685" i="2"/>
  <c r="I3685" i="2" s="1"/>
  <c r="J3685" i="2" s="1"/>
  <c r="K3685" i="2" s="1"/>
  <c r="H3738" i="2"/>
  <c r="G1222" i="2"/>
  <c r="I1222" i="2" s="1"/>
  <c r="J1222" i="2" s="1"/>
  <c r="K1222" i="2" s="1"/>
  <c r="H1720" i="2"/>
  <c r="G3395" i="2"/>
  <c r="I3395" i="2" s="1"/>
  <c r="J3395" i="2" s="1"/>
  <c r="K3395" i="2" s="1"/>
  <c r="H2592" i="2"/>
  <c r="H1332" i="2"/>
  <c r="H1899" i="2"/>
  <c r="G4563" i="2"/>
  <c r="I4563" i="2" s="1"/>
  <c r="J4563" i="2" s="1"/>
  <c r="K4563" i="2" s="1"/>
  <c r="G3670" i="2"/>
  <c r="I3670" i="2" s="1"/>
  <c r="J3670" i="2" s="1"/>
  <c r="K3670" i="2" s="1"/>
  <c r="G2294" i="2"/>
  <c r="I2294" i="2" s="1"/>
  <c r="J2294" i="2" s="1"/>
  <c r="K2294" i="2" s="1"/>
  <c r="I906" i="2"/>
  <c r="J906" i="2" s="1"/>
  <c r="K906" i="2" s="1"/>
  <c r="I3002" i="2"/>
  <c r="J3002" i="2" s="1"/>
  <c r="K3002" i="2" s="1"/>
  <c r="G2940" i="2"/>
  <c r="I2940" i="2" s="1"/>
  <c r="J2940" i="2" s="1"/>
  <c r="K2940" i="2" s="1"/>
  <c r="G2104" i="2"/>
  <c r="I2104" i="2" s="1"/>
  <c r="J2104" i="2" s="1"/>
  <c r="K2104" i="2" s="1"/>
  <c r="G4836" i="2"/>
  <c r="I4836" i="2" s="1"/>
  <c r="J4836" i="2" s="1"/>
  <c r="K4836" i="2" s="1"/>
  <c r="G4346" i="2"/>
  <c r="I4346" i="2" s="1"/>
  <c r="J4346" i="2" s="1"/>
  <c r="K4346" i="2" s="1"/>
  <c r="G4155" i="2"/>
  <c r="I4155" i="2" s="1"/>
  <c r="J4155" i="2" s="1"/>
  <c r="K4155" i="2" s="1"/>
  <c r="G1888" i="2"/>
  <c r="I1888" i="2" s="1"/>
  <c r="J1888" i="2" s="1"/>
  <c r="K1888" i="2" s="1"/>
  <c r="G2413" i="2"/>
  <c r="I2413" i="2" s="1"/>
  <c r="J2413" i="2" s="1"/>
  <c r="K2413" i="2" s="1"/>
  <c r="I3080" i="2"/>
  <c r="J3080" i="2" s="1"/>
  <c r="K3080" i="2" s="1"/>
  <c r="G4389" i="2"/>
  <c r="I4389" i="2" s="1"/>
  <c r="J4389" i="2" s="1"/>
  <c r="K4389" i="2" s="1"/>
  <c r="G4911" i="2"/>
  <c r="I4911" i="2" s="1"/>
  <c r="J4911" i="2" s="1"/>
  <c r="K4911" i="2" s="1"/>
  <c r="G1392" i="2"/>
  <c r="I1392" i="2" s="1"/>
  <c r="J1392" i="2" s="1"/>
  <c r="K1392" i="2" s="1"/>
  <c r="G4211" i="2"/>
  <c r="I4211" i="2" s="1"/>
  <c r="J4211" i="2" s="1"/>
  <c r="K4211" i="2" s="1"/>
  <c r="H2125" i="2"/>
  <c r="I2125" i="2" s="1"/>
  <c r="J2125" i="2" s="1"/>
  <c r="K2125" i="2" s="1"/>
  <c r="G5062" i="2"/>
  <c r="I5062" i="2" s="1"/>
  <c r="J5062" i="2" s="1"/>
  <c r="K5062" i="2" s="1"/>
  <c r="G1276" i="2"/>
  <c r="I1276" i="2" s="1"/>
  <c r="J1276" i="2" s="1"/>
  <c r="K1276" i="2" s="1"/>
  <c r="G1275" i="2"/>
  <c r="I1275" i="2" s="1"/>
  <c r="J1275" i="2" s="1"/>
  <c r="K1275" i="2" s="1"/>
  <c r="G5187" i="2"/>
  <c r="I5187" i="2" s="1"/>
  <c r="J5187" i="2" s="1"/>
  <c r="K5187" i="2" s="1"/>
  <c r="H4038" i="2"/>
  <c r="G2038" i="2"/>
  <c r="I2038" i="2" s="1"/>
  <c r="J2038" i="2" s="1"/>
  <c r="K2038" i="2" s="1"/>
  <c r="H3187" i="2"/>
  <c r="G3231" i="2"/>
  <c r="I3231" i="2" s="1"/>
  <c r="J3231" i="2" s="1"/>
  <c r="K3231" i="2" s="1"/>
  <c r="H4418" i="2"/>
  <c r="G4208" i="2"/>
  <c r="I4208" i="2" s="1"/>
  <c r="J4208" i="2" s="1"/>
  <c r="K4208" i="2" s="1"/>
  <c r="G3481" i="2"/>
  <c r="I3481" i="2" s="1"/>
  <c r="J3481" i="2" s="1"/>
  <c r="K3481" i="2" s="1"/>
  <c r="G2172" i="2"/>
  <c r="I2172" i="2" s="1"/>
  <c r="J2172" i="2" s="1"/>
  <c r="K2172" i="2" s="1"/>
  <c r="G4320" i="2"/>
  <c r="I4320" i="2" s="1"/>
  <c r="J4320" i="2" s="1"/>
  <c r="K4320" i="2" s="1"/>
  <c r="I778" i="2"/>
  <c r="J778" i="2" s="1"/>
  <c r="K778" i="2" s="1"/>
  <c r="H1848" i="2"/>
  <c r="H2298" i="2"/>
  <c r="G1958" i="2"/>
  <c r="I1958" i="2" s="1"/>
  <c r="J1958" i="2" s="1"/>
  <c r="K1958" i="2" s="1"/>
  <c r="G1957" i="2"/>
  <c r="I1957" i="2" s="1"/>
  <c r="J1957" i="2" s="1"/>
  <c r="K1957" i="2" s="1"/>
  <c r="H1833" i="2"/>
  <c r="G621" i="2"/>
  <c r="I621" i="2" s="1"/>
  <c r="J621" i="2" s="1"/>
  <c r="K621" i="2" s="1"/>
  <c r="G1084" i="2"/>
  <c r="I1084" i="2" s="1"/>
  <c r="J1084" i="2" s="1"/>
  <c r="K1084" i="2" s="1"/>
  <c r="G1083" i="2"/>
  <c r="I1083" i="2" s="1"/>
  <c r="J1083" i="2" s="1"/>
  <c r="K1083" i="2" s="1"/>
  <c r="I744" i="2"/>
  <c r="J744" i="2" s="1"/>
  <c r="K744" i="2" s="1"/>
  <c r="G909" i="2"/>
  <c r="I909" i="2" s="1"/>
  <c r="J909" i="2" s="1"/>
  <c r="K909" i="2" s="1"/>
  <c r="G908" i="2"/>
  <c r="I908" i="2" s="1"/>
  <c r="J908" i="2" s="1"/>
  <c r="K908" i="2" s="1"/>
  <c r="G907" i="2"/>
  <c r="I907" i="2" s="1"/>
  <c r="J907" i="2" s="1"/>
  <c r="K907" i="2" s="1"/>
  <c r="G189" i="2"/>
  <c r="I189" i="2" s="1"/>
  <c r="J189" i="2" s="1"/>
  <c r="K189" i="2" s="1"/>
  <c r="H1155" i="2"/>
  <c r="H1154" i="2"/>
  <c r="G5179" i="2"/>
  <c r="I5179" i="2" s="1"/>
  <c r="J5179" i="2" s="1"/>
  <c r="K5179" i="2" s="1"/>
  <c r="H5102" i="2"/>
  <c r="G4395" i="2"/>
  <c r="I4395" i="2" s="1"/>
  <c r="J4395" i="2" s="1"/>
  <c r="K4395" i="2" s="1"/>
  <c r="G1415" i="2"/>
  <c r="I1415" i="2" s="1"/>
  <c r="J1415" i="2" s="1"/>
  <c r="K1415" i="2" s="1"/>
  <c r="G3956" i="2"/>
  <c r="I3956" i="2" s="1"/>
  <c r="J3956" i="2" s="1"/>
  <c r="K3956" i="2" s="1"/>
  <c r="G4284" i="2"/>
  <c r="I4284" i="2" s="1"/>
  <c r="J4284" i="2" s="1"/>
  <c r="K4284" i="2" s="1"/>
  <c r="G1619" i="2"/>
  <c r="G4164" i="2"/>
  <c r="I4164" i="2" s="1"/>
  <c r="J4164" i="2" s="1"/>
  <c r="K4164" i="2" s="1"/>
  <c r="G4388" i="2"/>
  <c r="H4838" i="2"/>
  <c r="H1750" i="2"/>
  <c r="G1876" i="2"/>
  <c r="I1876" i="2" s="1"/>
  <c r="J1876" i="2" s="1"/>
  <c r="K1876" i="2" s="1"/>
  <c r="G3613" i="2"/>
  <c r="I3613" i="2" s="1"/>
  <c r="J3613" i="2" s="1"/>
  <c r="K3613" i="2" s="1"/>
  <c r="H3757" i="2"/>
  <c r="G3147" i="2"/>
  <c r="I3147" i="2" s="1"/>
  <c r="J3147" i="2" s="1"/>
  <c r="K3147" i="2" s="1"/>
  <c r="G2785" i="2"/>
  <c r="I2785" i="2" s="1"/>
  <c r="J2785" i="2" s="1"/>
  <c r="K2785" i="2" s="1"/>
  <c r="H4515" i="2"/>
  <c r="G4337" i="2"/>
  <c r="I4337" i="2" s="1"/>
  <c r="J4337" i="2" s="1"/>
  <c r="K4337" i="2" s="1"/>
  <c r="H3695" i="2"/>
  <c r="G4604" i="2"/>
  <c r="I4604" i="2" s="1"/>
  <c r="J4604" i="2" s="1"/>
  <c r="K4604" i="2" s="1"/>
  <c r="G4352" i="2"/>
  <c r="I4352" i="2" s="1"/>
  <c r="J4352" i="2" s="1"/>
  <c r="K4352" i="2" s="1"/>
  <c r="G5235" i="2"/>
  <c r="I5235" i="2" s="1"/>
  <c r="J5235" i="2" s="1"/>
  <c r="K5235" i="2" s="1"/>
  <c r="G4904" i="2"/>
  <c r="I4904" i="2" s="1"/>
  <c r="J4904" i="2" s="1"/>
  <c r="K4904" i="2" s="1"/>
  <c r="G5008" i="2"/>
  <c r="I5008" i="2" s="1"/>
  <c r="J5008" i="2" s="1"/>
  <c r="K5008" i="2" s="1"/>
  <c r="G1908" i="2"/>
  <c r="I1908" i="2" s="1"/>
  <c r="J1908" i="2" s="1"/>
  <c r="K1908" i="2" s="1"/>
  <c r="G4333" i="2"/>
  <c r="I4333" i="2" s="1"/>
  <c r="J4333" i="2" s="1"/>
  <c r="K4333" i="2" s="1"/>
  <c r="H5053" i="2"/>
  <c r="H1923" i="2"/>
  <c r="H3950" i="2"/>
  <c r="G1241" i="2"/>
  <c r="I1241" i="2" s="1"/>
  <c r="J1241" i="2" s="1"/>
  <c r="K1241" i="2" s="1"/>
  <c r="H1431" i="2"/>
  <c r="G3066" i="2"/>
  <c r="I3066" i="2" s="1"/>
  <c r="J3066" i="2" s="1"/>
  <c r="K3066" i="2" s="1"/>
  <c r="H822" i="2"/>
  <c r="H4686" i="2"/>
  <c r="H3751" i="2"/>
  <c r="G2792" i="2"/>
  <c r="I2792" i="2" s="1"/>
  <c r="J2792" i="2" s="1"/>
  <c r="K2792" i="2" s="1"/>
  <c r="G1323" i="2"/>
  <c r="I1323" i="2" s="1"/>
  <c r="J1323" i="2" s="1"/>
  <c r="K1323" i="2" s="1"/>
  <c r="H1828" i="2"/>
  <c r="G1292" i="2"/>
  <c r="I1292" i="2" s="1"/>
  <c r="J1292" i="2" s="1"/>
  <c r="K1292" i="2" s="1"/>
  <c r="G1291" i="2"/>
  <c r="I1291" i="2" s="1"/>
  <c r="J1291" i="2" s="1"/>
  <c r="K1291" i="2" s="1"/>
  <c r="H3487" i="2"/>
  <c r="G2648" i="2"/>
  <c r="I2648" i="2" s="1"/>
  <c r="J2648" i="2" s="1"/>
  <c r="K2648" i="2" s="1"/>
  <c r="G893" i="2"/>
  <c r="I893" i="2" s="1"/>
  <c r="J893" i="2" s="1"/>
  <c r="K893" i="2" s="1"/>
  <c r="H213" i="2"/>
  <c r="G2129" i="2"/>
  <c r="I2129" i="2" s="1"/>
  <c r="J2129" i="2" s="1"/>
  <c r="K2129" i="2" s="1"/>
  <c r="H181" i="2"/>
  <c r="G3064" i="2"/>
  <c r="I3064" i="2" s="1"/>
  <c r="J3064" i="2" s="1"/>
  <c r="K3064" i="2" s="1"/>
  <c r="G2801" i="2"/>
  <c r="I2801" i="2" s="1"/>
  <c r="J2801" i="2" s="1"/>
  <c r="K2801" i="2" s="1"/>
  <c r="H4631" i="2"/>
  <c r="G4268" i="2"/>
  <c r="I4268" i="2" s="1"/>
  <c r="J4268" i="2" s="1"/>
  <c r="K4268" i="2" s="1"/>
  <c r="G2211" i="2"/>
  <c r="I2211" i="2" s="1"/>
  <c r="J2211" i="2" s="1"/>
  <c r="K2211" i="2" s="1"/>
  <c r="H2596" i="2"/>
  <c r="G3307" i="2"/>
  <c r="I3307" i="2" s="1"/>
  <c r="J3307" i="2" s="1"/>
  <c r="K3307" i="2" s="1"/>
  <c r="H5100" i="2"/>
  <c r="G3145" i="2"/>
  <c r="I3145" i="2" s="1"/>
  <c r="J3145" i="2" s="1"/>
  <c r="K3145" i="2" s="1"/>
  <c r="G3584" i="2"/>
  <c r="I3584" i="2" s="1"/>
  <c r="J3584" i="2" s="1"/>
  <c r="K3584" i="2" s="1"/>
  <c r="G3292" i="2"/>
  <c r="I3292" i="2" s="1"/>
  <c r="J3292" i="2" s="1"/>
  <c r="K3292" i="2" s="1"/>
  <c r="G3241" i="2"/>
  <c r="I3241" i="2" s="1"/>
  <c r="J3241" i="2" s="1"/>
  <c r="K3241" i="2" s="1"/>
  <c r="G2725" i="2"/>
  <c r="I2725" i="2" s="1"/>
  <c r="J2725" i="2" s="1"/>
  <c r="K2725" i="2" s="1"/>
  <c r="G2641" i="2"/>
  <c r="G2253" i="2"/>
  <c r="I2253" i="2" s="1"/>
  <c r="J2253" i="2" s="1"/>
  <c r="K2253" i="2" s="1"/>
  <c r="H3469" i="2"/>
  <c r="G3180" i="2"/>
  <c r="I3180" i="2" s="1"/>
  <c r="J3180" i="2" s="1"/>
  <c r="K3180" i="2" s="1"/>
  <c r="H3248" i="2"/>
  <c r="G4407" i="2"/>
  <c r="I4407" i="2" s="1"/>
  <c r="J4407" i="2" s="1"/>
  <c r="K4407" i="2" s="1"/>
  <c r="G5150" i="2"/>
  <c r="I5150" i="2" s="1"/>
  <c r="J5150" i="2" s="1"/>
  <c r="K5150" i="2" s="1"/>
  <c r="G3912" i="2"/>
  <c r="I3912" i="2" s="1"/>
  <c r="J3912" i="2" s="1"/>
  <c r="K3912" i="2" s="1"/>
  <c r="G1971" i="2"/>
  <c r="I1971" i="2" s="1"/>
  <c r="J1971" i="2" s="1"/>
  <c r="K1971" i="2" s="1"/>
  <c r="I4115" i="2"/>
  <c r="J4115" i="2" s="1"/>
  <c r="K4115" i="2" s="1"/>
  <c r="G31" i="2"/>
  <c r="I31" i="2" s="1"/>
  <c r="J31" i="2" s="1"/>
  <c r="K31" i="2" s="1"/>
  <c r="G3073" i="2"/>
  <c r="I3073" i="2" s="1"/>
  <c r="J3073" i="2" s="1"/>
  <c r="K3073" i="2" s="1"/>
  <c r="G3986" i="2"/>
  <c r="I3986" i="2" s="1"/>
  <c r="J3986" i="2" s="1"/>
  <c r="K3986" i="2" s="1"/>
  <c r="G4186" i="2"/>
  <c r="I4186" i="2" s="1"/>
  <c r="J4186" i="2" s="1"/>
  <c r="K4186" i="2" s="1"/>
  <c r="G1252" i="2"/>
  <c r="I1252" i="2" s="1"/>
  <c r="J1252" i="2" s="1"/>
  <c r="K1252" i="2" s="1"/>
  <c r="G2156" i="2"/>
  <c r="I2156" i="2" s="1"/>
  <c r="J2156" i="2" s="1"/>
  <c r="K2156" i="2" s="1"/>
  <c r="G3335" i="2"/>
  <c r="I3335" i="2" s="1"/>
  <c r="J3335" i="2" s="1"/>
  <c r="K3335" i="2" s="1"/>
  <c r="G4145" i="2"/>
  <c r="I4145" i="2" s="1"/>
  <c r="J4145" i="2" s="1"/>
  <c r="K4145" i="2" s="1"/>
  <c r="G2625" i="2"/>
  <c r="I2625" i="2" s="1"/>
  <c r="J2625" i="2" s="1"/>
  <c r="K2625" i="2" s="1"/>
  <c r="H3162" i="2"/>
  <c r="G2444" i="2"/>
  <c r="I2444" i="2" s="1"/>
  <c r="J2444" i="2" s="1"/>
  <c r="K2444" i="2" s="1"/>
  <c r="H2534" i="2"/>
  <c r="I2534" i="2" s="1"/>
  <c r="J2534" i="2" s="1"/>
  <c r="K2534" i="2" s="1"/>
  <c r="G2005" i="2"/>
  <c r="I2005" i="2" s="1"/>
  <c r="J2005" i="2" s="1"/>
  <c r="K2005" i="2" s="1"/>
  <c r="H2463" i="2"/>
  <c r="I3129" i="2"/>
  <c r="J3129" i="2" s="1"/>
  <c r="K3129" i="2" s="1"/>
  <c r="G690" i="2"/>
  <c r="I690" i="2" s="1"/>
  <c r="J690" i="2" s="1"/>
  <c r="K690" i="2" s="1"/>
  <c r="G2357" i="2"/>
  <c r="I2357" i="2" s="1"/>
  <c r="J2357" i="2" s="1"/>
  <c r="K2357" i="2" s="1"/>
  <c r="G1066" i="2"/>
  <c r="I1066" i="2" s="1"/>
  <c r="J1066" i="2" s="1"/>
  <c r="K1066" i="2" s="1"/>
  <c r="H2782" i="2"/>
  <c r="H183" i="2"/>
  <c r="G1025" i="2"/>
  <c r="I1025" i="2" s="1"/>
  <c r="J1025" i="2" s="1"/>
  <c r="K1025" i="2" s="1"/>
  <c r="G259" i="2"/>
  <c r="I259" i="2" s="1"/>
  <c r="J259" i="2" s="1"/>
  <c r="K259" i="2" s="1"/>
  <c r="G1701" i="2"/>
  <c r="I1701" i="2" s="1"/>
  <c r="J1701" i="2" s="1"/>
  <c r="K1701" i="2" s="1"/>
  <c r="G2195" i="2"/>
  <c r="I2195" i="2" s="1"/>
  <c r="J2195" i="2" s="1"/>
  <c r="K2195" i="2" s="1"/>
  <c r="G1135" i="2"/>
  <c r="I1135" i="2" s="1"/>
  <c r="J1135" i="2" s="1"/>
  <c r="K1135" i="2" s="1"/>
  <c r="G1889" i="2"/>
  <c r="I1889" i="2" s="1"/>
  <c r="J1889" i="2" s="1"/>
  <c r="K1889" i="2" s="1"/>
  <c r="H1313" i="2"/>
  <c r="H4158" i="2"/>
  <c r="G2852" i="2"/>
  <c r="I2852" i="2" s="1"/>
  <c r="J2852" i="2" s="1"/>
  <c r="K2852" i="2" s="1"/>
  <c r="H302" i="2"/>
  <c r="H27" i="2"/>
  <c r="G2041" i="2"/>
  <c r="I2041" i="2" s="1"/>
  <c r="J2041" i="2" s="1"/>
  <c r="K2041" i="2" s="1"/>
  <c r="G1827" i="2"/>
  <c r="I1827" i="2" s="1"/>
  <c r="J1827" i="2" s="1"/>
  <c r="K1827" i="2" s="1"/>
  <c r="G869" i="2"/>
  <c r="I869" i="2" s="1"/>
  <c r="J869" i="2" s="1"/>
  <c r="K869" i="2" s="1"/>
  <c r="G315" i="2"/>
  <c r="I315" i="2" s="1"/>
  <c r="J315" i="2" s="1"/>
  <c r="K315" i="2" s="1"/>
  <c r="H706" i="2"/>
  <c r="H1866" i="2"/>
  <c r="G940" i="2"/>
  <c r="I940" i="2" s="1"/>
  <c r="J940" i="2" s="1"/>
  <c r="K940" i="2" s="1"/>
  <c r="G939" i="2"/>
  <c r="I939" i="2" s="1"/>
  <c r="J939" i="2" s="1"/>
  <c r="K939" i="2" s="1"/>
  <c r="H182" i="2"/>
  <c r="I2384" i="2"/>
  <c r="J2384" i="2" s="1"/>
  <c r="K2384" i="2" s="1"/>
  <c r="G2369" i="2"/>
  <c r="I2369" i="2" s="1"/>
  <c r="J2369" i="2" s="1"/>
  <c r="K2369" i="2" s="1"/>
  <c r="G2507" i="2"/>
  <c r="I2507" i="2" s="1"/>
  <c r="J2507" i="2" s="1"/>
  <c r="K2507" i="2" s="1"/>
  <c r="G2506" i="2"/>
  <c r="I2506" i="2" s="1"/>
  <c r="J2506" i="2" s="1"/>
  <c r="K2506" i="2" s="1"/>
  <c r="H537" i="2"/>
  <c r="G1008" i="2"/>
  <c r="I1008" i="2" s="1"/>
  <c r="J1008" i="2" s="1"/>
  <c r="K1008" i="2" s="1"/>
  <c r="G438" i="2"/>
  <c r="I438" i="2" s="1"/>
  <c r="J438" i="2" s="1"/>
  <c r="K438" i="2" s="1"/>
  <c r="G437" i="2"/>
  <c r="I437" i="2" s="1"/>
  <c r="J437" i="2" s="1"/>
  <c r="K437" i="2" s="1"/>
  <c r="G692" i="2"/>
  <c r="I692" i="2" s="1"/>
  <c r="J692" i="2" s="1"/>
  <c r="K692" i="2" s="1"/>
  <c r="H237" i="2"/>
  <c r="G260" i="2"/>
  <c r="I260" i="2" s="1"/>
  <c r="J260" i="2" s="1"/>
  <c r="K260" i="2" s="1"/>
  <c r="G111" i="2"/>
  <c r="I111" i="2" s="1"/>
  <c r="J111" i="2" s="1"/>
  <c r="K111" i="2" s="1"/>
  <c r="G110" i="2"/>
  <c r="I110" i="2" s="1"/>
  <c r="J110" i="2" s="1"/>
  <c r="K110" i="2" s="1"/>
  <c r="G2761" i="2"/>
  <c r="I2761" i="2" s="1"/>
  <c r="J2761" i="2" s="1"/>
  <c r="K2761" i="2" s="1"/>
  <c r="G2814" i="2"/>
  <c r="I2814" i="2" s="1"/>
  <c r="J2814" i="2" s="1"/>
  <c r="K2814" i="2" s="1"/>
  <c r="G888" i="2"/>
  <c r="I888" i="2" s="1"/>
  <c r="J888" i="2" s="1"/>
  <c r="K888" i="2" s="1"/>
  <c r="G1790" i="2"/>
  <c r="I1790" i="2" s="1"/>
  <c r="J1790" i="2" s="1"/>
  <c r="K1790" i="2" s="1"/>
  <c r="G1789" i="2"/>
  <c r="I1789" i="2" s="1"/>
  <c r="J1789" i="2" s="1"/>
  <c r="K1789" i="2" s="1"/>
  <c r="G924" i="2"/>
  <c r="I924" i="2" s="1"/>
  <c r="J924" i="2" s="1"/>
  <c r="K924" i="2" s="1"/>
  <c r="G2678" i="2"/>
  <c r="I2678" i="2" s="1"/>
  <c r="J2678" i="2" s="1"/>
  <c r="K2678" i="2" s="1"/>
  <c r="G1145" i="2"/>
  <c r="I1145" i="2" s="1"/>
  <c r="J1145" i="2" s="1"/>
  <c r="K1145" i="2" s="1"/>
  <c r="G1250" i="2"/>
  <c r="I1250" i="2" s="1"/>
  <c r="J1250" i="2" s="1"/>
  <c r="K1250" i="2" s="1"/>
  <c r="G1148" i="2"/>
  <c r="I1148" i="2" s="1"/>
  <c r="J1148" i="2" s="1"/>
  <c r="K1148" i="2" s="1"/>
  <c r="G1798" i="2"/>
  <c r="I1798" i="2" s="1"/>
  <c r="J1798" i="2" s="1"/>
  <c r="K1798" i="2" s="1"/>
  <c r="G2282" i="2"/>
  <c r="I2282" i="2" s="1"/>
  <c r="J2282" i="2" s="1"/>
  <c r="K2282" i="2" s="1"/>
  <c r="H1142" i="2"/>
  <c r="I1142" i="2" s="1"/>
  <c r="J1142" i="2" s="1"/>
  <c r="K1142" i="2" s="1"/>
  <c r="H1141" i="2"/>
  <c r="H536" i="2"/>
  <c r="H1176" i="2"/>
  <c r="H1175" i="2"/>
  <c r="G2748" i="2"/>
  <c r="I2748" i="2" s="1"/>
  <c r="J2748" i="2" s="1"/>
  <c r="K2748" i="2" s="1"/>
  <c r="H3183" i="2"/>
  <c r="G2684" i="2"/>
  <c r="I2684" i="2" s="1"/>
  <c r="J2684" i="2" s="1"/>
  <c r="K2684" i="2" s="1"/>
  <c r="H1655" i="2"/>
  <c r="I1655" i="2" s="1"/>
  <c r="J1655" i="2" s="1"/>
  <c r="K1655" i="2" s="1"/>
  <c r="H1517" i="2"/>
  <c r="G3040" i="2"/>
  <c r="I3040" i="2" s="1"/>
  <c r="J3040" i="2" s="1"/>
  <c r="K3040" i="2" s="1"/>
  <c r="H1906" i="2"/>
  <c r="G2786" i="2"/>
  <c r="I2786" i="2" s="1"/>
  <c r="J2786" i="2" s="1"/>
  <c r="K2786" i="2" s="1"/>
  <c r="G556" i="2"/>
  <c r="I556" i="2" s="1"/>
  <c r="J556" i="2" s="1"/>
  <c r="K556" i="2" s="1"/>
  <c r="G227" i="2"/>
  <c r="I227" i="2" s="1"/>
  <c r="J227" i="2" s="1"/>
  <c r="K227" i="2" s="1"/>
  <c r="H178" i="2"/>
  <c r="G1265" i="2"/>
  <c r="I1265" i="2" s="1"/>
  <c r="J1265" i="2" s="1"/>
  <c r="K1265" i="2" s="1"/>
  <c r="G1870" i="2"/>
  <c r="I1870" i="2" s="1"/>
  <c r="J1870" i="2" s="1"/>
  <c r="K1870" i="2" s="1"/>
  <c r="G1770" i="2"/>
  <c r="I1770" i="2" s="1"/>
  <c r="J1770" i="2" s="1"/>
  <c r="K1770" i="2" s="1"/>
  <c r="G2689" i="2"/>
  <c r="I2689" i="2" s="1"/>
  <c r="J2689" i="2" s="1"/>
  <c r="K2689" i="2" s="1"/>
  <c r="H1947" i="2"/>
  <c r="G2359" i="2"/>
  <c r="I2359" i="2" s="1"/>
  <c r="J2359" i="2" s="1"/>
  <c r="K2359" i="2" s="1"/>
  <c r="G1127" i="2"/>
  <c r="I1127" i="2" s="1"/>
  <c r="J1127" i="2" s="1"/>
  <c r="K1127" i="2" s="1"/>
  <c r="H1446" i="2"/>
  <c r="H2634" i="2"/>
  <c r="H1410" i="2"/>
  <c r="G610" i="2"/>
  <c r="I610" i="2" s="1"/>
  <c r="J610" i="2" s="1"/>
  <c r="K610" i="2" s="1"/>
  <c r="G2406" i="2"/>
  <c r="I2406" i="2" s="1"/>
  <c r="J2406" i="2" s="1"/>
  <c r="K2406" i="2" s="1"/>
  <c r="G1380" i="2"/>
  <c r="I1380" i="2" s="1"/>
  <c r="J1380" i="2" s="1"/>
  <c r="K1380" i="2" s="1"/>
  <c r="G993" i="2"/>
  <c r="I993" i="2" s="1"/>
  <c r="J993" i="2" s="1"/>
  <c r="K993" i="2" s="1"/>
  <c r="G992" i="2"/>
  <c r="I992" i="2" s="1"/>
  <c r="J992" i="2" s="1"/>
  <c r="K992" i="2" s="1"/>
  <c r="G3294" i="2"/>
  <c r="I3294" i="2" s="1"/>
  <c r="J3294" i="2" s="1"/>
  <c r="K3294" i="2" s="1"/>
  <c r="I1206" i="2"/>
  <c r="J1206" i="2" s="1"/>
  <c r="K1206" i="2" s="1"/>
  <c r="H502" i="2"/>
  <c r="I502" i="2" s="1"/>
  <c r="J502" i="2" s="1"/>
  <c r="K502" i="2" s="1"/>
  <c r="G1878" i="2"/>
  <c r="I1878" i="2" s="1"/>
  <c r="J1878" i="2" s="1"/>
  <c r="K1878" i="2" s="1"/>
  <c r="G1877" i="2"/>
  <c r="I1877" i="2" s="1"/>
  <c r="J1877" i="2" s="1"/>
  <c r="K1877" i="2" s="1"/>
  <c r="G1879" i="2"/>
  <c r="I1879" i="2" s="1"/>
  <c r="J1879" i="2" s="1"/>
  <c r="K1879" i="2" s="1"/>
  <c r="H1055" i="2"/>
  <c r="H1044" i="2"/>
  <c r="H1152" i="2"/>
  <c r="H546" i="2"/>
  <c r="H545" i="2"/>
  <c r="G346" i="2"/>
  <c r="G1781" i="2"/>
  <c r="I1781" i="2" s="1"/>
  <c r="J1781" i="2" s="1"/>
  <c r="K1781" i="2" s="1"/>
  <c r="G2728" i="2"/>
  <c r="I2728" i="2" s="1"/>
  <c r="J2728" i="2" s="1"/>
  <c r="K2728" i="2" s="1"/>
  <c r="H2770" i="2"/>
  <c r="H2528" i="2"/>
  <c r="H2704" i="2"/>
  <c r="G4238" i="2"/>
  <c r="I4238" i="2" s="1"/>
  <c r="J4238" i="2" s="1"/>
  <c r="K4238" i="2" s="1"/>
  <c r="G2018" i="2"/>
  <c r="I2018" i="2" s="1"/>
  <c r="J2018" i="2" s="1"/>
  <c r="K2018" i="2" s="1"/>
  <c r="G471" i="2"/>
  <c r="I471" i="2" s="1"/>
  <c r="J471" i="2" s="1"/>
  <c r="K471" i="2" s="1"/>
  <c r="H269" i="2"/>
  <c r="H905" i="2"/>
  <c r="H1382" i="2"/>
  <c r="G1753" i="2"/>
  <c r="I1753" i="2" s="1"/>
  <c r="J1753" i="2" s="1"/>
  <c r="K1753" i="2" s="1"/>
  <c r="G2117" i="2"/>
  <c r="I2117" i="2" s="1"/>
  <c r="J2117" i="2" s="1"/>
  <c r="K2117" i="2" s="1"/>
  <c r="I505" i="2"/>
  <c r="J505" i="2" s="1"/>
  <c r="K505" i="2" s="1"/>
  <c r="H1448" i="2"/>
  <c r="G1432" i="2"/>
  <c r="I1432" i="2" s="1"/>
  <c r="J1432" i="2" s="1"/>
  <c r="K1432" i="2" s="1"/>
  <c r="G122" i="2"/>
  <c r="I122" i="2" s="1"/>
  <c r="J122" i="2" s="1"/>
  <c r="K122" i="2" s="1"/>
  <c r="G121" i="2"/>
  <c r="I121" i="2" s="1"/>
  <c r="J121" i="2" s="1"/>
  <c r="K121" i="2" s="1"/>
  <c r="H2795" i="2"/>
  <c r="H2433" i="2"/>
  <c r="H2033" i="2"/>
  <c r="H2034" i="2"/>
  <c r="H2120" i="2"/>
  <c r="G3105" i="2"/>
  <c r="I3105" i="2" s="1"/>
  <c r="J3105" i="2" s="1"/>
  <c r="K3105" i="2" s="1"/>
  <c r="G1897" i="2"/>
  <c r="I1897" i="2" s="1"/>
  <c r="J1897" i="2" s="1"/>
  <c r="K1897" i="2" s="1"/>
  <c r="G1896" i="2"/>
  <c r="I1896" i="2" s="1"/>
  <c r="J1896" i="2" s="1"/>
  <c r="K1896" i="2" s="1"/>
  <c r="H1010" i="2"/>
  <c r="G276" i="2"/>
  <c r="I276" i="2" s="1"/>
  <c r="J276" i="2" s="1"/>
  <c r="K276" i="2" s="1"/>
  <c r="G338" i="2"/>
  <c r="I338" i="2" s="1"/>
  <c r="J338" i="2" s="1"/>
  <c r="K338" i="2" s="1"/>
  <c r="H2793" i="2"/>
  <c r="G1605" i="2"/>
  <c r="I1605" i="2" s="1"/>
  <c r="J1605" i="2" s="1"/>
  <c r="K1605" i="2" s="1"/>
  <c r="H165" i="2"/>
  <c r="H322" i="2"/>
  <c r="I322" i="2" s="1"/>
  <c r="J322" i="2" s="1"/>
  <c r="K322" i="2" s="1"/>
  <c r="G2606" i="2"/>
  <c r="I2606" i="2" s="1"/>
  <c r="J2606" i="2" s="1"/>
  <c r="K2606" i="2" s="1"/>
  <c r="H1104" i="2"/>
  <c r="I1104" i="2" s="1"/>
  <c r="J1104" i="2" s="1"/>
  <c r="K1104" i="2" s="1"/>
  <c r="H486" i="2"/>
  <c r="I2074" i="2"/>
  <c r="J2074" i="2" s="1"/>
  <c r="K2074" i="2" s="1"/>
  <c r="G389" i="2"/>
  <c r="I389" i="2" s="1"/>
  <c r="J389" i="2" s="1"/>
  <c r="K389" i="2" s="1"/>
  <c r="G1273" i="2"/>
  <c r="I1273" i="2" s="1"/>
  <c r="J1273" i="2" s="1"/>
  <c r="K1273" i="2" s="1"/>
  <c r="G1919" i="2"/>
  <c r="I1919" i="2" s="1"/>
  <c r="J1919" i="2" s="1"/>
  <c r="K1919" i="2" s="1"/>
  <c r="H2510" i="2"/>
  <c r="G326" i="2"/>
  <c r="I326" i="2" s="1"/>
  <c r="J326" i="2" s="1"/>
  <c r="K326" i="2" s="1"/>
  <c r="H1153" i="2"/>
  <c r="H1366" i="2"/>
  <c r="H1243" i="2"/>
  <c r="G1245" i="2"/>
  <c r="I1245" i="2" s="1"/>
  <c r="J1245" i="2" s="1"/>
  <c r="K1245" i="2" s="1"/>
  <c r="G1244" i="2"/>
  <c r="I1244" i="2" s="1"/>
  <c r="J1244" i="2" s="1"/>
  <c r="K1244" i="2" s="1"/>
  <c r="G357" i="2"/>
  <c r="I357" i="2" s="1"/>
  <c r="J357" i="2" s="1"/>
  <c r="K357" i="2" s="1"/>
  <c r="G2310" i="2"/>
  <c r="I2310" i="2" s="1"/>
  <c r="J2310" i="2" s="1"/>
  <c r="K2310" i="2" s="1"/>
  <c r="G2700" i="2"/>
  <c r="I2700" i="2" s="1"/>
  <c r="J2700" i="2" s="1"/>
  <c r="K2700" i="2" s="1"/>
  <c r="G2738" i="2"/>
  <c r="I2738" i="2" s="1"/>
  <c r="J2738" i="2" s="1"/>
  <c r="K2738" i="2" s="1"/>
  <c r="G2061" i="2"/>
  <c r="I2061" i="2" s="1"/>
  <c r="J2061" i="2" s="1"/>
  <c r="K2061" i="2" s="1"/>
  <c r="G607" i="2"/>
  <c r="I607" i="2" s="1"/>
  <c r="J607" i="2" s="1"/>
  <c r="K607" i="2" s="1"/>
  <c r="G78" i="2"/>
  <c r="I78" i="2" s="1"/>
  <c r="J78" i="2" s="1"/>
  <c r="K78" i="2" s="1"/>
  <c r="G2106" i="2"/>
  <c r="I2106" i="2" s="1"/>
  <c r="J2106" i="2" s="1"/>
  <c r="K2106" i="2" s="1"/>
  <c r="H82" i="2"/>
  <c r="H373" i="2"/>
  <c r="I1180" i="2"/>
  <c r="J1180" i="2" s="1"/>
  <c r="K1180" i="2" s="1"/>
  <c r="G445" i="2"/>
  <c r="I445" i="2" s="1"/>
  <c r="J445" i="2" s="1"/>
  <c r="K445" i="2" s="1"/>
  <c r="G253" i="2"/>
  <c r="I253" i="2" s="1"/>
  <c r="J253" i="2" s="1"/>
  <c r="K253" i="2" s="1"/>
  <c r="G1836" i="2"/>
  <c r="I1836" i="2" s="1"/>
  <c r="J1836" i="2" s="1"/>
  <c r="K1836" i="2" s="1"/>
  <c r="H2265" i="2"/>
  <c r="H2692" i="2"/>
  <c r="G388" i="2"/>
  <c r="I388" i="2" s="1"/>
  <c r="J388" i="2" s="1"/>
  <c r="K388" i="2" s="1"/>
  <c r="G387" i="2"/>
  <c r="I387" i="2" s="1"/>
  <c r="J387" i="2" s="1"/>
  <c r="K387" i="2" s="1"/>
  <c r="H2916" i="2"/>
  <c r="G4354" i="2"/>
  <c r="I4354" i="2" s="1"/>
  <c r="J4354" i="2" s="1"/>
  <c r="K4354" i="2" s="1"/>
  <c r="H2169" i="2"/>
  <c r="I1395" i="2"/>
  <c r="J1395" i="2" s="1"/>
  <c r="K1395" i="2" s="1"/>
  <c r="G205" i="2"/>
  <c r="I205" i="2" s="1"/>
  <c r="J205" i="2" s="1"/>
  <c r="K205" i="2" s="1"/>
  <c r="G2426" i="2"/>
  <c r="I2426" i="2" s="1"/>
  <c r="J2426" i="2" s="1"/>
  <c r="K2426" i="2" s="1"/>
  <c r="G256" i="2"/>
  <c r="I256" i="2" s="1"/>
  <c r="J256" i="2" s="1"/>
  <c r="K256" i="2" s="1"/>
  <c r="G1721" i="2"/>
  <c r="I1721" i="2" s="1"/>
  <c r="J1721" i="2" s="1"/>
  <c r="K1721" i="2" s="1"/>
  <c r="G1239" i="2"/>
  <c r="I1239" i="2" s="1"/>
  <c r="J1239" i="2" s="1"/>
  <c r="K1239" i="2" s="1"/>
  <c r="G1240" i="2"/>
  <c r="I1240" i="2" s="1"/>
  <c r="J1240" i="2" s="1"/>
  <c r="K1240" i="2" s="1"/>
  <c r="G625" i="2"/>
  <c r="I625" i="2" s="1"/>
  <c r="J625" i="2" s="1"/>
  <c r="K625" i="2" s="1"/>
  <c r="G149" i="2"/>
  <c r="I149" i="2" s="1"/>
  <c r="J149" i="2" s="1"/>
  <c r="K149" i="2" s="1"/>
  <c r="H2974" i="2"/>
  <c r="G2698" i="2"/>
  <c r="I2698" i="2" s="1"/>
  <c r="J2698" i="2" s="1"/>
  <c r="K2698" i="2" s="1"/>
  <c r="H1802" i="2"/>
  <c r="G1778" i="2"/>
  <c r="I1778" i="2" s="1"/>
  <c r="J1778" i="2" s="1"/>
  <c r="K1778" i="2" s="1"/>
  <c r="G1301" i="2"/>
  <c r="I1301" i="2" s="1"/>
  <c r="J1301" i="2" s="1"/>
  <c r="K1301" i="2" s="1"/>
  <c r="G786" i="2"/>
  <c r="I786" i="2" s="1"/>
  <c r="J786" i="2" s="1"/>
  <c r="K786" i="2" s="1"/>
  <c r="G3310" i="2"/>
  <c r="I3310" i="2" s="1"/>
  <c r="J3310" i="2" s="1"/>
  <c r="K3310" i="2" s="1"/>
  <c r="G476" i="2"/>
  <c r="I476" i="2" s="1"/>
  <c r="J476" i="2" s="1"/>
  <c r="K476" i="2" s="1"/>
  <c r="G164" i="2"/>
  <c r="I164" i="2" s="1"/>
  <c r="J164" i="2" s="1"/>
  <c r="K164" i="2" s="1"/>
  <c r="G1557" i="2"/>
  <c r="I1557" i="2" s="1"/>
  <c r="J1557" i="2" s="1"/>
  <c r="K1557" i="2" s="1"/>
  <c r="G390" i="2"/>
  <c r="I390" i="2" s="1"/>
  <c r="J390" i="2" s="1"/>
  <c r="K390" i="2" s="1"/>
  <c r="G543" i="2"/>
  <c r="I543" i="2" s="1"/>
  <c r="J543" i="2" s="1"/>
  <c r="K543" i="2" s="1"/>
  <c r="H2474" i="2"/>
  <c r="H4170" i="2"/>
  <c r="G3095" i="2"/>
  <c r="G3792" i="2"/>
  <c r="G4061" i="2"/>
  <c r="H4401" i="2"/>
  <c r="H2967" i="2"/>
  <c r="H3796" i="2"/>
  <c r="G5153" i="2"/>
  <c r="H4674" i="2"/>
  <c r="H3402" i="2"/>
  <c r="H4454" i="2"/>
  <c r="H4690" i="2"/>
  <c r="H5165" i="2"/>
  <c r="G4654" i="2"/>
  <c r="H4116" i="2"/>
  <c r="H4660" i="2"/>
  <c r="H5283" i="2"/>
  <c r="H3332" i="2"/>
  <c r="H3191" i="2"/>
  <c r="H3123" i="2"/>
  <c r="G1645" i="2"/>
  <c r="G5294" i="2"/>
  <c r="H3983" i="2"/>
  <c r="G2605" i="2"/>
  <c r="H4263" i="2"/>
  <c r="H1917" i="2"/>
  <c r="H953" i="2"/>
  <c r="H3468" i="2"/>
  <c r="H3690" i="2"/>
  <c r="H4196" i="2"/>
  <c r="G4955" i="2"/>
  <c r="H5055" i="2"/>
  <c r="H3580" i="2"/>
  <c r="H4590" i="2"/>
  <c r="G3430" i="2"/>
  <c r="G1735" i="2"/>
  <c r="H4181" i="2"/>
  <c r="H4664" i="2"/>
  <c r="H2962" i="2"/>
  <c r="H4711" i="2"/>
  <c r="H3267" i="2"/>
  <c r="H3266" i="2"/>
  <c r="G3457" i="2"/>
  <c r="H4927" i="2"/>
  <c r="H5234" i="2"/>
  <c r="H1430" i="2"/>
  <c r="G2835" i="2"/>
  <c r="H5074" i="2"/>
  <c r="H5120" i="2"/>
  <c r="G5040" i="2"/>
  <c r="G3351" i="2"/>
  <c r="H3119" i="2"/>
  <c r="G3050" i="2"/>
  <c r="H2848" i="2"/>
  <c r="H4141" i="2"/>
  <c r="H2935" i="2"/>
  <c r="H3536" i="2"/>
  <c r="H4858" i="2"/>
  <c r="H3329" i="2"/>
  <c r="H4585" i="2"/>
  <c r="H3622" i="2"/>
  <c r="H1943" i="2"/>
  <c r="H4220" i="2"/>
  <c r="G4437" i="2"/>
  <c r="H3354" i="2"/>
  <c r="H3922" i="2"/>
  <c r="H3787" i="2"/>
  <c r="H4113" i="2"/>
  <c r="H3285" i="2"/>
  <c r="H3287" i="2"/>
  <c r="H3716" i="2"/>
  <c r="G4131" i="2"/>
  <c r="H4135" i="2"/>
  <c r="H3749" i="2"/>
  <c r="H4557" i="2"/>
  <c r="H3408" i="2"/>
  <c r="H5173" i="2"/>
  <c r="H5292" i="2"/>
  <c r="H5106" i="2"/>
  <c r="H4704" i="2"/>
  <c r="H3445" i="2"/>
  <c r="H1447" i="2"/>
  <c r="G4079" i="2"/>
  <c r="H4620" i="2"/>
  <c r="H4387" i="2"/>
  <c r="H4788" i="2"/>
  <c r="H119" i="2"/>
  <c r="H4540" i="2"/>
  <c r="H5090" i="2"/>
  <c r="H4095" i="2"/>
  <c r="H4399" i="2"/>
  <c r="H4943" i="2"/>
  <c r="G4581" i="2"/>
  <c r="H4613" i="2"/>
  <c r="H3096" i="2"/>
  <c r="H2151" i="2"/>
  <c r="H2679" i="2"/>
  <c r="G812" i="2"/>
  <c r="G4224" i="2"/>
  <c r="G4266" i="2"/>
  <c r="H2915" i="2"/>
  <c r="H2264" i="2"/>
  <c r="G2998" i="2"/>
  <c r="H5175" i="2"/>
  <c r="G4831" i="2"/>
  <c r="G5057" i="2"/>
  <c r="H4721" i="2"/>
  <c r="G3265" i="2"/>
  <c r="H2773" i="2"/>
  <c r="G1695" i="2"/>
  <c r="H4306" i="2"/>
  <c r="H3291" i="2"/>
  <c r="H5303" i="2"/>
  <c r="H5306" i="2"/>
  <c r="G3000" i="2"/>
  <c r="H2221" i="2"/>
  <c r="G1710" i="2"/>
  <c r="H4484" i="2"/>
  <c r="H4420" i="2"/>
  <c r="H4942" i="2"/>
  <c r="H4784" i="2"/>
  <c r="G4601" i="2"/>
  <c r="H1826" i="2"/>
  <c r="G4173" i="2"/>
  <c r="H4317" i="2"/>
  <c r="H3579" i="2"/>
  <c r="H5211" i="2"/>
  <c r="G3323" i="2"/>
  <c r="G3205" i="2"/>
  <c r="H3898" i="2"/>
  <c r="H1369" i="2"/>
  <c r="G4302" i="2"/>
  <c r="H3667" i="2"/>
  <c r="H2805" i="2"/>
  <c r="G4582" i="2"/>
  <c r="H2128" i="2"/>
  <c r="G3887" i="2"/>
  <c r="H4621" i="2"/>
  <c r="H2575" i="2"/>
  <c r="H2574" i="2"/>
  <c r="H4629" i="2"/>
  <c r="H1321" i="2"/>
  <c r="G3493" i="2"/>
  <c r="H5160" i="2"/>
  <c r="G3221" i="2"/>
  <c r="H4241" i="2"/>
  <c r="H5063" i="2"/>
  <c r="H4914" i="2"/>
  <c r="H3692" i="2"/>
  <c r="H3195" i="2"/>
  <c r="G5134" i="2"/>
  <c r="G4725" i="2"/>
  <c r="H3452" i="2"/>
  <c r="G4118" i="2"/>
  <c r="H4283" i="2"/>
  <c r="G5112" i="2"/>
  <c r="H3896" i="2"/>
  <c r="H2680" i="2"/>
  <c r="H4907" i="2"/>
  <c r="H5185" i="2"/>
  <c r="H3156" i="2"/>
  <c r="H2899" i="2"/>
  <c r="H3415" i="2"/>
  <c r="H1469" i="2"/>
  <c r="H4639" i="2"/>
  <c r="H2609" i="2"/>
  <c r="H2200" i="2"/>
  <c r="G3734" i="2"/>
  <c r="H4990" i="2"/>
  <c r="H5116" i="2"/>
  <c r="H3971" i="2"/>
  <c r="H4374" i="2"/>
  <c r="H5212" i="2"/>
  <c r="H5263" i="2"/>
  <c r="H3740" i="2"/>
  <c r="H3958" i="2"/>
  <c r="H3429" i="2"/>
  <c r="G4264" i="2"/>
  <c r="H5201" i="2"/>
  <c r="H3209" i="2"/>
  <c r="G3933" i="2"/>
  <c r="H3126" i="2"/>
  <c r="H1799" i="2"/>
  <c r="H4752" i="2"/>
  <c r="H3237" i="2"/>
  <c r="H2132" i="2"/>
  <c r="H3972" i="2"/>
  <c r="H4894" i="2"/>
  <c r="H5121" i="2"/>
  <c r="H5280" i="2"/>
  <c r="G4571" i="2"/>
  <c r="G3811" i="2"/>
  <c r="H773" i="2"/>
  <c r="G4651" i="2"/>
  <c r="H3302" i="2"/>
  <c r="G2499" i="2"/>
  <c r="H2975" i="2"/>
  <c r="H3138" i="2"/>
  <c r="H3907" i="2"/>
  <c r="H1804" i="2"/>
  <c r="H1805" i="2"/>
  <c r="H4815" i="2"/>
  <c r="H4475" i="2"/>
  <c r="H5046" i="2"/>
  <c r="H2340" i="2"/>
  <c r="H1875" i="2"/>
  <c r="G3392" i="2"/>
  <c r="H4839" i="2"/>
  <c r="H5083" i="2"/>
  <c r="H3540" i="2"/>
  <c r="H2892" i="2"/>
  <c r="H4138" i="2"/>
  <c r="G4048" i="2"/>
  <c r="H4316" i="2"/>
  <c r="H4240" i="2"/>
  <c r="H4239" i="2"/>
  <c r="H3220" i="2"/>
  <c r="H1983" i="2"/>
  <c r="H3816" i="2"/>
  <c r="H3134" i="2"/>
  <c r="G4383" i="2"/>
  <c r="H2990" i="2"/>
  <c r="H3320" i="2"/>
  <c r="H3531" i="2"/>
  <c r="H5001" i="2"/>
  <c r="H5204" i="2"/>
  <c r="H1029" i="2"/>
  <c r="H2008" i="2"/>
  <c r="G3414" i="2"/>
  <c r="H5159" i="2"/>
  <c r="H1952" i="2"/>
  <c r="H2072" i="2"/>
  <c r="G3778" i="2"/>
  <c r="H2045" i="2"/>
  <c r="H3264" i="2"/>
  <c r="G5163" i="2"/>
  <c r="G2821" i="2"/>
  <c r="H3293" i="2"/>
  <c r="H1490" i="2"/>
  <c r="H1894" i="2"/>
  <c r="G3039" i="2"/>
  <c r="H2986" i="2"/>
  <c r="H3433" i="2"/>
  <c r="H2688" i="2"/>
  <c r="H2082" i="2"/>
  <c r="H4570" i="2"/>
  <c r="G2469" i="2"/>
  <c r="H1852" i="2"/>
  <c r="H4514" i="2"/>
  <c r="G4549" i="2"/>
  <c r="G3194" i="2"/>
  <c r="H3208" i="2"/>
  <c r="H4089" i="2"/>
  <c r="H1208" i="2"/>
  <c r="H3747" i="2"/>
  <c r="H3549" i="2"/>
  <c r="H4698" i="2"/>
  <c r="G1689" i="2"/>
  <c r="G5260" i="2"/>
  <c r="G4082" i="2"/>
  <c r="H823" i="2"/>
  <c r="H2730" i="2"/>
  <c r="H2731" i="2"/>
  <c r="H3657" i="2"/>
  <c r="H1522" i="2"/>
  <c r="H3710" i="2"/>
  <c r="G1922" i="2"/>
  <c r="H3485" i="2"/>
  <c r="H2638" i="2"/>
  <c r="G1362" i="2"/>
  <c r="G1953" i="2"/>
  <c r="G2322" i="2"/>
  <c r="H4226" i="2"/>
  <c r="H559" i="2"/>
  <c r="G431" i="2"/>
  <c r="H4529" i="2"/>
  <c r="H2530" i="2"/>
  <c r="H2124" i="2"/>
  <c r="H2123" i="2"/>
  <c r="H2232" i="2"/>
  <c r="H3330" i="2"/>
  <c r="G5029" i="2"/>
  <c r="H1407" i="2"/>
  <c r="H3965" i="2"/>
  <c r="H1847" i="2"/>
  <c r="H1846" i="2"/>
  <c r="H2755" i="2"/>
  <c r="H4786" i="2"/>
  <c r="H4598" i="2"/>
  <c r="H4411" i="2"/>
  <c r="H1509" i="2"/>
  <c r="H2521" i="2"/>
  <c r="G3608" i="2"/>
  <c r="H4543" i="2"/>
  <c r="H3437" i="2"/>
  <c r="H2084" i="2"/>
  <c r="H2912" i="2"/>
  <c r="H3497" i="2"/>
  <c r="H4150" i="2"/>
  <c r="H4767" i="2"/>
  <c r="H1000" i="2"/>
  <c r="H1134" i="2"/>
  <c r="H2149" i="2"/>
  <c r="H1631" i="2"/>
  <c r="H3678" i="2"/>
  <c r="H991" i="2"/>
  <c r="H2612" i="2"/>
  <c r="G1226" i="2"/>
  <c r="H2314" i="2"/>
  <c r="H4887" i="2"/>
  <c r="H1639" i="2"/>
  <c r="H161" i="2"/>
  <c r="H2425" i="2"/>
  <c r="H1256" i="2"/>
  <c r="H4506" i="2"/>
  <c r="H4128" i="2"/>
  <c r="H774" i="2"/>
  <c r="G2225" i="2"/>
  <c r="G3886" i="2"/>
  <c r="H225" i="2"/>
  <c r="H3872" i="2"/>
  <c r="H490" i="2"/>
  <c r="H796" i="2"/>
  <c r="H795" i="2"/>
  <c r="H1598" i="2"/>
  <c r="H241" i="2"/>
  <c r="H239" i="2"/>
  <c r="H238" i="2"/>
  <c r="H240" i="2"/>
  <c r="H1835" i="2"/>
  <c r="G1278" i="2"/>
  <c r="G1279" i="2"/>
  <c r="H2533" i="2"/>
  <c r="H3365" i="2"/>
  <c r="H4791" i="2"/>
  <c r="H1681" i="2"/>
  <c r="H5026" i="2"/>
  <c r="H1976" i="2"/>
  <c r="H4235" i="2"/>
  <c r="H1920" i="2"/>
  <c r="H5017" i="2"/>
  <c r="G4792" i="2"/>
  <c r="H3843" i="2"/>
  <c r="G2969" i="2"/>
  <c r="H1394" i="2"/>
  <c r="G3902" i="2"/>
  <c r="H3224" i="2"/>
  <c r="H2759" i="2"/>
  <c r="H5224" i="2"/>
  <c r="H3669" i="2"/>
  <c r="H4179" i="2"/>
  <c r="H3889" i="2"/>
  <c r="H541" i="2"/>
  <c r="H3948" i="2"/>
  <c r="H2633" i="2"/>
  <c r="G2525" i="2"/>
  <c r="G3313" i="2"/>
  <c r="H2949" i="2"/>
  <c r="H4045" i="2"/>
  <c r="G2910" i="2"/>
  <c r="H4185" i="2"/>
  <c r="G2643" i="2"/>
  <c r="G2274" i="2"/>
  <c r="H4392" i="2"/>
  <c r="H4391" i="2"/>
  <c r="G2392" i="2"/>
  <c r="H3252" i="2"/>
  <c r="H3352" i="2"/>
  <c r="H4489" i="2"/>
  <c r="H1475" i="2"/>
  <c r="H3648" i="2"/>
  <c r="H3086" i="2"/>
  <c r="G4985" i="2"/>
  <c r="H1158" i="2"/>
  <c r="H1157" i="2"/>
  <c r="H567" i="2"/>
  <c r="G701" i="2"/>
  <c r="H1614" i="2"/>
  <c r="H3630" i="2"/>
  <c r="G2780" i="2"/>
  <c r="H1181" i="2"/>
  <c r="G474" i="2"/>
  <c r="H534" i="2"/>
  <c r="H533" i="2"/>
  <c r="G364" i="2"/>
  <c r="G361" i="2"/>
  <c r="I361" i="2" s="1"/>
  <c r="J361" i="2" s="1"/>
  <c r="K361" i="2" s="1"/>
  <c r="H3083" i="2"/>
  <c r="H4532" i="2"/>
  <c r="H2341" i="2"/>
  <c r="H1548" i="2"/>
  <c r="H3589" i="2"/>
  <c r="H5239" i="2"/>
  <c r="H4432" i="2"/>
  <c r="H4105" i="2"/>
  <c r="H3326" i="2"/>
  <c r="G3662" i="2"/>
  <c r="H3444" i="2"/>
  <c r="H4329" i="2"/>
  <c r="H861" i="2"/>
  <c r="G1945" i="2"/>
  <c r="G3910" i="2"/>
  <c r="H3380" i="2"/>
  <c r="H2509" i="2"/>
  <c r="H3510" i="2"/>
  <c r="H3960" i="2"/>
  <c r="H3550" i="2"/>
  <c r="H3217" i="2"/>
  <c r="H3599" i="2"/>
  <c r="H4890" i="2"/>
  <c r="H2237" i="2"/>
  <c r="H1499" i="2"/>
  <c r="G2985" i="2"/>
  <c r="H4366" i="2"/>
  <c r="H3068" i="2"/>
  <c r="H2174" i="2"/>
  <c r="G2244" i="2"/>
  <c r="H880" i="2"/>
  <c r="H4034" i="2"/>
  <c r="H4816" i="2"/>
  <c r="G1885" i="2"/>
  <c r="H768" i="2"/>
  <c r="I768" i="2" s="1"/>
  <c r="J768" i="2" s="1"/>
  <c r="K768" i="2" s="1"/>
  <c r="G2903" i="2"/>
  <c r="H875" i="2"/>
  <c r="H1756" i="2"/>
  <c r="H2708" i="2"/>
  <c r="H916" i="2"/>
  <c r="H2677" i="2"/>
  <c r="H3005" i="2"/>
  <c r="G105" i="2"/>
  <c r="G1214" i="2"/>
  <c r="H2317" i="2"/>
  <c r="H1365" i="2"/>
  <c r="H539" i="2"/>
  <c r="G90" i="2"/>
  <c r="H841" i="2"/>
  <c r="H840" i="2"/>
  <c r="G1787" i="2"/>
  <c r="I1787" i="2" s="1"/>
  <c r="J1787" i="2" s="1"/>
  <c r="K1787" i="2" s="1"/>
  <c r="H865" i="2"/>
  <c r="H554" i="2"/>
  <c r="H553" i="2"/>
  <c r="H148" i="2"/>
  <c r="H1497" i="2"/>
  <c r="H2608" i="2"/>
  <c r="H2464" i="2"/>
  <c r="H395" i="2"/>
  <c r="H1483" i="2"/>
  <c r="H3838" i="2"/>
  <c r="H637" i="2"/>
  <c r="G1004" i="2"/>
  <c r="H2518" i="2"/>
  <c r="H1977" i="2"/>
  <c r="H309" i="2"/>
  <c r="H680" i="2"/>
  <c r="H681" i="2"/>
  <c r="G850" i="2"/>
  <c r="G849" i="2"/>
  <c r="G848" i="2"/>
  <c r="G783" i="2"/>
  <c r="H489" i="2"/>
  <c r="H116" i="2"/>
  <c r="H115" i="2"/>
  <c r="G353" i="2"/>
  <c r="G1767" i="2"/>
  <c r="H1328" i="2"/>
  <c r="G628" i="2"/>
  <c r="G627" i="2"/>
  <c r="H1974" i="2"/>
  <c r="H1993" i="2"/>
  <c r="H1064" i="2"/>
  <c r="H375" i="2"/>
  <c r="G1704" i="2"/>
  <c r="H2297" i="2"/>
  <c r="G351" i="2"/>
  <c r="H903" i="2"/>
  <c r="I903" i="2" s="1"/>
  <c r="J903" i="2" s="1"/>
  <c r="K903" i="2" s="1"/>
  <c r="G1813" i="2"/>
  <c r="H72" i="2"/>
  <c r="H1472" i="2"/>
  <c r="H1312" i="2"/>
  <c r="H2591" i="2"/>
  <c r="H2590" i="2"/>
  <c r="H2020" i="2"/>
  <c r="G2657" i="2"/>
  <c r="H478" i="2"/>
  <c r="H846" i="2"/>
  <c r="I346" i="2"/>
  <c r="J346" i="2" s="1"/>
  <c r="K346" i="2" s="1"/>
  <c r="I1935" i="2"/>
  <c r="J1935" i="2" s="1"/>
  <c r="K1935" i="2" s="1"/>
  <c r="H2210" i="2"/>
  <c r="H3155" i="2"/>
  <c r="H632" i="2"/>
  <c r="H631" i="2"/>
  <c r="H5222" i="2"/>
  <c r="H4425" i="2"/>
  <c r="G5019" i="2"/>
  <c r="I5019" i="2" s="1"/>
  <c r="J5019" i="2" s="1"/>
  <c r="K5019" i="2" s="1"/>
  <c r="H5209" i="2"/>
  <c r="H5066" i="2"/>
  <c r="H3991" i="2"/>
  <c r="H4379" i="2"/>
  <c r="H3594" i="2"/>
  <c r="H5072" i="2"/>
  <c r="G5192" i="2"/>
  <c r="I5192" i="2" s="1"/>
  <c r="J5192" i="2" s="1"/>
  <c r="K5192" i="2" s="1"/>
  <c r="G5289" i="2"/>
  <c r="I5289" i="2" s="1"/>
  <c r="J5289" i="2" s="1"/>
  <c r="K5289" i="2" s="1"/>
  <c r="H4924" i="2"/>
  <c r="G5021" i="2"/>
  <c r="I5021" i="2" s="1"/>
  <c r="J5021" i="2" s="1"/>
  <c r="K5021" i="2" s="1"/>
  <c r="H5155" i="2"/>
  <c r="H2555" i="2"/>
  <c r="G2579" i="2"/>
  <c r="I2579" i="2" s="1"/>
  <c r="J2579" i="2" s="1"/>
  <c r="K2579" i="2" s="1"/>
  <c r="I4182" i="2"/>
  <c r="J4182" i="2" s="1"/>
  <c r="K4182" i="2" s="1"/>
  <c r="H3668" i="2"/>
  <c r="H1984" i="2"/>
  <c r="H4075" i="2"/>
  <c r="G5286" i="2"/>
  <c r="I5286" i="2" s="1"/>
  <c r="J5286" i="2" s="1"/>
  <c r="K5286" i="2" s="1"/>
  <c r="H3108" i="2"/>
  <c r="H4443" i="2"/>
  <c r="H4886" i="2"/>
  <c r="H5261" i="2"/>
  <c r="G4851" i="2"/>
  <c r="H4431" i="2"/>
  <c r="H5022" i="2"/>
  <c r="H5009" i="2"/>
  <c r="H3413" i="2"/>
  <c r="H2448" i="2"/>
  <c r="I2448" i="2" s="1"/>
  <c r="J2448" i="2" s="1"/>
  <c r="K2448" i="2" s="1"/>
  <c r="H5203" i="2"/>
  <c r="I4101" i="2"/>
  <c r="J4101" i="2" s="1"/>
  <c r="K4101" i="2" s="1"/>
  <c r="H5215" i="2"/>
  <c r="H3848" i="2"/>
  <c r="H4415" i="2"/>
  <c r="G2562" i="2"/>
  <c r="I2562" i="2" s="1"/>
  <c r="J2562" i="2" s="1"/>
  <c r="K2562" i="2" s="1"/>
  <c r="H3403" i="2"/>
  <c r="G2498" i="2"/>
  <c r="I2498" i="2" s="1"/>
  <c r="J2498" i="2" s="1"/>
  <c r="K2498" i="2" s="1"/>
  <c r="H4168" i="2"/>
  <c r="H5304" i="2"/>
  <c r="H167" i="2"/>
  <c r="H1978" i="2"/>
  <c r="G4772" i="2"/>
  <c r="I4772" i="2" s="1"/>
  <c r="J4772" i="2" s="1"/>
  <c r="K4772" i="2" s="1"/>
  <c r="H4777" i="2"/>
  <c r="H3739" i="2"/>
  <c r="H4426" i="2"/>
  <c r="H4066" i="2"/>
  <c r="H3623" i="2"/>
  <c r="H4272" i="2"/>
  <c r="H4047" i="2"/>
  <c r="H1928" i="2"/>
  <c r="H5126" i="2"/>
  <c r="H3377" i="2"/>
  <c r="G4369" i="2"/>
  <c r="I4369" i="2" s="1"/>
  <c r="J4369" i="2" s="1"/>
  <c r="K4369" i="2" s="1"/>
  <c r="H4424" i="2"/>
  <c r="I3372" i="2"/>
  <c r="J3372" i="2" s="1"/>
  <c r="K3372" i="2" s="1"/>
  <c r="G4134" i="2"/>
  <c r="I4134" i="2" s="1"/>
  <c r="J4134" i="2" s="1"/>
  <c r="K4134" i="2" s="1"/>
  <c r="H5182" i="2"/>
  <c r="H5170" i="2"/>
  <c r="H2031" i="2"/>
  <c r="G2584" i="2"/>
  <c r="I2584" i="2" s="1"/>
  <c r="J2584" i="2" s="1"/>
  <c r="K2584" i="2" s="1"/>
  <c r="G4928" i="2"/>
  <c r="I4928" i="2" s="1"/>
  <c r="J4928" i="2" s="1"/>
  <c r="K4928" i="2" s="1"/>
  <c r="H4036" i="2"/>
  <c r="H3775" i="2"/>
  <c r="H3993" i="2"/>
  <c r="H4600" i="2"/>
  <c r="G5272" i="2"/>
  <c r="I5272" i="2" s="1"/>
  <c r="J5272" i="2" s="1"/>
  <c r="K5272" i="2" s="1"/>
  <c r="H3693" i="2"/>
  <c r="H5189" i="2"/>
  <c r="H4217" i="2"/>
  <c r="H4821" i="2"/>
  <c r="H4670" i="2"/>
  <c r="H3254" i="2"/>
  <c r="H1428" i="2"/>
  <c r="H4848" i="2"/>
  <c r="H2616" i="2"/>
  <c r="H4934" i="2"/>
  <c r="G4363" i="2"/>
  <c r="I4363" i="2" s="1"/>
  <c r="J4363" i="2" s="1"/>
  <c r="K4363" i="2" s="1"/>
  <c r="H4673" i="2"/>
  <c r="H3578" i="2"/>
  <c r="G3276" i="2"/>
  <c r="I3276" i="2" s="1"/>
  <c r="J3276" i="2" s="1"/>
  <c r="K3276" i="2" s="1"/>
  <c r="H4941" i="2"/>
  <c r="H2361" i="2"/>
  <c r="H5259" i="2"/>
  <c r="G2723" i="2"/>
  <c r="I2723" i="2" s="1"/>
  <c r="J2723" i="2" s="1"/>
  <c r="K2723" i="2" s="1"/>
  <c r="H3317" i="2"/>
  <c r="H4085" i="2"/>
  <c r="G4545" i="2"/>
  <c r="I4545" i="2" s="1"/>
  <c r="J4545" i="2" s="1"/>
  <c r="K4545" i="2" s="1"/>
  <c r="H3610" i="2"/>
  <c r="H4304" i="2"/>
  <c r="G3508" i="2"/>
  <c r="I3508" i="2" s="1"/>
  <c r="J3508" i="2" s="1"/>
  <c r="K3508" i="2" s="1"/>
  <c r="H4715" i="2"/>
  <c r="H1580" i="2"/>
  <c r="H3368" i="2"/>
  <c r="H3396" i="2"/>
  <c r="G4214" i="2"/>
  <c r="I4214" i="2" s="1"/>
  <c r="J4214" i="2" s="1"/>
  <c r="K4214" i="2" s="1"/>
  <c r="H5300" i="2"/>
  <c r="H2360" i="2"/>
  <c r="H3810" i="2"/>
  <c r="G4093" i="2"/>
  <c r="I4093" i="2" s="1"/>
  <c r="J4093" i="2" s="1"/>
  <c r="K4093" i="2" s="1"/>
  <c r="G4341" i="2"/>
  <c r="I4341" i="2" s="1"/>
  <c r="J4341" i="2" s="1"/>
  <c r="K4341" i="2" s="1"/>
  <c r="H3735" i="2"/>
  <c r="H3233" i="2"/>
  <c r="H4699" i="2"/>
  <c r="H3597" i="2"/>
  <c r="H3120" i="2"/>
  <c r="H5178" i="2"/>
  <c r="H4024" i="2"/>
  <c r="H4685" i="2"/>
  <c r="H5025" i="2"/>
  <c r="H2971" i="2"/>
  <c r="G3557" i="2"/>
  <c r="I3557" i="2" s="1"/>
  <c r="J3557" i="2" s="1"/>
  <c r="K3557" i="2" s="1"/>
  <c r="G4223" i="2"/>
  <c r="I4223" i="2" s="1"/>
  <c r="J4223" i="2" s="1"/>
  <c r="K4223" i="2" s="1"/>
  <c r="H4594" i="2"/>
  <c r="G5059" i="2"/>
  <c r="I5059" i="2" s="1"/>
  <c r="J5059" i="2" s="1"/>
  <c r="K5059" i="2" s="1"/>
  <c r="H3984" i="2"/>
  <c r="H4861" i="2"/>
  <c r="H5273" i="2"/>
  <c r="H1552" i="2"/>
  <c r="G3436" i="2"/>
  <c r="I3436" i="2" s="1"/>
  <c r="J3436" i="2" s="1"/>
  <c r="K3436" i="2" s="1"/>
  <c r="H3405" i="2"/>
  <c r="H4481" i="2"/>
  <c r="H4368" i="2"/>
  <c r="H1253" i="2"/>
  <c r="H2776" i="2"/>
  <c r="H4500" i="2"/>
  <c r="G3228" i="2"/>
  <c r="H22" i="2"/>
  <c r="H3074" i="2"/>
  <c r="H4827" i="2"/>
  <c r="H4308" i="2"/>
  <c r="H2817" i="2"/>
  <c r="H5077" i="2"/>
  <c r="H4900" i="2"/>
  <c r="H3529" i="2"/>
  <c r="H4439" i="2"/>
  <c r="H4937" i="2"/>
  <c r="H3214" i="2"/>
  <c r="H4429" i="2"/>
  <c r="H1421" i="2"/>
  <c r="G4043" i="2"/>
  <c r="I4043" i="2" s="1"/>
  <c r="J4043" i="2" s="1"/>
  <c r="K4043" i="2" s="1"/>
  <c r="H4663" i="2"/>
  <c r="H3450" i="2"/>
  <c r="H4090" i="2"/>
  <c r="G4215" i="2"/>
  <c r="I4215" i="2" s="1"/>
  <c r="J4215" i="2" s="1"/>
  <c r="K4215" i="2" s="1"/>
  <c r="H4776" i="2"/>
  <c r="H4810" i="2"/>
  <c r="H3524" i="2"/>
  <c r="H1164" i="2"/>
  <c r="H4020" i="2"/>
  <c r="G220" i="2"/>
  <c r="I220" i="2" s="1"/>
  <c r="J220" i="2" s="1"/>
  <c r="K220" i="2" s="1"/>
  <c r="G219" i="2"/>
  <c r="I219" i="2" s="1"/>
  <c r="J219" i="2" s="1"/>
  <c r="K219" i="2" s="1"/>
  <c r="H3752" i="2"/>
  <c r="G3770" i="2"/>
  <c r="I3770" i="2" s="1"/>
  <c r="J3770" i="2" s="1"/>
  <c r="K3770" i="2" s="1"/>
  <c r="G4140" i="2"/>
  <c r="I4140" i="2" s="1"/>
  <c r="J4140" i="2" s="1"/>
  <c r="K4140" i="2" s="1"/>
  <c r="H4409" i="2"/>
  <c r="H3779" i="2"/>
  <c r="H197" i="2"/>
  <c r="H198" i="2"/>
  <c r="H5128" i="2"/>
  <c r="H4931" i="2"/>
  <c r="H4377" i="2"/>
  <c r="H2261" i="2"/>
  <c r="H3106" i="2"/>
  <c r="H2332" i="2"/>
  <c r="H2331" i="2"/>
  <c r="H1927" i="2"/>
  <c r="H4710" i="2"/>
  <c r="H2524" i="2"/>
  <c r="H3651" i="2"/>
  <c r="H1311" i="2"/>
  <c r="G2453" i="2"/>
  <c r="I2453" i="2" s="1"/>
  <c r="J2453" i="2" s="1"/>
  <c r="K2453" i="2" s="1"/>
  <c r="G265" i="2"/>
  <c r="I265" i="2" s="1"/>
  <c r="J265" i="2" s="1"/>
  <c r="K265" i="2" s="1"/>
  <c r="H236" i="2"/>
  <c r="H235" i="2"/>
  <c r="I235" i="2" s="1"/>
  <c r="J235" i="2" s="1"/>
  <c r="K235" i="2" s="1"/>
  <c r="H3215" i="2"/>
  <c r="H2262" i="2"/>
  <c r="H4350" i="2"/>
  <c r="G2467" i="2"/>
  <c r="I2467" i="2" s="1"/>
  <c r="J2467" i="2" s="1"/>
  <c r="K2467" i="2" s="1"/>
  <c r="H4522" i="2"/>
  <c r="H4022" i="2"/>
  <c r="H5181" i="2"/>
  <c r="H2246" i="2"/>
  <c r="G3211" i="2"/>
  <c r="I3211" i="2" s="1"/>
  <c r="J3211" i="2" s="1"/>
  <c r="K3211" i="2" s="1"/>
  <c r="H4285" i="2"/>
  <c r="H2513" i="2"/>
  <c r="G2245" i="2"/>
  <c r="I2245" i="2" s="1"/>
  <c r="J2245" i="2" s="1"/>
  <c r="K2245" i="2" s="1"/>
  <c r="H3998" i="2"/>
  <c r="H4107" i="2"/>
  <c r="H3425" i="2"/>
  <c r="H4864" i="2"/>
  <c r="G5275" i="2"/>
  <c r="I5275" i="2" s="1"/>
  <c r="J5275" i="2" s="1"/>
  <c r="K5275" i="2" s="1"/>
  <c r="H4652" i="2"/>
  <c r="H2656" i="2"/>
  <c r="G1485" i="2"/>
  <c r="I1485" i="2" s="1"/>
  <c r="J1485" i="2" s="1"/>
  <c r="K1485" i="2" s="1"/>
  <c r="G4278" i="2"/>
  <c r="I4278" i="2" s="1"/>
  <c r="J4278" i="2" s="1"/>
  <c r="K4278" i="2" s="1"/>
  <c r="H2881" i="2"/>
  <c r="H2316" i="2"/>
  <c r="H4339" i="2"/>
  <c r="G4023" i="2"/>
  <c r="I4023" i="2" s="1"/>
  <c r="J4023" i="2" s="1"/>
  <c r="K4023" i="2" s="1"/>
  <c r="H4485" i="2"/>
  <c r="H3127" i="2"/>
  <c r="H4701" i="2"/>
  <c r="G4046" i="2"/>
  <c r="I4046" i="2" s="1"/>
  <c r="J4046" i="2" s="1"/>
  <c r="K4046" i="2" s="1"/>
  <c r="I3012" i="2"/>
  <c r="J3012" i="2" s="1"/>
  <c r="K3012" i="2" s="1"/>
  <c r="H3682" i="2"/>
  <c r="H4025" i="2"/>
  <c r="G2318" i="2"/>
  <c r="I2318" i="2" s="1"/>
  <c r="J2318" i="2" s="1"/>
  <c r="K2318" i="2" s="1"/>
  <c r="G864" i="2"/>
  <c r="I864" i="2" s="1"/>
  <c r="J864" i="2" s="1"/>
  <c r="K864" i="2" s="1"/>
  <c r="H2330" i="2"/>
  <c r="H1136" i="2"/>
  <c r="H321" i="2"/>
  <c r="H319" i="2"/>
  <c r="H320" i="2"/>
  <c r="H1057" i="2"/>
  <c r="H843" i="2"/>
  <c r="G3586" i="2"/>
  <c r="I3586" i="2" s="1"/>
  <c r="J3586" i="2" s="1"/>
  <c r="K3586" i="2" s="1"/>
  <c r="H4744" i="2"/>
  <c r="H2376" i="2"/>
  <c r="H4607" i="2"/>
  <c r="G1618" i="2"/>
  <c r="I1618" i="2" s="1"/>
  <c r="J1618" i="2" s="1"/>
  <c r="K1618" i="2" s="1"/>
  <c r="H3181" i="2"/>
  <c r="H5092" i="2"/>
  <c r="H1980" i="2"/>
  <c r="H1979" i="2"/>
  <c r="H4918" i="2"/>
  <c r="G2896" i="2"/>
  <c r="I2896" i="2" s="1"/>
  <c r="J2896" i="2" s="1"/>
  <c r="K2896" i="2" s="1"/>
  <c r="H2242" i="2"/>
  <c r="H5125" i="2"/>
  <c r="G1088" i="2"/>
  <c r="I1088" i="2" s="1"/>
  <c r="J1088" i="2" s="1"/>
  <c r="K1088" i="2" s="1"/>
  <c r="G1087" i="2"/>
  <c r="I1087" i="2" s="1"/>
  <c r="J1087" i="2" s="1"/>
  <c r="K1087" i="2" s="1"/>
  <c r="G2681" i="2"/>
  <c r="I2681" i="2" s="1"/>
  <c r="J2681" i="2" s="1"/>
  <c r="K2681" i="2" s="1"/>
  <c r="G1800" i="2"/>
  <c r="I1800" i="2" s="1"/>
  <c r="J1800" i="2" s="1"/>
  <c r="K1800" i="2" s="1"/>
  <c r="H2997" i="2"/>
  <c r="G4857" i="2"/>
  <c r="I4857" i="2" s="1"/>
  <c r="J4857" i="2" s="1"/>
  <c r="K4857" i="2" s="1"/>
  <c r="H2058" i="2"/>
  <c r="H1433" i="2"/>
  <c r="H5051" i="2"/>
  <c r="H4435" i="2"/>
  <c r="H4618" i="2"/>
  <c r="H2889" i="2"/>
  <c r="H3289" i="2"/>
  <c r="H2911" i="2"/>
  <c r="H2893" i="2"/>
  <c r="G1714" i="2"/>
  <c r="I1714" i="2" s="1"/>
  <c r="J1714" i="2" s="1"/>
  <c r="K1714" i="2" s="1"/>
  <c r="H3115" i="2"/>
  <c r="H4531" i="2"/>
  <c r="H4659" i="2"/>
  <c r="G3945" i="2"/>
  <c r="I3945" i="2" s="1"/>
  <c r="J3945" i="2" s="1"/>
  <c r="K3945" i="2" s="1"/>
  <c r="H3861" i="2"/>
  <c r="H2451" i="2"/>
  <c r="G5048" i="2"/>
  <c r="I5048" i="2" s="1"/>
  <c r="J5048" i="2" s="1"/>
  <c r="K5048" i="2" s="1"/>
  <c r="H902" i="2"/>
  <c r="H854" i="2"/>
  <c r="H853" i="2"/>
  <c r="G1853" i="2"/>
  <c r="I1853" i="2" s="1"/>
  <c r="J1853" i="2" s="1"/>
  <c r="K1853" i="2" s="1"/>
  <c r="H4606" i="2"/>
  <c r="H1568" i="2"/>
  <c r="H1061" i="2"/>
  <c r="H833" i="2"/>
  <c r="G1851" i="2"/>
  <c r="I1851" i="2" s="1"/>
  <c r="J1851" i="2" s="1"/>
  <c r="K1851" i="2" s="1"/>
  <c r="H2737" i="2"/>
  <c r="G2945" i="2"/>
  <c r="I2945" i="2" s="1"/>
  <c r="J2945" i="2" s="1"/>
  <c r="K2945" i="2" s="1"/>
  <c r="H557" i="2"/>
  <c r="G1259" i="2"/>
  <c r="I1259" i="2" s="1"/>
  <c r="J1259" i="2" s="1"/>
  <c r="K1259" i="2" s="1"/>
  <c r="H700" i="2"/>
  <c r="H1419" i="2"/>
  <c r="G494" i="2"/>
  <c r="I494" i="2" s="1"/>
  <c r="J494" i="2" s="1"/>
  <c r="K494" i="2" s="1"/>
  <c r="H2765" i="2"/>
  <c r="H3619" i="2"/>
  <c r="G1748" i="2"/>
  <c r="I1748" i="2" s="1"/>
  <c r="J1748" i="2" s="1"/>
  <c r="K1748" i="2" s="1"/>
  <c r="G1327" i="2"/>
  <c r="I1327" i="2" s="1"/>
  <c r="J1327" i="2" s="1"/>
  <c r="K1327" i="2" s="1"/>
  <c r="H4844" i="2"/>
  <c r="H4813" i="2"/>
  <c r="H5297" i="2"/>
  <c r="G1707" i="2"/>
  <c r="I1707" i="2" s="1"/>
  <c r="J1707" i="2" s="1"/>
  <c r="K1707" i="2" s="1"/>
  <c r="G4535" i="2"/>
  <c r="I4535" i="2" s="1"/>
  <c r="J4535" i="2" s="1"/>
  <c r="K4535" i="2" s="1"/>
  <c r="H4843" i="2"/>
  <c r="H2802" i="2"/>
  <c r="H2937" i="2"/>
  <c r="H3242" i="2"/>
  <c r="H4108" i="2"/>
  <c r="H4689" i="2"/>
  <c r="H1818" i="2"/>
  <c r="G2536" i="2"/>
  <c r="I2536" i="2" s="1"/>
  <c r="J2536" i="2" s="1"/>
  <c r="K2536" i="2" s="1"/>
  <c r="H4709" i="2"/>
  <c r="G2811" i="2"/>
  <c r="I2811" i="2" s="1"/>
  <c r="J2811" i="2" s="1"/>
  <c r="K2811" i="2" s="1"/>
  <c r="G2477" i="2"/>
  <c r="I2477" i="2" s="1"/>
  <c r="J2477" i="2" s="1"/>
  <c r="K2477" i="2" s="1"/>
  <c r="H3921" i="2"/>
  <c r="H2891" i="2"/>
  <c r="H2379" i="2"/>
  <c r="H4860" i="2"/>
  <c r="H737" i="2"/>
  <c r="H3103" i="2"/>
  <c r="G2239" i="2"/>
  <c r="I2239" i="2" s="1"/>
  <c r="J2239" i="2" s="1"/>
  <c r="K2239" i="2" s="1"/>
  <c r="G3358" i="2"/>
  <c r="I3358" i="2" s="1"/>
  <c r="J3358" i="2" s="1"/>
  <c r="K3358" i="2" s="1"/>
  <c r="H1429" i="2"/>
  <c r="G4707" i="2"/>
  <c r="I4707" i="2" s="1"/>
  <c r="J4707" i="2" s="1"/>
  <c r="K4707" i="2" s="1"/>
  <c r="H3954" i="2"/>
  <c r="G3569" i="2"/>
  <c r="I3569" i="2" s="1"/>
  <c r="J3569" i="2" s="1"/>
  <c r="K3569" i="2" s="1"/>
  <c r="G3570" i="2"/>
  <c r="I3570" i="2" s="1"/>
  <c r="J3570" i="2" s="1"/>
  <c r="K3570" i="2" s="1"/>
  <c r="G1806" i="2"/>
  <c r="I1806" i="2" s="1"/>
  <c r="J1806" i="2" s="1"/>
  <c r="K1806" i="2" s="1"/>
  <c r="H1122" i="2"/>
  <c r="G736" i="2"/>
  <c r="I736" i="2" s="1"/>
  <c r="J736" i="2" s="1"/>
  <c r="K736" i="2" s="1"/>
  <c r="G3051" i="2"/>
  <c r="I3051" i="2" s="1"/>
  <c r="J3051" i="2" s="1"/>
  <c r="K3051" i="2" s="1"/>
  <c r="H4611" i="2"/>
  <c r="H2768" i="2"/>
  <c r="G2457" i="2"/>
  <c r="I2457" i="2" s="1"/>
  <c r="J2457" i="2" s="1"/>
  <c r="K2457" i="2" s="1"/>
  <c r="G2763" i="2"/>
  <c r="I2763" i="2" s="1"/>
  <c r="J2763" i="2" s="1"/>
  <c r="K2763" i="2" s="1"/>
  <c r="G1513" i="2"/>
  <c r="I1513" i="2" s="1"/>
  <c r="J1513" i="2" s="1"/>
  <c r="K1513" i="2" s="1"/>
  <c r="G1162" i="2"/>
  <c r="I1162" i="2" s="1"/>
  <c r="J1162" i="2" s="1"/>
  <c r="K1162" i="2" s="1"/>
  <c r="H2655" i="2"/>
  <c r="G1438" i="2"/>
  <c r="I1438" i="2" s="1"/>
  <c r="J1438" i="2" s="1"/>
  <c r="K1438" i="2" s="1"/>
  <c r="H23" i="2"/>
  <c r="H1972" i="2"/>
  <c r="H524" i="2"/>
  <c r="H1831" i="2"/>
  <c r="H3714" i="2"/>
  <c r="H1355" i="2"/>
  <c r="G2462" i="2"/>
  <c r="I2462" i="2" s="1"/>
  <c r="J2462" i="2" s="1"/>
  <c r="K2462" i="2" s="1"/>
  <c r="H4126" i="2"/>
  <c r="H1929" i="2"/>
  <c r="H2702" i="2"/>
  <c r="H2342" i="2"/>
  <c r="G1413" i="2"/>
  <c r="I1413" i="2" s="1"/>
  <c r="J1413" i="2" s="1"/>
  <c r="K1413" i="2" s="1"/>
  <c r="H157" i="2"/>
  <c r="H155" i="2"/>
  <c r="H156" i="2"/>
  <c r="H452" i="2"/>
  <c r="H2311" i="2"/>
  <c r="G1098" i="2"/>
  <c r="I1098" i="2" s="1"/>
  <c r="J1098" i="2" s="1"/>
  <c r="K1098" i="2" s="1"/>
  <c r="H2356" i="2"/>
  <c r="H2442" i="2"/>
  <c r="H4165" i="2"/>
  <c r="H1248" i="2"/>
  <c r="H1247" i="2"/>
  <c r="H1246" i="2"/>
  <c r="H2682" i="2"/>
  <c r="H1554" i="2"/>
  <c r="H2772" i="2"/>
  <c r="H1801" i="2"/>
  <c r="G229" i="2"/>
  <c r="I229" i="2" s="1"/>
  <c r="J229" i="2" s="1"/>
  <c r="K229" i="2" s="1"/>
  <c r="G901" i="2"/>
  <c r="I901" i="2" s="1"/>
  <c r="J901" i="2" s="1"/>
  <c r="K901" i="2" s="1"/>
  <c r="H3177" i="2"/>
  <c r="G2626" i="2"/>
  <c r="I2626" i="2" s="1"/>
  <c r="J2626" i="2" s="1"/>
  <c r="K2626" i="2" s="1"/>
  <c r="H512" i="2"/>
  <c r="H4516" i="2"/>
  <c r="H1169" i="2"/>
  <c r="H918" i="2"/>
  <c r="H2502" i="2"/>
  <c r="H542" i="2"/>
  <c r="G195" i="2"/>
  <c r="I195" i="2" s="1"/>
  <c r="J195" i="2" s="1"/>
  <c r="K195" i="2" s="1"/>
  <c r="H911" i="2"/>
  <c r="H626" i="2"/>
  <c r="G305" i="2"/>
  <c r="I305" i="2" s="1"/>
  <c r="J305" i="2" s="1"/>
  <c r="K305" i="2" s="1"/>
  <c r="H186" i="2"/>
  <c r="H232" i="2"/>
  <c r="H2350" i="2"/>
  <c r="G2710" i="2"/>
  <c r="I2710" i="2" s="1"/>
  <c r="J2710" i="2" s="1"/>
  <c r="K2710" i="2" s="1"/>
  <c r="G2845" i="2"/>
  <c r="I2845" i="2" s="1"/>
  <c r="J2845" i="2" s="1"/>
  <c r="K2845" i="2" s="1"/>
  <c r="H3458" i="2"/>
  <c r="H2929" i="2"/>
  <c r="G3167" i="2"/>
  <c r="I3167" i="2" s="1"/>
  <c r="J3167" i="2" s="1"/>
  <c r="K3167" i="2" s="1"/>
  <c r="G2137" i="2"/>
  <c r="I2137" i="2" s="1"/>
  <c r="J2137" i="2" s="1"/>
  <c r="K2137" i="2" s="1"/>
  <c r="H358" i="2"/>
  <c r="H687" i="2"/>
  <c r="H813" i="2"/>
  <c r="H2100" i="2"/>
  <c r="H3807" i="2"/>
  <c r="H2267" i="2"/>
  <c r="G1793" i="2"/>
  <c r="I1793" i="2" s="1"/>
  <c r="J1793" i="2" s="1"/>
  <c r="K1793" i="2" s="1"/>
  <c r="H503" i="2"/>
  <c r="H3507" i="2"/>
  <c r="G1726" i="2"/>
  <c r="I1726" i="2" s="1"/>
  <c r="J1726" i="2" s="1"/>
  <c r="K1726" i="2" s="1"/>
  <c r="G858" i="2"/>
  <c r="I858" i="2" s="1"/>
  <c r="J858" i="2" s="1"/>
  <c r="K858" i="2" s="1"/>
  <c r="H1024" i="2"/>
  <c r="H1116" i="2"/>
  <c r="G175" i="2"/>
  <c r="I175" i="2" s="1"/>
  <c r="J175" i="2" s="1"/>
  <c r="K175" i="2" s="1"/>
  <c r="G1324" i="2"/>
  <c r="I1324" i="2" s="1"/>
  <c r="J1324" i="2" s="1"/>
  <c r="K1324" i="2" s="1"/>
  <c r="H629" i="2"/>
  <c r="H622" i="2"/>
  <c r="H342" i="2"/>
  <c r="H341" i="2"/>
  <c r="H216" i="2"/>
  <c r="H3234" i="2"/>
  <c r="H2429" i="2"/>
  <c r="G2401" i="2"/>
  <c r="I2401" i="2" s="1"/>
  <c r="J2401" i="2" s="1"/>
  <c r="K2401" i="2" s="1"/>
  <c r="G734" i="2"/>
  <c r="I734" i="2" s="1"/>
  <c r="J734" i="2" s="1"/>
  <c r="K734" i="2" s="1"/>
  <c r="H2337" i="2"/>
  <c r="H3053" i="2"/>
  <c r="G1412" i="2"/>
  <c r="I1412" i="2" s="1"/>
  <c r="J1412" i="2" s="1"/>
  <c r="K1412" i="2" s="1"/>
  <c r="H312" i="2"/>
  <c r="G1973" i="2"/>
  <c r="I1973" i="2" s="1"/>
  <c r="J1973" i="2" s="1"/>
  <c r="K1973" i="2" s="1"/>
  <c r="H1005" i="2"/>
  <c r="G3137" i="2"/>
  <c r="I3137" i="2" s="1"/>
  <c r="J3137" i="2" s="1"/>
  <c r="K3137" i="2" s="1"/>
  <c r="H1821" i="2"/>
  <c r="H1027" i="2"/>
  <c r="H927" i="2"/>
  <c r="H1716" i="2"/>
  <c r="H1268" i="2"/>
  <c r="G1498" i="2"/>
  <c r="I1498" i="2" s="1"/>
  <c r="J1498" i="2" s="1"/>
  <c r="K1498" i="2" s="1"/>
  <c r="H2438" i="2"/>
  <c r="H2777" i="2"/>
  <c r="H809" i="2"/>
  <c r="G3008" i="2"/>
  <c r="I3008" i="2" s="1"/>
  <c r="J3008" i="2" s="1"/>
  <c r="K3008" i="2" s="1"/>
  <c r="H472" i="2"/>
  <c r="H492" i="2"/>
  <c r="H2495" i="2"/>
  <c r="H348" i="2"/>
  <c r="H347" i="2"/>
  <c r="H1699" i="2"/>
  <c r="G623" i="2"/>
  <c r="I623" i="2" s="1"/>
  <c r="J623" i="2" s="1"/>
  <c r="K623" i="2" s="1"/>
  <c r="H221" i="2"/>
  <c r="H986" i="2"/>
  <c r="H1203" i="2"/>
  <c r="H1337" i="2"/>
  <c r="G1385" i="2"/>
  <c r="I1385" i="2" s="1"/>
  <c r="J1385" i="2" s="1"/>
  <c r="K1385" i="2" s="1"/>
  <c r="G2740" i="2"/>
  <c r="I2740" i="2" s="1"/>
  <c r="J2740" i="2" s="1"/>
  <c r="K2740" i="2" s="1"/>
  <c r="H1796" i="2"/>
  <c r="H1314" i="2"/>
  <c r="H781" i="2"/>
  <c r="G529" i="2"/>
  <c r="I529" i="2" s="1"/>
  <c r="J529" i="2" s="1"/>
  <c r="K529" i="2" s="1"/>
  <c r="G530" i="2"/>
  <c r="I530" i="2" s="1"/>
  <c r="J530" i="2" s="1"/>
  <c r="K530" i="2" s="1"/>
  <c r="H81" i="2"/>
  <c r="H519" i="2"/>
  <c r="H2622" i="2"/>
  <c r="G323" i="2"/>
  <c r="I323" i="2" s="1"/>
  <c r="J323" i="2" s="1"/>
  <c r="K323" i="2" s="1"/>
  <c r="H2832" i="2"/>
  <c r="H1159" i="2"/>
  <c r="H1562" i="2"/>
  <c r="H733" i="2"/>
  <c r="H832" i="2"/>
  <c r="H1249" i="2"/>
  <c r="H2400" i="2"/>
  <c r="H2277" i="2"/>
  <c r="H1424" i="2"/>
  <c r="H988" i="2"/>
  <c r="G1317" i="2"/>
  <c r="I1317" i="2" s="1"/>
  <c r="J1317" i="2" s="1"/>
  <c r="K1317" i="2" s="1"/>
  <c r="H931" i="2"/>
  <c r="H581" i="2"/>
  <c r="H582" i="2"/>
  <c r="H827" i="2"/>
  <c r="H30" i="2"/>
  <c r="H28" i="2"/>
  <c r="G2416" i="2"/>
  <c r="I2416" i="2" s="1"/>
  <c r="J2416" i="2" s="1"/>
  <c r="K2416" i="2" s="1"/>
  <c r="H2094" i="2"/>
  <c r="G4078" i="2"/>
  <c r="I4078" i="2" s="1"/>
  <c r="J4078" i="2" s="1"/>
  <c r="K4078" i="2" s="1"/>
  <c r="H2333" i="2"/>
  <c r="H2354" i="2"/>
  <c r="H228" i="2"/>
  <c r="H947" i="2"/>
  <c r="G2722" i="2"/>
  <c r="I2722" i="2" s="1"/>
  <c r="J2722" i="2" s="1"/>
  <c r="K2722" i="2" s="1"/>
  <c r="G2721" i="2"/>
  <c r="I2721" i="2" s="1"/>
  <c r="J2721" i="2" s="1"/>
  <c r="K2721" i="2" s="1"/>
  <c r="H2305" i="2"/>
  <c r="H1031" i="2"/>
  <c r="H1531" i="2"/>
  <c r="H1400" i="2"/>
  <c r="H613" i="2"/>
  <c r="H180" i="2"/>
  <c r="H674" i="2"/>
  <c r="H1523" i="2"/>
  <c r="G2269" i="2"/>
  <c r="I2269" i="2" s="1"/>
  <c r="J2269" i="2" s="1"/>
  <c r="K2269" i="2" s="1"/>
  <c r="G2139" i="2"/>
  <c r="I2139" i="2" s="1"/>
  <c r="J2139" i="2" s="1"/>
  <c r="K2139" i="2" s="1"/>
  <c r="H3295" i="2"/>
  <c r="H1414" i="2"/>
  <c r="H2618" i="2"/>
  <c r="G1012" i="2"/>
  <c r="I1012" i="2" s="1"/>
  <c r="J1012" i="2" s="1"/>
  <c r="K1012" i="2" s="1"/>
  <c r="H540" i="2"/>
  <c r="H316" i="2"/>
  <c r="H945" i="2"/>
  <c r="H1577" i="2"/>
  <c r="G196" i="2"/>
  <c r="I196" i="2" s="1"/>
  <c r="J196" i="2" s="1"/>
  <c r="K196" i="2" s="1"/>
  <c r="H1059" i="2"/>
  <c r="H1331" i="2"/>
  <c r="H2434" i="2"/>
  <c r="H1708" i="2"/>
  <c r="H3314" i="2"/>
  <c r="G1212" i="2"/>
  <c r="I1212" i="2" s="1"/>
  <c r="J1212" i="2" s="1"/>
  <c r="K1212" i="2" s="1"/>
  <c r="H1615" i="2"/>
  <c r="H2206" i="2"/>
  <c r="H327" i="2"/>
  <c r="G894" i="2"/>
  <c r="I894" i="2" s="1"/>
  <c r="J894" i="2" s="1"/>
  <c r="K894" i="2" s="1"/>
  <c r="H1480" i="2"/>
  <c r="H1479" i="2"/>
  <c r="H70" i="2"/>
  <c r="H784" i="2"/>
  <c r="H633" i="2"/>
  <c r="G2642" i="2"/>
  <c r="I2642" i="2" s="1"/>
  <c r="J2642" i="2" s="1"/>
  <c r="K2642" i="2" s="1"/>
  <c r="H3095" i="2"/>
  <c r="H3792" i="2"/>
  <c r="H4061" i="2"/>
  <c r="G4401" i="2"/>
  <c r="I4401" i="2" s="1"/>
  <c r="J4401" i="2" s="1"/>
  <c r="K4401" i="2" s="1"/>
  <c r="G2967" i="2"/>
  <c r="I2967" i="2" s="1"/>
  <c r="J2967" i="2" s="1"/>
  <c r="K2967" i="2" s="1"/>
  <c r="G3796" i="2"/>
  <c r="I3796" i="2" s="1"/>
  <c r="J3796" i="2" s="1"/>
  <c r="K3796" i="2" s="1"/>
  <c r="H5153" i="2"/>
  <c r="G4674" i="2"/>
  <c r="I4674" i="2" s="1"/>
  <c r="J4674" i="2" s="1"/>
  <c r="K4674" i="2" s="1"/>
  <c r="G3402" i="2"/>
  <c r="I3402" i="2" s="1"/>
  <c r="J3402" i="2" s="1"/>
  <c r="K3402" i="2" s="1"/>
  <c r="G4454" i="2"/>
  <c r="I4454" i="2" s="1"/>
  <c r="J4454" i="2" s="1"/>
  <c r="K4454" i="2" s="1"/>
  <c r="G4690" i="2"/>
  <c r="I4690" i="2" s="1"/>
  <c r="J4690" i="2" s="1"/>
  <c r="K4690" i="2" s="1"/>
  <c r="G5165" i="2"/>
  <c r="I5165" i="2" s="1"/>
  <c r="J5165" i="2" s="1"/>
  <c r="K5165" i="2" s="1"/>
  <c r="H4654" i="2"/>
  <c r="G4116" i="2"/>
  <c r="I4116" i="2" s="1"/>
  <c r="J4116" i="2" s="1"/>
  <c r="K4116" i="2" s="1"/>
  <c r="G4660" i="2"/>
  <c r="I4660" i="2" s="1"/>
  <c r="J4660" i="2" s="1"/>
  <c r="K4660" i="2" s="1"/>
  <c r="G5283" i="2"/>
  <c r="I5283" i="2" s="1"/>
  <c r="J5283" i="2" s="1"/>
  <c r="K5283" i="2" s="1"/>
  <c r="G3332" i="2"/>
  <c r="I3332" i="2" s="1"/>
  <c r="J3332" i="2" s="1"/>
  <c r="K3332" i="2" s="1"/>
  <c r="G3191" i="2"/>
  <c r="I3191" i="2" s="1"/>
  <c r="J3191" i="2" s="1"/>
  <c r="K3191" i="2" s="1"/>
  <c r="G3123" i="2"/>
  <c r="I3123" i="2" s="1"/>
  <c r="J3123" i="2" s="1"/>
  <c r="K3123" i="2" s="1"/>
  <c r="H1645" i="2"/>
  <c r="H5294" i="2"/>
  <c r="G3983" i="2"/>
  <c r="I3983" i="2" s="1"/>
  <c r="J3983" i="2" s="1"/>
  <c r="K3983" i="2" s="1"/>
  <c r="H2605" i="2"/>
  <c r="G4263" i="2"/>
  <c r="I4263" i="2" s="1"/>
  <c r="J4263" i="2" s="1"/>
  <c r="K4263" i="2" s="1"/>
  <c r="G1917" i="2"/>
  <c r="I1917" i="2" s="1"/>
  <c r="J1917" i="2" s="1"/>
  <c r="K1917" i="2" s="1"/>
  <c r="G953" i="2"/>
  <c r="I953" i="2" s="1"/>
  <c r="J953" i="2" s="1"/>
  <c r="K953" i="2" s="1"/>
  <c r="G3468" i="2"/>
  <c r="I3468" i="2" s="1"/>
  <c r="J3468" i="2" s="1"/>
  <c r="K3468" i="2" s="1"/>
  <c r="G3690" i="2"/>
  <c r="I3690" i="2" s="1"/>
  <c r="J3690" i="2" s="1"/>
  <c r="K3690" i="2" s="1"/>
  <c r="G4196" i="2"/>
  <c r="I4196" i="2" s="1"/>
  <c r="J4196" i="2" s="1"/>
  <c r="K4196" i="2" s="1"/>
  <c r="H4955" i="2"/>
  <c r="G5055" i="2"/>
  <c r="I5055" i="2" s="1"/>
  <c r="J5055" i="2" s="1"/>
  <c r="K5055" i="2" s="1"/>
  <c r="G3580" i="2"/>
  <c r="I3580" i="2" s="1"/>
  <c r="J3580" i="2" s="1"/>
  <c r="K3580" i="2" s="1"/>
  <c r="G4590" i="2"/>
  <c r="I4590" i="2" s="1"/>
  <c r="J4590" i="2" s="1"/>
  <c r="K4590" i="2" s="1"/>
  <c r="H3430" i="2"/>
  <c r="H1735" i="2"/>
  <c r="G4181" i="2"/>
  <c r="I4181" i="2" s="1"/>
  <c r="J4181" i="2" s="1"/>
  <c r="K4181" i="2" s="1"/>
  <c r="G4664" i="2"/>
  <c r="I4664" i="2" s="1"/>
  <c r="J4664" i="2" s="1"/>
  <c r="K4664" i="2" s="1"/>
  <c r="G2962" i="2"/>
  <c r="I2962" i="2" s="1"/>
  <c r="J2962" i="2" s="1"/>
  <c r="K2962" i="2" s="1"/>
  <c r="G4711" i="2"/>
  <c r="I4711" i="2" s="1"/>
  <c r="J4711" i="2" s="1"/>
  <c r="K4711" i="2" s="1"/>
  <c r="G3267" i="2"/>
  <c r="I3267" i="2" s="1"/>
  <c r="J3267" i="2" s="1"/>
  <c r="K3267" i="2" s="1"/>
  <c r="G3266" i="2"/>
  <c r="I3266" i="2" s="1"/>
  <c r="J3266" i="2" s="1"/>
  <c r="K3266" i="2" s="1"/>
  <c r="H3457" i="2"/>
  <c r="G4927" i="2"/>
  <c r="I4927" i="2" s="1"/>
  <c r="J4927" i="2" s="1"/>
  <c r="K4927" i="2" s="1"/>
  <c r="G5234" i="2"/>
  <c r="I5234" i="2" s="1"/>
  <c r="J5234" i="2" s="1"/>
  <c r="K5234" i="2" s="1"/>
  <c r="G1430" i="2"/>
  <c r="I1430" i="2" s="1"/>
  <c r="J1430" i="2" s="1"/>
  <c r="K1430" i="2" s="1"/>
  <c r="H2835" i="2"/>
  <c r="G5074" i="2"/>
  <c r="I5074" i="2" s="1"/>
  <c r="J5074" i="2" s="1"/>
  <c r="K5074" i="2" s="1"/>
  <c r="G5120" i="2"/>
  <c r="I5120" i="2" s="1"/>
  <c r="J5120" i="2" s="1"/>
  <c r="K5120" i="2" s="1"/>
  <c r="H5040" i="2"/>
  <c r="H3351" i="2"/>
  <c r="G3119" i="2"/>
  <c r="I3119" i="2" s="1"/>
  <c r="J3119" i="2" s="1"/>
  <c r="K3119" i="2" s="1"/>
  <c r="H3050" i="2"/>
  <c r="G2848" i="2"/>
  <c r="I2848" i="2" s="1"/>
  <c r="J2848" i="2" s="1"/>
  <c r="K2848" i="2" s="1"/>
  <c r="G4141" i="2"/>
  <c r="I4141" i="2" s="1"/>
  <c r="J4141" i="2" s="1"/>
  <c r="K4141" i="2" s="1"/>
  <c r="G2935" i="2"/>
  <c r="I2935" i="2" s="1"/>
  <c r="J2935" i="2" s="1"/>
  <c r="K2935" i="2" s="1"/>
  <c r="G3536" i="2"/>
  <c r="I3536" i="2" s="1"/>
  <c r="J3536" i="2" s="1"/>
  <c r="K3536" i="2" s="1"/>
  <c r="G4858" i="2"/>
  <c r="I4858" i="2" s="1"/>
  <c r="J4858" i="2" s="1"/>
  <c r="K4858" i="2" s="1"/>
  <c r="G3329" i="2"/>
  <c r="I3329" i="2" s="1"/>
  <c r="J3329" i="2" s="1"/>
  <c r="K3329" i="2" s="1"/>
  <c r="G4585" i="2"/>
  <c r="I4585" i="2" s="1"/>
  <c r="J4585" i="2" s="1"/>
  <c r="K4585" i="2" s="1"/>
  <c r="G3622" i="2"/>
  <c r="I3622" i="2" s="1"/>
  <c r="J3622" i="2" s="1"/>
  <c r="K3622" i="2" s="1"/>
  <c r="G1943" i="2"/>
  <c r="I1943" i="2" s="1"/>
  <c r="J1943" i="2" s="1"/>
  <c r="K1943" i="2" s="1"/>
  <c r="G4220" i="2"/>
  <c r="I4220" i="2" s="1"/>
  <c r="J4220" i="2" s="1"/>
  <c r="K4220" i="2" s="1"/>
  <c r="H4437" i="2"/>
  <c r="G3354" i="2"/>
  <c r="I3354" i="2" s="1"/>
  <c r="J3354" i="2" s="1"/>
  <c r="K3354" i="2" s="1"/>
  <c r="G3922" i="2"/>
  <c r="I3922" i="2" s="1"/>
  <c r="J3922" i="2" s="1"/>
  <c r="K3922" i="2" s="1"/>
  <c r="G3787" i="2"/>
  <c r="I3787" i="2" s="1"/>
  <c r="J3787" i="2" s="1"/>
  <c r="K3787" i="2" s="1"/>
  <c r="G4113" i="2"/>
  <c r="I4113" i="2" s="1"/>
  <c r="J4113" i="2" s="1"/>
  <c r="K4113" i="2" s="1"/>
  <c r="G3285" i="2"/>
  <c r="I3285" i="2" s="1"/>
  <c r="J3285" i="2" s="1"/>
  <c r="K3285" i="2" s="1"/>
  <c r="G3287" i="2"/>
  <c r="I3287" i="2" s="1"/>
  <c r="J3287" i="2" s="1"/>
  <c r="K3287" i="2" s="1"/>
  <c r="G3964" i="2"/>
  <c r="I3964" i="2" s="1"/>
  <c r="J3964" i="2" s="1"/>
  <c r="K3964" i="2" s="1"/>
  <c r="G3716" i="2"/>
  <c r="I3716" i="2" s="1"/>
  <c r="J3716" i="2" s="1"/>
  <c r="K3716" i="2" s="1"/>
  <c r="H4131" i="2"/>
  <c r="G4135" i="2"/>
  <c r="I4135" i="2" s="1"/>
  <c r="J4135" i="2" s="1"/>
  <c r="K4135" i="2" s="1"/>
  <c r="G3749" i="2"/>
  <c r="I3749" i="2" s="1"/>
  <c r="J3749" i="2" s="1"/>
  <c r="K3749" i="2" s="1"/>
  <c r="G4557" i="2"/>
  <c r="I4557" i="2" s="1"/>
  <c r="J4557" i="2" s="1"/>
  <c r="K4557" i="2" s="1"/>
  <c r="G3408" i="2"/>
  <c r="I3408" i="2" s="1"/>
  <c r="J3408" i="2" s="1"/>
  <c r="K3408" i="2" s="1"/>
  <c r="G5173" i="2"/>
  <c r="I5173" i="2" s="1"/>
  <c r="J5173" i="2" s="1"/>
  <c r="K5173" i="2" s="1"/>
  <c r="G5292" i="2"/>
  <c r="I5292" i="2" s="1"/>
  <c r="J5292" i="2" s="1"/>
  <c r="K5292" i="2" s="1"/>
  <c r="G5106" i="2"/>
  <c r="I5106" i="2" s="1"/>
  <c r="J5106" i="2" s="1"/>
  <c r="K5106" i="2" s="1"/>
  <c r="G4704" i="2"/>
  <c r="I4704" i="2" s="1"/>
  <c r="J4704" i="2" s="1"/>
  <c r="K4704" i="2" s="1"/>
  <c r="G3445" i="2"/>
  <c r="I3445" i="2" s="1"/>
  <c r="J3445" i="2" s="1"/>
  <c r="K3445" i="2" s="1"/>
  <c r="G1447" i="2"/>
  <c r="I1447" i="2" s="1"/>
  <c r="J1447" i="2" s="1"/>
  <c r="K1447" i="2" s="1"/>
  <c r="H4079" i="2"/>
  <c r="G4620" i="2"/>
  <c r="I4620" i="2" s="1"/>
  <c r="J4620" i="2" s="1"/>
  <c r="K4620" i="2" s="1"/>
  <c r="G4387" i="2"/>
  <c r="I4387" i="2" s="1"/>
  <c r="J4387" i="2" s="1"/>
  <c r="K4387" i="2" s="1"/>
  <c r="G4788" i="2"/>
  <c r="I4788" i="2" s="1"/>
  <c r="J4788" i="2" s="1"/>
  <c r="K4788" i="2" s="1"/>
  <c r="G119" i="2"/>
  <c r="I119" i="2" s="1"/>
  <c r="J119" i="2" s="1"/>
  <c r="K119" i="2" s="1"/>
  <c r="G4540" i="2"/>
  <c r="I4540" i="2" s="1"/>
  <c r="J4540" i="2" s="1"/>
  <c r="K4540" i="2" s="1"/>
  <c r="G5090" i="2"/>
  <c r="I5090" i="2" s="1"/>
  <c r="J5090" i="2" s="1"/>
  <c r="K5090" i="2" s="1"/>
  <c r="G4095" i="2"/>
  <c r="I4095" i="2" s="1"/>
  <c r="J4095" i="2" s="1"/>
  <c r="K4095" i="2" s="1"/>
  <c r="G4399" i="2"/>
  <c r="I4399" i="2" s="1"/>
  <c r="J4399" i="2" s="1"/>
  <c r="K4399" i="2" s="1"/>
  <c r="G4943" i="2"/>
  <c r="I4943" i="2" s="1"/>
  <c r="J4943" i="2" s="1"/>
  <c r="K4943" i="2" s="1"/>
  <c r="H4581" i="2"/>
  <c r="G4613" i="2"/>
  <c r="I4613" i="2" s="1"/>
  <c r="J4613" i="2" s="1"/>
  <c r="K4613" i="2" s="1"/>
  <c r="G3096" i="2"/>
  <c r="I3096" i="2" s="1"/>
  <c r="J3096" i="2" s="1"/>
  <c r="K3096" i="2" s="1"/>
  <c r="G2151" i="2"/>
  <c r="I2151" i="2" s="1"/>
  <c r="J2151" i="2" s="1"/>
  <c r="K2151" i="2" s="1"/>
  <c r="G2679" i="2"/>
  <c r="I2679" i="2" s="1"/>
  <c r="J2679" i="2" s="1"/>
  <c r="K2679" i="2" s="1"/>
  <c r="H812" i="2"/>
  <c r="H4224" i="2"/>
  <c r="H4266" i="2"/>
  <c r="G2915" i="2"/>
  <c r="I2915" i="2" s="1"/>
  <c r="J2915" i="2" s="1"/>
  <c r="K2915" i="2" s="1"/>
  <c r="G2264" i="2"/>
  <c r="I2264" i="2" s="1"/>
  <c r="J2264" i="2" s="1"/>
  <c r="K2264" i="2" s="1"/>
  <c r="H2998" i="2"/>
  <c r="G5175" i="2"/>
  <c r="I5175" i="2" s="1"/>
  <c r="J5175" i="2" s="1"/>
  <c r="K5175" i="2" s="1"/>
  <c r="H4831" i="2"/>
  <c r="H5057" i="2"/>
  <c r="G4721" i="2"/>
  <c r="I4721" i="2" s="1"/>
  <c r="J4721" i="2" s="1"/>
  <c r="K4721" i="2" s="1"/>
  <c r="H3265" i="2"/>
  <c r="G2773" i="2"/>
  <c r="I2773" i="2" s="1"/>
  <c r="J2773" i="2" s="1"/>
  <c r="K2773" i="2" s="1"/>
  <c r="H1695" i="2"/>
  <c r="G4306" i="2"/>
  <c r="I4306" i="2" s="1"/>
  <c r="J4306" i="2" s="1"/>
  <c r="K4306" i="2" s="1"/>
  <c r="G3291" i="2"/>
  <c r="I3291" i="2" s="1"/>
  <c r="J3291" i="2" s="1"/>
  <c r="K3291" i="2" s="1"/>
  <c r="G5303" i="2"/>
  <c r="I5303" i="2" s="1"/>
  <c r="J5303" i="2" s="1"/>
  <c r="K5303" i="2" s="1"/>
  <c r="G5306" i="2"/>
  <c r="I5306" i="2" s="1"/>
  <c r="J5306" i="2" s="1"/>
  <c r="K5306" i="2" s="1"/>
  <c r="H3000" i="2"/>
  <c r="G2221" i="2"/>
  <c r="I2221" i="2" s="1"/>
  <c r="J2221" i="2" s="1"/>
  <c r="K2221" i="2" s="1"/>
  <c r="H1710" i="2"/>
  <c r="G4484" i="2"/>
  <c r="I4484" i="2" s="1"/>
  <c r="J4484" i="2" s="1"/>
  <c r="K4484" i="2" s="1"/>
  <c r="G4420" i="2"/>
  <c r="I4420" i="2" s="1"/>
  <c r="J4420" i="2" s="1"/>
  <c r="K4420" i="2" s="1"/>
  <c r="G4942" i="2"/>
  <c r="I4942" i="2" s="1"/>
  <c r="J4942" i="2" s="1"/>
  <c r="K4942" i="2" s="1"/>
  <c r="G4784" i="2"/>
  <c r="I4784" i="2" s="1"/>
  <c r="J4784" i="2" s="1"/>
  <c r="K4784" i="2" s="1"/>
  <c r="H4601" i="2"/>
  <c r="G1826" i="2"/>
  <c r="I1826" i="2" s="1"/>
  <c r="J1826" i="2" s="1"/>
  <c r="K1826" i="2" s="1"/>
  <c r="H4173" i="2"/>
  <c r="G4317" i="2"/>
  <c r="I4317" i="2" s="1"/>
  <c r="J4317" i="2" s="1"/>
  <c r="K4317" i="2" s="1"/>
  <c r="G3579" i="2"/>
  <c r="I3579" i="2" s="1"/>
  <c r="J3579" i="2" s="1"/>
  <c r="K3579" i="2" s="1"/>
  <c r="G5211" i="2"/>
  <c r="I5211" i="2" s="1"/>
  <c r="J5211" i="2" s="1"/>
  <c r="K5211" i="2" s="1"/>
  <c r="H3323" i="2"/>
  <c r="H3205" i="2"/>
  <c r="G3898" i="2"/>
  <c r="I3898" i="2" s="1"/>
  <c r="J3898" i="2" s="1"/>
  <c r="K3898" i="2" s="1"/>
  <c r="G1369" i="2"/>
  <c r="I1369" i="2" s="1"/>
  <c r="J1369" i="2" s="1"/>
  <c r="K1369" i="2" s="1"/>
  <c r="H4302" i="2"/>
  <c r="G3667" i="2"/>
  <c r="I3667" i="2" s="1"/>
  <c r="J3667" i="2" s="1"/>
  <c r="K3667" i="2" s="1"/>
  <c r="G2805" i="2"/>
  <c r="I2805" i="2" s="1"/>
  <c r="J2805" i="2" s="1"/>
  <c r="K2805" i="2" s="1"/>
  <c r="H4582" i="2"/>
  <c r="G2128" i="2"/>
  <c r="I2128" i="2" s="1"/>
  <c r="J2128" i="2" s="1"/>
  <c r="K2128" i="2" s="1"/>
  <c r="G4898" i="2"/>
  <c r="H3887" i="2"/>
  <c r="G4621" i="2"/>
  <c r="I4621" i="2" s="1"/>
  <c r="J4621" i="2" s="1"/>
  <c r="K4621" i="2" s="1"/>
  <c r="G2575" i="2"/>
  <c r="I2575" i="2" s="1"/>
  <c r="J2575" i="2" s="1"/>
  <c r="K2575" i="2" s="1"/>
  <c r="G2574" i="2"/>
  <c r="I2574" i="2" s="1"/>
  <c r="J2574" i="2" s="1"/>
  <c r="K2574" i="2" s="1"/>
  <c r="G4629" i="2"/>
  <c r="I4629" i="2" s="1"/>
  <c r="J4629" i="2" s="1"/>
  <c r="K4629" i="2" s="1"/>
  <c r="G1321" i="2"/>
  <c r="I1321" i="2" s="1"/>
  <c r="J1321" i="2" s="1"/>
  <c r="K1321" i="2" s="1"/>
  <c r="H3493" i="2"/>
  <c r="G2503" i="2"/>
  <c r="G5160" i="2"/>
  <c r="I5160" i="2" s="1"/>
  <c r="J5160" i="2" s="1"/>
  <c r="K5160" i="2" s="1"/>
  <c r="H3221" i="2"/>
  <c r="G4241" i="2"/>
  <c r="I4241" i="2" s="1"/>
  <c r="J4241" i="2" s="1"/>
  <c r="K4241" i="2" s="1"/>
  <c r="G5063" i="2"/>
  <c r="I5063" i="2" s="1"/>
  <c r="J5063" i="2" s="1"/>
  <c r="K5063" i="2" s="1"/>
  <c r="G4914" i="2"/>
  <c r="I4914" i="2" s="1"/>
  <c r="J4914" i="2" s="1"/>
  <c r="K4914" i="2" s="1"/>
  <c r="G3692" i="2"/>
  <c r="I3692" i="2" s="1"/>
  <c r="J3692" i="2" s="1"/>
  <c r="K3692" i="2" s="1"/>
  <c r="G3195" i="2"/>
  <c r="I3195" i="2" s="1"/>
  <c r="J3195" i="2" s="1"/>
  <c r="K3195" i="2" s="1"/>
  <c r="H5134" i="2"/>
  <c r="H4725" i="2"/>
  <c r="G3452" i="2"/>
  <c r="I3452" i="2" s="1"/>
  <c r="J3452" i="2" s="1"/>
  <c r="K3452" i="2" s="1"/>
  <c r="H4118" i="2"/>
  <c r="G4283" i="2"/>
  <c r="I4283" i="2" s="1"/>
  <c r="J4283" i="2" s="1"/>
  <c r="K4283" i="2" s="1"/>
  <c r="H5112" i="2"/>
  <c r="G3896" i="2"/>
  <c r="I3896" i="2" s="1"/>
  <c r="J3896" i="2" s="1"/>
  <c r="K3896" i="2" s="1"/>
  <c r="G2680" i="2"/>
  <c r="I2680" i="2" s="1"/>
  <c r="J2680" i="2" s="1"/>
  <c r="K2680" i="2" s="1"/>
  <c r="G4907" i="2"/>
  <c r="I4907" i="2" s="1"/>
  <c r="J4907" i="2" s="1"/>
  <c r="K4907" i="2" s="1"/>
  <c r="G4906" i="2"/>
  <c r="G5185" i="2"/>
  <c r="I5185" i="2" s="1"/>
  <c r="J5185" i="2" s="1"/>
  <c r="K5185" i="2" s="1"/>
  <c r="G3156" i="2"/>
  <c r="I3156" i="2" s="1"/>
  <c r="J3156" i="2" s="1"/>
  <c r="K3156" i="2" s="1"/>
  <c r="G2899" i="2"/>
  <c r="I2899" i="2" s="1"/>
  <c r="J2899" i="2" s="1"/>
  <c r="K2899" i="2" s="1"/>
  <c r="G3415" i="2"/>
  <c r="I3415" i="2" s="1"/>
  <c r="J3415" i="2" s="1"/>
  <c r="K3415" i="2" s="1"/>
  <c r="G1469" i="2"/>
  <c r="I1469" i="2" s="1"/>
  <c r="J1469" i="2" s="1"/>
  <c r="K1469" i="2" s="1"/>
  <c r="G4639" i="2"/>
  <c r="I4639" i="2" s="1"/>
  <c r="J4639" i="2" s="1"/>
  <c r="K4639" i="2" s="1"/>
  <c r="G2609" i="2"/>
  <c r="I2609" i="2" s="1"/>
  <c r="J2609" i="2" s="1"/>
  <c r="K2609" i="2" s="1"/>
  <c r="G2200" i="2"/>
  <c r="I2200" i="2" s="1"/>
  <c r="J2200" i="2" s="1"/>
  <c r="K2200" i="2" s="1"/>
  <c r="G3558" i="2"/>
  <c r="H3734" i="2"/>
  <c r="G4990" i="2"/>
  <c r="I4990" i="2" s="1"/>
  <c r="J4990" i="2" s="1"/>
  <c r="K4990" i="2" s="1"/>
  <c r="H1456" i="2"/>
  <c r="I1456" i="2" s="1"/>
  <c r="J1456" i="2" s="1"/>
  <c r="K1456" i="2" s="1"/>
  <c r="G5116" i="2"/>
  <c r="I5116" i="2" s="1"/>
  <c r="J5116" i="2" s="1"/>
  <c r="K5116" i="2" s="1"/>
  <c r="G3971" i="2"/>
  <c r="I3971" i="2" s="1"/>
  <c r="J3971" i="2" s="1"/>
  <c r="K3971" i="2" s="1"/>
  <c r="G4374" i="2"/>
  <c r="I4374" i="2" s="1"/>
  <c r="J4374" i="2" s="1"/>
  <c r="K4374" i="2" s="1"/>
  <c r="G5212" i="2"/>
  <c r="I5212" i="2" s="1"/>
  <c r="J5212" i="2" s="1"/>
  <c r="K5212" i="2" s="1"/>
  <c r="G5263" i="2"/>
  <c r="I5263" i="2" s="1"/>
  <c r="J5263" i="2" s="1"/>
  <c r="K5263" i="2" s="1"/>
  <c r="G3740" i="2"/>
  <c r="I3740" i="2" s="1"/>
  <c r="J3740" i="2" s="1"/>
  <c r="K3740" i="2" s="1"/>
  <c r="G3958" i="2"/>
  <c r="I3958" i="2" s="1"/>
  <c r="J3958" i="2" s="1"/>
  <c r="K3958" i="2" s="1"/>
  <c r="G3429" i="2"/>
  <c r="I3429" i="2" s="1"/>
  <c r="J3429" i="2" s="1"/>
  <c r="K3429" i="2" s="1"/>
  <c r="H4264" i="2"/>
  <c r="G5201" i="2"/>
  <c r="I5201" i="2" s="1"/>
  <c r="J5201" i="2" s="1"/>
  <c r="K5201" i="2" s="1"/>
  <c r="G3209" i="2"/>
  <c r="I3209" i="2" s="1"/>
  <c r="J3209" i="2" s="1"/>
  <c r="K3209" i="2" s="1"/>
  <c r="H3933" i="2"/>
  <c r="G3126" i="2"/>
  <c r="I3126" i="2" s="1"/>
  <c r="J3126" i="2" s="1"/>
  <c r="K3126" i="2" s="1"/>
  <c r="G4752" i="2"/>
  <c r="I4752" i="2" s="1"/>
  <c r="J4752" i="2" s="1"/>
  <c r="K4752" i="2" s="1"/>
  <c r="G3237" i="2"/>
  <c r="I3237" i="2" s="1"/>
  <c r="J3237" i="2" s="1"/>
  <c r="K3237" i="2" s="1"/>
  <c r="G2132" i="2"/>
  <c r="I2132" i="2" s="1"/>
  <c r="J2132" i="2" s="1"/>
  <c r="K2132" i="2" s="1"/>
  <c r="G3972" i="2"/>
  <c r="I3972" i="2" s="1"/>
  <c r="J3972" i="2" s="1"/>
  <c r="K3972" i="2" s="1"/>
  <c r="G4894" i="2"/>
  <c r="I4894" i="2" s="1"/>
  <c r="J4894" i="2" s="1"/>
  <c r="K4894" i="2" s="1"/>
  <c r="G5121" i="2"/>
  <c r="I5121" i="2" s="1"/>
  <c r="J5121" i="2" s="1"/>
  <c r="K5121" i="2" s="1"/>
  <c r="G5280" i="2"/>
  <c r="I5280" i="2" s="1"/>
  <c r="J5280" i="2" s="1"/>
  <c r="K5280" i="2" s="1"/>
  <c r="H4571" i="2"/>
  <c r="H3811" i="2"/>
  <c r="G773" i="2"/>
  <c r="I773" i="2" s="1"/>
  <c r="J773" i="2" s="1"/>
  <c r="K773" i="2" s="1"/>
  <c r="H4651" i="2"/>
  <c r="G3302" i="2"/>
  <c r="I3302" i="2" s="1"/>
  <c r="J3302" i="2" s="1"/>
  <c r="K3302" i="2" s="1"/>
  <c r="H2499" i="2"/>
  <c r="G2975" i="2"/>
  <c r="I2975" i="2" s="1"/>
  <c r="J2975" i="2" s="1"/>
  <c r="K2975" i="2" s="1"/>
  <c r="G3138" i="2"/>
  <c r="I3138" i="2" s="1"/>
  <c r="J3138" i="2" s="1"/>
  <c r="K3138" i="2" s="1"/>
  <c r="G3907" i="2"/>
  <c r="I3907" i="2" s="1"/>
  <c r="J3907" i="2" s="1"/>
  <c r="K3907" i="2" s="1"/>
  <c r="G1805" i="2"/>
  <c r="I1805" i="2" s="1"/>
  <c r="J1805" i="2" s="1"/>
  <c r="K1805" i="2" s="1"/>
  <c r="G1804" i="2"/>
  <c r="I1804" i="2" s="1"/>
  <c r="J1804" i="2" s="1"/>
  <c r="K1804" i="2" s="1"/>
  <c r="G4815" i="2"/>
  <c r="I4815" i="2" s="1"/>
  <c r="J4815" i="2" s="1"/>
  <c r="K4815" i="2" s="1"/>
  <c r="G4475" i="2"/>
  <c r="I4475" i="2" s="1"/>
  <c r="J4475" i="2" s="1"/>
  <c r="K4475" i="2" s="1"/>
  <c r="G5046" i="2"/>
  <c r="I5046" i="2" s="1"/>
  <c r="J5046" i="2" s="1"/>
  <c r="K5046" i="2" s="1"/>
  <c r="G2340" i="2"/>
  <c r="I2340" i="2" s="1"/>
  <c r="J2340" i="2" s="1"/>
  <c r="K2340" i="2" s="1"/>
  <c r="G1875" i="2"/>
  <c r="I1875" i="2" s="1"/>
  <c r="J1875" i="2" s="1"/>
  <c r="K1875" i="2" s="1"/>
  <c r="H3392" i="2"/>
  <c r="G4839" i="2"/>
  <c r="I4839" i="2" s="1"/>
  <c r="J4839" i="2" s="1"/>
  <c r="K4839" i="2" s="1"/>
  <c r="G5083" i="2"/>
  <c r="I5083" i="2" s="1"/>
  <c r="J5083" i="2" s="1"/>
  <c r="K5083" i="2" s="1"/>
  <c r="G3540" i="2"/>
  <c r="I3540" i="2" s="1"/>
  <c r="J3540" i="2" s="1"/>
  <c r="K3540" i="2" s="1"/>
  <c r="G2892" i="2"/>
  <c r="I2892" i="2" s="1"/>
  <c r="J2892" i="2" s="1"/>
  <c r="K2892" i="2" s="1"/>
  <c r="G4138" i="2"/>
  <c r="I4138" i="2" s="1"/>
  <c r="J4138" i="2" s="1"/>
  <c r="K4138" i="2" s="1"/>
  <c r="H4048" i="2"/>
  <c r="G4316" i="2"/>
  <c r="I4316" i="2" s="1"/>
  <c r="J4316" i="2" s="1"/>
  <c r="K4316" i="2" s="1"/>
  <c r="G4240" i="2"/>
  <c r="I4240" i="2" s="1"/>
  <c r="J4240" i="2" s="1"/>
  <c r="K4240" i="2" s="1"/>
  <c r="G3220" i="2"/>
  <c r="I3220" i="2" s="1"/>
  <c r="J3220" i="2" s="1"/>
  <c r="K3220" i="2" s="1"/>
  <c r="G1983" i="2"/>
  <c r="I1983" i="2" s="1"/>
  <c r="J1983" i="2" s="1"/>
  <c r="K1983" i="2" s="1"/>
  <c r="G3816" i="2"/>
  <c r="I3816" i="2" s="1"/>
  <c r="J3816" i="2" s="1"/>
  <c r="K3816" i="2" s="1"/>
  <c r="G3134" i="2"/>
  <c r="I3134" i="2" s="1"/>
  <c r="J3134" i="2" s="1"/>
  <c r="K3134" i="2" s="1"/>
  <c r="H4383" i="2"/>
  <c r="G2990" i="2"/>
  <c r="I2990" i="2" s="1"/>
  <c r="J2990" i="2" s="1"/>
  <c r="K2990" i="2" s="1"/>
  <c r="G3320" i="2"/>
  <c r="I3320" i="2" s="1"/>
  <c r="J3320" i="2" s="1"/>
  <c r="K3320" i="2" s="1"/>
  <c r="G3531" i="2"/>
  <c r="I3531" i="2" s="1"/>
  <c r="J3531" i="2" s="1"/>
  <c r="K3531" i="2" s="1"/>
  <c r="G5001" i="2"/>
  <c r="I5001" i="2" s="1"/>
  <c r="J5001" i="2" s="1"/>
  <c r="K5001" i="2" s="1"/>
  <c r="G5204" i="2"/>
  <c r="I5204" i="2" s="1"/>
  <c r="J5204" i="2" s="1"/>
  <c r="K5204" i="2" s="1"/>
  <c r="G1029" i="2"/>
  <c r="I1029" i="2" s="1"/>
  <c r="J1029" i="2" s="1"/>
  <c r="K1029" i="2" s="1"/>
  <c r="G2008" i="2"/>
  <c r="I2008" i="2" s="1"/>
  <c r="J2008" i="2" s="1"/>
  <c r="K2008" i="2" s="1"/>
  <c r="H3414" i="2"/>
  <c r="G5159" i="2"/>
  <c r="I5159" i="2" s="1"/>
  <c r="J5159" i="2" s="1"/>
  <c r="K5159" i="2" s="1"/>
  <c r="G1952" i="2"/>
  <c r="I1952" i="2" s="1"/>
  <c r="J1952" i="2" s="1"/>
  <c r="K1952" i="2" s="1"/>
  <c r="G2072" i="2"/>
  <c r="I2072" i="2" s="1"/>
  <c r="J2072" i="2" s="1"/>
  <c r="K2072" i="2" s="1"/>
  <c r="H3778" i="2"/>
  <c r="G2045" i="2"/>
  <c r="I2045" i="2" s="1"/>
  <c r="J2045" i="2" s="1"/>
  <c r="K2045" i="2" s="1"/>
  <c r="G3264" i="2"/>
  <c r="I3264" i="2" s="1"/>
  <c r="J3264" i="2" s="1"/>
  <c r="K3264" i="2" s="1"/>
  <c r="H5163" i="2"/>
  <c r="H2821" i="2"/>
  <c r="G3293" i="2"/>
  <c r="I3293" i="2" s="1"/>
  <c r="J3293" i="2" s="1"/>
  <c r="K3293" i="2" s="1"/>
  <c r="G1490" i="2"/>
  <c r="I1490" i="2" s="1"/>
  <c r="J1490" i="2" s="1"/>
  <c r="K1490" i="2" s="1"/>
  <c r="G1894" i="2"/>
  <c r="I1894" i="2" s="1"/>
  <c r="J1894" i="2" s="1"/>
  <c r="K1894" i="2" s="1"/>
  <c r="H3039" i="2"/>
  <c r="G2986" i="2"/>
  <c r="I2986" i="2" s="1"/>
  <c r="J2986" i="2" s="1"/>
  <c r="K2986" i="2" s="1"/>
  <c r="G3433" i="2"/>
  <c r="I3433" i="2" s="1"/>
  <c r="J3433" i="2" s="1"/>
  <c r="K3433" i="2" s="1"/>
  <c r="G2688" i="2"/>
  <c r="I2688" i="2" s="1"/>
  <c r="J2688" i="2" s="1"/>
  <c r="K2688" i="2" s="1"/>
  <c r="G2082" i="2"/>
  <c r="I2082" i="2" s="1"/>
  <c r="J2082" i="2" s="1"/>
  <c r="K2082" i="2" s="1"/>
  <c r="G4570" i="2"/>
  <c r="I4570" i="2" s="1"/>
  <c r="J4570" i="2" s="1"/>
  <c r="K4570" i="2" s="1"/>
  <c r="H2469" i="2"/>
  <c r="G1852" i="2"/>
  <c r="I1852" i="2" s="1"/>
  <c r="J1852" i="2" s="1"/>
  <c r="K1852" i="2" s="1"/>
  <c r="G4514" i="2"/>
  <c r="I4514" i="2" s="1"/>
  <c r="J4514" i="2" s="1"/>
  <c r="K4514" i="2" s="1"/>
  <c r="H4549" i="2"/>
  <c r="H3194" i="2"/>
  <c r="G3208" i="2"/>
  <c r="I3208" i="2" s="1"/>
  <c r="J3208" i="2" s="1"/>
  <c r="K3208" i="2" s="1"/>
  <c r="G4089" i="2"/>
  <c r="I4089" i="2" s="1"/>
  <c r="J4089" i="2" s="1"/>
  <c r="K4089" i="2" s="1"/>
  <c r="G1208" i="2"/>
  <c r="I1208" i="2" s="1"/>
  <c r="J1208" i="2" s="1"/>
  <c r="K1208" i="2" s="1"/>
  <c r="G3747" i="2"/>
  <c r="I3747" i="2" s="1"/>
  <c r="J3747" i="2" s="1"/>
  <c r="K3747" i="2" s="1"/>
  <c r="G3549" i="2"/>
  <c r="I3549" i="2" s="1"/>
  <c r="J3549" i="2" s="1"/>
  <c r="K3549" i="2" s="1"/>
  <c r="G4698" i="2"/>
  <c r="I4698" i="2" s="1"/>
  <c r="J4698" i="2" s="1"/>
  <c r="K4698" i="2" s="1"/>
  <c r="H1689" i="2"/>
  <c r="H5260" i="2"/>
  <c r="H4082" i="2"/>
  <c r="G823" i="2"/>
  <c r="I823" i="2" s="1"/>
  <c r="J823" i="2" s="1"/>
  <c r="K823" i="2" s="1"/>
  <c r="G2731" i="2"/>
  <c r="I2731" i="2" s="1"/>
  <c r="J2731" i="2" s="1"/>
  <c r="K2731" i="2" s="1"/>
  <c r="G2730" i="2"/>
  <c r="I2730" i="2" s="1"/>
  <c r="J2730" i="2" s="1"/>
  <c r="K2730" i="2" s="1"/>
  <c r="G3657" i="2"/>
  <c r="I3657" i="2" s="1"/>
  <c r="J3657" i="2" s="1"/>
  <c r="K3657" i="2" s="1"/>
  <c r="I2385" i="2"/>
  <c r="J2385" i="2" s="1"/>
  <c r="K2385" i="2" s="1"/>
  <c r="G1522" i="2"/>
  <c r="I1522" i="2" s="1"/>
  <c r="J1522" i="2" s="1"/>
  <c r="K1522" i="2" s="1"/>
  <c r="G3710" i="2"/>
  <c r="I3710" i="2" s="1"/>
  <c r="J3710" i="2" s="1"/>
  <c r="K3710" i="2" s="1"/>
  <c r="H1922" i="2"/>
  <c r="G3485" i="2"/>
  <c r="I3485" i="2" s="1"/>
  <c r="J3485" i="2" s="1"/>
  <c r="K3485" i="2" s="1"/>
  <c r="G2638" i="2"/>
  <c r="I2638" i="2" s="1"/>
  <c r="J2638" i="2" s="1"/>
  <c r="K2638" i="2" s="1"/>
  <c r="H1362" i="2"/>
  <c r="H1953" i="2"/>
  <c r="H2322" i="2"/>
  <c r="G4226" i="2"/>
  <c r="I4226" i="2" s="1"/>
  <c r="J4226" i="2" s="1"/>
  <c r="K4226" i="2" s="1"/>
  <c r="I1534" i="2"/>
  <c r="J1534" i="2" s="1"/>
  <c r="K1534" i="2" s="1"/>
  <c r="G559" i="2"/>
  <c r="I559" i="2" s="1"/>
  <c r="J559" i="2" s="1"/>
  <c r="K559" i="2" s="1"/>
  <c r="H431" i="2"/>
  <c r="G4529" i="2"/>
  <c r="I4529" i="2" s="1"/>
  <c r="J4529" i="2" s="1"/>
  <c r="K4529" i="2" s="1"/>
  <c r="G2530" i="2"/>
  <c r="I2530" i="2" s="1"/>
  <c r="J2530" i="2" s="1"/>
  <c r="K2530" i="2" s="1"/>
  <c r="G2123" i="2"/>
  <c r="I2123" i="2" s="1"/>
  <c r="J2123" i="2" s="1"/>
  <c r="K2123" i="2" s="1"/>
  <c r="G2124" i="2"/>
  <c r="I2124" i="2" s="1"/>
  <c r="J2124" i="2" s="1"/>
  <c r="K2124" i="2" s="1"/>
  <c r="G2232" i="2"/>
  <c r="I2232" i="2" s="1"/>
  <c r="J2232" i="2" s="1"/>
  <c r="K2232" i="2" s="1"/>
  <c r="G3330" i="2"/>
  <c r="I3330" i="2" s="1"/>
  <c r="J3330" i="2" s="1"/>
  <c r="K3330" i="2" s="1"/>
  <c r="H5029" i="2"/>
  <c r="G1407" i="2"/>
  <c r="I1407" i="2" s="1"/>
  <c r="J1407" i="2" s="1"/>
  <c r="K1407" i="2" s="1"/>
  <c r="G3965" i="2"/>
  <c r="I3965" i="2" s="1"/>
  <c r="J3965" i="2" s="1"/>
  <c r="K3965" i="2" s="1"/>
  <c r="G1846" i="2"/>
  <c r="I1846" i="2" s="1"/>
  <c r="J1846" i="2" s="1"/>
  <c r="K1846" i="2" s="1"/>
  <c r="G1847" i="2"/>
  <c r="I1847" i="2" s="1"/>
  <c r="J1847" i="2" s="1"/>
  <c r="K1847" i="2" s="1"/>
  <c r="G2755" i="2"/>
  <c r="G4786" i="2"/>
  <c r="I4786" i="2" s="1"/>
  <c r="J4786" i="2" s="1"/>
  <c r="K4786" i="2" s="1"/>
  <c r="G4598" i="2"/>
  <c r="I4598" i="2" s="1"/>
  <c r="J4598" i="2" s="1"/>
  <c r="K4598" i="2" s="1"/>
  <c r="G4411" i="2"/>
  <c r="I4411" i="2" s="1"/>
  <c r="J4411" i="2" s="1"/>
  <c r="K4411" i="2" s="1"/>
  <c r="G1509" i="2"/>
  <c r="I1509" i="2" s="1"/>
  <c r="J1509" i="2" s="1"/>
  <c r="K1509" i="2" s="1"/>
  <c r="G2521" i="2"/>
  <c r="I2521" i="2" s="1"/>
  <c r="J2521" i="2" s="1"/>
  <c r="K2521" i="2" s="1"/>
  <c r="H3608" i="2"/>
  <c r="G4543" i="2"/>
  <c r="I4543" i="2" s="1"/>
  <c r="J4543" i="2" s="1"/>
  <c r="K4543" i="2" s="1"/>
  <c r="G3437" i="2"/>
  <c r="I3437" i="2" s="1"/>
  <c r="J3437" i="2" s="1"/>
  <c r="K3437" i="2" s="1"/>
  <c r="G2084" i="2"/>
  <c r="I2084" i="2" s="1"/>
  <c r="J2084" i="2" s="1"/>
  <c r="K2084" i="2" s="1"/>
  <c r="G2912" i="2"/>
  <c r="I2912" i="2" s="1"/>
  <c r="J2912" i="2" s="1"/>
  <c r="K2912" i="2" s="1"/>
  <c r="G3497" i="2"/>
  <c r="I3497" i="2" s="1"/>
  <c r="J3497" i="2" s="1"/>
  <c r="K3497" i="2" s="1"/>
  <c r="G4150" i="2"/>
  <c r="I4150" i="2" s="1"/>
  <c r="J4150" i="2" s="1"/>
  <c r="K4150" i="2" s="1"/>
  <c r="G4767" i="2"/>
  <c r="I4767" i="2" s="1"/>
  <c r="J4767" i="2" s="1"/>
  <c r="K4767" i="2" s="1"/>
  <c r="G1000" i="2"/>
  <c r="I1000" i="2" s="1"/>
  <c r="J1000" i="2" s="1"/>
  <c r="K1000" i="2" s="1"/>
  <c r="G1134" i="2"/>
  <c r="I1134" i="2" s="1"/>
  <c r="J1134" i="2" s="1"/>
  <c r="K1134" i="2" s="1"/>
  <c r="G2149" i="2"/>
  <c r="I2149" i="2" s="1"/>
  <c r="J2149" i="2" s="1"/>
  <c r="K2149" i="2" s="1"/>
  <c r="G1631" i="2"/>
  <c r="I1631" i="2" s="1"/>
  <c r="J1631" i="2" s="1"/>
  <c r="K1631" i="2" s="1"/>
  <c r="G3678" i="2"/>
  <c r="I3678" i="2" s="1"/>
  <c r="J3678" i="2" s="1"/>
  <c r="K3678" i="2" s="1"/>
  <c r="G991" i="2"/>
  <c r="I991" i="2" s="1"/>
  <c r="J991" i="2" s="1"/>
  <c r="K991" i="2" s="1"/>
  <c r="G2612" i="2"/>
  <c r="I2612" i="2" s="1"/>
  <c r="J2612" i="2" s="1"/>
  <c r="K2612" i="2" s="1"/>
  <c r="H1226" i="2"/>
  <c r="G2314" i="2"/>
  <c r="I2314" i="2" s="1"/>
  <c r="J2314" i="2" s="1"/>
  <c r="K2314" i="2" s="1"/>
  <c r="G4887" i="2"/>
  <c r="I4887" i="2" s="1"/>
  <c r="J4887" i="2" s="1"/>
  <c r="K4887" i="2" s="1"/>
  <c r="G1639" i="2"/>
  <c r="I1639" i="2" s="1"/>
  <c r="J1639" i="2" s="1"/>
  <c r="K1639" i="2" s="1"/>
  <c r="G161" i="2"/>
  <c r="I161" i="2" s="1"/>
  <c r="J161" i="2" s="1"/>
  <c r="K161" i="2" s="1"/>
  <c r="G2425" i="2"/>
  <c r="I2425" i="2" s="1"/>
  <c r="J2425" i="2" s="1"/>
  <c r="K2425" i="2" s="1"/>
  <c r="G1256" i="2"/>
  <c r="I1256" i="2" s="1"/>
  <c r="J1256" i="2" s="1"/>
  <c r="K1256" i="2" s="1"/>
  <c r="G4506" i="2"/>
  <c r="I4506" i="2" s="1"/>
  <c r="J4506" i="2" s="1"/>
  <c r="K4506" i="2" s="1"/>
  <c r="G422" i="2"/>
  <c r="I422" i="2" s="1"/>
  <c r="J422" i="2" s="1"/>
  <c r="K422" i="2" s="1"/>
  <c r="G4128" i="2"/>
  <c r="I4128" i="2" s="1"/>
  <c r="J4128" i="2" s="1"/>
  <c r="K4128" i="2" s="1"/>
  <c r="G774" i="2"/>
  <c r="I774" i="2" s="1"/>
  <c r="J774" i="2" s="1"/>
  <c r="K774" i="2" s="1"/>
  <c r="H2225" i="2"/>
  <c r="H3886" i="2"/>
  <c r="G225" i="2"/>
  <c r="I225" i="2" s="1"/>
  <c r="J225" i="2" s="1"/>
  <c r="K225" i="2" s="1"/>
  <c r="G3872" i="2"/>
  <c r="I3872" i="2" s="1"/>
  <c r="J3872" i="2" s="1"/>
  <c r="K3872" i="2" s="1"/>
  <c r="G490" i="2"/>
  <c r="I490" i="2" s="1"/>
  <c r="J490" i="2" s="1"/>
  <c r="K490" i="2" s="1"/>
  <c r="G796" i="2"/>
  <c r="I796" i="2" s="1"/>
  <c r="J796" i="2" s="1"/>
  <c r="K796" i="2" s="1"/>
  <c r="G795" i="2"/>
  <c r="I795" i="2" s="1"/>
  <c r="J795" i="2" s="1"/>
  <c r="K795" i="2" s="1"/>
  <c r="G1598" i="2"/>
  <c r="I1598" i="2" s="1"/>
  <c r="J1598" i="2" s="1"/>
  <c r="K1598" i="2" s="1"/>
  <c r="G238" i="2"/>
  <c r="I238" i="2" s="1"/>
  <c r="J238" i="2" s="1"/>
  <c r="K238" i="2" s="1"/>
  <c r="G240" i="2"/>
  <c r="I240" i="2" s="1"/>
  <c r="J240" i="2" s="1"/>
  <c r="K240" i="2" s="1"/>
  <c r="G239" i="2"/>
  <c r="I239" i="2" s="1"/>
  <c r="J239" i="2" s="1"/>
  <c r="K239" i="2" s="1"/>
  <c r="G241" i="2"/>
  <c r="I241" i="2" s="1"/>
  <c r="J241" i="2" s="1"/>
  <c r="K241" i="2" s="1"/>
  <c r="G1835" i="2"/>
  <c r="I1835" i="2" s="1"/>
  <c r="J1835" i="2" s="1"/>
  <c r="K1835" i="2" s="1"/>
  <c r="H1278" i="2"/>
  <c r="H1279" i="2"/>
  <c r="G2533" i="2"/>
  <c r="I2533" i="2" s="1"/>
  <c r="J2533" i="2" s="1"/>
  <c r="K2533" i="2" s="1"/>
  <c r="G3365" i="2"/>
  <c r="I3365" i="2" s="1"/>
  <c r="J3365" i="2" s="1"/>
  <c r="K3365" i="2" s="1"/>
  <c r="G4791" i="2"/>
  <c r="I4791" i="2" s="1"/>
  <c r="J4791" i="2" s="1"/>
  <c r="K4791" i="2" s="1"/>
  <c r="G1681" i="2"/>
  <c r="I1681" i="2" s="1"/>
  <c r="J1681" i="2" s="1"/>
  <c r="K1681" i="2" s="1"/>
  <c r="G5026" i="2"/>
  <c r="I5026" i="2" s="1"/>
  <c r="J5026" i="2" s="1"/>
  <c r="K5026" i="2" s="1"/>
  <c r="G1976" i="2"/>
  <c r="I1976" i="2" s="1"/>
  <c r="J1976" i="2" s="1"/>
  <c r="K1976" i="2" s="1"/>
  <c r="G4235" i="2"/>
  <c r="I4235" i="2" s="1"/>
  <c r="J4235" i="2" s="1"/>
  <c r="K4235" i="2" s="1"/>
  <c r="G1920" i="2"/>
  <c r="I1920" i="2" s="1"/>
  <c r="J1920" i="2" s="1"/>
  <c r="K1920" i="2" s="1"/>
  <c r="G5017" i="2"/>
  <c r="I5017" i="2" s="1"/>
  <c r="J5017" i="2" s="1"/>
  <c r="K5017" i="2" s="1"/>
  <c r="H4792" i="2"/>
  <c r="G3843" i="2"/>
  <c r="I3843" i="2" s="1"/>
  <c r="J3843" i="2" s="1"/>
  <c r="K3843" i="2" s="1"/>
  <c r="H2969" i="2"/>
  <c r="G1394" i="2"/>
  <c r="I1394" i="2" s="1"/>
  <c r="J1394" i="2" s="1"/>
  <c r="K1394" i="2" s="1"/>
  <c r="H3902" i="2"/>
  <c r="G3224" i="2"/>
  <c r="I3224" i="2" s="1"/>
  <c r="J3224" i="2" s="1"/>
  <c r="K3224" i="2" s="1"/>
  <c r="G2759" i="2"/>
  <c r="I2759" i="2" s="1"/>
  <c r="J2759" i="2" s="1"/>
  <c r="K2759" i="2" s="1"/>
  <c r="G5224" i="2"/>
  <c r="I5224" i="2" s="1"/>
  <c r="J5224" i="2" s="1"/>
  <c r="K5224" i="2" s="1"/>
  <c r="G3669" i="2"/>
  <c r="I3669" i="2" s="1"/>
  <c r="J3669" i="2" s="1"/>
  <c r="K3669" i="2" s="1"/>
  <c r="G4179" i="2"/>
  <c r="I4179" i="2" s="1"/>
  <c r="J4179" i="2" s="1"/>
  <c r="K4179" i="2" s="1"/>
  <c r="G3889" i="2"/>
  <c r="I3889" i="2" s="1"/>
  <c r="J3889" i="2" s="1"/>
  <c r="K3889" i="2" s="1"/>
  <c r="G541" i="2"/>
  <c r="I541" i="2" s="1"/>
  <c r="J541" i="2" s="1"/>
  <c r="K541" i="2" s="1"/>
  <c r="G3948" i="2"/>
  <c r="I3948" i="2" s="1"/>
  <c r="J3948" i="2" s="1"/>
  <c r="K3948" i="2" s="1"/>
  <c r="G2633" i="2"/>
  <c r="I2633" i="2" s="1"/>
  <c r="J2633" i="2" s="1"/>
  <c r="K2633" i="2" s="1"/>
  <c r="H2525" i="2"/>
  <c r="H3313" i="2"/>
  <c r="G2949" i="2"/>
  <c r="I2949" i="2" s="1"/>
  <c r="J2949" i="2" s="1"/>
  <c r="K2949" i="2" s="1"/>
  <c r="G4045" i="2"/>
  <c r="I4045" i="2" s="1"/>
  <c r="J4045" i="2" s="1"/>
  <c r="K4045" i="2" s="1"/>
  <c r="H2910" i="2"/>
  <c r="G4185" i="2"/>
  <c r="I4185" i="2" s="1"/>
  <c r="J4185" i="2" s="1"/>
  <c r="K4185" i="2" s="1"/>
  <c r="H2643" i="2"/>
  <c r="H2274" i="2"/>
  <c r="G4392" i="2"/>
  <c r="I4392" i="2" s="1"/>
  <c r="J4392" i="2" s="1"/>
  <c r="K4392" i="2" s="1"/>
  <c r="G4391" i="2"/>
  <c r="I4391" i="2" s="1"/>
  <c r="J4391" i="2" s="1"/>
  <c r="K4391" i="2" s="1"/>
  <c r="H2392" i="2"/>
  <c r="G3252" i="2"/>
  <c r="I3252" i="2" s="1"/>
  <c r="J3252" i="2" s="1"/>
  <c r="K3252" i="2" s="1"/>
  <c r="G3352" i="2"/>
  <c r="I3352" i="2" s="1"/>
  <c r="J3352" i="2" s="1"/>
  <c r="K3352" i="2" s="1"/>
  <c r="G4489" i="2"/>
  <c r="I4489" i="2" s="1"/>
  <c r="J4489" i="2" s="1"/>
  <c r="K4489" i="2" s="1"/>
  <c r="G1475" i="2"/>
  <c r="I1475" i="2" s="1"/>
  <c r="J1475" i="2" s="1"/>
  <c r="K1475" i="2" s="1"/>
  <c r="G3648" i="2"/>
  <c r="I3648" i="2" s="1"/>
  <c r="J3648" i="2" s="1"/>
  <c r="K3648" i="2" s="1"/>
  <c r="G4457" i="2"/>
  <c r="G3086" i="2"/>
  <c r="I3086" i="2" s="1"/>
  <c r="J3086" i="2" s="1"/>
  <c r="K3086" i="2" s="1"/>
  <c r="H4985" i="2"/>
  <c r="G1158" i="2"/>
  <c r="I1158" i="2" s="1"/>
  <c r="J1158" i="2" s="1"/>
  <c r="K1158" i="2" s="1"/>
  <c r="G1157" i="2"/>
  <c r="I1157" i="2" s="1"/>
  <c r="J1157" i="2" s="1"/>
  <c r="K1157" i="2" s="1"/>
  <c r="G567" i="2"/>
  <c r="I567" i="2" s="1"/>
  <c r="J567" i="2" s="1"/>
  <c r="K567" i="2" s="1"/>
  <c r="H701" i="2"/>
  <c r="G1614" i="2"/>
  <c r="I1614" i="2" s="1"/>
  <c r="J1614" i="2" s="1"/>
  <c r="K1614" i="2" s="1"/>
  <c r="G3630" i="2"/>
  <c r="I3630" i="2" s="1"/>
  <c r="J3630" i="2" s="1"/>
  <c r="K3630" i="2" s="1"/>
  <c r="H2780" i="2"/>
  <c r="G1181" i="2"/>
  <c r="I1181" i="2" s="1"/>
  <c r="J1181" i="2" s="1"/>
  <c r="K1181" i="2" s="1"/>
  <c r="G745" i="2"/>
  <c r="I745" i="2" s="1"/>
  <c r="J745" i="2" s="1"/>
  <c r="K745" i="2" s="1"/>
  <c r="H474" i="2"/>
  <c r="G534" i="2"/>
  <c r="I534" i="2" s="1"/>
  <c r="J534" i="2" s="1"/>
  <c r="K534" i="2" s="1"/>
  <c r="G533" i="2"/>
  <c r="I533" i="2" s="1"/>
  <c r="J533" i="2" s="1"/>
  <c r="K533" i="2" s="1"/>
  <c r="H364" i="2"/>
  <c r="G3083" i="2"/>
  <c r="I3083" i="2" s="1"/>
  <c r="J3083" i="2" s="1"/>
  <c r="K3083" i="2" s="1"/>
  <c r="G4532" i="2"/>
  <c r="I4532" i="2" s="1"/>
  <c r="J4532" i="2" s="1"/>
  <c r="K4532" i="2" s="1"/>
  <c r="G2341" i="2"/>
  <c r="I2341" i="2" s="1"/>
  <c r="J2341" i="2" s="1"/>
  <c r="K2341" i="2" s="1"/>
  <c r="G1548" i="2"/>
  <c r="I1548" i="2" s="1"/>
  <c r="J1548" i="2" s="1"/>
  <c r="K1548" i="2" s="1"/>
  <c r="G3589" i="2"/>
  <c r="I3589" i="2" s="1"/>
  <c r="J3589" i="2" s="1"/>
  <c r="K3589" i="2" s="1"/>
  <c r="G5239" i="2"/>
  <c r="I5239" i="2" s="1"/>
  <c r="J5239" i="2" s="1"/>
  <c r="K5239" i="2" s="1"/>
  <c r="G4432" i="2"/>
  <c r="I4432" i="2" s="1"/>
  <c r="J4432" i="2" s="1"/>
  <c r="K4432" i="2" s="1"/>
  <c r="G4105" i="2"/>
  <c r="I4105" i="2" s="1"/>
  <c r="J4105" i="2" s="1"/>
  <c r="K4105" i="2" s="1"/>
  <c r="G3326" i="2"/>
  <c r="I3326" i="2" s="1"/>
  <c r="J3326" i="2" s="1"/>
  <c r="K3326" i="2" s="1"/>
  <c r="H3662" i="2"/>
  <c r="G3444" i="2"/>
  <c r="I3444" i="2" s="1"/>
  <c r="J3444" i="2" s="1"/>
  <c r="K3444" i="2" s="1"/>
  <c r="G4329" i="2"/>
  <c r="I4329" i="2" s="1"/>
  <c r="J4329" i="2" s="1"/>
  <c r="K4329" i="2" s="1"/>
  <c r="G861" i="2"/>
  <c r="I861" i="2" s="1"/>
  <c r="J861" i="2" s="1"/>
  <c r="K861" i="2" s="1"/>
  <c r="H1945" i="2"/>
  <c r="H3910" i="2"/>
  <c r="G3380" i="2"/>
  <c r="I3380" i="2" s="1"/>
  <c r="J3380" i="2" s="1"/>
  <c r="K3380" i="2" s="1"/>
  <c r="G2509" i="2"/>
  <c r="G3510" i="2"/>
  <c r="I3510" i="2" s="1"/>
  <c r="J3510" i="2" s="1"/>
  <c r="K3510" i="2" s="1"/>
  <c r="G3960" i="2"/>
  <c r="I3960" i="2" s="1"/>
  <c r="J3960" i="2" s="1"/>
  <c r="K3960" i="2" s="1"/>
  <c r="G3550" i="2"/>
  <c r="I3550" i="2" s="1"/>
  <c r="J3550" i="2" s="1"/>
  <c r="K3550" i="2" s="1"/>
  <c r="G3217" i="2"/>
  <c r="I3217" i="2" s="1"/>
  <c r="J3217" i="2" s="1"/>
  <c r="K3217" i="2" s="1"/>
  <c r="H1235" i="2"/>
  <c r="H1138" i="2"/>
  <c r="H655" i="2"/>
  <c r="H292" i="2"/>
  <c r="H291" i="2"/>
  <c r="H923" i="2"/>
  <c r="H943" i="2"/>
  <c r="H1201" i="2"/>
  <c r="G246" i="2"/>
  <c r="G1555" i="2"/>
  <c r="H481" i="2"/>
  <c r="G2250" i="2"/>
  <c r="H1334" i="2"/>
  <c r="G860" i="2"/>
  <c r="H150" i="2"/>
  <c r="H1440" i="2"/>
  <c r="H1439" i="2"/>
  <c r="H21" i="2"/>
  <c r="H257" i="2"/>
  <c r="G479" i="2"/>
  <c r="G458" i="2"/>
  <c r="H3125" i="2"/>
  <c r="H3071" i="2"/>
  <c r="H1921" i="2"/>
  <c r="H1364" i="2"/>
  <c r="H1363" i="2"/>
  <c r="G2230" i="2"/>
  <c r="H134" i="2"/>
  <c r="I134" i="2" s="1"/>
  <c r="J134" i="2" s="1"/>
  <c r="K134" i="2" s="1"/>
  <c r="H1163" i="2"/>
  <c r="H1156" i="2"/>
  <c r="G925" i="2"/>
  <c r="H1970" i="2"/>
  <c r="H230" i="2"/>
  <c r="H1990" i="2"/>
  <c r="H372" i="2"/>
  <c r="H934" i="2"/>
  <c r="H2672" i="2"/>
  <c r="H1510" i="2"/>
  <c r="H2826" i="2"/>
  <c r="G1501" i="2"/>
  <c r="G262" i="2"/>
  <c r="H2794" i="2"/>
  <c r="H2394" i="2"/>
  <c r="H2382" i="2"/>
  <c r="H1018" i="2"/>
  <c r="H2362" i="2"/>
  <c r="H1286" i="2"/>
  <c r="G1038" i="2"/>
  <c r="H120" i="2"/>
  <c r="H394" i="2"/>
  <c r="H146" i="2"/>
  <c r="G1351" i="2"/>
  <c r="H3081" i="2"/>
  <c r="H921" i="2"/>
  <c r="H920" i="2"/>
  <c r="H946" i="2"/>
  <c r="G3918" i="2"/>
  <c r="H1817" i="2"/>
  <c r="H2348" i="2"/>
  <c r="H1570" i="2"/>
  <c r="G1713" i="2"/>
  <c r="G1022" i="2"/>
  <c r="H298" i="2"/>
  <c r="G938" i="2"/>
  <c r="H162" i="2"/>
  <c r="H277" i="2"/>
  <c r="H1368" i="2"/>
  <c r="H856" i="2"/>
  <c r="H1070" i="2"/>
  <c r="H1069" i="2"/>
  <c r="H2276" i="2"/>
  <c r="G790" i="2"/>
  <c r="H2662" i="2"/>
  <c r="H1609" i="2"/>
  <c r="H1336" i="2"/>
  <c r="H1768" i="2"/>
  <c r="H1494" i="2"/>
  <c r="H982" i="2"/>
  <c r="H981" i="2"/>
  <c r="H983" i="2"/>
  <c r="H650" i="2"/>
  <c r="G653" i="2"/>
  <c r="H26" i="2"/>
  <c r="H3790" i="2"/>
  <c r="H3263" i="2"/>
  <c r="H3766" i="2"/>
  <c r="G154" i="2"/>
  <c r="H2083" i="2"/>
  <c r="H226" i="2"/>
  <c r="H2209" i="2"/>
  <c r="H1647" i="2"/>
  <c r="G2233" i="2"/>
  <c r="H917" i="2"/>
  <c r="G153" i="2"/>
  <c r="H883" i="2"/>
  <c r="H563" i="2"/>
  <c r="H281" i="2"/>
  <c r="H66" i="2"/>
  <c r="H2257" i="2"/>
  <c r="H1599" i="2"/>
  <c r="G2697" i="2"/>
  <c r="H1777" i="2"/>
  <c r="H594" i="2"/>
  <c r="H1125" i="2"/>
  <c r="H1527" i="2"/>
  <c r="H337" i="2"/>
  <c r="H1520" i="2"/>
  <c r="H435" i="2"/>
  <c r="H816" i="2"/>
  <c r="H1514" i="2"/>
  <c r="H436" i="2"/>
  <c r="H1270" i="2"/>
  <c r="G223" i="2"/>
  <c r="H42" i="2"/>
  <c r="H1209" i="2"/>
  <c r="G2810" i="2"/>
  <c r="H1871" i="2"/>
  <c r="G2414" i="2"/>
  <c r="H3286" i="2"/>
  <c r="G807" i="2"/>
  <c r="H990" i="2"/>
  <c r="H1457" i="2"/>
  <c r="H1458" i="2"/>
  <c r="H441" i="2"/>
  <c r="H805" i="2"/>
  <c r="H516" i="2"/>
  <c r="H763" i="2"/>
  <c r="H1211" i="2"/>
  <c r="H3178" i="2"/>
  <c r="H3970" i="2"/>
  <c r="G2436" i="2"/>
  <c r="G1845" i="2"/>
  <c r="G697" i="2"/>
  <c r="G243" i="2"/>
  <c r="H884" i="2"/>
  <c r="H2133" i="2"/>
  <c r="H984" i="2"/>
  <c r="G1589" i="2"/>
  <c r="H679" i="2"/>
  <c r="H1544" i="2"/>
  <c r="H403" i="2"/>
  <c r="G4502" i="2"/>
  <c r="G3299" i="2"/>
  <c r="G3932" i="2"/>
  <c r="H3830" i="2"/>
  <c r="H3250" i="2"/>
  <c r="H4016" i="2"/>
  <c r="H3031" i="2"/>
  <c r="H5314" i="2"/>
  <c r="H1761" i="2"/>
  <c r="H3422" i="2"/>
  <c r="H1887" i="2"/>
  <c r="H1863" i="2"/>
  <c r="H4855" i="2"/>
  <c r="H4119" i="2"/>
  <c r="H2813" i="2"/>
  <c r="H4188" i="2"/>
  <c r="H2599" i="2"/>
  <c r="G1780" i="2"/>
  <c r="G4608" i="2"/>
  <c r="H1808" i="2"/>
  <c r="H4951" i="2"/>
  <c r="H3976" i="2"/>
  <c r="H835" i="2"/>
  <c r="G3871" i="2"/>
  <c r="H2715" i="2"/>
  <c r="H4959" i="2"/>
  <c r="G3003" i="2"/>
  <c r="H2939" i="2"/>
  <c r="G3301" i="2"/>
  <c r="H1560" i="2"/>
  <c r="G1373" i="2"/>
  <c r="G1684" i="2"/>
  <c r="H2459" i="2"/>
  <c r="H4803" i="2"/>
  <c r="G2450" i="2"/>
  <c r="H4822" i="2"/>
  <c r="H4081" i="2"/>
  <c r="H4602" i="2"/>
  <c r="G3171" i="2"/>
  <c r="H3206" i="2"/>
  <c r="H4137" i="2"/>
  <c r="G4794" i="2"/>
  <c r="H3202" i="2"/>
  <c r="H4757" i="2"/>
  <c r="H3304" i="2"/>
  <c r="H3909" i="2"/>
  <c r="H3150" i="2"/>
  <c r="G3835" i="2"/>
  <c r="H597" i="2"/>
  <c r="G3874" i="2"/>
  <c r="H2370" i="2"/>
  <c r="G3464" i="2"/>
  <c r="H2709" i="2"/>
  <c r="G2387" i="2"/>
  <c r="G4703" i="2"/>
  <c r="H4863" i="2"/>
  <c r="H1437" i="2"/>
  <c r="G4348" i="2"/>
  <c r="H2456" i="2"/>
  <c r="H2455" i="2"/>
  <c r="H3707" i="2"/>
  <c r="H4633" i="2"/>
  <c r="G3387" i="2"/>
  <c r="H4593" i="2"/>
  <c r="H2883" i="2"/>
  <c r="G5103" i="2"/>
  <c r="H5079" i="2"/>
  <c r="H4269" i="2"/>
  <c r="H3328" i="2"/>
  <c r="H4218" i="2"/>
  <c r="H3243" i="2"/>
  <c r="H4200" i="2"/>
  <c r="G2292" i="2"/>
  <c r="H2259" i="2"/>
  <c r="H5064" i="2"/>
  <c r="H3919" i="2"/>
  <c r="H4893" i="2"/>
  <c r="H5271" i="2"/>
  <c r="H5156" i="2"/>
  <c r="H4080" i="2"/>
  <c r="H2909" i="2"/>
  <c r="H4766" i="2"/>
  <c r="H5264" i="2"/>
  <c r="H5270" i="2"/>
  <c r="H5216" i="2"/>
  <c r="H4342" i="2"/>
  <c r="H4915" i="2"/>
  <c r="H3642" i="2"/>
  <c r="H3541" i="2"/>
  <c r="H3815" i="2"/>
  <c r="G4862" i="2"/>
  <c r="H2403" i="2"/>
  <c r="H1743" i="2"/>
  <c r="G4716" i="2"/>
  <c r="H1882" i="2"/>
  <c r="H4436" i="2"/>
  <c r="H3492" i="2"/>
  <c r="H1994" i="2"/>
  <c r="H4852" i="2"/>
  <c r="H3280" i="2"/>
  <c r="H4688" i="2"/>
  <c r="H2595" i="2"/>
  <c r="G4908" i="2"/>
  <c r="H4210" i="2"/>
  <c r="H4201" i="2"/>
  <c r="G5308" i="2"/>
  <c r="H4553" i="2"/>
  <c r="H1862" i="2"/>
  <c r="H4512" i="2"/>
  <c r="H1584" i="2"/>
  <c r="H5167" i="2"/>
  <c r="H1629" i="2"/>
  <c r="G2959" i="2"/>
  <c r="H4289" i="2"/>
  <c r="H1409" i="2"/>
  <c r="G4494" i="2"/>
  <c r="H3636" i="2"/>
  <c r="H3544" i="2"/>
  <c r="H3659" i="2"/>
  <c r="H3853" i="2"/>
  <c r="H3783" i="2"/>
  <c r="H4993" i="2"/>
  <c r="G3567" i="2"/>
  <c r="H2003" i="2"/>
  <c r="H1772" i="2"/>
  <c r="H5228" i="2"/>
  <c r="H4761" i="2"/>
  <c r="H4808" i="2"/>
  <c r="H3924" i="2"/>
  <c r="G3378" i="2"/>
  <c r="H4817" i="2"/>
  <c r="H4650" i="2"/>
  <c r="H4865" i="2"/>
  <c r="H4133" i="2"/>
  <c r="H3367" i="2"/>
  <c r="G3837" i="2"/>
  <c r="H3973" i="2"/>
  <c r="H4646" i="2"/>
  <c r="H5262" i="2"/>
  <c r="H5238" i="2"/>
  <c r="H5198" i="2"/>
  <c r="H1305" i="2"/>
  <c r="H2059" i="2"/>
  <c r="G3577" i="2"/>
  <c r="G3968" i="2"/>
  <c r="H3340" i="2"/>
  <c r="H4586" i="2"/>
  <c r="H5316" i="2"/>
  <c r="G1895" i="2"/>
  <c r="H4124" i="2"/>
  <c r="H4359" i="2"/>
  <c r="H4477" i="2"/>
  <c r="H4161" i="2"/>
  <c r="G3058" i="2"/>
  <c r="G1465" i="2"/>
  <c r="G1464" i="2"/>
  <c r="H3160" i="2"/>
  <c r="H4152" i="2"/>
  <c r="G1844" i="2"/>
  <c r="H4648" i="2"/>
  <c r="G2797" i="2"/>
  <c r="G2796" i="2"/>
  <c r="H4771" i="2"/>
  <c r="G3595" i="2"/>
  <c r="H4193" i="2"/>
  <c r="H2010" i="2"/>
  <c r="G2841" i="2"/>
  <c r="H493" i="2"/>
  <c r="H3908" i="2"/>
  <c r="G3479" i="2"/>
  <c r="H329" i="2"/>
  <c r="H328" i="2"/>
  <c r="H2323" i="2"/>
  <c r="H3901" i="2"/>
  <c r="G5043" i="2"/>
  <c r="H2036" i="2"/>
  <c r="H3658" i="2"/>
  <c r="H2119" i="2"/>
  <c r="H3499" i="2"/>
  <c r="G3720" i="2"/>
  <c r="H3840" i="2"/>
  <c r="H4462" i="2"/>
  <c r="G4953" i="2"/>
  <c r="H2320" i="2"/>
  <c r="H2954" i="2"/>
  <c r="H4112" i="2"/>
  <c r="G4999" i="2"/>
  <c r="H4988" i="2"/>
  <c r="H2717" i="2"/>
  <c r="G3546" i="2"/>
  <c r="H5111" i="2"/>
  <c r="H3724" i="2"/>
  <c r="H4100" i="2"/>
  <c r="H1576" i="2"/>
  <c r="H5034" i="2"/>
  <c r="H5118" i="2"/>
  <c r="H4063" i="2"/>
  <c r="H4856" i="2"/>
  <c r="H3869" i="2"/>
  <c r="H5284" i="2"/>
  <c r="G4174" i="2"/>
  <c r="H3136" i="2"/>
  <c r="H1840" i="2"/>
  <c r="H1839" i="2"/>
  <c r="H5258" i="2"/>
  <c r="H3894" i="2"/>
  <c r="H2315" i="2"/>
  <c r="H3820" i="2"/>
  <c r="G4042" i="2"/>
  <c r="H4578" i="2"/>
  <c r="G3470" i="2"/>
  <c r="H2096" i="2"/>
  <c r="H3235" i="2"/>
  <c r="G4281" i="2"/>
  <c r="H4617" i="2"/>
  <c r="H2820" i="2"/>
  <c r="H4538" i="2"/>
  <c r="H718" i="2"/>
  <c r="H4109" i="2"/>
  <c r="G3361" i="2"/>
  <c r="H5217" i="2"/>
  <c r="G2980" i="2"/>
  <c r="H4371" i="2"/>
  <c r="H2371" i="2"/>
  <c r="H2673" i="2"/>
  <c r="H4446" i="2"/>
  <c r="H1666" i="2"/>
  <c r="G4638" i="2"/>
  <c r="H4151" i="2"/>
  <c r="H4465" i="2"/>
  <c r="H4818" i="2"/>
  <c r="H5089" i="2"/>
  <c r="H4037" i="2"/>
  <c r="H3139" i="2"/>
  <c r="G1471" i="2"/>
  <c r="G1224" i="2"/>
  <c r="H4122" i="2"/>
  <c r="H3519" i="2"/>
  <c r="H4956" i="2"/>
  <c r="H2897" i="2"/>
  <c r="H3049" i="2"/>
  <c r="H2676" i="2"/>
  <c r="H3988" i="2"/>
  <c r="G3321" i="2"/>
  <c r="G1308" i="2"/>
  <c r="G1715" i="2"/>
  <c r="H3593" i="2"/>
  <c r="H2669" i="2"/>
  <c r="G4060" i="2"/>
  <c r="H3762" i="2"/>
  <c r="H3262" i="2"/>
  <c r="H2569" i="2"/>
  <c r="G2849" i="2"/>
  <c r="H2753" i="2"/>
  <c r="H3650" i="2"/>
  <c r="H3821" i="2"/>
  <c r="H4588" i="2"/>
  <c r="H2756" i="2"/>
  <c r="H4605" i="2"/>
  <c r="G2844" i="2"/>
  <c r="H224" i="2"/>
  <c r="G2057" i="2"/>
  <c r="H2386" i="2"/>
  <c r="H740" i="2"/>
  <c r="G163" i="2"/>
  <c r="H824" i="2"/>
  <c r="H2766" i="2"/>
  <c r="G1481" i="2"/>
  <c r="H1167" i="2"/>
  <c r="G941" i="2"/>
  <c r="H1077" i="2"/>
  <c r="H285" i="2"/>
  <c r="H4243" i="2"/>
  <c r="H2032" i="2"/>
  <c r="H3112" i="2"/>
  <c r="H3842" i="2"/>
  <c r="H4671" i="2"/>
  <c r="H4952" i="2"/>
  <c r="H5315" i="2"/>
  <c r="G3455" i="2"/>
  <c r="H4450" i="2"/>
  <c r="G2222" i="2"/>
  <c r="H5129" i="2"/>
  <c r="G4382" i="2"/>
  <c r="G3362" i="2"/>
  <c r="H1183" i="2"/>
  <c r="H3390" i="2"/>
  <c r="H2071" i="2"/>
  <c r="G1417" i="2"/>
  <c r="H4287" i="2"/>
  <c r="H3615" i="2"/>
  <c r="H588" i="2"/>
  <c r="H4051" i="2"/>
  <c r="H4265" i="2"/>
  <c r="H4770" i="2"/>
  <c r="H1582" i="2"/>
  <c r="H3052" i="2"/>
  <c r="H4419" i="2"/>
  <c r="G1672" i="2"/>
  <c r="G2427" i="2"/>
  <c r="H2283" i="2"/>
  <c r="H1095" i="2"/>
  <c r="G2532" i="2"/>
  <c r="H2600" i="2"/>
  <c r="H999" i="2"/>
  <c r="H3687" i="2"/>
  <c r="H2127" i="2"/>
  <c r="H2009" i="2"/>
  <c r="G2353" i="2"/>
  <c r="H2716" i="2"/>
  <c r="H839" i="2"/>
  <c r="I839" i="2" s="1"/>
  <c r="J839" i="2" s="1"/>
  <c r="K839" i="2" s="1"/>
  <c r="H564" i="2"/>
  <c r="H3488" i="2"/>
  <c r="G166" i="2"/>
  <c r="G2145" i="2"/>
  <c r="G1932" i="2"/>
  <c r="H313" i="2"/>
  <c r="H2134" i="2"/>
  <c r="G836" i="2"/>
  <c r="H1288" i="2"/>
  <c r="H1505" i="2"/>
  <c r="G618" i="2"/>
  <c r="H3327" i="2"/>
  <c r="G2610" i="2"/>
  <c r="H2301" i="2"/>
  <c r="H1963" i="2"/>
  <c r="G1608" i="2"/>
  <c r="H3157" i="2"/>
  <c r="H4713" i="2"/>
  <c r="H5312" i="2"/>
  <c r="G1752" i="2"/>
  <c r="G5012" i="2"/>
  <c r="H3075" i="2"/>
  <c r="H3895" i="2"/>
  <c r="H3218" i="2"/>
  <c r="H3283" i="2"/>
  <c r="G5311" i="2"/>
  <c r="G4332" i="2"/>
  <c r="H2965" i="2"/>
  <c r="H4324" i="2"/>
  <c r="H4120" i="2"/>
  <c r="H4267" i="2"/>
  <c r="H3649" i="2"/>
  <c r="H3056" i="2"/>
  <c r="H2968" i="2"/>
  <c r="G1727" i="2"/>
  <c r="H3700" i="2"/>
  <c r="H169" i="2"/>
  <c r="G5241" i="2"/>
  <c r="G2775" i="2"/>
  <c r="H3036" i="2"/>
  <c r="H1683" i="2"/>
  <c r="H2804" i="2"/>
  <c r="G1080" i="2"/>
  <c r="H4829" i="2"/>
  <c r="G1738" i="2"/>
  <c r="G1886" i="2"/>
  <c r="G1832" i="2"/>
  <c r="H2286" i="2"/>
  <c r="G4561" i="2"/>
  <c r="H787" i="2"/>
  <c r="G4098" i="2"/>
  <c r="H3794" i="2"/>
  <c r="H1071" i="2"/>
  <c r="H3891" i="2"/>
  <c r="H3808" i="2"/>
  <c r="H2734" i="2"/>
  <c r="H752" i="2"/>
  <c r="H1676" i="2"/>
  <c r="H2420" i="2"/>
  <c r="H1422" i="2"/>
  <c r="H2140" i="2"/>
  <c r="H2256" i="2"/>
  <c r="H561" i="2"/>
  <c r="G356" i="2"/>
  <c r="G952" i="2"/>
  <c r="H108" i="2"/>
  <c r="H107" i="2"/>
  <c r="H2288" i="2"/>
  <c r="H2576" i="2"/>
  <c r="G2687" i="2"/>
  <c r="H3411" i="2"/>
  <c r="G2904" i="2"/>
  <c r="H4518" i="2"/>
  <c r="H3296" i="2"/>
  <c r="G2932" i="2"/>
  <c r="H3850" i="2"/>
  <c r="H4846" i="2"/>
  <c r="H1607" i="2"/>
  <c r="H1606" i="2"/>
  <c r="G5269" i="2"/>
  <c r="H4199" i="2"/>
  <c r="H2465" i="2"/>
  <c r="G3646" i="2"/>
  <c r="G3711" i="2"/>
  <c r="H4331" i="2"/>
  <c r="H2116" i="2"/>
  <c r="H3338" i="2"/>
  <c r="G4523" i="2"/>
  <c r="H2808" i="2"/>
  <c r="G3906" i="2"/>
  <c r="H3966" i="2"/>
  <c r="H1463" i="2"/>
  <c r="H3391" i="2"/>
  <c r="G1466" i="2"/>
  <c r="H4463" i="2"/>
  <c r="H3133" i="2"/>
  <c r="H3614" i="2"/>
  <c r="H378" i="2"/>
  <c r="H2840" i="2"/>
  <c r="H1868" i="2"/>
  <c r="H3427" i="2"/>
  <c r="H2714" i="2"/>
  <c r="H4054" i="2"/>
  <c r="H3032" i="2"/>
  <c r="H1103" i="2"/>
  <c r="H1102" i="2"/>
  <c r="H2565" i="2"/>
  <c r="H2048" i="2"/>
  <c r="H3731" i="2"/>
  <c r="H1873" i="2"/>
  <c r="H2906" i="2"/>
  <c r="G1233" i="2"/>
  <c r="G2409" i="2"/>
  <c r="H2219" i="2"/>
  <c r="H2085" i="2"/>
  <c r="G1100" i="2"/>
  <c r="H1915" i="2"/>
  <c r="H930" i="2"/>
  <c r="G1849" i="2"/>
  <c r="H719" i="2"/>
  <c r="G1197" i="2"/>
  <c r="H747" i="2"/>
  <c r="G3132" i="2"/>
  <c r="H645" i="2"/>
  <c r="G1354" i="2"/>
  <c r="G1353" i="2"/>
  <c r="H1540" i="2"/>
  <c r="H1539" i="2"/>
  <c r="H2194" i="2"/>
  <c r="G661" i="2"/>
  <c r="H1734" i="2"/>
  <c r="H144" i="2"/>
  <c r="H142" i="2"/>
  <c r="H143" i="2"/>
  <c r="H222" i="2"/>
  <c r="H135" i="2"/>
  <c r="H384" i="2"/>
  <c r="G1569" i="2"/>
  <c r="H1418" i="2"/>
  <c r="G304" i="2"/>
  <c r="H263" i="2"/>
  <c r="H758" i="2"/>
  <c r="H4381" i="2"/>
  <c r="H3606" i="2"/>
  <c r="H3561" i="2"/>
  <c r="G910" i="2"/>
  <c r="G800" i="2"/>
  <c r="G922" i="2"/>
  <c r="H2345" i="2"/>
  <c r="H1333" i="2"/>
  <c r="G1210" i="2"/>
  <c r="H523" i="2"/>
  <c r="H522" i="2"/>
  <c r="H1078" i="2"/>
  <c r="G879" i="2"/>
  <c r="G86" i="2"/>
  <c r="G233" i="2"/>
  <c r="G1348" i="2"/>
  <c r="H1667" i="2"/>
  <c r="H1668" i="2"/>
  <c r="H726" i="2"/>
  <c r="G928" i="2"/>
  <c r="G2418" i="2"/>
  <c r="H456" i="2"/>
  <c r="G488" i="2"/>
  <c r="H730" i="2"/>
  <c r="H966" i="2"/>
  <c r="G989" i="2"/>
  <c r="H2580" i="2"/>
  <c r="H117" i="2"/>
  <c r="H294" i="2"/>
  <c r="H293" i="2"/>
  <c r="G1304" i="2"/>
  <c r="H87" i="2"/>
  <c r="H2339" i="2"/>
  <c r="H1547" i="2"/>
  <c r="H1610" i="2"/>
  <c r="G60" i="2"/>
  <c r="H3506" i="2"/>
  <c r="G1190" i="2"/>
  <c r="G1189" i="2"/>
  <c r="G1635" i="2"/>
  <c r="H2628" i="2"/>
  <c r="H32" i="2"/>
  <c r="G124" i="2"/>
  <c r="H248" i="2"/>
  <c r="H247" i="2"/>
  <c r="H405" i="2"/>
  <c r="H1228" i="2"/>
  <c r="G2577" i="2"/>
  <c r="H1358" i="2"/>
  <c r="H1662" i="2"/>
  <c r="G43" i="2"/>
  <c r="H4573" i="2"/>
  <c r="H2325" i="2"/>
  <c r="H2961" i="2"/>
  <c r="H1795" i="2"/>
  <c r="G2670" i="2"/>
  <c r="G748" i="2"/>
  <c r="H721" i="2"/>
  <c r="G2741" i="2"/>
  <c r="H1068" i="2"/>
  <c r="H1133" i="2"/>
  <c r="H1797" i="2"/>
  <c r="H685" i="2"/>
  <c r="H686" i="2"/>
  <c r="H1546" i="2"/>
  <c r="G385" i="2"/>
  <c r="H601" i="2"/>
  <c r="G1590" i="2"/>
  <c r="G1591" i="2"/>
  <c r="G3398" i="2"/>
  <c r="G1630" i="2"/>
  <c r="H3743" i="2"/>
  <c r="G4310" i="2"/>
  <c r="H738" i="2"/>
  <c r="H1356" i="2"/>
  <c r="H399" i="2"/>
  <c r="G141" i="2"/>
  <c r="H942" i="2"/>
  <c r="G3475" i="2"/>
  <c r="H620" i="2"/>
  <c r="H1669" i="2"/>
  <c r="H1567" i="2"/>
  <c r="H1202" i="2"/>
  <c r="H1315" i="2"/>
  <c r="H508" i="2"/>
  <c r="H654" i="2"/>
  <c r="G2630" i="2"/>
  <c r="H1150" i="2"/>
  <c r="H89" i="2"/>
  <c r="H88" i="2"/>
  <c r="H847" i="2"/>
  <c r="H562" i="2"/>
  <c r="G1062" i="2"/>
  <c r="H815" i="2"/>
  <c r="H2819" i="2"/>
  <c r="G51" i="2"/>
  <c r="G50" i="2"/>
  <c r="G49" i="2"/>
  <c r="G732" i="2"/>
  <c r="H1091" i="2"/>
  <c r="H4488" i="2"/>
  <c r="H624" i="2"/>
  <c r="H2537" i="2"/>
  <c r="G2162" i="2"/>
  <c r="H29" i="2"/>
  <c r="H1037" i="2"/>
  <c r="H114" i="2"/>
  <c r="H113" i="2"/>
  <c r="H112" i="2"/>
  <c r="G1893" i="2"/>
  <c r="H1948" i="2"/>
  <c r="G1033" i="2"/>
  <c r="H2254" i="2"/>
  <c r="G1561" i="2"/>
  <c r="H640" i="2"/>
  <c r="H4394" i="2"/>
  <c r="H382" i="2"/>
  <c r="H381" i="2"/>
  <c r="G126" i="2"/>
  <c r="G1221" i="2"/>
  <c r="H2446" i="2"/>
  <c r="H457" i="2"/>
  <c r="H317" i="2"/>
  <c r="H158" i="2"/>
  <c r="H1416" i="2"/>
  <c r="G2531" i="2"/>
  <c r="H2291" i="2"/>
  <c r="G19" i="2"/>
  <c r="G20" i="2"/>
  <c r="H1677" i="2"/>
  <c r="H973" i="2"/>
  <c r="G2109" i="2"/>
  <c r="H1937" i="2"/>
  <c r="H1085" i="2"/>
  <c r="H639" i="2"/>
  <c r="G851" i="2"/>
  <c r="H750" i="2"/>
  <c r="H1065" i="2"/>
  <c r="H336" i="2"/>
  <c r="H318" i="2"/>
  <c r="H1626" i="2"/>
  <c r="G3078" i="2"/>
  <c r="G2105" i="2"/>
  <c r="G1287" i="2"/>
  <c r="H2522" i="2"/>
  <c r="H1881" i="2"/>
  <c r="H2468" i="2"/>
  <c r="H2812" i="2"/>
  <c r="G1543" i="2"/>
  <c r="H1237" i="2"/>
  <c r="H96" i="2"/>
  <c r="G1147" i="2"/>
  <c r="H1857" i="2"/>
  <c r="H641" i="2"/>
  <c r="H985" i="2"/>
  <c r="G834" i="2"/>
  <c r="H659" i="2"/>
  <c r="H658" i="2"/>
  <c r="H683" i="2"/>
  <c r="H682" i="2"/>
  <c r="G3997" i="2"/>
  <c r="H1349" i="2"/>
  <c r="H1350" i="2"/>
  <c r="G1732" i="2"/>
  <c r="H1815" i="2"/>
  <c r="H1043" i="2"/>
  <c r="H859" i="2"/>
  <c r="H948" i="2"/>
  <c r="G1807" i="2"/>
  <c r="H551" i="2"/>
  <c r="H1090" i="2"/>
  <c r="H1352" i="2"/>
  <c r="H898" i="2"/>
  <c r="H2879" i="2"/>
  <c r="H5176" i="2"/>
  <c r="H4921" i="2"/>
  <c r="H4441" i="2"/>
  <c r="H4726" i="2"/>
  <c r="G3339" i="2"/>
  <c r="H3611" i="2"/>
  <c r="H5288" i="2"/>
  <c r="H3035" i="2"/>
  <c r="G5268" i="2"/>
  <c r="H4995" i="2"/>
  <c r="H3165" i="2"/>
  <c r="G3196" i="2"/>
  <c r="G4962" i="2"/>
  <c r="H3511" i="2"/>
  <c r="H3523" i="2"/>
  <c r="G5084" i="2"/>
  <c r="H3471" i="2"/>
  <c r="H4353" i="2"/>
  <c r="H4097" i="2"/>
  <c r="H4156" i="2"/>
  <c r="G3204" i="2"/>
  <c r="H3245" i="2"/>
  <c r="G4280" i="2"/>
  <c r="H4461" i="2"/>
  <c r="H5162" i="2"/>
  <c r="G4259" i="2"/>
  <c r="H3476" i="2"/>
  <c r="G5257" i="2"/>
  <c r="H4764" i="2"/>
  <c r="H3691" i="2"/>
  <c r="H5088" i="2"/>
  <c r="H1106" i="2"/>
  <c r="H5194" i="2"/>
  <c r="H3828" i="2"/>
  <c r="H1648" i="2"/>
  <c r="H5169" i="2"/>
  <c r="G4933" i="2"/>
  <c r="H3771" i="2"/>
  <c r="G4945" i="2"/>
  <c r="H4194" i="2"/>
  <c r="G5035" i="2"/>
  <c r="H5281" i="2"/>
  <c r="H2564" i="2"/>
  <c r="H4373" i="2"/>
  <c r="G2272" i="2"/>
  <c r="G4960" i="2"/>
  <c r="H4539" i="2"/>
  <c r="G3631" i="2"/>
  <c r="H3376" i="2"/>
  <c r="H2517" i="2"/>
  <c r="H4521" i="2"/>
  <c r="H4148" i="2"/>
  <c r="G2791" i="2"/>
  <c r="H4986" i="2"/>
  <c r="G1737" i="2"/>
  <c r="G4712" i="2"/>
  <c r="H4841" i="2"/>
  <c r="G2914" i="2"/>
  <c r="H4519" i="2"/>
  <c r="H3604" i="2"/>
  <c r="H2143" i="2"/>
  <c r="H402" i="2"/>
  <c r="H3504" i="2"/>
  <c r="H2044" i="2"/>
  <c r="H2043" i="2"/>
  <c r="G3419" i="2"/>
  <c r="G3638" i="2"/>
  <c r="H4946" i="2"/>
  <c r="H3652" i="2"/>
  <c r="H4679" i="2"/>
  <c r="H4905" i="2"/>
  <c r="H4507" i="2"/>
  <c r="H2374" i="2"/>
  <c r="G2424" i="2"/>
  <c r="H3879" i="2"/>
  <c r="H1401" i="2"/>
  <c r="H4458" i="2"/>
  <c r="H4221" i="2"/>
  <c r="G4260" i="2"/>
  <c r="H4637" i="2"/>
  <c r="G3216" i="2"/>
  <c r="G4234" i="2"/>
  <c r="H2671" i="2"/>
  <c r="H2920" i="2"/>
  <c r="H5184" i="2"/>
  <c r="H4189" i="2"/>
  <c r="H2458" i="2"/>
  <c r="H5049" i="2"/>
  <c r="H4672" i="2"/>
  <c r="H3793" i="2"/>
  <c r="H3592" i="2"/>
  <c r="H3980" i="2"/>
  <c r="H295" i="2"/>
  <c r="H3190" i="2"/>
  <c r="G3576" i="2"/>
  <c r="H3316" i="2"/>
  <c r="H4455" i="2"/>
  <c r="H3946" i="2"/>
  <c r="H2800" i="2"/>
  <c r="H4641" i="2"/>
  <c r="H5207" i="2"/>
  <c r="H4589" i="2"/>
  <c r="H5154" i="2"/>
  <c r="G4552" i="2"/>
  <c r="H4832" i="2"/>
  <c r="H4440" i="2"/>
  <c r="H4920" i="2"/>
  <c r="H2471" i="2"/>
  <c r="G4058" i="2"/>
  <c r="H4321" i="2"/>
  <c r="H5070" i="2"/>
  <c r="G2016" i="2"/>
  <c r="H4826" i="2"/>
  <c r="H3116" i="2"/>
  <c r="G5038" i="2"/>
  <c r="H2281" i="2"/>
  <c r="G5320" i="2"/>
  <c r="G4917" i="2"/>
  <c r="G4768" i="2"/>
  <c r="H3140" i="2"/>
  <c r="H2838" i="2"/>
  <c r="G2695" i="2"/>
  <c r="G2694" i="2"/>
  <c r="H4271" i="2"/>
  <c r="H2375" i="2"/>
  <c r="H3373" i="2"/>
  <c r="H3348" i="2"/>
  <c r="H3728" i="2"/>
  <c r="H4207" i="2"/>
  <c r="H4192" i="2"/>
  <c r="H2168" i="2"/>
  <c r="H4854" i="2"/>
  <c r="H2275" i="2"/>
  <c r="H4565" i="2"/>
  <c r="H4625" i="2"/>
  <c r="H4833" i="2"/>
  <c r="G3995" i="2"/>
  <c r="H4427" i="2"/>
  <c r="H5302" i="2"/>
  <c r="H4159" i="2"/>
  <c r="H1965" i="2"/>
  <c r="H4889" i="2"/>
  <c r="G1425" i="2"/>
  <c r="H3745" i="2"/>
  <c r="H3789" i="2"/>
  <c r="H5174" i="2"/>
  <c r="H1188" i="2"/>
  <c r="G3004" i="2"/>
  <c r="H4665" i="2"/>
  <c r="H1692" i="2"/>
  <c r="H1691" i="2"/>
  <c r="H1966" i="2"/>
  <c r="H2002" i="2"/>
  <c r="G3472" i="2"/>
  <c r="H4486" i="2"/>
  <c r="H2958" i="2"/>
  <c r="H2941" i="2"/>
  <c r="G4423" i="2"/>
  <c r="H5037" i="2"/>
  <c r="H3600" i="2"/>
  <c r="G5199" i="2"/>
  <c r="H4490" i="2"/>
  <c r="H3483" i="2"/>
  <c r="H2707" i="2"/>
  <c r="H5202" i="2"/>
  <c r="H4577" i="2"/>
  <c r="H5099" i="2"/>
  <c r="G2884" i="2"/>
  <c r="H3324" i="2"/>
  <c r="H3528" i="2"/>
  <c r="G753" i="2"/>
  <c r="G2440" i="2"/>
  <c r="H3454" i="2"/>
  <c r="H3269" i="2"/>
  <c r="H3148" i="2"/>
  <c r="H2478" i="2"/>
  <c r="H3612" i="2"/>
  <c r="G2611" i="2"/>
  <c r="H4274" i="2"/>
  <c r="H392" i="2"/>
  <c r="G4609" i="2"/>
  <c r="H3384" i="2"/>
  <c r="H2948" i="2"/>
  <c r="H4406" i="2"/>
  <c r="H1511" i="2"/>
  <c r="H3062" i="2"/>
  <c r="H4830" i="2"/>
  <c r="H1489" i="2"/>
  <c r="H4044" i="2"/>
  <c r="G2887" i="2"/>
  <c r="H4035" i="2"/>
  <c r="G3717" i="2"/>
  <c r="G3100" i="2"/>
  <c r="H2240" i="2"/>
  <c r="H1794" i="2"/>
  <c r="H4322" i="2"/>
  <c r="H2727" i="2"/>
  <c r="G2389" i="2"/>
  <c r="H1542" i="2"/>
  <c r="H3914" i="2"/>
  <c r="H3113" i="2"/>
  <c r="H5098" i="2"/>
  <c r="H5041" i="2"/>
  <c r="H3212" i="2"/>
  <c r="H2603" i="2"/>
  <c r="H2907" i="2"/>
  <c r="H4405" i="2"/>
  <c r="H3772" i="2"/>
  <c r="H2924" i="2"/>
  <c r="H4072" i="2"/>
  <c r="H5285" i="2"/>
  <c r="H4779" i="2"/>
  <c r="G4209" i="2"/>
  <c r="H5237" i="2"/>
  <c r="H3666" i="2"/>
  <c r="H3159" i="2"/>
  <c r="H3863" i="2"/>
  <c r="H1515" i="2"/>
  <c r="H3226" i="2"/>
  <c r="G1859" i="2"/>
  <c r="H2260" i="2"/>
  <c r="H4680" i="2"/>
  <c r="H4056" i="2"/>
  <c r="H409" i="2"/>
  <c r="H408" i="2"/>
  <c r="H4795" i="2"/>
  <c r="G5218" i="2"/>
  <c r="H4939" i="2"/>
  <c r="H3773" i="2"/>
  <c r="H5172" i="2"/>
  <c r="H4466" i="2"/>
  <c r="G1574" i="2"/>
  <c r="H1063" i="2"/>
  <c r="G2621" i="2"/>
  <c r="H558" i="2"/>
  <c r="H3434" i="2"/>
  <c r="H4315" i="2"/>
  <c r="H4069" i="2"/>
  <c r="H2995" i="2"/>
  <c r="H4448" i="2"/>
  <c r="G2964" i="2"/>
  <c r="H4121" i="2"/>
  <c r="G4451" i="2"/>
  <c r="H3072" i="2"/>
  <c r="H3955" i="2"/>
  <c r="H187" i="2"/>
  <c r="G2573" i="2"/>
  <c r="G1596" i="2"/>
  <c r="G2923" i="2"/>
  <c r="H4957" i="2"/>
  <c r="H3974" i="2"/>
  <c r="H3865" i="2"/>
  <c r="H3653" i="2"/>
  <c r="H1779" i="2"/>
  <c r="H4197" i="2"/>
  <c r="H3478" i="2"/>
  <c r="G4574" i="2"/>
  <c r="H3117" i="2"/>
  <c r="G3172" i="2"/>
  <c r="H2514" i="2"/>
  <c r="H4765" i="2"/>
  <c r="G2917" i="2"/>
  <c r="H2252" i="2"/>
  <c r="G789" i="2"/>
  <c r="H3763" i="2"/>
  <c r="H2165" i="2"/>
  <c r="H1519" i="2"/>
  <c r="H1865" i="2"/>
  <c r="G1016" i="2"/>
  <c r="H1771" i="2"/>
  <c r="G354" i="2"/>
  <c r="H599" i="2"/>
  <c r="G630" i="2"/>
  <c r="G3839" i="2"/>
  <c r="G2992" i="2"/>
  <c r="H4326" i="2"/>
  <c r="G2373" i="2"/>
  <c r="H3107" i="2"/>
  <c r="G1700" i="2"/>
  <c r="G5023" i="2"/>
  <c r="G2850" i="2"/>
  <c r="H5197" i="2"/>
  <c r="H3498" i="2"/>
  <c r="H4635" i="2"/>
  <c r="H600" i="2"/>
  <c r="H3334" i="2"/>
  <c r="H1616" i="2"/>
  <c r="H4143" i="2"/>
  <c r="H3862" i="2"/>
  <c r="H3867" i="2"/>
  <c r="H4171" i="2"/>
  <c r="H4172" i="2"/>
  <c r="G3268" i="2"/>
  <c r="H4299" i="2"/>
  <c r="H3696" i="2"/>
  <c r="H3158" i="2"/>
  <c r="H5039" i="2"/>
  <c r="G2380" i="2"/>
  <c r="H4106" i="2"/>
  <c r="H4198" i="2"/>
  <c r="H2973" i="2"/>
  <c r="H24" i="2"/>
  <c r="H1357" i="2"/>
  <c r="H3530" i="2"/>
  <c r="H3719" i="2"/>
  <c r="H4653" i="2"/>
  <c r="H4626" i="2"/>
  <c r="G4984" i="2"/>
  <c r="H2631" i="2"/>
  <c r="H1099" i="2"/>
  <c r="H3640" i="2"/>
  <c r="H2718" i="2"/>
  <c r="H2934" i="2"/>
  <c r="H1652" i="2"/>
  <c r="H2624" i="2"/>
  <c r="G1593" i="2"/>
  <c r="G1594" i="2"/>
  <c r="H3463" i="2"/>
  <c r="H171" i="2"/>
  <c r="H2081" i="2"/>
  <c r="G1903" i="2"/>
  <c r="G2378" i="2"/>
  <c r="H130" i="2"/>
  <c r="G218" i="2"/>
  <c r="H937" i="2"/>
  <c r="G1003" i="2"/>
  <c r="H3654" i="2"/>
  <c r="H2396" i="2"/>
  <c r="H1671" i="2"/>
  <c r="H3703" i="2"/>
  <c r="H4643" i="2"/>
  <c r="H3777" i="2"/>
  <c r="H4682" i="2"/>
  <c r="H3288" i="2"/>
  <c r="H2321" i="2"/>
  <c r="H3754" i="2"/>
  <c r="H3435" i="2"/>
  <c r="G4612" i="2"/>
  <c r="G1049" i="2"/>
  <c r="G1048" i="2"/>
  <c r="H3868" i="2"/>
  <c r="G2508" i="2"/>
  <c r="H3277" i="2"/>
  <c r="H2263" i="2"/>
  <c r="H3353" i="2"/>
  <c r="H3290" i="2"/>
  <c r="H4132" i="2"/>
  <c r="H3798" i="2"/>
  <c r="H3441" i="2"/>
  <c r="H1537" i="2"/>
  <c r="H4110" i="2"/>
  <c r="H1285" i="2"/>
  <c r="G3186" i="2"/>
  <c r="H3501" i="2"/>
  <c r="G1968" i="2"/>
  <c r="H2148" i="2"/>
  <c r="H4402" i="2"/>
  <c r="H1712" i="2"/>
  <c r="H1405" i="2"/>
  <c r="H1192" i="2"/>
  <c r="H4885" i="2"/>
  <c r="G2351" i="2"/>
  <c r="H2390" i="2"/>
  <c r="H996" i="2"/>
  <c r="H2051" i="2"/>
  <c r="H2607" i="2"/>
  <c r="H1822" i="2"/>
  <c r="H1194" i="2"/>
  <c r="H1553" i="2"/>
  <c r="G693" i="2"/>
  <c r="H2377" i="2"/>
  <c r="G1295" i="2"/>
  <c r="H987" i="2"/>
  <c r="H419" i="2"/>
  <c r="H1121" i="2"/>
  <c r="H570" i="2"/>
  <c r="H569" i="2"/>
  <c r="H1223" i="2"/>
  <c r="G1108" i="2"/>
  <c r="H3363" i="2"/>
  <c r="H1650" i="2"/>
  <c r="H3101" i="2"/>
  <c r="H4032" i="2"/>
  <c r="H4180" i="2"/>
  <c r="H4592" i="2"/>
  <c r="H4474" i="2"/>
  <c r="H3893" i="2"/>
  <c r="G4702" i="2"/>
  <c r="H2146" i="2"/>
  <c r="H3723" i="2"/>
  <c r="G4228" i="2"/>
  <c r="H4487" i="2"/>
  <c r="H2454" i="2"/>
  <c r="H3926" i="2"/>
  <c r="H3813" i="2"/>
  <c r="H3393" i="2"/>
  <c r="H3055" i="2"/>
  <c r="H5317" i="2"/>
  <c r="G3176" i="2"/>
  <c r="H713" i="2"/>
  <c r="H4780" i="2"/>
  <c r="G1892" i="2"/>
  <c r="H4755" i="2"/>
  <c r="H4785" i="2"/>
  <c r="G1991" i="2"/>
  <c r="H2019" i="2"/>
  <c r="H1298" i="2"/>
  <c r="H1455" i="2"/>
  <c r="H2228" i="2"/>
  <c r="G2902" i="2"/>
  <c r="G5191" i="2"/>
  <c r="H2001" i="2"/>
  <c r="H2157" i="2"/>
  <c r="G2284" i="2"/>
  <c r="H3210" i="2"/>
  <c r="H2439" i="2"/>
  <c r="G1757" i="2"/>
  <c r="H2073" i="2"/>
  <c r="H2711" i="2"/>
  <c r="G1758" i="2"/>
  <c r="H4030" i="2"/>
  <c r="G268" i="2"/>
  <c r="H1482" i="2"/>
  <c r="H1384" i="2"/>
  <c r="H1595" i="2"/>
  <c r="H362" i="2"/>
  <c r="H1310" i="2"/>
  <c r="H1123" i="2"/>
  <c r="G303" i="2"/>
  <c r="G678" i="2"/>
  <c r="H1041" i="2"/>
  <c r="H297" i="2"/>
  <c r="H1459" i="2"/>
  <c r="G453" i="2"/>
  <c r="H1566" i="2"/>
  <c r="H1565" i="2"/>
  <c r="H688" i="2"/>
  <c r="H204" i="2"/>
  <c r="H203" i="2"/>
  <c r="G299" i="2"/>
  <c r="H427" i="2"/>
  <c r="H2080" i="2"/>
  <c r="G339" i="2"/>
  <c r="G61" i="2"/>
  <c r="H377" i="2"/>
  <c r="H376" i="2"/>
  <c r="H38" i="2"/>
  <c r="H37" i="2"/>
  <c r="H310" i="2"/>
  <c r="H2372" i="2"/>
  <c r="G2093" i="2"/>
  <c r="H1060" i="2"/>
  <c r="G2069" i="2"/>
  <c r="H1491" i="2"/>
  <c r="H965" i="2"/>
  <c r="H2686" i="2"/>
  <c r="G447" i="2"/>
  <c r="H638" i="2"/>
  <c r="G140" i="2"/>
  <c r="G510" i="2"/>
  <c r="G735" i="2"/>
  <c r="H1703" i="2"/>
  <c r="H1702" i="2"/>
  <c r="H2203" i="2"/>
  <c r="G1128" i="2"/>
  <c r="G1227" i="2"/>
  <c r="H1657" i="2"/>
  <c r="H1656" i="2"/>
  <c r="H2926" i="2"/>
  <c r="H3084" i="2"/>
  <c r="H1880" i="2"/>
  <c r="H882" i="2"/>
  <c r="H1467" i="2"/>
  <c r="H1578" i="2"/>
  <c r="H1001" i="2"/>
  <c r="H123" i="2"/>
  <c r="H670" i="2"/>
  <c r="H250" i="2"/>
  <c r="G1905" i="2"/>
  <c r="H2989" i="2"/>
  <c r="G40" i="2"/>
  <c r="G2538" i="2"/>
  <c r="H4275" i="2"/>
  <c r="G862" i="2"/>
  <c r="G1238" i="2"/>
  <c r="G1751" i="2"/>
  <c r="H62" i="2"/>
  <c r="H1173" i="2"/>
  <c r="G742" i="2"/>
  <c r="H484" i="2"/>
  <c r="H485" i="2"/>
  <c r="H771" i="2"/>
  <c r="H4694" i="2"/>
  <c r="H1493" i="2"/>
  <c r="H689" i="2"/>
  <c r="H1454" i="2"/>
  <c r="H1674" i="2"/>
  <c r="G1172" i="2"/>
  <c r="G1171" i="2"/>
  <c r="G577" i="2"/>
  <c r="G765" i="2"/>
  <c r="H663" i="2"/>
  <c r="G325" i="2"/>
  <c r="H139" i="2"/>
  <c r="H374" i="2"/>
  <c r="H1388" i="2"/>
  <c r="H1387" i="2"/>
  <c r="H314" i="2"/>
  <c r="H792" i="2"/>
  <c r="G4996" i="2"/>
  <c r="H3535" i="2"/>
  <c r="H1316" i="2"/>
  <c r="H1196" i="2"/>
  <c r="G3562" i="2"/>
  <c r="H498" i="2"/>
  <c r="H1687" i="2"/>
  <c r="H2021" i="2"/>
  <c r="H1149" i="2"/>
  <c r="H772" i="2"/>
  <c r="G863" i="2"/>
  <c r="H1086" i="2"/>
  <c r="G496" i="2"/>
  <c r="G306" i="2"/>
  <c r="G3131" i="2"/>
  <c r="H2229" i="2"/>
  <c r="G1550" i="2"/>
  <c r="H1739" i="2"/>
  <c r="G725" i="2"/>
  <c r="G724" i="2"/>
  <c r="G2336" i="2"/>
  <c r="G1255" i="2"/>
  <c r="H531" i="2"/>
  <c r="H451" i="2"/>
  <c r="H602" i="2"/>
  <c r="H1642" i="2"/>
  <c r="H173" i="2"/>
  <c r="H1058" i="2"/>
  <c r="G1861" i="2"/>
  <c r="H896" i="2"/>
  <c r="G46" i="2"/>
  <c r="G45" i="2"/>
  <c r="G1296" i="2"/>
  <c r="H525" i="2"/>
  <c r="H1646" i="2"/>
  <c r="G2402" i="2"/>
  <c r="G1460" i="2"/>
  <c r="H192" i="2"/>
  <c r="H647" i="2"/>
  <c r="G876" i="2"/>
  <c r="H1452" i="2"/>
  <c r="H3679" i="2"/>
  <c r="G980" i="2"/>
  <c r="G978" i="2"/>
  <c r="G979" i="2"/>
  <c r="G2421" i="2"/>
  <c r="H552" i="2"/>
  <c r="H3598" i="2"/>
  <c r="H4014" i="2"/>
  <c r="G1633" i="2"/>
  <c r="H4384" i="2"/>
  <c r="H2886" i="2"/>
  <c r="H69" i="2"/>
  <c r="H1504" i="2"/>
  <c r="H814" i="2"/>
  <c r="G593" i="2"/>
  <c r="G592" i="2"/>
  <c r="H723" i="2"/>
  <c r="H462" i="2"/>
  <c r="H288" i="2"/>
  <c r="G467" i="2"/>
  <c r="H465" i="2"/>
  <c r="H2774" i="2"/>
  <c r="H1638" i="2"/>
  <c r="H1637" i="2"/>
  <c r="G2432" i="2"/>
  <c r="H2112" i="2"/>
  <c r="G77" i="2"/>
  <c r="H1191" i="2"/>
  <c r="H3758" i="2"/>
  <c r="H2027" i="2"/>
  <c r="H468" i="2"/>
  <c r="H606" i="2"/>
  <c r="H586" i="2"/>
  <c r="H1207" i="2"/>
  <c r="H275" i="2"/>
  <c r="H619" i="2"/>
  <c r="G3397" i="2"/>
  <c r="H3360" i="2"/>
  <c r="H1581" i="2"/>
  <c r="H1740" i="2"/>
  <c r="H2570" i="2"/>
  <c r="H2238" i="2"/>
  <c r="H2875" i="2"/>
  <c r="H168" i="2"/>
  <c r="H1512" i="2"/>
  <c r="H691" i="2"/>
  <c r="H1179" i="2"/>
  <c r="H767" i="2"/>
  <c r="H780" i="2"/>
  <c r="H779" i="2"/>
  <c r="G95" i="2"/>
  <c r="H1913" i="2"/>
  <c r="H2030" i="2"/>
  <c r="H2029" i="2"/>
  <c r="H2289" i="2"/>
  <c r="G1814" i="2"/>
  <c r="H1297" i="2"/>
  <c r="H1299" i="2"/>
  <c r="H2816" i="2"/>
  <c r="H704" i="2"/>
  <c r="H703" i="2"/>
  <c r="G1435" i="2"/>
  <c r="H280" i="2"/>
  <c r="H1036" i="2"/>
  <c r="H1184" i="2"/>
  <c r="H2614" i="2"/>
  <c r="H547" i="2"/>
  <c r="H1284" i="2"/>
  <c r="G728" i="2"/>
  <c r="G727" i="2"/>
  <c r="G1138" i="2"/>
  <c r="I1138" i="2" s="1"/>
  <c r="J1138" i="2" s="1"/>
  <c r="K1138" i="2" s="1"/>
  <c r="G655" i="2"/>
  <c r="I655" i="2" s="1"/>
  <c r="J655" i="2" s="1"/>
  <c r="K655" i="2" s="1"/>
  <c r="G291" i="2"/>
  <c r="I291" i="2" s="1"/>
  <c r="J291" i="2" s="1"/>
  <c r="K291" i="2" s="1"/>
  <c r="G923" i="2"/>
  <c r="I923" i="2" s="1"/>
  <c r="J923" i="2" s="1"/>
  <c r="K923" i="2" s="1"/>
  <c r="G943" i="2"/>
  <c r="I943" i="2" s="1"/>
  <c r="J943" i="2" s="1"/>
  <c r="K943" i="2" s="1"/>
  <c r="G1201" i="2"/>
  <c r="I1201" i="2" s="1"/>
  <c r="J1201" i="2" s="1"/>
  <c r="K1201" i="2" s="1"/>
  <c r="H246" i="2"/>
  <c r="H1555" i="2"/>
  <c r="G481" i="2"/>
  <c r="I481" i="2" s="1"/>
  <c r="J481" i="2" s="1"/>
  <c r="K481" i="2" s="1"/>
  <c r="H2250" i="2"/>
  <c r="G1334" i="2"/>
  <c r="I1334" i="2" s="1"/>
  <c r="J1334" i="2" s="1"/>
  <c r="K1334" i="2" s="1"/>
  <c r="H860" i="2"/>
  <c r="G150" i="2"/>
  <c r="I150" i="2" s="1"/>
  <c r="J150" i="2" s="1"/>
  <c r="K150" i="2" s="1"/>
  <c r="G1440" i="2"/>
  <c r="I1440" i="2" s="1"/>
  <c r="J1440" i="2" s="1"/>
  <c r="K1440" i="2" s="1"/>
  <c r="G1439" i="2"/>
  <c r="I1439" i="2" s="1"/>
  <c r="J1439" i="2" s="1"/>
  <c r="K1439" i="2" s="1"/>
  <c r="G21" i="2"/>
  <c r="I21" i="2" s="1"/>
  <c r="J21" i="2" s="1"/>
  <c r="K21" i="2" s="1"/>
  <c r="G257" i="2"/>
  <c r="I257" i="2" s="1"/>
  <c r="J257" i="2" s="1"/>
  <c r="K257" i="2" s="1"/>
  <c r="H479" i="2"/>
  <c r="H458" i="2"/>
  <c r="G3125" i="2"/>
  <c r="I3125" i="2" s="1"/>
  <c r="J3125" i="2" s="1"/>
  <c r="K3125" i="2" s="1"/>
  <c r="G3071" i="2"/>
  <c r="I3071" i="2" s="1"/>
  <c r="J3071" i="2" s="1"/>
  <c r="K3071" i="2" s="1"/>
  <c r="G1921" i="2"/>
  <c r="I1921" i="2" s="1"/>
  <c r="J1921" i="2" s="1"/>
  <c r="K1921" i="2" s="1"/>
  <c r="G1364" i="2"/>
  <c r="I1364" i="2" s="1"/>
  <c r="J1364" i="2" s="1"/>
  <c r="K1364" i="2" s="1"/>
  <c r="G1363" i="2"/>
  <c r="I1363" i="2" s="1"/>
  <c r="J1363" i="2" s="1"/>
  <c r="K1363" i="2" s="1"/>
  <c r="H2230" i="2"/>
  <c r="G1163" i="2"/>
  <c r="I1163" i="2" s="1"/>
  <c r="J1163" i="2" s="1"/>
  <c r="K1163" i="2" s="1"/>
  <c r="G1156" i="2"/>
  <c r="I1156" i="2" s="1"/>
  <c r="J1156" i="2" s="1"/>
  <c r="K1156" i="2" s="1"/>
  <c r="H925" i="2"/>
  <c r="G1970" i="2"/>
  <c r="I1970" i="2" s="1"/>
  <c r="J1970" i="2" s="1"/>
  <c r="K1970" i="2" s="1"/>
  <c r="G230" i="2"/>
  <c r="I230" i="2" s="1"/>
  <c r="J230" i="2" s="1"/>
  <c r="K230" i="2" s="1"/>
  <c r="G1990" i="2"/>
  <c r="I1990" i="2" s="1"/>
  <c r="J1990" i="2" s="1"/>
  <c r="K1990" i="2" s="1"/>
  <c r="G372" i="2"/>
  <c r="I372" i="2" s="1"/>
  <c r="J372" i="2" s="1"/>
  <c r="K372" i="2" s="1"/>
  <c r="G934" i="2"/>
  <c r="I934" i="2" s="1"/>
  <c r="J934" i="2" s="1"/>
  <c r="K934" i="2" s="1"/>
  <c r="G2672" i="2"/>
  <c r="I2672" i="2" s="1"/>
  <c r="J2672" i="2" s="1"/>
  <c r="K2672" i="2" s="1"/>
  <c r="G1510" i="2"/>
  <c r="I1510" i="2" s="1"/>
  <c r="J1510" i="2" s="1"/>
  <c r="K1510" i="2" s="1"/>
  <c r="G2826" i="2"/>
  <c r="I2826" i="2" s="1"/>
  <c r="J2826" i="2" s="1"/>
  <c r="K2826" i="2" s="1"/>
  <c r="H1501" i="2"/>
  <c r="H262" i="2"/>
  <c r="G2794" i="2"/>
  <c r="I2794" i="2" s="1"/>
  <c r="J2794" i="2" s="1"/>
  <c r="K2794" i="2" s="1"/>
  <c r="G2394" i="2"/>
  <c r="I2394" i="2" s="1"/>
  <c r="J2394" i="2" s="1"/>
  <c r="K2394" i="2" s="1"/>
  <c r="G2382" i="2"/>
  <c r="I2382" i="2" s="1"/>
  <c r="J2382" i="2" s="1"/>
  <c r="K2382" i="2" s="1"/>
  <c r="G1018" i="2"/>
  <c r="I1018" i="2" s="1"/>
  <c r="J1018" i="2" s="1"/>
  <c r="K1018" i="2" s="1"/>
  <c r="G2362" i="2"/>
  <c r="I2362" i="2" s="1"/>
  <c r="J2362" i="2" s="1"/>
  <c r="K2362" i="2" s="1"/>
  <c r="G1286" i="2"/>
  <c r="I1286" i="2" s="1"/>
  <c r="J1286" i="2" s="1"/>
  <c r="K1286" i="2" s="1"/>
  <c r="H1038" i="2"/>
  <c r="G120" i="2"/>
  <c r="I120" i="2" s="1"/>
  <c r="J120" i="2" s="1"/>
  <c r="K120" i="2" s="1"/>
  <c r="G394" i="2"/>
  <c r="I394" i="2" s="1"/>
  <c r="J394" i="2" s="1"/>
  <c r="K394" i="2" s="1"/>
  <c r="G146" i="2"/>
  <c r="I146" i="2" s="1"/>
  <c r="J146" i="2" s="1"/>
  <c r="K146" i="2" s="1"/>
  <c r="H1351" i="2"/>
  <c r="G3081" i="2"/>
  <c r="I3081" i="2" s="1"/>
  <c r="J3081" i="2" s="1"/>
  <c r="K3081" i="2" s="1"/>
  <c r="G920" i="2"/>
  <c r="I920" i="2" s="1"/>
  <c r="J920" i="2" s="1"/>
  <c r="K920" i="2" s="1"/>
  <c r="G921" i="2"/>
  <c r="I921" i="2" s="1"/>
  <c r="J921" i="2" s="1"/>
  <c r="K921" i="2" s="1"/>
  <c r="G946" i="2"/>
  <c r="I946" i="2" s="1"/>
  <c r="J946" i="2" s="1"/>
  <c r="K946" i="2" s="1"/>
  <c r="H3918" i="2"/>
  <c r="G1817" i="2"/>
  <c r="I1817" i="2" s="1"/>
  <c r="J1817" i="2" s="1"/>
  <c r="K1817" i="2" s="1"/>
  <c r="G2348" i="2"/>
  <c r="I2348" i="2" s="1"/>
  <c r="J2348" i="2" s="1"/>
  <c r="K2348" i="2" s="1"/>
  <c r="G1570" i="2"/>
  <c r="I1570" i="2" s="1"/>
  <c r="J1570" i="2" s="1"/>
  <c r="K1570" i="2" s="1"/>
  <c r="H1713" i="2"/>
  <c r="H1022" i="2"/>
  <c r="G298" i="2"/>
  <c r="I298" i="2" s="1"/>
  <c r="J298" i="2" s="1"/>
  <c r="K298" i="2" s="1"/>
  <c r="H938" i="2"/>
  <c r="G162" i="2"/>
  <c r="I162" i="2" s="1"/>
  <c r="J162" i="2" s="1"/>
  <c r="K162" i="2" s="1"/>
  <c r="G277" i="2"/>
  <c r="I277" i="2" s="1"/>
  <c r="J277" i="2" s="1"/>
  <c r="K277" i="2" s="1"/>
  <c r="G1368" i="2"/>
  <c r="I1368" i="2" s="1"/>
  <c r="J1368" i="2" s="1"/>
  <c r="K1368" i="2" s="1"/>
  <c r="G856" i="2"/>
  <c r="I856" i="2" s="1"/>
  <c r="J856" i="2" s="1"/>
  <c r="K856" i="2" s="1"/>
  <c r="G1070" i="2"/>
  <c r="I1070" i="2" s="1"/>
  <c r="J1070" i="2" s="1"/>
  <c r="K1070" i="2" s="1"/>
  <c r="G1069" i="2"/>
  <c r="I1069" i="2" s="1"/>
  <c r="J1069" i="2" s="1"/>
  <c r="K1069" i="2" s="1"/>
  <c r="G2276" i="2"/>
  <c r="I2276" i="2" s="1"/>
  <c r="J2276" i="2" s="1"/>
  <c r="K2276" i="2" s="1"/>
  <c r="H790" i="2"/>
  <c r="G2662" i="2"/>
  <c r="I2662" i="2" s="1"/>
  <c r="J2662" i="2" s="1"/>
  <c r="K2662" i="2" s="1"/>
  <c r="G2732" i="2"/>
  <c r="G1609" i="2"/>
  <c r="I1609" i="2" s="1"/>
  <c r="J1609" i="2" s="1"/>
  <c r="K1609" i="2" s="1"/>
  <c r="G1336" i="2"/>
  <c r="I1336" i="2" s="1"/>
  <c r="J1336" i="2" s="1"/>
  <c r="K1336" i="2" s="1"/>
  <c r="G1768" i="2"/>
  <c r="I1768" i="2" s="1"/>
  <c r="J1768" i="2" s="1"/>
  <c r="K1768" i="2" s="1"/>
  <c r="G1494" i="2"/>
  <c r="I1494" i="2" s="1"/>
  <c r="J1494" i="2" s="1"/>
  <c r="K1494" i="2" s="1"/>
  <c r="G981" i="2"/>
  <c r="I981" i="2" s="1"/>
  <c r="J981" i="2" s="1"/>
  <c r="K981" i="2" s="1"/>
  <c r="G983" i="2"/>
  <c r="I983" i="2" s="1"/>
  <c r="J983" i="2" s="1"/>
  <c r="K983" i="2" s="1"/>
  <c r="G982" i="2"/>
  <c r="I982" i="2" s="1"/>
  <c r="J982" i="2" s="1"/>
  <c r="K982" i="2" s="1"/>
  <c r="G650" i="2"/>
  <c r="I650" i="2" s="1"/>
  <c r="J650" i="2" s="1"/>
  <c r="K650" i="2" s="1"/>
  <c r="H653" i="2"/>
  <c r="G26" i="2"/>
  <c r="I26" i="2" s="1"/>
  <c r="J26" i="2" s="1"/>
  <c r="K26" i="2" s="1"/>
  <c r="G3790" i="2"/>
  <c r="I3790" i="2" s="1"/>
  <c r="J3790" i="2" s="1"/>
  <c r="K3790" i="2" s="1"/>
  <c r="G3263" i="2"/>
  <c r="I3263" i="2" s="1"/>
  <c r="J3263" i="2" s="1"/>
  <c r="K3263" i="2" s="1"/>
  <c r="G3766" i="2"/>
  <c r="I3766" i="2" s="1"/>
  <c r="J3766" i="2" s="1"/>
  <c r="K3766" i="2" s="1"/>
  <c r="H154" i="2"/>
  <c r="G2083" i="2"/>
  <c r="I2083" i="2" s="1"/>
  <c r="J2083" i="2" s="1"/>
  <c r="K2083" i="2" s="1"/>
  <c r="G226" i="2"/>
  <c r="I226" i="2" s="1"/>
  <c r="J226" i="2" s="1"/>
  <c r="K226" i="2" s="1"/>
  <c r="G2209" i="2"/>
  <c r="I2209" i="2" s="1"/>
  <c r="J2209" i="2" s="1"/>
  <c r="K2209" i="2" s="1"/>
  <c r="G1647" i="2"/>
  <c r="I1647" i="2" s="1"/>
  <c r="J1647" i="2" s="1"/>
  <c r="K1647" i="2" s="1"/>
  <c r="H2233" i="2"/>
  <c r="G917" i="2"/>
  <c r="I917" i="2" s="1"/>
  <c r="J917" i="2" s="1"/>
  <c r="K917" i="2" s="1"/>
  <c r="H153" i="2"/>
  <c r="G563" i="2"/>
  <c r="I563" i="2" s="1"/>
  <c r="J563" i="2" s="1"/>
  <c r="K563" i="2" s="1"/>
  <c r="G281" i="2"/>
  <c r="I281" i="2" s="1"/>
  <c r="J281" i="2" s="1"/>
  <c r="K281" i="2" s="1"/>
  <c r="G66" i="2"/>
  <c r="I66" i="2" s="1"/>
  <c r="J66" i="2" s="1"/>
  <c r="K66" i="2" s="1"/>
  <c r="G2257" i="2"/>
  <c r="I2257" i="2" s="1"/>
  <c r="J2257" i="2" s="1"/>
  <c r="K2257" i="2" s="1"/>
  <c r="H2176" i="2"/>
  <c r="G1599" i="2"/>
  <c r="I1599" i="2" s="1"/>
  <c r="J1599" i="2" s="1"/>
  <c r="K1599" i="2" s="1"/>
  <c r="H2697" i="2"/>
  <c r="G1777" i="2"/>
  <c r="I1777" i="2" s="1"/>
  <c r="J1777" i="2" s="1"/>
  <c r="K1777" i="2" s="1"/>
  <c r="G594" i="2"/>
  <c r="I594" i="2" s="1"/>
  <c r="J594" i="2" s="1"/>
  <c r="K594" i="2" s="1"/>
  <c r="G1125" i="2"/>
  <c r="I1125" i="2" s="1"/>
  <c r="J1125" i="2" s="1"/>
  <c r="K1125" i="2" s="1"/>
  <c r="G1527" i="2"/>
  <c r="I1527" i="2" s="1"/>
  <c r="J1527" i="2" s="1"/>
  <c r="K1527" i="2" s="1"/>
  <c r="G337" i="2"/>
  <c r="I337" i="2" s="1"/>
  <c r="J337" i="2" s="1"/>
  <c r="K337" i="2" s="1"/>
  <c r="G1520" i="2"/>
  <c r="I1520" i="2" s="1"/>
  <c r="J1520" i="2" s="1"/>
  <c r="K1520" i="2" s="1"/>
  <c r="G435" i="2"/>
  <c r="I435" i="2" s="1"/>
  <c r="J435" i="2" s="1"/>
  <c r="K435" i="2" s="1"/>
  <c r="G816" i="2"/>
  <c r="I816" i="2" s="1"/>
  <c r="J816" i="2" s="1"/>
  <c r="K816" i="2" s="1"/>
  <c r="G1514" i="2"/>
  <c r="I1514" i="2" s="1"/>
  <c r="J1514" i="2" s="1"/>
  <c r="K1514" i="2" s="1"/>
  <c r="G436" i="2"/>
  <c r="I436" i="2" s="1"/>
  <c r="J436" i="2" s="1"/>
  <c r="K436" i="2" s="1"/>
  <c r="G1270" i="2"/>
  <c r="I1270" i="2" s="1"/>
  <c r="J1270" i="2" s="1"/>
  <c r="K1270" i="2" s="1"/>
  <c r="H223" i="2"/>
  <c r="G42" i="2"/>
  <c r="I42" i="2" s="1"/>
  <c r="J42" i="2" s="1"/>
  <c r="K42" i="2" s="1"/>
  <c r="G1209" i="2"/>
  <c r="I1209" i="2" s="1"/>
  <c r="J1209" i="2" s="1"/>
  <c r="K1209" i="2" s="1"/>
  <c r="H2810" i="2"/>
  <c r="G1871" i="2"/>
  <c r="I1871" i="2" s="1"/>
  <c r="J1871" i="2" s="1"/>
  <c r="K1871" i="2" s="1"/>
  <c r="H2414" i="2"/>
  <c r="G2474" i="2"/>
  <c r="I2474" i="2" s="1"/>
  <c r="J2474" i="2" s="1"/>
  <c r="K2474" i="2" s="1"/>
  <c r="G3286" i="2"/>
  <c r="I3286" i="2" s="1"/>
  <c r="J3286" i="2" s="1"/>
  <c r="K3286" i="2" s="1"/>
  <c r="H807" i="2"/>
  <c r="G990" i="2"/>
  <c r="I990" i="2" s="1"/>
  <c r="J990" i="2" s="1"/>
  <c r="K990" i="2" s="1"/>
  <c r="G1457" i="2"/>
  <c r="I1457" i="2" s="1"/>
  <c r="J1457" i="2" s="1"/>
  <c r="K1457" i="2" s="1"/>
  <c r="G1458" i="2"/>
  <c r="I1458" i="2" s="1"/>
  <c r="J1458" i="2" s="1"/>
  <c r="K1458" i="2" s="1"/>
  <c r="G441" i="2"/>
  <c r="I441" i="2" s="1"/>
  <c r="J441" i="2" s="1"/>
  <c r="K441" i="2" s="1"/>
  <c r="G805" i="2"/>
  <c r="I805" i="2" s="1"/>
  <c r="J805" i="2" s="1"/>
  <c r="K805" i="2" s="1"/>
  <c r="G516" i="2"/>
  <c r="I516" i="2" s="1"/>
  <c r="J516" i="2" s="1"/>
  <c r="K516" i="2" s="1"/>
  <c r="G763" i="2"/>
  <c r="I763" i="2" s="1"/>
  <c r="J763" i="2" s="1"/>
  <c r="K763" i="2" s="1"/>
  <c r="G1211" i="2"/>
  <c r="I1211" i="2" s="1"/>
  <c r="J1211" i="2" s="1"/>
  <c r="K1211" i="2" s="1"/>
  <c r="G3178" i="2"/>
  <c r="I3178" i="2" s="1"/>
  <c r="J3178" i="2" s="1"/>
  <c r="K3178" i="2" s="1"/>
  <c r="G3970" i="2"/>
  <c r="I3970" i="2" s="1"/>
  <c r="J3970" i="2" s="1"/>
  <c r="K3970" i="2" s="1"/>
  <c r="H2436" i="2"/>
  <c r="H1845" i="2"/>
  <c r="H697" i="2"/>
  <c r="H243" i="2"/>
  <c r="G884" i="2"/>
  <c r="I884" i="2" s="1"/>
  <c r="J884" i="2" s="1"/>
  <c r="K884" i="2" s="1"/>
  <c r="G2133" i="2"/>
  <c r="I2133" i="2" s="1"/>
  <c r="J2133" i="2" s="1"/>
  <c r="K2133" i="2" s="1"/>
  <c r="G984" i="2"/>
  <c r="I984" i="2" s="1"/>
  <c r="J984" i="2" s="1"/>
  <c r="K984" i="2" s="1"/>
  <c r="H1589" i="2"/>
  <c r="G1544" i="2"/>
  <c r="I1544" i="2" s="1"/>
  <c r="J1544" i="2" s="1"/>
  <c r="K1544" i="2" s="1"/>
  <c r="G403" i="2"/>
  <c r="I403" i="2" s="1"/>
  <c r="J403" i="2" s="1"/>
  <c r="K403" i="2" s="1"/>
  <c r="H4502" i="2"/>
  <c r="H3299" i="2"/>
  <c r="H3932" i="2"/>
  <c r="G3830" i="2"/>
  <c r="G3250" i="2"/>
  <c r="I3250" i="2" s="1"/>
  <c r="J3250" i="2" s="1"/>
  <c r="K3250" i="2" s="1"/>
  <c r="G4016" i="2"/>
  <c r="I4016" i="2" s="1"/>
  <c r="J4016" i="2" s="1"/>
  <c r="K4016" i="2" s="1"/>
  <c r="G3031" i="2"/>
  <c r="I3031" i="2" s="1"/>
  <c r="J3031" i="2" s="1"/>
  <c r="K3031" i="2" s="1"/>
  <c r="G5314" i="2"/>
  <c r="I5314" i="2" s="1"/>
  <c r="J5314" i="2" s="1"/>
  <c r="K5314" i="2" s="1"/>
  <c r="G1761" i="2"/>
  <c r="I1761" i="2" s="1"/>
  <c r="J1761" i="2" s="1"/>
  <c r="K1761" i="2" s="1"/>
  <c r="G3422" i="2"/>
  <c r="I3422" i="2" s="1"/>
  <c r="J3422" i="2" s="1"/>
  <c r="K3422" i="2" s="1"/>
  <c r="G1887" i="2"/>
  <c r="I1887" i="2" s="1"/>
  <c r="J1887" i="2" s="1"/>
  <c r="K1887" i="2" s="1"/>
  <c r="G1863" i="2"/>
  <c r="I1863" i="2" s="1"/>
  <c r="J1863" i="2" s="1"/>
  <c r="K1863" i="2" s="1"/>
  <c r="G4855" i="2"/>
  <c r="I4855" i="2" s="1"/>
  <c r="J4855" i="2" s="1"/>
  <c r="K4855" i="2" s="1"/>
  <c r="G4119" i="2"/>
  <c r="I4119" i="2" s="1"/>
  <c r="J4119" i="2" s="1"/>
  <c r="K4119" i="2" s="1"/>
  <c r="G2813" i="2"/>
  <c r="I2813" i="2" s="1"/>
  <c r="J2813" i="2" s="1"/>
  <c r="K2813" i="2" s="1"/>
  <c r="G4188" i="2"/>
  <c r="I4188" i="2" s="1"/>
  <c r="J4188" i="2" s="1"/>
  <c r="K4188" i="2" s="1"/>
  <c r="G2599" i="2"/>
  <c r="I2599" i="2" s="1"/>
  <c r="J2599" i="2" s="1"/>
  <c r="K2599" i="2" s="1"/>
  <c r="H1780" i="2"/>
  <c r="H4608" i="2"/>
  <c r="G1808" i="2"/>
  <c r="I1808" i="2" s="1"/>
  <c r="J1808" i="2" s="1"/>
  <c r="K1808" i="2" s="1"/>
  <c r="G4951" i="2"/>
  <c r="I4951" i="2" s="1"/>
  <c r="J4951" i="2" s="1"/>
  <c r="K4951" i="2" s="1"/>
  <c r="G3976" i="2"/>
  <c r="I3976" i="2" s="1"/>
  <c r="J3976" i="2" s="1"/>
  <c r="K3976" i="2" s="1"/>
  <c r="G835" i="2"/>
  <c r="I835" i="2" s="1"/>
  <c r="J835" i="2" s="1"/>
  <c r="K835" i="2" s="1"/>
  <c r="H3871" i="2"/>
  <c r="G2715" i="2"/>
  <c r="I2715" i="2" s="1"/>
  <c r="J2715" i="2" s="1"/>
  <c r="K2715" i="2" s="1"/>
  <c r="H2657" i="2"/>
  <c r="G4959" i="2"/>
  <c r="I4959" i="2" s="1"/>
  <c r="J4959" i="2" s="1"/>
  <c r="K4959" i="2" s="1"/>
  <c r="H3003" i="2"/>
  <c r="G2939" i="2"/>
  <c r="I2939" i="2" s="1"/>
  <c r="J2939" i="2" s="1"/>
  <c r="K2939" i="2" s="1"/>
  <c r="H3301" i="2"/>
  <c r="G1560" i="2"/>
  <c r="I1560" i="2" s="1"/>
  <c r="J1560" i="2" s="1"/>
  <c r="K1560" i="2" s="1"/>
  <c r="H1373" i="2"/>
  <c r="H1684" i="2"/>
  <c r="G2459" i="2"/>
  <c r="I2459" i="2" s="1"/>
  <c r="J2459" i="2" s="1"/>
  <c r="K2459" i="2" s="1"/>
  <c r="G4803" i="2"/>
  <c r="I4803" i="2" s="1"/>
  <c r="J4803" i="2" s="1"/>
  <c r="K4803" i="2" s="1"/>
  <c r="H2450" i="2"/>
  <c r="G4822" i="2"/>
  <c r="I4822" i="2" s="1"/>
  <c r="J4822" i="2" s="1"/>
  <c r="K4822" i="2" s="1"/>
  <c r="G4081" i="2"/>
  <c r="I4081" i="2" s="1"/>
  <c r="J4081" i="2" s="1"/>
  <c r="K4081" i="2" s="1"/>
  <c r="G4602" i="2"/>
  <c r="I4602" i="2" s="1"/>
  <c r="J4602" i="2" s="1"/>
  <c r="K4602" i="2" s="1"/>
  <c r="H3171" i="2"/>
  <c r="G3206" i="2"/>
  <c r="I3206" i="2" s="1"/>
  <c r="J3206" i="2" s="1"/>
  <c r="K3206" i="2" s="1"/>
  <c r="G4137" i="2"/>
  <c r="I4137" i="2" s="1"/>
  <c r="J4137" i="2" s="1"/>
  <c r="K4137" i="2" s="1"/>
  <c r="H4794" i="2"/>
  <c r="G3202" i="2"/>
  <c r="I3202" i="2" s="1"/>
  <c r="J3202" i="2" s="1"/>
  <c r="K3202" i="2" s="1"/>
  <c r="G4757" i="2"/>
  <c r="I4757" i="2" s="1"/>
  <c r="J4757" i="2" s="1"/>
  <c r="K4757" i="2" s="1"/>
  <c r="G3304" i="2"/>
  <c r="I3304" i="2" s="1"/>
  <c r="J3304" i="2" s="1"/>
  <c r="K3304" i="2" s="1"/>
  <c r="G3909" i="2"/>
  <c r="I3909" i="2" s="1"/>
  <c r="J3909" i="2" s="1"/>
  <c r="K3909" i="2" s="1"/>
  <c r="G3150" i="2"/>
  <c r="I3150" i="2" s="1"/>
  <c r="J3150" i="2" s="1"/>
  <c r="K3150" i="2" s="1"/>
  <c r="H3835" i="2"/>
  <c r="G597" i="2"/>
  <c r="I597" i="2" s="1"/>
  <c r="J597" i="2" s="1"/>
  <c r="K597" i="2" s="1"/>
  <c r="H3874" i="2"/>
  <c r="G2370" i="2"/>
  <c r="I2370" i="2" s="1"/>
  <c r="J2370" i="2" s="1"/>
  <c r="K2370" i="2" s="1"/>
  <c r="H3464" i="2"/>
  <c r="H2328" i="2"/>
  <c r="G2709" i="2"/>
  <c r="I2709" i="2" s="1"/>
  <c r="J2709" i="2" s="1"/>
  <c r="K2709" i="2" s="1"/>
  <c r="H2387" i="2"/>
  <c r="H4703" i="2"/>
  <c r="I4703" i="2" s="1"/>
  <c r="J4703" i="2" s="1"/>
  <c r="K4703" i="2" s="1"/>
  <c r="G4863" i="2"/>
  <c r="I4863" i="2" s="1"/>
  <c r="J4863" i="2" s="1"/>
  <c r="K4863" i="2" s="1"/>
  <c r="G1437" i="2"/>
  <c r="I1437" i="2" s="1"/>
  <c r="J1437" i="2" s="1"/>
  <c r="K1437" i="2" s="1"/>
  <c r="H4348" i="2"/>
  <c r="I4348" i="2" s="1"/>
  <c r="J4348" i="2" s="1"/>
  <c r="K4348" i="2" s="1"/>
  <c r="G2456" i="2"/>
  <c r="I2456" i="2" s="1"/>
  <c r="J2456" i="2" s="1"/>
  <c r="K2456" i="2" s="1"/>
  <c r="G2455" i="2"/>
  <c r="I2455" i="2" s="1"/>
  <c r="J2455" i="2" s="1"/>
  <c r="K2455" i="2" s="1"/>
  <c r="G3707" i="2"/>
  <c r="I3707" i="2" s="1"/>
  <c r="J3707" i="2" s="1"/>
  <c r="K3707" i="2" s="1"/>
  <c r="G4633" i="2"/>
  <c r="I4633" i="2" s="1"/>
  <c r="J4633" i="2" s="1"/>
  <c r="K4633" i="2" s="1"/>
  <c r="H3387" i="2"/>
  <c r="G4593" i="2"/>
  <c r="I4593" i="2" s="1"/>
  <c r="J4593" i="2" s="1"/>
  <c r="K4593" i="2" s="1"/>
  <c r="G2883" i="2"/>
  <c r="I2883" i="2" s="1"/>
  <c r="J2883" i="2" s="1"/>
  <c r="K2883" i="2" s="1"/>
  <c r="H5103" i="2"/>
  <c r="G5079" i="2"/>
  <c r="I5079" i="2" s="1"/>
  <c r="J5079" i="2" s="1"/>
  <c r="K5079" i="2" s="1"/>
  <c r="G4269" i="2"/>
  <c r="I4269" i="2" s="1"/>
  <c r="J4269" i="2" s="1"/>
  <c r="K4269" i="2" s="1"/>
  <c r="G3328" i="2"/>
  <c r="I3328" i="2" s="1"/>
  <c r="J3328" i="2" s="1"/>
  <c r="K3328" i="2" s="1"/>
  <c r="G4218" i="2"/>
  <c r="I4218" i="2" s="1"/>
  <c r="J4218" i="2" s="1"/>
  <c r="K4218" i="2" s="1"/>
  <c r="G3243" i="2"/>
  <c r="I3243" i="2" s="1"/>
  <c r="J3243" i="2" s="1"/>
  <c r="K3243" i="2" s="1"/>
  <c r="G4200" i="2"/>
  <c r="I4200" i="2" s="1"/>
  <c r="J4200" i="2" s="1"/>
  <c r="K4200" i="2" s="1"/>
  <c r="H2292" i="2"/>
  <c r="G2259" i="2"/>
  <c r="I2259" i="2" s="1"/>
  <c r="J2259" i="2" s="1"/>
  <c r="K2259" i="2" s="1"/>
  <c r="G5064" i="2"/>
  <c r="I5064" i="2" s="1"/>
  <c r="J5064" i="2" s="1"/>
  <c r="K5064" i="2" s="1"/>
  <c r="G3919" i="2"/>
  <c r="I3919" i="2" s="1"/>
  <c r="J3919" i="2" s="1"/>
  <c r="K3919" i="2" s="1"/>
  <c r="G4893" i="2"/>
  <c r="I4893" i="2" s="1"/>
  <c r="J4893" i="2" s="1"/>
  <c r="K4893" i="2" s="1"/>
  <c r="G5271" i="2"/>
  <c r="G5156" i="2"/>
  <c r="I5156" i="2" s="1"/>
  <c r="J5156" i="2" s="1"/>
  <c r="K5156" i="2" s="1"/>
  <c r="G4080" i="2"/>
  <c r="I4080" i="2" s="1"/>
  <c r="J4080" i="2" s="1"/>
  <c r="K4080" i="2" s="1"/>
  <c r="G2909" i="2"/>
  <c r="I2909" i="2" s="1"/>
  <c r="J2909" i="2" s="1"/>
  <c r="K2909" i="2" s="1"/>
  <c r="G4766" i="2"/>
  <c r="I4766" i="2" s="1"/>
  <c r="J4766" i="2" s="1"/>
  <c r="K4766" i="2" s="1"/>
  <c r="G5264" i="2"/>
  <c r="I5264" i="2" s="1"/>
  <c r="J5264" i="2" s="1"/>
  <c r="K5264" i="2" s="1"/>
  <c r="G5270" i="2"/>
  <c r="I5270" i="2" s="1"/>
  <c r="J5270" i="2" s="1"/>
  <c r="K5270" i="2" s="1"/>
  <c r="G5216" i="2"/>
  <c r="I5216" i="2" s="1"/>
  <c r="J5216" i="2" s="1"/>
  <c r="K5216" i="2" s="1"/>
  <c r="G4342" i="2"/>
  <c r="I4342" i="2" s="1"/>
  <c r="J4342" i="2" s="1"/>
  <c r="K4342" i="2" s="1"/>
  <c r="G4915" i="2"/>
  <c r="I4915" i="2" s="1"/>
  <c r="J4915" i="2" s="1"/>
  <c r="K4915" i="2" s="1"/>
  <c r="G3642" i="2"/>
  <c r="I3642" i="2" s="1"/>
  <c r="J3642" i="2" s="1"/>
  <c r="K3642" i="2" s="1"/>
  <c r="G3541" i="2"/>
  <c r="I3541" i="2" s="1"/>
  <c r="J3541" i="2" s="1"/>
  <c r="K3541" i="2" s="1"/>
  <c r="G3815" i="2"/>
  <c r="I3815" i="2" s="1"/>
  <c r="J3815" i="2" s="1"/>
  <c r="K3815" i="2" s="1"/>
  <c r="H4862" i="2"/>
  <c r="G2403" i="2"/>
  <c r="I2403" i="2" s="1"/>
  <c r="J2403" i="2" s="1"/>
  <c r="K2403" i="2" s="1"/>
  <c r="G1743" i="2"/>
  <c r="I1743" i="2" s="1"/>
  <c r="J1743" i="2" s="1"/>
  <c r="K1743" i="2" s="1"/>
  <c r="H4716" i="2"/>
  <c r="I4716" i="2" s="1"/>
  <c r="J4716" i="2" s="1"/>
  <c r="K4716" i="2" s="1"/>
  <c r="G1882" i="2"/>
  <c r="I1882" i="2" s="1"/>
  <c r="J1882" i="2" s="1"/>
  <c r="K1882" i="2" s="1"/>
  <c r="G4436" i="2"/>
  <c r="I4436" i="2" s="1"/>
  <c r="J4436" i="2" s="1"/>
  <c r="K4436" i="2" s="1"/>
  <c r="G3492" i="2"/>
  <c r="I3492" i="2" s="1"/>
  <c r="J3492" i="2" s="1"/>
  <c r="K3492" i="2" s="1"/>
  <c r="G1994" i="2"/>
  <c r="I1994" i="2" s="1"/>
  <c r="J1994" i="2" s="1"/>
  <c r="K1994" i="2" s="1"/>
  <c r="G4852" i="2"/>
  <c r="I4852" i="2" s="1"/>
  <c r="J4852" i="2" s="1"/>
  <c r="K4852" i="2" s="1"/>
  <c r="G3280" i="2"/>
  <c r="I3280" i="2" s="1"/>
  <c r="J3280" i="2" s="1"/>
  <c r="K3280" i="2" s="1"/>
  <c r="G4688" i="2"/>
  <c r="I4688" i="2" s="1"/>
  <c r="J4688" i="2" s="1"/>
  <c r="K4688" i="2" s="1"/>
  <c r="G2595" i="2"/>
  <c r="I2595" i="2" s="1"/>
  <c r="J2595" i="2" s="1"/>
  <c r="K2595" i="2" s="1"/>
  <c r="H4908" i="2"/>
  <c r="G4210" i="2"/>
  <c r="I4210" i="2" s="1"/>
  <c r="J4210" i="2" s="1"/>
  <c r="K4210" i="2" s="1"/>
  <c r="G4201" i="2"/>
  <c r="I4201" i="2" s="1"/>
  <c r="J4201" i="2" s="1"/>
  <c r="K4201" i="2" s="1"/>
  <c r="H5308" i="2"/>
  <c r="G4553" i="2"/>
  <c r="I4553" i="2" s="1"/>
  <c r="J4553" i="2" s="1"/>
  <c r="K4553" i="2" s="1"/>
  <c r="G1862" i="2"/>
  <c r="G4512" i="2"/>
  <c r="I4512" i="2" s="1"/>
  <c r="J4512" i="2" s="1"/>
  <c r="K4512" i="2" s="1"/>
  <c r="G1584" i="2"/>
  <c r="I1584" i="2" s="1"/>
  <c r="J1584" i="2" s="1"/>
  <c r="K1584" i="2" s="1"/>
  <c r="G5167" i="2"/>
  <c r="I5167" i="2" s="1"/>
  <c r="J5167" i="2" s="1"/>
  <c r="K5167" i="2" s="1"/>
  <c r="G1629" i="2"/>
  <c r="I1629" i="2" s="1"/>
  <c r="J1629" i="2" s="1"/>
  <c r="K1629" i="2" s="1"/>
  <c r="H2959" i="2"/>
  <c r="G4289" i="2"/>
  <c r="I4289" i="2" s="1"/>
  <c r="J4289" i="2" s="1"/>
  <c r="K4289" i="2" s="1"/>
  <c r="G1409" i="2"/>
  <c r="I1409" i="2" s="1"/>
  <c r="J1409" i="2" s="1"/>
  <c r="K1409" i="2" s="1"/>
  <c r="H4494" i="2"/>
  <c r="I4494" i="2" s="1"/>
  <c r="J4494" i="2" s="1"/>
  <c r="K4494" i="2" s="1"/>
  <c r="G3636" i="2"/>
  <c r="I3636" i="2" s="1"/>
  <c r="J3636" i="2" s="1"/>
  <c r="K3636" i="2" s="1"/>
  <c r="G3544" i="2"/>
  <c r="I3544" i="2" s="1"/>
  <c r="J3544" i="2" s="1"/>
  <c r="K3544" i="2" s="1"/>
  <c r="G3659" i="2"/>
  <c r="I3659" i="2" s="1"/>
  <c r="J3659" i="2" s="1"/>
  <c r="K3659" i="2" s="1"/>
  <c r="G3853" i="2"/>
  <c r="I3853" i="2" s="1"/>
  <c r="J3853" i="2" s="1"/>
  <c r="K3853" i="2" s="1"/>
  <c r="G3783" i="2"/>
  <c r="I3783" i="2" s="1"/>
  <c r="J3783" i="2" s="1"/>
  <c r="K3783" i="2" s="1"/>
  <c r="G4993" i="2"/>
  <c r="I4993" i="2" s="1"/>
  <c r="J4993" i="2" s="1"/>
  <c r="K4993" i="2" s="1"/>
  <c r="H3567" i="2"/>
  <c r="G2003" i="2"/>
  <c r="I2003" i="2" s="1"/>
  <c r="J2003" i="2" s="1"/>
  <c r="K2003" i="2" s="1"/>
  <c r="G1772" i="2"/>
  <c r="I1772" i="2" s="1"/>
  <c r="J1772" i="2" s="1"/>
  <c r="K1772" i="2" s="1"/>
  <c r="G5228" i="2"/>
  <c r="I5228" i="2" s="1"/>
  <c r="J5228" i="2" s="1"/>
  <c r="K5228" i="2" s="1"/>
  <c r="G4761" i="2"/>
  <c r="I4761" i="2" s="1"/>
  <c r="J4761" i="2" s="1"/>
  <c r="K4761" i="2" s="1"/>
  <c r="G4808" i="2"/>
  <c r="I4808" i="2" s="1"/>
  <c r="J4808" i="2" s="1"/>
  <c r="K4808" i="2" s="1"/>
  <c r="G3924" i="2"/>
  <c r="I3924" i="2" s="1"/>
  <c r="J3924" i="2" s="1"/>
  <c r="K3924" i="2" s="1"/>
  <c r="H3378" i="2"/>
  <c r="G4817" i="2"/>
  <c r="I4817" i="2" s="1"/>
  <c r="J4817" i="2" s="1"/>
  <c r="K4817" i="2" s="1"/>
  <c r="G4650" i="2"/>
  <c r="I4650" i="2" s="1"/>
  <c r="J4650" i="2" s="1"/>
  <c r="K4650" i="2" s="1"/>
  <c r="G4865" i="2"/>
  <c r="I4865" i="2" s="1"/>
  <c r="J4865" i="2" s="1"/>
  <c r="K4865" i="2" s="1"/>
  <c r="G4133" i="2"/>
  <c r="I4133" i="2" s="1"/>
  <c r="J4133" i="2" s="1"/>
  <c r="K4133" i="2" s="1"/>
  <c r="G3367" i="2"/>
  <c r="I3367" i="2" s="1"/>
  <c r="J3367" i="2" s="1"/>
  <c r="K3367" i="2" s="1"/>
  <c r="H3837" i="2"/>
  <c r="G3973" i="2"/>
  <c r="I3973" i="2" s="1"/>
  <c r="J3973" i="2" s="1"/>
  <c r="K3973" i="2" s="1"/>
  <c r="G4646" i="2"/>
  <c r="I4646" i="2" s="1"/>
  <c r="J4646" i="2" s="1"/>
  <c r="K4646" i="2" s="1"/>
  <c r="G5262" i="2"/>
  <c r="I5262" i="2" s="1"/>
  <c r="J5262" i="2" s="1"/>
  <c r="K5262" i="2" s="1"/>
  <c r="G5238" i="2"/>
  <c r="I5238" i="2" s="1"/>
  <c r="J5238" i="2" s="1"/>
  <c r="K5238" i="2" s="1"/>
  <c r="G5198" i="2"/>
  <c r="I5198" i="2" s="1"/>
  <c r="J5198" i="2" s="1"/>
  <c r="K5198" i="2" s="1"/>
  <c r="G1305" i="2"/>
  <c r="I1305" i="2" s="1"/>
  <c r="J1305" i="2" s="1"/>
  <c r="K1305" i="2" s="1"/>
  <c r="G2059" i="2"/>
  <c r="I2059" i="2" s="1"/>
  <c r="J2059" i="2" s="1"/>
  <c r="K2059" i="2" s="1"/>
  <c r="H3577" i="2"/>
  <c r="H3968" i="2"/>
  <c r="G3340" i="2"/>
  <c r="I3340" i="2" s="1"/>
  <c r="J3340" i="2" s="1"/>
  <c r="K3340" i="2" s="1"/>
  <c r="G4586" i="2"/>
  <c r="I4586" i="2" s="1"/>
  <c r="J4586" i="2" s="1"/>
  <c r="K4586" i="2" s="1"/>
  <c r="G5316" i="2"/>
  <c r="I5316" i="2" s="1"/>
  <c r="J5316" i="2" s="1"/>
  <c r="K5316" i="2" s="1"/>
  <c r="H1895" i="2"/>
  <c r="G4124" i="2"/>
  <c r="I4124" i="2" s="1"/>
  <c r="J4124" i="2" s="1"/>
  <c r="K4124" i="2" s="1"/>
  <c r="G4359" i="2"/>
  <c r="I4359" i="2" s="1"/>
  <c r="J4359" i="2" s="1"/>
  <c r="K4359" i="2" s="1"/>
  <c r="G4477" i="2"/>
  <c r="I4477" i="2" s="1"/>
  <c r="J4477" i="2" s="1"/>
  <c r="K4477" i="2" s="1"/>
  <c r="G4161" i="2"/>
  <c r="I4161" i="2" s="1"/>
  <c r="J4161" i="2" s="1"/>
  <c r="K4161" i="2" s="1"/>
  <c r="H3058" i="2"/>
  <c r="H1464" i="2"/>
  <c r="H1465" i="2"/>
  <c r="G3160" i="2"/>
  <c r="I3160" i="2" s="1"/>
  <c r="J3160" i="2" s="1"/>
  <c r="K3160" i="2" s="1"/>
  <c r="G4152" i="2"/>
  <c r="I4152" i="2" s="1"/>
  <c r="J4152" i="2" s="1"/>
  <c r="K4152" i="2" s="1"/>
  <c r="H1844" i="2"/>
  <c r="G4648" i="2"/>
  <c r="I4648" i="2" s="1"/>
  <c r="J4648" i="2" s="1"/>
  <c r="K4648" i="2" s="1"/>
  <c r="H2797" i="2"/>
  <c r="H2796" i="2"/>
  <c r="G4771" i="2"/>
  <c r="I4771" i="2" s="1"/>
  <c r="J4771" i="2" s="1"/>
  <c r="K4771" i="2" s="1"/>
  <c r="H3595" i="2"/>
  <c r="G4193" i="2"/>
  <c r="I4193" i="2" s="1"/>
  <c r="J4193" i="2" s="1"/>
  <c r="K4193" i="2" s="1"/>
  <c r="G2010" i="2"/>
  <c r="I2010" i="2" s="1"/>
  <c r="J2010" i="2" s="1"/>
  <c r="K2010" i="2" s="1"/>
  <c r="H2841" i="2"/>
  <c r="G493" i="2"/>
  <c r="I493" i="2" s="1"/>
  <c r="J493" i="2" s="1"/>
  <c r="K493" i="2" s="1"/>
  <c r="G3908" i="2"/>
  <c r="I3908" i="2" s="1"/>
  <c r="J3908" i="2" s="1"/>
  <c r="K3908" i="2" s="1"/>
  <c r="H3479" i="2"/>
  <c r="G328" i="2"/>
  <c r="I328" i="2" s="1"/>
  <c r="J328" i="2" s="1"/>
  <c r="K328" i="2" s="1"/>
  <c r="G329" i="2"/>
  <c r="I329" i="2" s="1"/>
  <c r="J329" i="2" s="1"/>
  <c r="K329" i="2" s="1"/>
  <c r="G2323" i="2"/>
  <c r="I2323" i="2" s="1"/>
  <c r="J2323" i="2" s="1"/>
  <c r="K2323" i="2" s="1"/>
  <c r="G3901" i="2"/>
  <c r="I3901" i="2" s="1"/>
  <c r="J3901" i="2" s="1"/>
  <c r="K3901" i="2" s="1"/>
  <c r="H5043" i="2"/>
  <c r="G2099" i="2"/>
  <c r="G2036" i="2"/>
  <c r="I2036" i="2" s="1"/>
  <c r="J2036" i="2" s="1"/>
  <c r="K2036" i="2" s="1"/>
  <c r="G3658" i="2"/>
  <c r="I3658" i="2" s="1"/>
  <c r="J3658" i="2" s="1"/>
  <c r="K3658" i="2" s="1"/>
  <c r="G2119" i="2"/>
  <c r="I2119" i="2" s="1"/>
  <c r="J2119" i="2" s="1"/>
  <c r="K2119" i="2" s="1"/>
  <c r="G3499" i="2"/>
  <c r="I3499" i="2" s="1"/>
  <c r="J3499" i="2" s="1"/>
  <c r="K3499" i="2" s="1"/>
  <c r="H3720" i="2"/>
  <c r="G3840" i="2"/>
  <c r="I3840" i="2" s="1"/>
  <c r="J3840" i="2" s="1"/>
  <c r="K3840" i="2" s="1"/>
  <c r="G4462" i="2"/>
  <c r="I4462" i="2" s="1"/>
  <c r="J4462" i="2" s="1"/>
  <c r="K4462" i="2" s="1"/>
  <c r="H4953" i="2"/>
  <c r="G2320" i="2"/>
  <c r="I2320" i="2" s="1"/>
  <c r="J2320" i="2" s="1"/>
  <c r="K2320" i="2" s="1"/>
  <c r="G2954" i="2"/>
  <c r="I2954" i="2" s="1"/>
  <c r="J2954" i="2" s="1"/>
  <c r="K2954" i="2" s="1"/>
  <c r="G4112" i="2"/>
  <c r="I4112" i="2" s="1"/>
  <c r="J4112" i="2" s="1"/>
  <c r="K4112" i="2" s="1"/>
  <c r="H4999" i="2"/>
  <c r="G4988" i="2"/>
  <c r="I4988" i="2" s="1"/>
  <c r="J4988" i="2" s="1"/>
  <c r="K4988" i="2" s="1"/>
  <c r="G2717" i="2"/>
  <c r="H3546" i="2"/>
  <c r="G5111" i="2"/>
  <c r="I5111" i="2" s="1"/>
  <c r="J5111" i="2" s="1"/>
  <c r="K5111" i="2" s="1"/>
  <c r="G3724" i="2"/>
  <c r="I3724" i="2" s="1"/>
  <c r="J3724" i="2" s="1"/>
  <c r="K3724" i="2" s="1"/>
  <c r="G4100" i="2"/>
  <c r="I4100" i="2" s="1"/>
  <c r="J4100" i="2" s="1"/>
  <c r="K4100" i="2" s="1"/>
  <c r="G1576" i="2"/>
  <c r="I1576" i="2" s="1"/>
  <c r="J1576" i="2" s="1"/>
  <c r="K1576" i="2" s="1"/>
  <c r="G5034" i="2"/>
  <c r="I5034" i="2" s="1"/>
  <c r="J5034" i="2" s="1"/>
  <c r="K5034" i="2" s="1"/>
  <c r="G5118" i="2"/>
  <c r="I5118" i="2" s="1"/>
  <c r="J5118" i="2" s="1"/>
  <c r="K5118" i="2" s="1"/>
  <c r="G4063" i="2"/>
  <c r="I4063" i="2" s="1"/>
  <c r="J4063" i="2" s="1"/>
  <c r="K4063" i="2" s="1"/>
  <c r="G4856" i="2"/>
  <c r="I4856" i="2" s="1"/>
  <c r="J4856" i="2" s="1"/>
  <c r="K4856" i="2" s="1"/>
  <c r="G3869" i="2"/>
  <c r="I3869" i="2" s="1"/>
  <c r="J3869" i="2" s="1"/>
  <c r="K3869" i="2" s="1"/>
  <c r="G5284" i="2"/>
  <c r="I5284" i="2" s="1"/>
  <c r="J5284" i="2" s="1"/>
  <c r="K5284" i="2" s="1"/>
  <c r="H4174" i="2"/>
  <c r="G3136" i="2"/>
  <c r="I3136" i="2" s="1"/>
  <c r="J3136" i="2" s="1"/>
  <c r="K3136" i="2" s="1"/>
  <c r="G1840" i="2"/>
  <c r="I1840" i="2" s="1"/>
  <c r="J1840" i="2" s="1"/>
  <c r="K1840" i="2" s="1"/>
  <c r="G1839" i="2"/>
  <c r="I1839" i="2" s="1"/>
  <c r="J1839" i="2" s="1"/>
  <c r="K1839" i="2" s="1"/>
  <c r="G5258" i="2"/>
  <c r="I5258" i="2" s="1"/>
  <c r="J5258" i="2" s="1"/>
  <c r="K5258" i="2" s="1"/>
  <c r="G3894" i="2"/>
  <c r="I3894" i="2" s="1"/>
  <c r="J3894" i="2" s="1"/>
  <c r="K3894" i="2" s="1"/>
  <c r="G2315" i="2"/>
  <c r="I2315" i="2" s="1"/>
  <c r="J2315" i="2" s="1"/>
  <c r="K2315" i="2" s="1"/>
  <c r="G3820" i="2"/>
  <c r="I3820" i="2" s="1"/>
  <c r="J3820" i="2" s="1"/>
  <c r="K3820" i="2" s="1"/>
  <c r="H4042" i="2"/>
  <c r="G4578" i="2"/>
  <c r="I4578" i="2" s="1"/>
  <c r="J4578" i="2" s="1"/>
  <c r="K4578" i="2" s="1"/>
  <c r="H3470" i="2"/>
  <c r="G2096" i="2"/>
  <c r="I2096" i="2" s="1"/>
  <c r="J2096" i="2" s="1"/>
  <c r="K2096" i="2" s="1"/>
  <c r="G3235" i="2"/>
  <c r="I3235" i="2" s="1"/>
  <c r="J3235" i="2" s="1"/>
  <c r="K3235" i="2" s="1"/>
  <c r="H4281" i="2"/>
  <c r="G4617" i="2"/>
  <c r="I4617" i="2" s="1"/>
  <c r="J4617" i="2" s="1"/>
  <c r="K4617" i="2" s="1"/>
  <c r="G2820" i="2"/>
  <c r="I2820" i="2" s="1"/>
  <c r="J2820" i="2" s="1"/>
  <c r="K2820" i="2" s="1"/>
  <c r="G4538" i="2"/>
  <c r="I4538" i="2" s="1"/>
  <c r="J4538" i="2" s="1"/>
  <c r="K4538" i="2" s="1"/>
  <c r="G718" i="2"/>
  <c r="I718" i="2" s="1"/>
  <c r="J718" i="2" s="1"/>
  <c r="K718" i="2" s="1"/>
  <c r="G4109" i="2"/>
  <c r="I4109" i="2" s="1"/>
  <c r="J4109" i="2" s="1"/>
  <c r="K4109" i="2" s="1"/>
  <c r="H3361" i="2"/>
  <c r="G5217" i="2"/>
  <c r="I5217" i="2" s="1"/>
  <c r="J5217" i="2" s="1"/>
  <c r="K5217" i="2" s="1"/>
  <c r="H2980" i="2"/>
  <c r="G4371" i="2"/>
  <c r="I4371" i="2" s="1"/>
  <c r="J4371" i="2" s="1"/>
  <c r="K4371" i="2" s="1"/>
  <c r="G2371" i="2"/>
  <c r="G2673" i="2"/>
  <c r="I2673" i="2" s="1"/>
  <c r="J2673" i="2" s="1"/>
  <c r="K2673" i="2" s="1"/>
  <c r="G4446" i="2"/>
  <c r="I4446" i="2" s="1"/>
  <c r="J4446" i="2" s="1"/>
  <c r="K4446" i="2" s="1"/>
  <c r="G1666" i="2"/>
  <c r="I1666" i="2" s="1"/>
  <c r="J1666" i="2" s="1"/>
  <c r="K1666" i="2" s="1"/>
  <c r="H4638" i="2"/>
  <c r="G4151" i="2"/>
  <c r="I4151" i="2" s="1"/>
  <c r="J4151" i="2" s="1"/>
  <c r="K4151" i="2" s="1"/>
  <c r="G4465" i="2"/>
  <c r="I4465" i="2" s="1"/>
  <c r="J4465" i="2" s="1"/>
  <c r="K4465" i="2" s="1"/>
  <c r="G4818" i="2"/>
  <c r="I4818" i="2" s="1"/>
  <c r="J4818" i="2" s="1"/>
  <c r="K4818" i="2" s="1"/>
  <c r="G5089" i="2"/>
  <c r="I5089" i="2" s="1"/>
  <c r="J5089" i="2" s="1"/>
  <c r="K5089" i="2" s="1"/>
  <c r="G4037" i="2"/>
  <c r="I4037" i="2" s="1"/>
  <c r="J4037" i="2" s="1"/>
  <c r="K4037" i="2" s="1"/>
  <c r="G3139" i="2"/>
  <c r="I3139" i="2" s="1"/>
  <c r="J3139" i="2" s="1"/>
  <c r="K3139" i="2" s="1"/>
  <c r="H1471" i="2"/>
  <c r="H1224" i="2"/>
  <c r="G4122" i="2"/>
  <c r="I4122" i="2" s="1"/>
  <c r="J4122" i="2" s="1"/>
  <c r="K4122" i="2" s="1"/>
  <c r="G3519" i="2"/>
  <c r="I3519" i="2" s="1"/>
  <c r="J3519" i="2" s="1"/>
  <c r="K3519" i="2" s="1"/>
  <c r="G4956" i="2"/>
  <c r="I4956" i="2" s="1"/>
  <c r="J4956" i="2" s="1"/>
  <c r="K4956" i="2" s="1"/>
  <c r="G2897" i="2"/>
  <c r="I2897" i="2" s="1"/>
  <c r="J2897" i="2" s="1"/>
  <c r="K2897" i="2" s="1"/>
  <c r="G3049" i="2"/>
  <c r="I3049" i="2" s="1"/>
  <c r="J3049" i="2" s="1"/>
  <c r="K3049" i="2" s="1"/>
  <c r="G2676" i="2"/>
  <c r="I2676" i="2" s="1"/>
  <c r="J2676" i="2" s="1"/>
  <c r="K2676" i="2" s="1"/>
  <c r="G3988" i="2"/>
  <c r="I3988" i="2" s="1"/>
  <c r="J3988" i="2" s="1"/>
  <c r="K3988" i="2" s="1"/>
  <c r="H3321" i="2"/>
  <c r="H1308" i="2"/>
  <c r="H1715" i="2"/>
  <c r="G3593" i="2"/>
  <c r="I3593" i="2" s="1"/>
  <c r="J3593" i="2" s="1"/>
  <c r="K3593" i="2" s="1"/>
  <c r="G2669" i="2"/>
  <c r="I2669" i="2" s="1"/>
  <c r="J2669" i="2" s="1"/>
  <c r="K2669" i="2" s="1"/>
  <c r="H4060" i="2"/>
  <c r="G3762" i="2"/>
  <c r="I3762" i="2" s="1"/>
  <c r="J3762" i="2" s="1"/>
  <c r="K3762" i="2" s="1"/>
  <c r="G3262" i="2"/>
  <c r="I3262" i="2" s="1"/>
  <c r="J3262" i="2" s="1"/>
  <c r="K3262" i="2" s="1"/>
  <c r="G2569" i="2"/>
  <c r="I2569" i="2" s="1"/>
  <c r="J2569" i="2" s="1"/>
  <c r="K2569" i="2" s="1"/>
  <c r="H2849" i="2"/>
  <c r="G2753" i="2"/>
  <c r="I2753" i="2" s="1"/>
  <c r="J2753" i="2" s="1"/>
  <c r="K2753" i="2" s="1"/>
  <c r="G3650" i="2"/>
  <c r="I3650" i="2" s="1"/>
  <c r="J3650" i="2" s="1"/>
  <c r="K3650" i="2" s="1"/>
  <c r="G3821" i="2"/>
  <c r="I3821" i="2" s="1"/>
  <c r="J3821" i="2" s="1"/>
  <c r="K3821" i="2" s="1"/>
  <c r="G4588" i="2"/>
  <c r="I4588" i="2" s="1"/>
  <c r="J4588" i="2" s="1"/>
  <c r="K4588" i="2" s="1"/>
  <c r="G2756" i="2"/>
  <c r="I2756" i="2" s="1"/>
  <c r="J2756" i="2" s="1"/>
  <c r="K2756" i="2" s="1"/>
  <c r="G4605" i="2"/>
  <c r="I4605" i="2" s="1"/>
  <c r="J4605" i="2" s="1"/>
  <c r="K4605" i="2" s="1"/>
  <c r="H1944" i="2"/>
  <c r="I1944" i="2" s="1"/>
  <c r="J1944" i="2" s="1"/>
  <c r="K1944" i="2" s="1"/>
  <c r="H2844" i="2"/>
  <c r="G224" i="2"/>
  <c r="I224" i="2" s="1"/>
  <c r="J224" i="2" s="1"/>
  <c r="K224" i="2" s="1"/>
  <c r="H2057" i="2"/>
  <c r="G2386" i="2"/>
  <c r="I2386" i="2" s="1"/>
  <c r="J2386" i="2" s="1"/>
  <c r="K2386" i="2" s="1"/>
  <c r="G740" i="2"/>
  <c r="I740" i="2" s="1"/>
  <c r="J740" i="2" s="1"/>
  <c r="K740" i="2" s="1"/>
  <c r="H163" i="2"/>
  <c r="G824" i="2"/>
  <c r="G2766" i="2"/>
  <c r="I2766" i="2" s="1"/>
  <c r="J2766" i="2" s="1"/>
  <c r="K2766" i="2" s="1"/>
  <c r="H1481" i="2"/>
  <c r="G1167" i="2"/>
  <c r="I1167" i="2" s="1"/>
  <c r="J1167" i="2" s="1"/>
  <c r="K1167" i="2" s="1"/>
  <c r="H941" i="2"/>
  <c r="G1077" i="2"/>
  <c r="I1077" i="2" s="1"/>
  <c r="J1077" i="2" s="1"/>
  <c r="K1077" i="2" s="1"/>
  <c r="G285" i="2"/>
  <c r="I285" i="2" s="1"/>
  <c r="J285" i="2" s="1"/>
  <c r="K285" i="2" s="1"/>
  <c r="G4243" i="2"/>
  <c r="I4243" i="2" s="1"/>
  <c r="J4243" i="2" s="1"/>
  <c r="K4243" i="2" s="1"/>
  <c r="G2032" i="2"/>
  <c r="I2032" i="2" s="1"/>
  <c r="J2032" i="2" s="1"/>
  <c r="K2032" i="2" s="1"/>
  <c r="G3112" i="2"/>
  <c r="I3112" i="2" s="1"/>
  <c r="J3112" i="2" s="1"/>
  <c r="K3112" i="2" s="1"/>
  <c r="G3842" i="2"/>
  <c r="I3842" i="2" s="1"/>
  <c r="J3842" i="2" s="1"/>
  <c r="K3842" i="2" s="1"/>
  <c r="G4671" i="2"/>
  <c r="I4671" i="2" s="1"/>
  <c r="J4671" i="2" s="1"/>
  <c r="K4671" i="2" s="1"/>
  <c r="G4952" i="2"/>
  <c r="I4952" i="2" s="1"/>
  <c r="J4952" i="2" s="1"/>
  <c r="K4952" i="2" s="1"/>
  <c r="G5315" i="2"/>
  <c r="I5315" i="2" s="1"/>
  <c r="J5315" i="2" s="1"/>
  <c r="K5315" i="2" s="1"/>
  <c r="H3455" i="2"/>
  <c r="G4450" i="2"/>
  <c r="H2222" i="2"/>
  <c r="G5129" i="2"/>
  <c r="I5129" i="2" s="1"/>
  <c r="J5129" i="2" s="1"/>
  <c r="K5129" i="2" s="1"/>
  <c r="H4382" i="2"/>
  <c r="H3362" i="2"/>
  <c r="G1183" i="2"/>
  <c r="I1183" i="2" s="1"/>
  <c r="J1183" i="2" s="1"/>
  <c r="K1183" i="2" s="1"/>
  <c r="G3390" i="2"/>
  <c r="I3390" i="2" s="1"/>
  <c r="J3390" i="2" s="1"/>
  <c r="K3390" i="2" s="1"/>
  <c r="G2071" i="2"/>
  <c r="I2071" i="2" s="1"/>
  <c r="J2071" i="2" s="1"/>
  <c r="K2071" i="2" s="1"/>
  <c r="H1417" i="2"/>
  <c r="G4287" i="2"/>
  <c r="I4287" i="2" s="1"/>
  <c r="J4287" i="2" s="1"/>
  <c r="K4287" i="2" s="1"/>
  <c r="G3615" i="2"/>
  <c r="I3615" i="2" s="1"/>
  <c r="J3615" i="2" s="1"/>
  <c r="K3615" i="2" s="1"/>
  <c r="G4051" i="2"/>
  <c r="I4051" i="2" s="1"/>
  <c r="J4051" i="2" s="1"/>
  <c r="K4051" i="2" s="1"/>
  <c r="G4265" i="2"/>
  <c r="I4265" i="2" s="1"/>
  <c r="J4265" i="2" s="1"/>
  <c r="K4265" i="2" s="1"/>
  <c r="G4770" i="2"/>
  <c r="I4770" i="2" s="1"/>
  <c r="J4770" i="2" s="1"/>
  <c r="K4770" i="2" s="1"/>
  <c r="G1582" i="2"/>
  <c r="I1582" i="2" s="1"/>
  <c r="J1582" i="2" s="1"/>
  <c r="K1582" i="2" s="1"/>
  <c r="G3052" i="2"/>
  <c r="I3052" i="2" s="1"/>
  <c r="J3052" i="2" s="1"/>
  <c r="K3052" i="2" s="1"/>
  <c r="G4419" i="2"/>
  <c r="I4419" i="2" s="1"/>
  <c r="J4419" i="2" s="1"/>
  <c r="K4419" i="2" s="1"/>
  <c r="H1672" i="2"/>
  <c r="H2427" i="2"/>
  <c r="G2283" i="2"/>
  <c r="I2283" i="2" s="1"/>
  <c r="J2283" i="2" s="1"/>
  <c r="K2283" i="2" s="1"/>
  <c r="G1095" i="2"/>
  <c r="I1095" i="2" s="1"/>
  <c r="J1095" i="2" s="1"/>
  <c r="K1095" i="2" s="1"/>
  <c r="H2532" i="2"/>
  <c r="G2600" i="2"/>
  <c r="I2600" i="2" s="1"/>
  <c r="J2600" i="2" s="1"/>
  <c r="K2600" i="2" s="1"/>
  <c r="G999" i="2"/>
  <c r="I999" i="2" s="1"/>
  <c r="J999" i="2" s="1"/>
  <c r="K999" i="2" s="1"/>
  <c r="G3687" i="2"/>
  <c r="I3687" i="2" s="1"/>
  <c r="J3687" i="2" s="1"/>
  <c r="K3687" i="2" s="1"/>
  <c r="G2127" i="2"/>
  <c r="I2127" i="2" s="1"/>
  <c r="J2127" i="2" s="1"/>
  <c r="K2127" i="2" s="1"/>
  <c r="G2009" i="2"/>
  <c r="I2009" i="2" s="1"/>
  <c r="J2009" i="2" s="1"/>
  <c r="K2009" i="2" s="1"/>
  <c r="H2353" i="2"/>
  <c r="G2716" i="2"/>
  <c r="I2716" i="2" s="1"/>
  <c r="J2716" i="2" s="1"/>
  <c r="K2716" i="2" s="1"/>
  <c r="G564" i="2"/>
  <c r="I564" i="2" s="1"/>
  <c r="J564" i="2" s="1"/>
  <c r="K564" i="2" s="1"/>
  <c r="G3488" i="2"/>
  <c r="I3488" i="2" s="1"/>
  <c r="J3488" i="2" s="1"/>
  <c r="K3488" i="2" s="1"/>
  <c r="H166" i="2"/>
  <c r="H2145" i="2"/>
  <c r="H1932" i="2"/>
  <c r="G313" i="2"/>
  <c r="I313" i="2" s="1"/>
  <c r="J313" i="2" s="1"/>
  <c r="K313" i="2" s="1"/>
  <c r="G2134" i="2"/>
  <c r="I2134" i="2" s="1"/>
  <c r="J2134" i="2" s="1"/>
  <c r="K2134" i="2" s="1"/>
  <c r="H836" i="2"/>
  <c r="G1288" i="2"/>
  <c r="I1288" i="2" s="1"/>
  <c r="J1288" i="2" s="1"/>
  <c r="K1288" i="2" s="1"/>
  <c r="G1505" i="2"/>
  <c r="I1505" i="2" s="1"/>
  <c r="J1505" i="2" s="1"/>
  <c r="K1505" i="2" s="1"/>
  <c r="H618" i="2"/>
  <c r="G3327" i="2"/>
  <c r="I3327" i="2" s="1"/>
  <c r="J3327" i="2" s="1"/>
  <c r="K3327" i="2" s="1"/>
  <c r="H2610" i="2"/>
  <c r="G1963" i="2"/>
  <c r="I1963" i="2" s="1"/>
  <c r="J1963" i="2" s="1"/>
  <c r="K1963" i="2" s="1"/>
  <c r="H1608" i="2"/>
  <c r="G3157" i="2"/>
  <c r="I3157" i="2" s="1"/>
  <c r="J3157" i="2" s="1"/>
  <c r="K3157" i="2" s="1"/>
  <c r="G4713" i="2"/>
  <c r="I4713" i="2" s="1"/>
  <c r="J4713" i="2" s="1"/>
  <c r="K4713" i="2" s="1"/>
  <c r="G5312" i="2"/>
  <c r="I5312" i="2" s="1"/>
  <c r="J5312" i="2" s="1"/>
  <c r="K5312" i="2" s="1"/>
  <c r="H1752" i="2"/>
  <c r="H5012" i="2"/>
  <c r="G3075" i="2"/>
  <c r="I3075" i="2" s="1"/>
  <c r="J3075" i="2" s="1"/>
  <c r="K3075" i="2" s="1"/>
  <c r="G3895" i="2"/>
  <c r="I3895" i="2" s="1"/>
  <c r="J3895" i="2" s="1"/>
  <c r="K3895" i="2" s="1"/>
  <c r="G3218" i="2"/>
  <c r="I3218" i="2" s="1"/>
  <c r="J3218" i="2" s="1"/>
  <c r="K3218" i="2" s="1"/>
  <c r="G3283" i="2"/>
  <c r="I3283" i="2" s="1"/>
  <c r="J3283" i="2" s="1"/>
  <c r="K3283" i="2" s="1"/>
  <c r="H5311" i="2"/>
  <c r="H4332" i="2"/>
  <c r="G2965" i="2"/>
  <c r="I2965" i="2" s="1"/>
  <c r="J2965" i="2" s="1"/>
  <c r="K2965" i="2" s="1"/>
  <c r="G4324" i="2"/>
  <c r="I4324" i="2" s="1"/>
  <c r="J4324" i="2" s="1"/>
  <c r="K4324" i="2" s="1"/>
  <c r="G4120" i="2"/>
  <c r="I4120" i="2" s="1"/>
  <c r="J4120" i="2" s="1"/>
  <c r="K4120" i="2" s="1"/>
  <c r="G4267" i="2"/>
  <c r="I4267" i="2" s="1"/>
  <c r="J4267" i="2" s="1"/>
  <c r="K4267" i="2" s="1"/>
  <c r="G3649" i="2"/>
  <c r="I3649" i="2" s="1"/>
  <c r="J3649" i="2" s="1"/>
  <c r="K3649" i="2" s="1"/>
  <c r="G3056" i="2"/>
  <c r="I3056" i="2" s="1"/>
  <c r="J3056" i="2" s="1"/>
  <c r="K3056" i="2" s="1"/>
  <c r="G2968" i="2"/>
  <c r="I2968" i="2" s="1"/>
  <c r="J2968" i="2" s="1"/>
  <c r="K2968" i="2" s="1"/>
  <c r="H1727" i="2"/>
  <c r="I1727" i="2" s="1"/>
  <c r="J1727" i="2" s="1"/>
  <c r="K1727" i="2" s="1"/>
  <c r="G3700" i="2"/>
  <c r="I3700" i="2" s="1"/>
  <c r="J3700" i="2" s="1"/>
  <c r="K3700" i="2" s="1"/>
  <c r="G169" i="2"/>
  <c r="I169" i="2" s="1"/>
  <c r="J169" i="2" s="1"/>
  <c r="K169" i="2" s="1"/>
  <c r="H5241" i="2"/>
  <c r="H2775" i="2"/>
  <c r="G3036" i="2"/>
  <c r="I3036" i="2" s="1"/>
  <c r="J3036" i="2" s="1"/>
  <c r="K3036" i="2" s="1"/>
  <c r="G1683" i="2"/>
  <c r="I1683" i="2" s="1"/>
  <c r="J1683" i="2" s="1"/>
  <c r="K1683" i="2" s="1"/>
  <c r="G2804" i="2"/>
  <c r="I2804" i="2" s="1"/>
  <c r="J2804" i="2" s="1"/>
  <c r="K2804" i="2" s="1"/>
  <c r="H1080" i="2"/>
  <c r="G4829" i="2"/>
  <c r="I4829" i="2" s="1"/>
  <c r="J4829" i="2" s="1"/>
  <c r="K4829" i="2" s="1"/>
  <c r="H1738" i="2"/>
  <c r="G517" i="2"/>
  <c r="I517" i="2" s="1"/>
  <c r="J517" i="2" s="1"/>
  <c r="K517" i="2" s="1"/>
  <c r="H1886" i="2"/>
  <c r="H1832" i="2"/>
  <c r="G2286" i="2"/>
  <c r="I2286" i="2" s="1"/>
  <c r="J2286" i="2" s="1"/>
  <c r="K2286" i="2" s="1"/>
  <c r="H4561" i="2"/>
  <c r="G787" i="2"/>
  <c r="I787" i="2" s="1"/>
  <c r="J787" i="2" s="1"/>
  <c r="K787" i="2" s="1"/>
  <c r="H4098" i="2"/>
  <c r="G3794" i="2"/>
  <c r="I3794" i="2" s="1"/>
  <c r="J3794" i="2" s="1"/>
  <c r="K3794" i="2" s="1"/>
  <c r="G1071" i="2"/>
  <c r="I1071" i="2" s="1"/>
  <c r="J1071" i="2" s="1"/>
  <c r="K1071" i="2" s="1"/>
  <c r="G3891" i="2"/>
  <c r="I3891" i="2" s="1"/>
  <c r="J3891" i="2" s="1"/>
  <c r="K3891" i="2" s="1"/>
  <c r="G3808" i="2"/>
  <c r="I3808" i="2" s="1"/>
  <c r="J3808" i="2" s="1"/>
  <c r="K3808" i="2" s="1"/>
  <c r="G2734" i="2"/>
  <c r="I2734" i="2" s="1"/>
  <c r="J2734" i="2" s="1"/>
  <c r="K2734" i="2" s="1"/>
  <c r="G752" i="2"/>
  <c r="I752" i="2" s="1"/>
  <c r="J752" i="2" s="1"/>
  <c r="K752" i="2" s="1"/>
  <c r="G1676" i="2"/>
  <c r="I1676" i="2" s="1"/>
  <c r="J1676" i="2" s="1"/>
  <c r="K1676" i="2" s="1"/>
  <c r="G2420" i="2"/>
  <c r="I2420" i="2" s="1"/>
  <c r="J2420" i="2" s="1"/>
  <c r="K2420" i="2" s="1"/>
  <c r="G1422" i="2"/>
  <c r="I1422" i="2" s="1"/>
  <c r="J1422" i="2" s="1"/>
  <c r="K1422" i="2" s="1"/>
  <c r="G2140" i="2"/>
  <c r="I2140" i="2" s="1"/>
  <c r="J2140" i="2" s="1"/>
  <c r="K2140" i="2" s="1"/>
  <c r="G2256" i="2"/>
  <c r="I2256" i="2" s="1"/>
  <c r="J2256" i="2" s="1"/>
  <c r="K2256" i="2" s="1"/>
  <c r="G561" i="2"/>
  <c r="I561" i="2" s="1"/>
  <c r="J561" i="2" s="1"/>
  <c r="K561" i="2" s="1"/>
  <c r="H356" i="2"/>
  <c r="H952" i="2"/>
  <c r="G108" i="2"/>
  <c r="I108" i="2" s="1"/>
  <c r="J108" i="2" s="1"/>
  <c r="K108" i="2" s="1"/>
  <c r="G107" i="2"/>
  <c r="I107" i="2" s="1"/>
  <c r="J107" i="2" s="1"/>
  <c r="K107" i="2" s="1"/>
  <c r="G2288" i="2"/>
  <c r="I2288" i="2" s="1"/>
  <c r="J2288" i="2" s="1"/>
  <c r="K2288" i="2" s="1"/>
  <c r="G2576" i="2"/>
  <c r="I2576" i="2" s="1"/>
  <c r="J2576" i="2" s="1"/>
  <c r="K2576" i="2" s="1"/>
  <c r="H2687" i="2"/>
  <c r="G3411" i="2"/>
  <c r="I3411" i="2" s="1"/>
  <c r="J3411" i="2" s="1"/>
  <c r="K3411" i="2" s="1"/>
  <c r="H2904" i="2"/>
  <c r="G4518" i="2"/>
  <c r="I4518" i="2" s="1"/>
  <c r="J4518" i="2" s="1"/>
  <c r="K4518" i="2" s="1"/>
  <c r="G3296" i="2"/>
  <c r="I3296" i="2" s="1"/>
  <c r="J3296" i="2" s="1"/>
  <c r="K3296" i="2" s="1"/>
  <c r="H2932" i="2"/>
  <c r="G3850" i="2"/>
  <c r="I3850" i="2" s="1"/>
  <c r="J3850" i="2" s="1"/>
  <c r="K3850" i="2" s="1"/>
  <c r="G4846" i="2"/>
  <c r="I4846" i="2" s="1"/>
  <c r="J4846" i="2" s="1"/>
  <c r="K4846" i="2" s="1"/>
  <c r="G1607" i="2"/>
  <c r="I1607" i="2" s="1"/>
  <c r="J1607" i="2" s="1"/>
  <c r="K1607" i="2" s="1"/>
  <c r="G1606" i="2"/>
  <c r="I1606" i="2" s="1"/>
  <c r="J1606" i="2" s="1"/>
  <c r="K1606" i="2" s="1"/>
  <c r="H5269" i="2"/>
  <c r="G4199" i="2"/>
  <c r="I4199" i="2" s="1"/>
  <c r="J4199" i="2" s="1"/>
  <c r="K4199" i="2" s="1"/>
  <c r="G2465" i="2"/>
  <c r="I2465" i="2" s="1"/>
  <c r="J2465" i="2" s="1"/>
  <c r="K2465" i="2" s="1"/>
  <c r="H3646" i="2"/>
  <c r="H3711" i="2"/>
  <c r="G4331" i="2"/>
  <c r="I4331" i="2" s="1"/>
  <c r="J4331" i="2" s="1"/>
  <c r="K4331" i="2" s="1"/>
  <c r="G2116" i="2"/>
  <c r="I2116" i="2" s="1"/>
  <c r="J2116" i="2" s="1"/>
  <c r="K2116" i="2" s="1"/>
  <c r="G3338" i="2"/>
  <c r="I3338" i="2" s="1"/>
  <c r="J3338" i="2" s="1"/>
  <c r="K3338" i="2" s="1"/>
  <c r="G2092" i="2"/>
  <c r="H4523" i="2"/>
  <c r="G2808" i="2"/>
  <c r="I2808" i="2" s="1"/>
  <c r="J2808" i="2" s="1"/>
  <c r="K2808" i="2" s="1"/>
  <c r="H3906" i="2"/>
  <c r="G3966" i="2"/>
  <c r="I3966" i="2" s="1"/>
  <c r="J3966" i="2" s="1"/>
  <c r="K3966" i="2" s="1"/>
  <c r="G1463" i="2"/>
  <c r="I1463" i="2" s="1"/>
  <c r="J1463" i="2" s="1"/>
  <c r="K1463" i="2" s="1"/>
  <c r="G3391" i="2"/>
  <c r="I3391" i="2" s="1"/>
  <c r="J3391" i="2" s="1"/>
  <c r="K3391" i="2" s="1"/>
  <c r="H1466" i="2"/>
  <c r="G4463" i="2"/>
  <c r="I4463" i="2" s="1"/>
  <c r="J4463" i="2" s="1"/>
  <c r="K4463" i="2" s="1"/>
  <c r="G3133" i="2"/>
  <c r="I3133" i="2" s="1"/>
  <c r="J3133" i="2" s="1"/>
  <c r="K3133" i="2" s="1"/>
  <c r="G3614" i="2"/>
  <c r="I3614" i="2" s="1"/>
  <c r="J3614" i="2" s="1"/>
  <c r="K3614" i="2" s="1"/>
  <c r="G378" i="2"/>
  <c r="I378" i="2" s="1"/>
  <c r="J378" i="2" s="1"/>
  <c r="K378" i="2" s="1"/>
  <c r="G2840" i="2"/>
  <c r="I2840" i="2" s="1"/>
  <c r="J2840" i="2" s="1"/>
  <c r="K2840" i="2" s="1"/>
  <c r="G1868" i="2"/>
  <c r="I1868" i="2" s="1"/>
  <c r="J1868" i="2" s="1"/>
  <c r="K1868" i="2" s="1"/>
  <c r="G3427" i="2"/>
  <c r="I3427" i="2" s="1"/>
  <c r="J3427" i="2" s="1"/>
  <c r="K3427" i="2" s="1"/>
  <c r="G2714" i="2"/>
  <c r="I2714" i="2" s="1"/>
  <c r="J2714" i="2" s="1"/>
  <c r="K2714" i="2" s="1"/>
  <c r="G4054" i="2"/>
  <c r="I4054" i="2" s="1"/>
  <c r="J4054" i="2" s="1"/>
  <c r="K4054" i="2" s="1"/>
  <c r="G3032" i="2"/>
  <c r="I3032" i="2" s="1"/>
  <c r="J3032" i="2" s="1"/>
  <c r="K3032" i="2" s="1"/>
  <c r="G1103" i="2"/>
  <c r="I1103" i="2" s="1"/>
  <c r="J1103" i="2" s="1"/>
  <c r="K1103" i="2" s="1"/>
  <c r="G1102" i="2"/>
  <c r="I1102" i="2" s="1"/>
  <c r="J1102" i="2" s="1"/>
  <c r="K1102" i="2" s="1"/>
  <c r="G2227" i="2"/>
  <c r="G2565" i="2"/>
  <c r="I2565" i="2" s="1"/>
  <c r="J2565" i="2" s="1"/>
  <c r="K2565" i="2" s="1"/>
  <c r="G2048" i="2"/>
  <c r="I2048" i="2" s="1"/>
  <c r="J2048" i="2" s="1"/>
  <c r="K2048" i="2" s="1"/>
  <c r="G3731" i="2"/>
  <c r="I3731" i="2" s="1"/>
  <c r="J3731" i="2" s="1"/>
  <c r="K3731" i="2" s="1"/>
  <c r="G1873" i="2"/>
  <c r="I1873" i="2" s="1"/>
  <c r="J1873" i="2" s="1"/>
  <c r="K1873" i="2" s="1"/>
  <c r="G2906" i="2"/>
  <c r="I2906" i="2" s="1"/>
  <c r="J2906" i="2" s="1"/>
  <c r="K2906" i="2" s="1"/>
  <c r="H1233" i="2"/>
  <c r="H2409" i="2"/>
  <c r="G2219" i="2"/>
  <c r="I2219" i="2" s="1"/>
  <c r="J2219" i="2" s="1"/>
  <c r="K2219" i="2" s="1"/>
  <c r="G2085" i="2"/>
  <c r="I2085" i="2" s="1"/>
  <c r="J2085" i="2" s="1"/>
  <c r="K2085" i="2" s="1"/>
  <c r="H1100" i="2"/>
  <c r="G1915" i="2"/>
  <c r="I1915" i="2" s="1"/>
  <c r="J1915" i="2" s="1"/>
  <c r="K1915" i="2" s="1"/>
  <c r="G930" i="2"/>
  <c r="I930" i="2" s="1"/>
  <c r="J930" i="2" s="1"/>
  <c r="K930" i="2" s="1"/>
  <c r="H1849" i="2"/>
  <c r="G719" i="2"/>
  <c r="I719" i="2" s="1"/>
  <c r="J719" i="2" s="1"/>
  <c r="K719" i="2" s="1"/>
  <c r="H1197" i="2"/>
  <c r="G747" i="2"/>
  <c r="I747" i="2" s="1"/>
  <c r="J747" i="2" s="1"/>
  <c r="K747" i="2" s="1"/>
  <c r="H3132" i="2"/>
  <c r="G645" i="2"/>
  <c r="I645" i="2" s="1"/>
  <c r="J645" i="2" s="1"/>
  <c r="K645" i="2" s="1"/>
  <c r="H1353" i="2"/>
  <c r="H1354" i="2"/>
  <c r="G1540" i="2"/>
  <c r="I1540" i="2" s="1"/>
  <c r="J1540" i="2" s="1"/>
  <c r="K1540" i="2" s="1"/>
  <c r="G1539" i="2"/>
  <c r="I1539" i="2" s="1"/>
  <c r="J1539" i="2" s="1"/>
  <c r="K1539" i="2" s="1"/>
  <c r="G2194" i="2"/>
  <c r="I2194" i="2" s="1"/>
  <c r="J2194" i="2" s="1"/>
  <c r="K2194" i="2" s="1"/>
  <c r="H661" i="2"/>
  <c r="I661" i="2" s="1"/>
  <c r="J661" i="2" s="1"/>
  <c r="K661" i="2" s="1"/>
  <c r="G1734" i="2"/>
  <c r="I1734" i="2" s="1"/>
  <c r="J1734" i="2" s="1"/>
  <c r="K1734" i="2" s="1"/>
  <c r="G142" i="2"/>
  <c r="I142" i="2" s="1"/>
  <c r="J142" i="2" s="1"/>
  <c r="K142" i="2" s="1"/>
  <c r="G144" i="2"/>
  <c r="I144" i="2" s="1"/>
  <c r="J144" i="2" s="1"/>
  <c r="K144" i="2" s="1"/>
  <c r="G143" i="2"/>
  <c r="I143" i="2" s="1"/>
  <c r="J143" i="2" s="1"/>
  <c r="K143" i="2" s="1"/>
  <c r="G222" i="2"/>
  <c r="I222" i="2" s="1"/>
  <c r="J222" i="2" s="1"/>
  <c r="K222" i="2" s="1"/>
  <c r="G135" i="2"/>
  <c r="I135" i="2" s="1"/>
  <c r="J135" i="2" s="1"/>
  <c r="K135" i="2" s="1"/>
  <c r="G384" i="2"/>
  <c r="I384" i="2" s="1"/>
  <c r="J384" i="2" s="1"/>
  <c r="K384" i="2" s="1"/>
  <c r="H1569" i="2"/>
  <c r="G1418" i="2"/>
  <c r="I1418" i="2" s="1"/>
  <c r="J1418" i="2" s="1"/>
  <c r="K1418" i="2" s="1"/>
  <c r="H304" i="2"/>
  <c r="G263" i="2"/>
  <c r="I263" i="2" s="1"/>
  <c r="J263" i="2" s="1"/>
  <c r="K263" i="2" s="1"/>
  <c r="G758" i="2"/>
  <c r="I758" i="2" s="1"/>
  <c r="J758" i="2" s="1"/>
  <c r="K758" i="2" s="1"/>
  <c r="G4381" i="2"/>
  <c r="I4381" i="2" s="1"/>
  <c r="J4381" i="2" s="1"/>
  <c r="K4381" i="2" s="1"/>
  <c r="G3606" i="2"/>
  <c r="I3606" i="2" s="1"/>
  <c r="J3606" i="2" s="1"/>
  <c r="K3606" i="2" s="1"/>
  <c r="G3561" i="2"/>
  <c r="I3561" i="2" s="1"/>
  <c r="J3561" i="2" s="1"/>
  <c r="K3561" i="2" s="1"/>
  <c r="H910" i="2"/>
  <c r="H800" i="2"/>
  <c r="H922" i="2"/>
  <c r="G2345" i="2"/>
  <c r="I2345" i="2" s="1"/>
  <c r="J2345" i="2" s="1"/>
  <c r="K2345" i="2" s="1"/>
  <c r="G1333" i="2"/>
  <c r="I1333" i="2" s="1"/>
  <c r="J1333" i="2" s="1"/>
  <c r="K1333" i="2" s="1"/>
  <c r="H1210" i="2"/>
  <c r="G522" i="2"/>
  <c r="I522" i="2" s="1"/>
  <c r="J522" i="2" s="1"/>
  <c r="K522" i="2" s="1"/>
  <c r="G523" i="2"/>
  <c r="I523" i="2" s="1"/>
  <c r="J523" i="2" s="1"/>
  <c r="K523" i="2" s="1"/>
  <c r="G1078" i="2"/>
  <c r="I1078" i="2" s="1"/>
  <c r="J1078" i="2" s="1"/>
  <c r="K1078" i="2" s="1"/>
  <c r="H879" i="2"/>
  <c r="H86" i="2"/>
  <c r="H233" i="2"/>
  <c r="H1348" i="2"/>
  <c r="G1667" i="2"/>
  <c r="I1667" i="2" s="1"/>
  <c r="J1667" i="2" s="1"/>
  <c r="K1667" i="2" s="1"/>
  <c r="G1668" i="2"/>
  <c r="I1668" i="2" s="1"/>
  <c r="J1668" i="2" s="1"/>
  <c r="K1668" i="2" s="1"/>
  <c r="G726" i="2"/>
  <c r="I726" i="2" s="1"/>
  <c r="J726" i="2" s="1"/>
  <c r="K726" i="2" s="1"/>
  <c r="H928" i="2"/>
  <c r="H2418" i="2"/>
  <c r="G456" i="2"/>
  <c r="I456" i="2" s="1"/>
  <c r="J456" i="2" s="1"/>
  <c r="K456" i="2" s="1"/>
  <c r="H488" i="2"/>
  <c r="G730" i="2"/>
  <c r="I730" i="2" s="1"/>
  <c r="J730" i="2" s="1"/>
  <c r="K730" i="2" s="1"/>
  <c r="G966" i="2"/>
  <c r="I966" i="2" s="1"/>
  <c r="J966" i="2" s="1"/>
  <c r="K966" i="2" s="1"/>
  <c r="H989" i="2"/>
  <c r="G2580" i="2"/>
  <c r="I2580" i="2" s="1"/>
  <c r="J2580" i="2" s="1"/>
  <c r="K2580" i="2" s="1"/>
  <c r="G117" i="2"/>
  <c r="I117" i="2" s="1"/>
  <c r="J117" i="2" s="1"/>
  <c r="K117" i="2" s="1"/>
  <c r="G294" i="2"/>
  <c r="I294" i="2" s="1"/>
  <c r="J294" i="2" s="1"/>
  <c r="K294" i="2" s="1"/>
  <c r="G293" i="2"/>
  <c r="I293" i="2" s="1"/>
  <c r="J293" i="2" s="1"/>
  <c r="K293" i="2" s="1"/>
  <c r="H1304" i="2"/>
  <c r="G87" i="2"/>
  <c r="I87" i="2" s="1"/>
  <c r="J87" i="2" s="1"/>
  <c r="K87" i="2" s="1"/>
  <c r="G2339" i="2"/>
  <c r="I2339" i="2" s="1"/>
  <c r="J2339" i="2" s="1"/>
  <c r="K2339" i="2" s="1"/>
  <c r="G1547" i="2"/>
  <c r="I1547" i="2" s="1"/>
  <c r="J1547" i="2" s="1"/>
  <c r="K1547" i="2" s="1"/>
  <c r="G1610" i="2"/>
  <c r="I1610" i="2" s="1"/>
  <c r="J1610" i="2" s="1"/>
  <c r="K1610" i="2" s="1"/>
  <c r="H60" i="2"/>
  <c r="G3506" i="2"/>
  <c r="I3506" i="2" s="1"/>
  <c r="J3506" i="2" s="1"/>
  <c r="K3506" i="2" s="1"/>
  <c r="H1190" i="2"/>
  <c r="H1189" i="2"/>
  <c r="G2089" i="2"/>
  <c r="H1635" i="2"/>
  <c r="G2628" i="2"/>
  <c r="I2628" i="2" s="1"/>
  <c r="J2628" i="2" s="1"/>
  <c r="K2628" i="2" s="1"/>
  <c r="G32" i="2"/>
  <c r="I32" i="2" s="1"/>
  <c r="J32" i="2" s="1"/>
  <c r="K32" i="2" s="1"/>
  <c r="H124" i="2"/>
  <c r="G248" i="2"/>
  <c r="I248" i="2" s="1"/>
  <c r="J248" i="2" s="1"/>
  <c r="K248" i="2" s="1"/>
  <c r="G247" i="2"/>
  <c r="I247" i="2" s="1"/>
  <c r="J247" i="2" s="1"/>
  <c r="K247" i="2" s="1"/>
  <c r="G405" i="2"/>
  <c r="I405" i="2" s="1"/>
  <c r="J405" i="2" s="1"/>
  <c r="K405" i="2" s="1"/>
  <c r="G1228" i="2"/>
  <c r="I1228" i="2" s="1"/>
  <c r="J1228" i="2" s="1"/>
  <c r="K1228" i="2" s="1"/>
  <c r="H2577" i="2"/>
  <c r="G1358" i="2"/>
  <c r="I1358" i="2" s="1"/>
  <c r="J1358" i="2" s="1"/>
  <c r="K1358" i="2" s="1"/>
  <c r="G1662" i="2"/>
  <c r="I1662" i="2" s="1"/>
  <c r="J1662" i="2" s="1"/>
  <c r="K1662" i="2" s="1"/>
  <c r="H43" i="2"/>
  <c r="G4573" i="2"/>
  <c r="I4573" i="2" s="1"/>
  <c r="J4573" i="2" s="1"/>
  <c r="K4573" i="2" s="1"/>
  <c r="G2325" i="2"/>
  <c r="I2325" i="2" s="1"/>
  <c r="J2325" i="2" s="1"/>
  <c r="K2325" i="2" s="1"/>
  <c r="G2961" i="2"/>
  <c r="I2961" i="2" s="1"/>
  <c r="J2961" i="2" s="1"/>
  <c r="K2961" i="2" s="1"/>
  <c r="G1795" i="2"/>
  <c r="I1795" i="2" s="1"/>
  <c r="J1795" i="2" s="1"/>
  <c r="K1795" i="2" s="1"/>
  <c r="H2670" i="2"/>
  <c r="H748" i="2"/>
  <c r="G721" i="2"/>
  <c r="I721" i="2" s="1"/>
  <c r="J721" i="2" s="1"/>
  <c r="K721" i="2" s="1"/>
  <c r="H2741" i="2"/>
  <c r="G1068" i="2"/>
  <c r="I1068" i="2" s="1"/>
  <c r="J1068" i="2" s="1"/>
  <c r="K1068" i="2" s="1"/>
  <c r="G1133" i="2"/>
  <c r="I1133" i="2" s="1"/>
  <c r="J1133" i="2" s="1"/>
  <c r="K1133" i="2" s="1"/>
  <c r="G1797" i="2"/>
  <c r="I1797" i="2" s="1"/>
  <c r="J1797" i="2" s="1"/>
  <c r="K1797" i="2" s="1"/>
  <c r="G686" i="2"/>
  <c r="I686" i="2" s="1"/>
  <c r="J686" i="2" s="1"/>
  <c r="K686" i="2" s="1"/>
  <c r="G685" i="2"/>
  <c r="I685" i="2" s="1"/>
  <c r="J685" i="2" s="1"/>
  <c r="K685" i="2" s="1"/>
  <c r="G1546" i="2"/>
  <c r="I1546" i="2" s="1"/>
  <c r="J1546" i="2" s="1"/>
  <c r="K1546" i="2" s="1"/>
  <c r="H385" i="2"/>
  <c r="G601" i="2"/>
  <c r="I601" i="2" s="1"/>
  <c r="J601" i="2" s="1"/>
  <c r="K601" i="2" s="1"/>
  <c r="H1591" i="2"/>
  <c r="H1590" i="2"/>
  <c r="H3398" i="2"/>
  <c r="H1630" i="2"/>
  <c r="I1630" i="2" s="1"/>
  <c r="J1630" i="2" s="1"/>
  <c r="K1630" i="2" s="1"/>
  <c r="G3743" i="2"/>
  <c r="I3743" i="2" s="1"/>
  <c r="J3743" i="2" s="1"/>
  <c r="K3743" i="2" s="1"/>
  <c r="H4310" i="2"/>
  <c r="G738" i="2"/>
  <c r="I738" i="2" s="1"/>
  <c r="J738" i="2" s="1"/>
  <c r="K738" i="2" s="1"/>
  <c r="G1356" i="2"/>
  <c r="I1356" i="2" s="1"/>
  <c r="J1356" i="2" s="1"/>
  <c r="K1356" i="2" s="1"/>
  <c r="G399" i="2"/>
  <c r="I399" i="2" s="1"/>
  <c r="J399" i="2" s="1"/>
  <c r="K399" i="2" s="1"/>
  <c r="H141" i="2"/>
  <c r="G942" i="2"/>
  <c r="I942" i="2" s="1"/>
  <c r="J942" i="2" s="1"/>
  <c r="K942" i="2" s="1"/>
  <c r="H3475" i="2"/>
  <c r="G620" i="2"/>
  <c r="I620" i="2" s="1"/>
  <c r="J620" i="2" s="1"/>
  <c r="K620" i="2" s="1"/>
  <c r="G1669" i="2"/>
  <c r="I1669" i="2" s="1"/>
  <c r="J1669" i="2" s="1"/>
  <c r="K1669" i="2" s="1"/>
  <c r="G1567" i="2"/>
  <c r="I1567" i="2" s="1"/>
  <c r="J1567" i="2" s="1"/>
  <c r="K1567" i="2" s="1"/>
  <c r="G1202" i="2"/>
  <c r="I1202" i="2" s="1"/>
  <c r="J1202" i="2" s="1"/>
  <c r="K1202" i="2" s="1"/>
  <c r="G1315" i="2"/>
  <c r="I1315" i="2" s="1"/>
  <c r="J1315" i="2" s="1"/>
  <c r="K1315" i="2" s="1"/>
  <c r="G508" i="2"/>
  <c r="I508" i="2" s="1"/>
  <c r="J508" i="2" s="1"/>
  <c r="K508" i="2" s="1"/>
  <c r="G654" i="2"/>
  <c r="I654" i="2" s="1"/>
  <c r="J654" i="2" s="1"/>
  <c r="K654" i="2" s="1"/>
  <c r="H2630" i="2"/>
  <c r="G478" i="2"/>
  <c r="I478" i="2" s="1"/>
  <c r="J478" i="2" s="1"/>
  <c r="K478" i="2" s="1"/>
  <c r="G1150" i="2"/>
  <c r="I1150" i="2" s="1"/>
  <c r="J1150" i="2" s="1"/>
  <c r="K1150" i="2" s="1"/>
  <c r="G89" i="2"/>
  <c r="I89" i="2" s="1"/>
  <c r="J89" i="2" s="1"/>
  <c r="K89" i="2" s="1"/>
  <c r="G88" i="2"/>
  <c r="I88" i="2" s="1"/>
  <c r="J88" i="2" s="1"/>
  <c r="K88" i="2" s="1"/>
  <c r="G847" i="2"/>
  <c r="I847" i="2" s="1"/>
  <c r="J847" i="2" s="1"/>
  <c r="K847" i="2" s="1"/>
  <c r="G562" i="2"/>
  <c r="I562" i="2" s="1"/>
  <c r="J562" i="2" s="1"/>
  <c r="K562" i="2" s="1"/>
  <c r="H1062" i="2"/>
  <c r="G815" i="2"/>
  <c r="I815" i="2" s="1"/>
  <c r="J815" i="2" s="1"/>
  <c r="K815" i="2" s="1"/>
  <c r="G2819" i="2"/>
  <c r="I2819" i="2" s="1"/>
  <c r="J2819" i="2" s="1"/>
  <c r="K2819" i="2" s="1"/>
  <c r="H51" i="2"/>
  <c r="H49" i="2"/>
  <c r="H50" i="2"/>
  <c r="H732" i="2"/>
  <c r="G1091" i="2"/>
  <c r="I1091" i="2" s="1"/>
  <c r="J1091" i="2" s="1"/>
  <c r="K1091" i="2" s="1"/>
  <c r="G4488" i="2"/>
  <c r="I4488" i="2" s="1"/>
  <c r="J4488" i="2" s="1"/>
  <c r="K4488" i="2" s="1"/>
  <c r="G624" i="2"/>
  <c r="I624" i="2" s="1"/>
  <c r="J624" i="2" s="1"/>
  <c r="K624" i="2" s="1"/>
  <c r="G2537" i="2"/>
  <c r="I2537" i="2" s="1"/>
  <c r="J2537" i="2" s="1"/>
  <c r="K2537" i="2" s="1"/>
  <c r="H2162" i="2"/>
  <c r="G29" i="2"/>
  <c r="I29" i="2" s="1"/>
  <c r="J29" i="2" s="1"/>
  <c r="K29" i="2" s="1"/>
  <c r="G1037" i="2"/>
  <c r="I1037" i="2" s="1"/>
  <c r="J1037" i="2" s="1"/>
  <c r="K1037" i="2" s="1"/>
  <c r="G114" i="2"/>
  <c r="I114" i="2" s="1"/>
  <c r="J114" i="2" s="1"/>
  <c r="K114" i="2" s="1"/>
  <c r="G113" i="2"/>
  <c r="I113" i="2" s="1"/>
  <c r="J113" i="2" s="1"/>
  <c r="K113" i="2" s="1"/>
  <c r="G112" i="2"/>
  <c r="I112" i="2" s="1"/>
  <c r="J112" i="2" s="1"/>
  <c r="K112" i="2" s="1"/>
  <c r="H1893" i="2"/>
  <c r="G1948" i="2"/>
  <c r="I1948" i="2" s="1"/>
  <c r="J1948" i="2" s="1"/>
  <c r="K1948" i="2" s="1"/>
  <c r="H1033" i="2"/>
  <c r="G2254" i="2"/>
  <c r="I2254" i="2" s="1"/>
  <c r="J2254" i="2" s="1"/>
  <c r="K2254" i="2" s="1"/>
  <c r="H1561" i="2"/>
  <c r="G640" i="2"/>
  <c r="I640" i="2" s="1"/>
  <c r="J640" i="2" s="1"/>
  <c r="K640" i="2" s="1"/>
  <c r="G4394" i="2"/>
  <c r="I4394" i="2" s="1"/>
  <c r="J4394" i="2" s="1"/>
  <c r="K4394" i="2" s="1"/>
  <c r="G381" i="2"/>
  <c r="I381" i="2" s="1"/>
  <c r="J381" i="2" s="1"/>
  <c r="K381" i="2" s="1"/>
  <c r="G382" i="2"/>
  <c r="I382" i="2" s="1"/>
  <c r="J382" i="2" s="1"/>
  <c r="K382" i="2" s="1"/>
  <c r="H126" i="2"/>
  <c r="H1221" i="2"/>
  <c r="G2446" i="2"/>
  <c r="I2446" i="2" s="1"/>
  <c r="J2446" i="2" s="1"/>
  <c r="K2446" i="2" s="1"/>
  <c r="G457" i="2"/>
  <c r="I457" i="2" s="1"/>
  <c r="J457" i="2" s="1"/>
  <c r="K457" i="2" s="1"/>
  <c r="G317" i="2"/>
  <c r="I317" i="2" s="1"/>
  <c r="J317" i="2" s="1"/>
  <c r="K317" i="2" s="1"/>
  <c r="G158" i="2"/>
  <c r="I158" i="2" s="1"/>
  <c r="J158" i="2" s="1"/>
  <c r="K158" i="2" s="1"/>
  <c r="G1416" i="2"/>
  <c r="I1416" i="2" s="1"/>
  <c r="J1416" i="2" s="1"/>
  <c r="K1416" i="2" s="1"/>
  <c r="H2531" i="2"/>
  <c r="G2291" i="2"/>
  <c r="I2291" i="2" s="1"/>
  <c r="J2291" i="2" s="1"/>
  <c r="K2291" i="2" s="1"/>
  <c r="H20" i="2"/>
  <c r="H19" i="2"/>
  <c r="G1677" i="2"/>
  <c r="I1677" i="2" s="1"/>
  <c r="J1677" i="2" s="1"/>
  <c r="K1677" i="2" s="1"/>
  <c r="H2109" i="2"/>
  <c r="G1937" i="2"/>
  <c r="I1937" i="2" s="1"/>
  <c r="J1937" i="2" s="1"/>
  <c r="K1937" i="2" s="1"/>
  <c r="G1085" i="2"/>
  <c r="I1085" i="2" s="1"/>
  <c r="J1085" i="2" s="1"/>
  <c r="K1085" i="2" s="1"/>
  <c r="G639" i="2"/>
  <c r="I639" i="2" s="1"/>
  <c r="J639" i="2" s="1"/>
  <c r="K639" i="2" s="1"/>
  <c r="H851" i="2"/>
  <c r="G750" i="2"/>
  <c r="I750" i="2" s="1"/>
  <c r="J750" i="2" s="1"/>
  <c r="K750" i="2" s="1"/>
  <c r="G1065" i="2"/>
  <c r="I1065" i="2" s="1"/>
  <c r="J1065" i="2" s="1"/>
  <c r="K1065" i="2" s="1"/>
  <c r="G336" i="2"/>
  <c r="I336" i="2" s="1"/>
  <c r="J336" i="2" s="1"/>
  <c r="K336" i="2" s="1"/>
  <c r="G318" i="2"/>
  <c r="I318" i="2" s="1"/>
  <c r="J318" i="2" s="1"/>
  <c r="K318" i="2" s="1"/>
  <c r="G1626" i="2"/>
  <c r="I1626" i="2" s="1"/>
  <c r="J1626" i="2" s="1"/>
  <c r="K1626" i="2" s="1"/>
  <c r="H3078" i="2"/>
  <c r="H2105" i="2"/>
  <c r="H1287" i="2"/>
  <c r="G2522" i="2"/>
  <c r="I2522" i="2" s="1"/>
  <c r="J2522" i="2" s="1"/>
  <c r="K2522" i="2" s="1"/>
  <c r="G1881" i="2"/>
  <c r="I1881" i="2" s="1"/>
  <c r="J1881" i="2" s="1"/>
  <c r="K1881" i="2" s="1"/>
  <c r="G2468" i="2"/>
  <c r="I2468" i="2" s="1"/>
  <c r="J2468" i="2" s="1"/>
  <c r="K2468" i="2" s="1"/>
  <c r="G2812" i="2"/>
  <c r="I2812" i="2" s="1"/>
  <c r="J2812" i="2" s="1"/>
  <c r="K2812" i="2" s="1"/>
  <c r="H1543" i="2"/>
  <c r="G1237" i="2"/>
  <c r="I1237" i="2" s="1"/>
  <c r="J1237" i="2" s="1"/>
  <c r="K1237" i="2" s="1"/>
  <c r="G96" i="2"/>
  <c r="I96" i="2" s="1"/>
  <c r="J96" i="2" s="1"/>
  <c r="K96" i="2" s="1"/>
  <c r="H1147" i="2"/>
  <c r="G1857" i="2"/>
  <c r="I1857" i="2" s="1"/>
  <c r="J1857" i="2" s="1"/>
  <c r="K1857" i="2" s="1"/>
  <c r="G641" i="2"/>
  <c r="I641" i="2" s="1"/>
  <c r="J641" i="2" s="1"/>
  <c r="K641" i="2" s="1"/>
  <c r="G985" i="2"/>
  <c r="I985" i="2" s="1"/>
  <c r="J985" i="2" s="1"/>
  <c r="K985" i="2" s="1"/>
  <c r="H834" i="2"/>
  <c r="G659" i="2"/>
  <c r="I659" i="2" s="1"/>
  <c r="J659" i="2" s="1"/>
  <c r="K659" i="2" s="1"/>
  <c r="G658" i="2"/>
  <c r="I658" i="2" s="1"/>
  <c r="J658" i="2" s="1"/>
  <c r="K658" i="2" s="1"/>
  <c r="G683" i="2"/>
  <c r="I683" i="2" s="1"/>
  <c r="J683" i="2" s="1"/>
  <c r="K683" i="2" s="1"/>
  <c r="G682" i="2"/>
  <c r="I682" i="2" s="1"/>
  <c r="J682" i="2" s="1"/>
  <c r="K682" i="2" s="1"/>
  <c r="H3997" i="2"/>
  <c r="G1350" i="2"/>
  <c r="I1350" i="2" s="1"/>
  <c r="J1350" i="2" s="1"/>
  <c r="K1350" i="2" s="1"/>
  <c r="G1349" i="2"/>
  <c r="I1349" i="2" s="1"/>
  <c r="J1349" i="2" s="1"/>
  <c r="K1349" i="2" s="1"/>
  <c r="H1732" i="2"/>
  <c r="G1815" i="2"/>
  <c r="I1815" i="2" s="1"/>
  <c r="J1815" i="2" s="1"/>
  <c r="K1815" i="2" s="1"/>
  <c r="G1043" i="2"/>
  <c r="I1043" i="2" s="1"/>
  <c r="J1043" i="2" s="1"/>
  <c r="K1043" i="2" s="1"/>
  <c r="G859" i="2"/>
  <c r="I859" i="2" s="1"/>
  <c r="J859" i="2" s="1"/>
  <c r="K859" i="2" s="1"/>
  <c r="G948" i="2"/>
  <c r="I948" i="2" s="1"/>
  <c r="J948" i="2" s="1"/>
  <c r="K948" i="2" s="1"/>
  <c r="H1807" i="2"/>
  <c r="G551" i="2"/>
  <c r="I551" i="2" s="1"/>
  <c r="J551" i="2" s="1"/>
  <c r="K551" i="2" s="1"/>
  <c r="G1090" i="2"/>
  <c r="I1090" i="2" s="1"/>
  <c r="J1090" i="2" s="1"/>
  <c r="K1090" i="2" s="1"/>
  <c r="G1352" i="2"/>
  <c r="I1352" i="2" s="1"/>
  <c r="J1352" i="2" s="1"/>
  <c r="K1352" i="2" s="1"/>
  <c r="G898" i="2"/>
  <c r="I898" i="2" s="1"/>
  <c r="J898" i="2" s="1"/>
  <c r="K898" i="2" s="1"/>
  <c r="G2879" i="2"/>
  <c r="I2879" i="2" s="1"/>
  <c r="J2879" i="2" s="1"/>
  <c r="K2879" i="2" s="1"/>
  <c r="G5176" i="2"/>
  <c r="I5176" i="2" s="1"/>
  <c r="J5176" i="2" s="1"/>
  <c r="K5176" i="2" s="1"/>
  <c r="G4921" i="2"/>
  <c r="I4921" i="2" s="1"/>
  <c r="J4921" i="2" s="1"/>
  <c r="K4921" i="2" s="1"/>
  <c r="G4441" i="2"/>
  <c r="I4441" i="2" s="1"/>
  <c r="J4441" i="2" s="1"/>
  <c r="K4441" i="2" s="1"/>
  <c r="G4726" i="2"/>
  <c r="I4726" i="2" s="1"/>
  <c r="J4726" i="2" s="1"/>
  <c r="K4726" i="2" s="1"/>
  <c r="H3339" i="2"/>
  <c r="G3611" i="2"/>
  <c r="I3611" i="2" s="1"/>
  <c r="J3611" i="2" s="1"/>
  <c r="K3611" i="2" s="1"/>
  <c r="G5288" i="2"/>
  <c r="I5288" i="2" s="1"/>
  <c r="J5288" i="2" s="1"/>
  <c r="K5288" i="2" s="1"/>
  <c r="G3035" i="2"/>
  <c r="I3035" i="2" s="1"/>
  <c r="J3035" i="2" s="1"/>
  <c r="K3035" i="2" s="1"/>
  <c r="H5268" i="2"/>
  <c r="G4995" i="2"/>
  <c r="I4995" i="2" s="1"/>
  <c r="J4995" i="2" s="1"/>
  <c r="K4995" i="2" s="1"/>
  <c r="G3165" i="2"/>
  <c r="I3165" i="2" s="1"/>
  <c r="J3165" i="2" s="1"/>
  <c r="K3165" i="2" s="1"/>
  <c r="H3196" i="2"/>
  <c r="G2733" i="2"/>
  <c r="H4962" i="2"/>
  <c r="G3511" i="2"/>
  <c r="G3523" i="2"/>
  <c r="I3523" i="2" s="1"/>
  <c r="J3523" i="2" s="1"/>
  <c r="K3523" i="2" s="1"/>
  <c r="H5084" i="2"/>
  <c r="G3471" i="2"/>
  <c r="I3471" i="2" s="1"/>
  <c r="J3471" i="2" s="1"/>
  <c r="K3471" i="2" s="1"/>
  <c r="G4353" i="2"/>
  <c r="I4353" i="2" s="1"/>
  <c r="J4353" i="2" s="1"/>
  <c r="K4353" i="2" s="1"/>
  <c r="G4097" i="2"/>
  <c r="I4097" i="2" s="1"/>
  <c r="J4097" i="2" s="1"/>
  <c r="K4097" i="2" s="1"/>
  <c r="G4156" i="2"/>
  <c r="I4156" i="2" s="1"/>
  <c r="J4156" i="2" s="1"/>
  <c r="K4156" i="2" s="1"/>
  <c r="H3204" i="2"/>
  <c r="G3245" i="2"/>
  <c r="I3245" i="2" s="1"/>
  <c r="J3245" i="2" s="1"/>
  <c r="K3245" i="2" s="1"/>
  <c r="H4280" i="2"/>
  <c r="G4461" i="2"/>
  <c r="I4461" i="2" s="1"/>
  <c r="J4461" i="2" s="1"/>
  <c r="K4461" i="2" s="1"/>
  <c r="G5162" i="2"/>
  <c r="I5162" i="2" s="1"/>
  <c r="J5162" i="2" s="1"/>
  <c r="K5162" i="2" s="1"/>
  <c r="H4259" i="2"/>
  <c r="G3476" i="2"/>
  <c r="I3476" i="2" s="1"/>
  <c r="J3476" i="2" s="1"/>
  <c r="K3476" i="2" s="1"/>
  <c r="H5257" i="2"/>
  <c r="G4764" i="2"/>
  <c r="I4764" i="2" s="1"/>
  <c r="J4764" i="2" s="1"/>
  <c r="K4764" i="2" s="1"/>
  <c r="G3691" i="2"/>
  <c r="I3691" i="2" s="1"/>
  <c r="J3691" i="2" s="1"/>
  <c r="K3691" i="2" s="1"/>
  <c r="G5088" i="2"/>
  <c r="I5088" i="2" s="1"/>
  <c r="J5088" i="2" s="1"/>
  <c r="K5088" i="2" s="1"/>
  <c r="G1106" i="2"/>
  <c r="I1106" i="2" s="1"/>
  <c r="J1106" i="2" s="1"/>
  <c r="K1106" i="2" s="1"/>
  <c r="G5194" i="2"/>
  <c r="I5194" i="2" s="1"/>
  <c r="J5194" i="2" s="1"/>
  <c r="K5194" i="2" s="1"/>
  <c r="G3828" i="2"/>
  <c r="I3828" i="2" s="1"/>
  <c r="J3828" i="2" s="1"/>
  <c r="K3828" i="2" s="1"/>
  <c r="G1648" i="2"/>
  <c r="I1648" i="2" s="1"/>
  <c r="J1648" i="2" s="1"/>
  <c r="K1648" i="2" s="1"/>
  <c r="G5169" i="2"/>
  <c r="I5169" i="2" s="1"/>
  <c r="J5169" i="2" s="1"/>
  <c r="K5169" i="2" s="1"/>
  <c r="H4933" i="2"/>
  <c r="G3771" i="2"/>
  <c r="I3771" i="2" s="1"/>
  <c r="J3771" i="2" s="1"/>
  <c r="K3771" i="2" s="1"/>
  <c r="H4945" i="2"/>
  <c r="G4194" i="2"/>
  <c r="I4194" i="2" s="1"/>
  <c r="J4194" i="2" s="1"/>
  <c r="K4194" i="2" s="1"/>
  <c r="H5035" i="2"/>
  <c r="G5281" i="2"/>
  <c r="I5281" i="2" s="1"/>
  <c r="J5281" i="2" s="1"/>
  <c r="K5281" i="2" s="1"/>
  <c r="G2564" i="2"/>
  <c r="I2564" i="2" s="1"/>
  <c r="J2564" i="2" s="1"/>
  <c r="K2564" i="2" s="1"/>
  <c r="G4373" i="2"/>
  <c r="I4373" i="2" s="1"/>
  <c r="J4373" i="2" s="1"/>
  <c r="K4373" i="2" s="1"/>
  <c r="H2272" i="2"/>
  <c r="H4960" i="2"/>
  <c r="G4539" i="2"/>
  <c r="I4539" i="2" s="1"/>
  <c r="J4539" i="2" s="1"/>
  <c r="K4539" i="2" s="1"/>
  <c r="H3631" i="2"/>
  <c r="G3376" i="2"/>
  <c r="I3376" i="2" s="1"/>
  <c r="J3376" i="2" s="1"/>
  <c r="K3376" i="2" s="1"/>
  <c r="G2517" i="2"/>
  <c r="I2517" i="2" s="1"/>
  <c r="J2517" i="2" s="1"/>
  <c r="K2517" i="2" s="1"/>
  <c r="G4521" i="2"/>
  <c r="I4521" i="2" s="1"/>
  <c r="J4521" i="2" s="1"/>
  <c r="K4521" i="2" s="1"/>
  <c r="G4148" i="2"/>
  <c r="I4148" i="2" s="1"/>
  <c r="J4148" i="2" s="1"/>
  <c r="K4148" i="2" s="1"/>
  <c r="H2791" i="2"/>
  <c r="G4986" i="2"/>
  <c r="I4986" i="2" s="1"/>
  <c r="J4986" i="2" s="1"/>
  <c r="K4986" i="2" s="1"/>
  <c r="H1737" i="2"/>
  <c r="H4712" i="2"/>
  <c r="G4841" i="2"/>
  <c r="I4841" i="2" s="1"/>
  <c r="J4841" i="2" s="1"/>
  <c r="K4841" i="2" s="1"/>
  <c r="H2914" i="2"/>
  <c r="G4519" i="2"/>
  <c r="I4519" i="2" s="1"/>
  <c r="J4519" i="2" s="1"/>
  <c r="K4519" i="2" s="1"/>
  <c r="G3604" i="2"/>
  <c r="I3604" i="2" s="1"/>
  <c r="J3604" i="2" s="1"/>
  <c r="K3604" i="2" s="1"/>
  <c r="G2143" i="2"/>
  <c r="I2143" i="2" s="1"/>
  <c r="J2143" i="2" s="1"/>
  <c r="K2143" i="2" s="1"/>
  <c r="G402" i="2"/>
  <c r="I402" i="2" s="1"/>
  <c r="J402" i="2" s="1"/>
  <c r="K402" i="2" s="1"/>
  <c r="G3504" i="2"/>
  <c r="I3504" i="2" s="1"/>
  <c r="J3504" i="2" s="1"/>
  <c r="K3504" i="2" s="1"/>
  <c r="G2044" i="2"/>
  <c r="I2044" i="2" s="1"/>
  <c r="J2044" i="2" s="1"/>
  <c r="K2044" i="2" s="1"/>
  <c r="G2043" i="2"/>
  <c r="I2043" i="2" s="1"/>
  <c r="J2043" i="2" s="1"/>
  <c r="K2043" i="2" s="1"/>
  <c r="H3419" i="2"/>
  <c r="H3638" i="2"/>
  <c r="G4946" i="2"/>
  <c r="I4946" i="2" s="1"/>
  <c r="J4946" i="2" s="1"/>
  <c r="K4946" i="2" s="1"/>
  <c r="G3652" i="2"/>
  <c r="I3652" i="2" s="1"/>
  <c r="J3652" i="2" s="1"/>
  <c r="K3652" i="2" s="1"/>
  <c r="G4679" i="2"/>
  <c r="I4679" i="2" s="1"/>
  <c r="J4679" i="2" s="1"/>
  <c r="K4679" i="2" s="1"/>
  <c r="G4905" i="2"/>
  <c r="I4905" i="2" s="1"/>
  <c r="J4905" i="2" s="1"/>
  <c r="K4905" i="2" s="1"/>
  <c r="G4507" i="2"/>
  <c r="I4507" i="2" s="1"/>
  <c r="J4507" i="2" s="1"/>
  <c r="K4507" i="2" s="1"/>
  <c r="G2374" i="2"/>
  <c r="I2374" i="2" s="1"/>
  <c r="J2374" i="2" s="1"/>
  <c r="K2374" i="2" s="1"/>
  <c r="H2424" i="2"/>
  <c r="G3879" i="2"/>
  <c r="I3879" i="2" s="1"/>
  <c r="J3879" i="2" s="1"/>
  <c r="K3879" i="2" s="1"/>
  <c r="G1401" i="2"/>
  <c r="I1401" i="2" s="1"/>
  <c r="J1401" i="2" s="1"/>
  <c r="K1401" i="2" s="1"/>
  <c r="G4458" i="2"/>
  <c r="I4458" i="2" s="1"/>
  <c r="J4458" i="2" s="1"/>
  <c r="K4458" i="2" s="1"/>
  <c r="G4221" i="2"/>
  <c r="I4221" i="2" s="1"/>
  <c r="J4221" i="2" s="1"/>
  <c r="K4221" i="2" s="1"/>
  <c r="H4260" i="2"/>
  <c r="G4637" i="2"/>
  <c r="I4637" i="2" s="1"/>
  <c r="J4637" i="2" s="1"/>
  <c r="K4637" i="2" s="1"/>
  <c r="H3216" i="2"/>
  <c r="H4234" i="2"/>
  <c r="G2671" i="2"/>
  <c r="I2671" i="2" s="1"/>
  <c r="J2671" i="2" s="1"/>
  <c r="K2671" i="2" s="1"/>
  <c r="G2920" i="2"/>
  <c r="I2920" i="2" s="1"/>
  <c r="J2920" i="2" s="1"/>
  <c r="K2920" i="2" s="1"/>
  <c r="G5184" i="2"/>
  <c r="I5184" i="2" s="1"/>
  <c r="J5184" i="2" s="1"/>
  <c r="K5184" i="2" s="1"/>
  <c r="G4189" i="2"/>
  <c r="I4189" i="2" s="1"/>
  <c r="J4189" i="2" s="1"/>
  <c r="K4189" i="2" s="1"/>
  <c r="G2458" i="2"/>
  <c r="I2458" i="2" s="1"/>
  <c r="J2458" i="2" s="1"/>
  <c r="K2458" i="2" s="1"/>
  <c r="G5049" i="2"/>
  <c r="I5049" i="2" s="1"/>
  <c r="J5049" i="2" s="1"/>
  <c r="K5049" i="2" s="1"/>
  <c r="G4672" i="2"/>
  <c r="I4672" i="2" s="1"/>
  <c r="J4672" i="2" s="1"/>
  <c r="K4672" i="2" s="1"/>
  <c r="G3793" i="2"/>
  <c r="I3793" i="2" s="1"/>
  <c r="J3793" i="2" s="1"/>
  <c r="K3793" i="2" s="1"/>
  <c r="G3592" i="2"/>
  <c r="I3592" i="2" s="1"/>
  <c r="J3592" i="2" s="1"/>
  <c r="K3592" i="2" s="1"/>
  <c r="G3980" i="2"/>
  <c r="I3980" i="2" s="1"/>
  <c r="J3980" i="2" s="1"/>
  <c r="K3980" i="2" s="1"/>
  <c r="G295" i="2"/>
  <c r="I295" i="2" s="1"/>
  <c r="J295" i="2" s="1"/>
  <c r="K295" i="2" s="1"/>
  <c r="G3190" i="2"/>
  <c r="I3190" i="2" s="1"/>
  <c r="J3190" i="2" s="1"/>
  <c r="K3190" i="2" s="1"/>
  <c r="H3576" i="2"/>
  <c r="G3316" i="2"/>
  <c r="I3316" i="2" s="1"/>
  <c r="J3316" i="2" s="1"/>
  <c r="K3316" i="2" s="1"/>
  <c r="G4455" i="2"/>
  <c r="I4455" i="2" s="1"/>
  <c r="J4455" i="2" s="1"/>
  <c r="K4455" i="2" s="1"/>
  <c r="G3946" i="2"/>
  <c r="I3946" i="2" s="1"/>
  <c r="J3946" i="2" s="1"/>
  <c r="K3946" i="2" s="1"/>
  <c r="G2800" i="2"/>
  <c r="I2800" i="2" s="1"/>
  <c r="J2800" i="2" s="1"/>
  <c r="K2800" i="2" s="1"/>
  <c r="G4641" i="2"/>
  <c r="I4641" i="2" s="1"/>
  <c r="J4641" i="2" s="1"/>
  <c r="K4641" i="2" s="1"/>
  <c r="G5207" i="2"/>
  <c r="I5207" i="2" s="1"/>
  <c r="J5207" i="2" s="1"/>
  <c r="K5207" i="2" s="1"/>
  <c r="G4589" i="2"/>
  <c r="I4589" i="2" s="1"/>
  <c r="J4589" i="2" s="1"/>
  <c r="K4589" i="2" s="1"/>
  <c r="G5154" i="2"/>
  <c r="I5154" i="2" s="1"/>
  <c r="J5154" i="2" s="1"/>
  <c r="K5154" i="2" s="1"/>
  <c r="H4552" i="2"/>
  <c r="G4832" i="2"/>
  <c r="I4832" i="2" s="1"/>
  <c r="J4832" i="2" s="1"/>
  <c r="K4832" i="2" s="1"/>
  <c r="G4440" i="2"/>
  <c r="I4440" i="2" s="1"/>
  <c r="J4440" i="2" s="1"/>
  <c r="K4440" i="2" s="1"/>
  <c r="G4920" i="2"/>
  <c r="I4920" i="2" s="1"/>
  <c r="J4920" i="2" s="1"/>
  <c r="K4920" i="2" s="1"/>
  <c r="G2471" i="2"/>
  <c r="I2471" i="2" s="1"/>
  <c r="J2471" i="2" s="1"/>
  <c r="K2471" i="2" s="1"/>
  <c r="H4058" i="2"/>
  <c r="G4321" i="2"/>
  <c r="I4321" i="2" s="1"/>
  <c r="J4321" i="2" s="1"/>
  <c r="K4321" i="2" s="1"/>
  <c r="G5070" i="2"/>
  <c r="I5070" i="2" s="1"/>
  <c r="J5070" i="2" s="1"/>
  <c r="K5070" i="2" s="1"/>
  <c r="H2016" i="2"/>
  <c r="G4826" i="2"/>
  <c r="I4826" i="2" s="1"/>
  <c r="J4826" i="2" s="1"/>
  <c r="K4826" i="2" s="1"/>
  <c r="G3116" i="2"/>
  <c r="I3116" i="2" s="1"/>
  <c r="J3116" i="2" s="1"/>
  <c r="K3116" i="2" s="1"/>
  <c r="H5038" i="2"/>
  <c r="G2281" i="2"/>
  <c r="I2281" i="2" s="1"/>
  <c r="J2281" i="2" s="1"/>
  <c r="K2281" i="2" s="1"/>
  <c r="H5320" i="2"/>
  <c r="H4917" i="2"/>
  <c r="H4768" i="2"/>
  <c r="G3140" i="2"/>
  <c r="I3140" i="2" s="1"/>
  <c r="J3140" i="2" s="1"/>
  <c r="K3140" i="2" s="1"/>
  <c r="G2838" i="2"/>
  <c r="I2838" i="2" s="1"/>
  <c r="J2838" i="2" s="1"/>
  <c r="K2838" i="2" s="1"/>
  <c r="H2695" i="2"/>
  <c r="H2694" i="2"/>
  <c r="G4271" i="2"/>
  <c r="I4271" i="2" s="1"/>
  <c r="J4271" i="2" s="1"/>
  <c r="K4271" i="2" s="1"/>
  <c r="G2375" i="2"/>
  <c r="I2375" i="2" s="1"/>
  <c r="J2375" i="2" s="1"/>
  <c r="K2375" i="2" s="1"/>
  <c r="G3348" i="2"/>
  <c r="I3348" i="2" s="1"/>
  <c r="J3348" i="2" s="1"/>
  <c r="K3348" i="2" s="1"/>
  <c r="G3728" i="2"/>
  <c r="I3728" i="2" s="1"/>
  <c r="J3728" i="2" s="1"/>
  <c r="K3728" i="2" s="1"/>
  <c r="G4207" i="2"/>
  <c r="I4207" i="2" s="1"/>
  <c r="J4207" i="2" s="1"/>
  <c r="K4207" i="2" s="1"/>
  <c r="G4192" i="2"/>
  <c r="I4192" i="2" s="1"/>
  <c r="J4192" i="2" s="1"/>
  <c r="K4192" i="2" s="1"/>
  <c r="G2168" i="2"/>
  <c r="I2168" i="2" s="1"/>
  <c r="J2168" i="2" s="1"/>
  <c r="K2168" i="2" s="1"/>
  <c r="G4854" i="2"/>
  <c r="I4854" i="2" s="1"/>
  <c r="J4854" i="2" s="1"/>
  <c r="K4854" i="2" s="1"/>
  <c r="G2275" i="2"/>
  <c r="I2275" i="2" s="1"/>
  <c r="J2275" i="2" s="1"/>
  <c r="K2275" i="2" s="1"/>
  <c r="G4565" i="2"/>
  <c r="I4565" i="2" s="1"/>
  <c r="J4565" i="2" s="1"/>
  <c r="K4565" i="2" s="1"/>
  <c r="G4625" i="2"/>
  <c r="I4625" i="2" s="1"/>
  <c r="J4625" i="2" s="1"/>
  <c r="K4625" i="2" s="1"/>
  <c r="G4833" i="2"/>
  <c r="I4833" i="2" s="1"/>
  <c r="J4833" i="2" s="1"/>
  <c r="K4833" i="2" s="1"/>
  <c r="H3995" i="2"/>
  <c r="G4427" i="2"/>
  <c r="I4427" i="2" s="1"/>
  <c r="J4427" i="2" s="1"/>
  <c r="K4427" i="2" s="1"/>
  <c r="G5302" i="2"/>
  <c r="I5302" i="2" s="1"/>
  <c r="J5302" i="2" s="1"/>
  <c r="K5302" i="2" s="1"/>
  <c r="G4159" i="2"/>
  <c r="I4159" i="2" s="1"/>
  <c r="J4159" i="2" s="1"/>
  <c r="K4159" i="2" s="1"/>
  <c r="G1965" i="2"/>
  <c r="I1965" i="2" s="1"/>
  <c r="J1965" i="2" s="1"/>
  <c r="K1965" i="2" s="1"/>
  <c r="G4889" i="2"/>
  <c r="I4889" i="2" s="1"/>
  <c r="J4889" i="2" s="1"/>
  <c r="K4889" i="2" s="1"/>
  <c r="H1425" i="2"/>
  <c r="G3745" i="2"/>
  <c r="I3745" i="2" s="1"/>
  <c r="J3745" i="2" s="1"/>
  <c r="K3745" i="2" s="1"/>
  <c r="G3789" i="2"/>
  <c r="I3789" i="2" s="1"/>
  <c r="J3789" i="2" s="1"/>
  <c r="K3789" i="2" s="1"/>
  <c r="G5174" i="2"/>
  <c r="I5174" i="2" s="1"/>
  <c r="J5174" i="2" s="1"/>
  <c r="K5174" i="2" s="1"/>
  <c r="G1188" i="2"/>
  <c r="I1188" i="2" s="1"/>
  <c r="J1188" i="2" s="1"/>
  <c r="K1188" i="2" s="1"/>
  <c r="H3004" i="2"/>
  <c r="G4665" i="2"/>
  <c r="I4665" i="2" s="1"/>
  <c r="J4665" i="2" s="1"/>
  <c r="K4665" i="2" s="1"/>
  <c r="G1692" i="2"/>
  <c r="I1692" i="2" s="1"/>
  <c r="J1692" i="2" s="1"/>
  <c r="K1692" i="2" s="1"/>
  <c r="G1691" i="2"/>
  <c r="I1691" i="2" s="1"/>
  <c r="J1691" i="2" s="1"/>
  <c r="K1691" i="2" s="1"/>
  <c r="G1966" i="2"/>
  <c r="I1966" i="2" s="1"/>
  <c r="J1966" i="2" s="1"/>
  <c r="K1966" i="2" s="1"/>
  <c r="G2002" i="2"/>
  <c r="I2002" i="2" s="1"/>
  <c r="J2002" i="2" s="1"/>
  <c r="K2002" i="2" s="1"/>
  <c r="H3472" i="2"/>
  <c r="G4486" i="2"/>
  <c r="I4486" i="2" s="1"/>
  <c r="J4486" i="2" s="1"/>
  <c r="K4486" i="2" s="1"/>
  <c r="G2958" i="2"/>
  <c r="I2958" i="2" s="1"/>
  <c r="J2958" i="2" s="1"/>
  <c r="K2958" i="2" s="1"/>
  <c r="G2941" i="2"/>
  <c r="I2941" i="2" s="1"/>
  <c r="J2941" i="2" s="1"/>
  <c r="K2941" i="2" s="1"/>
  <c r="H4423" i="2"/>
  <c r="G5037" i="2"/>
  <c r="I5037" i="2" s="1"/>
  <c r="J5037" i="2" s="1"/>
  <c r="K5037" i="2" s="1"/>
  <c r="G3600" i="2"/>
  <c r="I3600" i="2" s="1"/>
  <c r="J3600" i="2" s="1"/>
  <c r="K3600" i="2" s="1"/>
  <c r="H5199" i="2"/>
  <c r="G4490" i="2"/>
  <c r="I4490" i="2" s="1"/>
  <c r="J4490" i="2" s="1"/>
  <c r="K4490" i="2" s="1"/>
  <c r="G3483" i="2"/>
  <c r="I3483" i="2" s="1"/>
  <c r="J3483" i="2" s="1"/>
  <c r="K3483" i="2" s="1"/>
  <c r="G2707" i="2"/>
  <c r="I2707" i="2" s="1"/>
  <c r="J2707" i="2" s="1"/>
  <c r="K2707" i="2" s="1"/>
  <c r="G5202" i="2"/>
  <c r="I5202" i="2" s="1"/>
  <c r="J5202" i="2" s="1"/>
  <c r="K5202" i="2" s="1"/>
  <c r="G4577" i="2"/>
  <c r="I4577" i="2" s="1"/>
  <c r="J4577" i="2" s="1"/>
  <c r="K4577" i="2" s="1"/>
  <c r="G5099" i="2"/>
  <c r="I5099" i="2" s="1"/>
  <c r="J5099" i="2" s="1"/>
  <c r="K5099" i="2" s="1"/>
  <c r="H2884" i="2"/>
  <c r="G3324" i="2"/>
  <c r="I3324" i="2" s="1"/>
  <c r="J3324" i="2" s="1"/>
  <c r="K3324" i="2" s="1"/>
  <c r="G3528" i="2"/>
  <c r="I3528" i="2" s="1"/>
  <c r="J3528" i="2" s="1"/>
  <c r="K3528" i="2" s="1"/>
  <c r="H753" i="2"/>
  <c r="H2440" i="2"/>
  <c r="G3454" i="2"/>
  <c r="I3454" i="2" s="1"/>
  <c r="J3454" i="2" s="1"/>
  <c r="K3454" i="2" s="1"/>
  <c r="G3269" i="2"/>
  <c r="I3269" i="2" s="1"/>
  <c r="J3269" i="2" s="1"/>
  <c r="K3269" i="2" s="1"/>
  <c r="G3148" i="2"/>
  <c r="I3148" i="2" s="1"/>
  <c r="J3148" i="2" s="1"/>
  <c r="K3148" i="2" s="1"/>
  <c r="G2478" i="2"/>
  <c r="I2478" i="2" s="1"/>
  <c r="J2478" i="2" s="1"/>
  <c r="K2478" i="2" s="1"/>
  <c r="G3612" i="2"/>
  <c r="I3612" i="2" s="1"/>
  <c r="J3612" i="2" s="1"/>
  <c r="K3612" i="2" s="1"/>
  <c r="H2611" i="2"/>
  <c r="G4274" i="2"/>
  <c r="I4274" i="2" s="1"/>
  <c r="J4274" i="2" s="1"/>
  <c r="K4274" i="2" s="1"/>
  <c r="G392" i="2"/>
  <c r="I392" i="2" s="1"/>
  <c r="J392" i="2" s="1"/>
  <c r="K392" i="2" s="1"/>
  <c r="H4609" i="2"/>
  <c r="G3384" i="2"/>
  <c r="I3384" i="2" s="1"/>
  <c r="J3384" i="2" s="1"/>
  <c r="K3384" i="2" s="1"/>
  <c r="G2948" i="2"/>
  <c r="I2948" i="2" s="1"/>
  <c r="J2948" i="2" s="1"/>
  <c r="K2948" i="2" s="1"/>
  <c r="G4406" i="2"/>
  <c r="I4406" i="2" s="1"/>
  <c r="J4406" i="2" s="1"/>
  <c r="K4406" i="2" s="1"/>
  <c r="G1511" i="2"/>
  <c r="I1511" i="2" s="1"/>
  <c r="J1511" i="2" s="1"/>
  <c r="K1511" i="2" s="1"/>
  <c r="G3062" i="2"/>
  <c r="I3062" i="2" s="1"/>
  <c r="J3062" i="2" s="1"/>
  <c r="K3062" i="2" s="1"/>
  <c r="G4830" i="2"/>
  <c r="I4830" i="2" s="1"/>
  <c r="J4830" i="2" s="1"/>
  <c r="K4830" i="2" s="1"/>
  <c r="G1489" i="2"/>
  <c r="I1489" i="2" s="1"/>
  <c r="J1489" i="2" s="1"/>
  <c r="K1489" i="2" s="1"/>
  <c r="G4044" i="2"/>
  <c r="I4044" i="2" s="1"/>
  <c r="J4044" i="2" s="1"/>
  <c r="K4044" i="2" s="1"/>
  <c r="H2887" i="2"/>
  <c r="G4035" i="2"/>
  <c r="I4035" i="2" s="1"/>
  <c r="J4035" i="2" s="1"/>
  <c r="K4035" i="2" s="1"/>
  <c r="H3717" i="2"/>
  <c r="H3100" i="2"/>
  <c r="G2240" i="2"/>
  <c r="G1794" i="2"/>
  <c r="I1794" i="2" s="1"/>
  <c r="J1794" i="2" s="1"/>
  <c r="K1794" i="2" s="1"/>
  <c r="G4322" i="2"/>
  <c r="I4322" i="2" s="1"/>
  <c r="J4322" i="2" s="1"/>
  <c r="K4322" i="2" s="1"/>
  <c r="G2727" i="2"/>
  <c r="I2727" i="2" s="1"/>
  <c r="J2727" i="2" s="1"/>
  <c r="K2727" i="2" s="1"/>
  <c r="H2389" i="2"/>
  <c r="G4902" i="2"/>
  <c r="G1542" i="2"/>
  <c r="I1542" i="2" s="1"/>
  <c r="J1542" i="2" s="1"/>
  <c r="K1542" i="2" s="1"/>
  <c r="G3914" i="2"/>
  <c r="I3914" i="2" s="1"/>
  <c r="J3914" i="2" s="1"/>
  <c r="K3914" i="2" s="1"/>
  <c r="G3113" i="2"/>
  <c r="I3113" i="2" s="1"/>
  <c r="J3113" i="2" s="1"/>
  <c r="K3113" i="2" s="1"/>
  <c r="G5098" i="2"/>
  <c r="I5098" i="2" s="1"/>
  <c r="J5098" i="2" s="1"/>
  <c r="K5098" i="2" s="1"/>
  <c r="G5041" i="2"/>
  <c r="I5041" i="2" s="1"/>
  <c r="J5041" i="2" s="1"/>
  <c r="K5041" i="2" s="1"/>
  <c r="G3212" i="2"/>
  <c r="I3212" i="2" s="1"/>
  <c r="J3212" i="2" s="1"/>
  <c r="K3212" i="2" s="1"/>
  <c r="G2603" i="2"/>
  <c r="I2603" i="2" s="1"/>
  <c r="J2603" i="2" s="1"/>
  <c r="K2603" i="2" s="1"/>
  <c r="G2907" i="2"/>
  <c r="I2907" i="2" s="1"/>
  <c r="J2907" i="2" s="1"/>
  <c r="K2907" i="2" s="1"/>
  <c r="G4405" i="2"/>
  <c r="I4405" i="2" s="1"/>
  <c r="J4405" i="2" s="1"/>
  <c r="K4405" i="2" s="1"/>
  <c r="G3772" i="2"/>
  <c r="I3772" i="2" s="1"/>
  <c r="J3772" i="2" s="1"/>
  <c r="K3772" i="2" s="1"/>
  <c r="G2924" i="2"/>
  <c r="I2924" i="2" s="1"/>
  <c r="J2924" i="2" s="1"/>
  <c r="K2924" i="2" s="1"/>
  <c r="G4072" i="2"/>
  <c r="I4072" i="2" s="1"/>
  <c r="J4072" i="2" s="1"/>
  <c r="K4072" i="2" s="1"/>
  <c r="G5285" i="2"/>
  <c r="I5285" i="2" s="1"/>
  <c r="J5285" i="2" s="1"/>
  <c r="K5285" i="2" s="1"/>
  <c r="G4779" i="2"/>
  <c r="I4779" i="2" s="1"/>
  <c r="J4779" i="2" s="1"/>
  <c r="K4779" i="2" s="1"/>
  <c r="H4209" i="2"/>
  <c r="G5237" i="2"/>
  <c r="I5237" i="2" s="1"/>
  <c r="J5237" i="2" s="1"/>
  <c r="K5237" i="2" s="1"/>
  <c r="G3666" i="2"/>
  <c r="I3666" i="2" s="1"/>
  <c r="J3666" i="2" s="1"/>
  <c r="K3666" i="2" s="1"/>
  <c r="G3159" i="2"/>
  <c r="I3159" i="2" s="1"/>
  <c r="J3159" i="2" s="1"/>
  <c r="K3159" i="2" s="1"/>
  <c r="G3863" i="2"/>
  <c r="I3863" i="2" s="1"/>
  <c r="J3863" i="2" s="1"/>
  <c r="K3863" i="2" s="1"/>
  <c r="G1515" i="2"/>
  <c r="I1515" i="2" s="1"/>
  <c r="J1515" i="2" s="1"/>
  <c r="K1515" i="2" s="1"/>
  <c r="G3226" i="2"/>
  <c r="I3226" i="2" s="1"/>
  <c r="J3226" i="2" s="1"/>
  <c r="K3226" i="2" s="1"/>
  <c r="H1859" i="2"/>
  <c r="G2260" i="2"/>
  <c r="I2260" i="2" s="1"/>
  <c r="J2260" i="2" s="1"/>
  <c r="K2260" i="2" s="1"/>
  <c r="G4680" i="2"/>
  <c r="I4680" i="2" s="1"/>
  <c r="J4680" i="2" s="1"/>
  <c r="K4680" i="2" s="1"/>
  <c r="G4056" i="2"/>
  <c r="G409" i="2"/>
  <c r="I409" i="2" s="1"/>
  <c r="J409" i="2" s="1"/>
  <c r="K409" i="2" s="1"/>
  <c r="G408" i="2"/>
  <c r="I408" i="2" s="1"/>
  <c r="J408" i="2" s="1"/>
  <c r="K408" i="2" s="1"/>
  <c r="G4795" i="2"/>
  <c r="I4795" i="2" s="1"/>
  <c r="J4795" i="2" s="1"/>
  <c r="K4795" i="2" s="1"/>
  <c r="H5218" i="2"/>
  <c r="G4939" i="2"/>
  <c r="I4939" i="2" s="1"/>
  <c r="J4939" i="2" s="1"/>
  <c r="K4939" i="2" s="1"/>
  <c r="G3773" i="2"/>
  <c r="I3773" i="2" s="1"/>
  <c r="J3773" i="2" s="1"/>
  <c r="K3773" i="2" s="1"/>
  <c r="G5172" i="2"/>
  <c r="I5172" i="2" s="1"/>
  <c r="J5172" i="2" s="1"/>
  <c r="K5172" i="2" s="1"/>
  <c r="G4466" i="2"/>
  <c r="I4466" i="2" s="1"/>
  <c r="J4466" i="2" s="1"/>
  <c r="K4466" i="2" s="1"/>
  <c r="H1574" i="2"/>
  <c r="G1063" i="2"/>
  <c r="I1063" i="2" s="1"/>
  <c r="J1063" i="2" s="1"/>
  <c r="K1063" i="2" s="1"/>
  <c r="H2621" i="2"/>
  <c r="G558" i="2"/>
  <c r="I558" i="2" s="1"/>
  <c r="J558" i="2" s="1"/>
  <c r="K558" i="2" s="1"/>
  <c r="G3434" i="2"/>
  <c r="I3434" i="2" s="1"/>
  <c r="J3434" i="2" s="1"/>
  <c r="K3434" i="2" s="1"/>
  <c r="G4315" i="2"/>
  <c r="I4315" i="2" s="1"/>
  <c r="J4315" i="2" s="1"/>
  <c r="K4315" i="2" s="1"/>
  <c r="G4069" i="2"/>
  <c r="I4069" i="2" s="1"/>
  <c r="J4069" i="2" s="1"/>
  <c r="K4069" i="2" s="1"/>
  <c r="G2995" i="2"/>
  <c r="I2995" i="2" s="1"/>
  <c r="J2995" i="2" s="1"/>
  <c r="K2995" i="2" s="1"/>
  <c r="G4448" i="2"/>
  <c r="I4448" i="2" s="1"/>
  <c r="J4448" i="2" s="1"/>
  <c r="K4448" i="2" s="1"/>
  <c r="H2964" i="2"/>
  <c r="G4121" i="2"/>
  <c r="I4121" i="2" s="1"/>
  <c r="J4121" i="2" s="1"/>
  <c r="K4121" i="2" s="1"/>
  <c r="H4451" i="2"/>
  <c r="G3072" i="2"/>
  <c r="I3072" i="2" s="1"/>
  <c r="J3072" i="2" s="1"/>
  <c r="K3072" i="2" s="1"/>
  <c r="G3955" i="2"/>
  <c r="I3955" i="2" s="1"/>
  <c r="J3955" i="2" s="1"/>
  <c r="K3955" i="2" s="1"/>
  <c r="G187" i="2"/>
  <c r="I187" i="2" s="1"/>
  <c r="J187" i="2" s="1"/>
  <c r="K187" i="2" s="1"/>
  <c r="H2573" i="2"/>
  <c r="H1596" i="2"/>
  <c r="I1596" i="2" s="1"/>
  <c r="J1596" i="2" s="1"/>
  <c r="K1596" i="2" s="1"/>
  <c r="H2923" i="2"/>
  <c r="G4957" i="2"/>
  <c r="I4957" i="2" s="1"/>
  <c r="J4957" i="2" s="1"/>
  <c r="K4957" i="2" s="1"/>
  <c r="G3974" i="2"/>
  <c r="I3974" i="2" s="1"/>
  <c r="J3974" i="2" s="1"/>
  <c r="K3974" i="2" s="1"/>
  <c r="G3865" i="2"/>
  <c r="I3865" i="2" s="1"/>
  <c r="J3865" i="2" s="1"/>
  <c r="K3865" i="2" s="1"/>
  <c r="G3653" i="2"/>
  <c r="I3653" i="2" s="1"/>
  <c r="J3653" i="2" s="1"/>
  <c r="K3653" i="2" s="1"/>
  <c r="G1779" i="2"/>
  <c r="I1779" i="2" s="1"/>
  <c r="J1779" i="2" s="1"/>
  <c r="K1779" i="2" s="1"/>
  <c r="G4197" i="2"/>
  <c r="I4197" i="2" s="1"/>
  <c r="J4197" i="2" s="1"/>
  <c r="K4197" i="2" s="1"/>
  <c r="G3478" i="2"/>
  <c r="I3478" i="2" s="1"/>
  <c r="J3478" i="2" s="1"/>
  <c r="K3478" i="2" s="1"/>
  <c r="H4574" i="2"/>
  <c r="G3117" i="2"/>
  <c r="I3117" i="2" s="1"/>
  <c r="J3117" i="2" s="1"/>
  <c r="K3117" i="2" s="1"/>
  <c r="H3172" i="2"/>
  <c r="G2514" i="2"/>
  <c r="I2514" i="2" s="1"/>
  <c r="J2514" i="2" s="1"/>
  <c r="K2514" i="2" s="1"/>
  <c r="G4765" i="2"/>
  <c r="I4765" i="2" s="1"/>
  <c r="J4765" i="2" s="1"/>
  <c r="K4765" i="2" s="1"/>
  <c r="H2917" i="2"/>
  <c r="G2252" i="2"/>
  <c r="I2252" i="2" s="1"/>
  <c r="J2252" i="2" s="1"/>
  <c r="K2252" i="2" s="1"/>
  <c r="H789" i="2"/>
  <c r="G3763" i="2"/>
  <c r="I3763" i="2" s="1"/>
  <c r="J3763" i="2" s="1"/>
  <c r="K3763" i="2" s="1"/>
  <c r="G2165" i="2"/>
  <c r="I2165" i="2" s="1"/>
  <c r="J2165" i="2" s="1"/>
  <c r="K2165" i="2" s="1"/>
  <c r="G1519" i="2"/>
  <c r="I1519" i="2" s="1"/>
  <c r="J1519" i="2" s="1"/>
  <c r="K1519" i="2" s="1"/>
  <c r="G1865" i="2"/>
  <c r="I1865" i="2" s="1"/>
  <c r="J1865" i="2" s="1"/>
  <c r="K1865" i="2" s="1"/>
  <c r="H1016" i="2"/>
  <c r="G1771" i="2"/>
  <c r="I1771" i="2" s="1"/>
  <c r="J1771" i="2" s="1"/>
  <c r="K1771" i="2" s="1"/>
  <c r="H354" i="2"/>
  <c r="G599" i="2"/>
  <c r="I599" i="2" s="1"/>
  <c r="J599" i="2" s="1"/>
  <c r="K599" i="2" s="1"/>
  <c r="H630" i="2"/>
  <c r="H3839" i="2"/>
  <c r="H2992" i="2"/>
  <c r="G4326" i="2"/>
  <c r="I4326" i="2" s="1"/>
  <c r="J4326" i="2" s="1"/>
  <c r="K4326" i="2" s="1"/>
  <c r="H2373" i="2"/>
  <c r="G3107" i="2"/>
  <c r="I3107" i="2" s="1"/>
  <c r="J3107" i="2" s="1"/>
  <c r="K3107" i="2" s="1"/>
  <c r="H1700" i="2"/>
  <c r="H5023" i="2"/>
  <c r="H2850" i="2"/>
  <c r="G5197" i="2"/>
  <c r="I5197" i="2" s="1"/>
  <c r="J5197" i="2" s="1"/>
  <c r="K5197" i="2" s="1"/>
  <c r="G3498" i="2"/>
  <c r="I3498" i="2" s="1"/>
  <c r="J3498" i="2" s="1"/>
  <c r="K3498" i="2" s="1"/>
  <c r="G4635" i="2"/>
  <c r="I4635" i="2" s="1"/>
  <c r="J4635" i="2" s="1"/>
  <c r="K4635" i="2" s="1"/>
  <c r="G600" i="2"/>
  <c r="I600" i="2" s="1"/>
  <c r="J600" i="2" s="1"/>
  <c r="K600" i="2" s="1"/>
  <c r="G3334" i="2"/>
  <c r="I3334" i="2" s="1"/>
  <c r="J3334" i="2" s="1"/>
  <c r="K3334" i="2" s="1"/>
  <c r="G1616" i="2"/>
  <c r="I1616" i="2" s="1"/>
  <c r="J1616" i="2" s="1"/>
  <c r="K1616" i="2" s="1"/>
  <c r="G4143" i="2"/>
  <c r="I4143" i="2" s="1"/>
  <c r="J4143" i="2" s="1"/>
  <c r="K4143" i="2" s="1"/>
  <c r="G3862" i="2"/>
  <c r="I3862" i="2" s="1"/>
  <c r="J3862" i="2" s="1"/>
  <c r="K3862" i="2" s="1"/>
  <c r="G3867" i="2"/>
  <c r="I3867" i="2" s="1"/>
  <c r="J3867" i="2" s="1"/>
  <c r="K3867" i="2" s="1"/>
  <c r="G4172" i="2"/>
  <c r="I4172" i="2" s="1"/>
  <c r="J4172" i="2" s="1"/>
  <c r="K4172" i="2" s="1"/>
  <c r="G4171" i="2"/>
  <c r="I4171" i="2" s="1"/>
  <c r="J4171" i="2" s="1"/>
  <c r="K4171" i="2" s="1"/>
  <c r="H3268" i="2"/>
  <c r="G4299" i="2"/>
  <c r="I4299" i="2" s="1"/>
  <c r="J4299" i="2" s="1"/>
  <c r="K4299" i="2" s="1"/>
  <c r="G3696" i="2"/>
  <c r="I3696" i="2" s="1"/>
  <c r="J3696" i="2" s="1"/>
  <c r="K3696" i="2" s="1"/>
  <c r="G3158" i="2"/>
  <c r="I3158" i="2" s="1"/>
  <c r="J3158" i="2" s="1"/>
  <c r="K3158" i="2" s="1"/>
  <c r="G5039" i="2"/>
  <c r="I5039" i="2" s="1"/>
  <c r="J5039" i="2" s="1"/>
  <c r="K5039" i="2" s="1"/>
  <c r="H2380" i="2"/>
  <c r="G4106" i="2"/>
  <c r="I4106" i="2" s="1"/>
  <c r="J4106" i="2" s="1"/>
  <c r="K4106" i="2" s="1"/>
  <c r="G4198" i="2"/>
  <c r="I4198" i="2" s="1"/>
  <c r="J4198" i="2" s="1"/>
  <c r="K4198" i="2" s="1"/>
  <c r="G2973" i="2"/>
  <c r="I2973" i="2" s="1"/>
  <c r="J2973" i="2" s="1"/>
  <c r="K2973" i="2" s="1"/>
  <c r="G24" i="2"/>
  <c r="I24" i="2" s="1"/>
  <c r="J24" i="2" s="1"/>
  <c r="K24" i="2" s="1"/>
  <c r="G1357" i="2"/>
  <c r="I1357" i="2" s="1"/>
  <c r="J1357" i="2" s="1"/>
  <c r="K1357" i="2" s="1"/>
  <c r="G3530" i="2"/>
  <c r="I3530" i="2" s="1"/>
  <c r="J3530" i="2" s="1"/>
  <c r="K3530" i="2" s="1"/>
  <c r="G3719" i="2"/>
  <c r="I3719" i="2" s="1"/>
  <c r="J3719" i="2" s="1"/>
  <c r="K3719" i="2" s="1"/>
  <c r="G4653" i="2"/>
  <c r="I4653" i="2" s="1"/>
  <c r="J4653" i="2" s="1"/>
  <c r="K4653" i="2" s="1"/>
  <c r="G4626" i="2"/>
  <c r="I4626" i="2" s="1"/>
  <c r="J4626" i="2" s="1"/>
  <c r="K4626" i="2" s="1"/>
  <c r="H4984" i="2"/>
  <c r="G2631" i="2"/>
  <c r="I2631" i="2" s="1"/>
  <c r="J2631" i="2" s="1"/>
  <c r="K2631" i="2" s="1"/>
  <c r="G1099" i="2"/>
  <c r="I1099" i="2" s="1"/>
  <c r="J1099" i="2" s="1"/>
  <c r="K1099" i="2" s="1"/>
  <c r="G3640" i="2"/>
  <c r="I3640" i="2" s="1"/>
  <c r="J3640" i="2" s="1"/>
  <c r="K3640" i="2" s="1"/>
  <c r="G2718" i="2"/>
  <c r="I2718" i="2" s="1"/>
  <c r="J2718" i="2" s="1"/>
  <c r="K2718" i="2" s="1"/>
  <c r="G2934" i="2"/>
  <c r="I2934" i="2" s="1"/>
  <c r="J2934" i="2" s="1"/>
  <c r="K2934" i="2" s="1"/>
  <c r="G1652" i="2"/>
  <c r="I1652" i="2" s="1"/>
  <c r="J1652" i="2" s="1"/>
  <c r="K1652" i="2" s="1"/>
  <c r="G2624" i="2"/>
  <c r="I2624" i="2" s="1"/>
  <c r="J2624" i="2" s="1"/>
  <c r="K2624" i="2" s="1"/>
  <c r="H1594" i="2"/>
  <c r="H1593" i="2"/>
  <c r="G3463" i="2"/>
  <c r="I3463" i="2" s="1"/>
  <c r="J3463" i="2" s="1"/>
  <c r="K3463" i="2" s="1"/>
  <c r="G171" i="2"/>
  <c r="I171" i="2" s="1"/>
  <c r="J171" i="2" s="1"/>
  <c r="K171" i="2" s="1"/>
  <c r="G2081" i="2"/>
  <c r="I2081" i="2" s="1"/>
  <c r="J2081" i="2" s="1"/>
  <c r="K2081" i="2" s="1"/>
  <c r="H1903" i="2"/>
  <c r="H2378" i="2"/>
  <c r="G130" i="2"/>
  <c r="I130" i="2" s="1"/>
  <c r="J130" i="2" s="1"/>
  <c r="K130" i="2" s="1"/>
  <c r="H218" i="2"/>
  <c r="G937" i="2"/>
  <c r="I937" i="2" s="1"/>
  <c r="J937" i="2" s="1"/>
  <c r="K937" i="2" s="1"/>
  <c r="H1003" i="2"/>
  <c r="G3654" i="2"/>
  <c r="I3654" i="2" s="1"/>
  <c r="J3654" i="2" s="1"/>
  <c r="K3654" i="2" s="1"/>
  <c r="G2396" i="2"/>
  <c r="I2396" i="2" s="1"/>
  <c r="J2396" i="2" s="1"/>
  <c r="K2396" i="2" s="1"/>
  <c r="G1671" i="2"/>
  <c r="I1671" i="2" s="1"/>
  <c r="J1671" i="2" s="1"/>
  <c r="K1671" i="2" s="1"/>
  <c r="G3703" i="2"/>
  <c r="I3703" i="2" s="1"/>
  <c r="J3703" i="2" s="1"/>
  <c r="K3703" i="2" s="1"/>
  <c r="G4643" i="2"/>
  <c r="I4643" i="2" s="1"/>
  <c r="J4643" i="2" s="1"/>
  <c r="K4643" i="2" s="1"/>
  <c r="G3777" i="2"/>
  <c r="I3777" i="2" s="1"/>
  <c r="J3777" i="2" s="1"/>
  <c r="K3777" i="2" s="1"/>
  <c r="G4682" i="2"/>
  <c r="I4682" i="2" s="1"/>
  <c r="J4682" i="2" s="1"/>
  <c r="K4682" i="2" s="1"/>
  <c r="G3288" i="2"/>
  <c r="I3288" i="2" s="1"/>
  <c r="J3288" i="2" s="1"/>
  <c r="K3288" i="2" s="1"/>
  <c r="G2321" i="2"/>
  <c r="I2321" i="2" s="1"/>
  <c r="J2321" i="2" s="1"/>
  <c r="K2321" i="2" s="1"/>
  <c r="G3754" i="2"/>
  <c r="I3754" i="2" s="1"/>
  <c r="J3754" i="2" s="1"/>
  <c r="K3754" i="2" s="1"/>
  <c r="G3435" i="2"/>
  <c r="I3435" i="2" s="1"/>
  <c r="J3435" i="2" s="1"/>
  <c r="K3435" i="2" s="1"/>
  <c r="H4612" i="2"/>
  <c r="H1049" i="2"/>
  <c r="H1048" i="2"/>
  <c r="G3868" i="2"/>
  <c r="I3868" i="2" s="1"/>
  <c r="J3868" i="2" s="1"/>
  <c r="K3868" i="2" s="1"/>
  <c r="H2508" i="2"/>
  <c r="G3277" i="2"/>
  <c r="I3277" i="2" s="1"/>
  <c r="J3277" i="2" s="1"/>
  <c r="K3277" i="2" s="1"/>
  <c r="G2263" i="2"/>
  <c r="G3353" i="2"/>
  <c r="I3353" i="2" s="1"/>
  <c r="J3353" i="2" s="1"/>
  <c r="K3353" i="2" s="1"/>
  <c r="G3290" i="2"/>
  <c r="I3290" i="2" s="1"/>
  <c r="J3290" i="2" s="1"/>
  <c r="K3290" i="2" s="1"/>
  <c r="G4132" i="2"/>
  <c r="I4132" i="2" s="1"/>
  <c r="J4132" i="2" s="1"/>
  <c r="K4132" i="2" s="1"/>
  <c r="G3798" i="2"/>
  <c r="I3798" i="2" s="1"/>
  <c r="J3798" i="2" s="1"/>
  <c r="K3798" i="2" s="1"/>
  <c r="G3441" i="2"/>
  <c r="I3441" i="2" s="1"/>
  <c r="J3441" i="2" s="1"/>
  <c r="K3441" i="2" s="1"/>
  <c r="G1537" i="2"/>
  <c r="I1537" i="2" s="1"/>
  <c r="J1537" i="2" s="1"/>
  <c r="K1537" i="2" s="1"/>
  <c r="G4110" i="2"/>
  <c r="I4110" i="2" s="1"/>
  <c r="J4110" i="2" s="1"/>
  <c r="K4110" i="2" s="1"/>
  <c r="G1285" i="2"/>
  <c r="I1285" i="2" s="1"/>
  <c r="J1285" i="2" s="1"/>
  <c r="K1285" i="2" s="1"/>
  <c r="H3186" i="2"/>
  <c r="G3501" i="2"/>
  <c r="I3501" i="2" s="1"/>
  <c r="J3501" i="2" s="1"/>
  <c r="K3501" i="2" s="1"/>
  <c r="H1968" i="2"/>
  <c r="G2148" i="2"/>
  <c r="I2148" i="2" s="1"/>
  <c r="J2148" i="2" s="1"/>
  <c r="K2148" i="2" s="1"/>
  <c r="G4402" i="2"/>
  <c r="I4402" i="2" s="1"/>
  <c r="J4402" i="2" s="1"/>
  <c r="K4402" i="2" s="1"/>
  <c r="G1712" i="2"/>
  <c r="I1712" i="2" s="1"/>
  <c r="J1712" i="2" s="1"/>
  <c r="K1712" i="2" s="1"/>
  <c r="G1405" i="2"/>
  <c r="I1405" i="2" s="1"/>
  <c r="J1405" i="2" s="1"/>
  <c r="K1405" i="2" s="1"/>
  <c r="G1192" i="2"/>
  <c r="I1192" i="2" s="1"/>
  <c r="J1192" i="2" s="1"/>
  <c r="K1192" i="2" s="1"/>
  <c r="G4885" i="2"/>
  <c r="I4885" i="2" s="1"/>
  <c r="J4885" i="2" s="1"/>
  <c r="K4885" i="2" s="1"/>
  <c r="H2351" i="2"/>
  <c r="G2390" i="2"/>
  <c r="I2390" i="2" s="1"/>
  <c r="J2390" i="2" s="1"/>
  <c r="K2390" i="2" s="1"/>
  <c r="G996" i="2"/>
  <c r="I996" i="2" s="1"/>
  <c r="J996" i="2" s="1"/>
  <c r="K996" i="2" s="1"/>
  <c r="G2051" i="2"/>
  <c r="I2051" i="2" s="1"/>
  <c r="J2051" i="2" s="1"/>
  <c r="K2051" i="2" s="1"/>
  <c r="G2607" i="2"/>
  <c r="I2607" i="2" s="1"/>
  <c r="J2607" i="2" s="1"/>
  <c r="K2607" i="2" s="1"/>
  <c r="G1822" i="2"/>
  <c r="I1822" i="2" s="1"/>
  <c r="J1822" i="2" s="1"/>
  <c r="K1822" i="2" s="1"/>
  <c r="G1194" i="2"/>
  <c r="I1194" i="2" s="1"/>
  <c r="J1194" i="2" s="1"/>
  <c r="K1194" i="2" s="1"/>
  <c r="G1553" i="2"/>
  <c r="I1553" i="2" s="1"/>
  <c r="J1553" i="2" s="1"/>
  <c r="K1553" i="2" s="1"/>
  <c r="H693" i="2"/>
  <c r="G2377" i="2"/>
  <c r="I2377" i="2" s="1"/>
  <c r="J2377" i="2" s="1"/>
  <c r="K2377" i="2" s="1"/>
  <c r="H1295" i="2"/>
  <c r="G987" i="2"/>
  <c r="I987" i="2" s="1"/>
  <c r="J987" i="2" s="1"/>
  <c r="K987" i="2" s="1"/>
  <c r="G419" i="2"/>
  <c r="I419" i="2" s="1"/>
  <c r="J419" i="2" s="1"/>
  <c r="K419" i="2" s="1"/>
  <c r="G1121" i="2"/>
  <c r="I1121" i="2" s="1"/>
  <c r="J1121" i="2" s="1"/>
  <c r="K1121" i="2" s="1"/>
  <c r="G570" i="2"/>
  <c r="I570" i="2" s="1"/>
  <c r="J570" i="2" s="1"/>
  <c r="K570" i="2" s="1"/>
  <c r="G569" i="2"/>
  <c r="I569" i="2" s="1"/>
  <c r="J569" i="2" s="1"/>
  <c r="K569" i="2" s="1"/>
  <c r="G1223" i="2"/>
  <c r="I1223" i="2" s="1"/>
  <c r="J1223" i="2" s="1"/>
  <c r="K1223" i="2" s="1"/>
  <c r="H1108" i="2"/>
  <c r="G3363" i="2"/>
  <c r="I3363" i="2" s="1"/>
  <c r="J3363" i="2" s="1"/>
  <c r="K3363" i="2" s="1"/>
  <c r="G1650" i="2"/>
  <c r="I1650" i="2" s="1"/>
  <c r="J1650" i="2" s="1"/>
  <c r="K1650" i="2" s="1"/>
  <c r="G3101" i="2"/>
  <c r="I3101" i="2" s="1"/>
  <c r="J3101" i="2" s="1"/>
  <c r="K3101" i="2" s="1"/>
  <c r="G4032" i="2"/>
  <c r="I4032" i="2" s="1"/>
  <c r="J4032" i="2" s="1"/>
  <c r="K4032" i="2" s="1"/>
  <c r="G4180" i="2"/>
  <c r="I4180" i="2" s="1"/>
  <c r="J4180" i="2" s="1"/>
  <c r="K4180" i="2" s="1"/>
  <c r="G4592" i="2"/>
  <c r="I4592" i="2" s="1"/>
  <c r="J4592" i="2" s="1"/>
  <c r="K4592" i="2" s="1"/>
  <c r="G4474" i="2"/>
  <c r="I4474" i="2" s="1"/>
  <c r="J4474" i="2" s="1"/>
  <c r="K4474" i="2" s="1"/>
  <c r="G3893" i="2"/>
  <c r="I3893" i="2" s="1"/>
  <c r="J3893" i="2" s="1"/>
  <c r="K3893" i="2" s="1"/>
  <c r="H4702" i="2"/>
  <c r="G2146" i="2"/>
  <c r="I2146" i="2" s="1"/>
  <c r="J2146" i="2" s="1"/>
  <c r="K2146" i="2" s="1"/>
  <c r="G4901" i="2"/>
  <c r="G3723" i="2"/>
  <c r="I3723" i="2" s="1"/>
  <c r="J3723" i="2" s="1"/>
  <c r="K3723" i="2" s="1"/>
  <c r="H3420" i="2"/>
  <c r="H4228" i="2"/>
  <c r="G4487" i="2"/>
  <c r="I4487" i="2" s="1"/>
  <c r="J4487" i="2" s="1"/>
  <c r="K4487" i="2" s="1"/>
  <c r="G2454" i="2"/>
  <c r="I2454" i="2" s="1"/>
  <c r="J2454" i="2" s="1"/>
  <c r="K2454" i="2" s="1"/>
  <c r="G3926" i="2"/>
  <c r="I3926" i="2" s="1"/>
  <c r="J3926" i="2" s="1"/>
  <c r="K3926" i="2" s="1"/>
  <c r="G3813" i="2"/>
  <c r="I3813" i="2" s="1"/>
  <c r="J3813" i="2" s="1"/>
  <c r="K3813" i="2" s="1"/>
  <c r="G3393" i="2"/>
  <c r="I3393" i="2" s="1"/>
  <c r="J3393" i="2" s="1"/>
  <c r="K3393" i="2" s="1"/>
  <c r="G3055" i="2"/>
  <c r="I3055" i="2" s="1"/>
  <c r="J3055" i="2" s="1"/>
  <c r="K3055" i="2" s="1"/>
  <c r="G2226" i="2"/>
  <c r="G5317" i="2"/>
  <c r="I5317" i="2" s="1"/>
  <c r="J5317" i="2" s="1"/>
  <c r="K5317" i="2" s="1"/>
  <c r="H3176" i="2"/>
  <c r="G713" i="2"/>
  <c r="I713" i="2" s="1"/>
  <c r="J713" i="2" s="1"/>
  <c r="K713" i="2" s="1"/>
  <c r="G4780" i="2"/>
  <c r="I4780" i="2" s="1"/>
  <c r="J4780" i="2" s="1"/>
  <c r="K4780" i="2" s="1"/>
  <c r="H1892" i="2"/>
  <c r="G4755" i="2"/>
  <c r="I4755" i="2" s="1"/>
  <c r="J4755" i="2" s="1"/>
  <c r="K4755" i="2" s="1"/>
  <c r="G4785" i="2"/>
  <c r="I4785" i="2" s="1"/>
  <c r="J4785" i="2" s="1"/>
  <c r="K4785" i="2" s="1"/>
  <c r="H1991" i="2"/>
  <c r="G2019" i="2"/>
  <c r="I2019" i="2" s="1"/>
  <c r="J2019" i="2" s="1"/>
  <c r="K2019" i="2" s="1"/>
  <c r="G1298" i="2"/>
  <c r="I1298" i="2" s="1"/>
  <c r="J1298" i="2" s="1"/>
  <c r="K1298" i="2" s="1"/>
  <c r="G1455" i="2"/>
  <c r="I1455" i="2" s="1"/>
  <c r="J1455" i="2" s="1"/>
  <c r="K1455" i="2" s="1"/>
  <c r="G2228" i="2"/>
  <c r="I2228" i="2" s="1"/>
  <c r="J2228" i="2" s="1"/>
  <c r="K2228" i="2" s="1"/>
  <c r="H2902" i="2"/>
  <c r="H5191" i="2"/>
  <c r="G2001" i="2"/>
  <c r="I2001" i="2" s="1"/>
  <c r="J2001" i="2" s="1"/>
  <c r="K2001" i="2" s="1"/>
  <c r="G2157" i="2"/>
  <c r="I2157" i="2" s="1"/>
  <c r="J2157" i="2" s="1"/>
  <c r="K2157" i="2" s="1"/>
  <c r="H2284" i="2"/>
  <c r="G3210" i="2"/>
  <c r="I3210" i="2" s="1"/>
  <c r="J3210" i="2" s="1"/>
  <c r="K3210" i="2" s="1"/>
  <c r="G2439" i="2"/>
  <c r="I2439" i="2" s="1"/>
  <c r="J2439" i="2" s="1"/>
  <c r="K2439" i="2" s="1"/>
  <c r="H1757" i="2"/>
  <c r="G2073" i="2"/>
  <c r="I2073" i="2" s="1"/>
  <c r="J2073" i="2" s="1"/>
  <c r="K2073" i="2" s="1"/>
  <c r="G2711" i="2"/>
  <c r="I2711" i="2" s="1"/>
  <c r="J2711" i="2" s="1"/>
  <c r="K2711" i="2" s="1"/>
  <c r="H1758" i="2"/>
  <c r="G4030" i="2"/>
  <c r="I4030" i="2" s="1"/>
  <c r="J4030" i="2" s="1"/>
  <c r="K4030" i="2" s="1"/>
  <c r="H268" i="2"/>
  <c r="G1482" i="2"/>
  <c r="I1482" i="2" s="1"/>
  <c r="J1482" i="2" s="1"/>
  <c r="K1482" i="2" s="1"/>
  <c r="G1595" i="2"/>
  <c r="I1595" i="2" s="1"/>
  <c r="J1595" i="2" s="1"/>
  <c r="K1595" i="2" s="1"/>
  <c r="G362" i="2"/>
  <c r="I362" i="2" s="1"/>
  <c r="J362" i="2" s="1"/>
  <c r="K362" i="2" s="1"/>
  <c r="G1310" i="2"/>
  <c r="I1310" i="2" s="1"/>
  <c r="J1310" i="2" s="1"/>
  <c r="K1310" i="2" s="1"/>
  <c r="G1123" i="2"/>
  <c r="I1123" i="2" s="1"/>
  <c r="J1123" i="2" s="1"/>
  <c r="K1123" i="2" s="1"/>
  <c r="H303" i="2"/>
  <c r="H678" i="2"/>
  <c r="G1041" i="2"/>
  <c r="I1041" i="2" s="1"/>
  <c r="J1041" i="2" s="1"/>
  <c r="K1041" i="2" s="1"/>
  <c r="G297" i="2"/>
  <c r="I297" i="2" s="1"/>
  <c r="J297" i="2" s="1"/>
  <c r="K297" i="2" s="1"/>
  <c r="G1459" i="2"/>
  <c r="I1459" i="2" s="1"/>
  <c r="J1459" i="2" s="1"/>
  <c r="K1459" i="2" s="1"/>
  <c r="H453" i="2"/>
  <c r="G1565" i="2"/>
  <c r="I1565" i="2" s="1"/>
  <c r="J1565" i="2" s="1"/>
  <c r="K1565" i="2" s="1"/>
  <c r="G1566" i="2"/>
  <c r="I1566" i="2" s="1"/>
  <c r="J1566" i="2" s="1"/>
  <c r="K1566" i="2" s="1"/>
  <c r="G688" i="2"/>
  <c r="I688" i="2" s="1"/>
  <c r="J688" i="2" s="1"/>
  <c r="K688" i="2" s="1"/>
  <c r="G204" i="2"/>
  <c r="I204" i="2" s="1"/>
  <c r="J204" i="2" s="1"/>
  <c r="K204" i="2" s="1"/>
  <c r="G203" i="2"/>
  <c r="I203" i="2" s="1"/>
  <c r="J203" i="2" s="1"/>
  <c r="K203" i="2" s="1"/>
  <c r="H299" i="2"/>
  <c r="G427" i="2"/>
  <c r="I427" i="2" s="1"/>
  <c r="J427" i="2" s="1"/>
  <c r="K427" i="2" s="1"/>
  <c r="G2080" i="2"/>
  <c r="I2080" i="2" s="1"/>
  <c r="J2080" i="2" s="1"/>
  <c r="K2080" i="2" s="1"/>
  <c r="H339" i="2"/>
  <c r="H61" i="2"/>
  <c r="G376" i="2"/>
  <c r="I376" i="2" s="1"/>
  <c r="J376" i="2" s="1"/>
  <c r="K376" i="2" s="1"/>
  <c r="G37" i="2"/>
  <c r="I37" i="2" s="1"/>
  <c r="J37" i="2" s="1"/>
  <c r="K37" i="2" s="1"/>
  <c r="G38" i="2"/>
  <c r="I38" i="2" s="1"/>
  <c r="J38" i="2" s="1"/>
  <c r="K38" i="2" s="1"/>
  <c r="G310" i="2"/>
  <c r="I310" i="2" s="1"/>
  <c r="J310" i="2" s="1"/>
  <c r="K310" i="2" s="1"/>
  <c r="G2372" i="2"/>
  <c r="I2372" i="2" s="1"/>
  <c r="J2372" i="2" s="1"/>
  <c r="K2372" i="2" s="1"/>
  <c r="H2093" i="2"/>
  <c r="G1060" i="2"/>
  <c r="I1060" i="2" s="1"/>
  <c r="J1060" i="2" s="1"/>
  <c r="K1060" i="2" s="1"/>
  <c r="H2069" i="2"/>
  <c r="G1491" i="2"/>
  <c r="I1491" i="2" s="1"/>
  <c r="J1491" i="2" s="1"/>
  <c r="K1491" i="2" s="1"/>
  <c r="G965" i="2"/>
  <c r="I965" i="2" s="1"/>
  <c r="J965" i="2" s="1"/>
  <c r="K965" i="2" s="1"/>
  <c r="G2686" i="2"/>
  <c r="I2686" i="2" s="1"/>
  <c r="J2686" i="2" s="1"/>
  <c r="K2686" i="2" s="1"/>
  <c r="H447" i="2"/>
  <c r="G638" i="2"/>
  <c r="I638" i="2" s="1"/>
  <c r="J638" i="2" s="1"/>
  <c r="K638" i="2" s="1"/>
  <c r="H140" i="2"/>
  <c r="H434" i="2"/>
  <c r="H510" i="2"/>
  <c r="H735" i="2"/>
  <c r="G1702" i="2"/>
  <c r="I1702" i="2" s="1"/>
  <c r="J1702" i="2" s="1"/>
  <c r="K1702" i="2" s="1"/>
  <c r="G1703" i="2"/>
  <c r="I1703" i="2" s="1"/>
  <c r="J1703" i="2" s="1"/>
  <c r="K1703" i="2" s="1"/>
  <c r="G2203" i="2"/>
  <c r="I2203" i="2" s="1"/>
  <c r="J2203" i="2" s="1"/>
  <c r="K2203" i="2" s="1"/>
  <c r="H1128" i="2"/>
  <c r="H1227" i="2"/>
  <c r="G1657" i="2"/>
  <c r="I1657" i="2" s="1"/>
  <c r="J1657" i="2" s="1"/>
  <c r="K1657" i="2" s="1"/>
  <c r="G1656" i="2"/>
  <c r="I1656" i="2" s="1"/>
  <c r="J1656" i="2" s="1"/>
  <c r="K1656" i="2" s="1"/>
  <c r="G2926" i="2"/>
  <c r="I2926" i="2" s="1"/>
  <c r="J2926" i="2" s="1"/>
  <c r="K2926" i="2" s="1"/>
  <c r="G3084" i="2"/>
  <c r="I3084" i="2" s="1"/>
  <c r="J3084" i="2" s="1"/>
  <c r="K3084" i="2" s="1"/>
  <c r="G1880" i="2"/>
  <c r="I1880" i="2" s="1"/>
  <c r="J1880" i="2" s="1"/>
  <c r="K1880" i="2" s="1"/>
  <c r="G882" i="2"/>
  <c r="I882" i="2" s="1"/>
  <c r="J882" i="2" s="1"/>
  <c r="K882" i="2" s="1"/>
  <c r="G1467" i="2"/>
  <c r="I1467" i="2" s="1"/>
  <c r="J1467" i="2" s="1"/>
  <c r="K1467" i="2" s="1"/>
  <c r="G1578" i="2"/>
  <c r="I1578" i="2" s="1"/>
  <c r="J1578" i="2" s="1"/>
  <c r="K1578" i="2" s="1"/>
  <c r="G1001" i="2"/>
  <c r="I1001" i="2" s="1"/>
  <c r="J1001" i="2" s="1"/>
  <c r="K1001" i="2" s="1"/>
  <c r="G123" i="2"/>
  <c r="I123" i="2" s="1"/>
  <c r="J123" i="2" s="1"/>
  <c r="K123" i="2" s="1"/>
  <c r="G670" i="2"/>
  <c r="I670" i="2" s="1"/>
  <c r="J670" i="2" s="1"/>
  <c r="K670" i="2" s="1"/>
  <c r="G250" i="2"/>
  <c r="I250" i="2" s="1"/>
  <c r="J250" i="2" s="1"/>
  <c r="K250" i="2" s="1"/>
  <c r="H1905" i="2"/>
  <c r="G2989" i="2"/>
  <c r="I2989" i="2" s="1"/>
  <c r="J2989" i="2" s="1"/>
  <c r="K2989" i="2" s="1"/>
  <c r="H40" i="2"/>
  <c r="H2538" i="2"/>
  <c r="G4275" i="2"/>
  <c r="I4275" i="2" s="1"/>
  <c r="J4275" i="2" s="1"/>
  <c r="K4275" i="2" s="1"/>
  <c r="H862" i="2"/>
  <c r="H1238" i="2"/>
  <c r="I1238" i="2" s="1"/>
  <c r="J1238" i="2" s="1"/>
  <c r="K1238" i="2" s="1"/>
  <c r="H1751" i="2"/>
  <c r="G62" i="2"/>
  <c r="I62" i="2" s="1"/>
  <c r="J62" i="2" s="1"/>
  <c r="K62" i="2" s="1"/>
  <c r="G1173" i="2"/>
  <c r="I1173" i="2" s="1"/>
  <c r="J1173" i="2" s="1"/>
  <c r="K1173" i="2" s="1"/>
  <c r="H742" i="2"/>
  <c r="G484" i="2"/>
  <c r="I484" i="2" s="1"/>
  <c r="J484" i="2" s="1"/>
  <c r="K484" i="2" s="1"/>
  <c r="G485" i="2"/>
  <c r="I485" i="2" s="1"/>
  <c r="J485" i="2" s="1"/>
  <c r="K485" i="2" s="1"/>
  <c r="G771" i="2"/>
  <c r="I771" i="2" s="1"/>
  <c r="J771" i="2" s="1"/>
  <c r="K771" i="2" s="1"/>
  <c r="G4694" i="2"/>
  <c r="I4694" i="2" s="1"/>
  <c r="J4694" i="2" s="1"/>
  <c r="K4694" i="2" s="1"/>
  <c r="G1493" i="2"/>
  <c r="I1493" i="2" s="1"/>
  <c r="J1493" i="2" s="1"/>
  <c r="K1493" i="2" s="1"/>
  <c r="G689" i="2"/>
  <c r="I689" i="2" s="1"/>
  <c r="J689" i="2" s="1"/>
  <c r="K689" i="2" s="1"/>
  <c r="G1454" i="2"/>
  <c r="I1454" i="2" s="1"/>
  <c r="J1454" i="2" s="1"/>
  <c r="K1454" i="2" s="1"/>
  <c r="G665" i="2"/>
  <c r="G1674" i="2"/>
  <c r="I1674" i="2" s="1"/>
  <c r="J1674" i="2" s="1"/>
  <c r="K1674" i="2" s="1"/>
  <c r="H1172" i="2"/>
  <c r="H1171" i="2"/>
  <c r="H577" i="2"/>
  <c r="H765" i="2"/>
  <c r="G663" i="2"/>
  <c r="I663" i="2" s="1"/>
  <c r="J663" i="2" s="1"/>
  <c r="K663" i="2" s="1"/>
  <c r="H325" i="2"/>
  <c r="G139" i="2"/>
  <c r="I139" i="2" s="1"/>
  <c r="J139" i="2" s="1"/>
  <c r="K139" i="2" s="1"/>
  <c r="G374" i="2"/>
  <c r="I374" i="2" s="1"/>
  <c r="J374" i="2" s="1"/>
  <c r="K374" i="2" s="1"/>
  <c r="G1388" i="2"/>
  <c r="I1388" i="2" s="1"/>
  <c r="J1388" i="2" s="1"/>
  <c r="K1388" i="2" s="1"/>
  <c r="G1387" i="2"/>
  <c r="I1387" i="2" s="1"/>
  <c r="J1387" i="2" s="1"/>
  <c r="K1387" i="2" s="1"/>
  <c r="G314" i="2"/>
  <c r="I314" i="2" s="1"/>
  <c r="J314" i="2" s="1"/>
  <c r="K314" i="2" s="1"/>
  <c r="G792" i="2"/>
  <c r="I792" i="2" s="1"/>
  <c r="J792" i="2" s="1"/>
  <c r="K792" i="2" s="1"/>
  <c r="H4996" i="2"/>
  <c r="G3535" i="2"/>
  <c r="I3535" i="2" s="1"/>
  <c r="J3535" i="2" s="1"/>
  <c r="K3535" i="2" s="1"/>
  <c r="G1316" i="2"/>
  <c r="I1316" i="2" s="1"/>
  <c r="J1316" i="2" s="1"/>
  <c r="K1316" i="2" s="1"/>
  <c r="G1196" i="2"/>
  <c r="I1196" i="2" s="1"/>
  <c r="J1196" i="2" s="1"/>
  <c r="K1196" i="2" s="1"/>
  <c r="H3562" i="2"/>
  <c r="G498" i="2"/>
  <c r="I498" i="2" s="1"/>
  <c r="J498" i="2" s="1"/>
  <c r="K498" i="2" s="1"/>
  <c r="G1687" i="2"/>
  <c r="I1687" i="2" s="1"/>
  <c r="J1687" i="2" s="1"/>
  <c r="K1687" i="2" s="1"/>
  <c r="G2021" i="2"/>
  <c r="I2021" i="2" s="1"/>
  <c r="J2021" i="2" s="1"/>
  <c r="K2021" i="2" s="1"/>
  <c r="G1149" i="2"/>
  <c r="I1149" i="2" s="1"/>
  <c r="J1149" i="2" s="1"/>
  <c r="K1149" i="2" s="1"/>
  <c r="G772" i="2"/>
  <c r="I772" i="2" s="1"/>
  <c r="J772" i="2" s="1"/>
  <c r="K772" i="2" s="1"/>
  <c r="H863" i="2"/>
  <c r="G1086" i="2"/>
  <c r="I1086" i="2" s="1"/>
  <c r="J1086" i="2" s="1"/>
  <c r="K1086" i="2" s="1"/>
  <c r="H496" i="2"/>
  <c r="H306" i="2"/>
  <c r="H3131" i="2"/>
  <c r="G2229" i="2"/>
  <c r="I2229" i="2" s="1"/>
  <c r="J2229" i="2" s="1"/>
  <c r="K2229" i="2" s="1"/>
  <c r="H1550" i="2"/>
  <c r="G1739" i="2"/>
  <c r="I1739" i="2" s="1"/>
  <c r="J1739" i="2" s="1"/>
  <c r="K1739" i="2" s="1"/>
  <c r="H725" i="2"/>
  <c r="H724" i="2"/>
  <c r="H2336" i="2"/>
  <c r="H1255" i="2"/>
  <c r="G531" i="2"/>
  <c r="I531" i="2" s="1"/>
  <c r="J531" i="2" s="1"/>
  <c r="K531" i="2" s="1"/>
  <c r="G451" i="2"/>
  <c r="I451" i="2" s="1"/>
  <c r="J451" i="2" s="1"/>
  <c r="K451" i="2" s="1"/>
  <c r="G602" i="2"/>
  <c r="I602" i="2" s="1"/>
  <c r="J602" i="2" s="1"/>
  <c r="K602" i="2" s="1"/>
  <c r="G1642" i="2"/>
  <c r="I1642" i="2" s="1"/>
  <c r="J1642" i="2" s="1"/>
  <c r="K1642" i="2" s="1"/>
  <c r="G173" i="2"/>
  <c r="G1058" i="2"/>
  <c r="I1058" i="2" s="1"/>
  <c r="J1058" i="2" s="1"/>
  <c r="K1058" i="2" s="1"/>
  <c r="H1861" i="2"/>
  <c r="G896" i="2"/>
  <c r="I896" i="2" s="1"/>
  <c r="J896" i="2" s="1"/>
  <c r="K896" i="2" s="1"/>
  <c r="H46" i="2"/>
  <c r="H45" i="2"/>
  <c r="H1296" i="2"/>
  <c r="G525" i="2"/>
  <c r="I525" i="2" s="1"/>
  <c r="J525" i="2" s="1"/>
  <c r="K525" i="2" s="1"/>
  <c r="G1646" i="2"/>
  <c r="I1646" i="2" s="1"/>
  <c r="J1646" i="2" s="1"/>
  <c r="K1646" i="2" s="1"/>
  <c r="H2402" i="2"/>
  <c r="H1460" i="2"/>
  <c r="G647" i="2"/>
  <c r="I647" i="2" s="1"/>
  <c r="J647" i="2" s="1"/>
  <c r="K647" i="2" s="1"/>
  <c r="H876" i="2"/>
  <c r="G1452" i="2"/>
  <c r="I1452" i="2" s="1"/>
  <c r="J1452" i="2" s="1"/>
  <c r="K1452" i="2" s="1"/>
  <c r="G3679" i="2"/>
  <c r="I3679" i="2" s="1"/>
  <c r="J3679" i="2" s="1"/>
  <c r="K3679" i="2" s="1"/>
  <c r="H980" i="2"/>
  <c r="H978" i="2"/>
  <c r="H979" i="2"/>
  <c r="H2421" i="2"/>
  <c r="G552" i="2"/>
  <c r="I552" i="2" s="1"/>
  <c r="J552" i="2" s="1"/>
  <c r="K552" i="2" s="1"/>
  <c r="G3598" i="2"/>
  <c r="I3598" i="2" s="1"/>
  <c r="J3598" i="2" s="1"/>
  <c r="K3598" i="2" s="1"/>
  <c r="G4014" i="2"/>
  <c r="I4014" i="2" s="1"/>
  <c r="J4014" i="2" s="1"/>
  <c r="K4014" i="2" s="1"/>
  <c r="H1633" i="2"/>
  <c r="G4384" i="2"/>
  <c r="I4384" i="2" s="1"/>
  <c r="J4384" i="2" s="1"/>
  <c r="K4384" i="2" s="1"/>
  <c r="G2886" i="2"/>
  <c r="I2886" i="2" s="1"/>
  <c r="J2886" i="2" s="1"/>
  <c r="K2886" i="2" s="1"/>
  <c r="G69" i="2"/>
  <c r="I69" i="2" s="1"/>
  <c r="J69" i="2" s="1"/>
  <c r="K69" i="2" s="1"/>
  <c r="G1504" i="2"/>
  <c r="I1504" i="2" s="1"/>
  <c r="J1504" i="2" s="1"/>
  <c r="K1504" i="2" s="1"/>
  <c r="G814" i="2"/>
  <c r="I814" i="2" s="1"/>
  <c r="J814" i="2" s="1"/>
  <c r="K814" i="2" s="1"/>
  <c r="H593" i="2"/>
  <c r="H592" i="2"/>
  <c r="G723" i="2"/>
  <c r="I723" i="2" s="1"/>
  <c r="J723" i="2" s="1"/>
  <c r="K723" i="2" s="1"/>
  <c r="G462" i="2"/>
  <c r="I462" i="2" s="1"/>
  <c r="J462" i="2" s="1"/>
  <c r="K462" i="2" s="1"/>
  <c r="G288" i="2"/>
  <c r="I288" i="2" s="1"/>
  <c r="J288" i="2" s="1"/>
  <c r="K288" i="2" s="1"/>
  <c r="H467" i="2"/>
  <c r="G465" i="2"/>
  <c r="I465" i="2" s="1"/>
  <c r="J465" i="2" s="1"/>
  <c r="K465" i="2" s="1"/>
  <c r="G2774" i="2"/>
  <c r="I2774" i="2" s="1"/>
  <c r="J2774" i="2" s="1"/>
  <c r="K2774" i="2" s="1"/>
  <c r="G1638" i="2"/>
  <c r="I1638" i="2" s="1"/>
  <c r="J1638" i="2" s="1"/>
  <c r="K1638" i="2" s="1"/>
  <c r="G1637" i="2"/>
  <c r="I1637" i="2" s="1"/>
  <c r="J1637" i="2" s="1"/>
  <c r="K1637" i="2" s="1"/>
  <c r="H2432" i="2"/>
  <c r="G2112" i="2"/>
  <c r="I2112" i="2" s="1"/>
  <c r="J2112" i="2" s="1"/>
  <c r="K2112" i="2" s="1"/>
  <c r="H77" i="2"/>
  <c r="I77" i="2" s="1"/>
  <c r="J77" i="2" s="1"/>
  <c r="K77" i="2" s="1"/>
  <c r="G1191" i="2"/>
  <c r="I1191" i="2" s="1"/>
  <c r="J1191" i="2" s="1"/>
  <c r="K1191" i="2" s="1"/>
  <c r="G3758" i="2"/>
  <c r="I3758" i="2" s="1"/>
  <c r="J3758" i="2" s="1"/>
  <c r="K3758" i="2" s="1"/>
  <c r="G2027" i="2"/>
  <c r="I2027" i="2" s="1"/>
  <c r="J2027" i="2" s="1"/>
  <c r="K2027" i="2" s="1"/>
  <c r="G468" i="2"/>
  <c r="I468" i="2" s="1"/>
  <c r="J468" i="2" s="1"/>
  <c r="K468" i="2" s="1"/>
  <c r="G606" i="2"/>
  <c r="I606" i="2" s="1"/>
  <c r="J606" i="2" s="1"/>
  <c r="K606" i="2" s="1"/>
  <c r="G586" i="2"/>
  <c r="I586" i="2" s="1"/>
  <c r="J586" i="2" s="1"/>
  <c r="K586" i="2" s="1"/>
  <c r="G1207" i="2"/>
  <c r="I1207" i="2" s="1"/>
  <c r="J1207" i="2" s="1"/>
  <c r="K1207" i="2" s="1"/>
  <c r="G275" i="2"/>
  <c r="I275" i="2" s="1"/>
  <c r="J275" i="2" s="1"/>
  <c r="K275" i="2" s="1"/>
  <c r="G619" i="2"/>
  <c r="I619" i="2" s="1"/>
  <c r="J619" i="2" s="1"/>
  <c r="K619" i="2" s="1"/>
  <c r="H3397" i="2"/>
  <c r="G3360" i="2"/>
  <c r="I3360" i="2" s="1"/>
  <c r="J3360" i="2" s="1"/>
  <c r="K3360" i="2" s="1"/>
  <c r="G1581" i="2"/>
  <c r="I1581" i="2" s="1"/>
  <c r="J1581" i="2" s="1"/>
  <c r="K1581" i="2" s="1"/>
  <c r="G1740" i="2"/>
  <c r="I1740" i="2" s="1"/>
  <c r="J1740" i="2" s="1"/>
  <c r="K1740" i="2" s="1"/>
  <c r="G2570" i="2"/>
  <c r="I2570" i="2" s="1"/>
  <c r="J2570" i="2" s="1"/>
  <c r="K2570" i="2" s="1"/>
  <c r="G2238" i="2"/>
  <c r="I2238" i="2" s="1"/>
  <c r="J2238" i="2" s="1"/>
  <c r="K2238" i="2" s="1"/>
  <c r="G2875" i="2"/>
  <c r="I2875" i="2" s="1"/>
  <c r="J2875" i="2" s="1"/>
  <c r="K2875" i="2" s="1"/>
  <c r="G168" i="2"/>
  <c r="I168" i="2" s="1"/>
  <c r="J168" i="2" s="1"/>
  <c r="K168" i="2" s="1"/>
  <c r="G1512" i="2"/>
  <c r="I1512" i="2" s="1"/>
  <c r="J1512" i="2" s="1"/>
  <c r="K1512" i="2" s="1"/>
  <c r="G691" i="2"/>
  <c r="I691" i="2" s="1"/>
  <c r="J691" i="2" s="1"/>
  <c r="K691" i="2" s="1"/>
  <c r="G1179" i="2"/>
  <c r="I1179" i="2" s="1"/>
  <c r="J1179" i="2" s="1"/>
  <c r="K1179" i="2" s="1"/>
  <c r="G767" i="2"/>
  <c r="I767" i="2" s="1"/>
  <c r="J767" i="2" s="1"/>
  <c r="K767" i="2" s="1"/>
  <c r="G780" i="2"/>
  <c r="I780" i="2" s="1"/>
  <c r="J780" i="2" s="1"/>
  <c r="K780" i="2" s="1"/>
  <c r="G779" i="2"/>
  <c r="I779" i="2" s="1"/>
  <c r="J779" i="2" s="1"/>
  <c r="K779" i="2" s="1"/>
  <c r="H95" i="2"/>
  <c r="G1913" i="2"/>
  <c r="I1913" i="2" s="1"/>
  <c r="J1913" i="2" s="1"/>
  <c r="K1913" i="2" s="1"/>
  <c r="G2030" i="2"/>
  <c r="I2030" i="2" s="1"/>
  <c r="J2030" i="2" s="1"/>
  <c r="K2030" i="2" s="1"/>
  <c r="G2029" i="2"/>
  <c r="I2029" i="2" s="1"/>
  <c r="J2029" i="2" s="1"/>
  <c r="K2029" i="2" s="1"/>
  <c r="G2289" i="2"/>
  <c r="I2289" i="2" s="1"/>
  <c r="J2289" i="2" s="1"/>
  <c r="K2289" i="2" s="1"/>
  <c r="H1814" i="2"/>
  <c r="G1297" i="2"/>
  <c r="I1297" i="2" s="1"/>
  <c r="J1297" i="2" s="1"/>
  <c r="K1297" i="2" s="1"/>
  <c r="G1299" i="2"/>
  <c r="I1299" i="2" s="1"/>
  <c r="J1299" i="2" s="1"/>
  <c r="K1299" i="2" s="1"/>
  <c r="G2816" i="2"/>
  <c r="I2816" i="2" s="1"/>
  <c r="J2816" i="2" s="1"/>
  <c r="K2816" i="2" s="1"/>
  <c r="G704" i="2"/>
  <c r="I704" i="2" s="1"/>
  <c r="J704" i="2" s="1"/>
  <c r="K704" i="2" s="1"/>
  <c r="G703" i="2"/>
  <c r="I703" i="2" s="1"/>
  <c r="J703" i="2" s="1"/>
  <c r="K703" i="2" s="1"/>
  <c r="H1435" i="2"/>
  <c r="G280" i="2"/>
  <c r="I280" i="2" s="1"/>
  <c r="J280" i="2" s="1"/>
  <c r="K280" i="2" s="1"/>
  <c r="G1036" i="2"/>
  <c r="I1036" i="2" s="1"/>
  <c r="J1036" i="2" s="1"/>
  <c r="K1036" i="2" s="1"/>
  <c r="G1184" i="2"/>
  <c r="I1184" i="2" s="1"/>
  <c r="J1184" i="2" s="1"/>
  <c r="K1184" i="2" s="1"/>
  <c r="G2614" i="2"/>
  <c r="I2614" i="2" s="1"/>
  <c r="J2614" i="2" s="1"/>
  <c r="K2614" i="2" s="1"/>
  <c r="G547" i="2"/>
  <c r="I547" i="2" s="1"/>
  <c r="J547" i="2" s="1"/>
  <c r="K547" i="2" s="1"/>
  <c r="G1284" i="2"/>
  <c r="I1284" i="2" s="1"/>
  <c r="J1284" i="2" s="1"/>
  <c r="K1284" i="2" s="1"/>
  <c r="H728" i="2"/>
  <c r="H727" i="2"/>
  <c r="G3142" i="2"/>
  <c r="H2090" i="2"/>
  <c r="H1982" i="2"/>
  <c r="H1503" i="2"/>
  <c r="H4270" i="2"/>
  <c r="H3246" i="2"/>
  <c r="H2729" i="2"/>
  <c r="H367" i="2"/>
  <c r="H366" i="2"/>
  <c r="H960" i="2"/>
  <c r="H575" i="2"/>
  <c r="G1011" i="2"/>
  <c r="H391" i="2"/>
  <c r="H97" i="2"/>
  <c r="H201" i="2"/>
  <c r="H970" i="2"/>
  <c r="G1964" i="2"/>
  <c r="H1320" i="2"/>
  <c r="H1381" i="2"/>
  <c r="H444" i="2"/>
  <c r="H443" i="2"/>
  <c r="H442" i="2"/>
  <c r="G370" i="2"/>
  <c r="G371" i="2"/>
  <c r="H1874" i="2"/>
  <c r="H1205" i="2"/>
  <c r="H2431" i="2"/>
  <c r="G290" i="2"/>
  <c r="G289" i="2"/>
  <c r="H147" i="2"/>
  <c r="G3315" i="2"/>
  <c r="H2075" i="2"/>
  <c r="H429" i="2"/>
  <c r="H1330" i="2"/>
  <c r="H1329" i="2"/>
  <c r="H4948" i="2"/>
  <c r="H2942" i="2"/>
  <c r="H584" i="2"/>
  <c r="H470" i="2"/>
  <c r="G1372" i="2"/>
  <c r="H969" i="2"/>
  <c r="H968" i="2"/>
  <c r="G1056" i="2"/>
  <c r="H2136" i="2"/>
  <c r="H1035" i="2"/>
  <c r="H369" i="2"/>
  <c r="H368" i="2"/>
  <c r="H511" i="2"/>
  <c r="H801" i="2"/>
  <c r="H2243" i="2"/>
  <c r="H4787" i="2"/>
  <c r="H214" i="2"/>
  <c r="H2056" i="2"/>
  <c r="H3826" i="2"/>
  <c r="H1443" i="2"/>
  <c r="G2273" i="2"/>
  <c r="G1620" i="2"/>
  <c r="H2999" i="2"/>
  <c r="H899" i="2"/>
  <c r="H900" i="2"/>
  <c r="H2878" i="2"/>
  <c r="H386" i="2"/>
  <c r="I386" i="2" s="1"/>
  <c r="J386" i="2" s="1"/>
  <c r="K386" i="2" s="1"/>
  <c r="G1007" i="2"/>
  <c r="H513" i="2"/>
  <c r="G73" i="2"/>
  <c r="H3094" i="2"/>
  <c r="H1829" i="2"/>
  <c r="H1830" i="2"/>
  <c r="G137" i="2"/>
  <c r="G136" i="2"/>
  <c r="H2874" i="2"/>
  <c r="H2154" i="2"/>
  <c r="H1819" i="2"/>
  <c r="H1597" i="2"/>
  <c r="H1634" i="2"/>
  <c r="H1854" i="2"/>
  <c r="H2214" i="2"/>
  <c r="G1718" i="2"/>
  <c r="G1717" i="2"/>
  <c r="H867" i="2"/>
  <c r="H1697" i="2"/>
  <c r="H1653" i="2"/>
  <c r="H766" i="2"/>
  <c r="H3698" i="2"/>
  <c r="H2011" i="2"/>
  <c r="H1303" i="2"/>
  <c r="G424" i="2"/>
  <c r="G2066" i="2"/>
  <c r="H3551" i="2"/>
  <c r="H873" i="2"/>
  <c r="H872" i="2"/>
  <c r="H1834" i="2"/>
  <c r="H1709" i="2"/>
  <c r="H520" i="2"/>
  <c r="G794" i="2"/>
  <c r="G360" i="2"/>
  <c r="G803" i="2"/>
  <c r="G802" i="2"/>
  <c r="H174" i="2"/>
  <c r="G1981" i="2"/>
  <c r="G2598" i="2"/>
  <c r="H401" i="2"/>
  <c r="G2647" i="2"/>
  <c r="G2646" i="2"/>
  <c r="H349" i="2"/>
  <c r="G1901" i="2"/>
  <c r="G2938" i="2"/>
  <c r="H1869" i="2"/>
  <c r="H334" i="2"/>
  <c r="H331" i="2"/>
  <c r="G895" i="2"/>
  <c r="H420" i="2"/>
  <c r="H332" i="2"/>
  <c r="H635" i="2"/>
  <c r="H881" i="2"/>
  <c r="G1602" i="2"/>
  <c r="G1601" i="2"/>
  <c r="H352" i="2"/>
  <c r="H1673" i="2"/>
  <c r="H657" i="2"/>
  <c r="H2113" i="2"/>
  <c r="G1603" i="2"/>
  <c r="H1074" i="2"/>
  <c r="G818" i="2"/>
  <c r="G817" i="2"/>
  <c r="H720" i="2"/>
  <c r="H775" i="2"/>
  <c r="H272" i="2"/>
  <c r="G172" i="2"/>
  <c r="G2475" i="2"/>
  <c r="H1811" i="2"/>
  <c r="H1126" i="2"/>
  <c r="H104" i="2"/>
  <c r="H1274" i="2"/>
  <c r="H2076" i="2"/>
  <c r="H133" i="2"/>
  <c r="H217" i="2"/>
  <c r="G874" i="2"/>
  <c r="H2588" i="2"/>
  <c r="H1076" i="2"/>
  <c r="G819" i="2"/>
  <c r="H585" i="2"/>
  <c r="G68" i="2"/>
  <c r="G67" i="2"/>
  <c r="H995" i="2"/>
  <c r="H3994" i="2"/>
  <c r="G1219" i="2"/>
  <c r="H2205" i="2"/>
  <c r="H1427" i="2"/>
  <c r="H1749" i="2"/>
  <c r="G1538" i="2"/>
  <c r="H1118" i="2"/>
  <c r="H1117" i="2"/>
  <c r="H252" i="2"/>
  <c r="H1516" i="2"/>
  <c r="H1115" i="2"/>
  <c r="H491" i="2"/>
  <c r="G194" i="2"/>
  <c r="G193" i="2"/>
  <c r="G292" i="2"/>
  <c r="I292" i="2" s="1"/>
  <c r="J292" i="2" s="1"/>
  <c r="K292" i="2" s="1"/>
  <c r="G5183" i="2"/>
  <c r="H5298" i="2"/>
  <c r="H2675" i="2"/>
  <c r="H4343" i="2"/>
  <c r="H4147" i="2"/>
  <c r="H4356" i="2"/>
  <c r="G3809" i="2"/>
  <c r="H273" i="2"/>
  <c r="H4472" i="2"/>
  <c r="H5278" i="2"/>
  <c r="H4800" i="2"/>
  <c r="G3884" i="2"/>
  <c r="H2947" i="2"/>
  <c r="H2827" i="2"/>
  <c r="H1675" i="2"/>
  <c r="G4154" i="2"/>
  <c r="H3386" i="2"/>
  <c r="H4954" i="2"/>
  <c r="H4922" i="2"/>
  <c r="G4345" i="2"/>
  <c r="H3962" i="2"/>
  <c r="H5107" i="2"/>
  <c r="G4033" i="2"/>
  <c r="H3876" i="2"/>
  <c r="H2828" i="2"/>
  <c r="H4136" i="2"/>
  <c r="H2984" i="2"/>
  <c r="H103" i="2"/>
  <c r="G5226" i="2"/>
  <c r="H3799" i="2"/>
  <c r="H2567" i="2"/>
  <c r="H2856" i="2"/>
  <c r="H4071" i="2"/>
  <c r="H2784" i="2"/>
  <c r="H2207" i="2"/>
  <c r="G4778" i="2"/>
  <c r="H4892" i="2"/>
  <c r="G2293" i="2"/>
  <c r="H4178" i="2"/>
  <c r="H2147" i="2"/>
  <c r="H3885" i="2"/>
  <c r="H4913" i="2"/>
  <c r="H1867" i="2"/>
  <c r="G4991" i="2"/>
  <c r="H4775" i="2"/>
  <c r="H3244" i="2"/>
  <c r="H4050" i="2"/>
  <c r="H4947" i="2"/>
  <c r="G3543" i="2"/>
  <c r="H3803" i="2"/>
  <c r="H4202" i="2"/>
  <c r="H3001" i="2"/>
  <c r="H3936" i="2"/>
  <c r="H5067" i="2"/>
  <c r="H4478" i="2"/>
  <c r="H5282" i="2"/>
  <c r="H5109" i="2"/>
  <c r="H2919" i="2"/>
  <c r="H2918" i="2"/>
  <c r="G2960" i="2"/>
  <c r="H4442" i="2"/>
  <c r="H5087" i="2"/>
  <c r="H5114" i="2"/>
  <c r="H4511" i="2"/>
  <c r="G5171" i="2"/>
  <c r="G3878" i="2"/>
  <c r="H3494" i="2"/>
  <c r="H1072" i="2"/>
  <c r="H3146" i="2"/>
  <c r="H4312" i="2"/>
  <c r="G4597" i="2"/>
  <c r="H4527" i="2"/>
  <c r="H330" i="2"/>
  <c r="H4183" i="2"/>
  <c r="H5180" i="2"/>
  <c r="H4799" i="2"/>
  <c r="H3818" i="2"/>
  <c r="H4203" i="2"/>
  <c r="H4634" i="2"/>
  <c r="H5104" i="2"/>
  <c r="H3858" i="2"/>
  <c r="H2159" i="2"/>
  <c r="H5196" i="2"/>
  <c r="G5231" i="2"/>
  <c r="H3560" i="2"/>
  <c r="H4062" i="2"/>
  <c r="H4657" i="2"/>
  <c r="H4683" i="2"/>
  <c r="H5276" i="2"/>
  <c r="G3438" i="2"/>
  <c r="G3166" i="2"/>
  <c r="H2004" i="2"/>
  <c r="G4520" i="2"/>
  <c r="H4958" i="2"/>
  <c r="H3800" i="2"/>
  <c r="G5230" i="2"/>
  <c r="H5290" i="2"/>
  <c r="H2798" i="2"/>
  <c r="G3722" i="2"/>
  <c r="G3805" i="2"/>
  <c r="H4564" i="2"/>
  <c r="H4825" i="2"/>
  <c r="H5186" i="2"/>
  <c r="H3337" i="2"/>
  <c r="H4720" i="2"/>
  <c r="H4837" i="2"/>
  <c r="H4375" i="2"/>
  <c r="H4510" i="2"/>
  <c r="H5193" i="2"/>
  <c r="H4997" i="2"/>
  <c r="H4303" i="2"/>
  <c r="H3135" i="2"/>
  <c r="G138" i="2"/>
  <c r="H3047" i="2"/>
  <c r="H2335" i="2"/>
  <c r="H3251" i="2"/>
  <c r="H3782" i="2"/>
  <c r="G3355" i="2"/>
  <c r="H1696" i="2"/>
  <c r="H3067" i="2"/>
  <c r="H1951" i="2"/>
  <c r="H1592" i="2"/>
  <c r="H4547" i="2"/>
  <c r="H1423" i="2"/>
  <c r="H3382" i="2"/>
  <c r="H4850" i="2"/>
  <c r="G3944" i="2"/>
  <c r="H4536" i="2"/>
  <c r="G4167" i="2"/>
  <c r="G711" i="2"/>
  <c r="G712" i="2"/>
  <c r="H4759" i="2"/>
  <c r="G2604" i="2"/>
  <c r="H3401" i="2"/>
  <c r="H4504" i="2"/>
  <c r="H2391" i="2"/>
  <c r="H3981" i="2"/>
  <c r="H798" i="2"/>
  <c r="H3259" i="2"/>
  <c r="G3605" i="2"/>
  <c r="H4417" i="2"/>
  <c r="H2882" i="2"/>
  <c r="H2423" i="2"/>
  <c r="H2422" i="2"/>
  <c r="H4804" i="2"/>
  <c r="G2589" i="2"/>
  <c r="H5200" i="2"/>
  <c r="H4814" i="2"/>
  <c r="H3769" i="2"/>
  <c r="H1654" i="2"/>
  <c r="H1575" i="2"/>
  <c r="H4647" i="2"/>
  <c r="H4576" i="2"/>
  <c r="H2035" i="2"/>
  <c r="H1660" i="2"/>
  <c r="H5054" i="2"/>
  <c r="H3817" i="2"/>
  <c r="G4052" i="2"/>
  <c r="G1017" i="2"/>
  <c r="H929" i="2"/>
  <c r="H2966" i="2"/>
  <c r="H1264" i="2"/>
  <c r="H5011" i="2"/>
  <c r="G1900" i="2"/>
  <c r="H3900" i="2"/>
  <c r="H2764" i="2"/>
  <c r="G3699" i="2"/>
  <c r="H5293" i="2"/>
  <c r="G3877" i="2"/>
  <c r="H4319" i="2"/>
  <c r="G3011" i="2"/>
  <c r="H3832" i="2"/>
  <c r="H5318" i="2"/>
  <c r="H4724" i="2"/>
  <c r="H3462" i="2"/>
  <c r="G3661" i="2"/>
  <c r="H3076" i="2"/>
  <c r="H3607" i="2"/>
  <c r="G4327" i="2"/>
  <c r="H4086" i="2"/>
  <c r="H5105" i="2"/>
  <c r="H2636" i="2"/>
  <c r="H3768" i="2"/>
  <c r="H5214" i="2"/>
  <c r="H4645" i="2"/>
  <c r="H2745" i="2"/>
  <c r="H4849" i="2"/>
  <c r="G4468" i="2"/>
  <c r="H4666" i="2"/>
  <c r="G4286" i="2"/>
  <c r="H1690" i="2"/>
  <c r="H3461" i="2"/>
  <c r="H2383" i="2"/>
  <c r="H3010" i="2"/>
  <c r="H4111" i="2"/>
  <c r="H3284" i="2"/>
  <c r="H4408" i="2"/>
  <c r="G2039" i="2"/>
  <c r="H3272" i="2"/>
  <c r="G5000" i="2"/>
  <c r="H3122" i="2"/>
  <c r="H3961" i="2"/>
  <c r="G5069" i="2"/>
  <c r="H1536" i="2"/>
  <c r="H4989" i="2"/>
  <c r="H5213" i="2"/>
  <c r="H4041" i="2"/>
  <c r="G2908" i="2"/>
  <c r="H964" i="2"/>
  <c r="G4336" i="2"/>
  <c r="G5082" i="2"/>
  <c r="H3124" i="2"/>
  <c r="H4883" i="2"/>
  <c r="H2779" i="2"/>
  <c r="H1166" i="2"/>
  <c r="H1664" i="2"/>
  <c r="H4117" i="2"/>
  <c r="G4422" i="2"/>
  <c r="H544" i="2"/>
  <c r="H3345" i="2"/>
  <c r="G3574" i="2"/>
  <c r="H3522" i="2"/>
  <c r="H3545" i="2"/>
  <c r="G3144" i="2"/>
  <c r="H3721" i="2"/>
  <c r="H3229" i="2"/>
  <c r="H4811" i="2"/>
  <c r="H3748" i="2"/>
  <c r="H3054" i="2"/>
  <c r="G3911" i="2"/>
  <c r="G3851" i="2"/>
  <c r="H3192" i="2"/>
  <c r="G3904" i="2"/>
  <c r="G1723" i="2"/>
  <c r="H3333" i="2"/>
  <c r="G4555" i="2"/>
  <c r="G3833" i="2"/>
  <c r="H3029" i="2"/>
  <c r="G3903" i="2"/>
  <c r="G2983" i="2"/>
  <c r="H3755" i="2"/>
  <c r="H2539" i="2"/>
  <c r="H2561" i="2"/>
  <c r="H1488" i="2"/>
  <c r="G4483" i="2"/>
  <c r="G3456" i="2"/>
  <c r="G3952" i="2"/>
  <c r="H4055" i="2"/>
  <c r="G4357" i="2"/>
  <c r="H4290" i="2"/>
  <c r="G3042" i="2"/>
  <c r="H3459" i="2"/>
  <c r="H3349" i="2"/>
  <c r="H3247" i="2"/>
  <c r="H3925" i="2"/>
  <c r="G1026" i="2"/>
  <c r="G4318" i="2"/>
  <c r="H2338" i="2"/>
  <c r="H3644" i="2"/>
  <c r="G2987" i="2"/>
  <c r="H4482" i="2"/>
  <c r="H2652" i="2"/>
  <c r="H5004" i="2"/>
  <c r="H2365" i="2"/>
  <c r="G4992" i="2"/>
  <c r="H2559" i="2"/>
  <c r="H3260" i="2"/>
  <c r="H3256" i="2"/>
  <c r="H2296" i="2"/>
  <c r="H4083" i="2"/>
  <c r="H2751" i="2"/>
  <c r="G99" i="2"/>
  <c r="H1989" i="2"/>
  <c r="H2399" i="2"/>
  <c r="H2566" i="2"/>
  <c r="G2122" i="2"/>
  <c r="G1290" i="2"/>
  <c r="G1526" i="2"/>
  <c r="H677" i="2"/>
  <c r="H4616" i="2"/>
  <c r="H1588" i="2"/>
  <c r="H2726" i="2"/>
  <c r="H4447" i="2"/>
  <c r="H3935" i="2"/>
  <c r="G3627" i="2"/>
  <c r="H3110" i="2"/>
  <c r="H4640" i="2"/>
  <c r="H3781" i="2"/>
  <c r="H2557" i="2"/>
  <c r="G2000" i="2"/>
  <c r="H998" i="2"/>
  <c r="G3099" i="2"/>
  <c r="G3152" i="2"/>
  <c r="H3308" i="2"/>
  <c r="H2674" i="2"/>
  <c r="H3727" i="2"/>
  <c r="H3761" i="2"/>
  <c r="G3718" i="2"/>
  <c r="G2950" i="2"/>
  <c r="G4667" i="2"/>
  <c r="H1533" i="2"/>
  <c r="H5164" i="2"/>
  <c r="G3311" i="2"/>
  <c r="H2197" i="2"/>
  <c r="H3616" i="2"/>
  <c r="H2901" i="2"/>
  <c r="H2529" i="2"/>
  <c r="G2217" i="2"/>
  <c r="H1326" i="2"/>
  <c r="I1326" i="2" s="1"/>
  <c r="J1326" i="2" s="1"/>
  <c r="K1326" i="2" s="1"/>
  <c r="G2981" i="2"/>
  <c r="G1271" i="2"/>
  <c r="H4338" i="2"/>
  <c r="H2696" i="2"/>
  <c r="G2667" i="2"/>
  <c r="G2665" i="2"/>
  <c r="G2666" i="2"/>
  <c r="H1282" i="2"/>
  <c r="H2079" i="2"/>
  <c r="G1339" i="2"/>
  <c r="G1338" i="2"/>
  <c r="H3737" i="2"/>
  <c r="H1946" i="2"/>
  <c r="H666" i="2"/>
  <c r="G2663" i="2"/>
  <c r="H4015" i="2"/>
  <c r="H1389" i="2"/>
  <c r="G2470" i="2"/>
  <c r="H845" i="2"/>
  <c r="H684" i="2"/>
  <c r="H1470" i="2"/>
  <c r="G335" i="2"/>
  <c r="H3389" i="2"/>
  <c r="G3379" i="2"/>
  <c r="H4544" i="2"/>
  <c r="H3989" i="2"/>
  <c r="G4824" i="2"/>
  <c r="H3070" i="2"/>
  <c r="H1996" i="2"/>
  <c r="H4292" i="2"/>
  <c r="G1343" i="2"/>
  <c r="G1342" i="2"/>
  <c r="H2473" i="2"/>
  <c r="H4546" i="2"/>
  <c r="H3173" i="2"/>
  <c r="H5006" i="2"/>
  <c r="H3143" i="2"/>
  <c r="H3641" i="2"/>
  <c r="H3375" i="2"/>
  <c r="H3374" i="2"/>
  <c r="H2951" i="2"/>
  <c r="H2014" i="2"/>
  <c r="G3873" i="2"/>
  <c r="H4569" i="2"/>
  <c r="H4212" i="2"/>
  <c r="H3715" i="2"/>
  <c r="H1856" i="2"/>
  <c r="H1231" i="2"/>
  <c r="H2334" i="2"/>
  <c r="H2807" i="2"/>
  <c r="G3061" i="2"/>
  <c r="H4074" i="2"/>
  <c r="H5071" i="2"/>
  <c r="H1986" i="2"/>
  <c r="G2787" i="2"/>
  <c r="G2931" i="2"/>
  <c r="G4067" i="2"/>
  <c r="G757" i="2"/>
  <c r="H4330" i="2"/>
  <c r="H2173" i="2"/>
  <c r="H3765" i="2"/>
  <c r="H2855" i="2"/>
  <c r="H1624" i="2"/>
  <c r="G2818" i="2"/>
  <c r="H5028" i="2"/>
  <c r="H3168" i="2"/>
  <c r="H2255" i="2"/>
  <c r="H1573" i="2"/>
  <c r="G612" i="2"/>
  <c r="H3370" i="2"/>
  <c r="H3542" i="2"/>
  <c r="G1487" i="2"/>
  <c r="H455" i="2"/>
  <c r="H793" i="2"/>
  <c r="H1307" i="2"/>
  <c r="H1230" i="2"/>
  <c r="G212" i="2"/>
  <c r="H4029" i="2"/>
  <c r="G2739" i="2"/>
  <c r="G2839" i="2"/>
  <c r="H4530" i="2"/>
  <c r="G4717" i="2"/>
  <c r="H4026" i="2"/>
  <c r="H2407" i="2"/>
  <c r="H2685" i="2"/>
  <c r="G3750" i="2"/>
  <c r="H1495" i="2"/>
  <c r="H4298" i="2"/>
  <c r="H4513" i="2"/>
  <c r="H4282" i="2"/>
  <c r="H4300" i="2"/>
  <c r="G4697" i="2"/>
  <c r="G3232" i="2"/>
  <c r="G2496" i="2"/>
  <c r="G3953" i="2"/>
  <c r="H4204" i="2"/>
  <c r="H3346" i="2"/>
  <c r="H4550" i="2"/>
  <c r="H3655" i="2"/>
  <c r="G4146" i="2"/>
  <c r="H5032" i="2"/>
  <c r="H3795" i="2"/>
  <c r="G4806" i="2"/>
  <c r="H4499" i="2"/>
  <c r="H3836" i="2"/>
  <c r="H1850" i="2"/>
  <c r="H808" i="2"/>
  <c r="H1054" i="2"/>
  <c r="H3941" i="2"/>
  <c r="G1942" i="2"/>
  <c r="G1941" i="2"/>
  <c r="H2078" i="2"/>
  <c r="G1682" i="2"/>
  <c r="H3381" i="2"/>
  <c r="G128" i="2"/>
  <c r="G127" i="2"/>
  <c r="G1955" i="2"/>
  <c r="G1954" i="2"/>
  <c r="H3161" i="2"/>
  <c r="H4157" i="2"/>
  <c r="H1746" i="2"/>
  <c r="H3987" i="2"/>
  <c r="H3239" i="2"/>
  <c r="H1621" i="2"/>
  <c r="H278" i="2"/>
  <c r="G975" i="2"/>
  <c r="G2366" i="2"/>
  <c r="G2248" i="2"/>
  <c r="G761" i="2"/>
  <c r="H1462" i="2"/>
  <c r="H955" i="2"/>
  <c r="H53" i="2"/>
  <c r="G1347" i="2"/>
  <c r="H507" i="2"/>
  <c r="H506" i="2"/>
  <c r="H463" i="2"/>
  <c r="H1378" i="2"/>
  <c r="H1379" i="2"/>
  <c r="H3030" i="2"/>
  <c r="H1742" i="2"/>
  <c r="G2024" i="2"/>
  <c r="H1225" i="2"/>
  <c r="H2307" i="2"/>
  <c r="H2086" i="2"/>
  <c r="H838" i="2"/>
  <c r="H589" i="2"/>
  <c r="H407" i="2"/>
  <c r="H406" i="2"/>
  <c r="H1075" i="2"/>
  <c r="H515" i="2"/>
  <c r="G527" i="2"/>
  <c r="H36" i="2"/>
  <c r="H383" i="2"/>
  <c r="H497" i="2"/>
  <c r="H3009" i="2"/>
  <c r="H426" i="2"/>
  <c r="G2594" i="2"/>
  <c r="G129" i="2"/>
  <c r="H3854" i="2"/>
  <c r="H2516" i="2"/>
  <c r="G2098" i="2"/>
  <c r="H1113" i="2"/>
  <c r="H450" i="2"/>
  <c r="H449" i="2"/>
  <c r="H448" i="2"/>
  <c r="G811" i="2"/>
  <c r="G261" i="2"/>
  <c r="H566" i="2"/>
  <c r="H210" i="2"/>
  <c r="H2815" i="2"/>
  <c r="H1229" i="2"/>
  <c r="H2898" i="2"/>
  <c r="H2170" i="2"/>
  <c r="H2746" i="2"/>
  <c r="G418" i="2"/>
  <c r="G417" i="2"/>
  <c r="H1468" i="2"/>
  <c r="H1528" i="2"/>
  <c r="G2220" i="2"/>
  <c r="H2758" i="2"/>
  <c r="H1107" i="2"/>
  <c r="H2006" i="2"/>
  <c r="H550" i="2"/>
  <c r="G1120" i="2"/>
  <c r="G1119" i="2"/>
  <c r="H2268" i="2"/>
  <c r="G2067" i="2"/>
  <c r="G2068" i="2"/>
  <c r="G1386" i="2"/>
  <c r="H2141" i="2"/>
  <c r="H2946" i="2"/>
  <c r="H2831" i="2"/>
  <c r="H2660" i="2"/>
  <c r="H2287" i="2"/>
  <c r="H301" i="2"/>
  <c r="H2854" i="2"/>
  <c r="H1020" i="2"/>
  <c r="G1130" i="2"/>
  <c r="H1420" i="2"/>
  <c r="H1998" i="2"/>
  <c r="H2894" i="2"/>
  <c r="H1693" i="2"/>
  <c r="H1129" i="2"/>
  <c r="G2587" i="2"/>
  <c r="H1403" i="2"/>
  <c r="G1762" i="2"/>
  <c r="H1260" i="2"/>
  <c r="H1002" i="2"/>
  <c r="H2834" i="2"/>
  <c r="H412" i="2"/>
  <c r="H1924" i="2"/>
  <c r="H1399" i="2"/>
  <c r="H1144" i="2"/>
  <c r="G760" i="2"/>
  <c r="H3822" i="2"/>
  <c r="H2346" i="2"/>
  <c r="H1361" i="2"/>
  <c r="G919" i="2"/>
  <c r="H1992" i="2"/>
  <c r="G2627" i="2"/>
  <c r="G1773" i="2"/>
  <c r="H404" i="2"/>
  <c r="G1073" i="2"/>
  <c r="H1997" i="2"/>
  <c r="H958" i="2"/>
  <c r="H959" i="2"/>
  <c r="G234" i="2"/>
  <c r="H1518" i="2"/>
  <c r="H2583" i="2"/>
  <c r="G1651" i="2"/>
  <c r="H185" i="2"/>
  <c r="G1082" i="2"/>
  <c r="H806" i="2"/>
  <c r="H1461" i="2"/>
  <c r="G855" i="2"/>
  <c r="G1105" i="2"/>
  <c r="H1217" i="2"/>
  <c r="H1151" i="2"/>
  <c r="H1962" i="2"/>
  <c r="H962" i="2"/>
  <c r="G608" i="2"/>
  <c r="G132" i="2"/>
  <c r="H749" i="2"/>
  <c r="H782" i="2"/>
  <c r="H63" i="2"/>
  <c r="H2241" i="2"/>
  <c r="H1911" i="2"/>
  <c r="H1910" i="2"/>
  <c r="H1623" i="2"/>
  <c r="H1220" i="2"/>
  <c r="H904" i="2"/>
  <c r="H660" i="2"/>
  <c r="G877" i="2"/>
  <c r="H709" i="2"/>
  <c r="G355" i="2"/>
  <c r="H170" i="2"/>
  <c r="H2754" i="2"/>
  <c r="H617" i="2"/>
  <c r="H616" i="2"/>
  <c r="H2922" i="2"/>
  <c r="H333" i="2"/>
  <c r="H1950" i="2"/>
  <c r="H1441" i="2"/>
  <c r="H179" i="2"/>
  <c r="H1530" i="2"/>
  <c r="H912" i="2"/>
  <c r="G1551" i="2"/>
  <c r="G857" i="2"/>
  <c r="H1406" i="2"/>
  <c r="G487" i="2"/>
  <c r="H915" i="2"/>
  <c r="H788" i="2"/>
  <c r="H707" i="2"/>
  <c r="G1665" i="2"/>
  <c r="H1280" i="2"/>
  <c r="H2757" i="2"/>
  <c r="H756" i="2"/>
  <c r="H1898" i="2"/>
  <c r="H548" i="2"/>
  <c r="H615" i="2"/>
  <c r="H2161" i="2"/>
  <c r="G1411" i="2"/>
  <c r="H1263" i="2"/>
  <c r="H642" i="2"/>
  <c r="H176" i="2"/>
  <c r="H644" i="2"/>
  <c r="H643" i="2"/>
  <c r="G1198" i="2"/>
  <c r="H206" i="2"/>
  <c r="H209" i="2"/>
  <c r="H208" i="2"/>
  <c r="H207" i="2"/>
  <c r="G2890" i="2"/>
  <c r="G2012" i="2"/>
  <c r="H1698" i="2"/>
  <c r="H972" i="2"/>
  <c r="H518" i="2"/>
  <c r="H1583" i="2"/>
  <c r="G1711" i="2"/>
  <c r="H2858" i="2"/>
  <c r="G514" i="2"/>
  <c r="H1195" i="2"/>
  <c r="H1131" i="2"/>
  <c r="H160" i="2"/>
  <c r="H283" i="2"/>
  <c r="H282" i="2"/>
  <c r="H1640" i="2"/>
  <c r="G1442" i="2"/>
  <c r="G184" i="2"/>
  <c r="H714" i="2"/>
  <c r="H2118" i="2"/>
  <c r="H2130" i="2"/>
  <c r="H308" i="2"/>
  <c r="H307" i="2"/>
  <c r="H397" i="2"/>
  <c r="G324" i="2"/>
  <c r="G1051" i="2"/>
  <c r="H2126" i="2"/>
  <c r="H2602" i="2"/>
  <c r="H100" i="2"/>
  <c r="H102" i="2"/>
  <c r="H101" i="2"/>
  <c r="G1215" i="2"/>
  <c r="G936" i="2"/>
  <c r="I936" i="2" s="1"/>
  <c r="J936" i="2" s="1"/>
  <c r="K936" i="2" s="1"/>
  <c r="G3517" i="2"/>
  <c r="H3369" i="2"/>
  <c r="G3672" i="2"/>
  <c r="H3200" i="2"/>
  <c r="H797" i="2"/>
  <c r="H2327" i="2"/>
  <c r="G3500" i="2"/>
  <c r="H4360" i="2"/>
  <c r="H2535" i="2"/>
  <c r="H5161" i="2"/>
  <c r="H3527" i="2"/>
  <c r="H5221" i="2"/>
  <c r="H4508" i="2"/>
  <c r="H5065" i="2"/>
  <c r="H4599" i="2"/>
  <c r="H3706" i="2"/>
  <c r="H3620" i="2"/>
  <c r="G3431" i="2"/>
  <c r="H413" i="2"/>
  <c r="G2349" i="2"/>
  <c r="H1931" i="2"/>
  <c r="H4630" i="2"/>
  <c r="H1824" i="2"/>
  <c r="G2445" i="2"/>
  <c r="G4064" i="2"/>
  <c r="H2204" i="2"/>
  <c r="H4793" i="2"/>
  <c r="H3819" i="2"/>
  <c r="G3273" i="2"/>
  <c r="H954" i="2"/>
  <c r="H3443" i="2"/>
  <c r="H829" i="2"/>
  <c r="G3175" i="2"/>
  <c r="G1967" i="2"/>
  <c r="H3797" i="2"/>
  <c r="G2497" i="2"/>
  <c r="H2701" i="2"/>
  <c r="G3905" i="2"/>
  <c r="G4562" i="2"/>
  <c r="H5319" i="2"/>
  <c r="H74" i="2"/>
  <c r="H2885" i="2"/>
  <c r="G4719" i="2"/>
  <c r="H4453" i="2"/>
  <c r="G3486" i="2"/>
  <c r="H2055" i="2"/>
  <c r="H5229" i="2"/>
  <c r="H3927" i="2"/>
  <c r="G3920" i="2"/>
  <c r="H3928" i="2"/>
  <c r="H4309" i="2"/>
  <c r="G3681" i="2"/>
  <c r="H3197" i="2"/>
  <c r="H5096" i="2"/>
  <c r="H3841" i="2"/>
  <c r="G3554" i="2"/>
  <c r="H3628" i="2"/>
  <c r="H4842" i="2"/>
  <c r="H3109" i="2"/>
  <c r="G2042" i="2"/>
  <c r="H1383" i="2"/>
  <c r="H4559" i="2"/>
  <c r="H4940" i="2"/>
  <c r="G3306" i="2"/>
  <c r="H2319" i="2"/>
  <c r="H2355" i="2"/>
  <c r="H5219" i="2"/>
  <c r="G4910" i="2"/>
  <c r="H4692" i="2"/>
  <c r="H2198" i="2"/>
  <c r="H842" i="2"/>
  <c r="H4019" i="2"/>
  <c r="G4916" i="2"/>
  <c r="G3474" i="2"/>
  <c r="H4219" i="2"/>
  <c r="H2167" i="2"/>
  <c r="H2166" i="2"/>
  <c r="H4994" i="2"/>
  <c r="H5205" i="2"/>
  <c r="H2771" i="2"/>
  <c r="G3394" i="2"/>
  <c r="H2397" i="2"/>
  <c r="H2160" i="2"/>
  <c r="H3141" i="2"/>
  <c r="H3697" i="2"/>
  <c r="H3709" i="2"/>
  <c r="G5132" i="2"/>
  <c r="H4361" i="2"/>
  <c r="G2037" i="2"/>
  <c r="G3937" i="2"/>
  <c r="H4460" i="2"/>
  <c r="H4548" i="2"/>
  <c r="H3825" i="2"/>
  <c r="G3823" i="2"/>
  <c r="G5091" i="2"/>
  <c r="H3169" i="2"/>
  <c r="H3102" i="2"/>
  <c r="H4070" i="2"/>
  <c r="H3947" i="2"/>
  <c r="H3085" i="2"/>
  <c r="G3866" i="2"/>
  <c r="H4566" i="2"/>
  <c r="H4525" i="2"/>
  <c r="H3305" i="2"/>
  <c r="H3829" i="2"/>
  <c r="H3834" i="2"/>
  <c r="H4798" i="2"/>
  <c r="H4398" i="2"/>
  <c r="H4693" i="2"/>
  <c r="H5018" i="2"/>
  <c r="G2393" i="2"/>
  <c r="G3480" i="2"/>
  <c r="H5047" i="2"/>
  <c r="G3484" i="2"/>
  <c r="H3603" i="2"/>
  <c r="H1558" i="2"/>
  <c r="H1600" i="2"/>
  <c r="H5101" i="2"/>
  <c r="H5206" i="2"/>
  <c r="G3114" i="2"/>
  <c r="H3915" i="2"/>
  <c r="H3240" i="2"/>
  <c r="H3553" i="2"/>
  <c r="H4314" i="2"/>
  <c r="H2653" i="2"/>
  <c r="H1872" i="2"/>
  <c r="H4445" i="2"/>
  <c r="G3203" i="2"/>
  <c r="H2620" i="2"/>
  <c r="G3555" i="2"/>
  <c r="H3883" i="2"/>
  <c r="H3629" i="2"/>
  <c r="H4835" i="2"/>
  <c r="H3213" i="2"/>
  <c r="H4372" i="2"/>
  <c r="H2905" i="2"/>
  <c r="H5081" i="2"/>
  <c r="H3677" i="2"/>
  <c r="H3090" i="2"/>
  <c r="H4807" i="2"/>
  <c r="H3957" i="2"/>
  <c r="H5007" i="2"/>
  <c r="G2017" i="2"/>
  <c r="G3092" i="2"/>
  <c r="G2313" i="2"/>
  <c r="G2312" i="2"/>
  <c r="H4073" i="2"/>
  <c r="G1934" i="2"/>
  <c r="G3575" i="2"/>
  <c r="H5033" i="2"/>
  <c r="H3767" i="2"/>
  <c r="H3440" i="2"/>
  <c r="H3255" i="2"/>
  <c r="H4819" i="2"/>
  <c r="H3985" i="2"/>
  <c r="H4537" i="2"/>
  <c r="G868" i="2"/>
  <c r="H2404" i="2"/>
  <c r="H4305" i="2"/>
  <c r="H4624" i="2"/>
  <c r="G4021" i="2"/>
  <c r="H4027" i="2"/>
  <c r="G2829" i="2"/>
  <c r="H3733" i="2"/>
  <c r="H4655" i="2"/>
  <c r="H4747" i="2"/>
  <c r="H3451" i="2"/>
  <c r="G2199" i="2"/>
  <c r="G1254" i="2"/>
  <c r="H2928" i="2"/>
  <c r="H4790" i="2"/>
  <c r="H4176" i="2"/>
  <c r="H3590" i="2"/>
  <c r="G1612" i="2"/>
  <c r="H85" i="2"/>
  <c r="H2767" i="2"/>
  <c r="H3007" i="2"/>
  <c r="G3969" i="2"/>
  <c r="H4746" i="2"/>
  <c r="H528" i="2"/>
  <c r="H4242" i="2"/>
  <c r="H4190" i="2"/>
  <c r="H3473" i="2"/>
  <c r="G4750" i="2"/>
  <c r="H3726" i="2"/>
  <c r="H4891" i="2"/>
  <c r="G4434" i="2"/>
  <c r="H4501" i="2"/>
  <c r="H4277" i="2"/>
  <c r="H4929" i="2"/>
  <c r="H3184" i="2"/>
  <c r="H3897" i="2"/>
  <c r="H5042" i="2"/>
  <c r="H4433" i="2"/>
  <c r="H3048" i="2"/>
  <c r="G5010" i="2"/>
  <c r="H1744" i="2"/>
  <c r="H3617" i="2"/>
  <c r="H2054" i="2"/>
  <c r="H2202" i="2"/>
  <c r="H2201" i="2"/>
  <c r="H1680" i="2"/>
  <c r="H3514" i="2"/>
  <c r="G4195" i="2"/>
  <c r="G5274" i="2"/>
  <c r="H1617" i="2"/>
  <c r="H3786" i="2"/>
  <c r="H3844" i="2"/>
  <c r="H3447" i="2"/>
  <c r="H4998" i="2"/>
  <c r="H5210" i="2"/>
  <c r="H3824" i="2"/>
  <c r="G4944" i="2"/>
  <c r="G4745" i="2"/>
  <c r="H3656" i="2"/>
  <c r="G3406" i="2"/>
  <c r="G4591" i="2"/>
  <c r="H3400" i="2"/>
  <c r="H4769" i="2"/>
  <c r="H3951" i="2"/>
  <c r="H5157" i="2"/>
  <c r="H3688" i="2"/>
  <c r="H3188" i="2"/>
  <c r="G4706" i="2"/>
  <c r="H3814" i="2"/>
  <c r="H3547" i="2"/>
  <c r="G3088" i="2"/>
  <c r="H933" i="2"/>
  <c r="H2713" i="2"/>
  <c r="H5225" i="2"/>
  <c r="H974" i="2"/>
  <c r="H1659" i="2"/>
  <c r="H5075" i="2"/>
  <c r="H3331" i="2"/>
  <c r="H4656" i="2"/>
  <c r="H5188" i="2"/>
  <c r="H3701" i="2"/>
  <c r="H1587" i="2"/>
  <c r="H1449" i="2"/>
  <c r="G2115" i="2"/>
  <c r="H1969" i="2"/>
  <c r="H4981" i="2"/>
  <c r="H2193" i="2"/>
  <c r="H3801" i="2"/>
  <c r="H2955" i="2"/>
  <c r="H4554" i="2"/>
  <c r="H3942" i="2"/>
  <c r="H3153" i="2"/>
  <c r="H4923" i="2"/>
  <c r="H4595" i="2"/>
  <c r="H3225" i="2"/>
  <c r="H3938" i="2"/>
  <c r="H3238" i="2"/>
  <c r="H5295" i="2"/>
  <c r="H1549" i="2"/>
  <c r="H2077" i="2"/>
  <c r="H2412" i="2"/>
  <c r="G3689" i="2"/>
  <c r="H2563" i="2"/>
  <c r="G1705" i="2"/>
  <c r="H3466" i="2"/>
  <c r="H3663" i="2"/>
  <c r="H4123" i="2"/>
  <c r="H2512" i="2"/>
  <c r="H3635" i="2"/>
  <c r="G3366" i="2"/>
  <c r="H4820" i="2"/>
  <c r="H1450" i="2"/>
  <c r="H1572" i="2"/>
  <c r="H1571" i="2"/>
  <c r="H1918" i="2"/>
  <c r="G741" i="2"/>
  <c r="H932" i="2"/>
  <c r="H311" i="2"/>
  <c r="G3774" i="2"/>
  <c r="H3013" i="2"/>
  <c r="H1045" i="2"/>
  <c r="H469" i="2"/>
  <c r="G65" i="2"/>
  <c r="G64" i="2"/>
  <c r="G664" i="2"/>
  <c r="G578" i="2"/>
  <c r="H3791" i="2"/>
  <c r="H3258" i="2"/>
  <c r="H5220" i="2"/>
  <c r="G3174" i="2"/>
  <c r="G4414" i="2"/>
  <c r="G4677" i="2"/>
  <c r="H4987" i="2"/>
  <c r="H4059" i="2"/>
  <c r="H3385" i="2"/>
  <c r="H3077" i="2"/>
  <c r="H5024" i="2"/>
  <c r="G1009" i="2"/>
  <c r="H3532" i="2"/>
  <c r="H2749" i="2"/>
  <c r="G4230" i="2"/>
  <c r="G4897" i="2"/>
  <c r="H4142" i="2"/>
  <c r="H3585" i="2"/>
  <c r="G2144" i="2"/>
  <c r="H4297" i="2"/>
  <c r="H5097" i="2"/>
  <c r="G2523" i="2"/>
  <c r="G5080" i="2"/>
  <c r="H2809" i="2"/>
  <c r="H3409" i="2"/>
  <c r="H636" i="2"/>
  <c r="H3356" i="2"/>
  <c r="G573" i="2"/>
  <c r="G572" i="2"/>
  <c r="H3359" i="2"/>
  <c r="H2953" i="2"/>
  <c r="H3185" i="2"/>
  <c r="H4077" i="2"/>
  <c r="H1234" i="2"/>
  <c r="G2052" i="2"/>
  <c r="G2880" i="2"/>
  <c r="G1484" i="2"/>
  <c r="H5076" i="2"/>
  <c r="H4925" i="2"/>
  <c r="H3513" i="2"/>
  <c r="H1949" i="2"/>
  <c r="G2479" i="2"/>
  <c r="G656" i="2"/>
  <c r="G963" i="2"/>
  <c r="H2799" i="2"/>
  <c r="G2398" i="2"/>
  <c r="G1178" i="2"/>
  <c r="H892" i="2"/>
  <c r="H1093" i="2"/>
  <c r="H2046" i="2"/>
  <c r="G1161" i="2"/>
  <c r="H870" i="2"/>
  <c r="H4756" i="2"/>
  <c r="H1052" i="2"/>
  <c r="H2846" i="2"/>
  <c r="G3583" i="2"/>
  <c r="G2979" i="2"/>
  <c r="H4662" i="2"/>
  <c r="H3098" i="2"/>
  <c r="H3432" i="2"/>
  <c r="G2408" i="2"/>
  <c r="G1760" i="2"/>
  <c r="H4102" i="2"/>
  <c r="H4087" i="2"/>
  <c r="H3097" i="2"/>
  <c r="H3482" i="2"/>
  <c r="H3261" i="2"/>
  <c r="I3261" i="2" s="1"/>
  <c r="J3261" i="2" s="1"/>
  <c r="K3261" i="2" s="1"/>
  <c r="H2744" i="2"/>
  <c r="H1926" i="2"/>
  <c r="H1925" i="2"/>
  <c r="G2435" i="2"/>
  <c r="H1193" i="2"/>
  <c r="H3509" i="2"/>
  <c r="H3063" i="2"/>
  <c r="G4533" i="2"/>
  <c r="H1988" i="2"/>
  <c r="H3417" i="2"/>
  <c r="H5113" i="2"/>
  <c r="G4649" i="2"/>
  <c r="H4068" i="2"/>
  <c r="H2347" i="2"/>
  <c r="H2249" i="2"/>
  <c r="H4362" i="2"/>
  <c r="H2367" i="2"/>
  <c r="H2443" i="2"/>
  <c r="H1670" i="2"/>
  <c r="H4028" i="2"/>
  <c r="H729" i="2"/>
  <c r="H777" i="2"/>
  <c r="H1046" i="2"/>
  <c r="H3274" i="2"/>
  <c r="H1724" i="2"/>
  <c r="G3571" i="2"/>
  <c r="H1611" i="2"/>
  <c r="H2601" i="2"/>
  <c r="H2978" i="2"/>
  <c r="G1783" i="2"/>
  <c r="H2395" i="2"/>
  <c r="G1097" i="2"/>
  <c r="G499" i="2"/>
  <c r="G393" i="2"/>
  <c r="G475" i="2"/>
  <c r="H951" i="2"/>
  <c r="G34" i="2"/>
  <c r="H3784" i="2"/>
  <c r="G2790" i="2"/>
  <c r="H4884" i="2"/>
  <c r="H4094" i="2"/>
  <c r="H3364" i="2"/>
  <c r="H4628" i="2"/>
  <c r="H3587" i="2"/>
  <c r="H5208" i="2"/>
  <c r="H5279" i="2"/>
  <c r="H2706" i="2"/>
  <c r="H4619" i="2"/>
  <c r="H1019" i="2"/>
  <c r="H4325" i="2"/>
  <c r="H3465" i="2"/>
  <c r="H4492" i="2"/>
  <c r="H4669" i="2"/>
  <c r="H2290" i="2"/>
  <c r="H3713" i="2"/>
  <c r="H2972" i="2"/>
  <c r="H4723" i="2"/>
  <c r="H1140" i="2"/>
  <c r="H1139" i="2"/>
  <c r="H3992" i="2"/>
  <c r="G4216" i="2"/>
  <c r="H1272" i="2"/>
  <c r="G4675" i="2"/>
  <c r="H3189" i="2"/>
  <c r="H4040" i="2"/>
  <c r="H4610" i="2"/>
  <c r="H3674" i="2"/>
  <c r="G2847" i="2"/>
  <c r="G1636" i="2"/>
  <c r="G2781" i="2"/>
  <c r="H698" i="2"/>
  <c r="H152" i="2"/>
  <c r="H3151" i="2"/>
  <c r="G2466" i="2"/>
  <c r="H2062" i="2"/>
  <c r="G3439" i="2"/>
  <c r="G4575" i="2"/>
  <c r="G3093" i="2"/>
  <c r="H1939" i="2"/>
  <c r="H1938" i="2"/>
  <c r="H2943" i="2"/>
  <c r="H587" i="2"/>
  <c r="G1786" i="2"/>
  <c r="G1785" i="2"/>
  <c r="H977" i="2"/>
  <c r="H1486" i="2"/>
  <c r="H526" i="2"/>
  <c r="H1257" i="2"/>
  <c r="H1187" i="2"/>
  <c r="H94" i="2"/>
  <c r="H279" i="2"/>
  <c r="H810" i="2"/>
  <c r="H251" i="2"/>
  <c r="G79" i="2"/>
  <c r="H1402" i="2"/>
  <c r="G2215" i="2"/>
  <c r="G2270" i="2"/>
  <c r="H3518" i="2"/>
  <c r="H1843" i="2"/>
  <c r="G2762" i="2"/>
  <c r="H994" i="2"/>
  <c r="G1006" i="2"/>
  <c r="H1302" i="2"/>
  <c r="H583" i="2"/>
  <c r="H215" i="2"/>
  <c r="H1759" i="2"/>
  <c r="H41" i="2"/>
  <c r="G1436" i="2"/>
  <c r="H4206" i="2"/>
  <c r="G1936" i="2"/>
  <c r="H3882" i="2"/>
  <c r="H2571" i="2"/>
  <c r="H440" i="2"/>
  <c r="H439" i="2"/>
  <c r="H2586" i="2"/>
  <c r="H1445" i="2"/>
  <c r="H483" i="2"/>
  <c r="H482" i="2"/>
  <c r="G2278" i="2"/>
  <c r="H151" i="2"/>
  <c r="G878" i="2"/>
  <c r="G300" i="2"/>
  <c r="H18" i="2"/>
  <c r="H2736" i="2"/>
  <c r="H887" i="2"/>
  <c r="G1809" i="2"/>
  <c r="H1579" i="2"/>
  <c r="H3806" i="2"/>
  <c r="H1050" i="2"/>
  <c r="H2158" i="2"/>
  <c r="H2138" i="2"/>
  <c r="H2520" i="2"/>
  <c r="H2519" i="2"/>
  <c r="G676" i="2"/>
  <c r="G675" i="2"/>
  <c r="H2326" i="2"/>
  <c r="G249" i="2"/>
  <c r="H1340" i="2"/>
  <c r="H400" i="2"/>
  <c r="H598" i="2"/>
  <c r="H3046" i="2"/>
  <c r="H3045" i="2"/>
  <c r="H2703" i="2"/>
  <c r="G1914" i="2"/>
  <c r="H2650" i="2"/>
  <c r="G55" i="2"/>
  <c r="G56" i="2"/>
  <c r="G54" i="2"/>
  <c r="H3626" i="2"/>
  <c r="H1883" i="2"/>
  <c r="H769" i="2"/>
  <c r="H344" i="2"/>
  <c r="H345" i="2"/>
  <c r="H1496" i="2"/>
  <c r="H25" i="2"/>
  <c r="H284" i="2"/>
  <c r="H71" i="2"/>
  <c r="G199" i="2"/>
  <c r="H1218" i="2"/>
  <c r="H2558" i="2"/>
  <c r="H80" i="2"/>
  <c r="G1092" i="2"/>
  <c r="G2699" i="2"/>
  <c r="H1294" i="2"/>
  <c r="H1719" i="2"/>
  <c r="H1258" i="2"/>
  <c r="H1146" i="2"/>
  <c r="H421" i="2"/>
  <c r="H672" i="2"/>
  <c r="H673" i="2"/>
  <c r="H1733" i="2"/>
  <c r="H949" i="2"/>
  <c r="H1023" i="2"/>
  <c r="H255" i="2"/>
  <c r="H254" i="2"/>
  <c r="H47" i="2"/>
  <c r="H48" i="2"/>
  <c r="G2830" i="2"/>
  <c r="H722" i="2"/>
  <c r="G1502" i="2"/>
  <c r="H2218" i="2"/>
  <c r="G2930" i="2"/>
  <c r="H1267" i="2"/>
  <c r="H1266" i="2"/>
  <c r="H433" i="2"/>
  <c r="H432" i="2"/>
  <c r="G1731" i="2"/>
  <c r="H604" i="2"/>
  <c r="H603" i="2"/>
  <c r="H271" i="2"/>
  <c r="H270" i="2"/>
  <c r="H1114" i="2"/>
  <c r="G1216" i="2"/>
  <c r="G44" i="2"/>
  <c r="H831" i="2"/>
  <c r="H830" i="2"/>
  <c r="H1079" i="2"/>
  <c r="H1825" i="2"/>
  <c r="G1507" i="2"/>
  <c r="G1792" i="2"/>
  <c r="H2363" i="2"/>
  <c r="H258" i="2"/>
  <c r="H1032" i="2"/>
  <c r="H671" i="2"/>
  <c r="H446" i="2"/>
  <c r="H751" i="2"/>
  <c r="H935" i="2"/>
  <c r="H2822" i="2"/>
  <c r="H242" i="2"/>
  <c r="H1306" i="2"/>
  <c r="H1300" i="2"/>
  <c r="H4187" i="2"/>
  <c r="G667" i="2"/>
  <c r="G532" i="2"/>
  <c r="H820" i="2"/>
  <c r="H821" i="2"/>
  <c r="G2150" i="2"/>
  <c r="H1838" i="2"/>
  <c r="H1810" i="2"/>
  <c r="G2110" i="2"/>
  <c r="G466" i="2"/>
  <c r="H521" i="2"/>
  <c r="H428" i="2"/>
  <c r="H538" i="2"/>
  <c r="H1769" i="2"/>
  <c r="H2649" i="2"/>
  <c r="G363" i="2"/>
  <c r="H1021" i="2"/>
  <c r="H2388" i="2"/>
  <c r="H1775" i="2"/>
  <c r="G1816" i="2"/>
  <c r="G3037" i="2"/>
  <c r="H669" i="2"/>
  <c r="H668" i="2"/>
  <c r="H1791" i="2"/>
  <c r="G649" i="2"/>
  <c r="H350" i="2"/>
  <c r="H646" i="2"/>
  <c r="H891" i="2"/>
  <c r="H825" i="2"/>
  <c r="H3426" i="2"/>
  <c r="H2515" i="2"/>
  <c r="G1730" i="2"/>
  <c r="G1745" i="2"/>
  <c r="H1028" i="2"/>
  <c r="H3477" i="2"/>
  <c r="H1096" i="2"/>
  <c r="H1842" i="2"/>
  <c r="H2121" i="2"/>
  <c r="H495" i="2"/>
  <c r="H1855" i="2"/>
  <c r="H611" i="2"/>
  <c r="H1508" i="2"/>
  <c r="G414" i="2"/>
  <c r="G106" i="2"/>
  <c r="G2993" i="2"/>
  <c r="H1477" i="2"/>
  <c r="G1034" i="2"/>
  <c r="H2097" i="2"/>
  <c r="H1891" i="2"/>
  <c r="G1165" i="2"/>
  <c r="H2196" i="2"/>
  <c r="H2304" i="2"/>
  <c r="H1277" i="2"/>
  <c r="G702" i="2"/>
  <c r="H191" i="2"/>
  <c r="H190" i="2"/>
  <c r="H759" i="2"/>
  <c r="H76" i="2"/>
  <c r="H75" i="2"/>
  <c r="H501" i="2"/>
  <c r="H1251" i="2"/>
  <c r="H1643" i="2"/>
  <c r="G1376" i="2"/>
  <c r="G967" i="2"/>
  <c r="H1200" i="2"/>
  <c r="H1199" i="2"/>
  <c r="H2658" i="2"/>
  <c r="G1408" i="2"/>
  <c r="G477" i="2"/>
  <c r="G2526" i="2"/>
  <c r="H571" i="2"/>
  <c r="H109" i="2"/>
  <c r="H696" i="2"/>
  <c r="H695" i="2"/>
  <c r="H731" i="2"/>
  <c r="H705" i="2"/>
  <c r="G3599" i="2"/>
  <c r="I3599" i="2" s="1"/>
  <c r="J3599" i="2" s="1"/>
  <c r="K3599" i="2" s="1"/>
  <c r="G4890" i="2"/>
  <c r="I4890" i="2" s="1"/>
  <c r="J4890" i="2" s="1"/>
  <c r="K4890" i="2" s="1"/>
  <c r="G2237" i="2"/>
  <c r="I2237" i="2" s="1"/>
  <c r="J2237" i="2" s="1"/>
  <c r="K2237" i="2" s="1"/>
  <c r="G1499" i="2"/>
  <c r="I1499" i="2" s="1"/>
  <c r="J1499" i="2" s="1"/>
  <c r="K1499" i="2" s="1"/>
  <c r="H2985" i="2"/>
  <c r="G4366" i="2"/>
  <c r="I4366" i="2" s="1"/>
  <c r="J4366" i="2" s="1"/>
  <c r="K4366" i="2" s="1"/>
  <c r="G3068" i="2"/>
  <c r="I3068" i="2" s="1"/>
  <c r="J3068" i="2" s="1"/>
  <c r="K3068" i="2" s="1"/>
  <c r="G2174" i="2"/>
  <c r="I2174" i="2" s="1"/>
  <c r="J2174" i="2" s="1"/>
  <c r="K2174" i="2" s="1"/>
  <c r="H2244" i="2"/>
  <c r="G880" i="2"/>
  <c r="I880" i="2" s="1"/>
  <c r="J880" i="2" s="1"/>
  <c r="K880" i="2" s="1"/>
  <c r="G4034" i="2"/>
  <c r="I4034" i="2" s="1"/>
  <c r="J4034" i="2" s="1"/>
  <c r="K4034" i="2" s="1"/>
  <c r="G4816" i="2"/>
  <c r="I4816" i="2" s="1"/>
  <c r="J4816" i="2" s="1"/>
  <c r="K4816" i="2" s="1"/>
  <c r="H1885" i="2"/>
  <c r="G2504" i="2"/>
  <c r="H2903" i="2"/>
  <c r="G875" i="2"/>
  <c r="I875" i="2" s="1"/>
  <c r="J875" i="2" s="1"/>
  <c r="K875" i="2" s="1"/>
  <c r="G1756" i="2"/>
  <c r="I1756" i="2" s="1"/>
  <c r="J1756" i="2" s="1"/>
  <c r="K1756" i="2" s="1"/>
  <c r="G2708" i="2"/>
  <c r="I2708" i="2" s="1"/>
  <c r="J2708" i="2" s="1"/>
  <c r="K2708" i="2" s="1"/>
  <c r="G916" i="2"/>
  <c r="I916" i="2" s="1"/>
  <c r="J916" i="2" s="1"/>
  <c r="K916" i="2" s="1"/>
  <c r="G2677" i="2"/>
  <c r="I2677" i="2" s="1"/>
  <c r="J2677" i="2" s="1"/>
  <c r="K2677" i="2" s="1"/>
  <c r="G3005" i="2"/>
  <c r="I3005" i="2" s="1"/>
  <c r="J3005" i="2" s="1"/>
  <c r="K3005" i="2" s="1"/>
  <c r="H105" i="2"/>
  <c r="H1214" i="2"/>
  <c r="G2317" i="2"/>
  <c r="I2317" i="2" s="1"/>
  <c r="J2317" i="2" s="1"/>
  <c r="K2317" i="2" s="1"/>
  <c r="G1365" i="2"/>
  <c r="I1365" i="2" s="1"/>
  <c r="J1365" i="2" s="1"/>
  <c r="K1365" i="2" s="1"/>
  <c r="G539" i="2"/>
  <c r="I539" i="2" s="1"/>
  <c r="J539" i="2" s="1"/>
  <c r="K539" i="2" s="1"/>
  <c r="H90" i="2"/>
  <c r="G840" i="2"/>
  <c r="I840" i="2" s="1"/>
  <c r="J840" i="2" s="1"/>
  <c r="K840" i="2" s="1"/>
  <c r="G841" i="2"/>
  <c r="I841" i="2" s="1"/>
  <c r="J841" i="2" s="1"/>
  <c r="K841" i="2" s="1"/>
  <c r="G865" i="2"/>
  <c r="I865" i="2" s="1"/>
  <c r="J865" i="2" s="1"/>
  <c r="K865" i="2" s="1"/>
  <c r="G554" i="2"/>
  <c r="I554" i="2" s="1"/>
  <c r="J554" i="2" s="1"/>
  <c r="K554" i="2" s="1"/>
  <c r="G553" i="2"/>
  <c r="I553" i="2" s="1"/>
  <c r="J553" i="2" s="1"/>
  <c r="K553" i="2" s="1"/>
  <c r="G148" i="2"/>
  <c r="I148" i="2" s="1"/>
  <c r="J148" i="2" s="1"/>
  <c r="K148" i="2" s="1"/>
  <c r="G1497" i="2"/>
  <c r="I1497" i="2" s="1"/>
  <c r="J1497" i="2" s="1"/>
  <c r="K1497" i="2" s="1"/>
  <c r="G2608" i="2"/>
  <c r="I2608" i="2" s="1"/>
  <c r="J2608" i="2" s="1"/>
  <c r="K2608" i="2" s="1"/>
  <c r="G2464" i="2"/>
  <c r="I2464" i="2" s="1"/>
  <c r="J2464" i="2" s="1"/>
  <c r="K2464" i="2" s="1"/>
  <c r="G395" i="2"/>
  <c r="I395" i="2" s="1"/>
  <c r="J395" i="2" s="1"/>
  <c r="K395" i="2" s="1"/>
  <c r="G1483" i="2"/>
  <c r="I1483" i="2" s="1"/>
  <c r="J1483" i="2" s="1"/>
  <c r="K1483" i="2" s="1"/>
  <c r="G3838" i="2"/>
  <c r="I3838" i="2" s="1"/>
  <c r="J3838" i="2" s="1"/>
  <c r="K3838" i="2" s="1"/>
  <c r="G637" i="2"/>
  <c r="I637" i="2" s="1"/>
  <c r="J637" i="2" s="1"/>
  <c r="K637" i="2" s="1"/>
  <c r="H1004" i="2"/>
  <c r="G2518" i="2"/>
  <c r="I2518" i="2" s="1"/>
  <c r="J2518" i="2" s="1"/>
  <c r="K2518" i="2" s="1"/>
  <c r="G1977" i="2"/>
  <c r="I1977" i="2" s="1"/>
  <c r="J1977" i="2" s="1"/>
  <c r="K1977" i="2" s="1"/>
  <c r="G309" i="2"/>
  <c r="I309" i="2" s="1"/>
  <c r="J309" i="2" s="1"/>
  <c r="K309" i="2" s="1"/>
  <c r="G681" i="2"/>
  <c r="I681" i="2" s="1"/>
  <c r="J681" i="2" s="1"/>
  <c r="K681" i="2" s="1"/>
  <c r="G680" i="2"/>
  <c r="I680" i="2" s="1"/>
  <c r="J680" i="2" s="1"/>
  <c r="K680" i="2" s="1"/>
  <c r="H850" i="2"/>
  <c r="H849" i="2"/>
  <c r="H848" i="2"/>
  <c r="H783" i="2"/>
  <c r="G489" i="2"/>
  <c r="I489" i="2" s="1"/>
  <c r="J489" i="2" s="1"/>
  <c r="K489" i="2" s="1"/>
  <c r="G116" i="2"/>
  <c r="I116" i="2" s="1"/>
  <c r="J116" i="2" s="1"/>
  <c r="K116" i="2" s="1"/>
  <c r="G115" i="2"/>
  <c r="I115" i="2" s="1"/>
  <c r="J115" i="2" s="1"/>
  <c r="K115" i="2" s="1"/>
  <c r="H353" i="2"/>
  <c r="H1767" i="2"/>
  <c r="G1328" i="2"/>
  <c r="I1328" i="2" s="1"/>
  <c r="J1328" i="2" s="1"/>
  <c r="K1328" i="2" s="1"/>
  <c r="H628" i="2"/>
  <c r="H627" i="2"/>
  <c r="G1974" i="2"/>
  <c r="I1974" i="2" s="1"/>
  <c r="J1974" i="2" s="1"/>
  <c r="K1974" i="2" s="1"/>
  <c r="G1993" i="2"/>
  <c r="G1064" i="2"/>
  <c r="I1064" i="2" s="1"/>
  <c r="J1064" i="2" s="1"/>
  <c r="K1064" i="2" s="1"/>
  <c r="G375" i="2"/>
  <c r="I375" i="2" s="1"/>
  <c r="J375" i="2" s="1"/>
  <c r="K375" i="2" s="1"/>
  <c r="H1704" i="2"/>
  <c r="G2297" i="2"/>
  <c r="I2297" i="2" s="1"/>
  <c r="J2297" i="2" s="1"/>
  <c r="K2297" i="2" s="1"/>
  <c r="H351" i="2"/>
  <c r="H1813" i="2"/>
  <c r="G72" i="2"/>
  <c r="I72" i="2" s="1"/>
  <c r="J72" i="2" s="1"/>
  <c r="K72" i="2" s="1"/>
  <c r="G1472" i="2"/>
  <c r="I1472" i="2" s="1"/>
  <c r="J1472" i="2" s="1"/>
  <c r="K1472" i="2" s="1"/>
  <c r="G1312" i="2"/>
  <c r="I1312" i="2" s="1"/>
  <c r="J1312" i="2" s="1"/>
  <c r="K1312" i="2" s="1"/>
  <c r="G2591" i="2"/>
  <c r="I2591" i="2" s="1"/>
  <c r="J2591" i="2" s="1"/>
  <c r="K2591" i="2" s="1"/>
  <c r="G2590" i="2"/>
  <c r="I2590" i="2" s="1"/>
  <c r="J2590" i="2" s="1"/>
  <c r="K2590" i="2" s="1"/>
  <c r="H3142" i="2"/>
  <c r="G2090" i="2"/>
  <c r="I2090" i="2" s="1"/>
  <c r="J2090" i="2" s="1"/>
  <c r="K2090" i="2" s="1"/>
  <c r="G1982" i="2"/>
  <c r="I1982" i="2" s="1"/>
  <c r="J1982" i="2" s="1"/>
  <c r="K1982" i="2" s="1"/>
  <c r="G1503" i="2"/>
  <c r="I1503" i="2" s="1"/>
  <c r="J1503" i="2" s="1"/>
  <c r="K1503" i="2" s="1"/>
  <c r="G4270" i="2"/>
  <c r="I4270" i="2" s="1"/>
  <c r="J4270" i="2" s="1"/>
  <c r="K4270" i="2" s="1"/>
  <c r="G3246" i="2"/>
  <c r="I3246" i="2" s="1"/>
  <c r="J3246" i="2" s="1"/>
  <c r="K3246" i="2" s="1"/>
  <c r="G2729" i="2"/>
  <c r="I2729" i="2" s="1"/>
  <c r="J2729" i="2" s="1"/>
  <c r="K2729" i="2" s="1"/>
  <c r="G367" i="2"/>
  <c r="I367" i="2" s="1"/>
  <c r="J367" i="2" s="1"/>
  <c r="K367" i="2" s="1"/>
  <c r="G366" i="2"/>
  <c r="I366" i="2" s="1"/>
  <c r="J366" i="2" s="1"/>
  <c r="K366" i="2" s="1"/>
  <c r="G960" i="2"/>
  <c r="I960" i="2" s="1"/>
  <c r="J960" i="2" s="1"/>
  <c r="K960" i="2" s="1"/>
  <c r="G575" i="2"/>
  <c r="I575" i="2" s="1"/>
  <c r="J575" i="2" s="1"/>
  <c r="K575" i="2" s="1"/>
  <c r="H1011" i="2"/>
  <c r="G391" i="2"/>
  <c r="I391" i="2" s="1"/>
  <c r="J391" i="2" s="1"/>
  <c r="K391" i="2" s="1"/>
  <c r="G97" i="2"/>
  <c r="I97" i="2" s="1"/>
  <c r="J97" i="2" s="1"/>
  <c r="K97" i="2" s="1"/>
  <c r="G201" i="2"/>
  <c r="I201" i="2" s="1"/>
  <c r="J201" i="2" s="1"/>
  <c r="K201" i="2" s="1"/>
  <c r="G970" i="2"/>
  <c r="I970" i="2" s="1"/>
  <c r="J970" i="2" s="1"/>
  <c r="K970" i="2" s="1"/>
  <c r="H1964" i="2"/>
  <c r="G1320" i="2"/>
  <c r="I1320" i="2" s="1"/>
  <c r="J1320" i="2" s="1"/>
  <c r="K1320" i="2" s="1"/>
  <c r="G444" i="2"/>
  <c r="I444" i="2" s="1"/>
  <c r="J444" i="2" s="1"/>
  <c r="K444" i="2" s="1"/>
  <c r="G443" i="2"/>
  <c r="I443" i="2" s="1"/>
  <c r="J443" i="2" s="1"/>
  <c r="K443" i="2" s="1"/>
  <c r="G442" i="2"/>
  <c r="I442" i="2" s="1"/>
  <c r="J442" i="2" s="1"/>
  <c r="K442" i="2" s="1"/>
  <c r="H371" i="2"/>
  <c r="H370" i="2"/>
  <c r="G1874" i="2"/>
  <c r="I1874" i="2" s="1"/>
  <c r="J1874" i="2" s="1"/>
  <c r="K1874" i="2" s="1"/>
  <c r="G1205" i="2"/>
  <c r="I1205" i="2" s="1"/>
  <c r="J1205" i="2" s="1"/>
  <c r="K1205" i="2" s="1"/>
  <c r="G2431" i="2"/>
  <c r="I2431" i="2" s="1"/>
  <c r="J2431" i="2" s="1"/>
  <c r="K2431" i="2" s="1"/>
  <c r="H290" i="2"/>
  <c r="H289" i="2"/>
  <c r="G147" i="2"/>
  <c r="I147" i="2" s="1"/>
  <c r="J147" i="2" s="1"/>
  <c r="K147" i="2" s="1"/>
  <c r="H3315" i="2"/>
  <c r="G2075" i="2"/>
  <c r="I2075" i="2" s="1"/>
  <c r="J2075" i="2" s="1"/>
  <c r="K2075" i="2" s="1"/>
  <c r="G429" i="2"/>
  <c r="I429" i="2" s="1"/>
  <c r="J429" i="2" s="1"/>
  <c r="K429" i="2" s="1"/>
  <c r="G1329" i="2"/>
  <c r="I1329" i="2" s="1"/>
  <c r="J1329" i="2" s="1"/>
  <c r="K1329" i="2" s="1"/>
  <c r="G1330" i="2"/>
  <c r="I1330" i="2" s="1"/>
  <c r="J1330" i="2" s="1"/>
  <c r="K1330" i="2" s="1"/>
  <c r="G4948" i="2"/>
  <c r="I4948" i="2" s="1"/>
  <c r="J4948" i="2" s="1"/>
  <c r="K4948" i="2" s="1"/>
  <c r="G2942" i="2"/>
  <c r="I2942" i="2" s="1"/>
  <c r="J2942" i="2" s="1"/>
  <c r="K2942" i="2" s="1"/>
  <c r="G584" i="2"/>
  <c r="I584" i="2" s="1"/>
  <c r="J584" i="2" s="1"/>
  <c r="K584" i="2" s="1"/>
  <c r="G470" i="2"/>
  <c r="I470" i="2" s="1"/>
  <c r="J470" i="2" s="1"/>
  <c r="K470" i="2" s="1"/>
  <c r="H1372" i="2"/>
  <c r="G969" i="2"/>
  <c r="I969" i="2" s="1"/>
  <c r="J969" i="2" s="1"/>
  <c r="K969" i="2" s="1"/>
  <c r="G968" i="2"/>
  <c r="I968" i="2" s="1"/>
  <c r="J968" i="2" s="1"/>
  <c r="K968" i="2" s="1"/>
  <c r="H1056" i="2"/>
  <c r="G2136" i="2"/>
  <c r="I2136" i="2" s="1"/>
  <c r="J2136" i="2" s="1"/>
  <c r="K2136" i="2" s="1"/>
  <c r="G1035" i="2"/>
  <c r="I1035" i="2" s="1"/>
  <c r="J1035" i="2" s="1"/>
  <c r="K1035" i="2" s="1"/>
  <c r="G369" i="2"/>
  <c r="I369" i="2" s="1"/>
  <c r="J369" i="2" s="1"/>
  <c r="K369" i="2" s="1"/>
  <c r="G368" i="2"/>
  <c r="I368" i="2" s="1"/>
  <c r="J368" i="2" s="1"/>
  <c r="K368" i="2" s="1"/>
  <c r="G511" i="2"/>
  <c r="I511" i="2" s="1"/>
  <c r="J511" i="2" s="1"/>
  <c r="K511" i="2" s="1"/>
  <c r="G801" i="2"/>
  <c r="I801" i="2" s="1"/>
  <c r="J801" i="2" s="1"/>
  <c r="K801" i="2" s="1"/>
  <c r="G2243" i="2"/>
  <c r="I2243" i="2" s="1"/>
  <c r="J2243" i="2" s="1"/>
  <c r="K2243" i="2" s="1"/>
  <c r="G4787" i="2"/>
  <c r="I4787" i="2" s="1"/>
  <c r="J4787" i="2" s="1"/>
  <c r="K4787" i="2" s="1"/>
  <c r="G214" i="2"/>
  <c r="I214" i="2" s="1"/>
  <c r="J214" i="2" s="1"/>
  <c r="K214" i="2" s="1"/>
  <c r="G2056" i="2"/>
  <c r="I2056" i="2" s="1"/>
  <c r="J2056" i="2" s="1"/>
  <c r="K2056" i="2" s="1"/>
  <c r="G3826" i="2"/>
  <c r="I3826" i="2" s="1"/>
  <c r="J3826" i="2" s="1"/>
  <c r="K3826" i="2" s="1"/>
  <c r="G1443" i="2"/>
  <c r="I1443" i="2" s="1"/>
  <c r="J1443" i="2" s="1"/>
  <c r="K1443" i="2" s="1"/>
  <c r="H2273" i="2"/>
  <c r="H1620" i="2"/>
  <c r="G2999" i="2"/>
  <c r="I2999" i="2" s="1"/>
  <c r="J2999" i="2" s="1"/>
  <c r="K2999" i="2" s="1"/>
  <c r="G900" i="2"/>
  <c r="I900" i="2" s="1"/>
  <c r="J900" i="2" s="1"/>
  <c r="K900" i="2" s="1"/>
  <c r="G899" i="2"/>
  <c r="I899" i="2" s="1"/>
  <c r="J899" i="2" s="1"/>
  <c r="K899" i="2" s="1"/>
  <c r="G2878" i="2"/>
  <c r="I2878" i="2" s="1"/>
  <c r="J2878" i="2" s="1"/>
  <c r="K2878" i="2" s="1"/>
  <c r="H1007" i="2"/>
  <c r="G513" i="2"/>
  <c r="I513" i="2" s="1"/>
  <c r="J513" i="2" s="1"/>
  <c r="K513" i="2" s="1"/>
  <c r="H73" i="2"/>
  <c r="G3094" i="2"/>
  <c r="I3094" i="2" s="1"/>
  <c r="J3094" i="2" s="1"/>
  <c r="K3094" i="2" s="1"/>
  <c r="G1829" i="2"/>
  <c r="I1829" i="2" s="1"/>
  <c r="J1829" i="2" s="1"/>
  <c r="K1829" i="2" s="1"/>
  <c r="G1830" i="2"/>
  <c r="I1830" i="2" s="1"/>
  <c r="J1830" i="2" s="1"/>
  <c r="K1830" i="2" s="1"/>
  <c r="H136" i="2"/>
  <c r="H137" i="2"/>
  <c r="G2874" i="2"/>
  <c r="I2874" i="2" s="1"/>
  <c r="J2874" i="2" s="1"/>
  <c r="K2874" i="2" s="1"/>
  <c r="G2154" i="2"/>
  <c r="I2154" i="2" s="1"/>
  <c r="J2154" i="2" s="1"/>
  <c r="K2154" i="2" s="1"/>
  <c r="G1819" i="2"/>
  <c r="I1819" i="2" s="1"/>
  <c r="J1819" i="2" s="1"/>
  <c r="K1819" i="2" s="1"/>
  <c r="G1597" i="2"/>
  <c r="I1597" i="2" s="1"/>
  <c r="J1597" i="2" s="1"/>
  <c r="K1597" i="2" s="1"/>
  <c r="G1634" i="2"/>
  <c r="I1634" i="2" s="1"/>
  <c r="J1634" i="2" s="1"/>
  <c r="K1634" i="2" s="1"/>
  <c r="G1854" i="2"/>
  <c r="I1854" i="2" s="1"/>
  <c r="J1854" i="2" s="1"/>
  <c r="K1854" i="2" s="1"/>
  <c r="G2214" i="2"/>
  <c r="I2214" i="2" s="1"/>
  <c r="J2214" i="2" s="1"/>
  <c r="K2214" i="2" s="1"/>
  <c r="H1718" i="2"/>
  <c r="H1717" i="2"/>
  <c r="G867" i="2"/>
  <c r="I867" i="2" s="1"/>
  <c r="J867" i="2" s="1"/>
  <c r="K867" i="2" s="1"/>
  <c r="G1697" i="2"/>
  <c r="I1697" i="2" s="1"/>
  <c r="J1697" i="2" s="1"/>
  <c r="K1697" i="2" s="1"/>
  <c r="G1653" i="2"/>
  <c r="I1653" i="2" s="1"/>
  <c r="J1653" i="2" s="1"/>
  <c r="K1653" i="2" s="1"/>
  <c r="G766" i="2"/>
  <c r="I766" i="2" s="1"/>
  <c r="J766" i="2" s="1"/>
  <c r="K766" i="2" s="1"/>
  <c r="G3698" i="2"/>
  <c r="I3698" i="2" s="1"/>
  <c r="J3698" i="2" s="1"/>
  <c r="K3698" i="2" s="1"/>
  <c r="G2011" i="2"/>
  <c r="I2011" i="2" s="1"/>
  <c r="J2011" i="2" s="1"/>
  <c r="K2011" i="2" s="1"/>
  <c r="G1303" i="2"/>
  <c r="I1303" i="2" s="1"/>
  <c r="J1303" i="2" s="1"/>
  <c r="K1303" i="2" s="1"/>
  <c r="H424" i="2"/>
  <c r="H2066" i="2"/>
  <c r="G3551" i="2"/>
  <c r="I3551" i="2" s="1"/>
  <c r="J3551" i="2" s="1"/>
  <c r="K3551" i="2" s="1"/>
  <c r="G873" i="2"/>
  <c r="I873" i="2" s="1"/>
  <c r="J873" i="2" s="1"/>
  <c r="K873" i="2" s="1"/>
  <c r="G872" i="2"/>
  <c r="I872" i="2" s="1"/>
  <c r="J872" i="2" s="1"/>
  <c r="K872" i="2" s="1"/>
  <c r="G1834" i="2"/>
  <c r="I1834" i="2" s="1"/>
  <c r="J1834" i="2" s="1"/>
  <c r="K1834" i="2" s="1"/>
  <c r="G1709" i="2"/>
  <c r="I1709" i="2" s="1"/>
  <c r="J1709" i="2" s="1"/>
  <c r="K1709" i="2" s="1"/>
  <c r="G520" i="2"/>
  <c r="I520" i="2" s="1"/>
  <c r="J520" i="2" s="1"/>
  <c r="K520" i="2" s="1"/>
  <c r="H794" i="2"/>
  <c r="H360" i="2"/>
  <c r="H803" i="2"/>
  <c r="H802" i="2"/>
  <c r="G174" i="2"/>
  <c r="I174" i="2" s="1"/>
  <c r="J174" i="2" s="1"/>
  <c r="K174" i="2" s="1"/>
  <c r="H1981" i="2"/>
  <c r="H2598" i="2"/>
  <c r="G401" i="2"/>
  <c r="I401" i="2" s="1"/>
  <c r="J401" i="2" s="1"/>
  <c r="K401" i="2" s="1"/>
  <c r="H2647" i="2"/>
  <c r="H2646" i="2"/>
  <c r="G349" i="2"/>
  <c r="I349" i="2" s="1"/>
  <c r="J349" i="2" s="1"/>
  <c r="K349" i="2" s="1"/>
  <c r="H1901" i="2"/>
  <c r="H2938" i="2"/>
  <c r="G1869" i="2"/>
  <c r="I1869" i="2" s="1"/>
  <c r="J1869" i="2" s="1"/>
  <c r="K1869" i="2" s="1"/>
  <c r="G334" i="2"/>
  <c r="I334" i="2" s="1"/>
  <c r="J334" i="2" s="1"/>
  <c r="K334" i="2" s="1"/>
  <c r="H895" i="2"/>
  <c r="G420" i="2"/>
  <c r="I420" i="2" s="1"/>
  <c r="J420" i="2" s="1"/>
  <c r="K420" i="2" s="1"/>
  <c r="G332" i="2"/>
  <c r="I332" i="2" s="1"/>
  <c r="J332" i="2" s="1"/>
  <c r="K332" i="2" s="1"/>
  <c r="G635" i="2"/>
  <c r="I635" i="2" s="1"/>
  <c r="J635" i="2" s="1"/>
  <c r="K635" i="2" s="1"/>
  <c r="G881" i="2"/>
  <c r="I881" i="2" s="1"/>
  <c r="J881" i="2" s="1"/>
  <c r="K881" i="2" s="1"/>
  <c r="H1601" i="2"/>
  <c r="H1602" i="2"/>
  <c r="G352" i="2"/>
  <c r="I352" i="2" s="1"/>
  <c r="J352" i="2" s="1"/>
  <c r="K352" i="2" s="1"/>
  <c r="H717" i="2"/>
  <c r="G1673" i="2"/>
  <c r="I1673" i="2" s="1"/>
  <c r="J1673" i="2" s="1"/>
  <c r="K1673" i="2" s="1"/>
  <c r="G657" i="2"/>
  <c r="I657" i="2" s="1"/>
  <c r="J657" i="2" s="1"/>
  <c r="K657" i="2" s="1"/>
  <c r="G715" i="2"/>
  <c r="I715" i="2" s="1"/>
  <c r="J715" i="2" s="1"/>
  <c r="K715" i="2" s="1"/>
  <c r="G2113" i="2"/>
  <c r="I2113" i="2" s="1"/>
  <c r="J2113" i="2" s="1"/>
  <c r="K2113" i="2" s="1"/>
  <c r="H1603" i="2"/>
  <c r="G1074" i="2"/>
  <c r="I1074" i="2" s="1"/>
  <c r="J1074" i="2" s="1"/>
  <c r="K1074" i="2" s="1"/>
  <c r="H818" i="2"/>
  <c r="H817" i="2"/>
  <c r="G720" i="2"/>
  <c r="I720" i="2" s="1"/>
  <c r="J720" i="2" s="1"/>
  <c r="K720" i="2" s="1"/>
  <c r="G775" i="2"/>
  <c r="I775" i="2" s="1"/>
  <c r="J775" i="2" s="1"/>
  <c r="K775" i="2" s="1"/>
  <c r="G272" i="2"/>
  <c r="I272" i="2" s="1"/>
  <c r="J272" i="2" s="1"/>
  <c r="K272" i="2" s="1"/>
  <c r="H172" i="2"/>
  <c r="H2475" i="2"/>
  <c r="G1811" i="2"/>
  <c r="I1811" i="2" s="1"/>
  <c r="J1811" i="2" s="1"/>
  <c r="K1811" i="2" s="1"/>
  <c r="G1126" i="2"/>
  <c r="I1126" i="2" s="1"/>
  <c r="J1126" i="2" s="1"/>
  <c r="K1126" i="2" s="1"/>
  <c r="G104" i="2"/>
  <c r="I104" i="2" s="1"/>
  <c r="J104" i="2" s="1"/>
  <c r="K104" i="2" s="1"/>
  <c r="G1274" i="2"/>
  <c r="I1274" i="2" s="1"/>
  <c r="J1274" i="2" s="1"/>
  <c r="K1274" i="2" s="1"/>
  <c r="G2076" i="2"/>
  <c r="I2076" i="2" s="1"/>
  <c r="J2076" i="2" s="1"/>
  <c r="K2076" i="2" s="1"/>
  <c r="G133" i="2"/>
  <c r="I133" i="2" s="1"/>
  <c r="J133" i="2" s="1"/>
  <c r="K133" i="2" s="1"/>
  <c r="G217" i="2"/>
  <c r="I217" i="2" s="1"/>
  <c r="J217" i="2" s="1"/>
  <c r="K217" i="2" s="1"/>
  <c r="H874" i="2"/>
  <c r="G2588" i="2"/>
  <c r="I2588" i="2" s="1"/>
  <c r="J2588" i="2" s="1"/>
  <c r="K2588" i="2" s="1"/>
  <c r="G1076" i="2"/>
  <c r="I1076" i="2" s="1"/>
  <c r="J1076" i="2" s="1"/>
  <c r="K1076" i="2" s="1"/>
  <c r="H819" i="2"/>
  <c r="G585" i="2"/>
  <c r="I585" i="2" s="1"/>
  <c r="J585" i="2" s="1"/>
  <c r="K585" i="2" s="1"/>
  <c r="H68" i="2"/>
  <c r="H67" i="2"/>
  <c r="G995" i="2"/>
  <c r="I995" i="2" s="1"/>
  <c r="J995" i="2" s="1"/>
  <c r="K995" i="2" s="1"/>
  <c r="G3994" i="2"/>
  <c r="I3994" i="2" s="1"/>
  <c r="J3994" i="2" s="1"/>
  <c r="K3994" i="2" s="1"/>
  <c r="H1219" i="2"/>
  <c r="G2205" i="2"/>
  <c r="I2205" i="2" s="1"/>
  <c r="J2205" i="2" s="1"/>
  <c r="K2205" i="2" s="1"/>
  <c r="G1427" i="2"/>
  <c r="I1427" i="2" s="1"/>
  <c r="J1427" i="2" s="1"/>
  <c r="K1427" i="2" s="1"/>
  <c r="G1749" i="2"/>
  <c r="I1749" i="2" s="1"/>
  <c r="J1749" i="2" s="1"/>
  <c r="K1749" i="2" s="1"/>
  <c r="H1538" i="2"/>
  <c r="G1118" i="2"/>
  <c r="I1118" i="2" s="1"/>
  <c r="J1118" i="2" s="1"/>
  <c r="K1118" i="2" s="1"/>
  <c r="G1117" i="2"/>
  <c r="I1117" i="2" s="1"/>
  <c r="J1117" i="2" s="1"/>
  <c r="K1117" i="2" s="1"/>
  <c r="G252" i="2"/>
  <c r="I252" i="2" s="1"/>
  <c r="J252" i="2" s="1"/>
  <c r="K252" i="2" s="1"/>
  <c r="G1516" i="2"/>
  <c r="I1516" i="2" s="1"/>
  <c r="J1516" i="2" s="1"/>
  <c r="K1516" i="2" s="1"/>
  <c r="G1115" i="2"/>
  <c r="I1115" i="2" s="1"/>
  <c r="J1115" i="2" s="1"/>
  <c r="K1115" i="2" s="1"/>
  <c r="G491" i="2"/>
  <c r="I491" i="2" s="1"/>
  <c r="J491" i="2" s="1"/>
  <c r="K491" i="2" s="1"/>
  <c r="H194" i="2"/>
  <c r="H193" i="2"/>
  <c r="H716" i="2"/>
  <c r="I716" i="2" s="1"/>
  <c r="J716" i="2" s="1"/>
  <c r="K716" i="2" s="1"/>
  <c r="H5183" i="2"/>
  <c r="G5298" i="2"/>
  <c r="I5298" i="2" s="1"/>
  <c r="J5298" i="2" s="1"/>
  <c r="K5298" i="2" s="1"/>
  <c r="G2675" i="2"/>
  <c r="I2675" i="2" s="1"/>
  <c r="J2675" i="2" s="1"/>
  <c r="K2675" i="2" s="1"/>
  <c r="G4343" i="2"/>
  <c r="I4343" i="2" s="1"/>
  <c r="J4343" i="2" s="1"/>
  <c r="K4343" i="2" s="1"/>
  <c r="G4147" i="2"/>
  <c r="I4147" i="2" s="1"/>
  <c r="J4147" i="2" s="1"/>
  <c r="K4147" i="2" s="1"/>
  <c r="G4356" i="2"/>
  <c r="I4356" i="2" s="1"/>
  <c r="J4356" i="2" s="1"/>
  <c r="K4356" i="2" s="1"/>
  <c r="H3809" i="2"/>
  <c r="G273" i="2"/>
  <c r="I273" i="2" s="1"/>
  <c r="J273" i="2" s="1"/>
  <c r="K273" i="2" s="1"/>
  <c r="G4472" i="2"/>
  <c r="I4472" i="2" s="1"/>
  <c r="J4472" i="2" s="1"/>
  <c r="K4472" i="2" s="1"/>
  <c r="G5278" i="2"/>
  <c r="I5278" i="2" s="1"/>
  <c r="J5278" i="2" s="1"/>
  <c r="K5278" i="2" s="1"/>
  <c r="G4800" i="2"/>
  <c r="I4800" i="2" s="1"/>
  <c r="J4800" i="2" s="1"/>
  <c r="K4800" i="2" s="1"/>
  <c r="H3884" i="2"/>
  <c r="G2947" i="2"/>
  <c r="I2947" i="2" s="1"/>
  <c r="J2947" i="2" s="1"/>
  <c r="K2947" i="2" s="1"/>
  <c r="G2827" i="2"/>
  <c r="I2827" i="2" s="1"/>
  <c r="J2827" i="2" s="1"/>
  <c r="K2827" i="2" s="1"/>
  <c r="G1675" i="2"/>
  <c r="I1675" i="2" s="1"/>
  <c r="J1675" i="2" s="1"/>
  <c r="K1675" i="2" s="1"/>
  <c r="H4154" i="2"/>
  <c r="G3386" i="2"/>
  <c r="I3386" i="2" s="1"/>
  <c r="J3386" i="2" s="1"/>
  <c r="K3386" i="2" s="1"/>
  <c r="G4954" i="2"/>
  <c r="I4954" i="2" s="1"/>
  <c r="J4954" i="2" s="1"/>
  <c r="K4954" i="2" s="1"/>
  <c r="G4922" i="2"/>
  <c r="I4922" i="2" s="1"/>
  <c r="J4922" i="2" s="1"/>
  <c r="K4922" i="2" s="1"/>
  <c r="H4345" i="2"/>
  <c r="G3962" i="2"/>
  <c r="I3962" i="2" s="1"/>
  <c r="J3962" i="2" s="1"/>
  <c r="K3962" i="2" s="1"/>
  <c r="G5107" i="2"/>
  <c r="I5107" i="2" s="1"/>
  <c r="J5107" i="2" s="1"/>
  <c r="K5107" i="2" s="1"/>
  <c r="H4033" i="2"/>
  <c r="G3876" i="2"/>
  <c r="I3876" i="2" s="1"/>
  <c r="J3876" i="2" s="1"/>
  <c r="K3876" i="2" s="1"/>
  <c r="G2828" i="2"/>
  <c r="I2828" i="2" s="1"/>
  <c r="J2828" i="2" s="1"/>
  <c r="K2828" i="2" s="1"/>
  <c r="G4136" i="2"/>
  <c r="I4136" i="2" s="1"/>
  <c r="J4136" i="2" s="1"/>
  <c r="K4136" i="2" s="1"/>
  <c r="G2984" i="2"/>
  <c r="I2984" i="2" s="1"/>
  <c r="J2984" i="2" s="1"/>
  <c r="K2984" i="2" s="1"/>
  <c r="G103" i="2"/>
  <c r="I103" i="2" s="1"/>
  <c r="J103" i="2" s="1"/>
  <c r="K103" i="2" s="1"/>
  <c r="H5226" i="2"/>
  <c r="G3799" i="2"/>
  <c r="I3799" i="2" s="1"/>
  <c r="J3799" i="2" s="1"/>
  <c r="K3799" i="2" s="1"/>
  <c r="G2567" i="2"/>
  <c r="I2567" i="2" s="1"/>
  <c r="J2567" i="2" s="1"/>
  <c r="K2567" i="2" s="1"/>
  <c r="G2856" i="2"/>
  <c r="I2856" i="2" s="1"/>
  <c r="J2856" i="2" s="1"/>
  <c r="K2856" i="2" s="1"/>
  <c r="G4071" i="2"/>
  <c r="I4071" i="2" s="1"/>
  <c r="J4071" i="2" s="1"/>
  <c r="K4071" i="2" s="1"/>
  <c r="G2784" i="2"/>
  <c r="I2784" i="2" s="1"/>
  <c r="J2784" i="2" s="1"/>
  <c r="K2784" i="2" s="1"/>
  <c r="G2207" i="2"/>
  <c r="I2207" i="2" s="1"/>
  <c r="J2207" i="2" s="1"/>
  <c r="K2207" i="2" s="1"/>
  <c r="H4778" i="2"/>
  <c r="G4892" i="2"/>
  <c r="I4892" i="2" s="1"/>
  <c r="J4892" i="2" s="1"/>
  <c r="K4892" i="2" s="1"/>
  <c r="H2293" i="2"/>
  <c r="G4178" i="2"/>
  <c r="I4178" i="2" s="1"/>
  <c r="J4178" i="2" s="1"/>
  <c r="K4178" i="2" s="1"/>
  <c r="G2147" i="2"/>
  <c r="I2147" i="2" s="1"/>
  <c r="J2147" i="2" s="1"/>
  <c r="K2147" i="2" s="1"/>
  <c r="G3885" i="2"/>
  <c r="I3885" i="2" s="1"/>
  <c r="J3885" i="2" s="1"/>
  <c r="K3885" i="2" s="1"/>
  <c r="G4913" i="2"/>
  <c r="I4913" i="2" s="1"/>
  <c r="J4913" i="2" s="1"/>
  <c r="K4913" i="2" s="1"/>
  <c r="G1867" i="2"/>
  <c r="H4991" i="2"/>
  <c r="G4775" i="2"/>
  <c r="I4775" i="2" s="1"/>
  <c r="J4775" i="2" s="1"/>
  <c r="K4775" i="2" s="1"/>
  <c r="G3244" i="2"/>
  <c r="I3244" i="2" s="1"/>
  <c r="J3244" i="2" s="1"/>
  <c r="K3244" i="2" s="1"/>
  <c r="G4050" i="2"/>
  <c r="I4050" i="2" s="1"/>
  <c r="J4050" i="2" s="1"/>
  <c r="K4050" i="2" s="1"/>
  <c r="G4947" i="2"/>
  <c r="I4947" i="2" s="1"/>
  <c r="J4947" i="2" s="1"/>
  <c r="K4947" i="2" s="1"/>
  <c r="H3543" i="2"/>
  <c r="G3803" i="2"/>
  <c r="I3803" i="2" s="1"/>
  <c r="J3803" i="2" s="1"/>
  <c r="K3803" i="2" s="1"/>
  <c r="G4202" i="2"/>
  <c r="I4202" i="2" s="1"/>
  <c r="J4202" i="2" s="1"/>
  <c r="K4202" i="2" s="1"/>
  <c r="G3001" i="2"/>
  <c r="I3001" i="2" s="1"/>
  <c r="J3001" i="2" s="1"/>
  <c r="K3001" i="2" s="1"/>
  <c r="G3936" i="2"/>
  <c r="I3936" i="2" s="1"/>
  <c r="J3936" i="2" s="1"/>
  <c r="K3936" i="2" s="1"/>
  <c r="G5067" i="2"/>
  <c r="I5067" i="2" s="1"/>
  <c r="J5067" i="2" s="1"/>
  <c r="K5067" i="2" s="1"/>
  <c r="G4478" i="2"/>
  <c r="I4478" i="2" s="1"/>
  <c r="J4478" i="2" s="1"/>
  <c r="K4478" i="2" s="1"/>
  <c r="G5282" i="2"/>
  <c r="I5282" i="2" s="1"/>
  <c r="J5282" i="2" s="1"/>
  <c r="K5282" i="2" s="1"/>
  <c r="G5109" i="2"/>
  <c r="I5109" i="2" s="1"/>
  <c r="J5109" i="2" s="1"/>
  <c r="K5109" i="2" s="1"/>
  <c r="G2919" i="2"/>
  <c r="I2919" i="2" s="1"/>
  <c r="J2919" i="2" s="1"/>
  <c r="K2919" i="2" s="1"/>
  <c r="G2918" i="2"/>
  <c r="I2918" i="2" s="1"/>
  <c r="J2918" i="2" s="1"/>
  <c r="K2918" i="2" s="1"/>
  <c r="H2960" i="2"/>
  <c r="G4442" i="2"/>
  <c r="I4442" i="2" s="1"/>
  <c r="J4442" i="2" s="1"/>
  <c r="K4442" i="2" s="1"/>
  <c r="G5087" i="2"/>
  <c r="I5087" i="2" s="1"/>
  <c r="J5087" i="2" s="1"/>
  <c r="K5087" i="2" s="1"/>
  <c r="G5114" i="2"/>
  <c r="I5114" i="2" s="1"/>
  <c r="J5114" i="2" s="1"/>
  <c r="K5114" i="2" s="1"/>
  <c r="G4511" i="2"/>
  <c r="I4511" i="2" s="1"/>
  <c r="J4511" i="2" s="1"/>
  <c r="K4511" i="2" s="1"/>
  <c r="H5171" i="2"/>
  <c r="H3878" i="2"/>
  <c r="G3494" i="2"/>
  <c r="I3494" i="2" s="1"/>
  <c r="J3494" i="2" s="1"/>
  <c r="K3494" i="2" s="1"/>
  <c r="G1072" i="2"/>
  <c r="I1072" i="2" s="1"/>
  <c r="J1072" i="2" s="1"/>
  <c r="K1072" i="2" s="1"/>
  <c r="G3146" i="2"/>
  <c r="I3146" i="2" s="1"/>
  <c r="J3146" i="2" s="1"/>
  <c r="K3146" i="2" s="1"/>
  <c r="G4312" i="2"/>
  <c r="I4312" i="2" s="1"/>
  <c r="J4312" i="2" s="1"/>
  <c r="K4312" i="2" s="1"/>
  <c r="H4597" i="2"/>
  <c r="G4527" i="2"/>
  <c r="I4527" i="2" s="1"/>
  <c r="J4527" i="2" s="1"/>
  <c r="K4527" i="2" s="1"/>
  <c r="G4183" i="2"/>
  <c r="I4183" i="2" s="1"/>
  <c r="J4183" i="2" s="1"/>
  <c r="K4183" i="2" s="1"/>
  <c r="G5180" i="2"/>
  <c r="I5180" i="2" s="1"/>
  <c r="J5180" i="2" s="1"/>
  <c r="K5180" i="2" s="1"/>
  <c r="G4799" i="2"/>
  <c r="I4799" i="2" s="1"/>
  <c r="J4799" i="2" s="1"/>
  <c r="K4799" i="2" s="1"/>
  <c r="G3818" i="2"/>
  <c r="I3818" i="2" s="1"/>
  <c r="J3818" i="2" s="1"/>
  <c r="K3818" i="2" s="1"/>
  <c r="G4203" i="2"/>
  <c r="I4203" i="2" s="1"/>
  <c r="J4203" i="2" s="1"/>
  <c r="K4203" i="2" s="1"/>
  <c r="G4634" i="2"/>
  <c r="I4634" i="2" s="1"/>
  <c r="J4634" i="2" s="1"/>
  <c r="K4634" i="2" s="1"/>
  <c r="G5104" i="2"/>
  <c r="I5104" i="2" s="1"/>
  <c r="J5104" i="2" s="1"/>
  <c r="K5104" i="2" s="1"/>
  <c r="G3858" i="2"/>
  <c r="I3858" i="2" s="1"/>
  <c r="J3858" i="2" s="1"/>
  <c r="K3858" i="2" s="1"/>
  <c r="G2159" i="2"/>
  <c r="I2159" i="2" s="1"/>
  <c r="J2159" i="2" s="1"/>
  <c r="K2159" i="2" s="1"/>
  <c r="G5196" i="2"/>
  <c r="I5196" i="2" s="1"/>
  <c r="J5196" i="2" s="1"/>
  <c r="K5196" i="2" s="1"/>
  <c r="H5231" i="2"/>
  <c r="G3560" i="2"/>
  <c r="I3560" i="2" s="1"/>
  <c r="J3560" i="2" s="1"/>
  <c r="K3560" i="2" s="1"/>
  <c r="G4062" i="2"/>
  <c r="I4062" i="2" s="1"/>
  <c r="J4062" i="2" s="1"/>
  <c r="K4062" i="2" s="1"/>
  <c r="G4657" i="2"/>
  <c r="I4657" i="2" s="1"/>
  <c r="J4657" i="2" s="1"/>
  <c r="K4657" i="2" s="1"/>
  <c r="G4683" i="2"/>
  <c r="I4683" i="2" s="1"/>
  <c r="J4683" i="2" s="1"/>
  <c r="K4683" i="2" s="1"/>
  <c r="G5276" i="2"/>
  <c r="I5276" i="2" s="1"/>
  <c r="J5276" i="2" s="1"/>
  <c r="K5276" i="2" s="1"/>
  <c r="H3438" i="2"/>
  <c r="H3166" i="2"/>
  <c r="G2004" i="2"/>
  <c r="I2004" i="2" s="1"/>
  <c r="J2004" i="2" s="1"/>
  <c r="K2004" i="2" s="1"/>
  <c r="H4520" i="2"/>
  <c r="G4958" i="2"/>
  <c r="I4958" i="2" s="1"/>
  <c r="J4958" i="2" s="1"/>
  <c r="K4958" i="2" s="1"/>
  <c r="G3800" i="2"/>
  <c r="I3800" i="2" s="1"/>
  <c r="J3800" i="2" s="1"/>
  <c r="K3800" i="2" s="1"/>
  <c r="H5230" i="2"/>
  <c r="G5290" i="2"/>
  <c r="I5290" i="2" s="1"/>
  <c r="J5290" i="2" s="1"/>
  <c r="K5290" i="2" s="1"/>
  <c r="G2798" i="2"/>
  <c r="I2798" i="2" s="1"/>
  <c r="J2798" i="2" s="1"/>
  <c r="K2798" i="2" s="1"/>
  <c r="H3722" i="2"/>
  <c r="H3805" i="2"/>
  <c r="G4564" i="2"/>
  <c r="I4564" i="2" s="1"/>
  <c r="J4564" i="2" s="1"/>
  <c r="K4564" i="2" s="1"/>
  <c r="G4825" i="2"/>
  <c r="I4825" i="2" s="1"/>
  <c r="J4825" i="2" s="1"/>
  <c r="K4825" i="2" s="1"/>
  <c r="G5186" i="2"/>
  <c r="I5186" i="2" s="1"/>
  <c r="J5186" i="2" s="1"/>
  <c r="K5186" i="2" s="1"/>
  <c r="G3337" i="2"/>
  <c r="I3337" i="2" s="1"/>
  <c r="J3337" i="2" s="1"/>
  <c r="K3337" i="2" s="1"/>
  <c r="G4720" i="2"/>
  <c r="I4720" i="2" s="1"/>
  <c r="J4720" i="2" s="1"/>
  <c r="K4720" i="2" s="1"/>
  <c r="G4837" i="2"/>
  <c r="I4837" i="2" s="1"/>
  <c r="J4837" i="2" s="1"/>
  <c r="K4837" i="2" s="1"/>
  <c r="G4375" i="2"/>
  <c r="I4375" i="2" s="1"/>
  <c r="J4375" i="2" s="1"/>
  <c r="K4375" i="2" s="1"/>
  <c r="G4510" i="2"/>
  <c r="I4510" i="2" s="1"/>
  <c r="J4510" i="2" s="1"/>
  <c r="K4510" i="2" s="1"/>
  <c r="G5193" i="2"/>
  <c r="I5193" i="2" s="1"/>
  <c r="J5193" i="2" s="1"/>
  <c r="K5193" i="2" s="1"/>
  <c r="G4997" i="2"/>
  <c r="I4997" i="2" s="1"/>
  <c r="J4997" i="2" s="1"/>
  <c r="K4997" i="2" s="1"/>
  <c r="G4303" i="2"/>
  <c r="I4303" i="2" s="1"/>
  <c r="J4303" i="2" s="1"/>
  <c r="K4303" i="2" s="1"/>
  <c r="G3135" i="2"/>
  <c r="I3135" i="2" s="1"/>
  <c r="J3135" i="2" s="1"/>
  <c r="K3135" i="2" s="1"/>
  <c r="H138" i="2"/>
  <c r="G3047" i="2"/>
  <c r="I3047" i="2" s="1"/>
  <c r="J3047" i="2" s="1"/>
  <c r="K3047" i="2" s="1"/>
  <c r="G2335" i="2"/>
  <c r="I2335" i="2" s="1"/>
  <c r="J2335" i="2" s="1"/>
  <c r="K2335" i="2" s="1"/>
  <c r="G3251" i="2"/>
  <c r="I3251" i="2" s="1"/>
  <c r="J3251" i="2" s="1"/>
  <c r="K3251" i="2" s="1"/>
  <c r="G3782" i="2"/>
  <c r="I3782" i="2" s="1"/>
  <c r="J3782" i="2" s="1"/>
  <c r="K3782" i="2" s="1"/>
  <c r="H3355" i="2"/>
  <c r="G1696" i="2"/>
  <c r="I1696" i="2" s="1"/>
  <c r="J1696" i="2" s="1"/>
  <c r="K1696" i="2" s="1"/>
  <c r="G3067" i="2"/>
  <c r="I3067" i="2" s="1"/>
  <c r="J3067" i="2" s="1"/>
  <c r="K3067" i="2" s="1"/>
  <c r="G1951" i="2"/>
  <c r="I1951" i="2" s="1"/>
  <c r="J1951" i="2" s="1"/>
  <c r="K1951" i="2" s="1"/>
  <c r="G1592" i="2"/>
  <c r="I1592" i="2" s="1"/>
  <c r="J1592" i="2" s="1"/>
  <c r="K1592" i="2" s="1"/>
  <c r="G4547" i="2"/>
  <c r="I4547" i="2" s="1"/>
  <c r="J4547" i="2" s="1"/>
  <c r="K4547" i="2" s="1"/>
  <c r="G1423" i="2"/>
  <c r="I1423" i="2" s="1"/>
  <c r="J1423" i="2" s="1"/>
  <c r="K1423" i="2" s="1"/>
  <c r="G3382" i="2"/>
  <c r="I3382" i="2" s="1"/>
  <c r="J3382" i="2" s="1"/>
  <c r="K3382" i="2" s="1"/>
  <c r="G4850" i="2"/>
  <c r="I4850" i="2" s="1"/>
  <c r="J4850" i="2" s="1"/>
  <c r="K4850" i="2" s="1"/>
  <c r="H3944" i="2"/>
  <c r="G4536" i="2"/>
  <c r="I4536" i="2" s="1"/>
  <c r="J4536" i="2" s="1"/>
  <c r="K4536" i="2" s="1"/>
  <c r="H4167" i="2"/>
  <c r="H711" i="2"/>
  <c r="H712" i="2"/>
  <c r="G4759" i="2"/>
  <c r="I4759" i="2" s="1"/>
  <c r="J4759" i="2" s="1"/>
  <c r="K4759" i="2" s="1"/>
  <c r="H2604" i="2"/>
  <c r="G3401" i="2"/>
  <c r="I3401" i="2" s="1"/>
  <c r="J3401" i="2" s="1"/>
  <c r="K3401" i="2" s="1"/>
  <c r="G4504" i="2"/>
  <c r="I4504" i="2" s="1"/>
  <c r="J4504" i="2" s="1"/>
  <c r="K4504" i="2" s="1"/>
  <c r="G2391" i="2"/>
  <c r="I2391" i="2" s="1"/>
  <c r="J2391" i="2" s="1"/>
  <c r="K2391" i="2" s="1"/>
  <c r="G3981" i="2"/>
  <c r="I3981" i="2" s="1"/>
  <c r="J3981" i="2" s="1"/>
  <c r="K3981" i="2" s="1"/>
  <c r="G798" i="2"/>
  <c r="I798" i="2" s="1"/>
  <c r="J798" i="2" s="1"/>
  <c r="K798" i="2" s="1"/>
  <c r="G3259" i="2"/>
  <c r="I3259" i="2" s="1"/>
  <c r="J3259" i="2" s="1"/>
  <c r="K3259" i="2" s="1"/>
  <c r="H3605" i="2"/>
  <c r="G4417" i="2"/>
  <c r="I4417" i="2" s="1"/>
  <c r="J4417" i="2" s="1"/>
  <c r="K4417" i="2" s="1"/>
  <c r="G2882" i="2"/>
  <c r="I2882" i="2" s="1"/>
  <c r="J2882" i="2" s="1"/>
  <c r="K2882" i="2" s="1"/>
  <c r="G2423" i="2"/>
  <c r="I2423" i="2" s="1"/>
  <c r="J2423" i="2" s="1"/>
  <c r="K2423" i="2" s="1"/>
  <c r="G2422" i="2"/>
  <c r="I2422" i="2" s="1"/>
  <c r="J2422" i="2" s="1"/>
  <c r="K2422" i="2" s="1"/>
  <c r="G4804" i="2"/>
  <c r="I4804" i="2" s="1"/>
  <c r="J4804" i="2" s="1"/>
  <c r="K4804" i="2" s="1"/>
  <c r="H2589" i="2"/>
  <c r="G5200" i="2"/>
  <c r="I5200" i="2" s="1"/>
  <c r="J5200" i="2" s="1"/>
  <c r="K5200" i="2" s="1"/>
  <c r="G4814" i="2"/>
  <c r="I4814" i="2" s="1"/>
  <c r="J4814" i="2" s="1"/>
  <c r="K4814" i="2" s="1"/>
  <c r="G3769" i="2"/>
  <c r="I3769" i="2" s="1"/>
  <c r="J3769" i="2" s="1"/>
  <c r="K3769" i="2" s="1"/>
  <c r="G1654" i="2"/>
  <c r="I1654" i="2" s="1"/>
  <c r="J1654" i="2" s="1"/>
  <c r="K1654" i="2" s="1"/>
  <c r="G1575" i="2"/>
  <c r="I1575" i="2" s="1"/>
  <c r="J1575" i="2" s="1"/>
  <c r="K1575" i="2" s="1"/>
  <c r="G4647" i="2"/>
  <c r="I4647" i="2" s="1"/>
  <c r="J4647" i="2" s="1"/>
  <c r="K4647" i="2" s="1"/>
  <c r="G4576" i="2"/>
  <c r="I4576" i="2" s="1"/>
  <c r="J4576" i="2" s="1"/>
  <c r="K4576" i="2" s="1"/>
  <c r="G2035" i="2"/>
  <c r="I2035" i="2" s="1"/>
  <c r="J2035" i="2" s="1"/>
  <c r="K2035" i="2" s="1"/>
  <c r="G1660" i="2"/>
  <c r="I1660" i="2" s="1"/>
  <c r="J1660" i="2" s="1"/>
  <c r="K1660" i="2" s="1"/>
  <c r="G5054" i="2"/>
  <c r="I5054" i="2" s="1"/>
  <c r="J5054" i="2" s="1"/>
  <c r="K5054" i="2" s="1"/>
  <c r="G3817" i="2"/>
  <c r="I3817" i="2" s="1"/>
  <c r="J3817" i="2" s="1"/>
  <c r="K3817" i="2" s="1"/>
  <c r="H4052" i="2"/>
  <c r="H1017" i="2"/>
  <c r="G929" i="2"/>
  <c r="I929" i="2" s="1"/>
  <c r="J929" i="2" s="1"/>
  <c r="K929" i="2" s="1"/>
  <c r="G2966" i="2"/>
  <c r="I2966" i="2" s="1"/>
  <c r="J2966" i="2" s="1"/>
  <c r="K2966" i="2" s="1"/>
  <c r="G1264" i="2"/>
  <c r="I1264" i="2" s="1"/>
  <c r="J1264" i="2" s="1"/>
  <c r="K1264" i="2" s="1"/>
  <c r="G5011" i="2"/>
  <c r="I5011" i="2" s="1"/>
  <c r="J5011" i="2" s="1"/>
  <c r="K5011" i="2" s="1"/>
  <c r="H1900" i="2"/>
  <c r="G3900" i="2"/>
  <c r="I3900" i="2" s="1"/>
  <c r="J3900" i="2" s="1"/>
  <c r="K3900" i="2" s="1"/>
  <c r="G2764" i="2"/>
  <c r="I2764" i="2" s="1"/>
  <c r="J2764" i="2" s="1"/>
  <c r="K2764" i="2" s="1"/>
  <c r="H3699" i="2"/>
  <c r="G5293" i="2"/>
  <c r="I5293" i="2" s="1"/>
  <c r="J5293" i="2" s="1"/>
  <c r="K5293" i="2" s="1"/>
  <c r="H3877" i="2"/>
  <c r="G4319" i="2"/>
  <c r="I4319" i="2" s="1"/>
  <c r="J4319" i="2" s="1"/>
  <c r="K4319" i="2" s="1"/>
  <c r="H3011" i="2"/>
  <c r="G3832" i="2"/>
  <c r="I3832" i="2" s="1"/>
  <c r="J3832" i="2" s="1"/>
  <c r="K3832" i="2" s="1"/>
  <c r="G5318" i="2"/>
  <c r="I5318" i="2" s="1"/>
  <c r="J5318" i="2" s="1"/>
  <c r="K5318" i="2" s="1"/>
  <c r="G4724" i="2"/>
  <c r="I4724" i="2" s="1"/>
  <c r="J4724" i="2" s="1"/>
  <c r="K4724" i="2" s="1"/>
  <c r="G3462" i="2"/>
  <c r="I3462" i="2" s="1"/>
  <c r="J3462" i="2" s="1"/>
  <c r="K3462" i="2" s="1"/>
  <c r="H3661" i="2"/>
  <c r="G3076" i="2"/>
  <c r="I3076" i="2" s="1"/>
  <c r="J3076" i="2" s="1"/>
  <c r="K3076" i="2" s="1"/>
  <c r="G3607" i="2"/>
  <c r="I3607" i="2" s="1"/>
  <c r="J3607" i="2" s="1"/>
  <c r="K3607" i="2" s="1"/>
  <c r="H4327" i="2"/>
  <c r="G4086" i="2"/>
  <c r="I4086" i="2" s="1"/>
  <c r="J4086" i="2" s="1"/>
  <c r="K4086" i="2" s="1"/>
  <c r="G5105" i="2"/>
  <c r="I5105" i="2" s="1"/>
  <c r="J5105" i="2" s="1"/>
  <c r="K5105" i="2" s="1"/>
  <c r="G2636" i="2"/>
  <c r="I2636" i="2" s="1"/>
  <c r="J2636" i="2" s="1"/>
  <c r="K2636" i="2" s="1"/>
  <c r="G3768" i="2"/>
  <c r="I3768" i="2" s="1"/>
  <c r="J3768" i="2" s="1"/>
  <c r="K3768" i="2" s="1"/>
  <c r="G5214" i="2"/>
  <c r="I5214" i="2" s="1"/>
  <c r="J5214" i="2" s="1"/>
  <c r="K5214" i="2" s="1"/>
  <c r="G4645" i="2"/>
  <c r="I4645" i="2" s="1"/>
  <c r="J4645" i="2" s="1"/>
  <c r="K4645" i="2" s="1"/>
  <c r="G2745" i="2"/>
  <c r="G4849" i="2"/>
  <c r="I4849" i="2" s="1"/>
  <c r="J4849" i="2" s="1"/>
  <c r="K4849" i="2" s="1"/>
  <c r="H4468" i="2"/>
  <c r="G4666" i="2"/>
  <c r="I4666" i="2" s="1"/>
  <c r="J4666" i="2" s="1"/>
  <c r="K4666" i="2" s="1"/>
  <c r="H4286" i="2"/>
  <c r="G1690" i="2"/>
  <c r="I1690" i="2" s="1"/>
  <c r="J1690" i="2" s="1"/>
  <c r="K1690" i="2" s="1"/>
  <c r="G3461" i="2"/>
  <c r="I3461" i="2" s="1"/>
  <c r="J3461" i="2" s="1"/>
  <c r="K3461" i="2" s="1"/>
  <c r="G2383" i="2"/>
  <c r="I2383" i="2" s="1"/>
  <c r="J2383" i="2" s="1"/>
  <c r="K2383" i="2" s="1"/>
  <c r="G3010" i="2"/>
  <c r="I3010" i="2" s="1"/>
  <c r="J3010" i="2" s="1"/>
  <c r="K3010" i="2" s="1"/>
  <c r="G4111" i="2"/>
  <c r="I4111" i="2" s="1"/>
  <c r="J4111" i="2" s="1"/>
  <c r="K4111" i="2" s="1"/>
  <c r="G3284" i="2"/>
  <c r="I3284" i="2" s="1"/>
  <c r="J3284" i="2" s="1"/>
  <c r="K3284" i="2" s="1"/>
  <c r="G4408" i="2"/>
  <c r="I4408" i="2" s="1"/>
  <c r="J4408" i="2" s="1"/>
  <c r="K4408" i="2" s="1"/>
  <c r="H2039" i="2"/>
  <c r="G3272" i="2"/>
  <c r="I3272" i="2" s="1"/>
  <c r="J3272" i="2" s="1"/>
  <c r="K3272" i="2" s="1"/>
  <c r="H5000" i="2"/>
  <c r="G3122" i="2"/>
  <c r="I3122" i="2" s="1"/>
  <c r="J3122" i="2" s="1"/>
  <c r="K3122" i="2" s="1"/>
  <c r="G3961" i="2"/>
  <c r="I3961" i="2" s="1"/>
  <c r="J3961" i="2" s="1"/>
  <c r="K3961" i="2" s="1"/>
  <c r="H5069" i="2"/>
  <c r="G1536" i="2"/>
  <c r="I1536" i="2" s="1"/>
  <c r="J1536" i="2" s="1"/>
  <c r="K1536" i="2" s="1"/>
  <c r="G4989" i="2"/>
  <c r="I4989" i="2" s="1"/>
  <c r="J4989" i="2" s="1"/>
  <c r="K4989" i="2" s="1"/>
  <c r="G5213" i="2"/>
  <c r="I5213" i="2" s="1"/>
  <c r="J5213" i="2" s="1"/>
  <c r="K5213" i="2" s="1"/>
  <c r="G4041" i="2"/>
  <c r="I4041" i="2" s="1"/>
  <c r="J4041" i="2" s="1"/>
  <c r="K4041" i="2" s="1"/>
  <c r="H2908" i="2"/>
  <c r="G964" i="2"/>
  <c r="I964" i="2" s="1"/>
  <c r="J964" i="2" s="1"/>
  <c r="K964" i="2" s="1"/>
  <c r="H4336" i="2"/>
  <c r="H5082" i="2"/>
  <c r="G3124" i="2"/>
  <c r="I3124" i="2" s="1"/>
  <c r="J3124" i="2" s="1"/>
  <c r="K3124" i="2" s="1"/>
  <c r="G4883" i="2"/>
  <c r="I4883" i="2" s="1"/>
  <c r="J4883" i="2" s="1"/>
  <c r="K4883" i="2" s="1"/>
  <c r="G2779" i="2"/>
  <c r="I2779" i="2" s="1"/>
  <c r="J2779" i="2" s="1"/>
  <c r="K2779" i="2" s="1"/>
  <c r="G1166" i="2"/>
  <c r="I1166" i="2" s="1"/>
  <c r="J1166" i="2" s="1"/>
  <c r="K1166" i="2" s="1"/>
  <c r="G1664" i="2"/>
  <c r="I1664" i="2" s="1"/>
  <c r="J1664" i="2" s="1"/>
  <c r="K1664" i="2" s="1"/>
  <c r="G4117" i="2"/>
  <c r="I4117" i="2" s="1"/>
  <c r="J4117" i="2" s="1"/>
  <c r="K4117" i="2" s="1"/>
  <c r="H4422" i="2"/>
  <c r="G544" i="2"/>
  <c r="I544" i="2" s="1"/>
  <c r="J544" i="2" s="1"/>
  <c r="K544" i="2" s="1"/>
  <c r="G3345" i="2"/>
  <c r="I3345" i="2" s="1"/>
  <c r="J3345" i="2" s="1"/>
  <c r="K3345" i="2" s="1"/>
  <c r="H3574" i="2"/>
  <c r="G3522" i="2"/>
  <c r="I3522" i="2" s="1"/>
  <c r="J3522" i="2" s="1"/>
  <c r="K3522" i="2" s="1"/>
  <c r="G3545" i="2"/>
  <c r="I3545" i="2" s="1"/>
  <c r="J3545" i="2" s="1"/>
  <c r="K3545" i="2" s="1"/>
  <c r="H3144" i="2"/>
  <c r="G3721" i="2"/>
  <c r="I3721" i="2" s="1"/>
  <c r="J3721" i="2" s="1"/>
  <c r="K3721" i="2" s="1"/>
  <c r="G3229" i="2"/>
  <c r="I3229" i="2" s="1"/>
  <c r="J3229" i="2" s="1"/>
  <c r="K3229" i="2" s="1"/>
  <c r="G4811" i="2"/>
  <c r="I4811" i="2" s="1"/>
  <c r="J4811" i="2" s="1"/>
  <c r="K4811" i="2" s="1"/>
  <c r="G3748" i="2"/>
  <c r="I3748" i="2" s="1"/>
  <c r="J3748" i="2" s="1"/>
  <c r="K3748" i="2" s="1"/>
  <c r="G3054" i="2"/>
  <c r="I3054" i="2" s="1"/>
  <c r="J3054" i="2" s="1"/>
  <c r="K3054" i="2" s="1"/>
  <c r="H3911" i="2"/>
  <c r="H3851" i="2"/>
  <c r="G3192" i="2"/>
  <c r="I3192" i="2" s="1"/>
  <c r="J3192" i="2" s="1"/>
  <c r="K3192" i="2" s="1"/>
  <c r="H3904" i="2"/>
  <c r="H1723" i="2"/>
  <c r="G3333" i="2"/>
  <c r="I3333" i="2" s="1"/>
  <c r="J3333" i="2" s="1"/>
  <c r="K3333" i="2" s="1"/>
  <c r="H4555" i="2"/>
  <c r="I4555" i="2" s="1"/>
  <c r="J4555" i="2" s="1"/>
  <c r="K4555" i="2" s="1"/>
  <c r="H3833" i="2"/>
  <c r="G3029" i="2"/>
  <c r="I3029" i="2" s="1"/>
  <c r="J3029" i="2" s="1"/>
  <c r="K3029" i="2" s="1"/>
  <c r="H3903" i="2"/>
  <c r="H2983" i="2"/>
  <c r="G3755" i="2"/>
  <c r="I3755" i="2" s="1"/>
  <c r="J3755" i="2" s="1"/>
  <c r="K3755" i="2" s="1"/>
  <c r="G2539" i="2"/>
  <c r="I2539" i="2" s="1"/>
  <c r="J2539" i="2" s="1"/>
  <c r="K2539" i="2" s="1"/>
  <c r="G2561" i="2"/>
  <c r="I2561" i="2" s="1"/>
  <c r="J2561" i="2" s="1"/>
  <c r="K2561" i="2" s="1"/>
  <c r="G1488" i="2"/>
  <c r="I1488" i="2" s="1"/>
  <c r="J1488" i="2" s="1"/>
  <c r="K1488" i="2" s="1"/>
  <c r="H4483" i="2"/>
  <c r="H3456" i="2"/>
  <c r="H3952" i="2"/>
  <c r="G4055" i="2"/>
  <c r="I4055" i="2" s="1"/>
  <c r="J4055" i="2" s="1"/>
  <c r="K4055" i="2" s="1"/>
  <c r="H4357" i="2"/>
  <c r="G4290" i="2"/>
  <c r="I4290" i="2" s="1"/>
  <c r="J4290" i="2" s="1"/>
  <c r="K4290" i="2" s="1"/>
  <c r="H3042" i="2"/>
  <c r="G3459" i="2"/>
  <c r="I3459" i="2" s="1"/>
  <c r="J3459" i="2" s="1"/>
  <c r="K3459" i="2" s="1"/>
  <c r="G3349" i="2"/>
  <c r="I3349" i="2" s="1"/>
  <c r="J3349" i="2" s="1"/>
  <c r="K3349" i="2" s="1"/>
  <c r="G3247" i="2"/>
  <c r="I3247" i="2" s="1"/>
  <c r="J3247" i="2" s="1"/>
  <c r="K3247" i="2" s="1"/>
  <c r="G3925" i="2"/>
  <c r="I3925" i="2" s="1"/>
  <c r="J3925" i="2" s="1"/>
  <c r="K3925" i="2" s="1"/>
  <c r="H1026" i="2"/>
  <c r="H4318" i="2"/>
  <c r="G2338" i="2"/>
  <c r="I2338" i="2" s="1"/>
  <c r="J2338" i="2" s="1"/>
  <c r="K2338" i="2" s="1"/>
  <c r="G3644" i="2"/>
  <c r="I3644" i="2" s="1"/>
  <c r="J3644" i="2" s="1"/>
  <c r="K3644" i="2" s="1"/>
  <c r="H2987" i="2"/>
  <c r="G4482" i="2"/>
  <c r="I4482" i="2" s="1"/>
  <c r="J4482" i="2" s="1"/>
  <c r="K4482" i="2" s="1"/>
  <c r="G2652" i="2"/>
  <c r="I2652" i="2" s="1"/>
  <c r="J2652" i="2" s="1"/>
  <c r="K2652" i="2" s="1"/>
  <c r="G5004" i="2"/>
  <c r="I5004" i="2" s="1"/>
  <c r="J5004" i="2" s="1"/>
  <c r="K5004" i="2" s="1"/>
  <c r="G2365" i="2"/>
  <c r="I2365" i="2" s="1"/>
  <c r="J2365" i="2" s="1"/>
  <c r="K2365" i="2" s="1"/>
  <c r="H4992" i="2"/>
  <c r="G2559" i="2"/>
  <c r="I2559" i="2" s="1"/>
  <c r="J2559" i="2" s="1"/>
  <c r="K2559" i="2" s="1"/>
  <c r="G3260" i="2"/>
  <c r="I3260" i="2" s="1"/>
  <c r="J3260" i="2" s="1"/>
  <c r="K3260" i="2" s="1"/>
  <c r="G3256" i="2"/>
  <c r="I3256" i="2" s="1"/>
  <c r="J3256" i="2" s="1"/>
  <c r="K3256" i="2" s="1"/>
  <c r="G2296" i="2"/>
  <c r="I2296" i="2" s="1"/>
  <c r="J2296" i="2" s="1"/>
  <c r="K2296" i="2" s="1"/>
  <c r="G4083" i="2"/>
  <c r="I4083" i="2" s="1"/>
  <c r="J4083" i="2" s="1"/>
  <c r="K4083" i="2" s="1"/>
  <c r="G2751" i="2"/>
  <c r="I2751" i="2" s="1"/>
  <c r="J2751" i="2" s="1"/>
  <c r="K2751" i="2" s="1"/>
  <c r="H99" i="2"/>
  <c r="G1989" i="2"/>
  <c r="I1989" i="2" s="1"/>
  <c r="J1989" i="2" s="1"/>
  <c r="K1989" i="2" s="1"/>
  <c r="G2399" i="2"/>
  <c r="I2399" i="2" s="1"/>
  <c r="J2399" i="2" s="1"/>
  <c r="K2399" i="2" s="1"/>
  <c r="G2566" i="2"/>
  <c r="I2566" i="2" s="1"/>
  <c r="J2566" i="2" s="1"/>
  <c r="K2566" i="2" s="1"/>
  <c r="H2122" i="2"/>
  <c r="H1290" i="2"/>
  <c r="H1526" i="2"/>
  <c r="G677" i="2"/>
  <c r="I677" i="2" s="1"/>
  <c r="J677" i="2" s="1"/>
  <c r="K677" i="2" s="1"/>
  <c r="G4616" i="2"/>
  <c r="I4616" i="2" s="1"/>
  <c r="J4616" i="2" s="1"/>
  <c r="K4616" i="2" s="1"/>
  <c r="G1588" i="2"/>
  <c r="I1588" i="2" s="1"/>
  <c r="J1588" i="2" s="1"/>
  <c r="K1588" i="2" s="1"/>
  <c r="G2726" i="2"/>
  <c r="I2726" i="2" s="1"/>
  <c r="J2726" i="2" s="1"/>
  <c r="K2726" i="2" s="1"/>
  <c r="G4447" i="2"/>
  <c r="I4447" i="2" s="1"/>
  <c r="J4447" i="2" s="1"/>
  <c r="K4447" i="2" s="1"/>
  <c r="G3935" i="2"/>
  <c r="I3935" i="2" s="1"/>
  <c r="J3935" i="2" s="1"/>
  <c r="K3935" i="2" s="1"/>
  <c r="H3627" i="2"/>
  <c r="G3110" i="2"/>
  <c r="I3110" i="2" s="1"/>
  <c r="J3110" i="2" s="1"/>
  <c r="K3110" i="2" s="1"/>
  <c r="G4640" i="2"/>
  <c r="I4640" i="2" s="1"/>
  <c r="J4640" i="2" s="1"/>
  <c r="K4640" i="2" s="1"/>
  <c r="G3781" i="2"/>
  <c r="I3781" i="2" s="1"/>
  <c r="J3781" i="2" s="1"/>
  <c r="K3781" i="2" s="1"/>
  <c r="G2557" i="2"/>
  <c r="I2557" i="2" s="1"/>
  <c r="J2557" i="2" s="1"/>
  <c r="K2557" i="2" s="1"/>
  <c r="H2000" i="2"/>
  <c r="G998" i="2"/>
  <c r="I998" i="2" s="1"/>
  <c r="J998" i="2" s="1"/>
  <c r="K998" i="2" s="1"/>
  <c r="H3099" i="2"/>
  <c r="H3152" i="2"/>
  <c r="G3308" i="2"/>
  <c r="I3308" i="2" s="1"/>
  <c r="J3308" i="2" s="1"/>
  <c r="K3308" i="2" s="1"/>
  <c r="G2674" i="2"/>
  <c r="I2674" i="2" s="1"/>
  <c r="J2674" i="2" s="1"/>
  <c r="K2674" i="2" s="1"/>
  <c r="G3727" i="2"/>
  <c r="I3727" i="2" s="1"/>
  <c r="J3727" i="2" s="1"/>
  <c r="K3727" i="2" s="1"/>
  <c r="G3761" i="2"/>
  <c r="I3761" i="2" s="1"/>
  <c r="J3761" i="2" s="1"/>
  <c r="K3761" i="2" s="1"/>
  <c r="H3718" i="2"/>
  <c r="H2950" i="2"/>
  <c r="H4667" i="2"/>
  <c r="G1533" i="2"/>
  <c r="I1533" i="2" s="1"/>
  <c r="J1533" i="2" s="1"/>
  <c r="K1533" i="2" s="1"/>
  <c r="G5164" i="2"/>
  <c r="I5164" i="2" s="1"/>
  <c r="J5164" i="2" s="1"/>
  <c r="K5164" i="2" s="1"/>
  <c r="H3311" i="2"/>
  <c r="G2197" i="2"/>
  <c r="I2197" i="2" s="1"/>
  <c r="J2197" i="2" s="1"/>
  <c r="K2197" i="2" s="1"/>
  <c r="G3616" i="2"/>
  <c r="I3616" i="2" s="1"/>
  <c r="J3616" i="2" s="1"/>
  <c r="K3616" i="2" s="1"/>
  <c r="G2901" i="2"/>
  <c r="I2901" i="2" s="1"/>
  <c r="J2901" i="2" s="1"/>
  <c r="K2901" i="2" s="1"/>
  <c r="G2529" i="2"/>
  <c r="I2529" i="2" s="1"/>
  <c r="J2529" i="2" s="1"/>
  <c r="K2529" i="2" s="1"/>
  <c r="H2217" i="2"/>
  <c r="G4467" i="2"/>
  <c r="H2981" i="2"/>
  <c r="H1271" i="2"/>
  <c r="G4338" i="2"/>
  <c r="I4338" i="2" s="1"/>
  <c r="J4338" i="2" s="1"/>
  <c r="K4338" i="2" s="1"/>
  <c r="G2696" i="2"/>
  <c r="I2696" i="2" s="1"/>
  <c r="J2696" i="2" s="1"/>
  <c r="K2696" i="2" s="1"/>
  <c r="H2667" i="2"/>
  <c r="H2666" i="2"/>
  <c r="H2665" i="2"/>
  <c r="G1282" i="2"/>
  <c r="I1282" i="2" s="1"/>
  <c r="J1282" i="2" s="1"/>
  <c r="K1282" i="2" s="1"/>
  <c r="G2079" i="2"/>
  <c r="I2079" i="2" s="1"/>
  <c r="J2079" i="2" s="1"/>
  <c r="K2079" i="2" s="1"/>
  <c r="H1338" i="2"/>
  <c r="H1339" i="2"/>
  <c r="G3737" i="2"/>
  <c r="I3737" i="2" s="1"/>
  <c r="J3737" i="2" s="1"/>
  <c r="K3737" i="2" s="1"/>
  <c r="G1946" i="2"/>
  <c r="I1946" i="2" s="1"/>
  <c r="J1946" i="2" s="1"/>
  <c r="K1946" i="2" s="1"/>
  <c r="G666" i="2"/>
  <c r="I666" i="2" s="1"/>
  <c r="J666" i="2" s="1"/>
  <c r="K666" i="2" s="1"/>
  <c r="H2663" i="2"/>
  <c r="G4015" i="2"/>
  <c r="I4015" i="2" s="1"/>
  <c r="J4015" i="2" s="1"/>
  <c r="K4015" i="2" s="1"/>
  <c r="G2234" i="2"/>
  <c r="G1389" i="2"/>
  <c r="I1389" i="2" s="1"/>
  <c r="J1389" i="2" s="1"/>
  <c r="K1389" i="2" s="1"/>
  <c r="H2470" i="2"/>
  <c r="G845" i="2"/>
  <c r="I845" i="2" s="1"/>
  <c r="J845" i="2" s="1"/>
  <c r="K845" i="2" s="1"/>
  <c r="G684" i="2"/>
  <c r="I684" i="2" s="1"/>
  <c r="J684" i="2" s="1"/>
  <c r="K684" i="2" s="1"/>
  <c r="G1470" i="2"/>
  <c r="I1470" i="2" s="1"/>
  <c r="J1470" i="2" s="1"/>
  <c r="K1470" i="2" s="1"/>
  <c r="H335" i="2"/>
  <c r="G3389" i="2"/>
  <c r="I3389" i="2" s="1"/>
  <c r="J3389" i="2" s="1"/>
  <c r="K3389" i="2" s="1"/>
  <c r="H3379" i="2"/>
  <c r="G4544" i="2"/>
  <c r="I4544" i="2" s="1"/>
  <c r="J4544" i="2" s="1"/>
  <c r="K4544" i="2" s="1"/>
  <c r="G3989" i="2"/>
  <c r="I3989" i="2" s="1"/>
  <c r="J3989" i="2" s="1"/>
  <c r="K3989" i="2" s="1"/>
  <c r="H4824" i="2"/>
  <c r="G3070" i="2"/>
  <c r="I3070" i="2" s="1"/>
  <c r="J3070" i="2" s="1"/>
  <c r="K3070" i="2" s="1"/>
  <c r="G1996" i="2"/>
  <c r="I1996" i="2" s="1"/>
  <c r="J1996" i="2" s="1"/>
  <c r="K1996" i="2" s="1"/>
  <c r="H2295" i="2"/>
  <c r="G4292" i="2"/>
  <c r="I4292" i="2" s="1"/>
  <c r="J4292" i="2" s="1"/>
  <c r="K4292" i="2" s="1"/>
  <c r="H1343" i="2"/>
  <c r="H1342" i="2"/>
  <c r="G2473" i="2"/>
  <c r="I2473" i="2" s="1"/>
  <c r="J2473" i="2" s="1"/>
  <c r="K2473" i="2" s="1"/>
  <c r="G4546" i="2"/>
  <c r="I4546" i="2" s="1"/>
  <c r="J4546" i="2" s="1"/>
  <c r="K4546" i="2" s="1"/>
  <c r="G3173" i="2"/>
  <c r="I3173" i="2" s="1"/>
  <c r="J3173" i="2" s="1"/>
  <c r="K3173" i="2" s="1"/>
  <c r="G5006" i="2"/>
  <c r="I5006" i="2" s="1"/>
  <c r="J5006" i="2" s="1"/>
  <c r="K5006" i="2" s="1"/>
  <c r="G3143" i="2"/>
  <c r="I3143" i="2" s="1"/>
  <c r="J3143" i="2" s="1"/>
  <c r="K3143" i="2" s="1"/>
  <c r="G3641" i="2"/>
  <c r="I3641" i="2" s="1"/>
  <c r="J3641" i="2" s="1"/>
  <c r="K3641" i="2" s="1"/>
  <c r="G3375" i="2"/>
  <c r="I3375" i="2" s="1"/>
  <c r="J3375" i="2" s="1"/>
  <c r="K3375" i="2" s="1"/>
  <c r="G3374" i="2"/>
  <c r="I3374" i="2" s="1"/>
  <c r="J3374" i="2" s="1"/>
  <c r="K3374" i="2" s="1"/>
  <c r="G2951" i="2"/>
  <c r="I2951" i="2" s="1"/>
  <c r="J2951" i="2" s="1"/>
  <c r="K2951" i="2" s="1"/>
  <c r="G2014" i="2"/>
  <c r="I2014" i="2" s="1"/>
  <c r="J2014" i="2" s="1"/>
  <c r="K2014" i="2" s="1"/>
  <c r="H3873" i="2"/>
  <c r="G4569" i="2"/>
  <c r="I4569" i="2" s="1"/>
  <c r="J4569" i="2" s="1"/>
  <c r="K4569" i="2" s="1"/>
  <c r="G4212" i="2"/>
  <c r="I4212" i="2" s="1"/>
  <c r="J4212" i="2" s="1"/>
  <c r="K4212" i="2" s="1"/>
  <c r="G3715" i="2"/>
  <c r="I3715" i="2" s="1"/>
  <c r="J3715" i="2" s="1"/>
  <c r="K3715" i="2" s="1"/>
  <c r="G1856" i="2"/>
  <c r="I1856" i="2" s="1"/>
  <c r="J1856" i="2" s="1"/>
  <c r="K1856" i="2" s="1"/>
  <c r="G1231" i="2"/>
  <c r="I1231" i="2" s="1"/>
  <c r="J1231" i="2" s="1"/>
  <c r="K1231" i="2" s="1"/>
  <c r="G2334" i="2"/>
  <c r="I2334" i="2" s="1"/>
  <c r="J2334" i="2" s="1"/>
  <c r="K2334" i="2" s="1"/>
  <c r="G2807" i="2"/>
  <c r="I2807" i="2" s="1"/>
  <c r="J2807" i="2" s="1"/>
  <c r="K2807" i="2" s="1"/>
  <c r="H3061" i="2"/>
  <c r="G4074" i="2"/>
  <c r="I4074" i="2" s="1"/>
  <c r="J4074" i="2" s="1"/>
  <c r="K4074" i="2" s="1"/>
  <c r="G5071" i="2"/>
  <c r="I5071" i="2" s="1"/>
  <c r="J5071" i="2" s="1"/>
  <c r="K5071" i="2" s="1"/>
  <c r="G1986" i="2"/>
  <c r="I1986" i="2" s="1"/>
  <c r="J1986" i="2" s="1"/>
  <c r="K1986" i="2" s="1"/>
  <c r="H2787" i="2"/>
  <c r="H2931" i="2"/>
  <c r="H4067" i="2"/>
  <c r="H757" i="2"/>
  <c r="G4330" i="2"/>
  <c r="I4330" i="2" s="1"/>
  <c r="J4330" i="2" s="1"/>
  <c r="K4330" i="2" s="1"/>
  <c r="G2173" i="2"/>
  <c r="I2173" i="2" s="1"/>
  <c r="J2173" i="2" s="1"/>
  <c r="K2173" i="2" s="1"/>
  <c r="G3765" i="2"/>
  <c r="I3765" i="2" s="1"/>
  <c r="J3765" i="2" s="1"/>
  <c r="K3765" i="2" s="1"/>
  <c r="G2855" i="2"/>
  <c r="I2855" i="2" s="1"/>
  <c r="J2855" i="2" s="1"/>
  <c r="K2855" i="2" s="1"/>
  <c r="G1624" i="2"/>
  <c r="I1624" i="2" s="1"/>
  <c r="J1624" i="2" s="1"/>
  <c r="K1624" i="2" s="1"/>
  <c r="H2818" i="2"/>
  <c r="G5028" i="2"/>
  <c r="I5028" i="2" s="1"/>
  <c r="J5028" i="2" s="1"/>
  <c r="K5028" i="2" s="1"/>
  <c r="G3168" i="2"/>
  <c r="I3168" i="2" s="1"/>
  <c r="J3168" i="2" s="1"/>
  <c r="K3168" i="2" s="1"/>
  <c r="G2255" i="2"/>
  <c r="I2255" i="2" s="1"/>
  <c r="J2255" i="2" s="1"/>
  <c r="K2255" i="2" s="1"/>
  <c r="G1573" i="2"/>
  <c r="I1573" i="2" s="1"/>
  <c r="J1573" i="2" s="1"/>
  <c r="K1573" i="2" s="1"/>
  <c r="H612" i="2"/>
  <c r="G3370" i="2"/>
  <c r="I3370" i="2" s="1"/>
  <c r="J3370" i="2" s="1"/>
  <c r="K3370" i="2" s="1"/>
  <c r="G3542" i="2"/>
  <c r="I3542" i="2" s="1"/>
  <c r="J3542" i="2" s="1"/>
  <c r="K3542" i="2" s="1"/>
  <c r="H1487" i="2"/>
  <c r="G455" i="2"/>
  <c r="I455" i="2" s="1"/>
  <c r="J455" i="2" s="1"/>
  <c r="K455" i="2" s="1"/>
  <c r="G793" i="2"/>
  <c r="I793" i="2" s="1"/>
  <c r="J793" i="2" s="1"/>
  <c r="K793" i="2" s="1"/>
  <c r="G1307" i="2"/>
  <c r="I1307" i="2" s="1"/>
  <c r="J1307" i="2" s="1"/>
  <c r="K1307" i="2" s="1"/>
  <c r="G1230" i="2"/>
  <c r="I1230" i="2" s="1"/>
  <c r="J1230" i="2" s="1"/>
  <c r="K1230" i="2" s="1"/>
  <c r="H212" i="2"/>
  <c r="G4029" i="2"/>
  <c r="I4029" i="2" s="1"/>
  <c r="J4029" i="2" s="1"/>
  <c r="K4029" i="2" s="1"/>
  <c r="H2739" i="2"/>
  <c r="H2839" i="2"/>
  <c r="G4530" i="2"/>
  <c r="I4530" i="2" s="1"/>
  <c r="J4530" i="2" s="1"/>
  <c r="K4530" i="2" s="1"/>
  <c r="H4717" i="2"/>
  <c r="G4026" i="2"/>
  <c r="I4026" i="2" s="1"/>
  <c r="J4026" i="2" s="1"/>
  <c r="K4026" i="2" s="1"/>
  <c r="G2407" i="2"/>
  <c r="I2407" i="2" s="1"/>
  <c r="J2407" i="2" s="1"/>
  <c r="K2407" i="2" s="1"/>
  <c r="G2685" i="2"/>
  <c r="I2685" i="2" s="1"/>
  <c r="J2685" i="2" s="1"/>
  <c r="K2685" i="2" s="1"/>
  <c r="H3750" i="2"/>
  <c r="G1495" i="2"/>
  <c r="I1495" i="2" s="1"/>
  <c r="J1495" i="2" s="1"/>
  <c r="K1495" i="2" s="1"/>
  <c r="G4298" i="2"/>
  <c r="I4298" i="2" s="1"/>
  <c r="J4298" i="2" s="1"/>
  <c r="K4298" i="2" s="1"/>
  <c r="G4513" i="2"/>
  <c r="I4513" i="2" s="1"/>
  <c r="J4513" i="2" s="1"/>
  <c r="K4513" i="2" s="1"/>
  <c r="G4282" i="2"/>
  <c r="I4282" i="2" s="1"/>
  <c r="J4282" i="2" s="1"/>
  <c r="K4282" i="2" s="1"/>
  <c r="G4300" i="2"/>
  <c r="I4300" i="2" s="1"/>
  <c r="J4300" i="2" s="1"/>
  <c r="K4300" i="2" s="1"/>
  <c r="H4697" i="2"/>
  <c r="H3232" i="2"/>
  <c r="H2496" i="2"/>
  <c r="H3953" i="2"/>
  <c r="G4204" i="2"/>
  <c r="I4204" i="2" s="1"/>
  <c r="J4204" i="2" s="1"/>
  <c r="K4204" i="2" s="1"/>
  <c r="G3346" i="2"/>
  <c r="I3346" i="2" s="1"/>
  <c r="J3346" i="2" s="1"/>
  <c r="K3346" i="2" s="1"/>
  <c r="G4550" i="2"/>
  <c r="I4550" i="2" s="1"/>
  <c r="J4550" i="2" s="1"/>
  <c r="K4550" i="2" s="1"/>
  <c r="G3655" i="2"/>
  <c r="I3655" i="2" s="1"/>
  <c r="J3655" i="2" s="1"/>
  <c r="K3655" i="2" s="1"/>
  <c r="H4146" i="2"/>
  <c r="G5032" i="2"/>
  <c r="I5032" i="2" s="1"/>
  <c r="J5032" i="2" s="1"/>
  <c r="K5032" i="2" s="1"/>
  <c r="G3795" i="2"/>
  <c r="I3795" i="2" s="1"/>
  <c r="J3795" i="2" s="1"/>
  <c r="K3795" i="2" s="1"/>
  <c r="H4806" i="2"/>
  <c r="G4499" i="2"/>
  <c r="I4499" i="2" s="1"/>
  <c r="J4499" i="2" s="1"/>
  <c r="K4499" i="2" s="1"/>
  <c r="G3836" i="2"/>
  <c r="G1850" i="2"/>
  <c r="I1850" i="2" s="1"/>
  <c r="J1850" i="2" s="1"/>
  <c r="K1850" i="2" s="1"/>
  <c r="G808" i="2"/>
  <c r="I808" i="2" s="1"/>
  <c r="J808" i="2" s="1"/>
  <c r="K808" i="2" s="1"/>
  <c r="G1054" i="2"/>
  <c r="I1054" i="2" s="1"/>
  <c r="J1054" i="2" s="1"/>
  <c r="K1054" i="2" s="1"/>
  <c r="G3941" i="2"/>
  <c r="I3941" i="2" s="1"/>
  <c r="J3941" i="2" s="1"/>
  <c r="K3941" i="2" s="1"/>
  <c r="H1942" i="2"/>
  <c r="H1941" i="2"/>
  <c r="G2078" i="2"/>
  <c r="I2078" i="2" s="1"/>
  <c r="J2078" i="2" s="1"/>
  <c r="K2078" i="2" s="1"/>
  <c r="H1682" i="2"/>
  <c r="G3381" i="2"/>
  <c r="I3381" i="2" s="1"/>
  <c r="J3381" i="2" s="1"/>
  <c r="K3381" i="2" s="1"/>
  <c r="H128" i="2"/>
  <c r="H127" i="2"/>
  <c r="H1955" i="2"/>
  <c r="H1954" i="2"/>
  <c r="G3161" i="2"/>
  <c r="I3161" i="2" s="1"/>
  <c r="J3161" i="2" s="1"/>
  <c r="K3161" i="2" s="1"/>
  <c r="G4157" i="2"/>
  <c r="I4157" i="2" s="1"/>
  <c r="J4157" i="2" s="1"/>
  <c r="K4157" i="2" s="1"/>
  <c r="G1746" i="2"/>
  <c r="I1746" i="2" s="1"/>
  <c r="J1746" i="2" s="1"/>
  <c r="K1746" i="2" s="1"/>
  <c r="G3987" i="2"/>
  <c r="I3987" i="2" s="1"/>
  <c r="J3987" i="2" s="1"/>
  <c r="K3987" i="2" s="1"/>
  <c r="G3239" i="2"/>
  <c r="I3239" i="2" s="1"/>
  <c r="J3239" i="2" s="1"/>
  <c r="K3239" i="2" s="1"/>
  <c r="G1621" i="2"/>
  <c r="I1621" i="2" s="1"/>
  <c r="J1621" i="2" s="1"/>
  <c r="K1621" i="2" s="1"/>
  <c r="G278" i="2"/>
  <c r="I278" i="2" s="1"/>
  <c r="J278" i="2" s="1"/>
  <c r="K278" i="2" s="1"/>
  <c r="H975" i="2"/>
  <c r="H2366" i="2"/>
  <c r="H2248" i="2"/>
  <c r="H761" i="2"/>
  <c r="G1462" i="2"/>
  <c r="I1462" i="2" s="1"/>
  <c r="J1462" i="2" s="1"/>
  <c r="K1462" i="2" s="1"/>
  <c r="G955" i="2"/>
  <c r="I955" i="2" s="1"/>
  <c r="J955" i="2" s="1"/>
  <c r="K955" i="2" s="1"/>
  <c r="G53" i="2"/>
  <c r="I53" i="2" s="1"/>
  <c r="J53" i="2" s="1"/>
  <c r="K53" i="2" s="1"/>
  <c r="H1347" i="2"/>
  <c r="G507" i="2"/>
  <c r="I507" i="2" s="1"/>
  <c r="J507" i="2" s="1"/>
  <c r="K507" i="2" s="1"/>
  <c r="G506" i="2"/>
  <c r="I506" i="2" s="1"/>
  <c r="J506" i="2" s="1"/>
  <c r="K506" i="2" s="1"/>
  <c r="G463" i="2"/>
  <c r="I463" i="2" s="1"/>
  <c r="J463" i="2" s="1"/>
  <c r="K463" i="2" s="1"/>
  <c r="G1378" i="2"/>
  <c r="I1378" i="2" s="1"/>
  <c r="J1378" i="2" s="1"/>
  <c r="K1378" i="2" s="1"/>
  <c r="G1379" i="2"/>
  <c r="I1379" i="2" s="1"/>
  <c r="J1379" i="2" s="1"/>
  <c r="K1379" i="2" s="1"/>
  <c r="G3030" i="2"/>
  <c r="I3030" i="2" s="1"/>
  <c r="J3030" i="2" s="1"/>
  <c r="K3030" i="2" s="1"/>
  <c r="G1742" i="2"/>
  <c r="I1742" i="2" s="1"/>
  <c r="J1742" i="2" s="1"/>
  <c r="K1742" i="2" s="1"/>
  <c r="H2024" i="2"/>
  <c r="G1225" i="2"/>
  <c r="I1225" i="2" s="1"/>
  <c r="J1225" i="2" s="1"/>
  <c r="K1225" i="2" s="1"/>
  <c r="G2307" i="2"/>
  <c r="I2307" i="2" s="1"/>
  <c r="J2307" i="2" s="1"/>
  <c r="K2307" i="2" s="1"/>
  <c r="G2086" i="2"/>
  <c r="I2086" i="2" s="1"/>
  <c r="J2086" i="2" s="1"/>
  <c r="K2086" i="2" s="1"/>
  <c r="G838" i="2"/>
  <c r="I838" i="2" s="1"/>
  <c r="J838" i="2" s="1"/>
  <c r="K838" i="2" s="1"/>
  <c r="G589" i="2"/>
  <c r="I589" i="2" s="1"/>
  <c r="J589" i="2" s="1"/>
  <c r="K589" i="2" s="1"/>
  <c r="G407" i="2"/>
  <c r="I407" i="2" s="1"/>
  <c r="J407" i="2" s="1"/>
  <c r="K407" i="2" s="1"/>
  <c r="G406" i="2"/>
  <c r="I406" i="2" s="1"/>
  <c r="J406" i="2" s="1"/>
  <c r="K406" i="2" s="1"/>
  <c r="G1075" i="2"/>
  <c r="I1075" i="2" s="1"/>
  <c r="J1075" i="2" s="1"/>
  <c r="K1075" i="2" s="1"/>
  <c r="G515" i="2"/>
  <c r="I515" i="2" s="1"/>
  <c r="J515" i="2" s="1"/>
  <c r="K515" i="2" s="1"/>
  <c r="H527" i="2"/>
  <c r="G383" i="2"/>
  <c r="I383" i="2" s="1"/>
  <c r="J383" i="2" s="1"/>
  <c r="K383" i="2" s="1"/>
  <c r="G497" i="2"/>
  <c r="I497" i="2" s="1"/>
  <c r="J497" i="2" s="1"/>
  <c r="K497" i="2" s="1"/>
  <c r="G3009" i="2"/>
  <c r="I3009" i="2" s="1"/>
  <c r="J3009" i="2" s="1"/>
  <c r="K3009" i="2" s="1"/>
  <c r="G426" i="2"/>
  <c r="I426" i="2" s="1"/>
  <c r="J426" i="2" s="1"/>
  <c r="K426" i="2" s="1"/>
  <c r="H2594" i="2"/>
  <c r="H129" i="2"/>
  <c r="G3854" i="2"/>
  <c r="I3854" i="2" s="1"/>
  <c r="J3854" i="2" s="1"/>
  <c r="K3854" i="2" s="1"/>
  <c r="G93" i="2"/>
  <c r="I93" i="2" s="1"/>
  <c r="J93" i="2" s="1"/>
  <c r="K93" i="2" s="1"/>
  <c r="G2516" i="2"/>
  <c r="I2516" i="2" s="1"/>
  <c r="J2516" i="2" s="1"/>
  <c r="K2516" i="2" s="1"/>
  <c r="H2098" i="2"/>
  <c r="G1113" i="2"/>
  <c r="I1113" i="2" s="1"/>
  <c r="J1113" i="2" s="1"/>
  <c r="K1113" i="2" s="1"/>
  <c r="G450" i="2"/>
  <c r="I450" i="2" s="1"/>
  <c r="J450" i="2" s="1"/>
  <c r="K450" i="2" s="1"/>
  <c r="G449" i="2"/>
  <c r="I449" i="2" s="1"/>
  <c r="J449" i="2" s="1"/>
  <c r="K449" i="2" s="1"/>
  <c r="G448" i="2"/>
  <c r="I448" i="2" s="1"/>
  <c r="J448" i="2" s="1"/>
  <c r="K448" i="2" s="1"/>
  <c r="H811" i="2"/>
  <c r="H261" i="2"/>
  <c r="G566" i="2"/>
  <c r="I566" i="2" s="1"/>
  <c r="J566" i="2" s="1"/>
  <c r="K566" i="2" s="1"/>
  <c r="G210" i="2"/>
  <c r="I210" i="2" s="1"/>
  <c r="J210" i="2" s="1"/>
  <c r="K210" i="2" s="1"/>
  <c r="G2815" i="2"/>
  <c r="I2815" i="2" s="1"/>
  <c r="J2815" i="2" s="1"/>
  <c r="K2815" i="2" s="1"/>
  <c r="G1229" i="2"/>
  <c r="I1229" i="2" s="1"/>
  <c r="J1229" i="2" s="1"/>
  <c r="K1229" i="2" s="1"/>
  <c r="G2898" i="2"/>
  <c r="I2898" i="2" s="1"/>
  <c r="J2898" i="2" s="1"/>
  <c r="K2898" i="2" s="1"/>
  <c r="G2170" i="2"/>
  <c r="I2170" i="2" s="1"/>
  <c r="J2170" i="2" s="1"/>
  <c r="K2170" i="2" s="1"/>
  <c r="G2746" i="2"/>
  <c r="I2746" i="2" s="1"/>
  <c r="J2746" i="2" s="1"/>
  <c r="K2746" i="2" s="1"/>
  <c r="H418" i="2"/>
  <c r="H417" i="2"/>
  <c r="G1468" i="2"/>
  <c r="I1468" i="2" s="1"/>
  <c r="J1468" i="2" s="1"/>
  <c r="K1468" i="2" s="1"/>
  <c r="G1528" i="2"/>
  <c r="I1528" i="2" s="1"/>
  <c r="J1528" i="2" s="1"/>
  <c r="K1528" i="2" s="1"/>
  <c r="H2220" i="2"/>
  <c r="G2758" i="2"/>
  <c r="I2758" i="2" s="1"/>
  <c r="J2758" i="2" s="1"/>
  <c r="K2758" i="2" s="1"/>
  <c r="G1107" i="2"/>
  <c r="I1107" i="2" s="1"/>
  <c r="J1107" i="2" s="1"/>
  <c r="K1107" i="2" s="1"/>
  <c r="G2006" i="2"/>
  <c r="I2006" i="2" s="1"/>
  <c r="J2006" i="2" s="1"/>
  <c r="K2006" i="2" s="1"/>
  <c r="G550" i="2"/>
  <c r="I550" i="2" s="1"/>
  <c r="J550" i="2" s="1"/>
  <c r="K550" i="2" s="1"/>
  <c r="H1120" i="2"/>
  <c r="H1119" i="2"/>
  <c r="G2268" i="2"/>
  <c r="I2268" i="2" s="1"/>
  <c r="J2268" i="2" s="1"/>
  <c r="K2268" i="2" s="1"/>
  <c r="H2068" i="2"/>
  <c r="H2067" i="2"/>
  <c r="H1386" i="2"/>
  <c r="G2141" i="2"/>
  <c r="I2141" i="2" s="1"/>
  <c r="J2141" i="2" s="1"/>
  <c r="K2141" i="2" s="1"/>
  <c r="G2946" i="2"/>
  <c r="I2946" i="2" s="1"/>
  <c r="J2946" i="2" s="1"/>
  <c r="K2946" i="2" s="1"/>
  <c r="G2831" i="2"/>
  <c r="I2831" i="2" s="1"/>
  <c r="J2831" i="2" s="1"/>
  <c r="K2831" i="2" s="1"/>
  <c r="G2660" i="2"/>
  <c r="I2660" i="2" s="1"/>
  <c r="J2660" i="2" s="1"/>
  <c r="K2660" i="2" s="1"/>
  <c r="G2287" i="2"/>
  <c r="I2287" i="2" s="1"/>
  <c r="J2287" i="2" s="1"/>
  <c r="K2287" i="2" s="1"/>
  <c r="G301" i="2"/>
  <c r="I301" i="2" s="1"/>
  <c r="J301" i="2" s="1"/>
  <c r="K301" i="2" s="1"/>
  <c r="G2854" i="2"/>
  <c r="I2854" i="2" s="1"/>
  <c r="J2854" i="2" s="1"/>
  <c r="K2854" i="2" s="1"/>
  <c r="G1020" i="2"/>
  <c r="I1020" i="2" s="1"/>
  <c r="J1020" i="2" s="1"/>
  <c r="K1020" i="2" s="1"/>
  <c r="H1130" i="2"/>
  <c r="G1420" i="2"/>
  <c r="I1420" i="2" s="1"/>
  <c r="J1420" i="2" s="1"/>
  <c r="K1420" i="2" s="1"/>
  <c r="G1998" i="2"/>
  <c r="I1998" i="2" s="1"/>
  <c r="J1998" i="2" s="1"/>
  <c r="K1998" i="2" s="1"/>
  <c r="G2894" i="2"/>
  <c r="I2894" i="2" s="1"/>
  <c r="J2894" i="2" s="1"/>
  <c r="K2894" i="2" s="1"/>
  <c r="G1693" i="2"/>
  <c r="I1693" i="2" s="1"/>
  <c r="J1693" i="2" s="1"/>
  <c r="K1693" i="2" s="1"/>
  <c r="G1129" i="2"/>
  <c r="I1129" i="2" s="1"/>
  <c r="J1129" i="2" s="1"/>
  <c r="K1129" i="2" s="1"/>
  <c r="H2587" i="2"/>
  <c r="G1403" i="2"/>
  <c r="I1403" i="2" s="1"/>
  <c r="J1403" i="2" s="1"/>
  <c r="K1403" i="2" s="1"/>
  <c r="H1762" i="2"/>
  <c r="G1260" i="2"/>
  <c r="I1260" i="2" s="1"/>
  <c r="J1260" i="2" s="1"/>
  <c r="K1260" i="2" s="1"/>
  <c r="G1002" i="2"/>
  <c r="I1002" i="2" s="1"/>
  <c r="J1002" i="2" s="1"/>
  <c r="K1002" i="2" s="1"/>
  <c r="G2834" i="2"/>
  <c r="I2834" i="2" s="1"/>
  <c r="J2834" i="2" s="1"/>
  <c r="K2834" i="2" s="1"/>
  <c r="G412" i="2"/>
  <c r="I412" i="2" s="1"/>
  <c r="J412" i="2" s="1"/>
  <c r="K412" i="2" s="1"/>
  <c r="G1924" i="2"/>
  <c r="I1924" i="2" s="1"/>
  <c r="J1924" i="2" s="1"/>
  <c r="K1924" i="2" s="1"/>
  <c r="G1399" i="2"/>
  <c r="I1399" i="2" s="1"/>
  <c r="J1399" i="2" s="1"/>
  <c r="K1399" i="2" s="1"/>
  <c r="G1144" i="2"/>
  <c r="I1144" i="2" s="1"/>
  <c r="J1144" i="2" s="1"/>
  <c r="K1144" i="2" s="1"/>
  <c r="H760" i="2"/>
  <c r="G3822" i="2"/>
  <c r="I3822" i="2" s="1"/>
  <c r="J3822" i="2" s="1"/>
  <c r="K3822" i="2" s="1"/>
  <c r="G2346" i="2"/>
  <c r="I2346" i="2" s="1"/>
  <c r="J2346" i="2" s="1"/>
  <c r="K2346" i="2" s="1"/>
  <c r="G1361" i="2"/>
  <c r="I1361" i="2" s="1"/>
  <c r="J1361" i="2" s="1"/>
  <c r="K1361" i="2" s="1"/>
  <c r="H919" i="2"/>
  <c r="G1992" i="2"/>
  <c r="I1992" i="2" s="1"/>
  <c r="J1992" i="2" s="1"/>
  <c r="K1992" i="2" s="1"/>
  <c r="H2627" i="2"/>
  <c r="H1773" i="2"/>
  <c r="G404" i="2"/>
  <c r="I404" i="2" s="1"/>
  <c r="J404" i="2" s="1"/>
  <c r="K404" i="2" s="1"/>
  <c r="H1073" i="2"/>
  <c r="G1997" i="2"/>
  <c r="I1997" i="2" s="1"/>
  <c r="J1997" i="2" s="1"/>
  <c r="K1997" i="2" s="1"/>
  <c r="G958" i="2"/>
  <c r="I958" i="2" s="1"/>
  <c r="J958" i="2" s="1"/>
  <c r="K958" i="2" s="1"/>
  <c r="G959" i="2"/>
  <c r="I959" i="2" s="1"/>
  <c r="J959" i="2" s="1"/>
  <c r="K959" i="2" s="1"/>
  <c r="H234" i="2"/>
  <c r="G1518" i="2"/>
  <c r="I1518" i="2" s="1"/>
  <c r="J1518" i="2" s="1"/>
  <c r="K1518" i="2" s="1"/>
  <c r="G2583" i="2"/>
  <c r="I2583" i="2" s="1"/>
  <c r="J2583" i="2" s="1"/>
  <c r="K2583" i="2" s="1"/>
  <c r="H1651" i="2"/>
  <c r="G185" i="2"/>
  <c r="I185" i="2" s="1"/>
  <c r="J185" i="2" s="1"/>
  <c r="K185" i="2" s="1"/>
  <c r="H1082" i="2"/>
  <c r="G806" i="2"/>
  <c r="I806" i="2" s="1"/>
  <c r="J806" i="2" s="1"/>
  <c r="K806" i="2" s="1"/>
  <c r="G1461" i="2"/>
  <c r="I1461" i="2" s="1"/>
  <c r="J1461" i="2" s="1"/>
  <c r="K1461" i="2" s="1"/>
  <c r="H855" i="2"/>
  <c r="H1105" i="2"/>
  <c r="G1217" i="2"/>
  <c r="I1217" i="2" s="1"/>
  <c r="J1217" i="2" s="1"/>
  <c r="K1217" i="2" s="1"/>
  <c r="G1151" i="2"/>
  <c r="I1151" i="2" s="1"/>
  <c r="J1151" i="2" s="1"/>
  <c r="K1151" i="2" s="1"/>
  <c r="G1962" i="2"/>
  <c r="I1962" i="2" s="1"/>
  <c r="J1962" i="2" s="1"/>
  <c r="K1962" i="2" s="1"/>
  <c r="G962" i="2"/>
  <c r="I962" i="2" s="1"/>
  <c r="J962" i="2" s="1"/>
  <c r="K962" i="2" s="1"/>
  <c r="H608" i="2"/>
  <c r="H132" i="2"/>
  <c r="G749" i="2"/>
  <c r="I749" i="2" s="1"/>
  <c r="J749" i="2" s="1"/>
  <c r="K749" i="2" s="1"/>
  <c r="G782" i="2"/>
  <c r="I782" i="2" s="1"/>
  <c r="J782" i="2" s="1"/>
  <c r="K782" i="2" s="1"/>
  <c r="G63" i="2"/>
  <c r="I63" i="2" s="1"/>
  <c r="J63" i="2" s="1"/>
  <c r="K63" i="2" s="1"/>
  <c r="G2241" i="2"/>
  <c r="I2241" i="2" s="1"/>
  <c r="J2241" i="2" s="1"/>
  <c r="K2241" i="2" s="1"/>
  <c r="G1911" i="2"/>
  <c r="G1910" i="2"/>
  <c r="I1910" i="2" s="1"/>
  <c r="J1910" i="2" s="1"/>
  <c r="K1910" i="2" s="1"/>
  <c r="G1623" i="2"/>
  <c r="I1623" i="2" s="1"/>
  <c r="J1623" i="2" s="1"/>
  <c r="K1623" i="2" s="1"/>
  <c r="G1220" i="2"/>
  <c r="I1220" i="2" s="1"/>
  <c r="J1220" i="2" s="1"/>
  <c r="K1220" i="2" s="1"/>
  <c r="G904" i="2"/>
  <c r="I904" i="2" s="1"/>
  <c r="J904" i="2" s="1"/>
  <c r="K904" i="2" s="1"/>
  <c r="G660" i="2"/>
  <c r="I660" i="2" s="1"/>
  <c r="J660" i="2" s="1"/>
  <c r="K660" i="2" s="1"/>
  <c r="H877" i="2"/>
  <c r="G709" i="2"/>
  <c r="I709" i="2" s="1"/>
  <c r="J709" i="2" s="1"/>
  <c r="K709" i="2" s="1"/>
  <c r="H355" i="2"/>
  <c r="G170" i="2"/>
  <c r="I170" i="2" s="1"/>
  <c r="J170" i="2" s="1"/>
  <c r="K170" i="2" s="1"/>
  <c r="G2754" i="2"/>
  <c r="I2754" i="2" s="1"/>
  <c r="J2754" i="2" s="1"/>
  <c r="K2754" i="2" s="1"/>
  <c r="G617" i="2"/>
  <c r="I617" i="2" s="1"/>
  <c r="J617" i="2" s="1"/>
  <c r="K617" i="2" s="1"/>
  <c r="G616" i="2"/>
  <c r="I616" i="2" s="1"/>
  <c r="J616" i="2" s="1"/>
  <c r="K616" i="2" s="1"/>
  <c r="G2922" i="2"/>
  <c r="I2922" i="2" s="1"/>
  <c r="J2922" i="2" s="1"/>
  <c r="K2922" i="2" s="1"/>
  <c r="G333" i="2"/>
  <c r="I333" i="2" s="1"/>
  <c r="J333" i="2" s="1"/>
  <c r="K333" i="2" s="1"/>
  <c r="G1950" i="2"/>
  <c r="I1950" i="2" s="1"/>
  <c r="J1950" i="2" s="1"/>
  <c r="K1950" i="2" s="1"/>
  <c r="G1441" i="2"/>
  <c r="I1441" i="2" s="1"/>
  <c r="J1441" i="2" s="1"/>
  <c r="K1441" i="2" s="1"/>
  <c r="G179" i="2"/>
  <c r="I179" i="2" s="1"/>
  <c r="J179" i="2" s="1"/>
  <c r="K179" i="2" s="1"/>
  <c r="G1530" i="2"/>
  <c r="I1530" i="2" s="1"/>
  <c r="J1530" i="2" s="1"/>
  <c r="K1530" i="2" s="1"/>
  <c r="G912" i="2"/>
  <c r="I912" i="2" s="1"/>
  <c r="J912" i="2" s="1"/>
  <c r="K912" i="2" s="1"/>
  <c r="H1551" i="2"/>
  <c r="H857" i="2"/>
  <c r="G1406" i="2"/>
  <c r="I1406" i="2" s="1"/>
  <c r="J1406" i="2" s="1"/>
  <c r="K1406" i="2" s="1"/>
  <c r="H487" i="2"/>
  <c r="G915" i="2"/>
  <c r="I915" i="2" s="1"/>
  <c r="J915" i="2" s="1"/>
  <c r="K915" i="2" s="1"/>
  <c r="G788" i="2"/>
  <c r="I788" i="2" s="1"/>
  <c r="J788" i="2" s="1"/>
  <c r="K788" i="2" s="1"/>
  <c r="G707" i="2"/>
  <c r="I707" i="2" s="1"/>
  <c r="J707" i="2" s="1"/>
  <c r="K707" i="2" s="1"/>
  <c r="H1665" i="2"/>
  <c r="G1280" i="2"/>
  <c r="I1280" i="2" s="1"/>
  <c r="J1280" i="2" s="1"/>
  <c r="K1280" i="2" s="1"/>
  <c r="G2757" i="2"/>
  <c r="I2757" i="2" s="1"/>
  <c r="J2757" i="2" s="1"/>
  <c r="K2757" i="2" s="1"/>
  <c r="G756" i="2"/>
  <c r="I756" i="2" s="1"/>
  <c r="J756" i="2" s="1"/>
  <c r="K756" i="2" s="1"/>
  <c r="G1898" i="2"/>
  <c r="I1898" i="2" s="1"/>
  <c r="J1898" i="2" s="1"/>
  <c r="K1898" i="2" s="1"/>
  <c r="G548" i="2"/>
  <c r="I548" i="2" s="1"/>
  <c r="J548" i="2" s="1"/>
  <c r="K548" i="2" s="1"/>
  <c r="G615" i="2"/>
  <c r="I615" i="2" s="1"/>
  <c r="J615" i="2" s="1"/>
  <c r="K615" i="2" s="1"/>
  <c r="G2161" i="2"/>
  <c r="I2161" i="2" s="1"/>
  <c r="J2161" i="2" s="1"/>
  <c r="K2161" i="2" s="1"/>
  <c r="H1411" i="2"/>
  <c r="G1263" i="2"/>
  <c r="I1263" i="2" s="1"/>
  <c r="J1263" i="2" s="1"/>
  <c r="K1263" i="2" s="1"/>
  <c r="G642" i="2"/>
  <c r="I642" i="2" s="1"/>
  <c r="J642" i="2" s="1"/>
  <c r="K642" i="2" s="1"/>
  <c r="G176" i="2"/>
  <c r="I176" i="2" s="1"/>
  <c r="J176" i="2" s="1"/>
  <c r="K176" i="2" s="1"/>
  <c r="G644" i="2"/>
  <c r="I644" i="2" s="1"/>
  <c r="J644" i="2" s="1"/>
  <c r="K644" i="2" s="1"/>
  <c r="G643" i="2"/>
  <c r="I643" i="2" s="1"/>
  <c r="J643" i="2" s="1"/>
  <c r="K643" i="2" s="1"/>
  <c r="H1198" i="2"/>
  <c r="G206" i="2"/>
  <c r="I206" i="2" s="1"/>
  <c r="J206" i="2" s="1"/>
  <c r="K206" i="2" s="1"/>
  <c r="G207" i="2"/>
  <c r="I207" i="2" s="1"/>
  <c r="J207" i="2" s="1"/>
  <c r="K207" i="2" s="1"/>
  <c r="G208" i="2"/>
  <c r="I208" i="2" s="1"/>
  <c r="J208" i="2" s="1"/>
  <c r="K208" i="2" s="1"/>
  <c r="G209" i="2"/>
  <c r="I209" i="2" s="1"/>
  <c r="J209" i="2" s="1"/>
  <c r="K209" i="2" s="1"/>
  <c r="H2890" i="2"/>
  <c r="H2012" i="2"/>
  <c r="G1698" i="2"/>
  <c r="I1698" i="2" s="1"/>
  <c r="J1698" i="2" s="1"/>
  <c r="K1698" i="2" s="1"/>
  <c r="G972" i="2"/>
  <c r="I972" i="2" s="1"/>
  <c r="J972" i="2" s="1"/>
  <c r="K972" i="2" s="1"/>
  <c r="G518" i="2"/>
  <c r="I518" i="2" s="1"/>
  <c r="J518" i="2" s="1"/>
  <c r="K518" i="2" s="1"/>
  <c r="G1583" i="2"/>
  <c r="I1583" i="2" s="1"/>
  <c r="J1583" i="2" s="1"/>
  <c r="K1583" i="2" s="1"/>
  <c r="H1711" i="2"/>
  <c r="G2858" i="2"/>
  <c r="I2858" i="2" s="1"/>
  <c r="J2858" i="2" s="1"/>
  <c r="K2858" i="2" s="1"/>
  <c r="H514" i="2"/>
  <c r="G1195" i="2"/>
  <c r="I1195" i="2" s="1"/>
  <c r="J1195" i="2" s="1"/>
  <c r="K1195" i="2" s="1"/>
  <c r="G1131" i="2"/>
  <c r="I1131" i="2" s="1"/>
  <c r="J1131" i="2" s="1"/>
  <c r="K1131" i="2" s="1"/>
  <c r="G160" i="2"/>
  <c r="I160" i="2" s="1"/>
  <c r="J160" i="2" s="1"/>
  <c r="K160" i="2" s="1"/>
  <c r="G283" i="2"/>
  <c r="I283" i="2" s="1"/>
  <c r="J283" i="2" s="1"/>
  <c r="K283" i="2" s="1"/>
  <c r="G282" i="2"/>
  <c r="I282" i="2" s="1"/>
  <c r="J282" i="2" s="1"/>
  <c r="K282" i="2" s="1"/>
  <c r="G1640" i="2"/>
  <c r="I1640" i="2" s="1"/>
  <c r="J1640" i="2" s="1"/>
  <c r="K1640" i="2" s="1"/>
  <c r="H1442" i="2"/>
  <c r="H184" i="2"/>
  <c r="G714" i="2"/>
  <c r="I714" i="2" s="1"/>
  <c r="J714" i="2" s="1"/>
  <c r="K714" i="2" s="1"/>
  <c r="G2118" i="2"/>
  <c r="I2118" i="2" s="1"/>
  <c r="J2118" i="2" s="1"/>
  <c r="K2118" i="2" s="1"/>
  <c r="G2130" i="2"/>
  <c r="I2130" i="2" s="1"/>
  <c r="J2130" i="2" s="1"/>
  <c r="K2130" i="2" s="1"/>
  <c r="G308" i="2"/>
  <c r="I308" i="2" s="1"/>
  <c r="J308" i="2" s="1"/>
  <c r="K308" i="2" s="1"/>
  <c r="G307" i="2"/>
  <c r="I307" i="2" s="1"/>
  <c r="J307" i="2" s="1"/>
  <c r="K307" i="2" s="1"/>
  <c r="G397" i="2"/>
  <c r="I397" i="2" s="1"/>
  <c r="J397" i="2" s="1"/>
  <c r="K397" i="2" s="1"/>
  <c r="H324" i="2"/>
  <c r="H1051" i="2"/>
  <c r="G2126" i="2"/>
  <c r="I2126" i="2" s="1"/>
  <c r="J2126" i="2" s="1"/>
  <c r="K2126" i="2" s="1"/>
  <c r="G2602" i="2"/>
  <c r="I2602" i="2" s="1"/>
  <c r="J2602" i="2" s="1"/>
  <c r="K2602" i="2" s="1"/>
  <c r="G100" i="2"/>
  <c r="I100" i="2" s="1"/>
  <c r="J100" i="2" s="1"/>
  <c r="K100" i="2" s="1"/>
  <c r="G102" i="2"/>
  <c r="I102" i="2" s="1"/>
  <c r="J102" i="2" s="1"/>
  <c r="K102" i="2" s="1"/>
  <c r="G101" i="2"/>
  <c r="I101" i="2" s="1"/>
  <c r="J101" i="2" s="1"/>
  <c r="K101" i="2" s="1"/>
  <c r="H1215" i="2"/>
  <c r="H3517" i="2"/>
  <c r="G3369" i="2"/>
  <c r="I3369" i="2" s="1"/>
  <c r="J3369" i="2" s="1"/>
  <c r="K3369" i="2" s="1"/>
  <c r="H3672" i="2"/>
  <c r="G3200" i="2"/>
  <c r="I3200" i="2" s="1"/>
  <c r="J3200" i="2" s="1"/>
  <c r="K3200" i="2" s="1"/>
  <c r="G797" i="2"/>
  <c r="I797" i="2" s="1"/>
  <c r="J797" i="2" s="1"/>
  <c r="K797" i="2" s="1"/>
  <c r="G2327" i="2"/>
  <c r="I2327" i="2" s="1"/>
  <c r="J2327" i="2" s="1"/>
  <c r="K2327" i="2" s="1"/>
  <c r="H3500" i="2"/>
  <c r="G4360" i="2"/>
  <c r="I4360" i="2" s="1"/>
  <c r="J4360" i="2" s="1"/>
  <c r="K4360" i="2" s="1"/>
  <c r="G2535" i="2"/>
  <c r="I2535" i="2" s="1"/>
  <c r="J2535" i="2" s="1"/>
  <c r="K2535" i="2" s="1"/>
  <c r="G5161" i="2"/>
  <c r="I5161" i="2" s="1"/>
  <c r="J5161" i="2" s="1"/>
  <c r="K5161" i="2" s="1"/>
  <c r="G3527" i="2"/>
  <c r="I3527" i="2" s="1"/>
  <c r="J3527" i="2" s="1"/>
  <c r="K3527" i="2" s="1"/>
  <c r="G5221" i="2"/>
  <c r="I5221" i="2" s="1"/>
  <c r="J5221" i="2" s="1"/>
  <c r="K5221" i="2" s="1"/>
  <c r="G4508" i="2"/>
  <c r="I4508" i="2" s="1"/>
  <c r="J4508" i="2" s="1"/>
  <c r="K4508" i="2" s="1"/>
  <c r="G5065" i="2"/>
  <c r="I5065" i="2" s="1"/>
  <c r="J5065" i="2" s="1"/>
  <c r="K5065" i="2" s="1"/>
  <c r="G4599" i="2"/>
  <c r="I4599" i="2" s="1"/>
  <c r="J4599" i="2" s="1"/>
  <c r="K4599" i="2" s="1"/>
  <c r="G3706" i="2"/>
  <c r="I3706" i="2" s="1"/>
  <c r="J3706" i="2" s="1"/>
  <c r="K3706" i="2" s="1"/>
  <c r="G3620" i="2"/>
  <c r="I3620" i="2" s="1"/>
  <c r="J3620" i="2" s="1"/>
  <c r="K3620" i="2" s="1"/>
  <c r="H3431" i="2"/>
  <c r="G413" i="2"/>
  <c r="I413" i="2" s="1"/>
  <c r="J413" i="2" s="1"/>
  <c r="K413" i="2" s="1"/>
  <c r="H2349" i="2"/>
  <c r="G1931" i="2"/>
  <c r="I1931" i="2" s="1"/>
  <c r="J1931" i="2" s="1"/>
  <c r="K1931" i="2" s="1"/>
  <c r="G4630" i="2"/>
  <c r="I4630" i="2" s="1"/>
  <c r="J4630" i="2" s="1"/>
  <c r="K4630" i="2" s="1"/>
  <c r="G1824" i="2"/>
  <c r="I1824" i="2" s="1"/>
  <c r="J1824" i="2" s="1"/>
  <c r="K1824" i="2" s="1"/>
  <c r="H2445" i="2"/>
  <c r="H4064" i="2"/>
  <c r="G2204" i="2"/>
  <c r="I2204" i="2" s="1"/>
  <c r="J2204" i="2" s="1"/>
  <c r="K2204" i="2" s="1"/>
  <c r="G4793" i="2"/>
  <c r="I4793" i="2" s="1"/>
  <c r="J4793" i="2" s="1"/>
  <c r="K4793" i="2" s="1"/>
  <c r="G3819" i="2"/>
  <c r="I3819" i="2" s="1"/>
  <c r="J3819" i="2" s="1"/>
  <c r="K3819" i="2" s="1"/>
  <c r="H3273" i="2"/>
  <c r="G954" i="2"/>
  <c r="I954" i="2" s="1"/>
  <c r="J954" i="2" s="1"/>
  <c r="K954" i="2" s="1"/>
  <c r="G3443" i="2"/>
  <c r="I3443" i="2" s="1"/>
  <c r="J3443" i="2" s="1"/>
  <c r="K3443" i="2" s="1"/>
  <c r="G829" i="2"/>
  <c r="I829" i="2" s="1"/>
  <c r="J829" i="2" s="1"/>
  <c r="K829" i="2" s="1"/>
  <c r="H3175" i="2"/>
  <c r="H1967" i="2"/>
  <c r="G3797" i="2"/>
  <c r="I3797" i="2" s="1"/>
  <c r="J3797" i="2" s="1"/>
  <c r="K3797" i="2" s="1"/>
  <c r="H2497" i="2"/>
  <c r="G2701" i="2"/>
  <c r="I2701" i="2" s="1"/>
  <c r="J2701" i="2" s="1"/>
  <c r="K2701" i="2" s="1"/>
  <c r="H3905" i="2"/>
  <c r="H4562" i="2"/>
  <c r="G5319" i="2"/>
  <c r="I5319" i="2" s="1"/>
  <c r="J5319" i="2" s="1"/>
  <c r="K5319" i="2" s="1"/>
  <c r="G74" i="2"/>
  <c r="I74" i="2" s="1"/>
  <c r="J74" i="2" s="1"/>
  <c r="K74" i="2" s="1"/>
  <c r="G2885" i="2"/>
  <c r="I2885" i="2" s="1"/>
  <c r="J2885" i="2" s="1"/>
  <c r="K2885" i="2" s="1"/>
  <c r="H4719" i="2"/>
  <c r="G4453" i="2"/>
  <c r="I4453" i="2" s="1"/>
  <c r="J4453" i="2" s="1"/>
  <c r="K4453" i="2" s="1"/>
  <c r="H3486" i="2"/>
  <c r="G2055" i="2"/>
  <c r="I2055" i="2" s="1"/>
  <c r="J2055" i="2" s="1"/>
  <c r="K2055" i="2" s="1"/>
  <c r="G5229" i="2"/>
  <c r="I5229" i="2" s="1"/>
  <c r="J5229" i="2" s="1"/>
  <c r="K5229" i="2" s="1"/>
  <c r="G3927" i="2"/>
  <c r="I3927" i="2" s="1"/>
  <c r="J3927" i="2" s="1"/>
  <c r="K3927" i="2" s="1"/>
  <c r="H3920" i="2"/>
  <c r="G3928" i="2"/>
  <c r="I3928" i="2" s="1"/>
  <c r="J3928" i="2" s="1"/>
  <c r="K3928" i="2" s="1"/>
  <c r="G4309" i="2"/>
  <c r="I4309" i="2" s="1"/>
  <c r="J4309" i="2" s="1"/>
  <c r="K4309" i="2" s="1"/>
  <c r="H3681" i="2"/>
  <c r="G3197" i="2"/>
  <c r="I3197" i="2" s="1"/>
  <c r="J3197" i="2" s="1"/>
  <c r="K3197" i="2" s="1"/>
  <c r="G5096" i="2"/>
  <c r="I5096" i="2" s="1"/>
  <c r="J5096" i="2" s="1"/>
  <c r="K5096" i="2" s="1"/>
  <c r="G3841" i="2"/>
  <c r="I3841" i="2" s="1"/>
  <c r="J3841" i="2" s="1"/>
  <c r="K3841" i="2" s="1"/>
  <c r="H3554" i="2"/>
  <c r="G3628" i="2"/>
  <c r="I3628" i="2" s="1"/>
  <c r="J3628" i="2" s="1"/>
  <c r="K3628" i="2" s="1"/>
  <c r="G4842" i="2"/>
  <c r="I4842" i="2" s="1"/>
  <c r="J4842" i="2" s="1"/>
  <c r="K4842" i="2" s="1"/>
  <c r="G3109" i="2"/>
  <c r="I3109" i="2" s="1"/>
  <c r="J3109" i="2" s="1"/>
  <c r="K3109" i="2" s="1"/>
  <c r="H2042" i="2"/>
  <c r="G1383" i="2"/>
  <c r="I1383" i="2" s="1"/>
  <c r="J1383" i="2" s="1"/>
  <c r="K1383" i="2" s="1"/>
  <c r="G4559" i="2"/>
  <c r="I4559" i="2" s="1"/>
  <c r="J4559" i="2" s="1"/>
  <c r="K4559" i="2" s="1"/>
  <c r="G4940" i="2"/>
  <c r="I4940" i="2" s="1"/>
  <c r="J4940" i="2" s="1"/>
  <c r="K4940" i="2" s="1"/>
  <c r="H3306" i="2"/>
  <c r="G2355" i="2"/>
  <c r="I2355" i="2" s="1"/>
  <c r="J2355" i="2" s="1"/>
  <c r="K2355" i="2" s="1"/>
  <c r="G5219" i="2"/>
  <c r="I5219" i="2" s="1"/>
  <c r="J5219" i="2" s="1"/>
  <c r="K5219" i="2" s="1"/>
  <c r="H4910" i="2"/>
  <c r="G4692" i="2"/>
  <c r="I4692" i="2" s="1"/>
  <c r="J4692" i="2" s="1"/>
  <c r="K4692" i="2" s="1"/>
  <c r="G2198" i="2"/>
  <c r="I2198" i="2" s="1"/>
  <c r="J2198" i="2" s="1"/>
  <c r="K2198" i="2" s="1"/>
  <c r="G842" i="2"/>
  <c r="I842" i="2" s="1"/>
  <c r="J842" i="2" s="1"/>
  <c r="K842" i="2" s="1"/>
  <c r="G4019" i="2"/>
  <c r="I4019" i="2" s="1"/>
  <c r="J4019" i="2" s="1"/>
  <c r="K4019" i="2" s="1"/>
  <c r="H4916" i="2"/>
  <c r="H3474" i="2"/>
  <c r="G4219" i="2"/>
  <c r="I4219" i="2" s="1"/>
  <c r="J4219" i="2" s="1"/>
  <c r="K4219" i="2" s="1"/>
  <c r="G2167" i="2"/>
  <c r="I2167" i="2" s="1"/>
  <c r="J2167" i="2" s="1"/>
  <c r="K2167" i="2" s="1"/>
  <c r="G2166" i="2"/>
  <c r="I2166" i="2" s="1"/>
  <c r="J2166" i="2" s="1"/>
  <c r="K2166" i="2" s="1"/>
  <c r="G4994" i="2"/>
  <c r="I4994" i="2" s="1"/>
  <c r="J4994" i="2" s="1"/>
  <c r="K4994" i="2" s="1"/>
  <c r="G5205" i="2"/>
  <c r="I5205" i="2" s="1"/>
  <c r="J5205" i="2" s="1"/>
  <c r="K5205" i="2" s="1"/>
  <c r="G2771" i="2"/>
  <c r="I2771" i="2" s="1"/>
  <c r="J2771" i="2" s="1"/>
  <c r="K2771" i="2" s="1"/>
  <c r="H3394" i="2"/>
  <c r="G2397" i="2"/>
  <c r="I2397" i="2" s="1"/>
  <c r="J2397" i="2" s="1"/>
  <c r="K2397" i="2" s="1"/>
  <c r="G2160" i="2"/>
  <c r="I2160" i="2" s="1"/>
  <c r="J2160" i="2" s="1"/>
  <c r="K2160" i="2" s="1"/>
  <c r="G4239" i="2"/>
  <c r="I4239" i="2" s="1"/>
  <c r="J4239" i="2" s="1"/>
  <c r="K4239" i="2" s="1"/>
  <c r="G3141" i="2"/>
  <c r="I3141" i="2" s="1"/>
  <c r="J3141" i="2" s="1"/>
  <c r="K3141" i="2" s="1"/>
  <c r="G3697" i="2"/>
  <c r="I3697" i="2" s="1"/>
  <c r="J3697" i="2" s="1"/>
  <c r="K3697" i="2" s="1"/>
  <c r="G3709" i="2"/>
  <c r="I3709" i="2" s="1"/>
  <c r="J3709" i="2" s="1"/>
  <c r="K3709" i="2" s="1"/>
  <c r="H5132" i="2"/>
  <c r="G4361" i="2"/>
  <c r="I4361" i="2" s="1"/>
  <c r="J4361" i="2" s="1"/>
  <c r="K4361" i="2" s="1"/>
  <c r="H2037" i="2"/>
  <c r="H3937" i="2"/>
  <c r="G4460" i="2"/>
  <c r="I4460" i="2" s="1"/>
  <c r="J4460" i="2" s="1"/>
  <c r="K4460" i="2" s="1"/>
  <c r="G4548" i="2"/>
  <c r="I4548" i="2" s="1"/>
  <c r="J4548" i="2" s="1"/>
  <c r="K4548" i="2" s="1"/>
  <c r="G3825" i="2"/>
  <c r="I3825" i="2" s="1"/>
  <c r="J3825" i="2" s="1"/>
  <c r="K3825" i="2" s="1"/>
  <c r="H3823" i="2"/>
  <c r="H5091" i="2"/>
  <c r="G3169" i="2"/>
  <c r="I3169" i="2" s="1"/>
  <c r="J3169" i="2" s="1"/>
  <c r="K3169" i="2" s="1"/>
  <c r="G3102" i="2"/>
  <c r="I3102" i="2" s="1"/>
  <c r="J3102" i="2" s="1"/>
  <c r="K3102" i="2" s="1"/>
  <c r="G4070" i="2"/>
  <c r="I4070" i="2" s="1"/>
  <c r="J4070" i="2" s="1"/>
  <c r="K4070" i="2" s="1"/>
  <c r="G3947" i="2"/>
  <c r="I3947" i="2" s="1"/>
  <c r="J3947" i="2" s="1"/>
  <c r="K3947" i="2" s="1"/>
  <c r="G3085" i="2"/>
  <c r="I3085" i="2" s="1"/>
  <c r="J3085" i="2" s="1"/>
  <c r="K3085" i="2" s="1"/>
  <c r="H3866" i="2"/>
  <c r="G4566" i="2"/>
  <c r="I4566" i="2" s="1"/>
  <c r="J4566" i="2" s="1"/>
  <c r="K4566" i="2" s="1"/>
  <c r="G4525" i="2"/>
  <c r="I4525" i="2" s="1"/>
  <c r="J4525" i="2" s="1"/>
  <c r="K4525" i="2" s="1"/>
  <c r="G3305" i="2"/>
  <c r="I3305" i="2" s="1"/>
  <c r="J3305" i="2" s="1"/>
  <c r="K3305" i="2" s="1"/>
  <c r="G3829" i="2"/>
  <c r="I3829" i="2" s="1"/>
  <c r="J3829" i="2" s="1"/>
  <c r="K3829" i="2" s="1"/>
  <c r="G3834" i="2"/>
  <c r="I3834" i="2" s="1"/>
  <c r="J3834" i="2" s="1"/>
  <c r="K3834" i="2" s="1"/>
  <c r="G4798" i="2"/>
  <c r="I4798" i="2" s="1"/>
  <c r="J4798" i="2" s="1"/>
  <c r="K4798" i="2" s="1"/>
  <c r="G4398" i="2"/>
  <c r="I4398" i="2" s="1"/>
  <c r="J4398" i="2" s="1"/>
  <c r="K4398" i="2" s="1"/>
  <c r="G4693" i="2"/>
  <c r="I4693" i="2" s="1"/>
  <c r="J4693" i="2" s="1"/>
  <c r="K4693" i="2" s="1"/>
  <c r="G5018" i="2"/>
  <c r="I5018" i="2" s="1"/>
  <c r="J5018" i="2" s="1"/>
  <c r="K5018" i="2" s="1"/>
  <c r="H2393" i="2"/>
  <c r="H3480" i="2"/>
  <c r="G5047" i="2"/>
  <c r="I5047" i="2" s="1"/>
  <c r="J5047" i="2" s="1"/>
  <c r="K5047" i="2" s="1"/>
  <c r="H3484" i="2"/>
  <c r="G3603" i="2"/>
  <c r="I3603" i="2" s="1"/>
  <c r="J3603" i="2" s="1"/>
  <c r="K3603" i="2" s="1"/>
  <c r="G1559" i="2"/>
  <c r="G1558" i="2"/>
  <c r="I1558" i="2" s="1"/>
  <c r="J1558" i="2" s="1"/>
  <c r="K1558" i="2" s="1"/>
  <c r="G1600" i="2"/>
  <c r="I1600" i="2" s="1"/>
  <c r="J1600" i="2" s="1"/>
  <c r="K1600" i="2" s="1"/>
  <c r="G5101" i="2"/>
  <c r="I5101" i="2" s="1"/>
  <c r="J5101" i="2" s="1"/>
  <c r="K5101" i="2" s="1"/>
  <c r="G5206" i="2"/>
  <c r="I5206" i="2" s="1"/>
  <c r="J5206" i="2" s="1"/>
  <c r="K5206" i="2" s="1"/>
  <c r="H3114" i="2"/>
  <c r="G3915" i="2"/>
  <c r="I3915" i="2" s="1"/>
  <c r="J3915" i="2" s="1"/>
  <c r="K3915" i="2" s="1"/>
  <c r="G3240" i="2"/>
  <c r="I3240" i="2" s="1"/>
  <c r="J3240" i="2" s="1"/>
  <c r="K3240" i="2" s="1"/>
  <c r="G3553" i="2"/>
  <c r="I3553" i="2" s="1"/>
  <c r="J3553" i="2" s="1"/>
  <c r="K3553" i="2" s="1"/>
  <c r="G4314" i="2"/>
  <c r="I4314" i="2" s="1"/>
  <c r="J4314" i="2" s="1"/>
  <c r="K4314" i="2" s="1"/>
  <c r="G2653" i="2"/>
  <c r="I2653" i="2" s="1"/>
  <c r="J2653" i="2" s="1"/>
  <c r="K2653" i="2" s="1"/>
  <c r="G1872" i="2"/>
  <c r="I1872" i="2" s="1"/>
  <c r="J1872" i="2" s="1"/>
  <c r="K1872" i="2" s="1"/>
  <c r="G4445" i="2"/>
  <c r="I4445" i="2" s="1"/>
  <c r="J4445" i="2" s="1"/>
  <c r="K4445" i="2" s="1"/>
  <c r="H3203" i="2"/>
  <c r="G2620" i="2"/>
  <c r="I2620" i="2" s="1"/>
  <c r="J2620" i="2" s="1"/>
  <c r="K2620" i="2" s="1"/>
  <c r="H3555" i="2"/>
  <c r="G3883" i="2"/>
  <c r="I3883" i="2" s="1"/>
  <c r="J3883" i="2" s="1"/>
  <c r="K3883" i="2" s="1"/>
  <c r="G3629" i="2"/>
  <c r="I3629" i="2" s="1"/>
  <c r="J3629" i="2" s="1"/>
  <c r="K3629" i="2" s="1"/>
  <c r="G4835" i="2"/>
  <c r="I4835" i="2" s="1"/>
  <c r="J4835" i="2" s="1"/>
  <c r="K4835" i="2" s="1"/>
  <c r="G3213" i="2"/>
  <c r="I3213" i="2" s="1"/>
  <c r="J3213" i="2" s="1"/>
  <c r="K3213" i="2" s="1"/>
  <c r="G4372" i="2"/>
  <c r="I4372" i="2" s="1"/>
  <c r="J4372" i="2" s="1"/>
  <c r="K4372" i="2" s="1"/>
  <c r="G2905" i="2"/>
  <c r="I2905" i="2" s="1"/>
  <c r="J2905" i="2" s="1"/>
  <c r="K2905" i="2" s="1"/>
  <c r="G5081" i="2"/>
  <c r="I5081" i="2" s="1"/>
  <c r="J5081" i="2" s="1"/>
  <c r="K5081" i="2" s="1"/>
  <c r="G3677" i="2"/>
  <c r="I3677" i="2" s="1"/>
  <c r="J3677" i="2" s="1"/>
  <c r="K3677" i="2" s="1"/>
  <c r="G3090" i="2"/>
  <c r="I3090" i="2" s="1"/>
  <c r="J3090" i="2" s="1"/>
  <c r="K3090" i="2" s="1"/>
  <c r="G4807" i="2"/>
  <c r="I4807" i="2" s="1"/>
  <c r="J4807" i="2" s="1"/>
  <c r="K4807" i="2" s="1"/>
  <c r="G3957" i="2"/>
  <c r="I3957" i="2" s="1"/>
  <c r="J3957" i="2" s="1"/>
  <c r="K3957" i="2" s="1"/>
  <c r="G5007" i="2"/>
  <c r="I5007" i="2" s="1"/>
  <c r="J5007" i="2" s="1"/>
  <c r="K5007" i="2" s="1"/>
  <c r="H2017" i="2"/>
  <c r="H3092" i="2"/>
  <c r="H2312" i="2"/>
  <c r="H2313" i="2"/>
  <c r="G4073" i="2"/>
  <c r="I4073" i="2" s="1"/>
  <c r="J4073" i="2" s="1"/>
  <c r="K4073" i="2" s="1"/>
  <c r="H1934" i="2"/>
  <c r="H3575" i="2"/>
  <c r="G5033" i="2"/>
  <c r="I5033" i="2" s="1"/>
  <c r="J5033" i="2" s="1"/>
  <c r="K5033" i="2" s="1"/>
  <c r="G3767" i="2"/>
  <c r="I3767" i="2" s="1"/>
  <c r="J3767" i="2" s="1"/>
  <c r="K3767" i="2" s="1"/>
  <c r="G3440" i="2"/>
  <c r="I3440" i="2" s="1"/>
  <c r="J3440" i="2" s="1"/>
  <c r="K3440" i="2" s="1"/>
  <c r="G3255" i="2"/>
  <c r="I3255" i="2" s="1"/>
  <c r="J3255" i="2" s="1"/>
  <c r="K3255" i="2" s="1"/>
  <c r="G4819" i="2"/>
  <c r="I4819" i="2" s="1"/>
  <c r="J4819" i="2" s="1"/>
  <c r="K4819" i="2" s="1"/>
  <c r="G3985" i="2"/>
  <c r="I3985" i="2" s="1"/>
  <c r="J3985" i="2" s="1"/>
  <c r="K3985" i="2" s="1"/>
  <c r="G4537" i="2"/>
  <c r="I4537" i="2" s="1"/>
  <c r="J4537" i="2" s="1"/>
  <c r="K4537" i="2" s="1"/>
  <c r="H868" i="2"/>
  <c r="G2404" i="2"/>
  <c r="I2404" i="2" s="1"/>
  <c r="J2404" i="2" s="1"/>
  <c r="K2404" i="2" s="1"/>
  <c r="G4305" i="2"/>
  <c r="I4305" i="2" s="1"/>
  <c r="J4305" i="2" s="1"/>
  <c r="K4305" i="2" s="1"/>
  <c r="G4624" i="2"/>
  <c r="I4624" i="2" s="1"/>
  <c r="J4624" i="2" s="1"/>
  <c r="K4624" i="2" s="1"/>
  <c r="H4021" i="2"/>
  <c r="G4027" i="2"/>
  <c r="I4027" i="2" s="1"/>
  <c r="J4027" i="2" s="1"/>
  <c r="K4027" i="2" s="1"/>
  <c r="H2829" i="2"/>
  <c r="G3733" i="2"/>
  <c r="I3733" i="2" s="1"/>
  <c r="J3733" i="2" s="1"/>
  <c r="K3733" i="2" s="1"/>
  <c r="G4655" i="2"/>
  <c r="I4655" i="2" s="1"/>
  <c r="J4655" i="2" s="1"/>
  <c r="K4655" i="2" s="1"/>
  <c r="G4747" i="2"/>
  <c r="I4747" i="2" s="1"/>
  <c r="J4747" i="2" s="1"/>
  <c r="K4747" i="2" s="1"/>
  <c r="G3451" i="2"/>
  <c r="I3451" i="2" s="1"/>
  <c r="J3451" i="2" s="1"/>
  <c r="K3451" i="2" s="1"/>
  <c r="H2199" i="2"/>
  <c r="I2199" i="2" s="1"/>
  <c r="J2199" i="2" s="1"/>
  <c r="K2199" i="2" s="1"/>
  <c r="H1254" i="2"/>
  <c r="G2928" i="2"/>
  <c r="I2928" i="2" s="1"/>
  <c r="J2928" i="2" s="1"/>
  <c r="K2928" i="2" s="1"/>
  <c r="G4790" i="2"/>
  <c r="I4790" i="2" s="1"/>
  <c r="J4790" i="2" s="1"/>
  <c r="K4790" i="2" s="1"/>
  <c r="G4176" i="2"/>
  <c r="I4176" i="2" s="1"/>
  <c r="J4176" i="2" s="1"/>
  <c r="K4176" i="2" s="1"/>
  <c r="G3590" i="2"/>
  <c r="I3590" i="2" s="1"/>
  <c r="J3590" i="2" s="1"/>
  <c r="K3590" i="2" s="1"/>
  <c r="H1612" i="2"/>
  <c r="G85" i="2"/>
  <c r="I85" i="2" s="1"/>
  <c r="J85" i="2" s="1"/>
  <c r="K85" i="2" s="1"/>
  <c r="G2767" i="2"/>
  <c r="I2767" i="2" s="1"/>
  <c r="J2767" i="2" s="1"/>
  <c r="K2767" i="2" s="1"/>
  <c r="G3007" i="2"/>
  <c r="I3007" i="2" s="1"/>
  <c r="J3007" i="2" s="1"/>
  <c r="K3007" i="2" s="1"/>
  <c r="H3969" i="2"/>
  <c r="G4746" i="2"/>
  <c r="I4746" i="2" s="1"/>
  <c r="J4746" i="2" s="1"/>
  <c r="K4746" i="2" s="1"/>
  <c r="G528" i="2"/>
  <c r="I528" i="2" s="1"/>
  <c r="J528" i="2" s="1"/>
  <c r="K528" i="2" s="1"/>
  <c r="G4242" i="2"/>
  <c r="I4242" i="2" s="1"/>
  <c r="J4242" i="2" s="1"/>
  <c r="K4242" i="2" s="1"/>
  <c r="G4190" i="2"/>
  <c r="I4190" i="2" s="1"/>
  <c r="J4190" i="2" s="1"/>
  <c r="K4190" i="2" s="1"/>
  <c r="G3473" i="2"/>
  <c r="I3473" i="2" s="1"/>
  <c r="J3473" i="2" s="1"/>
  <c r="K3473" i="2" s="1"/>
  <c r="H4750" i="2"/>
  <c r="G3726" i="2"/>
  <c r="I3726" i="2" s="1"/>
  <c r="J3726" i="2" s="1"/>
  <c r="K3726" i="2" s="1"/>
  <c r="G4891" i="2"/>
  <c r="I4891" i="2" s="1"/>
  <c r="J4891" i="2" s="1"/>
  <c r="K4891" i="2" s="1"/>
  <c r="H4434" i="2"/>
  <c r="G4501" i="2"/>
  <c r="I4501" i="2" s="1"/>
  <c r="J4501" i="2" s="1"/>
  <c r="K4501" i="2" s="1"/>
  <c r="G4277" i="2"/>
  <c r="I4277" i="2" s="1"/>
  <c r="J4277" i="2" s="1"/>
  <c r="K4277" i="2" s="1"/>
  <c r="G4929" i="2"/>
  <c r="I4929" i="2" s="1"/>
  <c r="J4929" i="2" s="1"/>
  <c r="K4929" i="2" s="1"/>
  <c r="G3184" i="2"/>
  <c r="I3184" i="2" s="1"/>
  <c r="J3184" i="2" s="1"/>
  <c r="K3184" i="2" s="1"/>
  <c r="G3897" i="2"/>
  <c r="I3897" i="2" s="1"/>
  <c r="J3897" i="2" s="1"/>
  <c r="K3897" i="2" s="1"/>
  <c r="G5042" i="2"/>
  <c r="I5042" i="2" s="1"/>
  <c r="J5042" i="2" s="1"/>
  <c r="K5042" i="2" s="1"/>
  <c r="G4433" i="2"/>
  <c r="I4433" i="2" s="1"/>
  <c r="J4433" i="2" s="1"/>
  <c r="K4433" i="2" s="1"/>
  <c r="G3048" i="2"/>
  <c r="I3048" i="2" s="1"/>
  <c r="J3048" i="2" s="1"/>
  <c r="K3048" i="2" s="1"/>
  <c r="H5010" i="2"/>
  <c r="G1744" i="2"/>
  <c r="I1744" i="2" s="1"/>
  <c r="J1744" i="2" s="1"/>
  <c r="K1744" i="2" s="1"/>
  <c r="G3617" i="2"/>
  <c r="I3617" i="2" s="1"/>
  <c r="J3617" i="2" s="1"/>
  <c r="K3617" i="2" s="1"/>
  <c r="G2054" i="2"/>
  <c r="I2054" i="2" s="1"/>
  <c r="J2054" i="2" s="1"/>
  <c r="K2054" i="2" s="1"/>
  <c r="G2201" i="2"/>
  <c r="I2201" i="2" s="1"/>
  <c r="J2201" i="2" s="1"/>
  <c r="K2201" i="2" s="1"/>
  <c r="G2202" i="2"/>
  <c r="I2202" i="2" s="1"/>
  <c r="J2202" i="2" s="1"/>
  <c r="K2202" i="2" s="1"/>
  <c r="G1680" i="2"/>
  <c r="I1680" i="2" s="1"/>
  <c r="J1680" i="2" s="1"/>
  <c r="K1680" i="2" s="1"/>
  <c r="G3514" i="2"/>
  <c r="I3514" i="2" s="1"/>
  <c r="J3514" i="2" s="1"/>
  <c r="K3514" i="2" s="1"/>
  <c r="H4195" i="2"/>
  <c r="H5274" i="2"/>
  <c r="G1617" i="2"/>
  <c r="I1617" i="2" s="1"/>
  <c r="J1617" i="2" s="1"/>
  <c r="K1617" i="2" s="1"/>
  <c r="G3786" i="2"/>
  <c r="I3786" i="2" s="1"/>
  <c r="J3786" i="2" s="1"/>
  <c r="K3786" i="2" s="1"/>
  <c r="G3844" i="2"/>
  <c r="I3844" i="2" s="1"/>
  <c r="J3844" i="2" s="1"/>
  <c r="K3844" i="2" s="1"/>
  <c r="G3447" i="2"/>
  <c r="I3447" i="2" s="1"/>
  <c r="J3447" i="2" s="1"/>
  <c r="K3447" i="2" s="1"/>
  <c r="G4998" i="2"/>
  <c r="I4998" i="2" s="1"/>
  <c r="J4998" i="2" s="1"/>
  <c r="K4998" i="2" s="1"/>
  <c r="G5210" i="2"/>
  <c r="I5210" i="2" s="1"/>
  <c r="J5210" i="2" s="1"/>
  <c r="K5210" i="2" s="1"/>
  <c r="G3824" i="2"/>
  <c r="I3824" i="2" s="1"/>
  <c r="J3824" i="2" s="1"/>
  <c r="K3824" i="2" s="1"/>
  <c r="H4944" i="2"/>
  <c r="H4745" i="2"/>
  <c r="G3656" i="2"/>
  <c r="I3656" i="2" s="1"/>
  <c r="J3656" i="2" s="1"/>
  <c r="K3656" i="2" s="1"/>
  <c r="H3406" i="2"/>
  <c r="H4591" i="2"/>
  <c r="G3400" i="2"/>
  <c r="I3400" i="2" s="1"/>
  <c r="J3400" i="2" s="1"/>
  <c r="K3400" i="2" s="1"/>
  <c r="G4769" i="2"/>
  <c r="I4769" i="2" s="1"/>
  <c r="J4769" i="2" s="1"/>
  <c r="K4769" i="2" s="1"/>
  <c r="G3951" i="2"/>
  <c r="I3951" i="2" s="1"/>
  <c r="J3951" i="2" s="1"/>
  <c r="K3951" i="2" s="1"/>
  <c r="G5157" i="2"/>
  <c r="I5157" i="2" s="1"/>
  <c r="J5157" i="2" s="1"/>
  <c r="K5157" i="2" s="1"/>
  <c r="G3688" i="2"/>
  <c r="I3688" i="2" s="1"/>
  <c r="J3688" i="2" s="1"/>
  <c r="K3688" i="2" s="1"/>
  <c r="G3188" i="2"/>
  <c r="I3188" i="2" s="1"/>
  <c r="J3188" i="2" s="1"/>
  <c r="K3188" i="2" s="1"/>
  <c r="H4706" i="2"/>
  <c r="G3814" i="2"/>
  <c r="I3814" i="2" s="1"/>
  <c r="J3814" i="2" s="1"/>
  <c r="K3814" i="2" s="1"/>
  <c r="G3547" i="2"/>
  <c r="I3547" i="2" s="1"/>
  <c r="J3547" i="2" s="1"/>
  <c r="K3547" i="2" s="1"/>
  <c r="H3088" i="2"/>
  <c r="G933" i="2"/>
  <c r="I933" i="2" s="1"/>
  <c r="J933" i="2" s="1"/>
  <c r="K933" i="2" s="1"/>
  <c r="G2713" i="2"/>
  <c r="I2713" i="2" s="1"/>
  <c r="J2713" i="2" s="1"/>
  <c r="K2713" i="2" s="1"/>
  <c r="G5225" i="2"/>
  <c r="I5225" i="2" s="1"/>
  <c r="J5225" i="2" s="1"/>
  <c r="K5225" i="2" s="1"/>
  <c r="G974" i="2"/>
  <c r="I974" i="2" s="1"/>
  <c r="J974" i="2" s="1"/>
  <c r="K974" i="2" s="1"/>
  <c r="G1659" i="2"/>
  <c r="I1659" i="2" s="1"/>
  <c r="J1659" i="2" s="1"/>
  <c r="K1659" i="2" s="1"/>
  <c r="G5075" i="2"/>
  <c r="I5075" i="2" s="1"/>
  <c r="J5075" i="2" s="1"/>
  <c r="K5075" i="2" s="1"/>
  <c r="G3331" i="2"/>
  <c r="I3331" i="2" s="1"/>
  <c r="J3331" i="2" s="1"/>
  <c r="K3331" i="2" s="1"/>
  <c r="G4656" i="2"/>
  <c r="I4656" i="2" s="1"/>
  <c r="J4656" i="2" s="1"/>
  <c r="K4656" i="2" s="1"/>
  <c r="G5188" i="2"/>
  <c r="I5188" i="2" s="1"/>
  <c r="J5188" i="2" s="1"/>
  <c r="K5188" i="2" s="1"/>
  <c r="G3701" i="2"/>
  <c r="I3701" i="2" s="1"/>
  <c r="J3701" i="2" s="1"/>
  <c r="K3701" i="2" s="1"/>
  <c r="G1587" i="2"/>
  <c r="I1587" i="2" s="1"/>
  <c r="J1587" i="2" s="1"/>
  <c r="K1587" i="2" s="1"/>
  <c r="G1449" i="2"/>
  <c r="I1449" i="2" s="1"/>
  <c r="J1449" i="2" s="1"/>
  <c r="K1449" i="2" s="1"/>
  <c r="H2115" i="2"/>
  <c r="G1969" i="2"/>
  <c r="I1969" i="2" s="1"/>
  <c r="J1969" i="2" s="1"/>
  <c r="K1969" i="2" s="1"/>
  <c r="G4981" i="2"/>
  <c r="I4981" i="2" s="1"/>
  <c r="J4981" i="2" s="1"/>
  <c r="K4981" i="2" s="1"/>
  <c r="G2193" i="2"/>
  <c r="I2193" i="2" s="1"/>
  <c r="J2193" i="2" s="1"/>
  <c r="K2193" i="2" s="1"/>
  <c r="G3801" i="2"/>
  <c r="I3801" i="2" s="1"/>
  <c r="J3801" i="2" s="1"/>
  <c r="K3801" i="2" s="1"/>
  <c r="G2955" i="2"/>
  <c r="I2955" i="2" s="1"/>
  <c r="J2955" i="2" s="1"/>
  <c r="K2955" i="2" s="1"/>
  <c r="G4554" i="2"/>
  <c r="I4554" i="2" s="1"/>
  <c r="J4554" i="2" s="1"/>
  <c r="K4554" i="2" s="1"/>
  <c r="G3942" i="2"/>
  <c r="I3942" i="2" s="1"/>
  <c r="J3942" i="2" s="1"/>
  <c r="K3942" i="2" s="1"/>
  <c r="G3153" i="2"/>
  <c r="I3153" i="2" s="1"/>
  <c r="J3153" i="2" s="1"/>
  <c r="K3153" i="2" s="1"/>
  <c r="G4923" i="2"/>
  <c r="I4923" i="2" s="1"/>
  <c r="J4923" i="2" s="1"/>
  <c r="K4923" i="2" s="1"/>
  <c r="G4595" i="2"/>
  <c r="I4595" i="2" s="1"/>
  <c r="J4595" i="2" s="1"/>
  <c r="K4595" i="2" s="1"/>
  <c r="G3225" i="2"/>
  <c r="I3225" i="2" s="1"/>
  <c r="J3225" i="2" s="1"/>
  <c r="K3225" i="2" s="1"/>
  <c r="G3938" i="2"/>
  <c r="I3938" i="2" s="1"/>
  <c r="J3938" i="2" s="1"/>
  <c r="K3938" i="2" s="1"/>
  <c r="G3238" i="2"/>
  <c r="I3238" i="2" s="1"/>
  <c r="J3238" i="2" s="1"/>
  <c r="K3238" i="2" s="1"/>
  <c r="G5295" i="2"/>
  <c r="I5295" i="2" s="1"/>
  <c r="J5295" i="2" s="1"/>
  <c r="K5295" i="2" s="1"/>
  <c r="G1549" i="2"/>
  <c r="I1549" i="2" s="1"/>
  <c r="J1549" i="2" s="1"/>
  <c r="K1549" i="2" s="1"/>
  <c r="G2077" i="2"/>
  <c r="I2077" i="2" s="1"/>
  <c r="J2077" i="2" s="1"/>
  <c r="K2077" i="2" s="1"/>
  <c r="G2412" i="2"/>
  <c r="I2412" i="2" s="1"/>
  <c r="J2412" i="2" s="1"/>
  <c r="K2412" i="2" s="1"/>
  <c r="H3689" i="2"/>
  <c r="G2563" i="2"/>
  <c r="I2563" i="2" s="1"/>
  <c r="J2563" i="2" s="1"/>
  <c r="K2563" i="2" s="1"/>
  <c r="H1705" i="2"/>
  <c r="G3466" i="2"/>
  <c r="I3466" i="2" s="1"/>
  <c r="J3466" i="2" s="1"/>
  <c r="K3466" i="2" s="1"/>
  <c r="G3663" i="2"/>
  <c r="I3663" i="2" s="1"/>
  <c r="J3663" i="2" s="1"/>
  <c r="K3663" i="2" s="1"/>
  <c r="G4123" i="2"/>
  <c r="I4123" i="2" s="1"/>
  <c r="J4123" i="2" s="1"/>
  <c r="K4123" i="2" s="1"/>
  <c r="G2512" i="2"/>
  <c r="I2512" i="2" s="1"/>
  <c r="J2512" i="2" s="1"/>
  <c r="K2512" i="2" s="1"/>
  <c r="G3635" i="2"/>
  <c r="I3635" i="2" s="1"/>
  <c r="J3635" i="2" s="1"/>
  <c r="K3635" i="2" s="1"/>
  <c r="H3366" i="2"/>
  <c r="G4820" i="2"/>
  <c r="I4820" i="2" s="1"/>
  <c r="J4820" i="2" s="1"/>
  <c r="K4820" i="2" s="1"/>
  <c r="G1450" i="2"/>
  <c r="I1450" i="2" s="1"/>
  <c r="J1450" i="2" s="1"/>
  <c r="K1450" i="2" s="1"/>
  <c r="G1571" i="2"/>
  <c r="I1571" i="2" s="1"/>
  <c r="J1571" i="2" s="1"/>
  <c r="K1571" i="2" s="1"/>
  <c r="G1572" i="2"/>
  <c r="I1572" i="2" s="1"/>
  <c r="J1572" i="2" s="1"/>
  <c r="K1572" i="2" s="1"/>
  <c r="G1918" i="2"/>
  <c r="I1918" i="2" s="1"/>
  <c r="J1918" i="2" s="1"/>
  <c r="K1918" i="2" s="1"/>
  <c r="H741" i="2"/>
  <c r="G932" i="2"/>
  <c r="I932" i="2" s="1"/>
  <c r="J932" i="2" s="1"/>
  <c r="K932" i="2" s="1"/>
  <c r="G311" i="2"/>
  <c r="I311" i="2" s="1"/>
  <c r="J311" i="2" s="1"/>
  <c r="K311" i="2" s="1"/>
  <c r="H3774" i="2"/>
  <c r="G3013" i="2"/>
  <c r="I3013" i="2" s="1"/>
  <c r="J3013" i="2" s="1"/>
  <c r="K3013" i="2" s="1"/>
  <c r="G1045" i="2"/>
  <c r="I1045" i="2" s="1"/>
  <c r="J1045" i="2" s="1"/>
  <c r="K1045" i="2" s="1"/>
  <c r="G469" i="2"/>
  <c r="I469" i="2" s="1"/>
  <c r="J469" i="2" s="1"/>
  <c r="K469" i="2" s="1"/>
  <c r="H65" i="2"/>
  <c r="H64" i="2"/>
  <c r="H664" i="2"/>
  <c r="H578" i="2"/>
  <c r="G3791" i="2"/>
  <c r="I3791" i="2" s="1"/>
  <c r="J3791" i="2" s="1"/>
  <c r="K3791" i="2" s="1"/>
  <c r="G3258" i="2"/>
  <c r="I3258" i="2" s="1"/>
  <c r="J3258" i="2" s="1"/>
  <c r="K3258" i="2" s="1"/>
  <c r="G5220" i="2"/>
  <c r="I5220" i="2" s="1"/>
  <c r="J5220" i="2" s="1"/>
  <c r="K5220" i="2" s="1"/>
  <c r="H3174" i="2"/>
  <c r="H4414" i="2"/>
  <c r="H4677" i="2"/>
  <c r="G4987" i="2"/>
  <c r="I4987" i="2" s="1"/>
  <c r="J4987" i="2" s="1"/>
  <c r="K4987" i="2" s="1"/>
  <c r="G4059" i="2"/>
  <c r="I4059" i="2" s="1"/>
  <c r="J4059" i="2" s="1"/>
  <c r="K4059" i="2" s="1"/>
  <c r="G3385" i="2"/>
  <c r="I3385" i="2" s="1"/>
  <c r="J3385" i="2" s="1"/>
  <c r="K3385" i="2" s="1"/>
  <c r="G3077" i="2"/>
  <c r="I3077" i="2" s="1"/>
  <c r="J3077" i="2" s="1"/>
  <c r="K3077" i="2" s="1"/>
  <c r="G5024" i="2"/>
  <c r="I5024" i="2" s="1"/>
  <c r="J5024" i="2" s="1"/>
  <c r="K5024" i="2" s="1"/>
  <c r="H1009" i="2"/>
  <c r="G3532" i="2"/>
  <c r="I3532" i="2" s="1"/>
  <c r="J3532" i="2" s="1"/>
  <c r="K3532" i="2" s="1"/>
  <c r="G2749" i="2"/>
  <c r="I2749" i="2" s="1"/>
  <c r="J2749" i="2" s="1"/>
  <c r="K2749" i="2" s="1"/>
  <c r="H4230" i="2"/>
  <c r="H4897" i="2"/>
  <c r="G4142" i="2"/>
  <c r="I4142" i="2" s="1"/>
  <c r="J4142" i="2" s="1"/>
  <c r="K4142" i="2" s="1"/>
  <c r="G3585" i="2"/>
  <c r="I3585" i="2" s="1"/>
  <c r="J3585" i="2" s="1"/>
  <c r="K3585" i="2" s="1"/>
  <c r="H2144" i="2"/>
  <c r="G4297" i="2"/>
  <c r="I4297" i="2" s="1"/>
  <c r="J4297" i="2" s="1"/>
  <c r="K4297" i="2" s="1"/>
  <c r="G5097" i="2"/>
  <c r="I5097" i="2" s="1"/>
  <c r="J5097" i="2" s="1"/>
  <c r="K5097" i="2" s="1"/>
  <c r="H2523" i="2"/>
  <c r="H5080" i="2"/>
  <c r="G2809" i="2"/>
  <c r="I2809" i="2" s="1"/>
  <c r="J2809" i="2" s="1"/>
  <c r="K2809" i="2" s="1"/>
  <c r="G3409" i="2"/>
  <c r="I3409" i="2" s="1"/>
  <c r="J3409" i="2" s="1"/>
  <c r="K3409" i="2" s="1"/>
  <c r="G636" i="2"/>
  <c r="I636" i="2" s="1"/>
  <c r="J636" i="2" s="1"/>
  <c r="K636" i="2" s="1"/>
  <c r="G3356" i="2"/>
  <c r="I3356" i="2" s="1"/>
  <c r="J3356" i="2" s="1"/>
  <c r="K3356" i="2" s="1"/>
  <c r="H573" i="2"/>
  <c r="H572" i="2"/>
  <c r="G3359" i="2"/>
  <c r="I3359" i="2" s="1"/>
  <c r="J3359" i="2" s="1"/>
  <c r="K3359" i="2" s="1"/>
  <c r="G2953" i="2"/>
  <c r="I2953" i="2" s="1"/>
  <c r="J2953" i="2" s="1"/>
  <c r="K2953" i="2" s="1"/>
  <c r="G3185" i="2"/>
  <c r="I3185" i="2" s="1"/>
  <c r="J3185" i="2" s="1"/>
  <c r="K3185" i="2" s="1"/>
  <c r="G4077" i="2"/>
  <c r="I4077" i="2" s="1"/>
  <c r="J4077" i="2" s="1"/>
  <c r="K4077" i="2" s="1"/>
  <c r="G1234" i="2"/>
  <c r="I1234" i="2" s="1"/>
  <c r="J1234" i="2" s="1"/>
  <c r="K1234" i="2" s="1"/>
  <c r="H2052" i="2"/>
  <c r="H2880" i="2"/>
  <c r="H1484" i="2"/>
  <c r="G5076" i="2"/>
  <c r="I5076" i="2" s="1"/>
  <c r="J5076" i="2" s="1"/>
  <c r="K5076" i="2" s="1"/>
  <c r="G4925" i="2"/>
  <c r="I4925" i="2" s="1"/>
  <c r="J4925" i="2" s="1"/>
  <c r="K4925" i="2" s="1"/>
  <c r="G3513" i="2"/>
  <c r="I3513" i="2" s="1"/>
  <c r="J3513" i="2" s="1"/>
  <c r="K3513" i="2" s="1"/>
  <c r="G1949" i="2"/>
  <c r="I1949" i="2" s="1"/>
  <c r="J1949" i="2" s="1"/>
  <c r="K1949" i="2" s="1"/>
  <c r="H2479" i="2"/>
  <c r="H656" i="2"/>
  <c r="H963" i="2"/>
  <c r="G2799" i="2"/>
  <c r="I2799" i="2" s="1"/>
  <c r="J2799" i="2" s="1"/>
  <c r="K2799" i="2" s="1"/>
  <c r="H2398" i="2"/>
  <c r="H1178" i="2"/>
  <c r="G892" i="2"/>
  <c r="I892" i="2" s="1"/>
  <c r="J892" i="2" s="1"/>
  <c r="K892" i="2" s="1"/>
  <c r="G1093" i="2"/>
  <c r="I1093" i="2" s="1"/>
  <c r="J1093" i="2" s="1"/>
  <c r="K1093" i="2" s="1"/>
  <c r="G2046" i="2"/>
  <c r="I2046" i="2" s="1"/>
  <c r="J2046" i="2" s="1"/>
  <c r="K2046" i="2" s="1"/>
  <c r="H1161" i="2"/>
  <c r="G870" i="2"/>
  <c r="I870" i="2" s="1"/>
  <c r="J870" i="2" s="1"/>
  <c r="K870" i="2" s="1"/>
  <c r="G4756" i="2"/>
  <c r="I4756" i="2" s="1"/>
  <c r="J4756" i="2" s="1"/>
  <c r="K4756" i="2" s="1"/>
  <c r="G1052" i="2"/>
  <c r="I1052" i="2" s="1"/>
  <c r="J1052" i="2" s="1"/>
  <c r="K1052" i="2" s="1"/>
  <c r="G2846" i="2"/>
  <c r="I2846" i="2" s="1"/>
  <c r="J2846" i="2" s="1"/>
  <c r="K2846" i="2" s="1"/>
  <c r="H3583" i="2"/>
  <c r="H2979" i="2"/>
  <c r="G4662" i="2"/>
  <c r="I4662" i="2" s="1"/>
  <c r="J4662" i="2" s="1"/>
  <c r="K4662" i="2" s="1"/>
  <c r="G3098" i="2"/>
  <c r="I3098" i="2" s="1"/>
  <c r="J3098" i="2" s="1"/>
  <c r="K3098" i="2" s="1"/>
  <c r="G3432" i="2"/>
  <c r="I3432" i="2" s="1"/>
  <c r="J3432" i="2" s="1"/>
  <c r="K3432" i="2" s="1"/>
  <c r="H2408" i="2"/>
  <c r="I2408" i="2" s="1"/>
  <c r="J2408" i="2" s="1"/>
  <c r="K2408" i="2" s="1"/>
  <c r="H1760" i="2"/>
  <c r="G4102" i="2"/>
  <c r="I4102" i="2" s="1"/>
  <c r="J4102" i="2" s="1"/>
  <c r="K4102" i="2" s="1"/>
  <c r="G4087" i="2"/>
  <c r="I4087" i="2" s="1"/>
  <c r="J4087" i="2" s="1"/>
  <c r="K4087" i="2" s="1"/>
  <c r="G3097" i="2"/>
  <c r="I3097" i="2" s="1"/>
  <c r="J3097" i="2" s="1"/>
  <c r="K3097" i="2" s="1"/>
  <c r="G3482" i="2"/>
  <c r="I3482" i="2" s="1"/>
  <c r="J3482" i="2" s="1"/>
  <c r="K3482" i="2" s="1"/>
  <c r="G2744" i="2"/>
  <c r="I2744" i="2" s="1"/>
  <c r="J2744" i="2" s="1"/>
  <c r="K2744" i="2" s="1"/>
  <c r="G1925" i="2"/>
  <c r="I1925" i="2" s="1"/>
  <c r="J1925" i="2" s="1"/>
  <c r="K1925" i="2" s="1"/>
  <c r="G1926" i="2"/>
  <c r="I1926" i="2" s="1"/>
  <c r="J1926" i="2" s="1"/>
  <c r="K1926" i="2" s="1"/>
  <c r="H2435" i="2"/>
  <c r="G1193" i="2"/>
  <c r="I1193" i="2" s="1"/>
  <c r="J1193" i="2" s="1"/>
  <c r="K1193" i="2" s="1"/>
  <c r="G3509" i="2"/>
  <c r="I3509" i="2" s="1"/>
  <c r="J3509" i="2" s="1"/>
  <c r="K3509" i="2" s="1"/>
  <c r="G3063" i="2"/>
  <c r="I3063" i="2" s="1"/>
  <c r="J3063" i="2" s="1"/>
  <c r="K3063" i="2" s="1"/>
  <c r="H4533" i="2"/>
  <c r="G1988" i="2"/>
  <c r="I1988" i="2" s="1"/>
  <c r="J1988" i="2" s="1"/>
  <c r="K1988" i="2" s="1"/>
  <c r="G3417" i="2"/>
  <c r="I3417" i="2" s="1"/>
  <c r="J3417" i="2" s="1"/>
  <c r="K3417" i="2" s="1"/>
  <c r="G5113" i="2"/>
  <c r="I5113" i="2" s="1"/>
  <c r="J5113" i="2" s="1"/>
  <c r="K5113" i="2" s="1"/>
  <c r="H4649" i="2"/>
  <c r="G4068" i="2"/>
  <c r="I4068" i="2" s="1"/>
  <c r="J4068" i="2" s="1"/>
  <c r="K4068" i="2" s="1"/>
  <c r="G2347" i="2"/>
  <c r="I2347" i="2" s="1"/>
  <c r="J2347" i="2" s="1"/>
  <c r="K2347" i="2" s="1"/>
  <c r="G2249" i="2"/>
  <c r="I2249" i="2" s="1"/>
  <c r="J2249" i="2" s="1"/>
  <c r="K2249" i="2" s="1"/>
  <c r="G4362" i="2"/>
  <c r="I4362" i="2" s="1"/>
  <c r="J4362" i="2" s="1"/>
  <c r="K4362" i="2" s="1"/>
  <c r="G2367" i="2"/>
  <c r="I2367" i="2" s="1"/>
  <c r="J2367" i="2" s="1"/>
  <c r="K2367" i="2" s="1"/>
  <c r="G2443" i="2"/>
  <c r="I2443" i="2" s="1"/>
  <c r="J2443" i="2" s="1"/>
  <c r="K2443" i="2" s="1"/>
  <c r="G1670" i="2"/>
  <c r="I1670" i="2" s="1"/>
  <c r="J1670" i="2" s="1"/>
  <c r="K1670" i="2" s="1"/>
  <c r="G4028" i="2"/>
  <c r="I4028" i="2" s="1"/>
  <c r="J4028" i="2" s="1"/>
  <c r="K4028" i="2" s="1"/>
  <c r="G729" i="2"/>
  <c r="I729" i="2" s="1"/>
  <c r="J729" i="2" s="1"/>
  <c r="K729" i="2" s="1"/>
  <c r="G777" i="2"/>
  <c r="I777" i="2" s="1"/>
  <c r="J777" i="2" s="1"/>
  <c r="K777" i="2" s="1"/>
  <c r="G1046" i="2"/>
  <c r="I1046" i="2" s="1"/>
  <c r="J1046" i="2" s="1"/>
  <c r="K1046" i="2" s="1"/>
  <c r="G3274" i="2"/>
  <c r="I3274" i="2" s="1"/>
  <c r="J3274" i="2" s="1"/>
  <c r="K3274" i="2" s="1"/>
  <c r="G1724" i="2"/>
  <c r="I1724" i="2" s="1"/>
  <c r="J1724" i="2" s="1"/>
  <c r="K1724" i="2" s="1"/>
  <c r="H3571" i="2"/>
  <c r="G1611" i="2"/>
  <c r="I1611" i="2" s="1"/>
  <c r="J1611" i="2" s="1"/>
  <c r="K1611" i="2" s="1"/>
  <c r="G2601" i="2"/>
  <c r="I2601" i="2" s="1"/>
  <c r="J2601" i="2" s="1"/>
  <c r="K2601" i="2" s="1"/>
  <c r="G2978" i="2"/>
  <c r="I2978" i="2" s="1"/>
  <c r="J2978" i="2" s="1"/>
  <c r="K2978" i="2" s="1"/>
  <c r="H1783" i="2"/>
  <c r="G2395" i="2"/>
  <c r="I2395" i="2" s="1"/>
  <c r="J2395" i="2" s="1"/>
  <c r="K2395" i="2" s="1"/>
  <c r="H2171" i="2"/>
  <c r="H1097" i="2"/>
  <c r="H499" i="2"/>
  <c r="H393" i="2"/>
  <c r="I393" i="2" s="1"/>
  <c r="J393" i="2" s="1"/>
  <c r="K393" i="2" s="1"/>
  <c r="H475" i="2"/>
  <c r="G951" i="2"/>
  <c r="I951" i="2" s="1"/>
  <c r="J951" i="2" s="1"/>
  <c r="K951" i="2" s="1"/>
  <c r="H34" i="2"/>
  <c r="G3784" i="2"/>
  <c r="I3784" i="2" s="1"/>
  <c r="J3784" i="2" s="1"/>
  <c r="K3784" i="2" s="1"/>
  <c r="H2790" i="2"/>
  <c r="G4884" i="2"/>
  <c r="I4884" i="2" s="1"/>
  <c r="J4884" i="2" s="1"/>
  <c r="K4884" i="2" s="1"/>
  <c r="G4094" i="2"/>
  <c r="I4094" i="2" s="1"/>
  <c r="J4094" i="2" s="1"/>
  <c r="K4094" i="2" s="1"/>
  <c r="G3364" i="2"/>
  <c r="I3364" i="2" s="1"/>
  <c r="J3364" i="2" s="1"/>
  <c r="K3364" i="2" s="1"/>
  <c r="G4628" i="2"/>
  <c r="I4628" i="2" s="1"/>
  <c r="J4628" i="2" s="1"/>
  <c r="K4628" i="2" s="1"/>
  <c r="G3587" i="2"/>
  <c r="I3587" i="2" s="1"/>
  <c r="J3587" i="2" s="1"/>
  <c r="K3587" i="2" s="1"/>
  <c r="G5208" i="2"/>
  <c r="I5208" i="2" s="1"/>
  <c r="J5208" i="2" s="1"/>
  <c r="K5208" i="2" s="1"/>
  <c r="G5279" i="2"/>
  <c r="I5279" i="2" s="1"/>
  <c r="J5279" i="2" s="1"/>
  <c r="K5279" i="2" s="1"/>
  <c r="G2706" i="2"/>
  <c r="I2706" i="2" s="1"/>
  <c r="J2706" i="2" s="1"/>
  <c r="K2706" i="2" s="1"/>
  <c r="G4619" i="2"/>
  <c r="I4619" i="2" s="1"/>
  <c r="J4619" i="2" s="1"/>
  <c r="K4619" i="2" s="1"/>
  <c r="G1019" i="2"/>
  <c r="I1019" i="2" s="1"/>
  <c r="J1019" i="2" s="1"/>
  <c r="K1019" i="2" s="1"/>
  <c r="G4325" i="2"/>
  <c r="I4325" i="2" s="1"/>
  <c r="J4325" i="2" s="1"/>
  <c r="K4325" i="2" s="1"/>
  <c r="G3465" i="2"/>
  <c r="I3465" i="2" s="1"/>
  <c r="J3465" i="2" s="1"/>
  <c r="K3465" i="2" s="1"/>
  <c r="G4492" i="2"/>
  <c r="I4492" i="2" s="1"/>
  <c r="J4492" i="2" s="1"/>
  <c r="K4492" i="2" s="1"/>
  <c r="G4669" i="2"/>
  <c r="I4669" i="2" s="1"/>
  <c r="J4669" i="2" s="1"/>
  <c r="K4669" i="2" s="1"/>
  <c r="G2290" i="2"/>
  <c r="I2290" i="2" s="1"/>
  <c r="J2290" i="2" s="1"/>
  <c r="K2290" i="2" s="1"/>
  <c r="G3713" i="2"/>
  <c r="I3713" i="2" s="1"/>
  <c r="J3713" i="2" s="1"/>
  <c r="K3713" i="2" s="1"/>
  <c r="G2972" i="2"/>
  <c r="I2972" i="2" s="1"/>
  <c r="J2972" i="2" s="1"/>
  <c r="K2972" i="2" s="1"/>
  <c r="G4723" i="2"/>
  <c r="I4723" i="2" s="1"/>
  <c r="J4723" i="2" s="1"/>
  <c r="K4723" i="2" s="1"/>
  <c r="G1140" i="2"/>
  <c r="I1140" i="2" s="1"/>
  <c r="J1140" i="2" s="1"/>
  <c r="K1140" i="2" s="1"/>
  <c r="G1139" i="2"/>
  <c r="I1139" i="2" s="1"/>
  <c r="J1139" i="2" s="1"/>
  <c r="K1139" i="2" s="1"/>
  <c r="G3992" i="2"/>
  <c r="I3992" i="2" s="1"/>
  <c r="J3992" i="2" s="1"/>
  <c r="K3992" i="2" s="1"/>
  <c r="H4216" i="2"/>
  <c r="G1272" i="2"/>
  <c r="I1272" i="2" s="1"/>
  <c r="J1272" i="2" s="1"/>
  <c r="K1272" i="2" s="1"/>
  <c r="H4675" i="2"/>
  <c r="G3189" i="2"/>
  <c r="I3189" i="2" s="1"/>
  <c r="J3189" i="2" s="1"/>
  <c r="K3189" i="2" s="1"/>
  <c r="G4040" i="2"/>
  <c r="I4040" i="2" s="1"/>
  <c r="J4040" i="2" s="1"/>
  <c r="K4040" i="2" s="1"/>
  <c r="G4610" i="2"/>
  <c r="I4610" i="2" s="1"/>
  <c r="J4610" i="2" s="1"/>
  <c r="K4610" i="2" s="1"/>
  <c r="G3674" i="2"/>
  <c r="I3674" i="2" s="1"/>
  <c r="J3674" i="2" s="1"/>
  <c r="K3674" i="2" s="1"/>
  <c r="H2847" i="2"/>
  <c r="H1636" i="2"/>
  <c r="H2781" i="2"/>
  <c r="G698" i="2"/>
  <c r="I698" i="2" s="1"/>
  <c r="J698" i="2" s="1"/>
  <c r="K698" i="2" s="1"/>
  <c r="G152" i="2"/>
  <c r="I152" i="2" s="1"/>
  <c r="J152" i="2" s="1"/>
  <c r="K152" i="2" s="1"/>
  <c r="G3151" i="2"/>
  <c r="I3151" i="2" s="1"/>
  <c r="J3151" i="2" s="1"/>
  <c r="K3151" i="2" s="1"/>
  <c r="H2466" i="2"/>
  <c r="G2062" i="2"/>
  <c r="I2062" i="2" s="1"/>
  <c r="J2062" i="2" s="1"/>
  <c r="K2062" i="2" s="1"/>
  <c r="H3439" i="2"/>
  <c r="H4575" i="2"/>
  <c r="H3093" i="2"/>
  <c r="G1938" i="2"/>
  <c r="I1938" i="2" s="1"/>
  <c r="J1938" i="2" s="1"/>
  <c r="K1938" i="2" s="1"/>
  <c r="G1939" i="2"/>
  <c r="I1939" i="2" s="1"/>
  <c r="J1939" i="2" s="1"/>
  <c r="K1939" i="2" s="1"/>
  <c r="G2943" i="2"/>
  <c r="I2943" i="2" s="1"/>
  <c r="J2943" i="2" s="1"/>
  <c r="K2943" i="2" s="1"/>
  <c r="G587" i="2"/>
  <c r="I587" i="2" s="1"/>
  <c r="J587" i="2" s="1"/>
  <c r="K587" i="2" s="1"/>
  <c r="H1785" i="2"/>
  <c r="H1786" i="2"/>
  <c r="G1486" i="2"/>
  <c r="I1486" i="2" s="1"/>
  <c r="J1486" i="2" s="1"/>
  <c r="K1486" i="2" s="1"/>
  <c r="G526" i="2"/>
  <c r="I526" i="2" s="1"/>
  <c r="J526" i="2" s="1"/>
  <c r="K526" i="2" s="1"/>
  <c r="G1257" i="2"/>
  <c r="I1257" i="2" s="1"/>
  <c r="J1257" i="2" s="1"/>
  <c r="K1257" i="2" s="1"/>
  <c r="G1187" i="2"/>
  <c r="I1187" i="2" s="1"/>
  <c r="J1187" i="2" s="1"/>
  <c r="K1187" i="2" s="1"/>
  <c r="G94" i="2"/>
  <c r="I94" i="2" s="1"/>
  <c r="J94" i="2" s="1"/>
  <c r="K94" i="2" s="1"/>
  <c r="G279" i="2"/>
  <c r="I279" i="2" s="1"/>
  <c r="J279" i="2" s="1"/>
  <c r="K279" i="2" s="1"/>
  <c r="G810" i="2"/>
  <c r="I810" i="2" s="1"/>
  <c r="J810" i="2" s="1"/>
  <c r="K810" i="2" s="1"/>
  <c r="G251" i="2"/>
  <c r="I251" i="2" s="1"/>
  <c r="J251" i="2" s="1"/>
  <c r="K251" i="2" s="1"/>
  <c r="H79" i="2"/>
  <c r="G1402" i="2"/>
  <c r="I1402" i="2" s="1"/>
  <c r="J1402" i="2" s="1"/>
  <c r="K1402" i="2" s="1"/>
  <c r="H2215" i="2"/>
  <c r="H2270" i="2"/>
  <c r="G3518" i="2"/>
  <c r="I3518" i="2" s="1"/>
  <c r="J3518" i="2" s="1"/>
  <c r="K3518" i="2" s="1"/>
  <c r="G1843" i="2"/>
  <c r="I1843" i="2" s="1"/>
  <c r="J1843" i="2" s="1"/>
  <c r="K1843" i="2" s="1"/>
  <c r="H2762" i="2"/>
  <c r="G994" i="2"/>
  <c r="I994" i="2" s="1"/>
  <c r="J994" i="2" s="1"/>
  <c r="K994" i="2" s="1"/>
  <c r="H1006" i="2"/>
  <c r="G1302" i="2"/>
  <c r="I1302" i="2" s="1"/>
  <c r="J1302" i="2" s="1"/>
  <c r="K1302" i="2" s="1"/>
  <c r="G583" i="2"/>
  <c r="I583" i="2" s="1"/>
  <c r="J583" i="2" s="1"/>
  <c r="K583" i="2" s="1"/>
  <c r="G28" i="2"/>
  <c r="I28" i="2" s="1"/>
  <c r="J28" i="2" s="1"/>
  <c r="K28" i="2" s="1"/>
  <c r="G215" i="2"/>
  <c r="I215" i="2" s="1"/>
  <c r="J215" i="2" s="1"/>
  <c r="K215" i="2" s="1"/>
  <c r="G1759" i="2"/>
  <c r="I1759" i="2" s="1"/>
  <c r="J1759" i="2" s="1"/>
  <c r="K1759" i="2" s="1"/>
  <c r="G41" i="2"/>
  <c r="I41" i="2" s="1"/>
  <c r="J41" i="2" s="1"/>
  <c r="K41" i="2" s="1"/>
  <c r="H1436" i="2"/>
  <c r="G4206" i="2"/>
  <c r="I4206" i="2" s="1"/>
  <c r="J4206" i="2" s="1"/>
  <c r="K4206" i="2" s="1"/>
  <c r="H1936" i="2"/>
  <c r="G3882" i="2"/>
  <c r="I3882" i="2" s="1"/>
  <c r="J3882" i="2" s="1"/>
  <c r="K3882" i="2" s="1"/>
  <c r="G2571" i="2"/>
  <c r="I2571" i="2" s="1"/>
  <c r="J2571" i="2" s="1"/>
  <c r="K2571" i="2" s="1"/>
  <c r="G440" i="2"/>
  <c r="I440" i="2" s="1"/>
  <c r="J440" i="2" s="1"/>
  <c r="K440" i="2" s="1"/>
  <c r="G439" i="2"/>
  <c r="I439" i="2" s="1"/>
  <c r="J439" i="2" s="1"/>
  <c r="K439" i="2" s="1"/>
  <c r="G2586" i="2"/>
  <c r="I2586" i="2" s="1"/>
  <c r="J2586" i="2" s="1"/>
  <c r="K2586" i="2" s="1"/>
  <c r="G1445" i="2"/>
  <c r="I1445" i="2" s="1"/>
  <c r="J1445" i="2" s="1"/>
  <c r="K1445" i="2" s="1"/>
  <c r="G483" i="2"/>
  <c r="I483" i="2" s="1"/>
  <c r="J483" i="2" s="1"/>
  <c r="K483" i="2" s="1"/>
  <c r="G482" i="2"/>
  <c r="I482" i="2" s="1"/>
  <c r="J482" i="2" s="1"/>
  <c r="K482" i="2" s="1"/>
  <c r="H2278" i="2"/>
  <c r="G151" i="2"/>
  <c r="H2452" i="2"/>
  <c r="I2452" i="2" s="1"/>
  <c r="J2452" i="2" s="1"/>
  <c r="K2452" i="2" s="1"/>
  <c r="H878" i="2"/>
  <c r="H300" i="2"/>
  <c r="G18" i="2"/>
  <c r="I18" i="2" s="1"/>
  <c r="J18" i="2" s="1"/>
  <c r="K18" i="2" s="1"/>
  <c r="G2736" i="2"/>
  <c r="I2736" i="2" s="1"/>
  <c r="J2736" i="2" s="1"/>
  <c r="K2736" i="2" s="1"/>
  <c r="G887" i="2"/>
  <c r="I887" i="2" s="1"/>
  <c r="J887" i="2" s="1"/>
  <c r="K887" i="2" s="1"/>
  <c r="H1809" i="2"/>
  <c r="G1579" i="2"/>
  <c r="I1579" i="2" s="1"/>
  <c r="J1579" i="2" s="1"/>
  <c r="K1579" i="2" s="1"/>
  <c r="G3806" i="2"/>
  <c r="I3806" i="2" s="1"/>
  <c r="J3806" i="2" s="1"/>
  <c r="K3806" i="2" s="1"/>
  <c r="G1050" i="2"/>
  <c r="I1050" i="2" s="1"/>
  <c r="J1050" i="2" s="1"/>
  <c r="K1050" i="2" s="1"/>
  <c r="G2158" i="2"/>
  <c r="I2158" i="2" s="1"/>
  <c r="J2158" i="2" s="1"/>
  <c r="K2158" i="2" s="1"/>
  <c r="G2138" i="2"/>
  <c r="I2138" i="2" s="1"/>
  <c r="J2138" i="2" s="1"/>
  <c r="K2138" i="2" s="1"/>
  <c r="G2520" i="2"/>
  <c r="I2520" i="2" s="1"/>
  <c r="J2520" i="2" s="1"/>
  <c r="K2520" i="2" s="1"/>
  <c r="G2519" i="2"/>
  <c r="I2519" i="2" s="1"/>
  <c r="J2519" i="2" s="1"/>
  <c r="K2519" i="2" s="1"/>
  <c r="H676" i="2"/>
  <c r="H675" i="2"/>
  <c r="G2326" i="2"/>
  <c r="I2326" i="2" s="1"/>
  <c r="J2326" i="2" s="1"/>
  <c r="K2326" i="2" s="1"/>
  <c r="H249" i="2"/>
  <c r="G1340" i="2"/>
  <c r="I1340" i="2" s="1"/>
  <c r="J1340" i="2" s="1"/>
  <c r="K1340" i="2" s="1"/>
  <c r="G400" i="2"/>
  <c r="I400" i="2" s="1"/>
  <c r="J400" i="2" s="1"/>
  <c r="K400" i="2" s="1"/>
  <c r="G598" i="2"/>
  <c r="I598" i="2" s="1"/>
  <c r="J598" i="2" s="1"/>
  <c r="K598" i="2" s="1"/>
  <c r="G3046" i="2"/>
  <c r="I3046" i="2" s="1"/>
  <c r="J3046" i="2" s="1"/>
  <c r="K3046" i="2" s="1"/>
  <c r="G3045" i="2"/>
  <c r="I3045" i="2" s="1"/>
  <c r="J3045" i="2" s="1"/>
  <c r="K3045" i="2" s="1"/>
  <c r="G2703" i="2"/>
  <c r="I2703" i="2" s="1"/>
  <c r="J2703" i="2" s="1"/>
  <c r="K2703" i="2" s="1"/>
  <c r="H1914" i="2"/>
  <c r="G2650" i="2"/>
  <c r="I2650" i="2" s="1"/>
  <c r="J2650" i="2" s="1"/>
  <c r="K2650" i="2" s="1"/>
  <c r="H55" i="2"/>
  <c r="H56" i="2"/>
  <c r="H54" i="2"/>
  <c r="G3626" i="2"/>
  <c r="I3626" i="2" s="1"/>
  <c r="J3626" i="2" s="1"/>
  <c r="K3626" i="2" s="1"/>
  <c r="G1883" i="2"/>
  <c r="I1883" i="2" s="1"/>
  <c r="J1883" i="2" s="1"/>
  <c r="K1883" i="2" s="1"/>
  <c r="G769" i="2"/>
  <c r="I769" i="2" s="1"/>
  <c r="J769" i="2" s="1"/>
  <c r="K769" i="2" s="1"/>
  <c r="G345" i="2"/>
  <c r="I345" i="2" s="1"/>
  <c r="J345" i="2" s="1"/>
  <c r="K345" i="2" s="1"/>
  <c r="G344" i="2"/>
  <c r="I344" i="2" s="1"/>
  <c r="J344" i="2" s="1"/>
  <c r="K344" i="2" s="1"/>
  <c r="G1496" i="2"/>
  <c r="I1496" i="2" s="1"/>
  <c r="J1496" i="2" s="1"/>
  <c r="K1496" i="2" s="1"/>
  <c r="G25" i="2"/>
  <c r="I25" i="2" s="1"/>
  <c r="J25" i="2" s="1"/>
  <c r="K25" i="2" s="1"/>
  <c r="G71" i="2"/>
  <c r="I71" i="2" s="1"/>
  <c r="J71" i="2" s="1"/>
  <c r="K71" i="2" s="1"/>
  <c r="H199" i="2"/>
  <c r="G1218" i="2"/>
  <c r="I1218" i="2" s="1"/>
  <c r="J1218" i="2" s="1"/>
  <c r="K1218" i="2" s="1"/>
  <c r="G2558" i="2"/>
  <c r="I2558" i="2" s="1"/>
  <c r="J2558" i="2" s="1"/>
  <c r="K2558" i="2" s="1"/>
  <c r="G80" i="2"/>
  <c r="I80" i="2" s="1"/>
  <c r="J80" i="2" s="1"/>
  <c r="K80" i="2" s="1"/>
  <c r="H1092" i="2"/>
  <c r="H2699" i="2"/>
  <c r="G1294" i="2"/>
  <c r="I1294" i="2" s="1"/>
  <c r="J1294" i="2" s="1"/>
  <c r="K1294" i="2" s="1"/>
  <c r="G1719" i="2"/>
  <c r="I1719" i="2" s="1"/>
  <c r="J1719" i="2" s="1"/>
  <c r="K1719" i="2" s="1"/>
  <c r="G1258" i="2"/>
  <c r="I1258" i="2" s="1"/>
  <c r="J1258" i="2" s="1"/>
  <c r="K1258" i="2" s="1"/>
  <c r="G1146" i="2"/>
  <c r="I1146" i="2" s="1"/>
  <c r="J1146" i="2" s="1"/>
  <c r="K1146" i="2" s="1"/>
  <c r="G421" i="2"/>
  <c r="I421" i="2" s="1"/>
  <c r="J421" i="2" s="1"/>
  <c r="K421" i="2" s="1"/>
  <c r="G672" i="2"/>
  <c r="I672" i="2" s="1"/>
  <c r="J672" i="2" s="1"/>
  <c r="K672" i="2" s="1"/>
  <c r="G673" i="2"/>
  <c r="I673" i="2" s="1"/>
  <c r="J673" i="2" s="1"/>
  <c r="K673" i="2" s="1"/>
  <c r="G1733" i="2"/>
  <c r="I1733" i="2" s="1"/>
  <c r="J1733" i="2" s="1"/>
  <c r="K1733" i="2" s="1"/>
  <c r="G949" i="2"/>
  <c r="I949" i="2" s="1"/>
  <c r="J949" i="2" s="1"/>
  <c r="K949" i="2" s="1"/>
  <c r="G1023" i="2"/>
  <c r="I1023" i="2" s="1"/>
  <c r="J1023" i="2" s="1"/>
  <c r="K1023" i="2" s="1"/>
  <c r="G254" i="2"/>
  <c r="I254" i="2" s="1"/>
  <c r="J254" i="2" s="1"/>
  <c r="K254" i="2" s="1"/>
  <c r="G255" i="2"/>
  <c r="I255" i="2" s="1"/>
  <c r="J255" i="2" s="1"/>
  <c r="K255" i="2" s="1"/>
  <c r="G47" i="2"/>
  <c r="I47" i="2" s="1"/>
  <c r="J47" i="2" s="1"/>
  <c r="K47" i="2" s="1"/>
  <c r="G48" i="2"/>
  <c r="I48" i="2" s="1"/>
  <c r="J48" i="2" s="1"/>
  <c r="K48" i="2" s="1"/>
  <c r="H2830" i="2"/>
  <c r="G722" i="2"/>
  <c r="I722" i="2" s="1"/>
  <c r="J722" i="2" s="1"/>
  <c r="K722" i="2" s="1"/>
  <c r="H1502" i="2"/>
  <c r="G2218" i="2"/>
  <c r="I2218" i="2" s="1"/>
  <c r="J2218" i="2" s="1"/>
  <c r="K2218" i="2" s="1"/>
  <c r="H2930" i="2"/>
  <c r="G1267" i="2"/>
  <c r="I1267" i="2" s="1"/>
  <c r="J1267" i="2" s="1"/>
  <c r="K1267" i="2" s="1"/>
  <c r="G1266" i="2"/>
  <c r="I1266" i="2" s="1"/>
  <c r="J1266" i="2" s="1"/>
  <c r="K1266" i="2" s="1"/>
  <c r="G433" i="2"/>
  <c r="I433" i="2" s="1"/>
  <c r="J433" i="2" s="1"/>
  <c r="K433" i="2" s="1"/>
  <c r="G432" i="2"/>
  <c r="I432" i="2" s="1"/>
  <c r="J432" i="2" s="1"/>
  <c r="K432" i="2" s="1"/>
  <c r="H1731" i="2"/>
  <c r="G604" i="2"/>
  <c r="I604" i="2" s="1"/>
  <c r="J604" i="2" s="1"/>
  <c r="K604" i="2" s="1"/>
  <c r="G603" i="2"/>
  <c r="I603" i="2" s="1"/>
  <c r="J603" i="2" s="1"/>
  <c r="K603" i="2" s="1"/>
  <c r="G271" i="2"/>
  <c r="G270" i="2"/>
  <c r="I270" i="2" s="1"/>
  <c r="J270" i="2" s="1"/>
  <c r="K270" i="2" s="1"/>
  <c r="H1216" i="2"/>
  <c r="H44" i="2"/>
  <c r="G830" i="2"/>
  <c r="I830" i="2" s="1"/>
  <c r="J830" i="2" s="1"/>
  <c r="K830" i="2" s="1"/>
  <c r="G831" i="2"/>
  <c r="I831" i="2" s="1"/>
  <c r="J831" i="2" s="1"/>
  <c r="K831" i="2" s="1"/>
  <c r="G1079" i="2"/>
  <c r="I1079" i="2" s="1"/>
  <c r="J1079" i="2" s="1"/>
  <c r="K1079" i="2" s="1"/>
  <c r="G1825" i="2"/>
  <c r="I1825" i="2" s="1"/>
  <c r="J1825" i="2" s="1"/>
  <c r="K1825" i="2" s="1"/>
  <c r="H1507" i="2"/>
  <c r="H1792" i="2"/>
  <c r="G1663" i="2"/>
  <c r="I1663" i="2" s="1"/>
  <c r="J1663" i="2" s="1"/>
  <c r="K1663" i="2" s="1"/>
  <c r="G2363" i="2"/>
  <c r="I2363" i="2" s="1"/>
  <c r="J2363" i="2" s="1"/>
  <c r="K2363" i="2" s="1"/>
  <c r="G258" i="2"/>
  <c r="I258" i="2" s="1"/>
  <c r="J258" i="2" s="1"/>
  <c r="K258" i="2" s="1"/>
  <c r="G1032" i="2"/>
  <c r="I1032" i="2" s="1"/>
  <c r="J1032" i="2" s="1"/>
  <c r="K1032" i="2" s="1"/>
  <c r="G671" i="2"/>
  <c r="I671" i="2" s="1"/>
  <c r="J671" i="2" s="1"/>
  <c r="K671" i="2" s="1"/>
  <c r="G446" i="2"/>
  <c r="I446" i="2" s="1"/>
  <c r="J446" i="2" s="1"/>
  <c r="K446" i="2" s="1"/>
  <c r="G751" i="2"/>
  <c r="I751" i="2" s="1"/>
  <c r="J751" i="2" s="1"/>
  <c r="K751" i="2" s="1"/>
  <c r="G935" i="2"/>
  <c r="I935" i="2" s="1"/>
  <c r="J935" i="2" s="1"/>
  <c r="K935" i="2" s="1"/>
  <c r="G2822" i="2"/>
  <c r="I2822" i="2" s="1"/>
  <c r="J2822" i="2" s="1"/>
  <c r="K2822" i="2" s="1"/>
  <c r="G242" i="2"/>
  <c r="I242" i="2" s="1"/>
  <c r="J242" i="2" s="1"/>
  <c r="K242" i="2" s="1"/>
  <c r="G1306" i="2"/>
  <c r="I1306" i="2" s="1"/>
  <c r="J1306" i="2" s="1"/>
  <c r="K1306" i="2" s="1"/>
  <c r="G1300" i="2"/>
  <c r="I1300" i="2" s="1"/>
  <c r="J1300" i="2" s="1"/>
  <c r="K1300" i="2" s="1"/>
  <c r="G4187" i="2"/>
  <c r="I4187" i="2" s="1"/>
  <c r="J4187" i="2" s="1"/>
  <c r="K4187" i="2" s="1"/>
  <c r="H667" i="2"/>
  <c r="H532" i="2"/>
  <c r="G820" i="2"/>
  <c r="I820" i="2" s="1"/>
  <c r="J820" i="2" s="1"/>
  <c r="K820" i="2" s="1"/>
  <c r="G821" i="2"/>
  <c r="I821" i="2" s="1"/>
  <c r="J821" i="2" s="1"/>
  <c r="K821" i="2" s="1"/>
  <c r="H2150" i="2"/>
  <c r="G1838" i="2"/>
  <c r="I1838" i="2" s="1"/>
  <c r="J1838" i="2" s="1"/>
  <c r="K1838" i="2" s="1"/>
  <c r="G1810" i="2"/>
  <c r="I1810" i="2" s="1"/>
  <c r="J1810" i="2" s="1"/>
  <c r="K1810" i="2" s="1"/>
  <c r="H2110" i="2"/>
  <c r="H466" i="2"/>
  <c r="G521" i="2"/>
  <c r="I521" i="2" s="1"/>
  <c r="J521" i="2" s="1"/>
  <c r="K521" i="2" s="1"/>
  <c r="G428" i="2"/>
  <c r="G538" i="2"/>
  <c r="I538" i="2" s="1"/>
  <c r="J538" i="2" s="1"/>
  <c r="K538" i="2" s="1"/>
  <c r="G1769" i="2"/>
  <c r="I1769" i="2" s="1"/>
  <c r="J1769" i="2" s="1"/>
  <c r="K1769" i="2" s="1"/>
  <c r="G2649" i="2"/>
  <c r="I2649" i="2" s="1"/>
  <c r="J2649" i="2" s="1"/>
  <c r="K2649" i="2" s="1"/>
  <c r="H363" i="2"/>
  <c r="G1021" i="2"/>
  <c r="I1021" i="2" s="1"/>
  <c r="J1021" i="2" s="1"/>
  <c r="K1021" i="2" s="1"/>
  <c r="G2388" i="2"/>
  <c r="I2388" i="2" s="1"/>
  <c r="J2388" i="2" s="1"/>
  <c r="K2388" i="2" s="1"/>
  <c r="H1816" i="2"/>
  <c r="H3037" i="2"/>
  <c r="G668" i="2"/>
  <c r="I668" i="2" s="1"/>
  <c r="J668" i="2" s="1"/>
  <c r="K668" i="2" s="1"/>
  <c r="G669" i="2"/>
  <c r="I669" i="2" s="1"/>
  <c r="J669" i="2" s="1"/>
  <c r="K669" i="2" s="1"/>
  <c r="G1791" i="2"/>
  <c r="I1791" i="2" s="1"/>
  <c r="J1791" i="2" s="1"/>
  <c r="K1791" i="2" s="1"/>
  <c r="H649" i="2"/>
  <c r="G350" i="2"/>
  <c r="I350" i="2" s="1"/>
  <c r="J350" i="2" s="1"/>
  <c r="K350" i="2" s="1"/>
  <c r="G646" i="2"/>
  <c r="I646" i="2" s="1"/>
  <c r="J646" i="2" s="1"/>
  <c r="K646" i="2" s="1"/>
  <c r="G891" i="2"/>
  <c r="I891" i="2" s="1"/>
  <c r="J891" i="2" s="1"/>
  <c r="K891" i="2" s="1"/>
  <c r="G825" i="2"/>
  <c r="I825" i="2" s="1"/>
  <c r="J825" i="2" s="1"/>
  <c r="K825" i="2" s="1"/>
  <c r="G3426" i="2"/>
  <c r="I3426" i="2" s="1"/>
  <c r="J3426" i="2" s="1"/>
  <c r="K3426" i="2" s="1"/>
  <c r="G2515" i="2"/>
  <c r="I2515" i="2" s="1"/>
  <c r="J2515" i="2" s="1"/>
  <c r="K2515" i="2" s="1"/>
  <c r="H1730" i="2"/>
  <c r="H1745" i="2"/>
  <c r="G1028" i="2"/>
  <c r="I1028" i="2" s="1"/>
  <c r="J1028" i="2" s="1"/>
  <c r="K1028" i="2" s="1"/>
  <c r="G3477" i="2"/>
  <c r="I3477" i="2" s="1"/>
  <c r="J3477" i="2" s="1"/>
  <c r="K3477" i="2" s="1"/>
  <c r="G1096" i="2"/>
  <c r="I1096" i="2" s="1"/>
  <c r="J1096" i="2" s="1"/>
  <c r="K1096" i="2" s="1"/>
  <c r="G1842" i="2"/>
  <c r="I1842" i="2" s="1"/>
  <c r="J1842" i="2" s="1"/>
  <c r="K1842" i="2" s="1"/>
  <c r="G2121" i="2"/>
  <c r="I2121" i="2" s="1"/>
  <c r="J2121" i="2" s="1"/>
  <c r="K2121" i="2" s="1"/>
  <c r="G495" i="2"/>
  <c r="I495" i="2" s="1"/>
  <c r="J495" i="2" s="1"/>
  <c r="K495" i="2" s="1"/>
  <c r="G1855" i="2"/>
  <c r="I1855" i="2" s="1"/>
  <c r="J1855" i="2" s="1"/>
  <c r="K1855" i="2" s="1"/>
  <c r="G611" i="2"/>
  <c r="I611" i="2" s="1"/>
  <c r="J611" i="2" s="1"/>
  <c r="K611" i="2" s="1"/>
  <c r="G1508" i="2"/>
  <c r="I1508" i="2" s="1"/>
  <c r="J1508" i="2" s="1"/>
  <c r="K1508" i="2" s="1"/>
  <c r="H414" i="2"/>
  <c r="H106" i="2"/>
  <c r="H2993" i="2"/>
  <c r="G1477" i="2"/>
  <c r="I1477" i="2" s="1"/>
  <c r="J1477" i="2" s="1"/>
  <c r="K1477" i="2" s="1"/>
  <c r="H1034" i="2"/>
  <c r="G2097" i="2"/>
  <c r="I2097" i="2" s="1"/>
  <c r="J2097" i="2" s="1"/>
  <c r="K2097" i="2" s="1"/>
  <c r="G1891" i="2"/>
  <c r="I1891" i="2" s="1"/>
  <c r="J1891" i="2" s="1"/>
  <c r="K1891" i="2" s="1"/>
  <c r="H1165" i="2"/>
  <c r="G2196" i="2"/>
  <c r="I2196" i="2" s="1"/>
  <c r="J2196" i="2" s="1"/>
  <c r="K2196" i="2" s="1"/>
  <c r="G2304" i="2"/>
  <c r="I2304" i="2" s="1"/>
  <c r="J2304" i="2" s="1"/>
  <c r="K2304" i="2" s="1"/>
  <c r="G1277" i="2"/>
  <c r="I1277" i="2" s="1"/>
  <c r="J1277" i="2" s="1"/>
  <c r="K1277" i="2" s="1"/>
  <c r="H702" i="2"/>
  <c r="G191" i="2"/>
  <c r="I191" i="2" s="1"/>
  <c r="J191" i="2" s="1"/>
  <c r="K191" i="2" s="1"/>
  <c r="G190" i="2"/>
  <c r="I190" i="2" s="1"/>
  <c r="J190" i="2" s="1"/>
  <c r="K190" i="2" s="1"/>
  <c r="G759" i="2"/>
  <c r="I759" i="2" s="1"/>
  <c r="J759" i="2" s="1"/>
  <c r="K759" i="2" s="1"/>
  <c r="G76" i="2"/>
  <c r="I76" i="2" s="1"/>
  <c r="J76" i="2" s="1"/>
  <c r="K76" i="2" s="1"/>
  <c r="G75" i="2"/>
  <c r="I75" i="2" s="1"/>
  <c r="J75" i="2" s="1"/>
  <c r="K75" i="2" s="1"/>
  <c r="G501" i="2"/>
  <c r="I501" i="2" s="1"/>
  <c r="J501" i="2" s="1"/>
  <c r="K501" i="2" s="1"/>
  <c r="G1251" i="2"/>
  <c r="I1251" i="2" s="1"/>
  <c r="J1251" i="2" s="1"/>
  <c r="K1251" i="2" s="1"/>
  <c r="G1643" i="2"/>
  <c r="I1643" i="2" s="1"/>
  <c r="J1643" i="2" s="1"/>
  <c r="K1643" i="2" s="1"/>
  <c r="H1376" i="2"/>
  <c r="H967" i="2"/>
  <c r="G1200" i="2"/>
  <c r="I1200" i="2" s="1"/>
  <c r="J1200" i="2" s="1"/>
  <c r="K1200" i="2" s="1"/>
  <c r="G1199" i="2"/>
  <c r="I1199" i="2" s="1"/>
  <c r="J1199" i="2" s="1"/>
  <c r="K1199" i="2" s="1"/>
  <c r="G2658" i="2"/>
  <c r="I2658" i="2" s="1"/>
  <c r="J2658" i="2" s="1"/>
  <c r="K2658" i="2" s="1"/>
  <c r="H1408" i="2"/>
  <c r="H477" i="2"/>
  <c r="H2526" i="2"/>
  <c r="G571" i="2"/>
  <c r="I571" i="2" s="1"/>
  <c r="J571" i="2" s="1"/>
  <c r="K571" i="2" s="1"/>
  <c r="G109" i="2"/>
  <c r="I109" i="2" s="1"/>
  <c r="J109" i="2" s="1"/>
  <c r="K109" i="2" s="1"/>
  <c r="G695" i="2"/>
  <c r="I695" i="2" s="1"/>
  <c r="J695" i="2" s="1"/>
  <c r="K695" i="2" s="1"/>
  <c r="G696" i="2"/>
  <c r="I696" i="2" s="1"/>
  <c r="J696" i="2" s="1"/>
  <c r="K696" i="2" s="1"/>
  <c r="G731" i="2"/>
  <c r="I731" i="2" s="1"/>
  <c r="J731" i="2" s="1"/>
  <c r="K731" i="2" s="1"/>
  <c r="G705" i="2"/>
  <c r="I705" i="2" s="1"/>
  <c r="J705" i="2" s="1"/>
  <c r="K705" i="2" s="1"/>
  <c r="I5256" i="2"/>
  <c r="J5256" i="2" s="1"/>
  <c r="K5256" i="2" s="1"/>
  <c r="I4013" i="2"/>
  <c r="J4013" i="2" s="1"/>
  <c r="K4013" i="2" s="1"/>
  <c r="Q18" i="3"/>
  <c r="H2493" i="2"/>
  <c r="I343" i="2"/>
  <c r="J343" i="2" s="1"/>
  <c r="K343" i="2" s="1"/>
  <c r="I4258" i="2"/>
  <c r="J4258" i="2" s="1"/>
  <c r="K4258" i="2" s="1"/>
  <c r="G4880" i="2"/>
  <c r="I4882" i="2"/>
  <c r="J4882" i="2" s="1"/>
  <c r="K4882" i="2" s="1"/>
  <c r="H4881" i="2"/>
  <c r="I5149" i="2"/>
  <c r="J5149" i="2" s="1"/>
  <c r="K5149" i="2" s="1"/>
  <c r="I3028" i="2"/>
  <c r="J3028" i="2" s="1"/>
  <c r="K3028" i="2" s="1"/>
  <c r="G4252" i="2"/>
  <c r="G4245" i="2"/>
  <c r="G4254" i="2"/>
  <c r="G4249" i="2"/>
  <c r="G4247" i="2"/>
  <c r="G4256" i="2"/>
  <c r="G4246" i="2"/>
  <c r="G4253" i="2"/>
  <c r="G4250" i="2"/>
  <c r="G4248" i="2"/>
  <c r="G4257" i="2"/>
  <c r="G4255" i="2"/>
  <c r="G4244" i="2"/>
  <c r="G4251" i="2"/>
  <c r="G4874" i="2"/>
  <c r="G4879" i="2"/>
  <c r="G4870" i="2"/>
  <c r="G4878" i="2"/>
  <c r="G4869" i="2"/>
  <c r="G4866" i="2"/>
  <c r="G4867" i="2"/>
  <c r="G4872" i="2"/>
  <c r="G4877" i="2"/>
  <c r="G4873" i="2"/>
  <c r="G4868" i="2"/>
  <c r="G4876" i="2"/>
  <c r="G4875" i="2"/>
  <c r="G4871" i="2"/>
  <c r="H2860" i="2"/>
  <c r="H2866" i="2"/>
  <c r="H2862" i="2"/>
  <c r="H2870" i="2"/>
  <c r="H2867" i="2"/>
  <c r="H2872" i="2"/>
  <c r="H2863" i="2"/>
  <c r="H2861" i="2"/>
  <c r="H2865" i="2"/>
  <c r="H2869" i="2"/>
  <c r="H2859" i="2"/>
  <c r="H2871" i="2"/>
  <c r="H2864" i="2"/>
  <c r="H2868" i="2"/>
  <c r="H2541" i="2"/>
  <c r="H2540" i="2"/>
  <c r="H2553" i="2"/>
  <c r="H2544" i="2"/>
  <c r="H2548" i="2"/>
  <c r="H2550" i="2"/>
  <c r="H2546" i="2"/>
  <c r="H2549" i="2"/>
  <c r="H2545" i="2"/>
  <c r="H2543" i="2"/>
  <c r="H2542" i="2"/>
  <c r="H2551" i="2"/>
  <c r="H2547" i="2"/>
  <c r="H2552" i="2"/>
  <c r="H5144" i="2"/>
  <c r="H5146" i="2"/>
  <c r="H5140" i="2"/>
  <c r="H5137" i="2"/>
  <c r="H5139" i="2"/>
  <c r="H5142" i="2"/>
  <c r="H5136" i="2"/>
  <c r="H5141" i="2"/>
  <c r="H5138" i="2"/>
  <c r="H5143" i="2"/>
  <c r="H5135" i="2"/>
  <c r="H5147" i="2"/>
  <c r="H5145" i="2"/>
  <c r="H5148" i="2"/>
  <c r="H2480" i="2"/>
  <c r="H2488" i="2"/>
  <c r="H2490" i="2"/>
  <c r="H2492" i="2"/>
  <c r="H2482" i="2"/>
  <c r="H2491" i="2"/>
  <c r="H2485" i="2"/>
  <c r="H2487" i="2"/>
  <c r="H2484" i="2"/>
  <c r="H2481" i="2"/>
  <c r="H2489" i="2"/>
  <c r="H2483" i="2"/>
  <c r="H2486" i="2"/>
  <c r="G3025" i="2"/>
  <c r="G3023" i="2"/>
  <c r="G3022" i="2"/>
  <c r="G3026" i="2"/>
  <c r="G3024" i="2"/>
  <c r="G3016" i="2"/>
  <c r="G3015" i="2"/>
  <c r="G3020" i="2"/>
  <c r="G3021" i="2"/>
  <c r="G3027" i="2"/>
  <c r="G3014" i="2"/>
  <c r="G3019" i="2"/>
  <c r="G3018" i="2"/>
  <c r="G3017" i="2"/>
  <c r="H5245" i="2"/>
  <c r="H5246" i="2"/>
  <c r="H5253" i="2"/>
  <c r="H5242" i="2"/>
  <c r="H5244" i="2"/>
  <c r="H5251" i="2"/>
  <c r="H5249" i="2"/>
  <c r="H5243" i="2"/>
  <c r="H5248" i="2"/>
  <c r="H5254" i="2"/>
  <c r="H5255" i="2"/>
  <c r="H5250" i="2"/>
  <c r="H5247" i="2"/>
  <c r="H5252" i="2"/>
  <c r="H3999" i="2"/>
  <c r="H4000" i="2"/>
  <c r="H4001" i="2"/>
  <c r="H4003" i="2"/>
  <c r="H4008" i="2"/>
  <c r="H4005" i="2"/>
  <c r="H4007" i="2"/>
  <c r="H4012" i="2"/>
  <c r="H4004" i="2"/>
  <c r="H4011" i="2"/>
  <c r="H4002" i="2"/>
  <c r="H4010" i="2"/>
  <c r="H4009" i="2"/>
  <c r="H4006" i="2"/>
  <c r="G2867" i="2"/>
  <c r="G2872" i="2"/>
  <c r="G2859" i="2"/>
  <c r="G2863" i="2"/>
  <c r="G2871" i="2"/>
  <c r="G2864" i="2"/>
  <c r="G2865" i="2"/>
  <c r="G2866" i="2"/>
  <c r="G2860" i="2"/>
  <c r="G2869" i="2"/>
  <c r="G2870" i="2"/>
  <c r="I2870" i="2" s="1"/>
  <c r="J2870" i="2" s="1"/>
  <c r="K2870" i="2" s="1"/>
  <c r="G2862" i="2"/>
  <c r="G2868" i="2"/>
  <c r="I2868" i="2" s="1"/>
  <c r="J2868" i="2" s="1"/>
  <c r="K2868" i="2" s="1"/>
  <c r="G2861" i="2"/>
  <c r="G2549" i="2"/>
  <c r="G2543" i="2"/>
  <c r="G2542" i="2"/>
  <c r="G2541" i="2"/>
  <c r="I2541" i="2" s="1"/>
  <c r="J2541" i="2" s="1"/>
  <c r="K2541" i="2" s="1"/>
  <c r="G2540" i="2"/>
  <c r="I2540" i="2" s="1"/>
  <c r="J2540" i="2" s="1"/>
  <c r="K2540" i="2" s="1"/>
  <c r="G2552" i="2"/>
  <c r="G2544" i="2"/>
  <c r="I2544" i="2" s="1"/>
  <c r="J2544" i="2" s="1"/>
  <c r="K2544" i="2" s="1"/>
  <c r="G2551" i="2"/>
  <c r="G2545" i="2"/>
  <c r="G2548" i="2"/>
  <c r="G2546" i="2"/>
  <c r="G2550" i="2"/>
  <c r="G2553" i="2"/>
  <c r="G2547" i="2"/>
  <c r="G5140" i="2"/>
  <c r="G5135" i="2"/>
  <c r="I5135" i="2" s="1"/>
  <c r="J5135" i="2" s="1"/>
  <c r="K5135" i="2" s="1"/>
  <c r="G5138" i="2"/>
  <c r="G5141" i="2"/>
  <c r="G5147" i="2"/>
  <c r="G5148" i="2"/>
  <c r="G5142" i="2"/>
  <c r="G5136" i="2"/>
  <c r="G5145" i="2"/>
  <c r="G5144" i="2"/>
  <c r="G5146" i="2"/>
  <c r="G5139" i="2"/>
  <c r="I5139" i="2" s="1"/>
  <c r="J5139" i="2" s="1"/>
  <c r="K5139" i="2" s="1"/>
  <c r="G5143" i="2"/>
  <c r="I5143" i="2" s="1"/>
  <c r="J5143" i="2" s="1"/>
  <c r="K5143" i="2" s="1"/>
  <c r="G5137" i="2"/>
  <c r="G2482" i="2"/>
  <c r="G2480" i="2"/>
  <c r="G2486" i="2"/>
  <c r="G2493" i="2"/>
  <c r="G2491" i="2"/>
  <c r="I2491" i="2" s="1"/>
  <c r="J2491" i="2" s="1"/>
  <c r="K2491" i="2" s="1"/>
  <c r="G2484" i="2"/>
  <c r="G2483" i="2"/>
  <c r="I2483" i="2" s="1"/>
  <c r="J2483" i="2" s="1"/>
  <c r="K2483" i="2" s="1"/>
  <c r="G2488" i="2"/>
  <c r="G2485" i="2"/>
  <c r="G2492" i="2"/>
  <c r="G2487" i="2"/>
  <c r="I2487" i="2" s="1"/>
  <c r="J2487" i="2" s="1"/>
  <c r="K2487" i="2" s="1"/>
  <c r="G2489" i="2"/>
  <c r="G2481" i="2"/>
  <c r="I2481" i="2" s="1"/>
  <c r="J2481" i="2" s="1"/>
  <c r="K2481" i="2" s="1"/>
  <c r="G2490" i="2"/>
  <c r="I2490" i="2" s="1"/>
  <c r="J2490" i="2" s="1"/>
  <c r="K2490" i="2" s="1"/>
  <c r="H3027" i="2"/>
  <c r="H3016" i="2"/>
  <c r="H3014" i="2"/>
  <c r="H3023" i="2"/>
  <c r="H3018" i="2"/>
  <c r="H3015" i="2"/>
  <c r="H3026" i="2"/>
  <c r="H3017" i="2"/>
  <c r="H3020" i="2"/>
  <c r="H3025" i="2"/>
  <c r="H3019" i="2"/>
  <c r="H3022" i="2"/>
  <c r="H3024" i="2"/>
  <c r="H3021" i="2"/>
  <c r="G5250" i="2"/>
  <c r="G5252" i="2"/>
  <c r="G5246" i="2"/>
  <c r="G5254" i="2"/>
  <c r="I5254" i="2" s="1"/>
  <c r="J5254" i="2" s="1"/>
  <c r="K5254" i="2" s="1"/>
  <c r="G5243" i="2"/>
  <c r="G5245" i="2"/>
  <c r="G5248" i="2"/>
  <c r="I5248" i="2" s="1"/>
  <c r="J5248" i="2" s="1"/>
  <c r="K5248" i="2" s="1"/>
  <c r="G5249" i="2"/>
  <c r="G5247" i="2"/>
  <c r="G5253" i="2"/>
  <c r="G5242" i="2"/>
  <c r="G5244" i="2"/>
  <c r="G5255" i="2"/>
  <c r="I5255" i="2" s="1"/>
  <c r="J5255" i="2" s="1"/>
  <c r="K5255" i="2" s="1"/>
  <c r="G5251" i="2"/>
  <c r="G4012" i="2"/>
  <c r="G4003" i="2"/>
  <c r="I4003" i="2" s="1"/>
  <c r="J4003" i="2" s="1"/>
  <c r="K4003" i="2" s="1"/>
  <c r="G3999" i="2"/>
  <c r="I3999" i="2" s="1"/>
  <c r="J3999" i="2" s="1"/>
  <c r="K3999" i="2" s="1"/>
  <c r="G4000" i="2"/>
  <c r="I4000" i="2" s="1"/>
  <c r="J4000" i="2" s="1"/>
  <c r="K4000" i="2" s="1"/>
  <c r="G4009" i="2"/>
  <c r="G4006" i="2"/>
  <c r="G4004" i="2"/>
  <c r="I4004" i="2" s="1"/>
  <c r="J4004" i="2" s="1"/>
  <c r="K4004" i="2" s="1"/>
  <c r="G4008" i="2"/>
  <c r="G4005" i="2"/>
  <c r="G4001" i="2"/>
  <c r="G4007" i="2"/>
  <c r="G4011" i="2"/>
  <c r="I4011" i="2" s="1"/>
  <c r="J4011" i="2" s="1"/>
  <c r="K4011" i="2" s="1"/>
  <c r="G4002" i="2"/>
  <c r="I4002" i="2" s="1"/>
  <c r="J4002" i="2" s="1"/>
  <c r="K4002" i="2" s="1"/>
  <c r="G4010" i="2"/>
  <c r="I4010" i="2" s="1"/>
  <c r="J4010" i="2" s="1"/>
  <c r="K4010" i="2" s="1"/>
  <c r="H4880" i="2"/>
  <c r="H2187" i="2"/>
  <c r="H2178" i="2"/>
  <c r="H2184" i="2"/>
  <c r="H2186" i="2"/>
  <c r="H2190" i="2"/>
  <c r="H2182" i="2"/>
  <c r="H2183" i="2"/>
  <c r="H2188" i="2"/>
  <c r="H2179" i="2"/>
  <c r="H2191" i="2"/>
  <c r="H2180" i="2"/>
  <c r="H2185" i="2"/>
  <c r="H2181" i="2"/>
  <c r="H2189" i="2"/>
  <c r="H5324" i="2"/>
  <c r="H5330" i="2"/>
  <c r="H5323" i="2"/>
  <c r="H5322" i="2"/>
  <c r="H5332" i="2"/>
  <c r="H5326" i="2"/>
  <c r="H5327" i="2"/>
  <c r="H5329" i="2"/>
  <c r="H5321" i="2"/>
  <c r="H5325" i="2"/>
  <c r="H5333" i="2"/>
  <c r="H5328" i="2"/>
  <c r="H5331" i="2"/>
  <c r="H4971" i="2"/>
  <c r="H4965" i="2"/>
  <c r="H4972" i="2"/>
  <c r="H4977" i="2"/>
  <c r="H4967" i="2"/>
  <c r="H4966" i="2"/>
  <c r="H4970" i="2"/>
  <c r="H4964" i="2"/>
  <c r="H4968" i="2"/>
  <c r="H4973" i="2"/>
  <c r="H4969" i="2"/>
  <c r="H4976" i="2"/>
  <c r="H4975" i="2"/>
  <c r="H4974" i="2"/>
  <c r="H4738" i="2"/>
  <c r="H4732" i="2"/>
  <c r="H4727" i="2"/>
  <c r="H4730" i="2"/>
  <c r="H4729" i="2"/>
  <c r="H4739" i="2"/>
  <c r="H4736" i="2"/>
  <c r="H4734" i="2"/>
  <c r="H4731" i="2"/>
  <c r="H4735" i="2"/>
  <c r="H4733" i="2"/>
  <c r="H4740" i="2"/>
  <c r="H4737" i="2"/>
  <c r="H4728" i="2"/>
  <c r="G4881" i="2"/>
  <c r="I4741" i="2"/>
  <c r="J4741" i="2" s="1"/>
  <c r="K4741" i="2" s="1"/>
  <c r="H4246" i="2"/>
  <c r="I4246" i="2" s="1"/>
  <c r="J4246" i="2" s="1"/>
  <c r="K4246" i="2" s="1"/>
  <c r="H4244" i="2"/>
  <c r="H4249" i="2"/>
  <c r="H4252" i="2"/>
  <c r="H4245" i="2"/>
  <c r="H4254" i="2"/>
  <c r="H4251" i="2"/>
  <c r="H4250" i="2"/>
  <c r="H4248" i="2"/>
  <c r="H4247" i="2"/>
  <c r="H4255" i="2"/>
  <c r="H4253" i="2"/>
  <c r="H4257" i="2"/>
  <c r="H4256" i="2"/>
  <c r="H4878" i="2"/>
  <c r="H4879" i="2"/>
  <c r="H4870" i="2"/>
  <c r="H4872" i="2"/>
  <c r="H4871" i="2"/>
  <c r="H4876" i="2"/>
  <c r="H4866" i="2"/>
  <c r="H4877" i="2"/>
  <c r="H4873" i="2"/>
  <c r="H4869" i="2"/>
  <c r="H4875" i="2"/>
  <c r="H4874" i="2"/>
  <c r="H4868" i="2"/>
  <c r="H4867" i="2"/>
  <c r="G2178" i="2"/>
  <c r="G2180" i="2"/>
  <c r="I2180" i="2" s="1"/>
  <c r="J2180" i="2" s="1"/>
  <c r="K2180" i="2" s="1"/>
  <c r="G2185" i="2"/>
  <c r="G2190" i="2"/>
  <c r="I2190" i="2" s="1"/>
  <c r="J2190" i="2" s="1"/>
  <c r="K2190" i="2" s="1"/>
  <c r="G2187" i="2"/>
  <c r="G2191" i="2"/>
  <c r="G2188" i="2"/>
  <c r="G2182" i="2"/>
  <c r="G2184" i="2"/>
  <c r="G2181" i="2"/>
  <c r="G2189" i="2"/>
  <c r="G2183" i="2"/>
  <c r="G2186" i="2"/>
  <c r="G2179" i="2"/>
  <c r="G5330" i="2"/>
  <c r="G5322" i="2"/>
  <c r="G5332" i="2"/>
  <c r="G5333" i="2"/>
  <c r="G5326" i="2"/>
  <c r="G5324" i="2"/>
  <c r="G5325" i="2"/>
  <c r="G5331" i="2"/>
  <c r="I5331" i="2" s="1"/>
  <c r="J5331" i="2" s="1"/>
  <c r="K5331" i="2" s="1"/>
  <c r="G5329" i="2"/>
  <c r="G5321" i="2"/>
  <c r="G5323" i="2"/>
  <c r="G5328" i="2"/>
  <c r="G5327" i="2"/>
  <c r="G4965" i="2"/>
  <c r="I4965" i="2" s="1"/>
  <c r="J4965" i="2" s="1"/>
  <c r="K4965" i="2" s="1"/>
  <c r="G4971" i="2"/>
  <c r="G4966" i="2"/>
  <c r="G4975" i="2"/>
  <c r="G4967" i="2"/>
  <c r="G4973" i="2"/>
  <c r="G4974" i="2"/>
  <c r="G4969" i="2"/>
  <c r="G4972" i="2"/>
  <c r="G4976" i="2"/>
  <c r="G4977" i="2"/>
  <c r="I4977" i="2" s="1"/>
  <c r="J4977" i="2" s="1"/>
  <c r="K4977" i="2" s="1"/>
  <c r="G4970" i="2"/>
  <c r="G4968" i="2"/>
  <c r="G4964" i="2"/>
  <c r="G4736" i="2"/>
  <c r="G4735" i="2"/>
  <c r="G4733" i="2"/>
  <c r="G4740" i="2"/>
  <c r="G4738" i="2"/>
  <c r="G4739" i="2"/>
  <c r="G4728" i="2"/>
  <c r="G4729" i="2"/>
  <c r="G4737" i="2"/>
  <c r="G4727" i="2"/>
  <c r="G4732" i="2"/>
  <c r="G4734" i="2"/>
  <c r="G4730" i="2"/>
  <c r="G4731" i="2"/>
  <c r="N13" i="2"/>
  <c r="L13" i="2"/>
  <c r="P13" i="2"/>
  <c r="R15" i="2"/>
  <c r="M14" i="2"/>
  <c r="Q14" i="2" s="1"/>
  <c r="I1453" i="2" l="1"/>
  <c r="J1453" i="2" s="1"/>
  <c r="K1453" i="2" s="1"/>
  <c r="I1067" i="2"/>
  <c r="J1067" i="2" s="1"/>
  <c r="K1067" i="2" s="1"/>
  <c r="I416" i="2"/>
  <c r="J416" i="2" s="1"/>
  <c r="K416" i="2" s="1"/>
  <c r="I2693" i="2"/>
  <c r="J2693" i="2" s="1"/>
  <c r="K2693" i="2" s="1"/>
  <c r="I1261" i="2"/>
  <c r="J1261" i="2" s="1"/>
  <c r="K1261" i="2" s="1"/>
  <c r="I2417" i="2"/>
  <c r="J2417" i="2" s="1"/>
  <c r="K2417" i="2" s="1"/>
  <c r="I662" i="2"/>
  <c r="J662" i="2" s="1"/>
  <c r="K662" i="2" s="1"/>
  <c r="I1755" i="2"/>
  <c r="J1755" i="2" s="1"/>
  <c r="K1755" i="2" s="1"/>
  <c r="I2712" i="2"/>
  <c r="J2712" i="2" s="1"/>
  <c r="K2712" i="2" s="1"/>
  <c r="I799" i="2"/>
  <c r="J799" i="2" s="1"/>
  <c r="K799" i="2" s="1"/>
  <c r="I266" i="2"/>
  <c r="J266" i="2" s="1"/>
  <c r="K266" i="2" s="1"/>
  <c r="I2913" i="2"/>
  <c r="J2913" i="2" s="1"/>
  <c r="K2913" i="2" s="1"/>
  <c r="I926" i="2"/>
  <c r="J926" i="2" s="1"/>
  <c r="K926" i="2" s="1"/>
  <c r="I590" i="2"/>
  <c r="J590" i="2" s="1"/>
  <c r="K590" i="2" s="1"/>
  <c r="I98" i="2"/>
  <c r="J98" i="2" s="1"/>
  <c r="K98" i="2" s="1"/>
  <c r="I665" i="2"/>
  <c r="J665" i="2" s="1"/>
  <c r="K665" i="2" s="1"/>
  <c r="I302" i="2"/>
  <c r="J302" i="2" s="1"/>
  <c r="K302" i="2" s="1"/>
  <c r="I2568" i="2"/>
  <c r="J2568" i="2" s="1"/>
  <c r="K2568" i="2" s="1"/>
  <c r="I956" i="2"/>
  <c r="J956" i="2" s="1"/>
  <c r="K956" i="2" s="1"/>
  <c r="I1644" i="2"/>
  <c r="J1644" i="2" s="1"/>
  <c r="K1644" i="2" s="1"/>
  <c r="I1030" i="2"/>
  <c r="J1030" i="2" s="1"/>
  <c r="K1030" i="2" s="1"/>
  <c r="I1094" i="2"/>
  <c r="J1094" i="2" s="1"/>
  <c r="K1094" i="2" s="1"/>
  <c r="I1694" i="2"/>
  <c r="J1694" i="2" s="1"/>
  <c r="K1694" i="2" s="1"/>
  <c r="I694" i="2"/>
  <c r="J694" i="2" s="1"/>
  <c r="K694" i="2" s="1"/>
  <c r="I1890" i="2"/>
  <c r="J1890" i="2" s="1"/>
  <c r="K1890" i="2" s="1"/>
  <c r="I3044" i="2"/>
  <c r="J3044" i="2" s="1"/>
  <c r="K3044" i="2" s="1"/>
  <c r="H4469" i="2"/>
  <c r="H4467" i="2"/>
  <c r="H4457" i="2"/>
  <c r="I131" i="2"/>
  <c r="J131" i="2" s="1"/>
  <c r="K131" i="2" s="1"/>
  <c r="H1649" i="2"/>
  <c r="I1649" i="2" s="1"/>
  <c r="J1649" i="2" s="1"/>
  <c r="K1649" i="2" s="1"/>
  <c r="G2505" i="2"/>
  <c r="H1930" i="2"/>
  <c r="I1930" i="2" s="1"/>
  <c r="J1930" i="2" s="1"/>
  <c r="K1930" i="2" s="1"/>
  <c r="H4388" i="2"/>
  <c r="H4386" i="2"/>
  <c r="I4386" i="2" s="1"/>
  <c r="J4386" i="2" s="1"/>
  <c r="K4386" i="2" s="1"/>
  <c r="G1775" i="2"/>
  <c r="G1782" i="2"/>
  <c r="H2223" i="2"/>
  <c r="H2227" i="2"/>
  <c r="H2226" i="2"/>
  <c r="H2234" i="2"/>
  <c r="G145" i="2"/>
  <c r="H287" i="2"/>
  <c r="H961" i="2"/>
  <c r="H1473" i="2"/>
  <c r="H2505" i="2"/>
  <c r="I2505" i="2" s="1"/>
  <c r="J2505" i="2" s="1"/>
  <c r="K2505" i="2" s="1"/>
  <c r="G591" i="2"/>
  <c r="G588" i="2"/>
  <c r="G1236" i="2"/>
  <c r="G977" i="2"/>
  <c r="G973" i="2"/>
  <c r="G971" i="2"/>
  <c r="G84" i="2"/>
  <c r="I84" i="2" s="1"/>
  <c r="J84" i="2" s="1"/>
  <c r="K84" i="2" s="1"/>
  <c r="H83" i="2"/>
  <c r="I83" i="2" s="1"/>
  <c r="J83" i="2" s="1"/>
  <c r="K83" i="2" s="1"/>
  <c r="G1774" i="2"/>
  <c r="I2064" i="2"/>
  <c r="J2064" i="2" s="1"/>
  <c r="K2064" i="2" s="1"/>
  <c r="H1956" i="2"/>
  <c r="G1114" i="2"/>
  <c r="H200" i="2"/>
  <c r="G1377" i="2"/>
  <c r="I1377" i="2" s="1"/>
  <c r="J1377" i="2" s="1"/>
  <c r="K1377" i="2" s="1"/>
  <c r="G1374" i="2"/>
  <c r="I1374" i="2" s="1"/>
  <c r="J1374" i="2" s="1"/>
  <c r="K1374" i="2" s="1"/>
  <c r="G717" i="2"/>
  <c r="G1933" i="2"/>
  <c r="G2419" i="2"/>
  <c r="I2419" i="2" s="1"/>
  <c r="J2419" i="2" s="1"/>
  <c r="K2419" i="2" s="1"/>
  <c r="H3421" i="2"/>
  <c r="I3421" i="2" s="1"/>
  <c r="J3421" i="2" s="1"/>
  <c r="K3421" i="2" s="1"/>
  <c r="I2234" i="2"/>
  <c r="J2234" i="2" s="1"/>
  <c r="K2234" i="2" s="1"/>
  <c r="I717" i="2"/>
  <c r="J717" i="2" s="1"/>
  <c r="K717" i="2" s="1"/>
  <c r="I1775" i="2"/>
  <c r="J1775" i="2" s="1"/>
  <c r="K1775" i="2" s="1"/>
  <c r="I4902" i="2"/>
  <c r="J4902" i="2" s="1"/>
  <c r="K4902" i="2" s="1"/>
  <c r="I145" i="2"/>
  <c r="J145" i="2" s="1"/>
  <c r="K145" i="2" s="1"/>
  <c r="I1042" i="2"/>
  <c r="J1042" i="2" s="1"/>
  <c r="K1042" i="2" s="1"/>
  <c r="I1774" i="2"/>
  <c r="J1774" i="2" s="1"/>
  <c r="K1774" i="2" s="1"/>
  <c r="I568" i="2"/>
  <c r="J568" i="2" s="1"/>
  <c r="K568" i="2" s="1"/>
  <c r="I1168" i="2"/>
  <c r="J1168" i="2" s="1"/>
  <c r="K1168" i="2" s="1"/>
  <c r="G2022" i="2"/>
  <c r="G2026" i="2"/>
  <c r="I2026" i="2" s="1"/>
  <c r="J2026" i="2" s="1"/>
  <c r="K2026" i="2" s="1"/>
  <c r="G2020" i="2"/>
  <c r="I2020" i="2" s="1"/>
  <c r="J2020" i="2" s="1"/>
  <c r="K2020" i="2" s="1"/>
  <c r="G961" i="2"/>
  <c r="I961" i="2" s="1"/>
  <c r="J961" i="2" s="1"/>
  <c r="K961" i="2" s="1"/>
  <c r="G2500" i="2"/>
  <c r="G2783" i="2"/>
  <c r="I2783" i="2" s="1"/>
  <c r="J2783" i="2" s="1"/>
  <c r="K2783" i="2" s="1"/>
  <c r="H1563" i="2"/>
  <c r="I1563" i="2" s="1"/>
  <c r="J1563" i="2" s="1"/>
  <c r="K1563" i="2" s="1"/>
  <c r="H1559" i="2"/>
  <c r="I1559" i="2" s="1"/>
  <c r="J1559" i="2" s="1"/>
  <c r="K1559" i="2" s="1"/>
  <c r="G2447" i="2"/>
  <c r="I2447" i="2" s="1"/>
  <c r="J2447" i="2" s="1"/>
  <c r="K2447" i="2" s="1"/>
  <c r="G2449" i="2"/>
  <c r="I2449" i="2" s="1"/>
  <c r="J2449" i="2" s="1"/>
  <c r="K2449" i="2" s="1"/>
  <c r="H1782" i="2"/>
  <c r="H1784" i="2"/>
  <c r="I1784" i="2" s="1"/>
  <c r="J1784" i="2" s="1"/>
  <c r="K1784" i="2" s="1"/>
  <c r="G679" i="2"/>
  <c r="I679" i="2" s="1"/>
  <c r="J679" i="2" s="1"/>
  <c r="K679" i="2" s="1"/>
  <c r="G284" i="2"/>
  <c r="G287" i="2"/>
  <c r="I287" i="2" s="1"/>
  <c r="J287" i="2" s="1"/>
  <c r="K287" i="2" s="1"/>
  <c r="G415" i="2"/>
  <c r="I415" i="2" s="1"/>
  <c r="J415" i="2" s="1"/>
  <c r="K415" i="2" s="1"/>
  <c r="H267" i="2"/>
  <c r="I267" i="2" s="1"/>
  <c r="J267" i="2" s="1"/>
  <c r="K267" i="2" s="1"/>
  <c r="I1586" i="2"/>
  <c r="J1586" i="2" s="1"/>
  <c r="K1586" i="2" s="1"/>
  <c r="G1319" i="2"/>
  <c r="H4390" i="2"/>
  <c r="G1685" i="2"/>
  <c r="I1685" i="2" s="1"/>
  <c r="J1685" i="2" s="1"/>
  <c r="K1685" i="2" s="1"/>
  <c r="G1686" i="2"/>
  <c r="I2472" i="2"/>
  <c r="J2472" i="2" s="1"/>
  <c r="K2472" i="2" s="1"/>
  <c r="H2092" i="2"/>
  <c r="H2095" i="2"/>
  <c r="I2095" i="2" s="1"/>
  <c r="J2095" i="2" s="1"/>
  <c r="K2095" i="2" s="1"/>
  <c r="H2089" i="2"/>
  <c r="H2099" i="2"/>
  <c r="G2306" i="2"/>
  <c r="G2302" i="2"/>
  <c r="I2302" i="2" s="1"/>
  <c r="J2302" i="2" s="1"/>
  <c r="K2302" i="2" s="1"/>
  <c r="G2301" i="2"/>
  <c r="I2301" i="2" s="1"/>
  <c r="J2301" i="2" s="1"/>
  <c r="K2301" i="2" s="1"/>
  <c r="G2309" i="2"/>
  <c r="I2309" i="2" s="1"/>
  <c r="J2309" i="2" s="1"/>
  <c r="K2309" i="2" s="1"/>
  <c r="H591" i="2"/>
  <c r="H1236" i="2"/>
  <c r="H971" i="2"/>
  <c r="G1678" i="2"/>
  <c r="I1678" i="2" s="1"/>
  <c r="J1678" i="2" s="1"/>
  <c r="K1678" i="2" s="1"/>
  <c r="I1177" i="2"/>
  <c r="J1177" i="2" s="1"/>
  <c r="K1177" i="2" s="1"/>
  <c r="G828" i="2"/>
  <c r="G2303" i="2"/>
  <c r="G1956" i="2"/>
  <c r="I1956" i="2" s="1"/>
  <c r="J1956" i="2" s="1"/>
  <c r="K1956" i="2" s="1"/>
  <c r="G609" i="2"/>
  <c r="I609" i="2" s="1"/>
  <c r="J609" i="2" s="1"/>
  <c r="K609" i="2" s="1"/>
  <c r="G605" i="2"/>
  <c r="I605" i="2" s="1"/>
  <c r="J605" i="2" s="1"/>
  <c r="K605" i="2" s="1"/>
  <c r="G200" i="2"/>
  <c r="I200" i="2" s="1"/>
  <c r="J200" i="2" s="1"/>
  <c r="K200" i="2" s="1"/>
  <c r="G377" i="2"/>
  <c r="I377" i="2" s="1"/>
  <c r="J377" i="2" s="1"/>
  <c r="K377" i="2" s="1"/>
  <c r="G379" i="2"/>
  <c r="I379" i="2" s="1"/>
  <c r="J379" i="2" s="1"/>
  <c r="K379" i="2" s="1"/>
  <c r="G1451" i="2"/>
  <c r="H828" i="2"/>
  <c r="H3489" i="2"/>
  <c r="H4380" i="2"/>
  <c r="I4380" i="2" s="1"/>
  <c r="J4380" i="2" s="1"/>
  <c r="K4380" i="2" s="1"/>
  <c r="I4467" i="2"/>
  <c r="J4467" i="2" s="1"/>
  <c r="K4467" i="2" s="1"/>
  <c r="I977" i="2"/>
  <c r="J977" i="2" s="1"/>
  <c r="K977" i="2" s="1"/>
  <c r="I1381" i="2"/>
  <c r="J1381" i="2" s="1"/>
  <c r="K1381" i="2" s="1"/>
  <c r="I2099" i="2"/>
  <c r="J2099" i="2" s="1"/>
  <c r="K2099" i="2" s="1"/>
  <c r="I2176" i="2"/>
  <c r="J2176" i="2" s="1"/>
  <c r="K2176" i="2" s="1"/>
  <c r="I973" i="2"/>
  <c r="J973" i="2" s="1"/>
  <c r="K973" i="2" s="1"/>
  <c r="I588" i="2"/>
  <c r="J588" i="2" s="1"/>
  <c r="K588" i="2" s="1"/>
  <c r="I4390" i="2"/>
  <c r="J4390" i="2" s="1"/>
  <c r="K4390" i="2" s="1"/>
  <c r="I2306" i="2"/>
  <c r="J2306" i="2" s="1"/>
  <c r="K2306" i="2" s="1"/>
  <c r="I1686" i="2"/>
  <c r="J1686" i="2" s="1"/>
  <c r="K1686" i="2" s="1"/>
  <c r="I852" i="2"/>
  <c r="J852" i="2" s="1"/>
  <c r="K852" i="2" s="1"/>
  <c r="I1916" i="2"/>
  <c r="J1916" i="2" s="1"/>
  <c r="K1916" i="2" s="1"/>
  <c r="I1585" i="2"/>
  <c r="J1585" i="2" s="1"/>
  <c r="K1585" i="2" s="1"/>
  <c r="I1319" i="2"/>
  <c r="J1319" i="2" s="1"/>
  <c r="K1319" i="2" s="1"/>
  <c r="H2503" i="2"/>
  <c r="I2503" i="2" s="1"/>
  <c r="J2503" i="2" s="1"/>
  <c r="K2503" i="2" s="1"/>
  <c r="H2504" i="2"/>
  <c r="I2504" i="2" s="1"/>
  <c r="J2504" i="2" s="1"/>
  <c r="K2504" i="2" s="1"/>
  <c r="G1799" i="2"/>
  <c r="G1796" i="2"/>
  <c r="I1796" i="2" s="1"/>
  <c r="J1796" i="2" s="1"/>
  <c r="K1796" i="2" s="1"/>
  <c r="G1801" i="2"/>
  <c r="I1801" i="2" s="1"/>
  <c r="J1801" i="2" s="1"/>
  <c r="K1801" i="2" s="1"/>
  <c r="G2176" i="2"/>
  <c r="G2171" i="2"/>
  <c r="I2171" i="2" s="1"/>
  <c r="J2171" i="2" s="1"/>
  <c r="K2171" i="2" s="1"/>
  <c r="G2175" i="2"/>
  <c r="I2175" i="2" s="1"/>
  <c r="J2175" i="2" s="1"/>
  <c r="K2175" i="2" s="1"/>
  <c r="G2177" i="2"/>
  <c r="I2177" i="2" s="1"/>
  <c r="J2177" i="2" s="1"/>
  <c r="K2177" i="2" s="1"/>
  <c r="G330" i="2"/>
  <c r="I330" i="2" s="1"/>
  <c r="J330" i="2" s="1"/>
  <c r="K330" i="2" s="1"/>
  <c r="G331" i="2"/>
  <c r="G269" i="2"/>
  <c r="G4895" i="2"/>
  <c r="I4895" i="2" s="1"/>
  <c r="J4895" i="2" s="1"/>
  <c r="K4895" i="2" s="1"/>
  <c r="G2683" i="2"/>
  <c r="I2683" i="2" s="1"/>
  <c r="J2683" i="2" s="1"/>
  <c r="K2683" i="2" s="1"/>
  <c r="H2500" i="2"/>
  <c r="I2500" i="2" s="1"/>
  <c r="J2500" i="2" s="1"/>
  <c r="K2500" i="2" s="1"/>
  <c r="H3563" i="2"/>
  <c r="H3556" i="2"/>
  <c r="H3566" i="2"/>
  <c r="I3566" i="2" s="1"/>
  <c r="J3566" i="2" s="1"/>
  <c r="K3566" i="2" s="1"/>
  <c r="H3565" i="2"/>
  <c r="I3565" i="2" s="1"/>
  <c r="J3565" i="2" s="1"/>
  <c r="K3565" i="2" s="1"/>
  <c r="H3558" i="2"/>
  <c r="I3558" i="2" s="1"/>
  <c r="J3558" i="2" s="1"/>
  <c r="K3558" i="2" s="1"/>
  <c r="H3559" i="2"/>
  <c r="I3559" i="2" s="1"/>
  <c r="J3559" i="2" s="1"/>
  <c r="K3559" i="2" s="1"/>
  <c r="G52" i="2"/>
  <c r="G710" i="2"/>
  <c r="I710" i="2" s="1"/>
  <c r="J710" i="2" s="1"/>
  <c r="K710" i="2" s="1"/>
  <c r="G957" i="2"/>
  <c r="I957" i="2" s="1"/>
  <c r="J957" i="2" s="1"/>
  <c r="K957" i="2" s="1"/>
  <c r="H1451" i="2"/>
  <c r="I785" i="2"/>
  <c r="J785" i="2" s="1"/>
  <c r="K785" i="2" s="1"/>
  <c r="G2581" i="2"/>
  <c r="I2581" i="2" s="1"/>
  <c r="J2581" i="2" s="1"/>
  <c r="K2581" i="2" s="1"/>
  <c r="G231" i="2"/>
  <c r="G846" i="2"/>
  <c r="I846" i="2" s="1"/>
  <c r="J846" i="2" s="1"/>
  <c r="K846" i="2" s="1"/>
  <c r="G1384" i="2"/>
  <c r="H1109" i="2"/>
  <c r="G1679" i="2"/>
  <c r="I1679" i="2" s="1"/>
  <c r="J1679" i="2" s="1"/>
  <c r="K1679" i="2" s="1"/>
  <c r="H708" i="2"/>
  <c r="I708" i="2" s="1"/>
  <c r="J708" i="2" s="1"/>
  <c r="K708" i="2" s="1"/>
  <c r="H202" i="2"/>
  <c r="I202" i="2" s="1"/>
  <c r="J202" i="2" s="1"/>
  <c r="K202" i="2" s="1"/>
  <c r="H2303" i="2"/>
  <c r="I1114" i="2"/>
  <c r="J1114" i="2" s="1"/>
  <c r="K1114" i="2" s="1"/>
  <c r="I284" i="2"/>
  <c r="J284" i="2" s="1"/>
  <c r="K284" i="2" s="1"/>
  <c r="I331" i="2"/>
  <c r="J331" i="2" s="1"/>
  <c r="K331" i="2" s="1"/>
  <c r="I2226" i="2"/>
  <c r="J2226" i="2" s="1"/>
  <c r="K2226" i="2" s="1"/>
  <c r="I2089" i="2"/>
  <c r="J2089" i="2" s="1"/>
  <c r="K2089" i="2" s="1"/>
  <c r="I2227" i="2"/>
  <c r="J2227" i="2" s="1"/>
  <c r="K2227" i="2" s="1"/>
  <c r="I2092" i="2"/>
  <c r="J2092" i="2" s="1"/>
  <c r="K2092" i="2" s="1"/>
  <c r="I1384" i="2"/>
  <c r="J1384" i="2" s="1"/>
  <c r="K1384" i="2" s="1"/>
  <c r="I4457" i="2"/>
  <c r="J4457" i="2" s="1"/>
  <c r="K4457" i="2" s="1"/>
  <c r="I4906" i="2"/>
  <c r="J4906" i="2" s="1"/>
  <c r="K4906" i="2" s="1"/>
  <c r="I1799" i="2"/>
  <c r="J1799" i="2" s="1"/>
  <c r="K1799" i="2" s="1"/>
  <c r="I269" i="2"/>
  <c r="J269" i="2" s="1"/>
  <c r="K269" i="2" s="1"/>
  <c r="I4388" i="2"/>
  <c r="J4388" i="2" s="1"/>
  <c r="K4388" i="2" s="1"/>
  <c r="I2585" i="2"/>
  <c r="J2585" i="2" s="1"/>
  <c r="K2585" i="2" s="1"/>
  <c r="I4469" i="2"/>
  <c r="J4469" i="2" s="1"/>
  <c r="K4469" i="2" s="1"/>
  <c r="I2223" i="2"/>
  <c r="J2223" i="2" s="1"/>
  <c r="K2223" i="2" s="1"/>
  <c r="I2022" i="2"/>
  <c r="J2022" i="2" s="1"/>
  <c r="K2022" i="2" s="1"/>
  <c r="I1476" i="2"/>
  <c r="J1476" i="2" s="1"/>
  <c r="K1476" i="2" s="1"/>
  <c r="I1754" i="2"/>
  <c r="J1754" i="2" s="1"/>
  <c r="K1754" i="2" s="1"/>
  <c r="I2788" i="2"/>
  <c r="J2788" i="2" s="1"/>
  <c r="K2788" i="2" s="1"/>
  <c r="I2040" i="2"/>
  <c r="J2040" i="2" s="1"/>
  <c r="K2040" i="2" s="1"/>
  <c r="H4901" i="2"/>
  <c r="I4901" i="2" s="1"/>
  <c r="J4901" i="2" s="1"/>
  <c r="K4901" i="2" s="1"/>
  <c r="H4906" i="2"/>
  <c r="H4898" i="2"/>
  <c r="I4898" i="2" s="1"/>
  <c r="J4898" i="2" s="1"/>
  <c r="K4898" i="2" s="1"/>
  <c r="G2328" i="2"/>
  <c r="I2328" i="2" s="1"/>
  <c r="J2328" i="2" s="1"/>
  <c r="K2328" i="2" s="1"/>
  <c r="G2319" i="2"/>
  <c r="I2319" i="2" s="1"/>
  <c r="J2319" i="2" s="1"/>
  <c r="K2319" i="2" s="1"/>
  <c r="G434" i="2"/>
  <c r="I434" i="2" s="1"/>
  <c r="J434" i="2" s="1"/>
  <c r="K434" i="2" s="1"/>
  <c r="I244" i="2"/>
  <c r="J244" i="2" s="1"/>
  <c r="K244" i="2" s="1"/>
  <c r="I1473" i="2"/>
  <c r="J1473" i="2" s="1"/>
  <c r="K1473" i="2" s="1"/>
  <c r="G188" i="2"/>
  <c r="I188" i="2" s="1"/>
  <c r="J188" i="2" s="1"/>
  <c r="K188" i="2" s="1"/>
  <c r="G183" i="2"/>
  <c r="I183" i="2" s="1"/>
  <c r="J183" i="2" s="1"/>
  <c r="K183" i="2" s="1"/>
  <c r="G237" i="2"/>
  <c r="I237" i="2" s="1"/>
  <c r="J237" i="2" s="1"/>
  <c r="K237" i="2" s="1"/>
  <c r="G236" i="2"/>
  <c r="I236" i="2" s="1"/>
  <c r="J236" i="2" s="1"/>
  <c r="K236" i="2" s="1"/>
  <c r="G286" i="2"/>
  <c r="I286" i="2" s="1"/>
  <c r="J286" i="2" s="1"/>
  <c r="K286" i="2" s="1"/>
  <c r="H2231" i="2"/>
  <c r="I2231" i="2" s="1"/>
  <c r="J2231" i="2" s="1"/>
  <c r="K2231" i="2" s="1"/>
  <c r="G1318" i="2"/>
  <c r="I1318" i="2" s="1"/>
  <c r="J1318" i="2" s="1"/>
  <c r="K1318" i="2" s="1"/>
  <c r="H4459" i="2"/>
  <c r="I4459" i="2" s="1"/>
  <c r="J4459" i="2" s="1"/>
  <c r="K4459" i="2" s="1"/>
  <c r="G3556" i="2"/>
  <c r="G3563" i="2"/>
  <c r="I3563" i="2" s="1"/>
  <c r="J3563" i="2" s="1"/>
  <c r="K3563" i="2" s="1"/>
  <c r="H52" i="2"/>
  <c r="H2733" i="2"/>
  <c r="I2733" i="2" s="1"/>
  <c r="J2733" i="2" s="1"/>
  <c r="K2733" i="2" s="1"/>
  <c r="H2732" i="2"/>
  <c r="I2732" i="2" s="1"/>
  <c r="J2732" i="2" s="1"/>
  <c r="K2732" i="2" s="1"/>
  <c r="G889" i="2"/>
  <c r="I889" i="2" s="1"/>
  <c r="J889" i="2" s="1"/>
  <c r="K889" i="2" s="1"/>
  <c r="G886" i="2"/>
  <c r="I886" i="2" s="1"/>
  <c r="J886" i="2" s="1"/>
  <c r="K886" i="2" s="1"/>
  <c r="G36" i="2"/>
  <c r="I36" i="2" s="1"/>
  <c r="J36" i="2" s="1"/>
  <c r="K36" i="2" s="1"/>
  <c r="H1933" i="2"/>
  <c r="H580" i="2"/>
  <c r="I580" i="2" s="1"/>
  <c r="J580" i="2" s="1"/>
  <c r="K580" i="2" s="1"/>
  <c r="I826" i="2"/>
  <c r="J826" i="2" s="1"/>
  <c r="K826" i="2" s="1"/>
  <c r="I3489" i="2"/>
  <c r="J3489" i="2" s="1"/>
  <c r="K3489" i="2" s="1"/>
  <c r="I1823" i="2"/>
  <c r="J1823" i="2" s="1"/>
  <c r="K1823" i="2" s="1"/>
  <c r="H231" i="2"/>
  <c r="G192" i="2"/>
  <c r="I192" i="2" s="1"/>
  <c r="J192" i="2" s="1"/>
  <c r="K192" i="2" s="1"/>
  <c r="G480" i="2"/>
  <c r="I480" i="2" s="1"/>
  <c r="J480" i="2" s="1"/>
  <c r="K480" i="2" s="1"/>
  <c r="G473" i="2"/>
  <c r="I473" i="2" s="1"/>
  <c r="J473" i="2" s="1"/>
  <c r="K473" i="2" s="1"/>
  <c r="G1109" i="2"/>
  <c r="I1109" i="2" s="1"/>
  <c r="J1109" i="2" s="1"/>
  <c r="K1109" i="2" s="1"/>
  <c r="G380" i="2"/>
  <c r="I380" i="2" s="1"/>
  <c r="J380" i="2" s="1"/>
  <c r="K380" i="2" s="1"/>
  <c r="H359" i="2"/>
  <c r="I359" i="2" s="1"/>
  <c r="J359" i="2" s="1"/>
  <c r="K359" i="2" s="1"/>
  <c r="I3490" i="2"/>
  <c r="J3490" i="2" s="1"/>
  <c r="K3490" i="2" s="1"/>
  <c r="I4276" i="2"/>
  <c r="J4276" i="2" s="1"/>
  <c r="K4276" i="2" s="1"/>
  <c r="I4378" i="2"/>
  <c r="J4378" i="2" s="1"/>
  <c r="K4378" i="2" s="1"/>
  <c r="I1535" i="2"/>
  <c r="J1535" i="2" s="1"/>
  <c r="K1535" i="2" s="1"/>
  <c r="I804" i="2"/>
  <c r="J804" i="2" s="1"/>
  <c r="K804" i="2" s="1"/>
  <c r="I1137" i="2"/>
  <c r="J1137" i="2" s="1"/>
  <c r="K1137" i="2" s="1"/>
  <c r="I4464" i="2"/>
  <c r="J4464" i="2" s="1"/>
  <c r="K4464" i="2" s="1"/>
  <c r="I4881" i="2"/>
  <c r="J4881" i="2" s="1"/>
  <c r="K4881" i="2" s="1"/>
  <c r="I477" i="2"/>
  <c r="J477" i="2" s="1"/>
  <c r="K477" i="2" s="1"/>
  <c r="I2993" i="2"/>
  <c r="J2993" i="2" s="1"/>
  <c r="K2993" i="2" s="1"/>
  <c r="I1745" i="2"/>
  <c r="J1745" i="2" s="1"/>
  <c r="K1745" i="2" s="1"/>
  <c r="I649" i="2"/>
  <c r="J649" i="2" s="1"/>
  <c r="K649" i="2" s="1"/>
  <c r="I3037" i="2"/>
  <c r="J3037" i="2" s="1"/>
  <c r="K3037" i="2" s="1"/>
  <c r="I2110" i="2"/>
  <c r="J2110" i="2" s="1"/>
  <c r="K2110" i="2" s="1"/>
  <c r="I1792" i="2"/>
  <c r="J1792" i="2" s="1"/>
  <c r="K1792" i="2" s="1"/>
  <c r="I1502" i="2"/>
  <c r="J1502" i="2" s="1"/>
  <c r="K1502" i="2" s="1"/>
  <c r="I54" i="2"/>
  <c r="J54" i="2" s="1"/>
  <c r="K54" i="2" s="1"/>
  <c r="I1914" i="2"/>
  <c r="J1914" i="2" s="1"/>
  <c r="K1914" i="2" s="1"/>
  <c r="I151" i="2"/>
  <c r="J151" i="2" s="1"/>
  <c r="K151" i="2" s="1"/>
  <c r="I1436" i="2"/>
  <c r="J1436" i="2" s="1"/>
  <c r="K1436" i="2" s="1"/>
  <c r="I2762" i="2"/>
  <c r="J2762" i="2" s="1"/>
  <c r="K2762" i="2" s="1"/>
  <c r="I2215" i="2"/>
  <c r="J2215" i="2" s="1"/>
  <c r="K2215" i="2" s="1"/>
  <c r="I1785" i="2"/>
  <c r="J1785" i="2" s="1"/>
  <c r="K1785" i="2" s="1"/>
  <c r="I3439" i="2"/>
  <c r="J3439" i="2" s="1"/>
  <c r="K3439" i="2" s="1"/>
  <c r="I2847" i="2"/>
  <c r="J2847" i="2" s="1"/>
  <c r="K2847" i="2" s="1"/>
  <c r="I1097" i="2"/>
  <c r="J1097" i="2" s="1"/>
  <c r="K1097" i="2" s="1"/>
  <c r="I4649" i="2"/>
  <c r="J4649" i="2" s="1"/>
  <c r="K4649" i="2" s="1"/>
  <c r="I4533" i="2"/>
  <c r="J4533" i="2" s="1"/>
  <c r="K4533" i="2" s="1"/>
  <c r="I2435" i="2"/>
  <c r="J2435" i="2" s="1"/>
  <c r="K2435" i="2" s="1"/>
  <c r="I1161" i="2"/>
  <c r="J1161" i="2" s="1"/>
  <c r="K1161" i="2" s="1"/>
  <c r="I1178" i="2"/>
  <c r="J1178" i="2" s="1"/>
  <c r="K1178" i="2" s="1"/>
  <c r="I656" i="2"/>
  <c r="J656" i="2" s="1"/>
  <c r="K656" i="2" s="1"/>
  <c r="I2052" i="2"/>
  <c r="J2052" i="2" s="1"/>
  <c r="K2052" i="2" s="1"/>
  <c r="I5080" i="2"/>
  <c r="J5080" i="2" s="1"/>
  <c r="K5080" i="2" s="1"/>
  <c r="I2144" i="2"/>
  <c r="J2144" i="2" s="1"/>
  <c r="K2144" i="2" s="1"/>
  <c r="I4230" i="2"/>
  <c r="J4230" i="2" s="1"/>
  <c r="K4230" i="2" s="1"/>
  <c r="I664" i="2"/>
  <c r="J664" i="2" s="1"/>
  <c r="K664" i="2" s="1"/>
  <c r="I4591" i="2"/>
  <c r="J4591" i="2" s="1"/>
  <c r="K4591" i="2" s="1"/>
  <c r="I4944" i="2"/>
  <c r="J4944" i="2" s="1"/>
  <c r="K4944" i="2" s="1"/>
  <c r="I5274" i="2"/>
  <c r="J5274" i="2" s="1"/>
  <c r="K5274" i="2" s="1"/>
  <c r="I1254" i="2"/>
  <c r="J1254" i="2" s="1"/>
  <c r="K1254" i="2" s="1"/>
  <c r="I4021" i="2"/>
  <c r="J4021" i="2" s="1"/>
  <c r="K4021" i="2" s="1"/>
  <c r="I868" i="2"/>
  <c r="J868" i="2" s="1"/>
  <c r="K868" i="2" s="1"/>
  <c r="I3575" i="2"/>
  <c r="J3575" i="2" s="1"/>
  <c r="K3575" i="2" s="1"/>
  <c r="I2313" i="2"/>
  <c r="J2313" i="2" s="1"/>
  <c r="K2313" i="2" s="1"/>
  <c r="I3866" i="2"/>
  <c r="J3866" i="2" s="1"/>
  <c r="K3866" i="2" s="1"/>
  <c r="I2037" i="2"/>
  <c r="J2037" i="2" s="1"/>
  <c r="K2037" i="2" s="1"/>
  <c r="I3394" i="2"/>
  <c r="J3394" i="2" s="1"/>
  <c r="K3394" i="2" s="1"/>
  <c r="I4916" i="2"/>
  <c r="J4916" i="2" s="1"/>
  <c r="K4916" i="2" s="1"/>
  <c r="I3920" i="2"/>
  <c r="J3920" i="2" s="1"/>
  <c r="K3920" i="2" s="1"/>
  <c r="I3486" i="2"/>
  <c r="J3486" i="2" s="1"/>
  <c r="K3486" i="2" s="1"/>
  <c r="I3175" i="2"/>
  <c r="J3175" i="2" s="1"/>
  <c r="K3175" i="2" s="1"/>
  <c r="I3273" i="2"/>
  <c r="J3273" i="2" s="1"/>
  <c r="K3273" i="2" s="1"/>
  <c r="I4064" i="2"/>
  <c r="J4064" i="2" s="1"/>
  <c r="K4064" i="2" s="1"/>
  <c r="I3517" i="2"/>
  <c r="J3517" i="2" s="1"/>
  <c r="K3517" i="2" s="1"/>
  <c r="I1051" i="2"/>
  <c r="J1051" i="2" s="1"/>
  <c r="K1051" i="2" s="1"/>
  <c r="I184" i="2"/>
  <c r="J184" i="2" s="1"/>
  <c r="K184" i="2" s="1"/>
  <c r="I514" i="2"/>
  <c r="J514" i="2" s="1"/>
  <c r="K514" i="2" s="1"/>
  <c r="I2890" i="2"/>
  <c r="J2890" i="2" s="1"/>
  <c r="K2890" i="2" s="1"/>
  <c r="I877" i="2"/>
  <c r="J877" i="2" s="1"/>
  <c r="K877" i="2" s="1"/>
  <c r="I608" i="2"/>
  <c r="J608" i="2" s="1"/>
  <c r="K608" i="2" s="1"/>
  <c r="I1773" i="2"/>
  <c r="J1773" i="2" s="1"/>
  <c r="K1773" i="2" s="1"/>
  <c r="I1386" i="2"/>
  <c r="J1386" i="2" s="1"/>
  <c r="K1386" i="2" s="1"/>
  <c r="I1119" i="2"/>
  <c r="J1119" i="2" s="1"/>
  <c r="K1119" i="2" s="1"/>
  <c r="I2098" i="2"/>
  <c r="J2098" i="2" s="1"/>
  <c r="K2098" i="2" s="1"/>
  <c r="I2594" i="2"/>
  <c r="J2594" i="2" s="1"/>
  <c r="K2594" i="2" s="1"/>
  <c r="I2024" i="2"/>
  <c r="J2024" i="2" s="1"/>
  <c r="K2024" i="2" s="1"/>
  <c r="I1347" i="2"/>
  <c r="J1347" i="2" s="1"/>
  <c r="K1347" i="2" s="1"/>
  <c r="I761" i="2"/>
  <c r="J761" i="2" s="1"/>
  <c r="K761" i="2" s="1"/>
  <c r="I1955" i="2"/>
  <c r="J1955" i="2" s="1"/>
  <c r="K1955" i="2" s="1"/>
  <c r="I1682" i="2"/>
  <c r="J1682" i="2" s="1"/>
  <c r="K1682" i="2" s="1"/>
  <c r="I3836" i="2"/>
  <c r="J3836" i="2" s="1"/>
  <c r="K3836" i="2" s="1"/>
  <c r="I3232" i="2"/>
  <c r="J3232" i="2" s="1"/>
  <c r="K3232" i="2" s="1"/>
  <c r="I212" i="2"/>
  <c r="J212" i="2" s="1"/>
  <c r="K212" i="2" s="1"/>
  <c r="I612" i="2"/>
  <c r="J612" i="2" s="1"/>
  <c r="K612" i="2" s="1"/>
  <c r="I4067" i="2"/>
  <c r="J4067" i="2" s="1"/>
  <c r="K4067" i="2" s="1"/>
  <c r="I2667" i="2"/>
  <c r="J2667" i="2" s="1"/>
  <c r="K2667" i="2" s="1"/>
  <c r="I2981" i="2"/>
  <c r="J2981" i="2" s="1"/>
  <c r="K2981" i="2" s="1"/>
  <c r="I3718" i="2"/>
  <c r="J3718" i="2" s="1"/>
  <c r="K3718" i="2" s="1"/>
  <c r="I2000" i="2"/>
  <c r="J2000" i="2" s="1"/>
  <c r="K2000" i="2" s="1"/>
  <c r="I1526" i="2"/>
  <c r="J1526" i="2" s="1"/>
  <c r="K1526" i="2" s="1"/>
  <c r="I3456" i="2"/>
  <c r="J3456" i="2" s="1"/>
  <c r="K3456" i="2" s="1"/>
  <c r="I1723" i="2"/>
  <c r="J1723" i="2" s="1"/>
  <c r="K1723" i="2" s="1"/>
  <c r="I3911" i="2"/>
  <c r="J3911" i="2" s="1"/>
  <c r="K3911" i="2" s="1"/>
  <c r="I4422" i="2"/>
  <c r="J4422" i="2" s="1"/>
  <c r="K4422" i="2" s="1"/>
  <c r="I4336" i="2"/>
  <c r="J4336" i="2" s="1"/>
  <c r="K4336" i="2" s="1"/>
  <c r="I2039" i="2"/>
  <c r="J2039" i="2" s="1"/>
  <c r="K2039" i="2" s="1"/>
  <c r="I4286" i="2"/>
  <c r="J4286" i="2" s="1"/>
  <c r="K4286" i="2" s="1"/>
  <c r="I2745" i="2"/>
  <c r="J2745" i="2" s="1"/>
  <c r="K2745" i="2" s="1"/>
  <c r="I4052" i="2"/>
  <c r="J4052" i="2" s="1"/>
  <c r="K4052" i="2" s="1"/>
  <c r="I2589" i="2"/>
  <c r="J2589" i="2" s="1"/>
  <c r="K2589" i="2" s="1"/>
  <c r="I711" i="2"/>
  <c r="J711" i="2" s="1"/>
  <c r="K711" i="2" s="1"/>
  <c r="I3355" i="2"/>
  <c r="J3355" i="2" s="1"/>
  <c r="K3355" i="2" s="1"/>
  <c r="I3438" i="2"/>
  <c r="J3438" i="2" s="1"/>
  <c r="K3438" i="2" s="1"/>
  <c r="I3878" i="2"/>
  <c r="J3878" i="2" s="1"/>
  <c r="K3878" i="2" s="1"/>
  <c r="I2293" i="2"/>
  <c r="J2293" i="2" s="1"/>
  <c r="K2293" i="2" s="1"/>
  <c r="I194" i="2"/>
  <c r="J194" i="2" s="1"/>
  <c r="K194" i="2" s="1"/>
  <c r="I874" i="2"/>
  <c r="J874" i="2" s="1"/>
  <c r="K874" i="2" s="1"/>
  <c r="I2475" i="2"/>
  <c r="J2475" i="2" s="1"/>
  <c r="K2475" i="2" s="1"/>
  <c r="I1603" i="2"/>
  <c r="J1603" i="2" s="1"/>
  <c r="K1603" i="2" s="1"/>
  <c r="I1901" i="2"/>
  <c r="J1901" i="2" s="1"/>
  <c r="K1901" i="2" s="1"/>
  <c r="I802" i="2"/>
  <c r="J802" i="2" s="1"/>
  <c r="K802" i="2" s="1"/>
  <c r="I1718" i="2"/>
  <c r="J1718" i="2" s="1"/>
  <c r="K1718" i="2" s="1"/>
  <c r="I136" i="2"/>
  <c r="J136" i="2" s="1"/>
  <c r="K136" i="2" s="1"/>
  <c r="I727" i="2"/>
  <c r="J727" i="2" s="1"/>
  <c r="K727" i="2" s="1"/>
  <c r="I1435" i="2"/>
  <c r="J1435" i="2" s="1"/>
  <c r="K1435" i="2" s="1"/>
  <c r="I980" i="2"/>
  <c r="J980" i="2" s="1"/>
  <c r="K980" i="2" s="1"/>
  <c r="I46" i="2"/>
  <c r="J46" i="2" s="1"/>
  <c r="K46" i="2" s="1"/>
  <c r="I173" i="2"/>
  <c r="J173" i="2" s="1"/>
  <c r="K173" i="2" s="1"/>
  <c r="I725" i="2"/>
  <c r="J725" i="2" s="1"/>
  <c r="K725" i="2" s="1"/>
  <c r="I3131" i="2"/>
  <c r="J3131" i="2" s="1"/>
  <c r="K3131" i="2" s="1"/>
  <c r="I863" i="2"/>
  <c r="J863" i="2" s="1"/>
  <c r="K863" i="2" s="1"/>
  <c r="I577" i="2"/>
  <c r="J577" i="2" s="1"/>
  <c r="K577" i="2" s="1"/>
  <c r="I862" i="2"/>
  <c r="J862" i="2" s="1"/>
  <c r="K862" i="2" s="1"/>
  <c r="I510" i="2"/>
  <c r="J510" i="2" s="1"/>
  <c r="K510" i="2" s="1"/>
  <c r="I61" i="2"/>
  <c r="J61" i="2" s="1"/>
  <c r="K61" i="2" s="1"/>
  <c r="I299" i="2"/>
  <c r="J299" i="2" s="1"/>
  <c r="K299" i="2" s="1"/>
  <c r="I1758" i="2"/>
  <c r="J1758" i="2" s="1"/>
  <c r="K1758" i="2" s="1"/>
  <c r="I4702" i="2"/>
  <c r="J4702" i="2" s="1"/>
  <c r="K4702" i="2" s="1"/>
  <c r="I1295" i="2"/>
  <c r="J1295" i="2" s="1"/>
  <c r="K1295" i="2" s="1"/>
  <c r="I2263" i="2"/>
  <c r="J2263" i="2" s="1"/>
  <c r="K2263" i="2" s="1"/>
  <c r="I1048" i="2"/>
  <c r="J1048" i="2" s="1"/>
  <c r="K1048" i="2" s="1"/>
  <c r="I218" i="2"/>
  <c r="J218" i="2" s="1"/>
  <c r="K218" i="2" s="1"/>
  <c r="I1593" i="2"/>
  <c r="J1593" i="2" s="1"/>
  <c r="K1593" i="2" s="1"/>
  <c r="I4984" i="2"/>
  <c r="J4984" i="2" s="1"/>
  <c r="K4984" i="2" s="1"/>
  <c r="I5023" i="2"/>
  <c r="J5023" i="2" s="1"/>
  <c r="K5023" i="2" s="1"/>
  <c r="I789" i="2"/>
  <c r="J789" i="2" s="1"/>
  <c r="K789" i="2" s="1"/>
  <c r="I1574" i="2"/>
  <c r="J1574" i="2" s="1"/>
  <c r="K1574" i="2" s="1"/>
  <c r="I1859" i="2"/>
  <c r="J1859" i="2" s="1"/>
  <c r="K1859" i="2" s="1"/>
  <c r="I3717" i="2"/>
  <c r="J3717" i="2" s="1"/>
  <c r="K3717" i="2" s="1"/>
  <c r="I2440" i="2"/>
  <c r="J2440" i="2" s="1"/>
  <c r="K2440" i="2" s="1"/>
  <c r="I2884" i="2"/>
  <c r="J2884" i="2" s="1"/>
  <c r="K2884" i="2" s="1"/>
  <c r="I3004" i="2"/>
  <c r="J3004" i="2" s="1"/>
  <c r="K3004" i="2" s="1"/>
  <c r="I2016" i="2"/>
  <c r="J2016" i="2" s="1"/>
  <c r="K2016" i="2" s="1"/>
  <c r="I4552" i="2"/>
  <c r="J4552" i="2" s="1"/>
  <c r="K4552" i="2" s="1"/>
  <c r="I4712" i="2"/>
  <c r="J4712" i="2" s="1"/>
  <c r="K4712" i="2" s="1"/>
  <c r="I3631" i="2"/>
  <c r="J3631" i="2" s="1"/>
  <c r="K3631" i="2" s="1"/>
  <c r="I5257" i="2"/>
  <c r="J5257" i="2" s="1"/>
  <c r="K5257" i="2" s="1"/>
  <c r="I5084" i="2"/>
  <c r="J5084" i="2" s="1"/>
  <c r="K5084" i="2" s="1"/>
  <c r="I3196" i="2"/>
  <c r="J3196" i="2" s="1"/>
  <c r="K3196" i="2" s="1"/>
  <c r="I3078" i="2"/>
  <c r="J3078" i="2" s="1"/>
  <c r="K3078" i="2" s="1"/>
  <c r="I2531" i="2"/>
  <c r="J2531" i="2" s="1"/>
  <c r="K2531" i="2" s="1"/>
  <c r="I1561" i="2"/>
  <c r="J1561" i="2" s="1"/>
  <c r="K1561" i="2" s="1"/>
  <c r="I1893" i="2"/>
  <c r="J1893" i="2" s="1"/>
  <c r="K1893" i="2" s="1"/>
  <c r="I49" i="2"/>
  <c r="J49" i="2" s="1"/>
  <c r="K49" i="2" s="1"/>
  <c r="I3398" i="2"/>
  <c r="J3398" i="2" s="1"/>
  <c r="K3398" i="2" s="1"/>
  <c r="I385" i="2"/>
  <c r="J385" i="2" s="1"/>
  <c r="K385" i="2" s="1"/>
  <c r="I1190" i="2"/>
  <c r="J1190" i="2" s="1"/>
  <c r="K1190" i="2" s="1"/>
  <c r="I989" i="2"/>
  <c r="J989" i="2" s="1"/>
  <c r="K989" i="2" s="1"/>
  <c r="I86" i="2"/>
  <c r="J86" i="2" s="1"/>
  <c r="K86" i="2" s="1"/>
  <c r="I922" i="2"/>
  <c r="J922" i="2" s="1"/>
  <c r="K922" i="2" s="1"/>
  <c r="I304" i="2"/>
  <c r="J304" i="2" s="1"/>
  <c r="K304" i="2" s="1"/>
  <c r="I1100" i="2"/>
  <c r="J1100" i="2" s="1"/>
  <c r="K1100" i="2" s="1"/>
  <c r="I1233" i="2"/>
  <c r="J1233" i="2" s="1"/>
  <c r="K1233" i="2" s="1"/>
  <c r="I4523" i="2"/>
  <c r="J4523" i="2" s="1"/>
  <c r="K4523" i="2" s="1"/>
  <c r="I3711" i="2"/>
  <c r="J3711" i="2" s="1"/>
  <c r="K3711" i="2" s="1"/>
  <c r="I5269" i="2"/>
  <c r="J5269" i="2" s="1"/>
  <c r="K5269" i="2" s="1"/>
  <c r="I2904" i="2"/>
  <c r="J2904" i="2" s="1"/>
  <c r="K2904" i="2" s="1"/>
  <c r="I356" i="2"/>
  <c r="J356" i="2" s="1"/>
  <c r="K356" i="2" s="1"/>
  <c r="I1752" i="2"/>
  <c r="J1752" i="2" s="1"/>
  <c r="K1752" i="2" s="1"/>
  <c r="I1608" i="2"/>
  <c r="J1608" i="2" s="1"/>
  <c r="K1608" i="2" s="1"/>
  <c r="I836" i="2"/>
  <c r="J836" i="2" s="1"/>
  <c r="K836" i="2" s="1"/>
  <c r="I2145" i="2"/>
  <c r="J2145" i="2" s="1"/>
  <c r="K2145" i="2" s="1"/>
  <c r="I2532" i="2"/>
  <c r="J2532" i="2" s="1"/>
  <c r="K2532" i="2" s="1"/>
  <c r="I1672" i="2"/>
  <c r="J1672" i="2" s="1"/>
  <c r="K1672" i="2" s="1"/>
  <c r="I1471" i="2"/>
  <c r="J1471" i="2" s="1"/>
  <c r="K1471" i="2" s="1"/>
  <c r="I3470" i="2"/>
  <c r="J3470" i="2" s="1"/>
  <c r="K3470" i="2" s="1"/>
  <c r="I4999" i="2"/>
  <c r="J4999" i="2" s="1"/>
  <c r="K4999" i="2" s="1"/>
  <c r="I4953" i="2"/>
  <c r="J4953" i="2" s="1"/>
  <c r="K4953" i="2" s="1"/>
  <c r="I5043" i="2"/>
  <c r="J5043" i="2" s="1"/>
  <c r="K5043" i="2" s="1"/>
  <c r="I2841" i="2"/>
  <c r="J2841" i="2" s="1"/>
  <c r="K2841" i="2" s="1"/>
  <c r="I1844" i="2"/>
  <c r="J1844" i="2" s="1"/>
  <c r="K1844" i="2" s="1"/>
  <c r="I1465" i="2"/>
  <c r="J1465" i="2" s="1"/>
  <c r="K1465" i="2" s="1"/>
  <c r="I3567" i="2"/>
  <c r="J3567" i="2" s="1"/>
  <c r="K3567" i="2" s="1"/>
  <c r="I4908" i="2"/>
  <c r="J4908" i="2" s="1"/>
  <c r="K4908" i="2" s="1"/>
  <c r="I4862" i="2"/>
  <c r="J4862" i="2" s="1"/>
  <c r="K4862" i="2" s="1"/>
  <c r="I3387" i="2"/>
  <c r="J3387" i="2" s="1"/>
  <c r="K3387" i="2" s="1"/>
  <c r="I3171" i="2"/>
  <c r="J3171" i="2" s="1"/>
  <c r="K3171" i="2" s="1"/>
  <c r="I2450" i="2"/>
  <c r="J2450" i="2" s="1"/>
  <c r="K2450" i="2" s="1"/>
  <c r="I1373" i="2"/>
  <c r="J1373" i="2" s="1"/>
  <c r="K1373" i="2" s="1"/>
  <c r="I3003" i="2"/>
  <c r="J3003" i="2" s="1"/>
  <c r="K3003" i="2" s="1"/>
  <c r="I4608" i="2"/>
  <c r="J4608" i="2" s="1"/>
  <c r="K4608" i="2" s="1"/>
  <c r="I3932" i="2"/>
  <c r="J3932" i="2" s="1"/>
  <c r="K3932" i="2" s="1"/>
  <c r="I1845" i="2"/>
  <c r="J1845" i="2" s="1"/>
  <c r="K1845" i="2" s="1"/>
  <c r="I807" i="2"/>
  <c r="J807" i="2" s="1"/>
  <c r="K807" i="2" s="1"/>
  <c r="I2810" i="2"/>
  <c r="J2810" i="2" s="1"/>
  <c r="K2810" i="2" s="1"/>
  <c r="I2233" i="2"/>
  <c r="J2233" i="2" s="1"/>
  <c r="K2233" i="2" s="1"/>
  <c r="I790" i="2"/>
  <c r="J790" i="2" s="1"/>
  <c r="K790" i="2" s="1"/>
  <c r="I938" i="2"/>
  <c r="J938" i="2" s="1"/>
  <c r="K938" i="2" s="1"/>
  <c r="I1351" i="2"/>
  <c r="J1351" i="2" s="1"/>
  <c r="K1351" i="2" s="1"/>
  <c r="I1038" i="2"/>
  <c r="J1038" i="2" s="1"/>
  <c r="K1038" i="2" s="1"/>
  <c r="I1501" i="2"/>
  <c r="J1501" i="2" s="1"/>
  <c r="K1501" i="2" s="1"/>
  <c r="I479" i="2"/>
  <c r="J479" i="2" s="1"/>
  <c r="K479" i="2" s="1"/>
  <c r="I2250" i="2"/>
  <c r="J2250" i="2" s="1"/>
  <c r="K2250" i="2" s="1"/>
  <c r="I351" i="2"/>
  <c r="J351" i="2" s="1"/>
  <c r="K351" i="2" s="1"/>
  <c r="I628" i="2"/>
  <c r="J628" i="2" s="1"/>
  <c r="K628" i="2" s="1"/>
  <c r="I848" i="2"/>
  <c r="J848" i="2" s="1"/>
  <c r="K848" i="2" s="1"/>
  <c r="I1004" i="2"/>
  <c r="J1004" i="2" s="1"/>
  <c r="K1004" i="2" s="1"/>
  <c r="I105" i="2"/>
  <c r="J105" i="2" s="1"/>
  <c r="K105" i="2" s="1"/>
  <c r="I3910" i="2"/>
  <c r="J3910" i="2" s="1"/>
  <c r="K3910" i="2" s="1"/>
  <c r="I364" i="2"/>
  <c r="J364" i="2" s="1"/>
  <c r="K364" i="2" s="1"/>
  <c r="I701" i="2"/>
  <c r="J701" i="2" s="1"/>
  <c r="K701" i="2" s="1"/>
  <c r="I4985" i="2"/>
  <c r="J4985" i="2" s="1"/>
  <c r="K4985" i="2" s="1"/>
  <c r="I3313" i="2"/>
  <c r="J3313" i="2" s="1"/>
  <c r="K3313" i="2" s="1"/>
  <c r="I3608" i="2"/>
  <c r="J3608" i="2" s="1"/>
  <c r="K3608" i="2" s="1"/>
  <c r="I3039" i="2"/>
  <c r="J3039" i="2" s="1"/>
  <c r="K3039" i="2" s="1"/>
  <c r="I2821" i="2"/>
  <c r="J2821" i="2" s="1"/>
  <c r="K2821" i="2" s="1"/>
  <c r="I3778" i="2"/>
  <c r="J3778" i="2" s="1"/>
  <c r="K3778" i="2" s="1"/>
  <c r="I3414" i="2"/>
  <c r="J3414" i="2" s="1"/>
  <c r="K3414" i="2" s="1"/>
  <c r="I4383" i="2"/>
  <c r="J4383" i="2" s="1"/>
  <c r="K4383" i="2" s="1"/>
  <c r="I4048" i="2"/>
  <c r="J4048" i="2" s="1"/>
  <c r="K4048" i="2" s="1"/>
  <c r="I3933" i="2"/>
  <c r="J3933" i="2" s="1"/>
  <c r="K3933" i="2" s="1"/>
  <c r="I3221" i="2"/>
  <c r="J3221" i="2" s="1"/>
  <c r="K3221" i="2" s="1"/>
  <c r="I3887" i="2"/>
  <c r="J3887" i="2" s="1"/>
  <c r="K3887" i="2" s="1"/>
  <c r="I3205" i="2"/>
  <c r="J3205" i="2" s="1"/>
  <c r="K3205" i="2" s="1"/>
  <c r="I1710" i="2"/>
  <c r="J1710" i="2" s="1"/>
  <c r="K1710" i="2" s="1"/>
  <c r="I4831" i="2"/>
  <c r="J4831" i="2" s="1"/>
  <c r="K4831" i="2" s="1"/>
  <c r="I4581" i="2"/>
  <c r="J4581" i="2" s="1"/>
  <c r="K4581" i="2" s="1"/>
  <c r="I3050" i="2"/>
  <c r="J3050" i="2" s="1"/>
  <c r="K3050" i="2" s="1"/>
  <c r="I1645" i="2"/>
  <c r="J1645" i="2" s="1"/>
  <c r="K1645" i="2" s="1"/>
  <c r="I3373" i="2"/>
  <c r="J3373" i="2" s="1"/>
  <c r="K3373" i="2" s="1"/>
  <c r="I4170" i="2"/>
  <c r="J4170" i="2" s="1"/>
  <c r="K4170" i="2" s="1"/>
  <c r="I2916" i="2"/>
  <c r="J2916" i="2" s="1"/>
  <c r="K2916" i="2" s="1"/>
  <c r="I2265" i="2"/>
  <c r="J2265" i="2" s="1"/>
  <c r="K2265" i="2" s="1"/>
  <c r="I373" i="2"/>
  <c r="J373" i="2" s="1"/>
  <c r="K373" i="2" s="1"/>
  <c r="I1010" i="2"/>
  <c r="J1010" i="2" s="1"/>
  <c r="K1010" i="2" s="1"/>
  <c r="I2120" i="2"/>
  <c r="J2120" i="2" s="1"/>
  <c r="K2120" i="2" s="1"/>
  <c r="I2795" i="2"/>
  <c r="J2795" i="2" s="1"/>
  <c r="K2795" i="2" s="1"/>
  <c r="I1448" i="2"/>
  <c r="J1448" i="2" s="1"/>
  <c r="K1448" i="2" s="1"/>
  <c r="I1382" i="2"/>
  <c r="J1382" i="2" s="1"/>
  <c r="K1382" i="2" s="1"/>
  <c r="I1906" i="2"/>
  <c r="J1906" i="2" s="1"/>
  <c r="K1906" i="2" s="1"/>
  <c r="I3183" i="2"/>
  <c r="J3183" i="2" s="1"/>
  <c r="K3183" i="2" s="1"/>
  <c r="I536" i="2"/>
  <c r="J536" i="2" s="1"/>
  <c r="K536" i="2" s="1"/>
  <c r="I2782" i="2"/>
  <c r="J2782" i="2" s="1"/>
  <c r="K2782" i="2" s="1"/>
  <c r="I2463" i="2"/>
  <c r="J2463" i="2" s="1"/>
  <c r="K2463" i="2" s="1"/>
  <c r="I4631" i="2"/>
  <c r="J4631" i="2" s="1"/>
  <c r="K4631" i="2" s="1"/>
  <c r="I3487" i="2"/>
  <c r="J3487" i="2" s="1"/>
  <c r="K3487" i="2" s="1"/>
  <c r="I822" i="2"/>
  <c r="J822" i="2" s="1"/>
  <c r="K822" i="2" s="1"/>
  <c r="I3950" i="2"/>
  <c r="J3950" i="2" s="1"/>
  <c r="K3950" i="2" s="1"/>
  <c r="I4515" i="2"/>
  <c r="J4515" i="2" s="1"/>
  <c r="K4515" i="2" s="1"/>
  <c r="I1332" i="2"/>
  <c r="J1332" i="2" s="1"/>
  <c r="K1332" i="2" s="1"/>
  <c r="I2108" i="2"/>
  <c r="J2108" i="2" s="1"/>
  <c r="K2108" i="2" s="1"/>
  <c r="I4684" i="2"/>
  <c r="J4684" i="2" s="1"/>
  <c r="K4684" i="2" s="1"/>
  <c r="I2661" i="2"/>
  <c r="J2661" i="2" s="1"/>
  <c r="K2661" i="2" s="1"/>
  <c r="I4828" i="2"/>
  <c r="J4828" i="2" s="1"/>
  <c r="K4828" i="2" s="1"/>
  <c r="I3780" i="2"/>
  <c r="J3780" i="2" s="1"/>
  <c r="K3780" i="2" s="1"/>
  <c r="I1390" i="2"/>
  <c r="J1390" i="2" s="1"/>
  <c r="K1390" i="2" s="1"/>
  <c r="I4708" i="2"/>
  <c r="J4708" i="2" s="1"/>
  <c r="K4708" i="2" s="1"/>
  <c r="I3089" i="2"/>
  <c r="J3089" i="2" s="1"/>
  <c r="K3089" i="2" s="1"/>
  <c r="I2615" i="2"/>
  <c r="J2615" i="2" s="1"/>
  <c r="K2615" i="2" s="1"/>
  <c r="I4760" i="2"/>
  <c r="J4760" i="2" s="1"/>
  <c r="K4760" i="2" s="1"/>
  <c r="I2806" i="2"/>
  <c r="J2806" i="2" s="1"/>
  <c r="K2806" i="2" s="1"/>
  <c r="I3741" i="2"/>
  <c r="J3741" i="2" s="1"/>
  <c r="K3741" i="2" s="1"/>
  <c r="I3582" i="2"/>
  <c r="J3582" i="2" s="1"/>
  <c r="K3582" i="2" s="1"/>
  <c r="I1766" i="2"/>
  <c r="J1766" i="2" s="1"/>
  <c r="K1766" i="2" s="1"/>
  <c r="I4396" i="2"/>
  <c r="J4396" i="2" s="1"/>
  <c r="K4396" i="2" s="1"/>
  <c r="I2280" i="2"/>
  <c r="J2280" i="2" s="1"/>
  <c r="K2280" i="2" s="1"/>
  <c r="I3660" i="2"/>
  <c r="J3660" i="2" s="1"/>
  <c r="K3660" i="2" s="1"/>
  <c r="I4950" i="2"/>
  <c r="J4950" i="2" s="1"/>
  <c r="K4950" i="2" s="1"/>
  <c r="I3996" i="2"/>
  <c r="J3996" i="2" s="1"/>
  <c r="K3996" i="2" s="1"/>
  <c r="I3852" i="2"/>
  <c r="J3852" i="2" s="1"/>
  <c r="K3852" i="2" s="1"/>
  <c r="I897" i="2"/>
  <c r="J897" i="2" s="1"/>
  <c r="K897" i="2" s="1"/>
  <c r="I3199" i="2"/>
  <c r="J3199" i="2" s="1"/>
  <c r="K3199" i="2" s="1"/>
  <c r="I3104" i="2"/>
  <c r="J3104" i="2" s="1"/>
  <c r="K3104" i="2" s="1"/>
  <c r="I3270" i="2"/>
  <c r="J3270" i="2" s="1"/>
  <c r="K3270" i="2" s="1"/>
  <c r="I4169" i="2"/>
  <c r="J4169" i="2" s="1"/>
  <c r="K4169" i="2" s="1"/>
  <c r="I1564" i="2"/>
  <c r="J1564" i="2" s="1"/>
  <c r="K1564" i="2" s="1"/>
  <c r="I4695" i="2"/>
  <c r="J4695" i="2" s="1"/>
  <c r="K4695" i="2" s="1"/>
  <c r="I3515" i="2"/>
  <c r="J3515" i="2" s="1"/>
  <c r="K3515" i="2" s="1"/>
  <c r="I2224" i="2"/>
  <c r="J2224" i="2" s="1"/>
  <c r="K2224" i="2" s="1"/>
  <c r="I3312" i="2"/>
  <c r="J3312" i="2" s="1"/>
  <c r="K3312" i="2" s="1"/>
  <c r="I4237" i="2"/>
  <c r="J4237" i="2" s="1"/>
  <c r="K4237" i="2" s="1"/>
  <c r="I2063" i="2"/>
  <c r="J2063" i="2" s="1"/>
  <c r="K2063" i="2" s="1"/>
  <c r="I1776" i="2"/>
  <c r="J1776" i="2" s="1"/>
  <c r="K1776" i="2" s="1"/>
  <c r="I2996" i="2"/>
  <c r="J2996" i="2" s="1"/>
  <c r="K2996" i="2" s="1"/>
  <c r="I5124" i="2"/>
  <c r="J5124" i="2" s="1"/>
  <c r="K5124" i="2" s="1"/>
  <c r="I4498" i="2"/>
  <c r="J4498" i="2" s="1"/>
  <c r="K4498" i="2" s="1"/>
  <c r="I2103" i="2"/>
  <c r="J2103" i="2" s="1"/>
  <c r="K2103" i="2" s="1"/>
  <c r="I5190" i="2"/>
  <c r="J5190" i="2" s="1"/>
  <c r="K5190" i="2" s="1"/>
  <c r="I784" i="2"/>
  <c r="J784" i="2" s="1"/>
  <c r="K784" i="2" s="1"/>
  <c r="I1331" i="2"/>
  <c r="J1331" i="2" s="1"/>
  <c r="K1331" i="2" s="1"/>
  <c r="I945" i="2"/>
  <c r="J945" i="2" s="1"/>
  <c r="K945" i="2" s="1"/>
  <c r="I2618" i="2"/>
  <c r="J2618" i="2" s="1"/>
  <c r="K2618" i="2" s="1"/>
  <c r="I613" i="2"/>
  <c r="J613" i="2" s="1"/>
  <c r="K613" i="2" s="1"/>
  <c r="I2305" i="2"/>
  <c r="J2305" i="2" s="1"/>
  <c r="K2305" i="2" s="1"/>
  <c r="I228" i="2"/>
  <c r="J228" i="2" s="1"/>
  <c r="K228" i="2" s="1"/>
  <c r="I827" i="2"/>
  <c r="J827" i="2" s="1"/>
  <c r="K827" i="2" s="1"/>
  <c r="I2400" i="2"/>
  <c r="J2400" i="2" s="1"/>
  <c r="K2400" i="2" s="1"/>
  <c r="I1562" i="2"/>
  <c r="J1562" i="2" s="1"/>
  <c r="K1562" i="2" s="1"/>
  <c r="I2622" i="2"/>
  <c r="J2622" i="2" s="1"/>
  <c r="K2622" i="2" s="1"/>
  <c r="I221" i="2"/>
  <c r="J221" i="2" s="1"/>
  <c r="K221" i="2" s="1"/>
  <c r="I347" i="2"/>
  <c r="J347" i="2" s="1"/>
  <c r="K347" i="2" s="1"/>
  <c r="I1027" i="2"/>
  <c r="J1027" i="2" s="1"/>
  <c r="K1027" i="2" s="1"/>
  <c r="I2337" i="2"/>
  <c r="J2337" i="2" s="1"/>
  <c r="K2337" i="2" s="1"/>
  <c r="I3234" i="2"/>
  <c r="J3234" i="2" s="1"/>
  <c r="K3234" i="2" s="1"/>
  <c r="I622" i="2"/>
  <c r="J622" i="2" s="1"/>
  <c r="K622" i="2" s="1"/>
  <c r="I1116" i="2"/>
  <c r="J1116" i="2" s="1"/>
  <c r="K1116" i="2" s="1"/>
  <c r="I3507" i="2"/>
  <c r="J3507" i="2" s="1"/>
  <c r="K3507" i="2" s="1"/>
  <c r="I3807" i="2"/>
  <c r="J3807" i="2" s="1"/>
  <c r="K3807" i="2" s="1"/>
  <c r="I358" i="2"/>
  <c r="J358" i="2" s="1"/>
  <c r="K358" i="2" s="1"/>
  <c r="I2929" i="2"/>
  <c r="J2929" i="2" s="1"/>
  <c r="K2929" i="2" s="1"/>
  <c r="I2350" i="2"/>
  <c r="J2350" i="2" s="1"/>
  <c r="K2350" i="2" s="1"/>
  <c r="I626" i="2"/>
  <c r="J626" i="2" s="1"/>
  <c r="K626" i="2" s="1"/>
  <c r="I542" i="2"/>
  <c r="J542" i="2" s="1"/>
  <c r="K542" i="2" s="1"/>
  <c r="I4516" i="2"/>
  <c r="J4516" i="2" s="1"/>
  <c r="K4516" i="2" s="1"/>
  <c r="I3177" i="2"/>
  <c r="J3177" i="2" s="1"/>
  <c r="K3177" i="2" s="1"/>
  <c r="I1554" i="2"/>
  <c r="J1554" i="2" s="1"/>
  <c r="K1554" i="2" s="1"/>
  <c r="I1247" i="2"/>
  <c r="J1247" i="2" s="1"/>
  <c r="K1247" i="2" s="1"/>
  <c r="I452" i="2"/>
  <c r="J452" i="2" s="1"/>
  <c r="K452" i="2" s="1"/>
  <c r="I4126" i="2"/>
  <c r="J4126" i="2" s="1"/>
  <c r="K4126" i="2" s="1"/>
  <c r="I1831" i="2"/>
  <c r="J1831" i="2" s="1"/>
  <c r="K1831" i="2" s="1"/>
  <c r="I1429" i="2"/>
  <c r="J1429" i="2" s="1"/>
  <c r="K1429" i="2" s="1"/>
  <c r="I737" i="2"/>
  <c r="J737" i="2" s="1"/>
  <c r="K737" i="2" s="1"/>
  <c r="I2891" i="2"/>
  <c r="J2891" i="2" s="1"/>
  <c r="K2891" i="2" s="1"/>
  <c r="I4709" i="2"/>
  <c r="J4709" i="2" s="1"/>
  <c r="K4709" i="2" s="1"/>
  <c r="I4108" i="2"/>
  <c r="J4108" i="2" s="1"/>
  <c r="K4108" i="2" s="1"/>
  <c r="I4843" i="2"/>
  <c r="J4843" i="2" s="1"/>
  <c r="K4843" i="2" s="1"/>
  <c r="I4813" i="2"/>
  <c r="J4813" i="2" s="1"/>
  <c r="K4813" i="2" s="1"/>
  <c r="I1419" i="2"/>
  <c r="J1419" i="2" s="1"/>
  <c r="K1419" i="2" s="1"/>
  <c r="I3289" i="2"/>
  <c r="J3289" i="2" s="1"/>
  <c r="K3289" i="2" s="1"/>
  <c r="I5051" i="2"/>
  <c r="J5051" i="2" s="1"/>
  <c r="K5051" i="2" s="1"/>
  <c r="I2997" i="2"/>
  <c r="J2997" i="2" s="1"/>
  <c r="K2997" i="2" s="1"/>
  <c r="I4918" i="2"/>
  <c r="J4918" i="2" s="1"/>
  <c r="K4918" i="2" s="1"/>
  <c r="I3181" i="2"/>
  <c r="J3181" i="2" s="1"/>
  <c r="K3181" i="2" s="1"/>
  <c r="I4744" i="2"/>
  <c r="J4744" i="2" s="1"/>
  <c r="K4744" i="2" s="1"/>
  <c r="I319" i="2"/>
  <c r="J319" i="2" s="1"/>
  <c r="K319" i="2" s="1"/>
  <c r="I3127" i="2"/>
  <c r="J3127" i="2" s="1"/>
  <c r="K3127" i="2" s="1"/>
  <c r="I2316" i="2"/>
  <c r="J2316" i="2" s="1"/>
  <c r="K2316" i="2" s="1"/>
  <c r="I4864" i="2"/>
  <c r="J4864" i="2" s="1"/>
  <c r="K4864" i="2" s="1"/>
  <c r="I2246" i="2"/>
  <c r="J2246" i="2" s="1"/>
  <c r="K2246" i="2" s="1"/>
  <c r="I4710" i="2"/>
  <c r="J4710" i="2" s="1"/>
  <c r="K4710" i="2" s="1"/>
  <c r="I3106" i="2"/>
  <c r="J3106" i="2" s="1"/>
  <c r="K3106" i="2" s="1"/>
  <c r="I3779" i="2"/>
  <c r="J3779" i="2" s="1"/>
  <c r="K3779" i="2" s="1"/>
  <c r="I4020" i="2"/>
  <c r="J4020" i="2" s="1"/>
  <c r="K4020" i="2" s="1"/>
  <c r="I4776" i="2"/>
  <c r="J4776" i="2" s="1"/>
  <c r="K4776" i="2" s="1"/>
  <c r="I3450" i="2"/>
  <c r="J3450" i="2" s="1"/>
  <c r="K3450" i="2" s="1"/>
  <c r="I4429" i="2"/>
  <c r="J4429" i="2" s="1"/>
  <c r="K4429" i="2" s="1"/>
  <c r="I4439" i="2"/>
  <c r="J4439" i="2" s="1"/>
  <c r="K4439" i="2" s="1"/>
  <c r="I2817" i="2"/>
  <c r="J2817" i="2" s="1"/>
  <c r="K2817" i="2" s="1"/>
  <c r="I22" i="2"/>
  <c r="J22" i="2" s="1"/>
  <c r="K22" i="2" s="1"/>
  <c r="I3420" i="2"/>
  <c r="J3420" i="2" s="1"/>
  <c r="K3420" i="2" s="1"/>
  <c r="I4368" i="2"/>
  <c r="J4368" i="2" s="1"/>
  <c r="K4368" i="2" s="1"/>
  <c r="I1552" i="2"/>
  <c r="J1552" i="2" s="1"/>
  <c r="K1552" i="2" s="1"/>
  <c r="I4024" i="2"/>
  <c r="J4024" i="2" s="1"/>
  <c r="K4024" i="2" s="1"/>
  <c r="I4699" i="2"/>
  <c r="J4699" i="2" s="1"/>
  <c r="K4699" i="2" s="1"/>
  <c r="I5300" i="2"/>
  <c r="J5300" i="2" s="1"/>
  <c r="K5300" i="2" s="1"/>
  <c r="I3396" i="2"/>
  <c r="J3396" i="2" s="1"/>
  <c r="K3396" i="2" s="1"/>
  <c r="I4715" i="2"/>
  <c r="J4715" i="2" s="1"/>
  <c r="K4715" i="2" s="1"/>
  <c r="I4934" i="2"/>
  <c r="J4934" i="2" s="1"/>
  <c r="K4934" i="2" s="1"/>
  <c r="I1428" i="2"/>
  <c r="J1428" i="2" s="1"/>
  <c r="K1428" i="2" s="1"/>
  <c r="I4821" i="2"/>
  <c r="J4821" i="2" s="1"/>
  <c r="K4821" i="2" s="1"/>
  <c r="I5182" i="2"/>
  <c r="J5182" i="2" s="1"/>
  <c r="K5182" i="2" s="1"/>
  <c r="I4424" i="2"/>
  <c r="J4424" i="2" s="1"/>
  <c r="K4424" i="2" s="1"/>
  <c r="I1928" i="2"/>
  <c r="J1928" i="2" s="1"/>
  <c r="K1928" i="2" s="1"/>
  <c r="I3623" i="2"/>
  <c r="J3623" i="2" s="1"/>
  <c r="K3623" i="2" s="1"/>
  <c r="I3739" i="2"/>
  <c r="J3739" i="2" s="1"/>
  <c r="K3739" i="2" s="1"/>
  <c r="I1978" i="2"/>
  <c r="J1978" i="2" s="1"/>
  <c r="K1978" i="2" s="1"/>
  <c r="I3403" i="2"/>
  <c r="J3403" i="2" s="1"/>
  <c r="K3403" i="2" s="1"/>
  <c r="I3848" i="2"/>
  <c r="J3848" i="2" s="1"/>
  <c r="K3848" i="2" s="1"/>
  <c r="I5203" i="2"/>
  <c r="J5203" i="2" s="1"/>
  <c r="K5203" i="2" s="1"/>
  <c r="I3413" i="2"/>
  <c r="J3413" i="2" s="1"/>
  <c r="K3413" i="2" s="1"/>
  <c r="I4851" i="2"/>
  <c r="J4851" i="2" s="1"/>
  <c r="K4851" i="2" s="1"/>
  <c r="I3108" i="2"/>
  <c r="J3108" i="2" s="1"/>
  <c r="K3108" i="2" s="1"/>
  <c r="I2555" i="2"/>
  <c r="J2555" i="2" s="1"/>
  <c r="K2555" i="2" s="1"/>
  <c r="I5066" i="2"/>
  <c r="J5066" i="2" s="1"/>
  <c r="K5066" i="2" s="1"/>
  <c r="I4425" i="2"/>
  <c r="J4425" i="2" s="1"/>
  <c r="K4425" i="2" s="1"/>
  <c r="I3155" i="2"/>
  <c r="J3155" i="2" s="1"/>
  <c r="K3155" i="2" s="1"/>
  <c r="I1408" i="2"/>
  <c r="J1408" i="2" s="1"/>
  <c r="K1408" i="2" s="1"/>
  <c r="I967" i="2"/>
  <c r="J967" i="2" s="1"/>
  <c r="K967" i="2" s="1"/>
  <c r="I106" i="2"/>
  <c r="J106" i="2" s="1"/>
  <c r="K106" i="2" s="1"/>
  <c r="I1730" i="2"/>
  <c r="J1730" i="2" s="1"/>
  <c r="K1730" i="2" s="1"/>
  <c r="I1816" i="2"/>
  <c r="J1816" i="2" s="1"/>
  <c r="K1816" i="2" s="1"/>
  <c r="I363" i="2"/>
  <c r="J363" i="2" s="1"/>
  <c r="K363" i="2" s="1"/>
  <c r="I428" i="2"/>
  <c r="J428" i="2" s="1"/>
  <c r="K428" i="2" s="1"/>
  <c r="I1507" i="2"/>
  <c r="J1507" i="2" s="1"/>
  <c r="K1507" i="2" s="1"/>
  <c r="I1731" i="2"/>
  <c r="J1731" i="2" s="1"/>
  <c r="K1731" i="2" s="1"/>
  <c r="I2699" i="2"/>
  <c r="J2699" i="2" s="1"/>
  <c r="K2699" i="2" s="1"/>
  <c r="I56" i="2"/>
  <c r="J56" i="2" s="1"/>
  <c r="K56" i="2" s="1"/>
  <c r="I675" i="2"/>
  <c r="J675" i="2" s="1"/>
  <c r="K675" i="2" s="1"/>
  <c r="I2278" i="2"/>
  <c r="J2278" i="2" s="1"/>
  <c r="K2278" i="2" s="1"/>
  <c r="I1786" i="2"/>
  <c r="J1786" i="2" s="1"/>
  <c r="K1786" i="2" s="1"/>
  <c r="I4675" i="2"/>
  <c r="J4675" i="2" s="1"/>
  <c r="K4675" i="2" s="1"/>
  <c r="I2790" i="2"/>
  <c r="J2790" i="2" s="1"/>
  <c r="K2790" i="2" s="1"/>
  <c r="I475" i="2"/>
  <c r="J475" i="2" s="1"/>
  <c r="K475" i="2" s="1"/>
  <c r="I1760" i="2"/>
  <c r="J1760" i="2" s="1"/>
  <c r="K1760" i="2" s="1"/>
  <c r="I2398" i="2"/>
  <c r="J2398" i="2" s="1"/>
  <c r="K2398" i="2" s="1"/>
  <c r="I2479" i="2"/>
  <c r="J2479" i="2" s="1"/>
  <c r="K2479" i="2" s="1"/>
  <c r="I2523" i="2"/>
  <c r="J2523" i="2" s="1"/>
  <c r="K2523" i="2" s="1"/>
  <c r="I4677" i="2"/>
  <c r="J4677" i="2" s="1"/>
  <c r="K4677" i="2" s="1"/>
  <c r="I64" i="2"/>
  <c r="J64" i="2" s="1"/>
  <c r="K64" i="2" s="1"/>
  <c r="I741" i="2"/>
  <c r="J741" i="2" s="1"/>
  <c r="K741" i="2" s="1"/>
  <c r="I1705" i="2"/>
  <c r="J1705" i="2" s="1"/>
  <c r="K1705" i="2" s="1"/>
  <c r="I2115" i="2"/>
  <c r="J2115" i="2" s="1"/>
  <c r="K2115" i="2" s="1"/>
  <c r="I4706" i="2"/>
  <c r="J4706" i="2" s="1"/>
  <c r="K4706" i="2" s="1"/>
  <c r="I3406" i="2"/>
  <c r="J3406" i="2" s="1"/>
  <c r="K3406" i="2" s="1"/>
  <c r="I4195" i="2"/>
  <c r="J4195" i="2" s="1"/>
  <c r="K4195" i="2" s="1"/>
  <c r="I5010" i="2"/>
  <c r="J5010" i="2" s="1"/>
  <c r="K5010" i="2" s="1"/>
  <c r="I4750" i="2"/>
  <c r="J4750" i="2" s="1"/>
  <c r="K4750" i="2" s="1"/>
  <c r="I1934" i="2"/>
  <c r="J1934" i="2" s="1"/>
  <c r="K1934" i="2" s="1"/>
  <c r="I3092" i="2"/>
  <c r="J3092" i="2" s="1"/>
  <c r="K3092" i="2" s="1"/>
  <c r="I3203" i="2"/>
  <c r="J3203" i="2" s="1"/>
  <c r="K3203" i="2" s="1"/>
  <c r="I3114" i="2"/>
  <c r="J3114" i="2" s="1"/>
  <c r="K3114" i="2" s="1"/>
  <c r="I3480" i="2"/>
  <c r="J3480" i="2" s="1"/>
  <c r="K3480" i="2" s="1"/>
  <c r="I4910" i="2"/>
  <c r="J4910" i="2" s="1"/>
  <c r="K4910" i="2" s="1"/>
  <c r="I3306" i="2"/>
  <c r="J3306" i="2" s="1"/>
  <c r="K3306" i="2" s="1"/>
  <c r="I2042" i="2"/>
  <c r="J2042" i="2" s="1"/>
  <c r="K2042" i="2" s="1"/>
  <c r="I3554" i="2"/>
  <c r="J3554" i="2" s="1"/>
  <c r="K3554" i="2" s="1"/>
  <c r="I3681" i="2"/>
  <c r="J3681" i="2" s="1"/>
  <c r="K3681" i="2" s="1"/>
  <c r="I2497" i="2"/>
  <c r="J2497" i="2" s="1"/>
  <c r="K2497" i="2" s="1"/>
  <c r="I2445" i="2"/>
  <c r="J2445" i="2" s="1"/>
  <c r="K2445" i="2" s="1"/>
  <c r="I2349" i="2"/>
  <c r="J2349" i="2" s="1"/>
  <c r="K2349" i="2" s="1"/>
  <c r="I324" i="2"/>
  <c r="J324" i="2" s="1"/>
  <c r="K324" i="2" s="1"/>
  <c r="I1442" i="2"/>
  <c r="J1442" i="2" s="1"/>
  <c r="K1442" i="2" s="1"/>
  <c r="I1198" i="2"/>
  <c r="J1198" i="2" s="1"/>
  <c r="K1198" i="2" s="1"/>
  <c r="I857" i="2"/>
  <c r="J857" i="2" s="1"/>
  <c r="K857" i="2" s="1"/>
  <c r="I1105" i="2"/>
  <c r="J1105" i="2" s="1"/>
  <c r="K1105" i="2" s="1"/>
  <c r="I1082" i="2"/>
  <c r="J1082" i="2" s="1"/>
  <c r="K1082" i="2" s="1"/>
  <c r="I2627" i="2"/>
  <c r="J2627" i="2" s="1"/>
  <c r="K2627" i="2" s="1"/>
  <c r="I2587" i="2"/>
  <c r="J2587" i="2" s="1"/>
  <c r="K2587" i="2" s="1"/>
  <c r="I2068" i="2"/>
  <c r="J2068" i="2" s="1"/>
  <c r="K2068" i="2" s="1"/>
  <c r="I1120" i="2"/>
  <c r="J1120" i="2" s="1"/>
  <c r="K1120" i="2" s="1"/>
  <c r="I417" i="2"/>
  <c r="J417" i="2" s="1"/>
  <c r="K417" i="2" s="1"/>
  <c r="I2248" i="2"/>
  <c r="J2248" i="2" s="1"/>
  <c r="K2248" i="2" s="1"/>
  <c r="I127" i="2"/>
  <c r="J127" i="2" s="1"/>
  <c r="K127" i="2" s="1"/>
  <c r="I4146" i="2"/>
  <c r="J4146" i="2" s="1"/>
  <c r="K4146" i="2" s="1"/>
  <c r="I4697" i="2"/>
  <c r="J4697" i="2" s="1"/>
  <c r="K4697" i="2" s="1"/>
  <c r="I2839" i="2"/>
  <c r="J2839" i="2" s="1"/>
  <c r="K2839" i="2" s="1"/>
  <c r="I1487" i="2"/>
  <c r="J1487" i="2" s="1"/>
  <c r="K1487" i="2" s="1"/>
  <c r="I2818" i="2"/>
  <c r="J2818" i="2" s="1"/>
  <c r="K2818" i="2" s="1"/>
  <c r="I2931" i="2"/>
  <c r="J2931" i="2" s="1"/>
  <c r="K2931" i="2" s="1"/>
  <c r="I1342" i="2"/>
  <c r="J1342" i="2" s="1"/>
  <c r="K1342" i="2" s="1"/>
  <c r="I3379" i="2"/>
  <c r="J3379" i="2" s="1"/>
  <c r="K3379" i="2" s="1"/>
  <c r="I3152" i="2"/>
  <c r="J3152" i="2" s="1"/>
  <c r="K3152" i="2" s="1"/>
  <c r="I3627" i="2"/>
  <c r="J3627" i="2" s="1"/>
  <c r="K3627" i="2" s="1"/>
  <c r="I1290" i="2"/>
  <c r="J1290" i="2" s="1"/>
  <c r="K1290" i="2" s="1"/>
  <c r="I4992" i="2"/>
  <c r="J4992" i="2" s="1"/>
  <c r="K4992" i="2" s="1"/>
  <c r="I4318" i="2"/>
  <c r="J4318" i="2" s="1"/>
  <c r="K4318" i="2" s="1"/>
  <c r="I4357" i="2"/>
  <c r="J4357" i="2" s="1"/>
  <c r="K4357" i="2" s="1"/>
  <c r="I4483" i="2"/>
  <c r="J4483" i="2" s="1"/>
  <c r="K4483" i="2" s="1"/>
  <c r="I3833" i="2"/>
  <c r="J3833" i="2" s="1"/>
  <c r="K3833" i="2" s="1"/>
  <c r="I3904" i="2"/>
  <c r="J3904" i="2" s="1"/>
  <c r="K3904" i="2" s="1"/>
  <c r="I3574" i="2"/>
  <c r="J3574" i="2" s="1"/>
  <c r="K3574" i="2" s="1"/>
  <c r="I3877" i="2"/>
  <c r="J3877" i="2" s="1"/>
  <c r="K3877" i="2" s="1"/>
  <c r="I2604" i="2"/>
  <c r="J2604" i="2" s="1"/>
  <c r="K2604" i="2" s="1"/>
  <c r="I4167" i="2"/>
  <c r="J4167" i="2" s="1"/>
  <c r="K4167" i="2" s="1"/>
  <c r="I138" i="2"/>
  <c r="J138" i="2" s="1"/>
  <c r="K138" i="2" s="1"/>
  <c r="I4520" i="2"/>
  <c r="J4520" i="2" s="1"/>
  <c r="K4520" i="2" s="1"/>
  <c r="I5171" i="2"/>
  <c r="J5171" i="2" s="1"/>
  <c r="K5171" i="2" s="1"/>
  <c r="I3543" i="2"/>
  <c r="J3543" i="2" s="1"/>
  <c r="K3543" i="2" s="1"/>
  <c r="I5226" i="2"/>
  <c r="J5226" i="2" s="1"/>
  <c r="K5226" i="2" s="1"/>
  <c r="I5183" i="2"/>
  <c r="J5183" i="2" s="1"/>
  <c r="K5183" i="2" s="1"/>
  <c r="I819" i="2"/>
  <c r="J819" i="2" s="1"/>
  <c r="K819" i="2" s="1"/>
  <c r="I172" i="2"/>
  <c r="J172" i="2" s="1"/>
  <c r="K172" i="2" s="1"/>
  <c r="I817" i="2"/>
  <c r="J817" i="2" s="1"/>
  <c r="K817" i="2" s="1"/>
  <c r="I1601" i="2"/>
  <c r="J1601" i="2" s="1"/>
  <c r="K1601" i="2" s="1"/>
  <c r="I2598" i="2"/>
  <c r="J2598" i="2" s="1"/>
  <c r="K2598" i="2" s="1"/>
  <c r="I803" i="2"/>
  <c r="J803" i="2" s="1"/>
  <c r="K803" i="2" s="1"/>
  <c r="I137" i="2"/>
  <c r="J137" i="2" s="1"/>
  <c r="K137" i="2" s="1"/>
  <c r="I73" i="2"/>
  <c r="J73" i="2" s="1"/>
  <c r="K73" i="2" s="1"/>
  <c r="I1620" i="2"/>
  <c r="J1620" i="2" s="1"/>
  <c r="K1620" i="2" s="1"/>
  <c r="I289" i="2"/>
  <c r="J289" i="2" s="1"/>
  <c r="K289" i="2" s="1"/>
  <c r="I1964" i="2"/>
  <c r="J1964" i="2" s="1"/>
  <c r="K1964" i="2" s="1"/>
  <c r="I3142" i="2"/>
  <c r="J3142" i="2" s="1"/>
  <c r="K3142" i="2" s="1"/>
  <c r="I728" i="2"/>
  <c r="J728" i="2" s="1"/>
  <c r="K728" i="2" s="1"/>
  <c r="I3397" i="2"/>
  <c r="J3397" i="2" s="1"/>
  <c r="K3397" i="2" s="1"/>
  <c r="I2432" i="2"/>
  <c r="J2432" i="2" s="1"/>
  <c r="K2432" i="2" s="1"/>
  <c r="I1633" i="2"/>
  <c r="J1633" i="2" s="1"/>
  <c r="K1633" i="2" s="1"/>
  <c r="I2421" i="2"/>
  <c r="J2421" i="2" s="1"/>
  <c r="K2421" i="2" s="1"/>
  <c r="I1255" i="2"/>
  <c r="J1255" i="2" s="1"/>
  <c r="K1255" i="2" s="1"/>
  <c r="I306" i="2"/>
  <c r="J306" i="2" s="1"/>
  <c r="K306" i="2" s="1"/>
  <c r="I325" i="2"/>
  <c r="J325" i="2" s="1"/>
  <c r="K325" i="2" s="1"/>
  <c r="I1171" i="2"/>
  <c r="J1171" i="2" s="1"/>
  <c r="K1171" i="2" s="1"/>
  <c r="I1905" i="2"/>
  <c r="J1905" i="2" s="1"/>
  <c r="K1905" i="2" s="1"/>
  <c r="I140" i="2"/>
  <c r="J140" i="2" s="1"/>
  <c r="K140" i="2" s="1"/>
  <c r="I2093" i="2"/>
  <c r="J2093" i="2" s="1"/>
  <c r="K2093" i="2" s="1"/>
  <c r="I339" i="2"/>
  <c r="J339" i="2" s="1"/>
  <c r="K339" i="2" s="1"/>
  <c r="I5191" i="2"/>
  <c r="J5191" i="2" s="1"/>
  <c r="K5191" i="2" s="1"/>
  <c r="I3176" i="2"/>
  <c r="J3176" i="2" s="1"/>
  <c r="K3176" i="2" s="1"/>
  <c r="I4228" i="2"/>
  <c r="J4228" i="2" s="1"/>
  <c r="K4228" i="2" s="1"/>
  <c r="I1108" i="2"/>
  <c r="J1108" i="2" s="1"/>
  <c r="K1108" i="2" s="1"/>
  <c r="I1968" i="2"/>
  <c r="J1968" i="2" s="1"/>
  <c r="K1968" i="2" s="1"/>
  <c r="I1049" i="2"/>
  <c r="J1049" i="2" s="1"/>
  <c r="K1049" i="2" s="1"/>
  <c r="I1700" i="2"/>
  <c r="J1700" i="2" s="1"/>
  <c r="K1700" i="2" s="1"/>
  <c r="I2992" i="2"/>
  <c r="J2992" i="2" s="1"/>
  <c r="K2992" i="2" s="1"/>
  <c r="I354" i="2"/>
  <c r="J354" i="2" s="1"/>
  <c r="K354" i="2" s="1"/>
  <c r="I3172" i="2"/>
  <c r="J3172" i="2" s="1"/>
  <c r="K3172" i="2" s="1"/>
  <c r="I2573" i="2"/>
  <c r="J2573" i="2" s="1"/>
  <c r="K2573" i="2" s="1"/>
  <c r="I4451" i="2"/>
  <c r="J4451" i="2" s="1"/>
  <c r="K4451" i="2" s="1"/>
  <c r="I5218" i="2"/>
  <c r="J5218" i="2" s="1"/>
  <c r="K5218" i="2" s="1"/>
  <c r="I4056" i="2"/>
  <c r="J4056" i="2" s="1"/>
  <c r="K4056" i="2" s="1"/>
  <c r="I753" i="2"/>
  <c r="J753" i="2" s="1"/>
  <c r="K753" i="2" s="1"/>
  <c r="I1425" i="2"/>
  <c r="J1425" i="2" s="1"/>
  <c r="K1425" i="2" s="1"/>
  <c r="I2694" i="2"/>
  <c r="J2694" i="2" s="1"/>
  <c r="K2694" i="2" s="1"/>
  <c r="I4768" i="2"/>
  <c r="J4768" i="2" s="1"/>
  <c r="K4768" i="2" s="1"/>
  <c r="I5038" i="2"/>
  <c r="J5038" i="2" s="1"/>
  <c r="K5038" i="2" s="1"/>
  <c r="I3576" i="2"/>
  <c r="J3576" i="2" s="1"/>
  <c r="K3576" i="2" s="1"/>
  <c r="I4260" i="2"/>
  <c r="J4260" i="2" s="1"/>
  <c r="K4260" i="2" s="1"/>
  <c r="I3638" i="2"/>
  <c r="J3638" i="2" s="1"/>
  <c r="K3638" i="2" s="1"/>
  <c r="I1737" i="2"/>
  <c r="J1737" i="2" s="1"/>
  <c r="K1737" i="2" s="1"/>
  <c r="I4945" i="2"/>
  <c r="J4945" i="2" s="1"/>
  <c r="K4945" i="2" s="1"/>
  <c r="I4280" i="2"/>
  <c r="J4280" i="2" s="1"/>
  <c r="K4280" i="2" s="1"/>
  <c r="I1807" i="2"/>
  <c r="J1807" i="2" s="1"/>
  <c r="K1807" i="2" s="1"/>
  <c r="I3997" i="2"/>
  <c r="J3997" i="2" s="1"/>
  <c r="K3997" i="2" s="1"/>
  <c r="I1543" i="2"/>
  <c r="J1543" i="2" s="1"/>
  <c r="K1543" i="2" s="1"/>
  <c r="I20" i="2"/>
  <c r="J20" i="2" s="1"/>
  <c r="K20" i="2" s="1"/>
  <c r="I50" i="2"/>
  <c r="J50" i="2" s="1"/>
  <c r="K50" i="2" s="1"/>
  <c r="I1062" i="2"/>
  <c r="J1062" i="2" s="1"/>
  <c r="K1062" i="2" s="1"/>
  <c r="I141" i="2"/>
  <c r="J141" i="2" s="1"/>
  <c r="K141" i="2" s="1"/>
  <c r="I4310" i="2"/>
  <c r="J4310" i="2" s="1"/>
  <c r="K4310" i="2" s="1"/>
  <c r="I1591" i="2"/>
  <c r="J1591" i="2" s="1"/>
  <c r="K1591" i="2" s="1"/>
  <c r="I748" i="2"/>
  <c r="J748" i="2" s="1"/>
  <c r="K748" i="2" s="1"/>
  <c r="I2418" i="2"/>
  <c r="J2418" i="2" s="1"/>
  <c r="K2418" i="2" s="1"/>
  <c r="I879" i="2"/>
  <c r="J879" i="2" s="1"/>
  <c r="K879" i="2" s="1"/>
  <c r="I1210" i="2"/>
  <c r="J1210" i="2" s="1"/>
  <c r="K1210" i="2" s="1"/>
  <c r="I800" i="2"/>
  <c r="J800" i="2" s="1"/>
  <c r="K800" i="2" s="1"/>
  <c r="I3132" i="2"/>
  <c r="J3132" i="2" s="1"/>
  <c r="K3132" i="2" s="1"/>
  <c r="I1849" i="2"/>
  <c r="J1849" i="2" s="1"/>
  <c r="K1849" i="2" s="1"/>
  <c r="I3646" i="2"/>
  <c r="J3646" i="2" s="1"/>
  <c r="K3646" i="2" s="1"/>
  <c r="I2932" i="2"/>
  <c r="J2932" i="2" s="1"/>
  <c r="K2932" i="2" s="1"/>
  <c r="I4098" i="2"/>
  <c r="J4098" i="2" s="1"/>
  <c r="K4098" i="2" s="1"/>
  <c r="I1832" i="2"/>
  <c r="J1832" i="2" s="1"/>
  <c r="K1832" i="2" s="1"/>
  <c r="I1080" i="2"/>
  <c r="J1080" i="2" s="1"/>
  <c r="K1080" i="2" s="1"/>
  <c r="I2775" i="2"/>
  <c r="J2775" i="2" s="1"/>
  <c r="K2775" i="2" s="1"/>
  <c r="I4332" i="2"/>
  <c r="J4332" i="2" s="1"/>
  <c r="K4332" i="2" s="1"/>
  <c r="I618" i="2"/>
  <c r="J618" i="2" s="1"/>
  <c r="K618" i="2" s="1"/>
  <c r="I166" i="2"/>
  <c r="J166" i="2" s="1"/>
  <c r="K166" i="2" s="1"/>
  <c r="I2222" i="2"/>
  <c r="J2222" i="2" s="1"/>
  <c r="K2222" i="2" s="1"/>
  <c r="I941" i="2"/>
  <c r="J941" i="2" s="1"/>
  <c r="K941" i="2" s="1"/>
  <c r="I824" i="2"/>
  <c r="J824" i="2" s="1"/>
  <c r="K824" i="2" s="1"/>
  <c r="I2057" i="2"/>
  <c r="J2057" i="2" s="1"/>
  <c r="K2057" i="2" s="1"/>
  <c r="I1715" i="2"/>
  <c r="J1715" i="2" s="1"/>
  <c r="K1715" i="2" s="1"/>
  <c r="I2980" i="2"/>
  <c r="J2980" i="2" s="1"/>
  <c r="K2980" i="2" s="1"/>
  <c r="I4281" i="2"/>
  <c r="J4281" i="2" s="1"/>
  <c r="K4281" i="2" s="1"/>
  <c r="I3546" i="2"/>
  <c r="J3546" i="2" s="1"/>
  <c r="K3546" i="2" s="1"/>
  <c r="I3479" i="2"/>
  <c r="J3479" i="2" s="1"/>
  <c r="K3479" i="2" s="1"/>
  <c r="I2796" i="2"/>
  <c r="J2796" i="2" s="1"/>
  <c r="K2796" i="2" s="1"/>
  <c r="I3058" i="2"/>
  <c r="J3058" i="2" s="1"/>
  <c r="K3058" i="2" s="1"/>
  <c r="I3378" i="2"/>
  <c r="J3378" i="2" s="1"/>
  <c r="K3378" i="2" s="1"/>
  <c r="I5308" i="2"/>
  <c r="J5308" i="2" s="1"/>
  <c r="K5308" i="2" s="1"/>
  <c r="I5271" i="2"/>
  <c r="J5271" i="2" s="1"/>
  <c r="K5271" i="2" s="1"/>
  <c r="I5103" i="2"/>
  <c r="J5103" i="2" s="1"/>
  <c r="K5103" i="2" s="1"/>
  <c r="I2387" i="2"/>
  <c r="J2387" i="2" s="1"/>
  <c r="K2387" i="2" s="1"/>
  <c r="I3874" i="2"/>
  <c r="J3874" i="2" s="1"/>
  <c r="K3874" i="2" s="1"/>
  <c r="I4794" i="2"/>
  <c r="J4794" i="2" s="1"/>
  <c r="K4794" i="2" s="1"/>
  <c r="I1780" i="2"/>
  <c r="J1780" i="2" s="1"/>
  <c r="K1780" i="2" s="1"/>
  <c r="I3299" i="2"/>
  <c r="J3299" i="2" s="1"/>
  <c r="K3299" i="2" s="1"/>
  <c r="I2436" i="2"/>
  <c r="J2436" i="2" s="1"/>
  <c r="K2436" i="2" s="1"/>
  <c r="I154" i="2"/>
  <c r="J154" i="2" s="1"/>
  <c r="K154" i="2" s="1"/>
  <c r="I925" i="2"/>
  <c r="J925" i="2" s="1"/>
  <c r="K925" i="2" s="1"/>
  <c r="I2230" i="2"/>
  <c r="J2230" i="2" s="1"/>
  <c r="K2230" i="2" s="1"/>
  <c r="I1993" i="2"/>
  <c r="J1993" i="2" s="1"/>
  <c r="K1993" i="2" s="1"/>
  <c r="I849" i="2"/>
  <c r="J849" i="2" s="1"/>
  <c r="K849" i="2" s="1"/>
  <c r="I1885" i="2"/>
  <c r="J1885" i="2" s="1"/>
  <c r="K1885" i="2" s="1"/>
  <c r="I2244" i="2"/>
  <c r="J2244" i="2" s="1"/>
  <c r="K2244" i="2" s="1"/>
  <c r="I2985" i="2"/>
  <c r="J2985" i="2" s="1"/>
  <c r="K2985" i="2" s="1"/>
  <c r="I1945" i="2"/>
  <c r="J1945" i="2" s="1"/>
  <c r="K1945" i="2" s="1"/>
  <c r="I3662" i="2"/>
  <c r="J3662" i="2" s="1"/>
  <c r="K3662" i="2" s="1"/>
  <c r="I2780" i="2"/>
  <c r="J2780" i="2" s="1"/>
  <c r="K2780" i="2" s="1"/>
  <c r="I2910" i="2"/>
  <c r="J2910" i="2" s="1"/>
  <c r="K2910" i="2" s="1"/>
  <c r="I2525" i="2"/>
  <c r="J2525" i="2" s="1"/>
  <c r="K2525" i="2" s="1"/>
  <c r="I2969" i="2"/>
  <c r="J2969" i="2" s="1"/>
  <c r="K2969" i="2" s="1"/>
  <c r="I1279" i="2"/>
  <c r="J1279" i="2" s="1"/>
  <c r="K1279" i="2" s="1"/>
  <c r="I1226" i="2"/>
  <c r="J1226" i="2" s="1"/>
  <c r="K1226" i="2" s="1"/>
  <c r="I2322" i="2"/>
  <c r="J2322" i="2" s="1"/>
  <c r="K2322" i="2" s="1"/>
  <c r="I4082" i="2"/>
  <c r="J4082" i="2" s="1"/>
  <c r="K4082" i="2" s="1"/>
  <c r="I5163" i="2"/>
  <c r="J5163" i="2" s="1"/>
  <c r="K5163" i="2" s="1"/>
  <c r="I2499" i="2"/>
  <c r="J2499" i="2" s="1"/>
  <c r="K2499" i="2" s="1"/>
  <c r="I3811" i="2"/>
  <c r="J3811" i="2" s="1"/>
  <c r="K3811" i="2" s="1"/>
  <c r="I3734" i="2"/>
  <c r="J3734" i="2" s="1"/>
  <c r="K3734" i="2" s="1"/>
  <c r="I5112" i="2"/>
  <c r="J5112" i="2" s="1"/>
  <c r="K5112" i="2" s="1"/>
  <c r="I4725" i="2"/>
  <c r="J4725" i="2" s="1"/>
  <c r="K4725" i="2" s="1"/>
  <c r="I4302" i="2"/>
  <c r="J4302" i="2" s="1"/>
  <c r="K4302" i="2" s="1"/>
  <c r="I3323" i="2"/>
  <c r="J3323" i="2" s="1"/>
  <c r="K3323" i="2" s="1"/>
  <c r="I4173" i="2"/>
  <c r="J4173" i="2" s="1"/>
  <c r="K4173" i="2" s="1"/>
  <c r="I3265" i="2"/>
  <c r="J3265" i="2" s="1"/>
  <c r="K3265" i="2" s="1"/>
  <c r="I4266" i="2"/>
  <c r="J4266" i="2" s="1"/>
  <c r="K4266" i="2" s="1"/>
  <c r="I4131" i="2"/>
  <c r="J4131" i="2" s="1"/>
  <c r="K4131" i="2" s="1"/>
  <c r="I4437" i="2"/>
  <c r="J4437" i="2" s="1"/>
  <c r="K4437" i="2" s="1"/>
  <c r="I1735" i="2"/>
  <c r="J1735" i="2" s="1"/>
  <c r="K1735" i="2" s="1"/>
  <c r="I2605" i="2"/>
  <c r="J2605" i="2" s="1"/>
  <c r="K2605" i="2" s="1"/>
  <c r="I5153" i="2"/>
  <c r="J5153" i="2" s="1"/>
  <c r="K5153" i="2" s="1"/>
  <c r="I4061" i="2"/>
  <c r="J4061" i="2" s="1"/>
  <c r="K4061" i="2" s="1"/>
  <c r="I883" i="2"/>
  <c r="J883" i="2" s="1"/>
  <c r="K883" i="2" s="1"/>
  <c r="I2974" i="2"/>
  <c r="J2974" i="2" s="1"/>
  <c r="K2974" i="2" s="1"/>
  <c r="I82" i="2"/>
  <c r="J82" i="2" s="1"/>
  <c r="K82" i="2" s="1"/>
  <c r="I1243" i="2"/>
  <c r="J1243" i="2" s="1"/>
  <c r="K1243" i="2" s="1"/>
  <c r="I2510" i="2"/>
  <c r="J2510" i="2" s="1"/>
  <c r="K2510" i="2" s="1"/>
  <c r="I486" i="2"/>
  <c r="J486" i="2" s="1"/>
  <c r="K486" i="2" s="1"/>
  <c r="I2793" i="2"/>
  <c r="J2793" i="2" s="1"/>
  <c r="K2793" i="2" s="1"/>
  <c r="I2033" i="2"/>
  <c r="J2033" i="2" s="1"/>
  <c r="K2033" i="2" s="1"/>
  <c r="I905" i="2"/>
  <c r="J905" i="2" s="1"/>
  <c r="K905" i="2" s="1"/>
  <c r="I2704" i="2"/>
  <c r="J2704" i="2" s="1"/>
  <c r="K2704" i="2" s="1"/>
  <c r="I1152" i="2"/>
  <c r="J1152" i="2" s="1"/>
  <c r="K1152" i="2" s="1"/>
  <c r="I1410" i="2"/>
  <c r="J1410" i="2" s="1"/>
  <c r="K1410" i="2" s="1"/>
  <c r="I1141" i="2"/>
  <c r="J1141" i="2" s="1"/>
  <c r="K1141" i="2" s="1"/>
  <c r="I1866" i="2"/>
  <c r="J1866" i="2" s="1"/>
  <c r="K1866" i="2" s="1"/>
  <c r="I4158" i="2"/>
  <c r="J4158" i="2" s="1"/>
  <c r="K4158" i="2" s="1"/>
  <c r="I3248" i="2"/>
  <c r="J3248" i="2" s="1"/>
  <c r="K3248" i="2" s="1"/>
  <c r="I2641" i="2"/>
  <c r="J2641" i="2" s="1"/>
  <c r="K2641" i="2" s="1"/>
  <c r="I2596" i="2"/>
  <c r="J2596" i="2" s="1"/>
  <c r="K2596" i="2" s="1"/>
  <c r="I213" i="2"/>
  <c r="J213" i="2" s="1"/>
  <c r="K213" i="2" s="1"/>
  <c r="I1923" i="2"/>
  <c r="J1923" i="2" s="1"/>
  <c r="K1923" i="2" s="1"/>
  <c r="I1619" i="2"/>
  <c r="J1619" i="2" s="1"/>
  <c r="K1619" i="2" s="1"/>
  <c r="I4418" i="2"/>
  <c r="J4418" i="2" s="1"/>
  <c r="K4418" i="2" s="1"/>
  <c r="I4038" i="2"/>
  <c r="J4038" i="2" s="1"/>
  <c r="K4038" i="2" s="1"/>
  <c r="I2592" i="2"/>
  <c r="J2592" i="2" s="1"/>
  <c r="K2592" i="2" s="1"/>
  <c r="I3738" i="2"/>
  <c r="J3738" i="2" s="1"/>
  <c r="K3738" i="2" s="1"/>
  <c r="I4349" i="2"/>
  <c r="J4349" i="2" s="1"/>
  <c r="K4349" i="2" s="1"/>
  <c r="I4493" i="2"/>
  <c r="J4493" i="2" s="1"/>
  <c r="K4493" i="2" s="1"/>
  <c r="I3618" i="2"/>
  <c r="J3618" i="2" s="1"/>
  <c r="K3618" i="2" s="1"/>
  <c r="I3633" i="2"/>
  <c r="J3633" i="2" s="1"/>
  <c r="K3633" i="2" s="1"/>
  <c r="I3278" i="2"/>
  <c r="J3278" i="2" s="1"/>
  <c r="K3278" i="2" s="1"/>
  <c r="I1391" i="2"/>
  <c r="J1391" i="2" s="1"/>
  <c r="K1391" i="2" s="1"/>
  <c r="I3118" i="2"/>
  <c r="J3118" i="2" s="1"/>
  <c r="K3118" i="2" s="1"/>
  <c r="I5296" i="2"/>
  <c r="J5296" i="2" s="1"/>
  <c r="K5296" i="2" s="1"/>
  <c r="I1359" i="2"/>
  <c r="J1359" i="2" s="1"/>
  <c r="K1359" i="2" s="1"/>
  <c r="I574" i="2"/>
  <c r="J574" i="2" s="1"/>
  <c r="K574" i="2" s="1"/>
  <c r="I1500" i="2"/>
  <c r="J1500" i="2" s="1"/>
  <c r="K1500" i="2" s="1"/>
  <c r="I2101" i="2"/>
  <c r="J2101" i="2" s="1"/>
  <c r="K2101" i="2" s="1"/>
  <c r="I844" i="2"/>
  <c r="J844" i="2" s="1"/>
  <c r="K844" i="2" s="1"/>
  <c r="I1541" i="2"/>
  <c r="J1541" i="2" s="1"/>
  <c r="K1541" i="2" s="1"/>
  <c r="I3890" i="2"/>
  <c r="J3890" i="2" s="1"/>
  <c r="K3890" i="2" s="1"/>
  <c r="I2952" i="2"/>
  <c r="J2952" i="2" s="1"/>
  <c r="K2952" i="2" s="1"/>
  <c r="I1160" i="2"/>
  <c r="J1160" i="2" s="1"/>
  <c r="K1160" i="2" s="1"/>
  <c r="I4556" i="2"/>
  <c r="J4556" i="2" s="1"/>
  <c r="K4556" i="2" s="1"/>
  <c r="I4160" i="2"/>
  <c r="J4160" i="2" s="1"/>
  <c r="K4160" i="2" s="1"/>
  <c r="I2654" i="2"/>
  <c r="J2654" i="2" s="1"/>
  <c r="K2654" i="2" s="1"/>
  <c r="I4758" i="2"/>
  <c r="J4758" i="2" s="1"/>
  <c r="K4758" i="2" s="1"/>
  <c r="I743" i="2"/>
  <c r="J743" i="2" s="1"/>
  <c r="K743" i="2" s="1"/>
  <c r="I1525" i="2"/>
  <c r="J1525" i="2" s="1"/>
  <c r="K1525" i="2" s="1"/>
  <c r="I4376" i="2"/>
  <c r="J4376" i="2" s="1"/>
  <c r="K4376" i="2" s="1"/>
  <c r="I1367" i="2"/>
  <c r="J1367" i="2" s="1"/>
  <c r="K1367" i="2" s="1"/>
  <c r="I648" i="2"/>
  <c r="J648" i="2" s="1"/>
  <c r="K648" i="2" s="1"/>
  <c r="I2651" i="2"/>
  <c r="J2651" i="2" s="1"/>
  <c r="K2651" i="2" s="1"/>
  <c r="I2623" i="2"/>
  <c r="J2623" i="2" s="1"/>
  <c r="K2623" i="2" s="1"/>
  <c r="I2645" i="2"/>
  <c r="J2645" i="2" s="1"/>
  <c r="K2645" i="2" s="1"/>
  <c r="I2921" i="2"/>
  <c r="J2921" i="2" s="1"/>
  <c r="K2921" i="2" s="1"/>
  <c r="I4213" i="2"/>
  <c r="J4213" i="2" s="1"/>
  <c r="K4213" i="2" s="1"/>
  <c r="I3591" i="2"/>
  <c r="J3591" i="2" s="1"/>
  <c r="K3591" i="2" s="1"/>
  <c r="I2720" i="2"/>
  <c r="J2720" i="2" s="1"/>
  <c r="K2720" i="2" s="1"/>
  <c r="I3859" i="2"/>
  <c r="J3859" i="2" s="1"/>
  <c r="K3859" i="2" s="1"/>
  <c r="I3297" i="2"/>
  <c r="J3297" i="2" s="1"/>
  <c r="K3297" i="2" s="1"/>
  <c r="I1242" i="2"/>
  <c r="J1242" i="2" s="1"/>
  <c r="K1242" i="2" s="1"/>
  <c r="I3453" i="2"/>
  <c r="J3453" i="2" s="1"/>
  <c r="K3453" i="2" s="1"/>
  <c r="I2690" i="2"/>
  <c r="J2690" i="2" s="1"/>
  <c r="K2690" i="2" s="1"/>
  <c r="I4587" i="2"/>
  <c r="J4587" i="2" s="1"/>
  <c r="K4587" i="2" s="1"/>
  <c r="I4473" i="2"/>
  <c r="J4473" i="2" s="1"/>
  <c r="K4473" i="2" s="1"/>
  <c r="I3601" i="2"/>
  <c r="J3601" i="2" s="1"/>
  <c r="K3601" i="2" s="1"/>
  <c r="I5002" i="2"/>
  <c r="J5002" i="2" s="1"/>
  <c r="K5002" i="2" s="1"/>
  <c r="I3416" i="2"/>
  <c r="J3416" i="2" s="1"/>
  <c r="K3416" i="2" s="1"/>
  <c r="I2102" i="2"/>
  <c r="J2102" i="2" s="1"/>
  <c r="K2102" i="2" s="1"/>
  <c r="I776" i="2"/>
  <c r="J776" i="2" s="1"/>
  <c r="K776" i="2" s="1"/>
  <c r="I70" i="2"/>
  <c r="J70" i="2" s="1"/>
  <c r="K70" i="2" s="1"/>
  <c r="I327" i="2"/>
  <c r="J327" i="2" s="1"/>
  <c r="K327" i="2" s="1"/>
  <c r="I3314" i="2"/>
  <c r="J3314" i="2" s="1"/>
  <c r="K3314" i="2" s="1"/>
  <c r="I1059" i="2"/>
  <c r="J1059" i="2" s="1"/>
  <c r="K1059" i="2" s="1"/>
  <c r="I316" i="2"/>
  <c r="J316" i="2" s="1"/>
  <c r="K316" i="2" s="1"/>
  <c r="I1414" i="2"/>
  <c r="J1414" i="2" s="1"/>
  <c r="K1414" i="2" s="1"/>
  <c r="I1523" i="2"/>
  <c r="J1523" i="2" s="1"/>
  <c r="K1523" i="2" s="1"/>
  <c r="I1400" i="2"/>
  <c r="J1400" i="2" s="1"/>
  <c r="K1400" i="2" s="1"/>
  <c r="I2354" i="2"/>
  <c r="J2354" i="2" s="1"/>
  <c r="K2354" i="2" s="1"/>
  <c r="I2094" i="2"/>
  <c r="J2094" i="2" s="1"/>
  <c r="K2094" i="2" s="1"/>
  <c r="I581" i="2"/>
  <c r="J581" i="2" s="1"/>
  <c r="K581" i="2" s="1"/>
  <c r="I988" i="2"/>
  <c r="J988" i="2" s="1"/>
  <c r="K988" i="2" s="1"/>
  <c r="I1249" i="2"/>
  <c r="J1249" i="2" s="1"/>
  <c r="K1249" i="2" s="1"/>
  <c r="I1159" i="2"/>
  <c r="J1159" i="2" s="1"/>
  <c r="K1159" i="2" s="1"/>
  <c r="I519" i="2"/>
  <c r="J519" i="2" s="1"/>
  <c r="K519" i="2" s="1"/>
  <c r="I781" i="2"/>
  <c r="J781" i="2" s="1"/>
  <c r="K781" i="2" s="1"/>
  <c r="I1337" i="2"/>
  <c r="J1337" i="2" s="1"/>
  <c r="K1337" i="2" s="1"/>
  <c r="I2495" i="2"/>
  <c r="J2495" i="2" s="1"/>
  <c r="K2495" i="2" s="1"/>
  <c r="I809" i="2"/>
  <c r="J809" i="2" s="1"/>
  <c r="K809" i="2" s="1"/>
  <c r="I1268" i="2"/>
  <c r="J1268" i="2" s="1"/>
  <c r="K1268" i="2" s="1"/>
  <c r="I1821" i="2"/>
  <c r="J1821" i="2" s="1"/>
  <c r="K1821" i="2" s="1"/>
  <c r="I312" i="2"/>
  <c r="J312" i="2" s="1"/>
  <c r="K312" i="2" s="1"/>
  <c r="I216" i="2"/>
  <c r="J216" i="2" s="1"/>
  <c r="K216" i="2" s="1"/>
  <c r="I629" i="2"/>
  <c r="J629" i="2" s="1"/>
  <c r="K629" i="2" s="1"/>
  <c r="I1024" i="2"/>
  <c r="J1024" i="2" s="1"/>
  <c r="K1024" i="2" s="1"/>
  <c r="I503" i="2"/>
  <c r="J503" i="2" s="1"/>
  <c r="K503" i="2" s="1"/>
  <c r="I2100" i="2"/>
  <c r="J2100" i="2" s="1"/>
  <c r="K2100" i="2" s="1"/>
  <c r="I3458" i="2"/>
  <c r="J3458" i="2" s="1"/>
  <c r="K3458" i="2" s="1"/>
  <c r="I232" i="2"/>
  <c r="J232" i="2" s="1"/>
  <c r="K232" i="2" s="1"/>
  <c r="I911" i="2"/>
  <c r="J911" i="2" s="1"/>
  <c r="K911" i="2" s="1"/>
  <c r="I2502" i="2"/>
  <c r="J2502" i="2" s="1"/>
  <c r="K2502" i="2" s="1"/>
  <c r="I1248" i="2"/>
  <c r="J1248" i="2" s="1"/>
  <c r="K1248" i="2" s="1"/>
  <c r="I2356" i="2"/>
  <c r="J2356" i="2" s="1"/>
  <c r="K2356" i="2" s="1"/>
  <c r="I157" i="2"/>
  <c r="J157" i="2" s="1"/>
  <c r="K157" i="2" s="1"/>
  <c r="I2702" i="2"/>
  <c r="J2702" i="2" s="1"/>
  <c r="K2702" i="2" s="1"/>
  <c r="I524" i="2"/>
  <c r="J524" i="2" s="1"/>
  <c r="K524" i="2" s="1"/>
  <c r="I2655" i="2"/>
  <c r="J2655" i="2" s="1"/>
  <c r="K2655" i="2" s="1"/>
  <c r="I4860" i="2"/>
  <c r="J4860" i="2" s="1"/>
  <c r="K4860" i="2" s="1"/>
  <c r="I3921" i="2"/>
  <c r="J3921" i="2" s="1"/>
  <c r="K3921" i="2" s="1"/>
  <c r="I3242" i="2"/>
  <c r="J3242" i="2" s="1"/>
  <c r="K3242" i="2" s="1"/>
  <c r="I4844" i="2"/>
  <c r="J4844" i="2" s="1"/>
  <c r="K4844" i="2" s="1"/>
  <c r="I3619" i="2"/>
  <c r="J3619" i="2" s="1"/>
  <c r="K3619" i="2" s="1"/>
  <c r="I700" i="2"/>
  <c r="J700" i="2" s="1"/>
  <c r="K700" i="2" s="1"/>
  <c r="I2737" i="2"/>
  <c r="J2737" i="2" s="1"/>
  <c r="K2737" i="2" s="1"/>
  <c r="I1061" i="2"/>
  <c r="J1061" i="2" s="1"/>
  <c r="K1061" i="2" s="1"/>
  <c r="I853" i="2"/>
  <c r="J853" i="2" s="1"/>
  <c r="K853" i="2" s="1"/>
  <c r="I2451" i="2"/>
  <c r="J2451" i="2" s="1"/>
  <c r="K2451" i="2" s="1"/>
  <c r="I4659" i="2"/>
  <c r="J4659" i="2" s="1"/>
  <c r="K4659" i="2" s="1"/>
  <c r="I2889" i="2"/>
  <c r="J2889" i="2" s="1"/>
  <c r="K2889" i="2" s="1"/>
  <c r="I1433" i="2"/>
  <c r="J1433" i="2" s="1"/>
  <c r="K1433" i="2" s="1"/>
  <c r="I5125" i="2"/>
  <c r="J5125" i="2" s="1"/>
  <c r="K5125" i="2" s="1"/>
  <c r="I1979" i="2"/>
  <c r="J1979" i="2" s="1"/>
  <c r="K1979" i="2" s="1"/>
  <c r="I321" i="2"/>
  <c r="J321" i="2" s="1"/>
  <c r="K321" i="2" s="1"/>
  <c r="I4485" i="2"/>
  <c r="J4485" i="2" s="1"/>
  <c r="K4485" i="2" s="1"/>
  <c r="I2881" i="2"/>
  <c r="J2881" i="2" s="1"/>
  <c r="K2881" i="2" s="1"/>
  <c r="I2656" i="2"/>
  <c r="J2656" i="2" s="1"/>
  <c r="K2656" i="2" s="1"/>
  <c r="I3425" i="2"/>
  <c r="J3425" i="2" s="1"/>
  <c r="K3425" i="2" s="1"/>
  <c r="I2513" i="2"/>
  <c r="J2513" i="2" s="1"/>
  <c r="K2513" i="2" s="1"/>
  <c r="I5181" i="2"/>
  <c r="J5181" i="2" s="1"/>
  <c r="K5181" i="2" s="1"/>
  <c r="I4350" i="2"/>
  <c r="J4350" i="2" s="1"/>
  <c r="K4350" i="2" s="1"/>
  <c r="I1311" i="2"/>
  <c r="J1311" i="2" s="1"/>
  <c r="K1311" i="2" s="1"/>
  <c r="I1927" i="2"/>
  <c r="J1927" i="2" s="1"/>
  <c r="K1927" i="2" s="1"/>
  <c r="I2261" i="2"/>
  <c r="J2261" i="2" s="1"/>
  <c r="K2261" i="2" s="1"/>
  <c r="I5128" i="2"/>
  <c r="J5128" i="2" s="1"/>
  <c r="K5128" i="2" s="1"/>
  <c r="I4409" i="2"/>
  <c r="J4409" i="2" s="1"/>
  <c r="K4409" i="2" s="1"/>
  <c r="I3752" i="2"/>
  <c r="J3752" i="2" s="1"/>
  <c r="K3752" i="2" s="1"/>
  <c r="I1164" i="2"/>
  <c r="J1164" i="2" s="1"/>
  <c r="K1164" i="2" s="1"/>
  <c r="I4663" i="2"/>
  <c r="J4663" i="2" s="1"/>
  <c r="K4663" i="2" s="1"/>
  <c r="I3214" i="2"/>
  <c r="J3214" i="2" s="1"/>
  <c r="K3214" i="2" s="1"/>
  <c r="I3529" i="2"/>
  <c r="J3529" i="2" s="1"/>
  <c r="K3529" i="2" s="1"/>
  <c r="I4308" i="2"/>
  <c r="J4308" i="2" s="1"/>
  <c r="K4308" i="2" s="1"/>
  <c r="I3228" i="2"/>
  <c r="J3228" i="2" s="1"/>
  <c r="K3228" i="2" s="1"/>
  <c r="I4481" i="2"/>
  <c r="J4481" i="2" s="1"/>
  <c r="K4481" i="2" s="1"/>
  <c r="I5273" i="2"/>
  <c r="J5273" i="2" s="1"/>
  <c r="K5273" i="2" s="1"/>
  <c r="I4594" i="2"/>
  <c r="J4594" i="2" s="1"/>
  <c r="K4594" i="2" s="1"/>
  <c r="I2971" i="2"/>
  <c r="J2971" i="2" s="1"/>
  <c r="K2971" i="2" s="1"/>
  <c r="I5178" i="2"/>
  <c r="J5178" i="2" s="1"/>
  <c r="K5178" i="2" s="1"/>
  <c r="I3233" i="2"/>
  <c r="J3233" i="2" s="1"/>
  <c r="K3233" i="2" s="1"/>
  <c r="I3810" i="2"/>
  <c r="J3810" i="2" s="1"/>
  <c r="K3810" i="2" s="1"/>
  <c r="I3368" i="2"/>
  <c r="J3368" i="2" s="1"/>
  <c r="K3368" i="2" s="1"/>
  <c r="I4941" i="2"/>
  <c r="J4941" i="2" s="1"/>
  <c r="K4941" i="2" s="1"/>
  <c r="I4673" i="2"/>
  <c r="J4673" i="2" s="1"/>
  <c r="K4673" i="2" s="1"/>
  <c r="I2616" i="2"/>
  <c r="J2616" i="2" s="1"/>
  <c r="K2616" i="2" s="1"/>
  <c r="I3254" i="2"/>
  <c r="J3254" i="2" s="1"/>
  <c r="K3254" i="2" s="1"/>
  <c r="I4217" i="2"/>
  <c r="J4217" i="2" s="1"/>
  <c r="K4217" i="2" s="1"/>
  <c r="I4600" i="2"/>
  <c r="J4600" i="2" s="1"/>
  <c r="K4600" i="2" s="1"/>
  <c r="I4036" i="2"/>
  <c r="J4036" i="2" s="1"/>
  <c r="K4036" i="2" s="1"/>
  <c r="I2031" i="2"/>
  <c r="J2031" i="2" s="1"/>
  <c r="K2031" i="2" s="1"/>
  <c r="I4047" i="2"/>
  <c r="J4047" i="2" s="1"/>
  <c r="K4047" i="2" s="1"/>
  <c r="I4777" i="2"/>
  <c r="J4777" i="2" s="1"/>
  <c r="K4777" i="2" s="1"/>
  <c r="I5304" i="2"/>
  <c r="J5304" i="2" s="1"/>
  <c r="K5304" i="2" s="1"/>
  <c r="I5215" i="2"/>
  <c r="J5215" i="2" s="1"/>
  <c r="K5215" i="2" s="1"/>
  <c r="I5009" i="2"/>
  <c r="J5009" i="2" s="1"/>
  <c r="K5009" i="2" s="1"/>
  <c r="I5261" i="2"/>
  <c r="J5261" i="2" s="1"/>
  <c r="K5261" i="2" s="1"/>
  <c r="I4443" i="2"/>
  <c r="J4443" i="2" s="1"/>
  <c r="K4443" i="2" s="1"/>
  <c r="I3668" i="2"/>
  <c r="J3668" i="2" s="1"/>
  <c r="K3668" i="2" s="1"/>
  <c r="I3594" i="2"/>
  <c r="J3594" i="2" s="1"/>
  <c r="K3594" i="2" s="1"/>
  <c r="I1376" i="2"/>
  <c r="J1376" i="2" s="1"/>
  <c r="K1376" i="2" s="1"/>
  <c r="I1034" i="2"/>
  <c r="J1034" i="2" s="1"/>
  <c r="K1034" i="2" s="1"/>
  <c r="I414" i="2"/>
  <c r="J414" i="2" s="1"/>
  <c r="K414" i="2" s="1"/>
  <c r="I532" i="2"/>
  <c r="J532" i="2" s="1"/>
  <c r="K532" i="2" s="1"/>
  <c r="I44" i="2"/>
  <c r="J44" i="2" s="1"/>
  <c r="K44" i="2" s="1"/>
  <c r="I271" i="2"/>
  <c r="J271" i="2" s="1"/>
  <c r="K271" i="2" s="1"/>
  <c r="I2930" i="2"/>
  <c r="J2930" i="2" s="1"/>
  <c r="K2930" i="2" s="1"/>
  <c r="I2830" i="2"/>
  <c r="J2830" i="2" s="1"/>
  <c r="K2830" i="2" s="1"/>
  <c r="I1092" i="2"/>
  <c r="J1092" i="2" s="1"/>
  <c r="K1092" i="2" s="1"/>
  <c r="I199" i="2"/>
  <c r="J199" i="2" s="1"/>
  <c r="K199" i="2" s="1"/>
  <c r="I55" i="2"/>
  <c r="J55" i="2" s="1"/>
  <c r="K55" i="2" s="1"/>
  <c r="I676" i="2"/>
  <c r="J676" i="2" s="1"/>
  <c r="K676" i="2" s="1"/>
  <c r="I1809" i="2"/>
  <c r="J1809" i="2" s="1"/>
  <c r="K1809" i="2" s="1"/>
  <c r="I300" i="2"/>
  <c r="J300" i="2" s="1"/>
  <c r="K300" i="2" s="1"/>
  <c r="I1936" i="2"/>
  <c r="J1936" i="2" s="1"/>
  <c r="K1936" i="2" s="1"/>
  <c r="I1006" i="2"/>
  <c r="J1006" i="2" s="1"/>
  <c r="K1006" i="2" s="1"/>
  <c r="I79" i="2"/>
  <c r="J79" i="2" s="1"/>
  <c r="K79" i="2" s="1"/>
  <c r="I3093" i="2"/>
  <c r="J3093" i="2" s="1"/>
  <c r="K3093" i="2" s="1"/>
  <c r="I2466" i="2"/>
  <c r="J2466" i="2" s="1"/>
  <c r="K2466" i="2" s="1"/>
  <c r="I2781" i="2"/>
  <c r="J2781" i="2" s="1"/>
  <c r="K2781" i="2" s="1"/>
  <c r="I1783" i="2"/>
  <c r="J1783" i="2" s="1"/>
  <c r="K1783" i="2" s="1"/>
  <c r="I3571" i="2"/>
  <c r="J3571" i="2" s="1"/>
  <c r="K3571" i="2" s="1"/>
  <c r="I2979" i="2"/>
  <c r="J2979" i="2" s="1"/>
  <c r="K2979" i="2" s="1"/>
  <c r="I1484" i="2"/>
  <c r="J1484" i="2" s="1"/>
  <c r="K1484" i="2" s="1"/>
  <c r="I572" i="2"/>
  <c r="J572" i="2" s="1"/>
  <c r="K572" i="2" s="1"/>
  <c r="I4414" i="2"/>
  <c r="J4414" i="2" s="1"/>
  <c r="K4414" i="2" s="1"/>
  <c r="I65" i="2"/>
  <c r="J65" i="2" s="1"/>
  <c r="K65" i="2" s="1"/>
  <c r="I3774" i="2"/>
  <c r="J3774" i="2" s="1"/>
  <c r="K3774" i="2" s="1"/>
  <c r="I3088" i="2"/>
  <c r="J3088" i="2" s="1"/>
  <c r="K3088" i="2" s="1"/>
  <c r="I4434" i="2"/>
  <c r="J4434" i="2" s="1"/>
  <c r="K4434" i="2" s="1"/>
  <c r="I2829" i="2"/>
  <c r="J2829" i="2" s="1"/>
  <c r="K2829" i="2" s="1"/>
  <c r="I2017" i="2"/>
  <c r="J2017" i="2" s="1"/>
  <c r="K2017" i="2" s="1"/>
  <c r="I2393" i="2"/>
  <c r="J2393" i="2" s="1"/>
  <c r="K2393" i="2" s="1"/>
  <c r="I5091" i="2"/>
  <c r="J5091" i="2" s="1"/>
  <c r="K5091" i="2" s="1"/>
  <c r="I5132" i="2"/>
  <c r="J5132" i="2" s="1"/>
  <c r="K5132" i="2" s="1"/>
  <c r="I4719" i="2"/>
  <c r="J4719" i="2" s="1"/>
  <c r="K4719" i="2" s="1"/>
  <c r="I4562" i="2"/>
  <c r="J4562" i="2" s="1"/>
  <c r="K4562" i="2" s="1"/>
  <c r="I3500" i="2"/>
  <c r="J3500" i="2" s="1"/>
  <c r="K3500" i="2" s="1"/>
  <c r="I3672" i="2"/>
  <c r="J3672" i="2" s="1"/>
  <c r="K3672" i="2" s="1"/>
  <c r="I1215" i="2"/>
  <c r="J1215" i="2" s="1"/>
  <c r="K1215" i="2" s="1"/>
  <c r="I1711" i="2"/>
  <c r="J1711" i="2" s="1"/>
  <c r="K1711" i="2" s="1"/>
  <c r="I1551" i="2"/>
  <c r="J1551" i="2" s="1"/>
  <c r="K1551" i="2" s="1"/>
  <c r="I355" i="2"/>
  <c r="J355" i="2" s="1"/>
  <c r="K355" i="2" s="1"/>
  <c r="I1911" i="2"/>
  <c r="J1911" i="2" s="1"/>
  <c r="K1911" i="2" s="1"/>
  <c r="I855" i="2"/>
  <c r="J855" i="2" s="1"/>
  <c r="K855" i="2" s="1"/>
  <c r="I234" i="2"/>
  <c r="J234" i="2" s="1"/>
  <c r="K234" i="2" s="1"/>
  <c r="I1073" i="2"/>
  <c r="J1073" i="2" s="1"/>
  <c r="K1073" i="2" s="1"/>
  <c r="I2067" i="2"/>
  <c r="J2067" i="2" s="1"/>
  <c r="K2067" i="2" s="1"/>
  <c r="I2220" i="2"/>
  <c r="J2220" i="2" s="1"/>
  <c r="K2220" i="2" s="1"/>
  <c r="I418" i="2"/>
  <c r="J418" i="2" s="1"/>
  <c r="K418" i="2" s="1"/>
  <c r="I261" i="2"/>
  <c r="J261" i="2" s="1"/>
  <c r="K261" i="2" s="1"/>
  <c r="I527" i="2"/>
  <c r="J527" i="2" s="1"/>
  <c r="K527" i="2" s="1"/>
  <c r="I2366" i="2"/>
  <c r="J2366" i="2" s="1"/>
  <c r="K2366" i="2" s="1"/>
  <c r="I128" i="2"/>
  <c r="J128" i="2" s="1"/>
  <c r="K128" i="2" s="1"/>
  <c r="I1941" i="2"/>
  <c r="J1941" i="2" s="1"/>
  <c r="K1941" i="2" s="1"/>
  <c r="I4806" i="2"/>
  <c r="J4806" i="2" s="1"/>
  <c r="K4806" i="2" s="1"/>
  <c r="I3953" i="2"/>
  <c r="J3953" i="2" s="1"/>
  <c r="K3953" i="2" s="1"/>
  <c r="I2739" i="2"/>
  <c r="J2739" i="2" s="1"/>
  <c r="K2739" i="2" s="1"/>
  <c r="I2787" i="2"/>
  <c r="J2787" i="2" s="1"/>
  <c r="K2787" i="2" s="1"/>
  <c r="I3061" i="2"/>
  <c r="J3061" i="2" s="1"/>
  <c r="K3061" i="2" s="1"/>
  <c r="I3873" i="2"/>
  <c r="J3873" i="2" s="1"/>
  <c r="K3873" i="2" s="1"/>
  <c r="I1343" i="2"/>
  <c r="J1343" i="2" s="1"/>
  <c r="K1343" i="2" s="1"/>
  <c r="I4824" i="2"/>
  <c r="J4824" i="2" s="1"/>
  <c r="K4824" i="2" s="1"/>
  <c r="I2663" i="2"/>
  <c r="J2663" i="2" s="1"/>
  <c r="K2663" i="2" s="1"/>
  <c r="I1338" i="2"/>
  <c r="J1338" i="2" s="1"/>
  <c r="K1338" i="2" s="1"/>
  <c r="I2666" i="2"/>
  <c r="J2666" i="2" s="1"/>
  <c r="K2666" i="2" s="1"/>
  <c r="I2217" i="2"/>
  <c r="J2217" i="2" s="1"/>
  <c r="K2217" i="2" s="1"/>
  <c r="I4667" i="2"/>
  <c r="J4667" i="2" s="1"/>
  <c r="K4667" i="2" s="1"/>
  <c r="I3099" i="2"/>
  <c r="J3099" i="2" s="1"/>
  <c r="K3099" i="2" s="1"/>
  <c r="I2122" i="2"/>
  <c r="J2122" i="2" s="1"/>
  <c r="K2122" i="2" s="1"/>
  <c r="I99" i="2"/>
  <c r="J99" i="2" s="1"/>
  <c r="K99" i="2" s="1"/>
  <c r="I2987" i="2"/>
  <c r="J2987" i="2" s="1"/>
  <c r="K2987" i="2" s="1"/>
  <c r="I1026" i="2"/>
  <c r="J1026" i="2" s="1"/>
  <c r="K1026" i="2" s="1"/>
  <c r="I2983" i="2"/>
  <c r="J2983" i="2" s="1"/>
  <c r="K2983" i="2" s="1"/>
  <c r="I3144" i="2"/>
  <c r="J3144" i="2" s="1"/>
  <c r="K3144" i="2" s="1"/>
  <c r="I2908" i="2"/>
  <c r="J2908" i="2" s="1"/>
  <c r="K2908" i="2" s="1"/>
  <c r="I5000" i="2"/>
  <c r="J5000" i="2" s="1"/>
  <c r="K5000" i="2" s="1"/>
  <c r="I4468" i="2"/>
  <c r="J4468" i="2" s="1"/>
  <c r="K4468" i="2" s="1"/>
  <c r="I3661" i="2"/>
  <c r="J3661" i="2" s="1"/>
  <c r="K3661" i="2" s="1"/>
  <c r="I1900" i="2"/>
  <c r="J1900" i="2" s="1"/>
  <c r="K1900" i="2" s="1"/>
  <c r="I3605" i="2"/>
  <c r="J3605" i="2" s="1"/>
  <c r="K3605" i="2" s="1"/>
  <c r="I3805" i="2"/>
  <c r="J3805" i="2" s="1"/>
  <c r="K3805" i="2" s="1"/>
  <c r="I5230" i="2"/>
  <c r="J5230" i="2" s="1"/>
  <c r="K5230" i="2" s="1"/>
  <c r="I5231" i="2"/>
  <c r="J5231" i="2" s="1"/>
  <c r="K5231" i="2" s="1"/>
  <c r="I2960" i="2"/>
  <c r="J2960" i="2" s="1"/>
  <c r="K2960" i="2" s="1"/>
  <c r="I4991" i="2"/>
  <c r="J4991" i="2" s="1"/>
  <c r="K4991" i="2" s="1"/>
  <c r="I4778" i="2"/>
  <c r="J4778" i="2" s="1"/>
  <c r="K4778" i="2" s="1"/>
  <c r="I4345" i="2"/>
  <c r="J4345" i="2" s="1"/>
  <c r="K4345" i="2" s="1"/>
  <c r="I4154" i="2"/>
  <c r="J4154" i="2" s="1"/>
  <c r="K4154" i="2" s="1"/>
  <c r="I3884" i="2"/>
  <c r="J3884" i="2" s="1"/>
  <c r="K3884" i="2" s="1"/>
  <c r="I67" i="2"/>
  <c r="J67" i="2" s="1"/>
  <c r="K67" i="2" s="1"/>
  <c r="I818" i="2"/>
  <c r="J818" i="2" s="1"/>
  <c r="K818" i="2" s="1"/>
  <c r="I1602" i="2"/>
  <c r="J1602" i="2" s="1"/>
  <c r="K1602" i="2" s="1"/>
  <c r="I2646" i="2"/>
  <c r="J2646" i="2" s="1"/>
  <c r="K2646" i="2" s="1"/>
  <c r="I1981" i="2"/>
  <c r="J1981" i="2" s="1"/>
  <c r="K1981" i="2" s="1"/>
  <c r="I360" i="2"/>
  <c r="J360" i="2" s="1"/>
  <c r="K360" i="2" s="1"/>
  <c r="I2066" i="2"/>
  <c r="J2066" i="2" s="1"/>
  <c r="K2066" i="2" s="1"/>
  <c r="I2273" i="2"/>
  <c r="J2273" i="2" s="1"/>
  <c r="K2273" i="2" s="1"/>
  <c r="I1372" i="2"/>
  <c r="J1372" i="2" s="1"/>
  <c r="K1372" i="2" s="1"/>
  <c r="I290" i="2"/>
  <c r="J290" i="2" s="1"/>
  <c r="K290" i="2" s="1"/>
  <c r="I371" i="2"/>
  <c r="J371" i="2" s="1"/>
  <c r="K371" i="2" s="1"/>
  <c r="I1011" i="2"/>
  <c r="J1011" i="2" s="1"/>
  <c r="K1011" i="2" s="1"/>
  <c r="I1814" i="2"/>
  <c r="J1814" i="2" s="1"/>
  <c r="K1814" i="2" s="1"/>
  <c r="I467" i="2"/>
  <c r="J467" i="2" s="1"/>
  <c r="K467" i="2" s="1"/>
  <c r="I592" i="2"/>
  <c r="J592" i="2" s="1"/>
  <c r="K592" i="2" s="1"/>
  <c r="I979" i="2"/>
  <c r="J979" i="2" s="1"/>
  <c r="K979" i="2" s="1"/>
  <c r="I1460" i="2"/>
  <c r="J1460" i="2" s="1"/>
  <c r="K1460" i="2" s="1"/>
  <c r="I1296" i="2"/>
  <c r="J1296" i="2" s="1"/>
  <c r="K1296" i="2" s="1"/>
  <c r="I1861" i="2"/>
  <c r="J1861" i="2" s="1"/>
  <c r="K1861" i="2" s="1"/>
  <c r="I2336" i="2"/>
  <c r="J2336" i="2" s="1"/>
  <c r="K2336" i="2" s="1"/>
  <c r="I1550" i="2"/>
  <c r="J1550" i="2" s="1"/>
  <c r="K1550" i="2" s="1"/>
  <c r="I496" i="2"/>
  <c r="J496" i="2" s="1"/>
  <c r="K496" i="2" s="1"/>
  <c r="I3562" i="2"/>
  <c r="J3562" i="2" s="1"/>
  <c r="K3562" i="2" s="1"/>
  <c r="I4996" i="2"/>
  <c r="J4996" i="2" s="1"/>
  <c r="K4996" i="2" s="1"/>
  <c r="I1172" i="2"/>
  <c r="J1172" i="2" s="1"/>
  <c r="K1172" i="2" s="1"/>
  <c r="I1751" i="2"/>
  <c r="J1751" i="2" s="1"/>
  <c r="K1751" i="2" s="1"/>
  <c r="I2538" i="2"/>
  <c r="J2538" i="2" s="1"/>
  <c r="K2538" i="2" s="1"/>
  <c r="I1227" i="2"/>
  <c r="J1227" i="2" s="1"/>
  <c r="K1227" i="2" s="1"/>
  <c r="I453" i="2"/>
  <c r="J453" i="2" s="1"/>
  <c r="K453" i="2" s="1"/>
  <c r="I678" i="2"/>
  <c r="J678" i="2" s="1"/>
  <c r="K678" i="2" s="1"/>
  <c r="I268" i="2"/>
  <c r="J268" i="2" s="1"/>
  <c r="K268" i="2" s="1"/>
  <c r="I2284" i="2"/>
  <c r="J2284" i="2" s="1"/>
  <c r="K2284" i="2" s="1"/>
  <c r="I2902" i="2"/>
  <c r="J2902" i="2" s="1"/>
  <c r="K2902" i="2" s="1"/>
  <c r="I1892" i="2"/>
  <c r="J1892" i="2" s="1"/>
  <c r="K1892" i="2" s="1"/>
  <c r="I693" i="2"/>
  <c r="J693" i="2" s="1"/>
  <c r="K693" i="2" s="1"/>
  <c r="I2351" i="2"/>
  <c r="J2351" i="2" s="1"/>
  <c r="K2351" i="2" s="1"/>
  <c r="I2508" i="2"/>
  <c r="J2508" i="2" s="1"/>
  <c r="K2508" i="2" s="1"/>
  <c r="I4612" i="2"/>
  <c r="J4612" i="2" s="1"/>
  <c r="K4612" i="2" s="1"/>
  <c r="I1003" i="2"/>
  <c r="J1003" i="2" s="1"/>
  <c r="K1003" i="2" s="1"/>
  <c r="I2378" i="2"/>
  <c r="J2378" i="2" s="1"/>
  <c r="K2378" i="2" s="1"/>
  <c r="I2380" i="2"/>
  <c r="J2380" i="2" s="1"/>
  <c r="K2380" i="2" s="1"/>
  <c r="I3839" i="2"/>
  <c r="J3839" i="2" s="1"/>
  <c r="K3839" i="2" s="1"/>
  <c r="I2917" i="2"/>
  <c r="J2917" i="2" s="1"/>
  <c r="K2917" i="2" s="1"/>
  <c r="I2621" i="2"/>
  <c r="J2621" i="2" s="1"/>
  <c r="K2621" i="2" s="1"/>
  <c r="I2389" i="2"/>
  <c r="J2389" i="2" s="1"/>
  <c r="K2389" i="2" s="1"/>
  <c r="I2240" i="2"/>
  <c r="J2240" i="2" s="1"/>
  <c r="K2240" i="2" s="1"/>
  <c r="I2887" i="2"/>
  <c r="J2887" i="2" s="1"/>
  <c r="K2887" i="2" s="1"/>
  <c r="I2611" i="2"/>
  <c r="J2611" i="2" s="1"/>
  <c r="K2611" i="2" s="1"/>
  <c r="I4423" i="2"/>
  <c r="J4423" i="2" s="1"/>
  <c r="K4423" i="2" s="1"/>
  <c r="I3472" i="2"/>
  <c r="J3472" i="2" s="1"/>
  <c r="K3472" i="2" s="1"/>
  <c r="I2695" i="2"/>
  <c r="J2695" i="2" s="1"/>
  <c r="K2695" i="2" s="1"/>
  <c r="I4917" i="2"/>
  <c r="J4917" i="2" s="1"/>
  <c r="K4917" i="2" s="1"/>
  <c r="I4234" i="2"/>
  <c r="J4234" i="2" s="1"/>
  <c r="K4234" i="2" s="1"/>
  <c r="I2424" i="2"/>
  <c r="J2424" i="2" s="1"/>
  <c r="K2424" i="2" s="1"/>
  <c r="I3419" i="2"/>
  <c r="J3419" i="2" s="1"/>
  <c r="K3419" i="2" s="1"/>
  <c r="I2914" i="2"/>
  <c r="J2914" i="2" s="1"/>
  <c r="K2914" i="2" s="1"/>
  <c r="I4960" i="2"/>
  <c r="J4960" i="2" s="1"/>
  <c r="K4960" i="2" s="1"/>
  <c r="I4259" i="2"/>
  <c r="J4259" i="2" s="1"/>
  <c r="K4259" i="2" s="1"/>
  <c r="I3511" i="2"/>
  <c r="J3511" i="2" s="1"/>
  <c r="K3511" i="2" s="1"/>
  <c r="I1732" i="2"/>
  <c r="J1732" i="2" s="1"/>
  <c r="K1732" i="2" s="1"/>
  <c r="I834" i="2"/>
  <c r="J834" i="2" s="1"/>
  <c r="K834" i="2" s="1"/>
  <c r="I1147" i="2"/>
  <c r="J1147" i="2" s="1"/>
  <c r="K1147" i="2" s="1"/>
  <c r="I1287" i="2"/>
  <c r="J1287" i="2" s="1"/>
  <c r="K1287" i="2" s="1"/>
  <c r="I851" i="2"/>
  <c r="J851" i="2" s="1"/>
  <c r="K851" i="2" s="1"/>
  <c r="I2109" i="2"/>
  <c r="J2109" i="2" s="1"/>
  <c r="K2109" i="2" s="1"/>
  <c r="I19" i="2"/>
  <c r="J19" i="2" s="1"/>
  <c r="K19" i="2" s="1"/>
  <c r="I1221" i="2"/>
  <c r="J1221" i="2" s="1"/>
  <c r="K1221" i="2" s="1"/>
  <c r="I1033" i="2"/>
  <c r="J1033" i="2" s="1"/>
  <c r="K1033" i="2" s="1"/>
  <c r="I2162" i="2"/>
  <c r="J2162" i="2" s="1"/>
  <c r="K2162" i="2" s="1"/>
  <c r="I51" i="2"/>
  <c r="J51" i="2" s="1"/>
  <c r="K51" i="2" s="1"/>
  <c r="I1590" i="2"/>
  <c r="J1590" i="2" s="1"/>
  <c r="K1590" i="2" s="1"/>
  <c r="I2670" i="2"/>
  <c r="J2670" i="2" s="1"/>
  <c r="K2670" i="2" s="1"/>
  <c r="I2577" i="2"/>
  <c r="J2577" i="2" s="1"/>
  <c r="K2577" i="2" s="1"/>
  <c r="I1635" i="2"/>
  <c r="J1635" i="2" s="1"/>
  <c r="K1635" i="2" s="1"/>
  <c r="I60" i="2"/>
  <c r="J60" i="2" s="1"/>
  <c r="K60" i="2" s="1"/>
  <c r="I928" i="2"/>
  <c r="J928" i="2" s="1"/>
  <c r="K928" i="2" s="1"/>
  <c r="I1348" i="2"/>
  <c r="J1348" i="2" s="1"/>
  <c r="K1348" i="2" s="1"/>
  <c r="I910" i="2"/>
  <c r="J910" i="2" s="1"/>
  <c r="K910" i="2" s="1"/>
  <c r="I1569" i="2"/>
  <c r="J1569" i="2" s="1"/>
  <c r="K1569" i="2" s="1"/>
  <c r="I1353" i="2"/>
  <c r="J1353" i="2" s="1"/>
  <c r="K1353" i="2" s="1"/>
  <c r="I1466" i="2"/>
  <c r="J1466" i="2" s="1"/>
  <c r="K1466" i="2" s="1"/>
  <c r="I3906" i="2"/>
  <c r="J3906" i="2" s="1"/>
  <c r="K3906" i="2" s="1"/>
  <c r="I2687" i="2"/>
  <c r="J2687" i="2" s="1"/>
  <c r="K2687" i="2" s="1"/>
  <c r="I1886" i="2"/>
  <c r="J1886" i="2" s="1"/>
  <c r="K1886" i="2" s="1"/>
  <c r="I5241" i="2"/>
  <c r="J5241" i="2" s="1"/>
  <c r="K5241" i="2" s="1"/>
  <c r="I5311" i="2"/>
  <c r="J5311" i="2" s="1"/>
  <c r="K5311" i="2" s="1"/>
  <c r="I2353" i="2"/>
  <c r="J2353" i="2" s="1"/>
  <c r="K2353" i="2" s="1"/>
  <c r="I1417" i="2"/>
  <c r="J1417" i="2" s="1"/>
  <c r="K1417" i="2" s="1"/>
  <c r="I3362" i="2"/>
  <c r="J3362" i="2" s="1"/>
  <c r="K3362" i="2" s="1"/>
  <c r="I4450" i="2"/>
  <c r="J4450" i="2" s="1"/>
  <c r="K4450" i="2" s="1"/>
  <c r="I163" i="2"/>
  <c r="J163" i="2" s="1"/>
  <c r="K163" i="2" s="1"/>
  <c r="I2849" i="2"/>
  <c r="J2849" i="2" s="1"/>
  <c r="K2849" i="2" s="1"/>
  <c r="I4060" i="2"/>
  <c r="J4060" i="2" s="1"/>
  <c r="K4060" i="2" s="1"/>
  <c r="I1308" i="2"/>
  <c r="J1308" i="2" s="1"/>
  <c r="K1308" i="2" s="1"/>
  <c r="I4042" i="2"/>
  <c r="J4042" i="2" s="1"/>
  <c r="K4042" i="2" s="1"/>
  <c r="I4174" i="2"/>
  <c r="J4174" i="2" s="1"/>
  <c r="K4174" i="2" s="1"/>
  <c r="I2717" i="2"/>
  <c r="J2717" i="2" s="1"/>
  <c r="K2717" i="2" s="1"/>
  <c r="I2797" i="2"/>
  <c r="J2797" i="2" s="1"/>
  <c r="K2797" i="2" s="1"/>
  <c r="I1895" i="2"/>
  <c r="J1895" i="2" s="1"/>
  <c r="K1895" i="2" s="1"/>
  <c r="I3968" i="2"/>
  <c r="J3968" i="2" s="1"/>
  <c r="K3968" i="2" s="1"/>
  <c r="I2959" i="2"/>
  <c r="J2959" i="2" s="1"/>
  <c r="K2959" i="2" s="1"/>
  <c r="I2292" i="2"/>
  <c r="J2292" i="2" s="1"/>
  <c r="K2292" i="2" s="1"/>
  <c r="I3301" i="2"/>
  <c r="J3301" i="2" s="1"/>
  <c r="K3301" i="2" s="1"/>
  <c r="I4502" i="2"/>
  <c r="J4502" i="2" s="1"/>
  <c r="K4502" i="2" s="1"/>
  <c r="I1589" i="2"/>
  <c r="J1589" i="2" s="1"/>
  <c r="K1589" i="2" s="1"/>
  <c r="I243" i="2"/>
  <c r="J243" i="2" s="1"/>
  <c r="K243" i="2" s="1"/>
  <c r="I2414" i="2"/>
  <c r="J2414" i="2" s="1"/>
  <c r="K2414" i="2" s="1"/>
  <c r="I153" i="2"/>
  <c r="J153" i="2" s="1"/>
  <c r="K153" i="2" s="1"/>
  <c r="I653" i="2"/>
  <c r="J653" i="2" s="1"/>
  <c r="K653" i="2" s="1"/>
  <c r="I1022" i="2"/>
  <c r="J1022" i="2" s="1"/>
  <c r="K1022" i="2" s="1"/>
  <c r="I860" i="2"/>
  <c r="J860" i="2" s="1"/>
  <c r="K860" i="2" s="1"/>
  <c r="I1555" i="2"/>
  <c r="J1555" i="2" s="1"/>
  <c r="K1555" i="2" s="1"/>
  <c r="I1813" i="2"/>
  <c r="J1813" i="2" s="1"/>
  <c r="K1813" i="2" s="1"/>
  <c r="I1704" i="2"/>
  <c r="J1704" i="2" s="1"/>
  <c r="K1704" i="2" s="1"/>
  <c r="I1767" i="2"/>
  <c r="J1767" i="2" s="1"/>
  <c r="K1767" i="2" s="1"/>
  <c r="I850" i="2"/>
  <c r="J850" i="2" s="1"/>
  <c r="K850" i="2" s="1"/>
  <c r="I2509" i="2"/>
  <c r="J2509" i="2" s="1"/>
  <c r="K2509" i="2" s="1"/>
  <c r="I2274" i="2"/>
  <c r="J2274" i="2" s="1"/>
  <c r="K2274" i="2" s="1"/>
  <c r="I1278" i="2"/>
  <c r="J1278" i="2" s="1"/>
  <c r="K1278" i="2" s="1"/>
  <c r="I3886" i="2"/>
  <c r="J3886" i="2" s="1"/>
  <c r="K3886" i="2" s="1"/>
  <c r="I2755" i="2"/>
  <c r="J2755" i="2" s="1"/>
  <c r="K2755" i="2" s="1"/>
  <c r="I431" i="2"/>
  <c r="J431" i="2" s="1"/>
  <c r="K431" i="2" s="1"/>
  <c r="I1953" i="2"/>
  <c r="J1953" i="2" s="1"/>
  <c r="K1953" i="2" s="1"/>
  <c r="I1922" i="2"/>
  <c r="J1922" i="2" s="1"/>
  <c r="K1922" i="2" s="1"/>
  <c r="I5260" i="2"/>
  <c r="J5260" i="2" s="1"/>
  <c r="K5260" i="2" s="1"/>
  <c r="I3194" i="2"/>
  <c r="J3194" i="2" s="1"/>
  <c r="K3194" i="2" s="1"/>
  <c r="I2469" i="2"/>
  <c r="J2469" i="2" s="1"/>
  <c r="K2469" i="2" s="1"/>
  <c r="I3392" i="2"/>
  <c r="J3392" i="2" s="1"/>
  <c r="K3392" i="2" s="1"/>
  <c r="I4571" i="2"/>
  <c r="J4571" i="2" s="1"/>
  <c r="K4571" i="2" s="1"/>
  <c r="I5134" i="2"/>
  <c r="J5134" i="2" s="1"/>
  <c r="K5134" i="2" s="1"/>
  <c r="I3493" i="2"/>
  <c r="J3493" i="2" s="1"/>
  <c r="K3493" i="2" s="1"/>
  <c r="I4582" i="2"/>
  <c r="J4582" i="2" s="1"/>
  <c r="K4582" i="2" s="1"/>
  <c r="I3000" i="2"/>
  <c r="J3000" i="2" s="1"/>
  <c r="K3000" i="2" s="1"/>
  <c r="I2998" i="2"/>
  <c r="J2998" i="2" s="1"/>
  <c r="K2998" i="2" s="1"/>
  <c r="I4224" i="2"/>
  <c r="J4224" i="2" s="1"/>
  <c r="K4224" i="2" s="1"/>
  <c r="I4079" i="2"/>
  <c r="J4079" i="2" s="1"/>
  <c r="K4079" i="2" s="1"/>
  <c r="I3351" i="2"/>
  <c r="J3351" i="2" s="1"/>
  <c r="K3351" i="2" s="1"/>
  <c r="I2835" i="2"/>
  <c r="J2835" i="2" s="1"/>
  <c r="K2835" i="2" s="1"/>
  <c r="I3457" i="2"/>
  <c r="J3457" i="2" s="1"/>
  <c r="K3457" i="2" s="1"/>
  <c r="I3430" i="2"/>
  <c r="J3430" i="2" s="1"/>
  <c r="K3430" i="2" s="1"/>
  <c r="I4955" i="2"/>
  <c r="J4955" i="2" s="1"/>
  <c r="K4955" i="2" s="1"/>
  <c r="I3792" i="2"/>
  <c r="J3792" i="2" s="1"/>
  <c r="K3792" i="2" s="1"/>
  <c r="I2169" i="2"/>
  <c r="J2169" i="2" s="1"/>
  <c r="K2169" i="2" s="1"/>
  <c r="I1366" i="2"/>
  <c r="J1366" i="2" s="1"/>
  <c r="K1366" i="2" s="1"/>
  <c r="I2034" i="2"/>
  <c r="J2034" i="2" s="1"/>
  <c r="K2034" i="2" s="1"/>
  <c r="I2528" i="2"/>
  <c r="J2528" i="2" s="1"/>
  <c r="K2528" i="2" s="1"/>
  <c r="I545" i="2"/>
  <c r="J545" i="2" s="1"/>
  <c r="K545" i="2" s="1"/>
  <c r="I1044" i="2"/>
  <c r="J1044" i="2" s="1"/>
  <c r="K1044" i="2" s="1"/>
  <c r="I2634" i="2"/>
  <c r="J2634" i="2" s="1"/>
  <c r="K2634" i="2" s="1"/>
  <c r="I1947" i="2"/>
  <c r="J1947" i="2" s="1"/>
  <c r="K1947" i="2" s="1"/>
  <c r="I1517" i="2"/>
  <c r="J1517" i="2" s="1"/>
  <c r="K1517" i="2" s="1"/>
  <c r="I1175" i="2"/>
  <c r="J1175" i="2" s="1"/>
  <c r="K1175" i="2" s="1"/>
  <c r="I537" i="2"/>
  <c r="J537" i="2" s="1"/>
  <c r="K537" i="2" s="1"/>
  <c r="I182" i="2"/>
  <c r="J182" i="2" s="1"/>
  <c r="K182" i="2" s="1"/>
  <c r="I706" i="2"/>
  <c r="J706" i="2" s="1"/>
  <c r="K706" i="2" s="1"/>
  <c r="I1313" i="2"/>
  <c r="J1313" i="2" s="1"/>
  <c r="K1313" i="2" s="1"/>
  <c r="I3751" i="2"/>
  <c r="J3751" i="2" s="1"/>
  <c r="K3751" i="2" s="1"/>
  <c r="I1431" i="2"/>
  <c r="J1431" i="2" s="1"/>
  <c r="K1431" i="2" s="1"/>
  <c r="I5053" i="2"/>
  <c r="J5053" i="2" s="1"/>
  <c r="K5053" i="2" s="1"/>
  <c r="I3695" i="2"/>
  <c r="J3695" i="2" s="1"/>
  <c r="K3695" i="2" s="1"/>
  <c r="I1750" i="2"/>
  <c r="J1750" i="2" s="1"/>
  <c r="K1750" i="2" s="1"/>
  <c r="I1154" i="2"/>
  <c r="J1154" i="2" s="1"/>
  <c r="K1154" i="2" s="1"/>
  <c r="I2298" i="2"/>
  <c r="J2298" i="2" s="1"/>
  <c r="K2298" i="2" s="1"/>
  <c r="I4293" i="2"/>
  <c r="J4293" i="2" s="1"/>
  <c r="K4293" i="2" s="1"/>
  <c r="I2957" i="2"/>
  <c r="J2957" i="2" s="1"/>
  <c r="K2957" i="2" s="1"/>
  <c r="I5068" i="2"/>
  <c r="J5068" i="2" s="1"/>
  <c r="K5068" i="2" s="1"/>
  <c r="I4949" i="2"/>
  <c r="J4949" i="2" s="1"/>
  <c r="K4949" i="2" s="1"/>
  <c r="I3730" i="2"/>
  <c r="J3730" i="2" s="1"/>
  <c r="K3730" i="2" s="1"/>
  <c r="I4961" i="2"/>
  <c r="J4961" i="2" s="1"/>
  <c r="K4961" i="2" s="1"/>
  <c r="I1627" i="2"/>
  <c r="J1627" i="2" s="1"/>
  <c r="K1627" i="2" s="1"/>
  <c r="I1360" i="2"/>
  <c r="J1360" i="2" s="1"/>
  <c r="K1360" i="2" s="1"/>
  <c r="I2295" i="2"/>
  <c r="J2295" i="2" s="1"/>
  <c r="K2295" i="2" s="1"/>
  <c r="I2087" i="2"/>
  <c r="J2087" i="2" s="1"/>
  <c r="K2087" i="2" s="1"/>
  <c r="I57" i="2"/>
  <c r="J57" i="2" s="1"/>
  <c r="K57" i="2" s="1"/>
  <c r="I464" i="2"/>
  <c r="J464" i="2" s="1"/>
  <c r="K464" i="2" s="1"/>
  <c r="I2163" i="2"/>
  <c r="J2163" i="2" s="1"/>
  <c r="K2163" i="2" s="1"/>
  <c r="I1281" i="2"/>
  <c r="J1281" i="2" s="1"/>
  <c r="K1281" i="2" s="1"/>
  <c r="I1081" i="2"/>
  <c r="J1081" i="2" s="1"/>
  <c r="K1081" i="2" s="1"/>
  <c r="I2752" i="2"/>
  <c r="J2752" i="2" s="1"/>
  <c r="K2752" i="2" s="1"/>
  <c r="I565" i="2"/>
  <c r="J565" i="2" s="1"/>
  <c r="K565" i="2" s="1"/>
  <c r="I3676" i="2"/>
  <c r="J3676" i="2" s="1"/>
  <c r="K3676" i="2" s="1"/>
  <c r="I1764" i="2"/>
  <c r="J1764" i="2" s="1"/>
  <c r="K1764" i="2" s="1"/>
  <c r="I2977" i="2"/>
  <c r="J2977" i="2" s="1"/>
  <c r="K2977" i="2" s="1"/>
  <c r="I4393" i="2"/>
  <c r="J4393" i="2" s="1"/>
  <c r="K4393" i="2" s="1"/>
  <c r="I5166" i="2"/>
  <c r="J5166" i="2" s="1"/>
  <c r="K5166" i="2" s="1"/>
  <c r="I3249" i="2"/>
  <c r="J3249" i="2" s="1"/>
  <c r="K3249" i="2" s="1"/>
  <c r="I4412" i="2"/>
  <c r="J4412" i="2" s="1"/>
  <c r="K4412" i="2" s="1"/>
  <c r="I2956" i="2"/>
  <c r="J2956" i="2" s="1"/>
  <c r="K2956" i="2" s="1"/>
  <c r="I2460" i="2"/>
  <c r="J2460" i="2" s="1"/>
  <c r="K2460" i="2" s="1"/>
  <c r="I2982" i="2"/>
  <c r="J2982" i="2" s="1"/>
  <c r="K2982" i="2" s="1"/>
  <c r="I739" i="2"/>
  <c r="J739" i="2" s="1"/>
  <c r="K739" i="2" s="1"/>
  <c r="I2364" i="2"/>
  <c r="J2364" i="2" s="1"/>
  <c r="K2364" i="2" s="1"/>
  <c r="I1269" i="2"/>
  <c r="J1269" i="2" s="1"/>
  <c r="K1269" i="2" s="1"/>
  <c r="I2719" i="2"/>
  <c r="J2719" i="2" s="1"/>
  <c r="K2719" i="2" s="1"/>
  <c r="I4509" i="2"/>
  <c r="J4509" i="2" s="1"/>
  <c r="K4509" i="2" s="1"/>
  <c r="I2344" i="2"/>
  <c r="J2344" i="2" s="1"/>
  <c r="K2344" i="2" s="1"/>
  <c r="I4567" i="2"/>
  <c r="J4567" i="2" s="1"/>
  <c r="K4567" i="2" s="1"/>
  <c r="I4668" i="2"/>
  <c r="J4668" i="2" s="1"/>
  <c r="K4668" i="2" s="1"/>
  <c r="I3006" i="2"/>
  <c r="J3006" i="2" s="1"/>
  <c r="K3006" i="2" s="1"/>
  <c r="I4796" i="2"/>
  <c r="J4796" i="2" s="1"/>
  <c r="K4796" i="2" s="1"/>
  <c r="I2437" i="2"/>
  <c r="J2437" i="2" s="1"/>
  <c r="K2437" i="2" s="1"/>
  <c r="I1864" i="2"/>
  <c r="J1864" i="2" s="1"/>
  <c r="K1864" i="2" s="1"/>
  <c r="I3230" i="2"/>
  <c r="J3230" i="2" s="1"/>
  <c r="K3230" i="2" s="1"/>
  <c r="I4681" i="2"/>
  <c r="J4681" i="2" s="1"/>
  <c r="K4681" i="2" s="1"/>
  <c r="I2028" i="2"/>
  <c r="J2028" i="2" s="1"/>
  <c r="K2028" i="2" s="1"/>
  <c r="I3300" i="2"/>
  <c r="J3300" i="2" s="1"/>
  <c r="K3300" i="2" s="1"/>
  <c r="I5005" i="2"/>
  <c r="J5005" i="2" s="1"/>
  <c r="K5005" i="2" s="1"/>
  <c r="I1479" i="2"/>
  <c r="J1479" i="2" s="1"/>
  <c r="K1479" i="2" s="1"/>
  <c r="I2206" i="2"/>
  <c r="J2206" i="2" s="1"/>
  <c r="K2206" i="2" s="1"/>
  <c r="I1708" i="2"/>
  <c r="J1708" i="2" s="1"/>
  <c r="K1708" i="2" s="1"/>
  <c r="I540" i="2"/>
  <c r="J540" i="2" s="1"/>
  <c r="K540" i="2" s="1"/>
  <c r="I3295" i="2"/>
  <c r="J3295" i="2" s="1"/>
  <c r="K3295" i="2" s="1"/>
  <c r="I674" i="2"/>
  <c r="J674" i="2" s="1"/>
  <c r="K674" i="2" s="1"/>
  <c r="I1531" i="2"/>
  <c r="J1531" i="2" s="1"/>
  <c r="K1531" i="2" s="1"/>
  <c r="I2333" i="2"/>
  <c r="J2333" i="2" s="1"/>
  <c r="K2333" i="2" s="1"/>
  <c r="I582" i="2"/>
  <c r="J582" i="2" s="1"/>
  <c r="K582" i="2" s="1"/>
  <c r="I1424" i="2"/>
  <c r="J1424" i="2" s="1"/>
  <c r="K1424" i="2" s="1"/>
  <c r="I832" i="2"/>
  <c r="J832" i="2" s="1"/>
  <c r="K832" i="2" s="1"/>
  <c r="I2832" i="2"/>
  <c r="J2832" i="2" s="1"/>
  <c r="K2832" i="2" s="1"/>
  <c r="I81" i="2"/>
  <c r="J81" i="2" s="1"/>
  <c r="K81" i="2" s="1"/>
  <c r="I1314" i="2"/>
  <c r="J1314" i="2" s="1"/>
  <c r="K1314" i="2" s="1"/>
  <c r="I1203" i="2"/>
  <c r="J1203" i="2" s="1"/>
  <c r="K1203" i="2" s="1"/>
  <c r="I1699" i="2"/>
  <c r="J1699" i="2" s="1"/>
  <c r="K1699" i="2" s="1"/>
  <c r="I492" i="2"/>
  <c r="J492" i="2" s="1"/>
  <c r="K492" i="2" s="1"/>
  <c r="I2777" i="2"/>
  <c r="J2777" i="2" s="1"/>
  <c r="K2777" i="2" s="1"/>
  <c r="I1716" i="2"/>
  <c r="J1716" i="2" s="1"/>
  <c r="K1716" i="2" s="1"/>
  <c r="I341" i="2"/>
  <c r="J341" i="2" s="1"/>
  <c r="K341" i="2" s="1"/>
  <c r="I813" i="2"/>
  <c r="J813" i="2" s="1"/>
  <c r="K813" i="2" s="1"/>
  <c r="I186" i="2"/>
  <c r="J186" i="2" s="1"/>
  <c r="K186" i="2" s="1"/>
  <c r="I918" i="2"/>
  <c r="J918" i="2" s="1"/>
  <c r="K918" i="2" s="1"/>
  <c r="I512" i="2"/>
  <c r="J512" i="2" s="1"/>
  <c r="K512" i="2" s="1"/>
  <c r="I2682" i="2"/>
  <c r="J2682" i="2" s="1"/>
  <c r="K2682" i="2" s="1"/>
  <c r="I4165" i="2"/>
  <c r="J4165" i="2" s="1"/>
  <c r="K4165" i="2" s="1"/>
  <c r="I155" i="2"/>
  <c r="J155" i="2" s="1"/>
  <c r="K155" i="2" s="1"/>
  <c r="I2342" i="2"/>
  <c r="J2342" i="2" s="1"/>
  <c r="K2342" i="2" s="1"/>
  <c r="I1929" i="2"/>
  <c r="J1929" i="2" s="1"/>
  <c r="K1929" i="2" s="1"/>
  <c r="I1355" i="2"/>
  <c r="J1355" i="2" s="1"/>
  <c r="K1355" i="2" s="1"/>
  <c r="I1972" i="2"/>
  <c r="J1972" i="2" s="1"/>
  <c r="K1972" i="2" s="1"/>
  <c r="I2768" i="2"/>
  <c r="J2768" i="2" s="1"/>
  <c r="K2768" i="2" s="1"/>
  <c r="I1122" i="2"/>
  <c r="J1122" i="2" s="1"/>
  <c r="K1122" i="2" s="1"/>
  <c r="I3954" i="2"/>
  <c r="J3954" i="2" s="1"/>
  <c r="K3954" i="2" s="1"/>
  <c r="I2379" i="2"/>
  <c r="J2379" i="2" s="1"/>
  <c r="K2379" i="2" s="1"/>
  <c r="I1818" i="2"/>
  <c r="J1818" i="2" s="1"/>
  <c r="K1818" i="2" s="1"/>
  <c r="I2937" i="2"/>
  <c r="J2937" i="2" s="1"/>
  <c r="K2937" i="2" s="1"/>
  <c r="I2765" i="2"/>
  <c r="J2765" i="2" s="1"/>
  <c r="K2765" i="2" s="1"/>
  <c r="I1568" i="2"/>
  <c r="J1568" i="2" s="1"/>
  <c r="K1568" i="2" s="1"/>
  <c r="I854" i="2"/>
  <c r="J854" i="2" s="1"/>
  <c r="K854" i="2" s="1"/>
  <c r="I3861" i="2"/>
  <c r="J3861" i="2" s="1"/>
  <c r="K3861" i="2" s="1"/>
  <c r="I4531" i="2"/>
  <c r="J4531" i="2" s="1"/>
  <c r="K4531" i="2" s="1"/>
  <c r="I2893" i="2"/>
  <c r="J2893" i="2" s="1"/>
  <c r="K2893" i="2" s="1"/>
  <c r="I4618" i="2"/>
  <c r="J4618" i="2" s="1"/>
  <c r="K4618" i="2" s="1"/>
  <c r="I2058" i="2"/>
  <c r="J2058" i="2" s="1"/>
  <c r="K2058" i="2" s="1"/>
  <c r="I2242" i="2"/>
  <c r="J2242" i="2" s="1"/>
  <c r="K2242" i="2" s="1"/>
  <c r="I1980" i="2"/>
  <c r="J1980" i="2" s="1"/>
  <c r="K1980" i="2" s="1"/>
  <c r="I4607" i="2"/>
  <c r="J4607" i="2" s="1"/>
  <c r="K4607" i="2" s="1"/>
  <c r="I843" i="2"/>
  <c r="J843" i="2" s="1"/>
  <c r="K843" i="2" s="1"/>
  <c r="I1136" i="2"/>
  <c r="J1136" i="2" s="1"/>
  <c r="K1136" i="2" s="1"/>
  <c r="I4025" i="2"/>
  <c r="J4025" i="2" s="1"/>
  <c r="K4025" i="2" s="1"/>
  <c r="I4701" i="2"/>
  <c r="J4701" i="2" s="1"/>
  <c r="K4701" i="2" s="1"/>
  <c r="I4652" i="2"/>
  <c r="J4652" i="2" s="1"/>
  <c r="K4652" i="2" s="1"/>
  <c r="I4107" i="2"/>
  <c r="J4107" i="2" s="1"/>
  <c r="K4107" i="2" s="1"/>
  <c r="I4285" i="2"/>
  <c r="J4285" i="2" s="1"/>
  <c r="K4285" i="2" s="1"/>
  <c r="I4022" i="2"/>
  <c r="J4022" i="2" s="1"/>
  <c r="K4022" i="2" s="1"/>
  <c r="I2262" i="2"/>
  <c r="J2262" i="2" s="1"/>
  <c r="K2262" i="2" s="1"/>
  <c r="I3651" i="2"/>
  <c r="J3651" i="2" s="1"/>
  <c r="K3651" i="2" s="1"/>
  <c r="I2331" i="2"/>
  <c r="J2331" i="2" s="1"/>
  <c r="K2331" i="2" s="1"/>
  <c r="I4377" i="2"/>
  <c r="J4377" i="2" s="1"/>
  <c r="K4377" i="2" s="1"/>
  <c r="I198" i="2"/>
  <c r="J198" i="2" s="1"/>
  <c r="K198" i="2" s="1"/>
  <c r="I3524" i="2"/>
  <c r="J3524" i="2" s="1"/>
  <c r="K3524" i="2" s="1"/>
  <c r="I4900" i="2"/>
  <c r="J4900" i="2" s="1"/>
  <c r="K4900" i="2" s="1"/>
  <c r="I4827" i="2"/>
  <c r="J4827" i="2" s="1"/>
  <c r="K4827" i="2" s="1"/>
  <c r="I4500" i="2"/>
  <c r="J4500" i="2" s="1"/>
  <c r="K4500" i="2" s="1"/>
  <c r="I3405" i="2"/>
  <c r="J3405" i="2" s="1"/>
  <c r="K3405" i="2" s="1"/>
  <c r="I4861" i="2"/>
  <c r="J4861" i="2" s="1"/>
  <c r="K4861" i="2" s="1"/>
  <c r="I5025" i="2"/>
  <c r="J5025" i="2" s="1"/>
  <c r="K5025" i="2" s="1"/>
  <c r="I3120" i="2"/>
  <c r="J3120" i="2" s="1"/>
  <c r="K3120" i="2" s="1"/>
  <c r="I3735" i="2"/>
  <c r="J3735" i="2" s="1"/>
  <c r="K3735" i="2" s="1"/>
  <c r="I2360" i="2"/>
  <c r="J2360" i="2" s="1"/>
  <c r="K2360" i="2" s="1"/>
  <c r="I4304" i="2"/>
  <c r="J4304" i="2" s="1"/>
  <c r="K4304" i="2" s="1"/>
  <c r="I4085" i="2"/>
  <c r="J4085" i="2" s="1"/>
  <c r="K4085" i="2" s="1"/>
  <c r="I5259" i="2"/>
  <c r="J5259" i="2" s="1"/>
  <c r="K5259" i="2" s="1"/>
  <c r="I4848" i="2"/>
  <c r="J4848" i="2" s="1"/>
  <c r="K4848" i="2" s="1"/>
  <c r="I5189" i="2"/>
  <c r="J5189" i="2" s="1"/>
  <c r="K5189" i="2" s="1"/>
  <c r="I3993" i="2"/>
  <c r="J3993" i="2" s="1"/>
  <c r="K3993" i="2" s="1"/>
  <c r="I3377" i="2"/>
  <c r="J3377" i="2" s="1"/>
  <c r="K3377" i="2" s="1"/>
  <c r="I4272" i="2"/>
  <c r="J4272" i="2" s="1"/>
  <c r="K4272" i="2" s="1"/>
  <c r="I4066" i="2"/>
  <c r="J4066" i="2" s="1"/>
  <c r="K4066" i="2" s="1"/>
  <c r="I167" i="2"/>
  <c r="J167" i="2" s="1"/>
  <c r="K167" i="2" s="1"/>
  <c r="I4168" i="2"/>
  <c r="J4168" i="2" s="1"/>
  <c r="K4168" i="2" s="1"/>
  <c r="I5022" i="2"/>
  <c r="J5022" i="2" s="1"/>
  <c r="K5022" i="2" s="1"/>
  <c r="I4886" i="2"/>
  <c r="J4886" i="2" s="1"/>
  <c r="K4886" i="2" s="1"/>
  <c r="I4075" i="2"/>
  <c r="J4075" i="2" s="1"/>
  <c r="K4075" i="2" s="1"/>
  <c r="I5155" i="2"/>
  <c r="J5155" i="2" s="1"/>
  <c r="K5155" i="2" s="1"/>
  <c r="I4924" i="2"/>
  <c r="J4924" i="2" s="1"/>
  <c r="K4924" i="2" s="1"/>
  <c r="I5072" i="2"/>
  <c r="J5072" i="2" s="1"/>
  <c r="K5072" i="2" s="1"/>
  <c r="I4379" i="2"/>
  <c r="J4379" i="2" s="1"/>
  <c r="K4379" i="2" s="1"/>
  <c r="I5209" i="2"/>
  <c r="J5209" i="2" s="1"/>
  <c r="K5209" i="2" s="1"/>
  <c r="I5222" i="2"/>
  <c r="J5222" i="2" s="1"/>
  <c r="K5222" i="2" s="1"/>
  <c r="I632" i="2"/>
  <c r="J632" i="2" s="1"/>
  <c r="K632" i="2" s="1"/>
  <c r="I2526" i="2"/>
  <c r="J2526" i="2" s="1"/>
  <c r="K2526" i="2" s="1"/>
  <c r="I702" i="2"/>
  <c r="J702" i="2" s="1"/>
  <c r="K702" i="2" s="1"/>
  <c r="I1165" i="2"/>
  <c r="J1165" i="2" s="1"/>
  <c r="K1165" i="2" s="1"/>
  <c r="I466" i="2"/>
  <c r="J466" i="2" s="1"/>
  <c r="K466" i="2" s="1"/>
  <c r="I2150" i="2"/>
  <c r="J2150" i="2" s="1"/>
  <c r="K2150" i="2" s="1"/>
  <c r="I667" i="2"/>
  <c r="J667" i="2" s="1"/>
  <c r="K667" i="2" s="1"/>
  <c r="I1216" i="2"/>
  <c r="J1216" i="2" s="1"/>
  <c r="K1216" i="2" s="1"/>
  <c r="I249" i="2"/>
  <c r="J249" i="2" s="1"/>
  <c r="K249" i="2" s="1"/>
  <c r="I878" i="2"/>
  <c r="J878" i="2" s="1"/>
  <c r="K878" i="2" s="1"/>
  <c r="I2270" i="2"/>
  <c r="J2270" i="2" s="1"/>
  <c r="K2270" i="2" s="1"/>
  <c r="I4575" i="2"/>
  <c r="J4575" i="2" s="1"/>
  <c r="K4575" i="2" s="1"/>
  <c r="I1636" i="2"/>
  <c r="J1636" i="2" s="1"/>
  <c r="K1636" i="2" s="1"/>
  <c r="I4216" i="2"/>
  <c r="J4216" i="2" s="1"/>
  <c r="K4216" i="2" s="1"/>
  <c r="I34" i="2"/>
  <c r="J34" i="2" s="1"/>
  <c r="K34" i="2" s="1"/>
  <c r="I499" i="2"/>
  <c r="J499" i="2" s="1"/>
  <c r="K499" i="2" s="1"/>
  <c r="I3583" i="2"/>
  <c r="J3583" i="2" s="1"/>
  <c r="K3583" i="2" s="1"/>
  <c r="I963" i="2"/>
  <c r="J963" i="2" s="1"/>
  <c r="K963" i="2" s="1"/>
  <c r="I2880" i="2"/>
  <c r="J2880" i="2" s="1"/>
  <c r="K2880" i="2" s="1"/>
  <c r="I573" i="2"/>
  <c r="J573" i="2" s="1"/>
  <c r="K573" i="2" s="1"/>
  <c r="I4897" i="2"/>
  <c r="J4897" i="2" s="1"/>
  <c r="K4897" i="2" s="1"/>
  <c r="I1009" i="2"/>
  <c r="J1009" i="2" s="1"/>
  <c r="K1009" i="2" s="1"/>
  <c r="I3174" i="2"/>
  <c r="J3174" i="2" s="1"/>
  <c r="K3174" i="2" s="1"/>
  <c r="I578" i="2"/>
  <c r="J578" i="2" s="1"/>
  <c r="K578" i="2" s="1"/>
  <c r="I3366" i="2"/>
  <c r="J3366" i="2" s="1"/>
  <c r="K3366" i="2" s="1"/>
  <c r="I3689" i="2"/>
  <c r="J3689" i="2" s="1"/>
  <c r="K3689" i="2" s="1"/>
  <c r="I4745" i="2"/>
  <c r="J4745" i="2" s="1"/>
  <c r="K4745" i="2" s="1"/>
  <c r="I3969" i="2"/>
  <c r="J3969" i="2" s="1"/>
  <c r="K3969" i="2" s="1"/>
  <c r="I1612" i="2"/>
  <c r="J1612" i="2" s="1"/>
  <c r="K1612" i="2" s="1"/>
  <c r="I2312" i="2"/>
  <c r="J2312" i="2" s="1"/>
  <c r="K2312" i="2" s="1"/>
  <c r="I3555" i="2"/>
  <c r="J3555" i="2" s="1"/>
  <c r="K3555" i="2" s="1"/>
  <c r="I3484" i="2"/>
  <c r="J3484" i="2" s="1"/>
  <c r="K3484" i="2" s="1"/>
  <c r="I3823" i="2"/>
  <c r="J3823" i="2" s="1"/>
  <c r="K3823" i="2" s="1"/>
  <c r="I3937" i="2"/>
  <c r="J3937" i="2" s="1"/>
  <c r="K3937" i="2" s="1"/>
  <c r="I3474" i="2"/>
  <c r="J3474" i="2" s="1"/>
  <c r="K3474" i="2" s="1"/>
  <c r="I3905" i="2"/>
  <c r="J3905" i="2" s="1"/>
  <c r="K3905" i="2" s="1"/>
  <c r="I1967" i="2"/>
  <c r="J1967" i="2" s="1"/>
  <c r="K1967" i="2" s="1"/>
  <c r="I3431" i="2"/>
  <c r="J3431" i="2" s="1"/>
  <c r="K3431" i="2" s="1"/>
  <c r="I2012" i="2"/>
  <c r="J2012" i="2" s="1"/>
  <c r="K2012" i="2" s="1"/>
  <c r="I1411" i="2"/>
  <c r="J1411" i="2" s="1"/>
  <c r="K1411" i="2" s="1"/>
  <c r="I1665" i="2"/>
  <c r="J1665" i="2" s="1"/>
  <c r="K1665" i="2" s="1"/>
  <c r="I487" i="2"/>
  <c r="J487" i="2" s="1"/>
  <c r="K487" i="2" s="1"/>
  <c r="I132" i="2"/>
  <c r="J132" i="2" s="1"/>
  <c r="K132" i="2" s="1"/>
  <c r="I1651" i="2"/>
  <c r="J1651" i="2" s="1"/>
  <c r="K1651" i="2" s="1"/>
  <c r="I919" i="2"/>
  <c r="J919" i="2" s="1"/>
  <c r="K919" i="2" s="1"/>
  <c r="I760" i="2"/>
  <c r="J760" i="2" s="1"/>
  <c r="K760" i="2" s="1"/>
  <c r="I1762" i="2"/>
  <c r="J1762" i="2" s="1"/>
  <c r="K1762" i="2" s="1"/>
  <c r="I1130" i="2"/>
  <c r="J1130" i="2" s="1"/>
  <c r="K1130" i="2" s="1"/>
  <c r="I811" i="2"/>
  <c r="J811" i="2" s="1"/>
  <c r="K811" i="2" s="1"/>
  <c r="I129" i="2"/>
  <c r="J129" i="2" s="1"/>
  <c r="K129" i="2" s="1"/>
  <c r="I975" i="2"/>
  <c r="J975" i="2" s="1"/>
  <c r="K975" i="2" s="1"/>
  <c r="I1954" i="2"/>
  <c r="J1954" i="2" s="1"/>
  <c r="K1954" i="2" s="1"/>
  <c r="I1942" i="2"/>
  <c r="J1942" i="2" s="1"/>
  <c r="K1942" i="2" s="1"/>
  <c r="I2496" i="2"/>
  <c r="J2496" i="2" s="1"/>
  <c r="K2496" i="2" s="1"/>
  <c r="I3750" i="2"/>
  <c r="J3750" i="2" s="1"/>
  <c r="K3750" i="2" s="1"/>
  <c r="I4717" i="2"/>
  <c r="J4717" i="2" s="1"/>
  <c r="K4717" i="2" s="1"/>
  <c r="I757" i="2"/>
  <c r="J757" i="2" s="1"/>
  <c r="K757" i="2" s="1"/>
  <c r="I335" i="2"/>
  <c r="J335" i="2" s="1"/>
  <c r="K335" i="2" s="1"/>
  <c r="I2470" i="2"/>
  <c r="J2470" i="2" s="1"/>
  <c r="K2470" i="2" s="1"/>
  <c r="I1339" i="2"/>
  <c r="J1339" i="2" s="1"/>
  <c r="K1339" i="2" s="1"/>
  <c r="I2665" i="2"/>
  <c r="J2665" i="2" s="1"/>
  <c r="K2665" i="2" s="1"/>
  <c r="I1271" i="2"/>
  <c r="J1271" i="2" s="1"/>
  <c r="K1271" i="2" s="1"/>
  <c r="I3311" i="2"/>
  <c r="J3311" i="2" s="1"/>
  <c r="K3311" i="2" s="1"/>
  <c r="I2950" i="2"/>
  <c r="J2950" i="2" s="1"/>
  <c r="K2950" i="2" s="1"/>
  <c r="I3042" i="2"/>
  <c r="J3042" i="2" s="1"/>
  <c r="K3042" i="2" s="1"/>
  <c r="I3952" i="2"/>
  <c r="J3952" i="2" s="1"/>
  <c r="K3952" i="2" s="1"/>
  <c r="I3903" i="2"/>
  <c r="J3903" i="2" s="1"/>
  <c r="K3903" i="2" s="1"/>
  <c r="I3851" i="2"/>
  <c r="J3851" i="2" s="1"/>
  <c r="K3851" i="2" s="1"/>
  <c r="I5082" i="2"/>
  <c r="J5082" i="2" s="1"/>
  <c r="K5082" i="2" s="1"/>
  <c r="I5069" i="2"/>
  <c r="J5069" i="2" s="1"/>
  <c r="K5069" i="2" s="1"/>
  <c r="I4327" i="2"/>
  <c r="J4327" i="2" s="1"/>
  <c r="K4327" i="2" s="1"/>
  <c r="I3011" i="2"/>
  <c r="J3011" i="2" s="1"/>
  <c r="K3011" i="2" s="1"/>
  <c r="I3699" i="2"/>
  <c r="J3699" i="2" s="1"/>
  <c r="K3699" i="2" s="1"/>
  <c r="I1017" i="2"/>
  <c r="J1017" i="2" s="1"/>
  <c r="K1017" i="2" s="1"/>
  <c r="I712" i="2"/>
  <c r="J712" i="2" s="1"/>
  <c r="K712" i="2" s="1"/>
  <c r="I3944" i="2"/>
  <c r="J3944" i="2" s="1"/>
  <c r="K3944" i="2" s="1"/>
  <c r="I3722" i="2"/>
  <c r="J3722" i="2" s="1"/>
  <c r="K3722" i="2" s="1"/>
  <c r="I3166" i="2"/>
  <c r="J3166" i="2" s="1"/>
  <c r="K3166" i="2" s="1"/>
  <c r="I4597" i="2"/>
  <c r="J4597" i="2" s="1"/>
  <c r="K4597" i="2" s="1"/>
  <c r="I1867" i="2"/>
  <c r="J1867" i="2" s="1"/>
  <c r="K1867" i="2" s="1"/>
  <c r="I4033" i="2"/>
  <c r="J4033" i="2" s="1"/>
  <c r="K4033" i="2" s="1"/>
  <c r="I3809" i="2"/>
  <c r="J3809" i="2" s="1"/>
  <c r="K3809" i="2" s="1"/>
  <c r="I193" i="2"/>
  <c r="J193" i="2" s="1"/>
  <c r="K193" i="2" s="1"/>
  <c r="I1538" i="2"/>
  <c r="J1538" i="2" s="1"/>
  <c r="K1538" i="2" s="1"/>
  <c r="I1219" i="2"/>
  <c r="J1219" i="2" s="1"/>
  <c r="K1219" i="2" s="1"/>
  <c r="I68" i="2"/>
  <c r="J68" i="2" s="1"/>
  <c r="K68" i="2" s="1"/>
  <c r="I895" i="2"/>
  <c r="J895" i="2" s="1"/>
  <c r="K895" i="2" s="1"/>
  <c r="I2938" i="2"/>
  <c r="J2938" i="2" s="1"/>
  <c r="K2938" i="2" s="1"/>
  <c r="I2647" i="2"/>
  <c r="J2647" i="2" s="1"/>
  <c r="K2647" i="2" s="1"/>
  <c r="I794" i="2"/>
  <c r="J794" i="2" s="1"/>
  <c r="K794" i="2" s="1"/>
  <c r="I424" i="2"/>
  <c r="J424" i="2" s="1"/>
  <c r="K424" i="2" s="1"/>
  <c r="I1717" i="2"/>
  <c r="J1717" i="2" s="1"/>
  <c r="K1717" i="2" s="1"/>
  <c r="I1007" i="2"/>
  <c r="J1007" i="2" s="1"/>
  <c r="K1007" i="2" s="1"/>
  <c r="I1056" i="2"/>
  <c r="J1056" i="2" s="1"/>
  <c r="K1056" i="2" s="1"/>
  <c r="I3315" i="2"/>
  <c r="J3315" i="2" s="1"/>
  <c r="K3315" i="2" s="1"/>
  <c r="I370" i="2"/>
  <c r="J370" i="2" s="1"/>
  <c r="K370" i="2" s="1"/>
  <c r="I95" i="2"/>
  <c r="J95" i="2" s="1"/>
  <c r="K95" i="2" s="1"/>
  <c r="I593" i="2"/>
  <c r="J593" i="2" s="1"/>
  <c r="K593" i="2" s="1"/>
  <c r="I978" i="2"/>
  <c r="J978" i="2" s="1"/>
  <c r="K978" i="2" s="1"/>
  <c r="I876" i="2"/>
  <c r="J876" i="2" s="1"/>
  <c r="K876" i="2" s="1"/>
  <c r="I2402" i="2"/>
  <c r="J2402" i="2" s="1"/>
  <c r="K2402" i="2" s="1"/>
  <c r="I45" i="2"/>
  <c r="J45" i="2" s="1"/>
  <c r="K45" i="2" s="1"/>
  <c r="I724" i="2"/>
  <c r="J724" i="2" s="1"/>
  <c r="K724" i="2" s="1"/>
  <c r="I765" i="2"/>
  <c r="J765" i="2" s="1"/>
  <c r="K765" i="2" s="1"/>
  <c r="I742" i="2"/>
  <c r="J742" i="2" s="1"/>
  <c r="K742" i="2" s="1"/>
  <c r="I40" i="2"/>
  <c r="J40" i="2" s="1"/>
  <c r="K40" i="2" s="1"/>
  <c r="I1128" i="2"/>
  <c r="J1128" i="2" s="1"/>
  <c r="K1128" i="2" s="1"/>
  <c r="I735" i="2"/>
  <c r="J735" i="2" s="1"/>
  <c r="K735" i="2" s="1"/>
  <c r="I447" i="2"/>
  <c r="J447" i="2" s="1"/>
  <c r="K447" i="2" s="1"/>
  <c r="I2069" i="2"/>
  <c r="J2069" i="2" s="1"/>
  <c r="K2069" i="2" s="1"/>
  <c r="I303" i="2"/>
  <c r="J303" i="2" s="1"/>
  <c r="K303" i="2" s="1"/>
  <c r="I1757" i="2"/>
  <c r="J1757" i="2" s="1"/>
  <c r="K1757" i="2" s="1"/>
  <c r="I1991" i="2"/>
  <c r="J1991" i="2" s="1"/>
  <c r="K1991" i="2" s="1"/>
  <c r="I3186" i="2"/>
  <c r="J3186" i="2" s="1"/>
  <c r="K3186" i="2" s="1"/>
  <c r="I1903" i="2"/>
  <c r="J1903" i="2" s="1"/>
  <c r="K1903" i="2" s="1"/>
  <c r="I1594" i="2"/>
  <c r="J1594" i="2" s="1"/>
  <c r="K1594" i="2" s="1"/>
  <c r="I3268" i="2"/>
  <c r="J3268" i="2" s="1"/>
  <c r="K3268" i="2" s="1"/>
  <c r="I2850" i="2"/>
  <c r="J2850" i="2" s="1"/>
  <c r="K2850" i="2" s="1"/>
  <c r="I2373" i="2"/>
  <c r="J2373" i="2" s="1"/>
  <c r="K2373" i="2" s="1"/>
  <c r="I630" i="2"/>
  <c r="J630" i="2" s="1"/>
  <c r="K630" i="2" s="1"/>
  <c r="I1016" i="2"/>
  <c r="J1016" i="2" s="1"/>
  <c r="K1016" i="2" s="1"/>
  <c r="I4574" i="2"/>
  <c r="J4574" i="2" s="1"/>
  <c r="K4574" i="2" s="1"/>
  <c r="I2923" i="2"/>
  <c r="J2923" i="2" s="1"/>
  <c r="K2923" i="2" s="1"/>
  <c r="I2964" i="2"/>
  <c r="J2964" i="2" s="1"/>
  <c r="K2964" i="2" s="1"/>
  <c r="I4209" i="2"/>
  <c r="J4209" i="2" s="1"/>
  <c r="K4209" i="2" s="1"/>
  <c r="I3100" i="2"/>
  <c r="J3100" i="2" s="1"/>
  <c r="K3100" i="2" s="1"/>
  <c r="I4609" i="2"/>
  <c r="J4609" i="2" s="1"/>
  <c r="K4609" i="2" s="1"/>
  <c r="I5199" i="2"/>
  <c r="J5199" i="2" s="1"/>
  <c r="K5199" i="2" s="1"/>
  <c r="I3995" i="2"/>
  <c r="J3995" i="2" s="1"/>
  <c r="K3995" i="2" s="1"/>
  <c r="I5320" i="2"/>
  <c r="J5320" i="2" s="1"/>
  <c r="K5320" i="2" s="1"/>
  <c r="I4058" i="2"/>
  <c r="J4058" i="2" s="1"/>
  <c r="K4058" i="2" s="1"/>
  <c r="I3216" i="2"/>
  <c r="J3216" i="2" s="1"/>
  <c r="K3216" i="2" s="1"/>
  <c r="I2791" i="2"/>
  <c r="J2791" i="2" s="1"/>
  <c r="K2791" i="2" s="1"/>
  <c r="I2272" i="2"/>
  <c r="J2272" i="2" s="1"/>
  <c r="K2272" i="2" s="1"/>
  <c r="I5035" i="2"/>
  <c r="J5035" i="2" s="1"/>
  <c r="K5035" i="2" s="1"/>
  <c r="I4933" i="2"/>
  <c r="J4933" i="2" s="1"/>
  <c r="K4933" i="2" s="1"/>
  <c r="I3204" i="2"/>
  <c r="J3204" i="2" s="1"/>
  <c r="K3204" i="2" s="1"/>
  <c r="I4962" i="2"/>
  <c r="J4962" i="2" s="1"/>
  <c r="K4962" i="2" s="1"/>
  <c r="I5268" i="2"/>
  <c r="J5268" i="2" s="1"/>
  <c r="K5268" i="2" s="1"/>
  <c r="I3339" i="2"/>
  <c r="J3339" i="2" s="1"/>
  <c r="K3339" i="2" s="1"/>
  <c r="I2105" i="2"/>
  <c r="J2105" i="2" s="1"/>
  <c r="K2105" i="2" s="1"/>
  <c r="I126" i="2"/>
  <c r="J126" i="2" s="1"/>
  <c r="K126" i="2" s="1"/>
  <c r="I732" i="2"/>
  <c r="J732" i="2" s="1"/>
  <c r="K732" i="2" s="1"/>
  <c r="I2630" i="2"/>
  <c r="J2630" i="2" s="1"/>
  <c r="K2630" i="2" s="1"/>
  <c r="I3475" i="2"/>
  <c r="J3475" i="2" s="1"/>
  <c r="K3475" i="2" s="1"/>
  <c r="I2741" i="2"/>
  <c r="J2741" i="2" s="1"/>
  <c r="K2741" i="2" s="1"/>
  <c r="I43" i="2"/>
  <c r="J43" i="2" s="1"/>
  <c r="K43" i="2" s="1"/>
  <c r="I124" i="2"/>
  <c r="J124" i="2" s="1"/>
  <c r="K124" i="2" s="1"/>
  <c r="I1189" i="2"/>
  <c r="J1189" i="2" s="1"/>
  <c r="K1189" i="2" s="1"/>
  <c r="I1304" i="2"/>
  <c r="J1304" i="2" s="1"/>
  <c r="K1304" i="2" s="1"/>
  <c r="I488" i="2"/>
  <c r="J488" i="2" s="1"/>
  <c r="K488" i="2" s="1"/>
  <c r="I233" i="2"/>
  <c r="J233" i="2" s="1"/>
  <c r="K233" i="2" s="1"/>
  <c r="I1354" i="2"/>
  <c r="J1354" i="2" s="1"/>
  <c r="K1354" i="2" s="1"/>
  <c r="I1197" i="2"/>
  <c r="J1197" i="2" s="1"/>
  <c r="K1197" i="2" s="1"/>
  <c r="I2409" i="2"/>
  <c r="J2409" i="2" s="1"/>
  <c r="K2409" i="2" s="1"/>
  <c r="I952" i="2"/>
  <c r="J952" i="2" s="1"/>
  <c r="K952" i="2" s="1"/>
  <c r="I4561" i="2"/>
  <c r="J4561" i="2" s="1"/>
  <c r="K4561" i="2" s="1"/>
  <c r="I1738" i="2"/>
  <c r="J1738" i="2" s="1"/>
  <c r="K1738" i="2" s="1"/>
  <c r="I5012" i="2"/>
  <c r="J5012" i="2" s="1"/>
  <c r="K5012" i="2" s="1"/>
  <c r="I2610" i="2"/>
  <c r="J2610" i="2" s="1"/>
  <c r="K2610" i="2" s="1"/>
  <c r="I1932" i="2"/>
  <c r="J1932" i="2" s="1"/>
  <c r="K1932" i="2" s="1"/>
  <c r="I2427" i="2"/>
  <c r="J2427" i="2" s="1"/>
  <c r="K2427" i="2" s="1"/>
  <c r="I4382" i="2"/>
  <c r="J4382" i="2" s="1"/>
  <c r="K4382" i="2" s="1"/>
  <c r="I3455" i="2"/>
  <c r="J3455" i="2" s="1"/>
  <c r="K3455" i="2" s="1"/>
  <c r="I1481" i="2"/>
  <c r="J1481" i="2" s="1"/>
  <c r="K1481" i="2" s="1"/>
  <c r="I2844" i="2"/>
  <c r="J2844" i="2" s="1"/>
  <c r="K2844" i="2" s="1"/>
  <c r="I3321" i="2"/>
  <c r="J3321" i="2" s="1"/>
  <c r="K3321" i="2" s="1"/>
  <c r="I1224" i="2"/>
  <c r="J1224" i="2" s="1"/>
  <c r="K1224" i="2" s="1"/>
  <c r="I4638" i="2"/>
  <c r="J4638" i="2" s="1"/>
  <c r="K4638" i="2" s="1"/>
  <c r="I2371" i="2"/>
  <c r="J2371" i="2" s="1"/>
  <c r="K2371" i="2" s="1"/>
  <c r="I3361" i="2"/>
  <c r="J3361" i="2" s="1"/>
  <c r="K3361" i="2" s="1"/>
  <c r="I3720" i="2"/>
  <c r="J3720" i="2" s="1"/>
  <c r="K3720" i="2" s="1"/>
  <c r="I3595" i="2"/>
  <c r="J3595" i="2" s="1"/>
  <c r="K3595" i="2" s="1"/>
  <c r="I1464" i="2"/>
  <c r="J1464" i="2" s="1"/>
  <c r="K1464" i="2" s="1"/>
  <c r="I3577" i="2"/>
  <c r="J3577" i="2" s="1"/>
  <c r="K3577" i="2" s="1"/>
  <c r="I3837" i="2"/>
  <c r="J3837" i="2" s="1"/>
  <c r="K3837" i="2" s="1"/>
  <c r="I1862" i="2"/>
  <c r="J1862" i="2" s="1"/>
  <c r="K1862" i="2" s="1"/>
  <c r="I3464" i="2"/>
  <c r="J3464" i="2" s="1"/>
  <c r="K3464" i="2" s="1"/>
  <c r="I3835" i="2"/>
  <c r="J3835" i="2" s="1"/>
  <c r="K3835" i="2" s="1"/>
  <c r="I1684" i="2"/>
  <c r="J1684" i="2" s="1"/>
  <c r="K1684" i="2" s="1"/>
  <c r="I3871" i="2"/>
  <c r="J3871" i="2" s="1"/>
  <c r="K3871" i="2" s="1"/>
  <c r="I3830" i="2"/>
  <c r="J3830" i="2" s="1"/>
  <c r="K3830" i="2" s="1"/>
  <c r="I697" i="2"/>
  <c r="J697" i="2" s="1"/>
  <c r="K697" i="2" s="1"/>
  <c r="I223" i="2"/>
  <c r="J223" i="2" s="1"/>
  <c r="K223" i="2" s="1"/>
  <c r="I2697" i="2"/>
  <c r="J2697" i="2" s="1"/>
  <c r="K2697" i="2" s="1"/>
  <c r="I1713" i="2"/>
  <c r="J1713" i="2" s="1"/>
  <c r="K1713" i="2" s="1"/>
  <c r="I3918" i="2"/>
  <c r="J3918" i="2" s="1"/>
  <c r="K3918" i="2" s="1"/>
  <c r="I262" i="2"/>
  <c r="J262" i="2" s="1"/>
  <c r="K262" i="2" s="1"/>
  <c r="I458" i="2"/>
  <c r="J458" i="2" s="1"/>
  <c r="K458" i="2" s="1"/>
  <c r="I246" i="2"/>
  <c r="J246" i="2" s="1"/>
  <c r="K246" i="2" s="1"/>
  <c r="I2657" i="2"/>
  <c r="J2657" i="2" s="1"/>
  <c r="K2657" i="2" s="1"/>
  <c r="I627" i="2"/>
  <c r="J627" i="2" s="1"/>
  <c r="K627" i="2" s="1"/>
  <c r="I353" i="2"/>
  <c r="J353" i="2" s="1"/>
  <c r="K353" i="2" s="1"/>
  <c r="I783" i="2"/>
  <c r="J783" i="2" s="1"/>
  <c r="K783" i="2" s="1"/>
  <c r="I90" i="2"/>
  <c r="J90" i="2" s="1"/>
  <c r="K90" i="2" s="1"/>
  <c r="I1214" i="2"/>
  <c r="J1214" i="2" s="1"/>
  <c r="K1214" i="2" s="1"/>
  <c r="I2903" i="2"/>
  <c r="J2903" i="2" s="1"/>
  <c r="K2903" i="2" s="1"/>
  <c r="I474" i="2"/>
  <c r="J474" i="2" s="1"/>
  <c r="K474" i="2" s="1"/>
  <c r="I2392" i="2"/>
  <c r="J2392" i="2" s="1"/>
  <c r="K2392" i="2" s="1"/>
  <c r="I2643" i="2"/>
  <c r="J2643" i="2" s="1"/>
  <c r="K2643" i="2" s="1"/>
  <c r="I3902" i="2"/>
  <c r="J3902" i="2" s="1"/>
  <c r="K3902" i="2" s="1"/>
  <c r="I4792" i="2"/>
  <c r="J4792" i="2" s="1"/>
  <c r="K4792" i="2" s="1"/>
  <c r="I2225" i="2"/>
  <c r="J2225" i="2" s="1"/>
  <c r="K2225" i="2" s="1"/>
  <c r="I5029" i="2"/>
  <c r="J5029" i="2" s="1"/>
  <c r="K5029" i="2" s="1"/>
  <c r="I1362" i="2"/>
  <c r="J1362" i="2" s="1"/>
  <c r="K1362" i="2" s="1"/>
  <c r="I1689" i="2"/>
  <c r="J1689" i="2" s="1"/>
  <c r="K1689" i="2" s="1"/>
  <c r="I4549" i="2"/>
  <c r="J4549" i="2" s="1"/>
  <c r="K4549" i="2" s="1"/>
  <c r="I4651" i="2"/>
  <c r="J4651" i="2" s="1"/>
  <c r="K4651" i="2" s="1"/>
  <c r="I4264" i="2"/>
  <c r="J4264" i="2" s="1"/>
  <c r="K4264" i="2" s="1"/>
  <c r="I4118" i="2"/>
  <c r="J4118" i="2" s="1"/>
  <c r="K4118" i="2" s="1"/>
  <c r="I4601" i="2"/>
  <c r="J4601" i="2" s="1"/>
  <c r="K4601" i="2" s="1"/>
  <c r="I1695" i="2"/>
  <c r="J1695" i="2" s="1"/>
  <c r="K1695" i="2" s="1"/>
  <c r="I5057" i="2"/>
  <c r="J5057" i="2" s="1"/>
  <c r="K5057" i="2" s="1"/>
  <c r="I812" i="2"/>
  <c r="J812" i="2" s="1"/>
  <c r="K812" i="2" s="1"/>
  <c r="I5040" i="2"/>
  <c r="J5040" i="2" s="1"/>
  <c r="K5040" i="2" s="1"/>
  <c r="I5294" i="2"/>
  <c r="J5294" i="2" s="1"/>
  <c r="K5294" i="2" s="1"/>
  <c r="I4654" i="2"/>
  <c r="J4654" i="2" s="1"/>
  <c r="K4654" i="2" s="1"/>
  <c r="I3095" i="2"/>
  <c r="J3095" i="2" s="1"/>
  <c r="K3095" i="2" s="1"/>
  <c r="I1235" i="2"/>
  <c r="J1235" i="2" s="1"/>
  <c r="K1235" i="2" s="1"/>
  <c r="I1802" i="2"/>
  <c r="J1802" i="2" s="1"/>
  <c r="K1802" i="2" s="1"/>
  <c r="I2692" i="2"/>
  <c r="J2692" i="2" s="1"/>
  <c r="K2692" i="2" s="1"/>
  <c r="I1153" i="2"/>
  <c r="J1153" i="2" s="1"/>
  <c r="K1153" i="2" s="1"/>
  <c r="I165" i="2"/>
  <c r="J165" i="2" s="1"/>
  <c r="K165" i="2" s="1"/>
  <c r="I2433" i="2"/>
  <c r="J2433" i="2" s="1"/>
  <c r="K2433" i="2" s="1"/>
  <c r="I2770" i="2"/>
  <c r="J2770" i="2" s="1"/>
  <c r="K2770" i="2" s="1"/>
  <c r="I546" i="2"/>
  <c r="J546" i="2" s="1"/>
  <c r="K546" i="2" s="1"/>
  <c r="I1055" i="2"/>
  <c r="J1055" i="2" s="1"/>
  <c r="K1055" i="2" s="1"/>
  <c r="I1446" i="2"/>
  <c r="J1446" i="2" s="1"/>
  <c r="K1446" i="2" s="1"/>
  <c r="I178" i="2"/>
  <c r="J178" i="2" s="1"/>
  <c r="K178" i="2" s="1"/>
  <c r="I1176" i="2"/>
  <c r="J1176" i="2" s="1"/>
  <c r="K1176" i="2" s="1"/>
  <c r="I27" i="2"/>
  <c r="J27" i="2" s="1"/>
  <c r="K27" i="2" s="1"/>
  <c r="I3162" i="2"/>
  <c r="J3162" i="2" s="1"/>
  <c r="K3162" i="2" s="1"/>
  <c r="I3469" i="2"/>
  <c r="J3469" i="2" s="1"/>
  <c r="K3469" i="2" s="1"/>
  <c r="I5100" i="2"/>
  <c r="J5100" i="2" s="1"/>
  <c r="K5100" i="2" s="1"/>
  <c r="I181" i="2"/>
  <c r="J181" i="2" s="1"/>
  <c r="K181" i="2" s="1"/>
  <c r="I1828" i="2"/>
  <c r="J1828" i="2" s="1"/>
  <c r="K1828" i="2" s="1"/>
  <c r="I4686" i="2"/>
  <c r="J4686" i="2" s="1"/>
  <c r="K4686" i="2" s="1"/>
  <c r="I3757" i="2"/>
  <c r="J3757" i="2" s="1"/>
  <c r="K3757" i="2" s="1"/>
  <c r="I4838" i="2"/>
  <c r="J4838" i="2" s="1"/>
  <c r="K4838" i="2" s="1"/>
  <c r="I5102" i="2"/>
  <c r="J5102" i="2" s="1"/>
  <c r="K5102" i="2" s="1"/>
  <c r="I1155" i="2"/>
  <c r="J1155" i="2" s="1"/>
  <c r="K1155" i="2" s="1"/>
  <c r="I1833" i="2"/>
  <c r="J1833" i="2" s="1"/>
  <c r="K1833" i="2" s="1"/>
  <c r="I1848" i="2"/>
  <c r="J1848" i="2" s="1"/>
  <c r="K1848" i="2" s="1"/>
  <c r="I3187" i="2"/>
  <c r="J3187" i="2" s="1"/>
  <c r="K3187" i="2" s="1"/>
  <c r="I1899" i="2"/>
  <c r="J1899" i="2" s="1"/>
  <c r="K1899" i="2" s="1"/>
  <c r="I1720" i="2"/>
  <c r="J1720" i="2" s="1"/>
  <c r="K1720" i="2" s="1"/>
  <c r="I2107" i="2"/>
  <c r="J2107" i="2" s="1"/>
  <c r="K2107" i="2" s="1"/>
  <c r="I1341" i="2"/>
  <c r="J1341" i="2" s="1"/>
  <c r="K1341" i="2" s="1"/>
  <c r="I4722" i="2"/>
  <c r="J4722" i="2" s="1"/>
  <c r="K4722" i="2" s="1"/>
  <c r="I4932" i="2"/>
  <c r="J4932" i="2" s="1"/>
  <c r="K4932" i="2" s="1"/>
  <c r="I4763" i="2"/>
  <c r="J4763" i="2" s="1"/>
  <c r="K4763" i="2" s="1"/>
  <c r="I3634" i="2"/>
  <c r="J3634" i="2" s="1"/>
  <c r="K3634" i="2" s="1"/>
  <c r="I5287" i="2"/>
  <c r="J5287" i="2" s="1"/>
  <c r="K5287" i="2" s="1"/>
  <c r="I4568" i="2"/>
  <c r="J4568" i="2" s="1"/>
  <c r="K4568" i="2" s="1"/>
  <c r="I1628" i="2"/>
  <c r="J1628" i="2" s="1"/>
  <c r="K1628" i="2" s="1"/>
  <c r="I3643" i="2"/>
  <c r="J3643" i="2" s="1"/>
  <c r="K3643" i="2" s="1"/>
  <c r="I245" i="2"/>
  <c r="J245" i="2" s="1"/>
  <c r="K245" i="2" s="1"/>
  <c r="I2619" i="2"/>
  <c r="J2619" i="2" s="1"/>
  <c r="K2619" i="2" s="1"/>
  <c r="I1478" i="2"/>
  <c r="J1478" i="2" s="1"/>
  <c r="K1478" i="2" s="1"/>
  <c r="I296" i="2"/>
  <c r="J296" i="2" s="1"/>
  <c r="K296" i="2" s="1"/>
  <c r="I1182" i="2"/>
  <c r="J1182" i="2" s="1"/>
  <c r="K1182" i="2" s="1"/>
  <c r="I58" i="2"/>
  <c r="J58" i="2" s="1"/>
  <c r="K58" i="2" s="1"/>
  <c r="I425" i="2"/>
  <c r="J425" i="2" s="1"/>
  <c r="K425" i="2" s="1"/>
  <c r="I1736" i="2"/>
  <c r="J1736" i="2" s="1"/>
  <c r="K1736" i="2" s="1"/>
  <c r="I2833" i="2"/>
  <c r="J2833" i="2" s="1"/>
  <c r="K2833" i="2" s="1"/>
  <c r="I460" i="2"/>
  <c r="J460" i="2" s="1"/>
  <c r="K460" i="2" s="1"/>
  <c r="I1335" i="2"/>
  <c r="J1335" i="2" s="1"/>
  <c r="K1335" i="2" s="1"/>
  <c r="I1765" i="2"/>
  <c r="J1765" i="2" s="1"/>
  <c r="K1765" i="2" s="1"/>
  <c r="I4749" i="2"/>
  <c r="J4749" i="2" s="1"/>
  <c r="K4749" i="2" s="1"/>
  <c r="I1521" i="2"/>
  <c r="J1521" i="2" s="1"/>
  <c r="K1521" i="2" s="1"/>
  <c r="I3573" i="2"/>
  <c r="J3573" i="2" s="1"/>
  <c r="K3573" i="2" s="1"/>
  <c r="I1112" i="2"/>
  <c r="J1112" i="2" s="1"/>
  <c r="K1112" i="2" s="1"/>
  <c r="I461" i="2"/>
  <c r="J461" i="2" s="1"/>
  <c r="K461" i="2" s="1"/>
  <c r="I1995" i="2"/>
  <c r="J1995" i="2" s="1"/>
  <c r="K1995" i="2" s="1"/>
  <c r="I4438" i="2"/>
  <c r="J4438" i="2" s="1"/>
  <c r="K4438" i="2" s="1"/>
  <c r="I5313" i="2"/>
  <c r="J5313" i="2" s="1"/>
  <c r="K5313" i="2" s="1"/>
  <c r="I2582" i="2"/>
  <c r="J2582" i="2" s="1"/>
  <c r="K2582" i="2" s="1"/>
  <c r="I3712" i="2"/>
  <c r="J3712" i="2" s="1"/>
  <c r="K3712" i="2" s="1"/>
  <c r="I5310" i="2"/>
  <c r="J5310" i="2" s="1"/>
  <c r="K5310" i="2" s="1"/>
  <c r="I3371" i="2"/>
  <c r="J3371" i="2" s="1"/>
  <c r="K3371" i="2" s="1"/>
  <c r="I3880" i="2"/>
  <c r="J3880" i="2" s="1"/>
  <c r="K3880" i="2" s="1"/>
  <c r="I3520" i="2"/>
  <c r="J3520" i="2" s="1"/>
  <c r="K3520" i="2" s="1"/>
  <c r="I3491" i="2"/>
  <c r="J3491" i="2" s="1"/>
  <c r="K3491" i="2" s="1"/>
  <c r="I3082" i="2"/>
  <c r="J3082" i="2" s="1"/>
  <c r="K3082" i="2" s="1"/>
  <c r="I5119" i="2"/>
  <c r="J5119" i="2" s="1"/>
  <c r="K5119" i="2" s="1"/>
  <c r="I2876" i="2"/>
  <c r="J2876" i="2" s="1"/>
  <c r="K2876" i="2" s="1"/>
  <c r="I3325" i="2"/>
  <c r="J3325" i="2" s="1"/>
  <c r="K3325" i="2" s="1"/>
  <c r="I3091" i="2"/>
  <c r="J3091" i="2" s="1"/>
  <c r="K3091" i="2" s="1"/>
  <c r="I2560" i="2"/>
  <c r="J2560" i="2" s="1"/>
  <c r="K2560" i="2" s="1"/>
  <c r="I2358" i="2"/>
  <c r="J2358" i="2" s="1"/>
  <c r="K2358" i="2" s="1"/>
  <c r="I2747" i="2"/>
  <c r="J2747" i="2" s="1"/>
  <c r="K2747" i="2" s="1"/>
  <c r="I633" i="2"/>
  <c r="J633" i="2" s="1"/>
  <c r="K633" i="2" s="1"/>
  <c r="I1480" i="2"/>
  <c r="J1480" i="2" s="1"/>
  <c r="K1480" i="2" s="1"/>
  <c r="I1615" i="2"/>
  <c r="J1615" i="2" s="1"/>
  <c r="K1615" i="2" s="1"/>
  <c r="I2434" i="2"/>
  <c r="J2434" i="2" s="1"/>
  <c r="K2434" i="2" s="1"/>
  <c r="I1577" i="2"/>
  <c r="J1577" i="2" s="1"/>
  <c r="K1577" i="2" s="1"/>
  <c r="I180" i="2"/>
  <c r="J180" i="2" s="1"/>
  <c r="K180" i="2" s="1"/>
  <c r="I1031" i="2"/>
  <c r="J1031" i="2" s="1"/>
  <c r="K1031" i="2" s="1"/>
  <c r="I947" i="2"/>
  <c r="J947" i="2" s="1"/>
  <c r="K947" i="2" s="1"/>
  <c r="I30" i="2"/>
  <c r="J30" i="2" s="1"/>
  <c r="K30" i="2" s="1"/>
  <c r="I931" i="2"/>
  <c r="J931" i="2" s="1"/>
  <c r="K931" i="2" s="1"/>
  <c r="I2277" i="2"/>
  <c r="J2277" i="2" s="1"/>
  <c r="K2277" i="2" s="1"/>
  <c r="I733" i="2"/>
  <c r="J733" i="2" s="1"/>
  <c r="K733" i="2" s="1"/>
  <c r="I986" i="2"/>
  <c r="J986" i="2" s="1"/>
  <c r="K986" i="2" s="1"/>
  <c r="I348" i="2"/>
  <c r="J348" i="2" s="1"/>
  <c r="K348" i="2" s="1"/>
  <c r="I472" i="2"/>
  <c r="J472" i="2" s="1"/>
  <c r="K472" i="2" s="1"/>
  <c r="I2438" i="2"/>
  <c r="J2438" i="2" s="1"/>
  <c r="K2438" i="2" s="1"/>
  <c r="I927" i="2"/>
  <c r="J927" i="2" s="1"/>
  <c r="K927" i="2" s="1"/>
  <c r="I1005" i="2"/>
  <c r="J1005" i="2" s="1"/>
  <c r="K1005" i="2" s="1"/>
  <c r="I3053" i="2"/>
  <c r="J3053" i="2" s="1"/>
  <c r="K3053" i="2" s="1"/>
  <c r="I2429" i="2"/>
  <c r="J2429" i="2" s="1"/>
  <c r="K2429" i="2" s="1"/>
  <c r="I342" i="2"/>
  <c r="J342" i="2" s="1"/>
  <c r="K342" i="2" s="1"/>
  <c r="I2267" i="2"/>
  <c r="J2267" i="2" s="1"/>
  <c r="K2267" i="2" s="1"/>
  <c r="I687" i="2"/>
  <c r="J687" i="2" s="1"/>
  <c r="K687" i="2" s="1"/>
  <c r="I1169" i="2"/>
  <c r="J1169" i="2" s="1"/>
  <c r="K1169" i="2" s="1"/>
  <c r="I2772" i="2"/>
  <c r="J2772" i="2" s="1"/>
  <c r="K2772" i="2" s="1"/>
  <c r="I1246" i="2"/>
  <c r="J1246" i="2" s="1"/>
  <c r="K1246" i="2" s="1"/>
  <c r="I2442" i="2"/>
  <c r="J2442" i="2" s="1"/>
  <c r="K2442" i="2" s="1"/>
  <c r="I2311" i="2"/>
  <c r="J2311" i="2" s="1"/>
  <c r="K2311" i="2" s="1"/>
  <c r="I156" i="2"/>
  <c r="J156" i="2" s="1"/>
  <c r="K156" i="2" s="1"/>
  <c r="I3714" i="2"/>
  <c r="J3714" i="2" s="1"/>
  <c r="K3714" i="2" s="1"/>
  <c r="I23" i="2"/>
  <c r="J23" i="2" s="1"/>
  <c r="K23" i="2" s="1"/>
  <c r="I4611" i="2"/>
  <c r="J4611" i="2" s="1"/>
  <c r="K4611" i="2" s="1"/>
  <c r="I3103" i="2"/>
  <c r="J3103" i="2" s="1"/>
  <c r="K3103" i="2" s="1"/>
  <c r="I4689" i="2"/>
  <c r="J4689" i="2" s="1"/>
  <c r="K4689" i="2" s="1"/>
  <c r="I2802" i="2"/>
  <c r="J2802" i="2" s="1"/>
  <c r="K2802" i="2" s="1"/>
  <c r="I5297" i="2"/>
  <c r="J5297" i="2" s="1"/>
  <c r="K5297" i="2" s="1"/>
  <c r="I557" i="2"/>
  <c r="J557" i="2" s="1"/>
  <c r="K557" i="2" s="1"/>
  <c r="I833" i="2"/>
  <c r="J833" i="2" s="1"/>
  <c r="K833" i="2" s="1"/>
  <c r="I4606" i="2"/>
  <c r="J4606" i="2" s="1"/>
  <c r="K4606" i="2" s="1"/>
  <c r="I902" i="2"/>
  <c r="J902" i="2" s="1"/>
  <c r="K902" i="2" s="1"/>
  <c r="I3115" i="2"/>
  <c r="J3115" i="2" s="1"/>
  <c r="K3115" i="2" s="1"/>
  <c r="I2911" i="2"/>
  <c r="J2911" i="2" s="1"/>
  <c r="K2911" i="2" s="1"/>
  <c r="I4435" i="2"/>
  <c r="J4435" i="2" s="1"/>
  <c r="K4435" i="2" s="1"/>
  <c r="I5092" i="2"/>
  <c r="J5092" i="2" s="1"/>
  <c r="K5092" i="2" s="1"/>
  <c r="I2376" i="2"/>
  <c r="J2376" i="2" s="1"/>
  <c r="K2376" i="2" s="1"/>
  <c r="I1057" i="2"/>
  <c r="J1057" i="2" s="1"/>
  <c r="K1057" i="2" s="1"/>
  <c r="I320" i="2"/>
  <c r="J320" i="2" s="1"/>
  <c r="K320" i="2" s="1"/>
  <c r="I2330" i="2"/>
  <c r="J2330" i="2" s="1"/>
  <c r="K2330" i="2" s="1"/>
  <c r="I3682" i="2"/>
  <c r="J3682" i="2" s="1"/>
  <c r="K3682" i="2" s="1"/>
  <c r="I4339" i="2"/>
  <c r="J4339" i="2" s="1"/>
  <c r="K4339" i="2" s="1"/>
  <c r="I3998" i="2"/>
  <c r="J3998" i="2" s="1"/>
  <c r="K3998" i="2" s="1"/>
  <c r="I4522" i="2"/>
  <c r="J4522" i="2" s="1"/>
  <c r="K4522" i="2" s="1"/>
  <c r="I3215" i="2"/>
  <c r="J3215" i="2" s="1"/>
  <c r="K3215" i="2" s="1"/>
  <c r="I2524" i="2"/>
  <c r="J2524" i="2" s="1"/>
  <c r="K2524" i="2" s="1"/>
  <c r="I2332" i="2"/>
  <c r="J2332" i="2" s="1"/>
  <c r="K2332" i="2" s="1"/>
  <c r="I4931" i="2"/>
  <c r="J4931" i="2" s="1"/>
  <c r="K4931" i="2" s="1"/>
  <c r="I197" i="2"/>
  <c r="J197" i="2" s="1"/>
  <c r="K197" i="2" s="1"/>
  <c r="I4810" i="2"/>
  <c r="J4810" i="2" s="1"/>
  <c r="K4810" i="2" s="1"/>
  <c r="I4090" i="2"/>
  <c r="J4090" i="2" s="1"/>
  <c r="K4090" i="2" s="1"/>
  <c r="I1421" i="2"/>
  <c r="J1421" i="2" s="1"/>
  <c r="K1421" i="2" s="1"/>
  <c r="I4937" i="2"/>
  <c r="J4937" i="2" s="1"/>
  <c r="K4937" i="2" s="1"/>
  <c r="I5077" i="2"/>
  <c r="J5077" i="2" s="1"/>
  <c r="K5077" i="2" s="1"/>
  <c r="I3074" i="2"/>
  <c r="J3074" i="2" s="1"/>
  <c r="K3074" i="2" s="1"/>
  <c r="I2776" i="2"/>
  <c r="J2776" i="2" s="1"/>
  <c r="K2776" i="2" s="1"/>
  <c r="I1253" i="2"/>
  <c r="J1253" i="2" s="1"/>
  <c r="K1253" i="2" s="1"/>
  <c r="I3984" i="2"/>
  <c r="J3984" i="2" s="1"/>
  <c r="K3984" i="2" s="1"/>
  <c r="I4685" i="2"/>
  <c r="J4685" i="2" s="1"/>
  <c r="K4685" i="2" s="1"/>
  <c r="I3597" i="2"/>
  <c r="J3597" i="2" s="1"/>
  <c r="K3597" i="2" s="1"/>
  <c r="I1580" i="2"/>
  <c r="J1580" i="2" s="1"/>
  <c r="K1580" i="2" s="1"/>
  <c r="I3610" i="2"/>
  <c r="J3610" i="2" s="1"/>
  <c r="K3610" i="2" s="1"/>
  <c r="I3317" i="2"/>
  <c r="J3317" i="2" s="1"/>
  <c r="K3317" i="2" s="1"/>
  <c r="I2361" i="2"/>
  <c r="J2361" i="2" s="1"/>
  <c r="K2361" i="2" s="1"/>
  <c r="I3578" i="2"/>
  <c r="J3578" i="2" s="1"/>
  <c r="K3578" i="2" s="1"/>
  <c r="I4670" i="2"/>
  <c r="J4670" i="2" s="1"/>
  <c r="K4670" i="2" s="1"/>
  <c r="I3693" i="2"/>
  <c r="J3693" i="2" s="1"/>
  <c r="K3693" i="2" s="1"/>
  <c r="I3775" i="2"/>
  <c r="J3775" i="2" s="1"/>
  <c r="K3775" i="2" s="1"/>
  <c r="I5170" i="2"/>
  <c r="J5170" i="2" s="1"/>
  <c r="K5170" i="2" s="1"/>
  <c r="I5126" i="2"/>
  <c r="J5126" i="2" s="1"/>
  <c r="K5126" i="2" s="1"/>
  <c r="I4426" i="2"/>
  <c r="J4426" i="2" s="1"/>
  <c r="K4426" i="2" s="1"/>
  <c r="I4415" i="2"/>
  <c r="J4415" i="2" s="1"/>
  <c r="K4415" i="2" s="1"/>
  <c r="I4431" i="2"/>
  <c r="J4431" i="2" s="1"/>
  <c r="K4431" i="2" s="1"/>
  <c r="I1984" i="2"/>
  <c r="J1984" i="2" s="1"/>
  <c r="K1984" i="2" s="1"/>
  <c r="I3991" i="2"/>
  <c r="J3991" i="2" s="1"/>
  <c r="K3991" i="2" s="1"/>
  <c r="I631" i="2"/>
  <c r="J631" i="2" s="1"/>
  <c r="K631" i="2" s="1"/>
  <c r="I2210" i="2"/>
  <c r="J2210" i="2" s="1"/>
  <c r="K2210" i="2" s="1"/>
  <c r="I2493" i="2"/>
  <c r="J2493" i="2" s="1"/>
  <c r="K2493" i="2" s="1"/>
  <c r="Q19" i="3"/>
  <c r="I4006" i="2"/>
  <c r="J4006" i="2" s="1"/>
  <c r="K4006" i="2" s="1"/>
  <c r="I2489" i="2"/>
  <c r="J2489" i="2" s="1"/>
  <c r="K2489" i="2" s="1"/>
  <c r="I5144" i="2"/>
  <c r="J5144" i="2" s="1"/>
  <c r="K5144" i="2" s="1"/>
  <c r="I4966" i="2"/>
  <c r="J4966" i="2" s="1"/>
  <c r="K4966" i="2" s="1"/>
  <c r="I2179" i="2"/>
  <c r="J2179" i="2" s="1"/>
  <c r="K2179" i="2" s="1"/>
  <c r="I4730" i="2"/>
  <c r="J4730" i="2" s="1"/>
  <c r="K4730" i="2" s="1"/>
  <c r="I4974" i="2"/>
  <c r="J4974" i="2" s="1"/>
  <c r="K4974" i="2" s="1"/>
  <c r="I5333" i="2"/>
  <c r="J5333" i="2" s="1"/>
  <c r="K5333" i="2" s="1"/>
  <c r="I2181" i="2"/>
  <c r="J2181" i="2" s="1"/>
  <c r="K2181" i="2" s="1"/>
  <c r="I2864" i="2"/>
  <c r="J2864" i="2" s="1"/>
  <c r="K2864" i="2" s="1"/>
  <c r="I4734" i="2"/>
  <c r="J4734" i="2" s="1"/>
  <c r="K4734" i="2" s="1"/>
  <c r="I4740" i="2"/>
  <c r="J4740" i="2" s="1"/>
  <c r="K4740" i="2" s="1"/>
  <c r="I4973" i="2"/>
  <c r="J4973" i="2" s="1"/>
  <c r="K4973" i="2" s="1"/>
  <c r="I5323" i="2"/>
  <c r="J5323" i="2" s="1"/>
  <c r="K5323" i="2" s="1"/>
  <c r="I2187" i="2"/>
  <c r="J2187" i="2" s="1"/>
  <c r="K2187" i="2" s="1"/>
  <c r="I4005" i="2"/>
  <c r="J4005" i="2" s="1"/>
  <c r="K4005" i="2" s="1"/>
  <c r="I4012" i="2"/>
  <c r="J4012" i="2" s="1"/>
  <c r="K4012" i="2" s="1"/>
  <c r="I5242" i="2"/>
  <c r="J5242" i="2" s="1"/>
  <c r="K5242" i="2" s="1"/>
  <c r="I5145" i="2"/>
  <c r="J5145" i="2" s="1"/>
  <c r="K5145" i="2" s="1"/>
  <c r="I2546" i="2"/>
  <c r="J2546" i="2" s="1"/>
  <c r="K2546" i="2" s="1"/>
  <c r="I2542" i="2"/>
  <c r="J2542" i="2" s="1"/>
  <c r="K2542" i="2" s="1"/>
  <c r="I2860" i="2"/>
  <c r="J2860" i="2" s="1"/>
  <c r="K2860" i="2" s="1"/>
  <c r="I2867" i="2"/>
  <c r="J2867" i="2" s="1"/>
  <c r="K2867" i="2" s="1"/>
  <c r="I4736" i="2"/>
  <c r="J4736" i="2" s="1"/>
  <c r="K4736" i="2" s="1"/>
  <c r="I5246" i="2"/>
  <c r="J5246" i="2" s="1"/>
  <c r="K5246" i="2" s="1"/>
  <c r="I2486" i="2"/>
  <c r="J2486" i="2" s="1"/>
  <c r="K2486" i="2" s="1"/>
  <c r="I5140" i="2"/>
  <c r="J5140" i="2" s="1"/>
  <c r="K5140" i="2" s="1"/>
  <c r="I4001" i="2"/>
  <c r="J4001" i="2" s="1"/>
  <c r="K4001" i="2" s="1"/>
  <c r="I2184" i="2"/>
  <c r="J2184" i="2" s="1"/>
  <c r="K2184" i="2" s="1"/>
  <c r="I4964" i="2"/>
  <c r="J4964" i="2" s="1"/>
  <c r="K4964" i="2" s="1"/>
  <c r="I5332" i="2"/>
  <c r="J5332" i="2" s="1"/>
  <c r="K5332" i="2" s="1"/>
  <c r="I4976" i="2"/>
  <c r="J4976" i="2" s="1"/>
  <c r="K4976" i="2" s="1"/>
  <c r="I5251" i="2"/>
  <c r="J5251" i="2" s="1"/>
  <c r="K5251" i="2" s="1"/>
  <c r="I5245" i="2"/>
  <c r="J5245" i="2" s="1"/>
  <c r="K5245" i="2" s="1"/>
  <c r="I5252" i="2"/>
  <c r="J5252" i="2" s="1"/>
  <c r="K5252" i="2" s="1"/>
  <c r="I2492" i="2"/>
  <c r="J2492" i="2" s="1"/>
  <c r="K2492" i="2" s="1"/>
  <c r="I2484" i="2"/>
  <c r="J2484" i="2" s="1"/>
  <c r="K2484" i="2" s="1"/>
  <c r="I2480" i="2"/>
  <c r="J2480" i="2" s="1"/>
  <c r="K2480" i="2" s="1"/>
  <c r="I5136" i="2"/>
  <c r="J5136" i="2" s="1"/>
  <c r="K5136" i="2" s="1"/>
  <c r="I2547" i="2"/>
  <c r="J2547" i="2" s="1"/>
  <c r="K2547" i="2" s="1"/>
  <c r="I2548" i="2"/>
  <c r="J2548" i="2" s="1"/>
  <c r="K2548" i="2" s="1"/>
  <c r="I2862" i="2"/>
  <c r="J2862" i="2" s="1"/>
  <c r="K2862" i="2" s="1"/>
  <c r="I2863" i="2"/>
  <c r="J2863" i="2" s="1"/>
  <c r="K2863" i="2" s="1"/>
  <c r="I4728" i="2"/>
  <c r="J4728" i="2" s="1"/>
  <c r="K4728" i="2" s="1"/>
  <c r="I4972" i="2"/>
  <c r="J4972" i="2" s="1"/>
  <c r="K4972" i="2" s="1"/>
  <c r="I5322" i="2"/>
  <c r="J5322" i="2" s="1"/>
  <c r="K5322" i="2" s="1"/>
  <c r="I4739" i="2"/>
  <c r="J4739" i="2" s="1"/>
  <c r="K4739" i="2" s="1"/>
  <c r="I4735" i="2"/>
  <c r="J4735" i="2" s="1"/>
  <c r="K4735" i="2" s="1"/>
  <c r="I5327" i="2"/>
  <c r="J5327" i="2" s="1"/>
  <c r="K5327" i="2" s="1"/>
  <c r="I4880" i="2"/>
  <c r="J4880" i="2" s="1"/>
  <c r="K4880" i="2" s="1"/>
  <c r="I4007" i="2"/>
  <c r="J4007" i="2" s="1"/>
  <c r="K4007" i="2" s="1"/>
  <c r="I5243" i="2"/>
  <c r="J5243" i="2" s="1"/>
  <c r="K5243" i="2" s="1"/>
  <c r="I5250" i="2"/>
  <c r="J5250" i="2" s="1"/>
  <c r="K5250" i="2" s="1"/>
  <c r="I2485" i="2"/>
  <c r="J2485" i="2" s="1"/>
  <c r="K2485" i="2" s="1"/>
  <c r="I2482" i="2"/>
  <c r="J2482" i="2" s="1"/>
  <c r="K2482" i="2" s="1"/>
  <c r="I5138" i="2"/>
  <c r="J5138" i="2" s="1"/>
  <c r="K5138" i="2" s="1"/>
  <c r="I2553" i="2"/>
  <c r="J2553" i="2" s="1"/>
  <c r="K2553" i="2" s="1"/>
  <c r="I2545" i="2"/>
  <c r="J2545" i="2" s="1"/>
  <c r="K2545" i="2" s="1"/>
  <c r="I2865" i="2"/>
  <c r="J2865" i="2" s="1"/>
  <c r="K2865" i="2" s="1"/>
  <c r="I2859" i="2"/>
  <c r="J2859" i="2" s="1"/>
  <c r="K2859" i="2" s="1"/>
  <c r="I4732" i="2"/>
  <c r="J4732" i="2" s="1"/>
  <c r="K4732" i="2" s="1"/>
  <c r="I5324" i="2"/>
  <c r="J5324" i="2" s="1"/>
  <c r="K5324" i="2" s="1"/>
  <c r="I2183" i="2"/>
  <c r="J2183" i="2" s="1"/>
  <c r="K2183" i="2" s="1"/>
  <c r="I4733" i="2"/>
  <c r="J4733" i="2" s="1"/>
  <c r="K4733" i="2" s="1"/>
  <c r="I4968" i="2"/>
  <c r="J4968" i="2" s="1"/>
  <c r="K4968" i="2" s="1"/>
  <c r="I4727" i="2"/>
  <c r="J4727" i="2" s="1"/>
  <c r="K4727" i="2" s="1"/>
  <c r="I5326" i="2"/>
  <c r="J5326" i="2" s="1"/>
  <c r="K5326" i="2" s="1"/>
  <c r="I5330" i="2"/>
  <c r="J5330" i="2" s="1"/>
  <c r="K5330" i="2" s="1"/>
  <c r="I2188" i="2"/>
  <c r="J2188" i="2" s="1"/>
  <c r="K2188" i="2" s="1"/>
  <c r="I2185" i="2"/>
  <c r="J2185" i="2" s="1"/>
  <c r="K2185" i="2" s="1"/>
  <c r="I4008" i="2"/>
  <c r="J4008" i="2" s="1"/>
  <c r="K4008" i="2" s="1"/>
  <c r="I5253" i="2"/>
  <c r="J5253" i="2" s="1"/>
  <c r="K5253" i="2" s="1"/>
  <c r="I5141" i="2"/>
  <c r="J5141" i="2" s="1"/>
  <c r="K5141" i="2" s="1"/>
  <c r="I2552" i="2"/>
  <c r="J2552" i="2" s="1"/>
  <c r="K2552" i="2" s="1"/>
  <c r="I2543" i="2"/>
  <c r="J2543" i="2" s="1"/>
  <c r="K2543" i="2" s="1"/>
  <c r="I4971" i="2"/>
  <c r="J4971" i="2" s="1"/>
  <c r="K4971" i="2" s="1"/>
  <c r="I5325" i="2"/>
  <c r="J5325" i="2" s="1"/>
  <c r="K5325" i="2" s="1"/>
  <c r="I2186" i="2"/>
  <c r="J2186" i="2" s="1"/>
  <c r="K2186" i="2" s="1"/>
  <c r="I5249" i="2"/>
  <c r="J5249" i="2" s="1"/>
  <c r="K5249" i="2" s="1"/>
  <c r="I2488" i="2"/>
  <c r="J2488" i="2" s="1"/>
  <c r="K2488" i="2" s="1"/>
  <c r="I5137" i="2"/>
  <c r="J5137" i="2" s="1"/>
  <c r="K5137" i="2" s="1"/>
  <c r="I2550" i="2"/>
  <c r="J2550" i="2" s="1"/>
  <c r="K2550" i="2" s="1"/>
  <c r="I2861" i="2"/>
  <c r="J2861" i="2" s="1"/>
  <c r="K2861" i="2" s="1"/>
  <c r="I4967" i="2"/>
  <c r="J4967" i="2" s="1"/>
  <c r="K4967" i="2" s="1"/>
  <c r="I4009" i="2"/>
  <c r="J4009" i="2" s="1"/>
  <c r="K4009" i="2" s="1"/>
  <c r="I5147" i="2"/>
  <c r="J5147" i="2" s="1"/>
  <c r="K5147" i="2" s="1"/>
  <c r="I2871" i="2"/>
  <c r="J2871" i="2" s="1"/>
  <c r="K2871" i="2" s="1"/>
  <c r="I4737" i="2"/>
  <c r="J4737" i="2" s="1"/>
  <c r="K4737" i="2" s="1"/>
  <c r="I4738" i="2"/>
  <c r="J4738" i="2" s="1"/>
  <c r="K4738" i="2" s="1"/>
  <c r="I5247" i="2"/>
  <c r="J5247" i="2" s="1"/>
  <c r="K5247" i="2" s="1"/>
  <c r="I5146" i="2"/>
  <c r="J5146" i="2" s="1"/>
  <c r="K5146" i="2" s="1"/>
  <c r="I4731" i="2"/>
  <c r="J4731" i="2" s="1"/>
  <c r="K4731" i="2" s="1"/>
  <c r="I4729" i="2"/>
  <c r="J4729" i="2" s="1"/>
  <c r="K4729" i="2" s="1"/>
  <c r="I5244" i="2"/>
  <c r="J5244" i="2" s="1"/>
  <c r="K5244" i="2" s="1"/>
  <c r="I5148" i="2"/>
  <c r="J5148" i="2" s="1"/>
  <c r="K5148" i="2" s="1"/>
  <c r="I2178" i="2"/>
  <c r="J2178" i="2" s="1"/>
  <c r="K2178" i="2" s="1"/>
  <c r="I5321" i="2"/>
  <c r="J5321" i="2" s="1"/>
  <c r="K5321" i="2" s="1"/>
  <c r="I2551" i="2"/>
  <c r="J2551" i="2" s="1"/>
  <c r="K2551" i="2" s="1"/>
  <c r="I2869" i="2"/>
  <c r="J2869" i="2" s="1"/>
  <c r="K2869" i="2" s="1"/>
  <c r="I2872" i="2"/>
  <c r="J2872" i="2" s="1"/>
  <c r="K2872" i="2" s="1"/>
  <c r="I3019" i="2"/>
  <c r="J3019" i="2" s="1"/>
  <c r="K3019" i="2" s="1"/>
  <c r="I3020" i="2"/>
  <c r="J3020" i="2" s="1"/>
  <c r="K3020" i="2" s="1"/>
  <c r="I3026" i="2"/>
  <c r="J3026" i="2" s="1"/>
  <c r="K3026" i="2" s="1"/>
  <c r="I4871" i="2"/>
  <c r="J4871" i="2" s="1"/>
  <c r="K4871" i="2" s="1"/>
  <c r="I4873" i="2"/>
  <c r="J4873" i="2" s="1"/>
  <c r="K4873" i="2" s="1"/>
  <c r="I4866" i="2"/>
  <c r="J4866" i="2" s="1"/>
  <c r="K4866" i="2" s="1"/>
  <c r="I4879" i="2"/>
  <c r="J4879" i="2" s="1"/>
  <c r="K4879" i="2" s="1"/>
  <c r="I4255" i="2"/>
  <c r="J4255" i="2" s="1"/>
  <c r="K4255" i="2" s="1"/>
  <c r="I4253" i="2"/>
  <c r="J4253" i="2" s="1"/>
  <c r="K4253" i="2" s="1"/>
  <c r="I4249" i="2"/>
  <c r="J4249" i="2" s="1"/>
  <c r="K4249" i="2" s="1"/>
  <c r="I2182" i="2"/>
  <c r="J2182" i="2" s="1"/>
  <c r="K2182" i="2" s="1"/>
  <c r="I3014" i="2"/>
  <c r="J3014" i="2" s="1"/>
  <c r="K3014" i="2" s="1"/>
  <c r="I3015" i="2"/>
  <c r="J3015" i="2" s="1"/>
  <c r="K3015" i="2" s="1"/>
  <c r="I3022" i="2"/>
  <c r="J3022" i="2" s="1"/>
  <c r="K3022" i="2" s="1"/>
  <c r="I5142" i="2"/>
  <c r="J5142" i="2" s="1"/>
  <c r="K5142" i="2" s="1"/>
  <c r="I4875" i="2"/>
  <c r="J4875" i="2" s="1"/>
  <c r="K4875" i="2" s="1"/>
  <c r="I4877" i="2"/>
  <c r="J4877" i="2" s="1"/>
  <c r="K4877" i="2" s="1"/>
  <c r="I4869" i="2"/>
  <c r="J4869" i="2" s="1"/>
  <c r="K4869" i="2" s="1"/>
  <c r="I4874" i="2"/>
  <c r="J4874" i="2" s="1"/>
  <c r="K4874" i="2" s="1"/>
  <c r="I4257" i="2"/>
  <c r="J4257" i="2" s="1"/>
  <c r="K4257" i="2" s="1"/>
  <c r="I4254" i="2"/>
  <c r="J4254" i="2" s="1"/>
  <c r="K4254" i="2" s="1"/>
  <c r="I4970" i="2"/>
  <c r="J4970" i="2" s="1"/>
  <c r="K4970" i="2" s="1"/>
  <c r="I4969" i="2"/>
  <c r="J4969" i="2" s="1"/>
  <c r="K4969" i="2" s="1"/>
  <c r="I5329" i="2"/>
  <c r="J5329" i="2" s="1"/>
  <c r="K5329" i="2" s="1"/>
  <c r="I2189" i="2"/>
  <c r="J2189" i="2" s="1"/>
  <c r="K2189" i="2" s="1"/>
  <c r="I2866" i="2"/>
  <c r="J2866" i="2" s="1"/>
  <c r="K2866" i="2" s="1"/>
  <c r="I3017" i="2"/>
  <c r="J3017" i="2" s="1"/>
  <c r="K3017" i="2" s="1"/>
  <c r="I3027" i="2"/>
  <c r="J3027" i="2" s="1"/>
  <c r="K3027" i="2" s="1"/>
  <c r="I3016" i="2"/>
  <c r="J3016" i="2" s="1"/>
  <c r="K3016" i="2" s="1"/>
  <c r="I3023" i="2"/>
  <c r="J3023" i="2" s="1"/>
  <c r="K3023" i="2" s="1"/>
  <c r="I4876" i="2"/>
  <c r="J4876" i="2" s="1"/>
  <c r="K4876" i="2" s="1"/>
  <c r="I4872" i="2"/>
  <c r="J4872" i="2" s="1"/>
  <c r="K4872" i="2" s="1"/>
  <c r="I4878" i="2"/>
  <c r="J4878" i="2" s="1"/>
  <c r="K4878" i="2" s="1"/>
  <c r="I4251" i="2"/>
  <c r="J4251" i="2" s="1"/>
  <c r="K4251" i="2" s="1"/>
  <c r="I4248" i="2"/>
  <c r="J4248" i="2" s="1"/>
  <c r="K4248" i="2" s="1"/>
  <c r="I4256" i="2"/>
  <c r="J4256" i="2" s="1"/>
  <c r="K4256" i="2" s="1"/>
  <c r="I4245" i="2"/>
  <c r="J4245" i="2" s="1"/>
  <c r="K4245" i="2" s="1"/>
  <c r="I5328" i="2"/>
  <c r="J5328" i="2" s="1"/>
  <c r="K5328" i="2" s="1"/>
  <c r="I2191" i="2"/>
  <c r="J2191" i="2" s="1"/>
  <c r="K2191" i="2" s="1"/>
  <c r="I4975" i="2"/>
  <c r="J4975" i="2" s="1"/>
  <c r="K4975" i="2" s="1"/>
  <c r="I2549" i="2"/>
  <c r="J2549" i="2" s="1"/>
  <c r="K2549" i="2" s="1"/>
  <c r="I3018" i="2"/>
  <c r="J3018" i="2" s="1"/>
  <c r="K3018" i="2" s="1"/>
  <c r="I3021" i="2"/>
  <c r="J3021" i="2" s="1"/>
  <c r="K3021" i="2" s="1"/>
  <c r="I3024" i="2"/>
  <c r="J3024" i="2" s="1"/>
  <c r="K3024" i="2" s="1"/>
  <c r="I3025" i="2"/>
  <c r="J3025" i="2" s="1"/>
  <c r="K3025" i="2" s="1"/>
  <c r="I4868" i="2"/>
  <c r="J4868" i="2" s="1"/>
  <c r="K4868" i="2" s="1"/>
  <c r="I4867" i="2"/>
  <c r="J4867" i="2" s="1"/>
  <c r="K4867" i="2" s="1"/>
  <c r="I4870" i="2"/>
  <c r="J4870" i="2" s="1"/>
  <c r="K4870" i="2" s="1"/>
  <c r="I4244" i="2"/>
  <c r="J4244" i="2" s="1"/>
  <c r="K4244" i="2" s="1"/>
  <c r="I4250" i="2"/>
  <c r="J4250" i="2" s="1"/>
  <c r="K4250" i="2" s="1"/>
  <c r="I4247" i="2"/>
  <c r="J4247" i="2" s="1"/>
  <c r="K4247" i="2" s="1"/>
  <c r="I4252" i="2"/>
  <c r="J4252" i="2" s="1"/>
  <c r="K4252" i="2" s="1"/>
  <c r="N14" i="2"/>
  <c r="L14" i="2"/>
  <c r="P14" i="2"/>
  <c r="R16" i="2"/>
  <c r="M15" i="2"/>
  <c r="Q15" i="2" s="1"/>
  <c r="I3556" i="2" l="1"/>
  <c r="J3556" i="2" s="1"/>
  <c r="K3556" i="2" s="1"/>
  <c r="I1451" i="2"/>
  <c r="J1451" i="2" s="1"/>
  <c r="K1451" i="2" s="1"/>
  <c r="I828" i="2"/>
  <c r="J828" i="2" s="1"/>
  <c r="K828" i="2" s="1"/>
  <c r="I971" i="2"/>
  <c r="J971" i="2" s="1"/>
  <c r="K971" i="2" s="1"/>
  <c r="I231" i="2"/>
  <c r="J231" i="2" s="1"/>
  <c r="K231" i="2" s="1"/>
  <c r="I1933" i="2"/>
  <c r="J1933" i="2" s="1"/>
  <c r="K1933" i="2" s="1"/>
  <c r="I591" i="2"/>
  <c r="J591" i="2" s="1"/>
  <c r="K591" i="2" s="1"/>
  <c r="I52" i="2"/>
  <c r="J52" i="2" s="1"/>
  <c r="K52" i="2" s="1"/>
  <c r="I2303" i="2"/>
  <c r="J2303" i="2" s="1"/>
  <c r="K2303" i="2" s="1"/>
  <c r="I1236" i="2"/>
  <c r="J1236" i="2" s="1"/>
  <c r="K1236" i="2" s="1"/>
  <c r="I1782" i="2"/>
  <c r="J1782" i="2" s="1"/>
  <c r="K1782" i="2" s="1"/>
  <c r="Q20" i="3"/>
  <c r="N15" i="2"/>
  <c r="P15" i="2"/>
  <c r="L15" i="2"/>
  <c r="R17" i="2"/>
  <c r="R18" i="2" s="1"/>
  <c r="M18" i="2" s="1"/>
  <c r="Q18" i="2" s="1"/>
  <c r="M16" i="2"/>
  <c r="Q16" i="2" s="1"/>
  <c r="Q21" i="3" l="1"/>
  <c r="N16" i="2"/>
  <c r="L16" i="2"/>
  <c r="P16" i="2"/>
  <c r="N18" i="2"/>
  <c r="M17" i="2"/>
  <c r="Q17" i="2" s="1"/>
  <c r="Q22" i="3" l="1"/>
  <c r="N17" i="2"/>
  <c r="L17" i="2"/>
  <c r="P17" i="2"/>
  <c r="P18" i="2" s="1"/>
  <c r="L18" i="2" s="1"/>
  <c r="R19" i="2"/>
  <c r="R5" i="3"/>
  <c r="D3" i="3"/>
  <c r="Q23" i="3" l="1"/>
  <c r="G3" i="3"/>
  <c r="M19" i="2"/>
  <c r="Q19" i="2" s="1"/>
  <c r="R20" i="2"/>
  <c r="Q24" i="3" l="1"/>
  <c r="L19" i="2"/>
  <c r="P19" i="2"/>
  <c r="N19" i="2"/>
  <c r="M20" i="2"/>
  <c r="Q20" i="2" s="1"/>
  <c r="R21" i="2"/>
  <c r="Q25" i="3" l="1"/>
  <c r="L20" i="2"/>
  <c r="P20" i="2"/>
  <c r="N20" i="2"/>
  <c r="M21" i="2"/>
  <c r="Q21" i="2" s="1"/>
  <c r="R22" i="2"/>
  <c r="Q26" i="3" l="1"/>
  <c r="L21" i="2"/>
  <c r="P21" i="2"/>
  <c r="N21" i="2"/>
  <c r="R23" i="2"/>
  <c r="M22" i="2"/>
  <c r="Q22" i="2" s="1"/>
  <c r="Q27" i="3" l="1"/>
  <c r="L22" i="2"/>
  <c r="P22" i="2"/>
  <c r="N22" i="2"/>
  <c r="R24" i="2"/>
  <c r="M23" i="2"/>
  <c r="Q23" i="2" s="1"/>
  <c r="Q28" i="3" l="1"/>
  <c r="L23" i="2"/>
  <c r="P23" i="2"/>
  <c r="N23" i="2"/>
  <c r="R25" i="2"/>
  <c r="M24" i="2"/>
  <c r="Q24" i="2" s="1"/>
  <c r="Q29" i="3" l="1"/>
  <c r="L24" i="2"/>
  <c r="P24" i="2"/>
  <c r="N24" i="2"/>
  <c r="R26" i="2"/>
  <c r="M25" i="2"/>
  <c r="Q25" i="2" s="1"/>
  <c r="Q30" i="3" l="1"/>
  <c r="L25" i="2"/>
  <c r="P25" i="2"/>
  <c r="N25" i="2"/>
  <c r="R27" i="2"/>
  <c r="M26" i="2"/>
  <c r="Q26" i="2" s="1"/>
  <c r="Q31" i="3" l="1"/>
  <c r="L26" i="2"/>
  <c r="P26" i="2"/>
  <c r="N26" i="2"/>
  <c r="M27" i="2"/>
  <c r="Q27" i="2" s="1"/>
  <c r="R28" i="2"/>
  <c r="Q32" i="3" l="1"/>
  <c r="L27" i="2"/>
  <c r="P27" i="2"/>
  <c r="N27" i="2"/>
  <c r="M28" i="2"/>
  <c r="Q28" i="2" s="1"/>
  <c r="R29" i="2"/>
  <c r="Q33" i="3" l="1"/>
  <c r="L28" i="2"/>
  <c r="P28" i="2"/>
  <c r="N28" i="2"/>
  <c r="M29" i="2"/>
  <c r="Q29" i="2" s="1"/>
  <c r="R30" i="2"/>
  <c r="Q34" i="3" l="1"/>
  <c r="L29" i="2"/>
  <c r="P29" i="2"/>
  <c r="N29" i="2"/>
  <c r="M30" i="2"/>
  <c r="Q30" i="2" s="1"/>
  <c r="R31" i="2"/>
  <c r="Q35" i="3" l="1"/>
  <c r="L30" i="2"/>
  <c r="P30" i="2"/>
  <c r="N30" i="2"/>
  <c r="M31" i="2"/>
  <c r="Q31" i="2" s="1"/>
  <c r="R32" i="2"/>
  <c r="Q36" i="3" l="1"/>
  <c r="P31" i="2"/>
  <c r="L31" i="2" s="1"/>
  <c r="N31" i="2"/>
  <c r="R33" i="2"/>
  <c r="M32" i="2"/>
  <c r="Q32" i="2" s="1"/>
  <c r="R6" i="3"/>
  <c r="E3" i="3"/>
  <c r="Q37" i="3" l="1"/>
  <c r="K3" i="3"/>
  <c r="H3" i="3"/>
  <c r="L32" i="2"/>
  <c r="P32" i="2"/>
  <c r="N32" i="2"/>
  <c r="M33" i="2"/>
  <c r="Q33" i="2" s="1"/>
  <c r="R34" i="2"/>
  <c r="AE3" i="3" l="1"/>
  <c r="J3" i="3"/>
  <c r="Q38" i="3"/>
  <c r="I3" i="3"/>
  <c r="L33" i="2"/>
  <c r="P33" i="2"/>
  <c r="N33" i="2"/>
  <c r="R35" i="2"/>
  <c r="M34" i="2"/>
  <c r="Q34" i="2" s="1"/>
  <c r="L3" i="3" l="1"/>
  <c r="S6" i="3"/>
  <c r="Q39" i="3"/>
  <c r="F4" i="3"/>
  <c r="S7" i="3" s="1"/>
  <c r="L34" i="2"/>
  <c r="P34" i="2"/>
  <c r="N34" i="2"/>
  <c r="M35" i="2"/>
  <c r="Q35" i="2" s="1"/>
  <c r="R36" i="2"/>
  <c r="Q40" i="3" l="1"/>
  <c r="L35" i="2"/>
  <c r="P35" i="2"/>
  <c r="N35" i="2"/>
  <c r="M36" i="2"/>
  <c r="Q36" i="2" s="1"/>
  <c r="R37" i="2"/>
  <c r="Q41" i="3" l="1"/>
  <c r="L36" i="2"/>
  <c r="P36" i="2"/>
  <c r="N36" i="2"/>
  <c r="R38" i="2"/>
  <c r="M37" i="2"/>
  <c r="Q37" i="2" s="1"/>
  <c r="Q42" i="3" l="1"/>
  <c r="L37" i="2"/>
  <c r="P37" i="2"/>
  <c r="N37" i="2"/>
  <c r="M38" i="2"/>
  <c r="Q38" i="2" s="1"/>
  <c r="R39" i="2"/>
  <c r="Q43" i="3" l="1"/>
  <c r="L38" i="2"/>
  <c r="P38" i="2"/>
  <c r="N38" i="2"/>
  <c r="M39" i="2"/>
  <c r="Q39" i="2" s="1"/>
  <c r="R40" i="2"/>
  <c r="Q44" i="3" l="1"/>
  <c r="L39" i="2"/>
  <c r="P39" i="2"/>
  <c r="N39" i="2"/>
  <c r="M40" i="2"/>
  <c r="Q40" i="2" s="1"/>
  <c r="R41" i="2"/>
  <c r="Q45" i="3" l="1"/>
  <c r="L40" i="2"/>
  <c r="P40" i="2"/>
  <c r="N40" i="2"/>
  <c r="M41" i="2"/>
  <c r="Q41" i="2" s="1"/>
  <c r="R42" i="2"/>
  <c r="Q46" i="3" l="1"/>
  <c r="L41" i="2"/>
  <c r="P41" i="2"/>
  <c r="N41" i="2"/>
  <c r="M42" i="2"/>
  <c r="Q42" i="2" s="1"/>
  <c r="R43" i="2"/>
  <c r="Q47" i="3" l="1"/>
  <c r="L42" i="2"/>
  <c r="P42" i="2"/>
  <c r="N42" i="2"/>
  <c r="M43" i="2"/>
  <c r="Q43" i="2" s="1"/>
  <c r="R44" i="2"/>
  <c r="Q48" i="3" l="1"/>
  <c r="L43" i="2"/>
  <c r="P43" i="2"/>
  <c r="N43" i="2"/>
  <c r="M44" i="2"/>
  <c r="Q44" i="2" s="1"/>
  <c r="R45" i="2"/>
  <c r="Q49" i="3" l="1"/>
  <c r="L44" i="2"/>
  <c r="P44" i="2"/>
  <c r="N44" i="2"/>
  <c r="M45" i="2"/>
  <c r="Q45" i="2" s="1"/>
  <c r="R46" i="2"/>
  <c r="Q50" i="3" l="1"/>
  <c r="L45" i="2"/>
  <c r="P45" i="2"/>
  <c r="N45" i="2"/>
  <c r="M46" i="2"/>
  <c r="Q46" i="2" s="1"/>
  <c r="R47" i="2"/>
  <c r="Q51" i="3" l="1"/>
  <c r="L46" i="2"/>
  <c r="P46" i="2"/>
  <c r="N46" i="2"/>
  <c r="M47" i="2"/>
  <c r="Q47" i="2" s="1"/>
  <c r="R48" i="2"/>
  <c r="Q52" i="3" l="1"/>
  <c r="L47" i="2"/>
  <c r="P47" i="2"/>
  <c r="N47" i="2"/>
  <c r="M48" i="2"/>
  <c r="Q48" i="2" s="1"/>
  <c r="R49" i="2"/>
  <c r="Q53" i="3" l="1"/>
  <c r="L48" i="2"/>
  <c r="P48" i="2"/>
  <c r="N48" i="2"/>
  <c r="M49" i="2"/>
  <c r="Q49" i="2" s="1"/>
  <c r="R50" i="2"/>
  <c r="Q54" i="3" l="1"/>
  <c r="L49" i="2"/>
  <c r="P49" i="2"/>
  <c r="N49" i="2"/>
  <c r="M50" i="2"/>
  <c r="Q50" i="2" s="1"/>
  <c r="R51" i="2"/>
  <c r="Q55" i="3" l="1"/>
  <c r="L50" i="2"/>
  <c r="P50" i="2"/>
  <c r="N50" i="2"/>
  <c r="M51" i="2"/>
  <c r="Q51" i="2" s="1"/>
  <c r="R52" i="2"/>
  <c r="Q56" i="3" l="1"/>
  <c r="L51" i="2"/>
  <c r="P51" i="2"/>
  <c r="N51" i="2"/>
  <c r="M52" i="2"/>
  <c r="Q52" i="2" s="1"/>
  <c r="R53" i="2"/>
  <c r="Q57" i="3" l="1"/>
  <c r="L52" i="2"/>
  <c r="P52" i="2"/>
  <c r="N52" i="2"/>
  <c r="M53" i="2"/>
  <c r="Q53" i="2" s="1"/>
  <c r="R54" i="2"/>
  <c r="Q58" i="3" l="1"/>
  <c r="L53" i="2"/>
  <c r="P53" i="2"/>
  <c r="N53" i="2"/>
  <c r="M54" i="2"/>
  <c r="Q54" i="2" s="1"/>
  <c r="R55" i="2"/>
  <c r="Q59" i="3" l="1"/>
  <c r="L54" i="2"/>
  <c r="P54" i="2"/>
  <c r="N54" i="2"/>
  <c r="M55" i="2"/>
  <c r="Q55" i="2" s="1"/>
  <c r="R56" i="2"/>
  <c r="Q60" i="3" l="1"/>
  <c r="P55" i="2"/>
  <c r="L55" i="2" s="1"/>
  <c r="N55" i="2"/>
  <c r="M56" i="2"/>
  <c r="Q56" i="2" s="1"/>
  <c r="R57" i="2"/>
  <c r="R7" i="3"/>
  <c r="Q61" i="3" l="1"/>
  <c r="D4" i="3"/>
  <c r="Q62" i="3" l="1"/>
  <c r="G4" i="3"/>
  <c r="L56" i="2"/>
  <c r="P56" i="2"/>
  <c r="N56" i="2"/>
  <c r="M57" i="2"/>
  <c r="Q57" i="2" s="1"/>
  <c r="R58" i="2"/>
  <c r="Q63" i="3" l="1"/>
  <c r="L57" i="2"/>
  <c r="P57" i="2"/>
  <c r="N57" i="2"/>
  <c r="M58" i="2"/>
  <c r="Q58" i="2" s="1"/>
  <c r="R59" i="2"/>
  <c r="Q64" i="3" l="1"/>
  <c r="L58" i="2"/>
  <c r="P58" i="2"/>
  <c r="N58" i="2"/>
  <c r="M59" i="2"/>
  <c r="Q59" i="2" s="1"/>
  <c r="R60" i="2"/>
  <c r="Q65" i="3" l="1"/>
  <c r="L59" i="2"/>
  <c r="P59" i="2"/>
  <c r="N59" i="2"/>
  <c r="M60" i="2"/>
  <c r="Q60" i="2" s="1"/>
  <c r="R61" i="2"/>
  <c r="Q66" i="3" l="1"/>
  <c r="L60" i="2"/>
  <c r="P60" i="2"/>
  <c r="N60" i="2"/>
  <c r="M61" i="2"/>
  <c r="Q61" i="2" s="1"/>
  <c r="R62" i="2"/>
  <c r="Q67" i="3" l="1"/>
  <c r="L61" i="2"/>
  <c r="P61" i="2"/>
  <c r="N61" i="2"/>
  <c r="M62" i="2"/>
  <c r="Q62" i="2" s="1"/>
  <c r="R63" i="2"/>
  <c r="Q68" i="3" l="1"/>
  <c r="L62" i="2"/>
  <c r="P62" i="2"/>
  <c r="N62" i="2"/>
  <c r="M63" i="2"/>
  <c r="Q63" i="2" s="1"/>
  <c r="R64" i="2"/>
  <c r="Q69" i="3" l="1"/>
  <c r="L63" i="2"/>
  <c r="P63" i="2"/>
  <c r="N63" i="2"/>
  <c r="M64" i="2"/>
  <c r="Q64" i="2" s="1"/>
  <c r="R65" i="2"/>
  <c r="Q70" i="3" l="1"/>
  <c r="L64" i="2"/>
  <c r="P64" i="2"/>
  <c r="N64" i="2"/>
  <c r="M65" i="2"/>
  <c r="Q65" i="2" s="1"/>
  <c r="R66" i="2"/>
  <c r="Q71" i="3" l="1"/>
  <c r="L65" i="2"/>
  <c r="P65" i="2"/>
  <c r="N65" i="2"/>
  <c r="M66" i="2"/>
  <c r="Q66" i="2" s="1"/>
  <c r="R67" i="2"/>
  <c r="Q72" i="3" l="1"/>
  <c r="L66" i="2"/>
  <c r="P66" i="2"/>
  <c r="N66" i="2"/>
  <c r="M67" i="2"/>
  <c r="Q67" i="2" s="1"/>
  <c r="R68" i="2"/>
  <c r="Q73" i="3" l="1"/>
  <c r="L67" i="2"/>
  <c r="P67" i="2"/>
  <c r="N67" i="2"/>
  <c r="M68" i="2"/>
  <c r="Q68" i="2" s="1"/>
  <c r="R69" i="2"/>
  <c r="Q74" i="3" l="1"/>
  <c r="L68" i="2"/>
  <c r="P68" i="2"/>
  <c r="N68" i="2"/>
  <c r="M69" i="2"/>
  <c r="Q69" i="2" s="1"/>
  <c r="R70" i="2"/>
  <c r="Q75" i="3" l="1"/>
  <c r="L69" i="2"/>
  <c r="P69" i="2"/>
  <c r="N69" i="2"/>
  <c r="M70" i="2"/>
  <c r="Q70" i="2" s="1"/>
  <c r="R71" i="2"/>
  <c r="Q76" i="3" l="1"/>
  <c r="P70" i="2"/>
  <c r="L70" i="2" s="1"/>
  <c r="N70" i="2"/>
  <c r="M71" i="2"/>
  <c r="Q71" i="2" s="1"/>
  <c r="R72" i="2"/>
  <c r="R8" i="3"/>
  <c r="Q77" i="3" l="1"/>
  <c r="E4" i="3"/>
  <c r="Q78" i="3" l="1"/>
  <c r="K4" i="3"/>
  <c r="H4" i="3"/>
  <c r="L71" i="2"/>
  <c r="P71" i="2"/>
  <c r="N71" i="2"/>
  <c r="M72" i="2"/>
  <c r="Q72" i="2" s="1"/>
  <c r="R73" i="2"/>
  <c r="AE4" i="3" l="1"/>
  <c r="J4" i="3"/>
  <c r="Q79" i="3"/>
  <c r="I4" i="3"/>
  <c r="S8" i="3" s="1"/>
  <c r="L72" i="2"/>
  <c r="P72" i="2"/>
  <c r="N72" i="2"/>
  <c r="M73" i="2"/>
  <c r="Q73" i="2" s="1"/>
  <c r="R74" i="2"/>
  <c r="L4" i="3" l="1"/>
  <c r="Q80" i="3"/>
  <c r="F5" i="3"/>
  <c r="S9" i="3" s="1"/>
  <c r="L73" i="2"/>
  <c r="P73" i="2"/>
  <c r="N73" i="2"/>
  <c r="M74" i="2"/>
  <c r="Q74" i="2" s="1"/>
  <c r="R75" i="2"/>
  <c r="Q81" i="3" l="1"/>
  <c r="L74" i="2"/>
  <c r="P74" i="2"/>
  <c r="N74" i="2"/>
  <c r="M75" i="2"/>
  <c r="Q75" i="2" s="1"/>
  <c r="R76" i="2"/>
  <c r="Q82" i="3" l="1"/>
  <c r="L75" i="2"/>
  <c r="P75" i="2"/>
  <c r="N75" i="2"/>
  <c r="M76" i="2"/>
  <c r="Q76" i="2" s="1"/>
  <c r="R77" i="2"/>
  <c r="Q83" i="3" l="1"/>
  <c r="L76" i="2"/>
  <c r="P76" i="2"/>
  <c r="N76" i="2"/>
  <c r="M77" i="2"/>
  <c r="Q77" i="2" s="1"/>
  <c r="R78" i="2"/>
  <c r="Q84" i="3" l="1"/>
  <c r="L77" i="2"/>
  <c r="P77" i="2"/>
  <c r="N77" i="2"/>
  <c r="M78" i="2"/>
  <c r="Q78" i="2" s="1"/>
  <c r="R79" i="2"/>
  <c r="Q85" i="3" l="1"/>
  <c r="L78" i="2"/>
  <c r="P78" i="2"/>
  <c r="N78" i="2"/>
  <c r="M79" i="2"/>
  <c r="Q79" i="2" s="1"/>
  <c r="R80" i="2"/>
  <c r="Q86" i="3" l="1"/>
  <c r="L79" i="2"/>
  <c r="P79" i="2"/>
  <c r="N79" i="2"/>
  <c r="M80" i="2"/>
  <c r="Q80" i="2" s="1"/>
  <c r="R81" i="2"/>
  <c r="Q87" i="3" l="1"/>
  <c r="L80" i="2"/>
  <c r="P80" i="2"/>
  <c r="N80" i="2"/>
  <c r="M81" i="2"/>
  <c r="Q81" i="2" s="1"/>
  <c r="R82" i="2"/>
  <c r="Q88" i="3" l="1"/>
  <c r="L81" i="2"/>
  <c r="P81" i="2"/>
  <c r="N81" i="2"/>
  <c r="M82" i="2"/>
  <c r="Q82" i="2" s="1"/>
  <c r="R83" i="2"/>
  <c r="Q89" i="3" l="1"/>
  <c r="L82" i="2"/>
  <c r="P82" i="2"/>
  <c r="N82" i="2"/>
  <c r="M83" i="2"/>
  <c r="Q83" i="2" s="1"/>
  <c r="R84" i="2"/>
  <c r="Q90" i="3" l="1"/>
  <c r="L83" i="2"/>
  <c r="P83" i="2"/>
  <c r="N83" i="2"/>
  <c r="M84" i="2"/>
  <c r="Q84" i="2" s="1"/>
  <c r="R85" i="2"/>
  <c r="Q91" i="3" l="1"/>
  <c r="L84" i="2"/>
  <c r="N84" i="2"/>
  <c r="P84" i="2"/>
  <c r="M85" i="2"/>
  <c r="Q85" i="2" s="1"/>
  <c r="R86" i="2"/>
  <c r="Q92" i="3" l="1"/>
  <c r="L85" i="2"/>
  <c r="N85" i="2"/>
  <c r="P85" i="2"/>
  <c r="M86" i="2"/>
  <c r="Q86" i="2" s="1"/>
  <c r="R87" i="2"/>
  <c r="Q93" i="3" l="1"/>
  <c r="L86" i="2"/>
  <c r="N86" i="2"/>
  <c r="P86" i="2"/>
  <c r="M87" i="2"/>
  <c r="Q87" i="2" s="1"/>
  <c r="R88" i="2"/>
  <c r="Q94" i="3" l="1"/>
  <c r="L87" i="2"/>
  <c r="P87" i="2"/>
  <c r="N87" i="2"/>
  <c r="M88" i="2"/>
  <c r="Q88" i="2" s="1"/>
  <c r="R89" i="2"/>
  <c r="Q95" i="3" l="1"/>
  <c r="L88" i="2"/>
  <c r="P88" i="2"/>
  <c r="N88" i="2"/>
  <c r="M89" i="2"/>
  <c r="Q89" i="2" s="1"/>
  <c r="R90" i="2"/>
  <c r="Q96" i="3" l="1"/>
  <c r="L89" i="2"/>
  <c r="P89" i="2"/>
  <c r="N89" i="2"/>
  <c r="M90" i="2"/>
  <c r="Q90" i="2" s="1"/>
  <c r="R91" i="2"/>
  <c r="Q97" i="3" l="1"/>
  <c r="L90" i="2"/>
  <c r="N90" i="2"/>
  <c r="P90" i="2"/>
  <c r="M91" i="2"/>
  <c r="Q91" i="2" s="1"/>
  <c r="R92" i="2"/>
  <c r="Q98" i="3" l="1"/>
  <c r="L91" i="2"/>
  <c r="N91" i="2"/>
  <c r="P91" i="2"/>
  <c r="M92" i="2"/>
  <c r="Q92" i="2" s="1"/>
  <c r="R93" i="2"/>
  <c r="Q99" i="3" l="1"/>
  <c r="L92" i="2"/>
  <c r="N92" i="2"/>
  <c r="P92" i="2"/>
  <c r="M93" i="2"/>
  <c r="Q93" i="2" s="1"/>
  <c r="R94" i="2"/>
  <c r="Q100" i="3" l="1"/>
  <c r="L93" i="2"/>
  <c r="N93" i="2"/>
  <c r="P93" i="2"/>
  <c r="M94" i="2"/>
  <c r="Q94" i="2" s="1"/>
  <c r="R95" i="2"/>
  <c r="Q101" i="3" l="1"/>
  <c r="L94" i="2"/>
  <c r="N94" i="2"/>
  <c r="P94" i="2"/>
  <c r="R96" i="2"/>
  <c r="M95" i="2"/>
  <c r="Q95" i="2" s="1"/>
  <c r="Q102" i="3" l="1"/>
  <c r="L95" i="2"/>
  <c r="N95" i="2"/>
  <c r="P95" i="2"/>
  <c r="R97" i="2"/>
  <c r="M96" i="2"/>
  <c r="Q96" i="2" s="1"/>
  <c r="Q103" i="3" l="1"/>
  <c r="L96" i="2"/>
  <c r="N96" i="2"/>
  <c r="P96" i="2"/>
  <c r="R98" i="2"/>
  <c r="M97" i="2"/>
  <c r="Q97" i="2" s="1"/>
  <c r="Q104" i="3" l="1"/>
  <c r="L97" i="2"/>
  <c r="N97" i="2"/>
  <c r="P97" i="2"/>
  <c r="M98" i="2"/>
  <c r="Q98" i="2" s="1"/>
  <c r="R99" i="2"/>
  <c r="Q105" i="3" l="1"/>
  <c r="L98" i="2"/>
  <c r="N98" i="2"/>
  <c r="P98" i="2"/>
  <c r="M99" i="2"/>
  <c r="Q99" i="2" s="1"/>
  <c r="R100" i="2"/>
  <c r="Q106" i="3" l="1"/>
  <c r="L99" i="2"/>
  <c r="P99" i="2"/>
  <c r="N99" i="2"/>
  <c r="M100" i="2"/>
  <c r="Q100" i="2" s="1"/>
  <c r="R101" i="2"/>
  <c r="Q107" i="3" l="1"/>
  <c r="L100" i="2"/>
  <c r="N100" i="2"/>
  <c r="P100" i="2"/>
  <c r="M101" i="2"/>
  <c r="Q101" i="2" s="1"/>
  <c r="R102" i="2"/>
  <c r="Q108" i="3" l="1"/>
  <c r="L101" i="2"/>
  <c r="N101" i="2"/>
  <c r="P101" i="2"/>
  <c r="M102" i="2"/>
  <c r="Q102" i="2" s="1"/>
  <c r="R103" i="2"/>
  <c r="Q109" i="3" l="1"/>
  <c r="L102" i="2"/>
  <c r="N102" i="2"/>
  <c r="P102" i="2"/>
  <c r="M103" i="2"/>
  <c r="Q103" i="2" s="1"/>
  <c r="R104" i="2"/>
  <c r="Q110" i="3" l="1"/>
  <c r="L103" i="2"/>
  <c r="P103" i="2"/>
  <c r="N103" i="2"/>
  <c r="M104" i="2"/>
  <c r="Q104" i="2" s="1"/>
  <c r="R105" i="2"/>
  <c r="Q111" i="3" l="1"/>
  <c r="L104" i="2"/>
  <c r="P104" i="2"/>
  <c r="N104" i="2"/>
  <c r="M105" i="2"/>
  <c r="Q105" i="2" s="1"/>
  <c r="R106" i="2"/>
  <c r="Q112" i="3" l="1"/>
  <c r="L105" i="2"/>
  <c r="N105" i="2"/>
  <c r="P105" i="2"/>
  <c r="M106" i="2"/>
  <c r="Q106" i="2" s="1"/>
  <c r="R107" i="2"/>
  <c r="Q113" i="3" l="1"/>
  <c r="L106" i="2"/>
  <c r="N106" i="2"/>
  <c r="P106" i="2"/>
  <c r="M107" i="2"/>
  <c r="Q107" i="2" s="1"/>
  <c r="R108" i="2"/>
  <c r="Q114" i="3" l="1"/>
  <c r="L107" i="2"/>
  <c r="N107" i="2"/>
  <c r="P107" i="2"/>
  <c r="M108" i="2"/>
  <c r="Q108" i="2" s="1"/>
  <c r="R109" i="2"/>
  <c r="Q115" i="3" l="1"/>
  <c r="L108" i="2"/>
  <c r="N108" i="2"/>
  <c r="P108" i="2"/>
  <c r="M109" i="2"/>
  <c r="Q109" i="2" s="1"/>
  <c r="R110" i="2"/>
  <c r="Q116" i="3" l="1"/>
  <c r="L109" i="2"/>
  <c r="N109" i="2"/>
  <c r="P109" i="2"/>
  <c r="M110" i="2"/>
  <c r="Q110" i="2" s="1"/>
  <c r="R111" i="2"/>
  <c r="Q117" i="3" l="1"/>
  <c r="L110" i="2"/>
  <c r="N110" i="2"/>
  <c r="P110" i="2"/>
  <c r="M111" i="2"/>
  <c r="Q111" i="2" s="1"/>
  <c r="R112" i="2"/>
  <c r="Q118" i="3" l="1"/>
  <c r="L111" i="2"/>
  <c r="P111" i="2"/>
  <c r="N111" i="2"/>
  <c r="M112" i="2"/>
  <c r="Q112" i="2" s="1"/>
  <c r="R113" i="2"/>
  <c r="Q119" i="3" l="1"/>
  <c r="L112" i="2"/>
  <c r="P112" i="2"/>
  <c r="N112" i="2"/>
  <c r="M113" i="2"/>
  <c r="Q113" i="2" s="1"/>
  <c r="R114" i="2"/>
  <c r="Q120" i="3" l="1"/>
  <c r="L113" i="2"/>
  <c r="N113" i="2"/>
  <c r="P113" i="2"/>
  <c r="M114" i="2"/>
  <c r="Q114" i="2" s="1"/>
  <c r="R115" i="2"/>
  <c r="Q121" i="3" l="1"/>
  <c r="L114" i="2"/>
  <c r="N114" i="2"/>
  <c r="P114" i="2"/>
  <c r="M115" i="2"/>
  <c r="Q115" i="2" s="1"/>
  <c r="R116" i="2"/>
  <c r="Q122" i="3" l="1"/>
  <c r="L115" i="2"/>
  <c r="N115" i="2"/>
  <c r="P115" i="2"/>
  <c r="M116" i="2"/>
  <c r="Q116" i="2" s="1"/>
  <c r="R117" i="2"/>
  <c r="Q123" i="3" l="1"/>
  <c r="L116" i="2"/>
  <c r="P116" i="2"/>
  <c r="N116" i="2"/>
  <c r="M117" i="2"/>
  <c r="Q117" i="2" s="1"/>
  <c r="R118" i="2"/>
  <c r="Q124" i="3" l="1"/>
  <c r="L117" i="2"/>
  <c r="P117" i="2"/>
  <c r="N117" i="2"/>
  <c r="M118" i="2"/>
  <c r="Q118" i="2" s="1"/>
  <c r="R119" i="2"/>
  <c r="Q125" i="3" l="1"/>
  <c r="L118" i="2"/>
  <c r="N118" i="2"/>
  <c r="P118" i="2"/>
  <c r="M119" i="2"/>
  <c r="Q119" i="2" s="1"/>
  <c r="R120" i="2"/>
  <c r="Q126" i="3" l="1"/>
  <c r="L119" i="2"/>
  <c r="N119" i="2"/>
  <c r="P119" i="2"/>
  <c r="M120" i="2"/>
  <c r="Q120" i="2" s="1"/>
  <c r="R121" i="2"/>
  <c r="Q127" i="3" l="1"/>
  <c r="L120" i="2"/>
  <c r="N120" i="2"/>
  <c r="P120" i="2"/>
  <c r="M121" i="2"/>
  <c r="Q121" i="2" s="1"/>
  <c r="R122" i="2"/>
  <c r="Q128" i="3" l="1"/>
  <c r="L121" i="2"/>
  <c r="P121" i="2"/>
  <c r="N121" i="2"/>
  <c r="M122" i="2"/>
  <c r="Q122" i="2" s="1"/>
  <c r="R123" i="2"/>
  <c r="Q129" i="3" l="1"/>
  <c r="L122" i="2"/>
  <c r="N122" i="2"/>
  <c r="P122" i="2"/>
  <c r="M123" i="2"/>
  <c r="Q123" i="2" s="1"/>
  <c r="R124" i="2"/>
  <c r="Q130" i="3" l="1"/>
  <c r="L123" i="2"/>
  <c r="N123" i="2"/>
  <c r="P123" i="2"/>
  <c r="M124" i="2"/>
  <c r="Q124" i="2" s="1"/>
  <c r="R125" i="2"/>
  <c r="L124" i="2" l="1"/>
  <c r="P124" i="2"/>
  <c r="N124" i="2"/>
  <c r="M125" i="2"/>
  <c r="Q125" i="2" s="1"/>
  <c r="R126" i="2"/>
  <c r="L125" i="2" l="1"/>
  <c r="N125" i="2"/>
  <c r="P125" i="2"/>
  <c r="M126" i="2"/>
  <c r="Q126" i="2" s="1"/>
  <c r="R127" i="2"/>
  <c r="L126" i="2" l="1"/>
  <c r="P126" i="2"/>
  <c r="N126" i="2"/>
  <c r="M127" i="2"/>
  <c r="Q127" i="2" s="1"/>
  <c r="R128" i="2"/>
  <c r="L127" i="2" l="1"/>
  <c r="N127" i="2"/>
  <c r="P127" i="2"/>
  <c r="M128" i="2"/>
  <c r="Q128" i="2" s="1"/>
  <c r="R129" i="2"/>
  <c r="L128" i="2" l="1"/>
  <c r="N128" i="2"/>
  <c r="P128" i="2"/>
  <c r="M129" i="2"/>
  <c r="Q129" i="2" s="1"/>
  <c r="R130" i="2"/>
  <c r="L129" i="2" l="1"/>
  <c r="N129" i="2"/>
  <c r="P129" i="2"/>
  <c r="M130" i="2"/>
  <c r="Q130" i="2" s="1"/>
  <c r="R131" i="2"/>
  <c r="P130" i="2" l="1"/>
  <c r="L130" i="2" s="1"/>
  <c r="N130" i="2"/>
  <c r="M131" i="2"/>
  <c r="Q131" i="2" s="1"/>
  <c r="R132" i="2"/>
  <c r="R9" i="3"/>
  <c r="L131" i="2" l="1"/>
  <c r="P131" i="2"/>
  <c r="N131" i="2"/>
  <c r="M132" i="2"/>
  <c r="Q132" i="2" s="1"/>
  <c r="R133" i="2"/>
  <c r="D5" i="3"/>
  <c r="G5" i="3" l="1"/>
  <c r="L132" i="2"/>
  <c r="P132" i="2"/>
  <c r="N132" i="2"/>
  <c r="M133" i="2"/>
  <c r="Q133" i="2" s="1"/>
  <c r="R134" i="2"/>
  <c r="L133" i="2" l="1"/>
  <c r="P133" i="2"/>
  <c r="N133" i="2"/>
  <c r="M134" i="2"/>
  <c r="Q134" i="2" s="1"/>
  <c r="R135" i="2"/>
  <c r="L134" i="2" l="1"/>
  <c r="P134" i="2"/>
  <c r="N134" i="2"/>
  <c r="M135" i="2"/>
  <c r="Q135" i="2" s="1"/>
  <c r="R136" i="2"/>
  <c r="L135" i="2" l="1"/>
  <c r="P135" i="2"/>
  <c r="N135" i="2"/>
  <c r="M136" i="2"/>
  <c r="Q136" i="2" s="1"/>
  <c r="R137" i="2"/>
  <c r="L136" i="2" l="1"/>
  <c r="P136" i="2"/>
  <c r="N136" i="2"/>
  <c r="M137" i="2"/>
  <c r="Q137" i="2" s="1"/>
  <c r="R138" i="2"/>
  <c r="L137" i="2" l="1"/>
  <c r="P137" i="2"/>
  <c r="N137" i="2"/>
  <c r="M138" i="2"/>
  <c r="Q138" i="2" s="1"/>
  <c r="R139" i="2"/>
  <c r="L138" i="2" l="1"/>
  <c r="P138" i="2"/>
  <c r="N138" i="2"/>
  <c r="M139" i="2"/>
  <c r="Q139" i="2" s="1"/>
  <c r="R140" i="2"/>
  <c r="L139" i="2" l="1"/>
  <c r="P139" i="2"/>
  <c r="N139" i="2"/>
  <c r="M140" i="2"/>
  <c r="Q140" i="2" s="1"/>
  <c r="R141" i="2"/>
  <c r="L140" i="2" l="1"/>
  <c r="P140" i="2"/>
  <c r="N140" i="2"/>
  <c r="M141" i="2"/>
  <c r="Q141" i="2" s="1"/>
  <c r="R142" i="2"/>
  <c r="L141" i="2" l="1"/>
  <c r="P141" i="2"/>
  <c r="N141" i="2"/>
  <c r="M142" i="2"/>
  <c r="Q142" i="2" s="1"/>
  <c r="R143" i="2"/>
  <c r="L142" i="2" l="1"/>
  <c r="P142" i="2"/>
  <c r="N142" i="2"/>
  <c r="M143" i="2"/>
  <c r="Q143" i="2" s="1"/>
  <c r="R144" i="2"/>
  <c r="L143" i="2" l="1"/>
  <c r="P143" i="2"/>
  <c r="N143" i="2"/>
  <c r="M144" i="2"/>
  <c r="Q144" i="2" s="1"/>
  <c r="R145" i="2"/>
  <c r="L144" i="2" l="1"/>
  <c r="P144" i="2"/>
  <c r="N144" i="2"/>
  <c r="M145" i="2"/>
  <c r="Q145" i="2" s="1"/>
  <c r="R146" i="2"/>
  <c r="L145" i="2" l="1"/>
  <c r="P145" i="2"/>
  <c r="N145" i="2"/>
  <c r="M146" i="2"/>
  <c r="Q146" i="2" s="1"/>
  <c r="R147" i="2"/>
  <c r="L146" i="2" l="1"/>
  <c r="P146" i="2"/>
  <c r="N146" i="2"/>
  <c r="M147" i="2"/>
  <c r="Q147" i="2" s="1"/>
  <c r="R148" i="2"/>
  <c r="L147" i="2" l="1"/>
  <c r="P147" i="2"/>
  <c r="N147" i="2"/>
  <c r="M148" i="2"/>
  <c r="Q148" i="2" s="1"/>
  <c r="R149" i="2"/>
  <c r="L148" i="2" l="1"/>
  <c r="P148" i="2"/>
  <c r="N148" i="2"/>
  <c r="M149" i="2"/>
  <c r="Q149" i="2" s="1"/>
  <c r="R150" i="2"/>
  <c r="L149" i="2" l="1"/>
  <c r="P149" i="2"/>
  <c r="N149" i="2"/>
  <c r="M150" i="2"/>
  <c r="Q150" i="2" s="1"/>
  <c r="R151" i="2"/>
  <c r="L150" i="2" l="1"/>
  <c r="P150" i="2"/>
  <c r="N150" i="2"/>
  <c r="M151" i="2"/>
  <c r="Q151" i="2" s="1"/>
  <c r="R152" i="2"/>
  <c r="L151" i="2" l="1"/>
  <c r="P151" i="2"/>
  <c r="N151" i="2"/>
  <c r="M152" i="2"/>
  <c r="Q152" i="2" s="1"/>
  <c r="R153" i="2"/>
  <c r="L152" i="2" l="1"/>
  <c r="P152" i="2"/>
  <c r="N152" i="2"/>
  <c r="M153" i="2"/>
  <c r="Q153" i="2" s="1"/>
  <c r="R154" i="2"/>
  <c r="L153" i="2" l="1"/>
  <c r="P153" i="2"/>
  <c r="N153" i="2"/>
  <c r="M154" i="2"/>
  <c r="Q154" i="2" s="1"/>
  <c r="R155" i="2"/>
  <c r="L154" i="2" l="1"/>
  <c r="P154" i="2"/>
  <c r="N154" i="2"/>
  <c r="M155" i="2"/>
  <c r="Q155" i="2" s="1"/>
  <c r="R156" i="2"/>
  <c r="L155" i="2" l="1"/>
  <c r="P155" i="2"/>
  <c r="N155" i="2"/>
  <c r="M156" i="2"/>
  <c r="Q156" i="2" s="1"/>
  <c r="R157" i="2"/>
  <c r="L156" i="2" l="1"/>
  <c r="P156" i="2"/>
  <c r="N156" i="2"/>
  <c r="M157" i="2"/>
  <c r="Q157" i="2" s="1"/>
  <c r="R158" i="2"/>
  <c r="L157" i="2" l="1"/>
  <c r="P157" i="2"/>
  <c r="N157" i="2"/>
  <c r="M158" i="2"/>
  <c r="Q158" i="2" s="1"/>
  <c r="R159" i="2"/>
  <c r="L158" i="2" l="1"/>
  <c r="P158" i="2"/>
  <c r="N158" i="2"/>
  <c r="M159" i="2"/>
  <c r="Q159" i="2" s="1"/>
  <c r="R160" i="2"/>
  <c r="L159" i="2" l="1"/>
  <c r="P159" i="2"/>
  <c r="N159" i="2"/>
  <c r="M160" i="2"/>
  <c r="Q160" i="2" s="1"/>
  <c r="R161" i="2"/>
  <c r="L160" i="2" l="1"/>
  <c r="P160" i="2"/>
  <c r="N160" i="2"/>
  <c r="M161" i="2"/>
  <c r="Q161" i="2" s="1"/>
  <c r="R162" i="2"/>
  <c r="L161" i="2" l="1"/>
  <c r="P161" i="2"/>
  <c r="N161" i="2"/>
  <c r="M162" i="2"/>
  <c r="Q162" i="2" s="1"/>
  <c r="R163" i="2"/>
  <c r="L162" i="2" l="1"/>
  <c r="P162" i="2"/>
  <c r="N162" i="2"/>
  <c r="M163" i="2"/>
  <c r="Q163" i="2" s="1"/>
  <c r="R164" i="2"/>
  <c r="L163" i="2" l="1"/>
  <c r="P163" i="2"/>
  <c r="N163" i="2"/>
  <c r="M164" i="2"/>
  <c r="Q164" i="2" s="1"/>
  <c r="R165" i="2"/>
  <c r="L164" i="2" l="1"/>
  <c r="P164" i="2"/>
  <c r="N164" i="2"/>
  <c r="M165" i="2"/>
  <c r="Q165" i="2" s="1"/>
  <c r="R166" i="2"/>
  <c r="L165" i="2" l="1"/>
  <c r="N165" i="2"/>
  <c r="P165" i="2"/>
  <c r="M166" i="2"/>
  <c r="Q166" i="2" s="1"/>
  <c r="R167" i="2"/>
  <c r="L166" i="2" l="1"/>
  <c r="N166" i="2"/>
  <c r="P166" i="2"/>
  <c r="M167" i="2"/>
  <c r="Q167" i="2" s="1"/>
  <c r="R168" i="2"/>
  <c r="L167" i="2" l="1"/>
  <c r="N167" i="2"/>
  <c r="P167" i="2"/>
  <c r="M168" i="2"/>
  <c r="Q168" i="2" s="1"/>
  <c r="R169" i="2"/>
  <c r="L168" i="2" l="1"/>
  <c r="N168" i="2"/>
  <c r="P168" i="2"/>
  <c r="M169" i="2"/>
  <c r="Q169" i="2" s="1"/>
  <c r="R170" i="2"/>
  <c r="L169" i="2" l="1"/>
  <c r="N169" i="2"/>
  <c r="P169" i="2"/>
  <c r="M170" i="2"/>
  <c r="Q170" i="2" s="1"/>
  <c r="R171" i="2"/>
  <c r="L170" i="2" l="1"/>
  <c r="P170" i="2"/>
  <c r="N170" i="2"/>
  <c r="M171" i="2"/>
  <c r="Q171" i="2" s="1"/>
  <c r="R172" i="2"/>
  <c r="L171" i="2" l="1"/>
  <c r="P171" i="2"/>
  <c r="N171" i="2"/>
  <c r="M172" i="2"/>
  <c r="Q172" i="2" s="1"/>
  <c r="R173" i="2"/>
  <c r="L172" i="2" l="1"/>
  <c r="P172" i="2"/>
  <c r="N172" i="2"/>
  <c r="M173" i="2"/>
  <c r="Q173" i="2" s="1"/>
  <c r="R174" i="2"/>
  <c r="L173" i="2" l="1"/>
  <c r="N173" i="2"/>
  <c r="P173" i="2"/>
  <c r="M174" i="2"/>
  <c r="Q174" i="2" s="1"/>
  <c r="R175" i="2"/>
  <c r="L174" i="2" l="1"/>
  <c r="N174" i="2"/>
  <c r="P174" i="2"/>
  <c r="M175" i="2"/>
  <c r="Q175" i="2" s="1"/>
  <c r="R176" i="2"/>
  <c r="L175" i="2" l="1"/>
  <c r="N175" i="2"/>
  <c r="P175" i="2"/>
  <c r="M176" i="2"/>
  <c r="Q176" i="2" s="1"/>
  <c r="R177" i="2"/>
  <c r="N176" i="2" l="1"/>
  <c r="P176" i="2"/>
  <c r="L176" i="2" s="1"/>
  <c r="M177" i="2"/>
  <c r="Q177" i="2" s="1"/>
  <c r="R178" i="2"/>
  <c r="R10" i="3"/>
  <c r="L177" i="2" l="1"/>
  <c r="P177" i="2"/>
  <c r="N177" i="2"/>
  <c r="M178" i="2"/>
  <c r="Q178" i="2" s="1"/>
  <c r="R179" i="2"/>
  <c r="E5" i="3"/>
  <c r="K5" i="3" l="1"/>
  <c r="H5" i="3"/>
  <c r="I5" i="3" s="1"/>
  <c r="L178" i="2"/>
  <c r="N178" i="2"/>
  <c r="P178" i="2"/>
  <c r="M179" i="2"/>
  <c r="Q179" i="2" s="1"/>
  <c r="R180" i="2"/>
  <c r="AE5" i="3" l="1"/>
  <c r="J5" i="3"/>
  <c r="L5" i="3"/>
  <c r="S10" i="3"/>
  <c r="F6" i="3"/>
  <c r="S11" i="3" s="1"/>
  <c r="L179" i="2"/>
  <c r="N179" i="2"/>
  <c r="P179" i="2"/>
  <c r="M180" i="2"/>
  <c r="Q180" i="2" s="1"/>
  <c r="R181" i="2"/>
  <c r="L180" i="2" l="1"/>
  <c r="P180" i="2"/>
  <c r="N180" i="2"/>
  <c r="M181" i="2"/>
  <c r="Q181" i="2" s="1"/>
  <c r="R182" i="2"/>
  <c r="L181" i="2" l="1"/>
  <c r="P181" i="2"/>
  <c r="N181" i="2"/>
  <c r="M182" i="2"/>
  <c r="Q182" i="2" s="1"/>
  <c r="R183" i="2"/>
  <c r="P182" i="2" l="1"/>
  <c r="L182" i="2" s="1"/>
  <c r="N182" i="2"/>
  <c r="M183" i="2"/>
  <c r="Q183" i="2" s="1"/>
  <c r="R184" i="2"/>
  <c r="R11" i="3"/>
  <c r="L183" i="2" l="1"/>
  <c r="P183" i="2"/>
  <c r="N183" i="2"/>
  <c r="M184" i="2"/>
  <c r="Q184" i="2" s="1"/>
  <c r="R185" i="2"/>
  <c r="D6" i="3"/>
  <c r="G6" i="3" l="1"/>
  <c r="L184" i="2"/>
  <c r="P184" i="2"/>
  <c r="N184" i="2"/>
  <c r="M185" i="2"/>
  <c r="Q185" i="2" s="1"/>
  <c r="R186" i="2"/>
  <c r="L185" i="2" l="1"/>
  <c r="P185" i="2"/>
  <c r="N185" i="2"/>
  <c r="M186" i="2"/>
  <c r="Q186" i="2" s="1"/>
  <c r="R187" i="2"/>
  <c r="L186" i="2" l="1"/>
  <c r="P186" i="2"/>
  <c r="N186" i="2"/>
  <c r="M187" i="2"/>
  <c r="Q187" i="2" s="1"/>
  <c r="R188" i="2"/>
  <c r="L187" i="2" l="1"/>
  <c r="N187" i="2"/>
  <c r="P187" i="2"/>
  <c r="M188" i="2"/>
  <c r="Q188" i="2" s="1"/>
  <c r="R189" i="2"/>
  <c r="L188" i="2" l="1"/>
  <c r="N188" i="2"/>
  <c r="P188" i="2"/>
  <c r="M189" i="2"/>
  <c r="Q189" i="2" s="1"/>
  <c r="R190" i="2"/>
  <c r="L189" i="2" l="1"/>
  <c r="N189" i="2"/>
  <c r="P189" i="2"/>
  <c r="M190" i="2"/>
  <c r="Q190" i="2" s="1"/>
  <c r="R191" i="2"/>
  <c r="L190" i="2" l="1"/>
  <c r="N190" i="2"/>
  <c r="P190" i="2"/>
  <c r="M191" i="2"/>
  <c r="Q191" i="2" s="1"/>
  <c r="R192" i="2"/>
  <c r="L191" i="2" l="1"/>
  <c r="P191" i="2"/>
  <c r="N191" i="2"/>
  <c r="M192" i="2"/>
  <c r="Q192" i="2" s="1"/>
  <c r="R193" i="2"/>
  <c r="L192" i="2" l="1"/>
  <c r="P192" i="2"/>
  <c r="N192" i="2"/>
  <c r="M193" i="2"/>
  <c r="Q193" i="2" s="1"/>
  <c r="R194" i="2"/>
  <c r="L193" i="2" l="1"/>
  <c r="P193" i="2"/>
  <c r="N193" i="2"/>
  <c r="M194" i="2"/>
  <c r="Q194" i="2" s="1"/>
  <c r="R195" i="2"/>
  <c r="L194" i="2" l="1"/>
  <c r="N194" i="2"/>
  <c r="P194" i="2"/>
  <c r="M195" i="2"/>
  <c r="Q195" i="2" s="1"/>
  <c r="R196" i="2"/>
  <c r="L195" i="2" l="1"/>
  <c r="N195" i="2"/>
  <c r="P195" i="2"/>
  <c r="M196" i="2"/>
  <c r="Q196" i="2" s="1"/>
  <c r="R197" i="2"/>
  <c r="L196" i="2" l="1"/>
  <c r="P196" i="2"/>
  <c r="N196" i="2"/>
  <c r="M197" i="2"/>
  <c r="Q197" i="2" s="1"/>
  <c r="R198" i="2"/>
  <c r="L197" i="2" l="1"/>
  <c r="P197" i="2"/>
  <c r="N197" i="2"/>
  <c r="M198" i="2"/>
  <c r="Q198" i="2" s="1"/>
  <c r="R199" i="2"/>
  <c r="L198" i="2" l="1"/>
  <c r="P198" i="2"/>
  <c r="N198" i="2"/>
  <c r="M199" i="2"/>
  <c r="Q199" i="2" s="1"/>
  <c r="R200" i="2"/>
  <c r="L199" i="2" l="1"/>
  <c r="P199" i="2"/>
  <c r="N199" i="2"/>
  <c r="M200" i="2"/>
  <c r="Q200" i="2" s="1"/>
  <c r="R201" i="2"/>
  <c r="L200" i="2" l="1"/>
  <c r="P200" i="2"/>
  <c r="N200" i="2"/>
  <c r="M201" i="2"/>
  <c r="Q201" i="2" s="1"/>
  <c r="R202" i="2"/>
  <c r="L201" i="2" l="1"/>
  <c r="P201" i="2"/>
  <c r="N201" i="2"/>
  <c r="M202" i="2"/>
  <c r="Q202" i="2" s="1"/>
  <c r="R203" i="2"/>
  <c r="L202" i="2" l="1"/>
  <c r="P202" i="2"/>
  <c r="N202" i="2"/>
  <c r="M203" i="2"/>
  <c r="Q203" i="2" s="1"/>
  <c r="R204" i="2"/>
  <c r="L203" i="2" l="1"/>
  <c r="P203" i="2"/>
  <c r="N203" i="2"/>
  <c r="M204" i="2"/>
  <c r="Q204" i="2" s="1"/>
  <c r="R205" i="2"/>
  <c r="L204" i="2" l="1"/>
  <c r="P204" i="2"/>
  <c r="N204" i="2"/>
  <c r="M205" i="2"/>
  <c r="Q205" i="2" s="1"/>
  <c r="R206" i="2"/>
  <c r="L205" i="2" l="1"/>
  <c r="P205" i="2"/>
  <c r="N205" i="2"/>
  <c r="M206" i="2"/>
  <c r="Q206" i="2" s="1"/>
  <c r="R207" i="2"/>
  <c r="L206" i="2" l="1"/>
  <c r="P206" i="2"/>
  <c r="N206" i="2"/>
  <c r="M207" i="2"/>
  <c r="Q207" i="2" s="1"/>
  <c r="R208" i="2"/>
  <c r="L207" i="2" l="1"/>
  <c r="P207" i="2"/>
  <c r="N207" i="2"/>
  <c r="M208" i="2"/>
  <c r="Q208" i="2" s="1"/>
  <c r="R209" i="2"/>
  <c r="L208" i="2" l="1"/>
  <c r="P208" i="2"/>
  <c r="N208" i="2"/>
  <c r="M209" i="2"/>
  <c r="Q209" i="2" s="1"/>
  <c r="R210" i="2"/>
  <c r="L209" i="2" l="1"/>
  <c r="P209" i="2"/>
  <c r="N209" i="2"/>
  <c r="R211" i="2"/>
  <c r="M210" i="2"/>
  <c r="Q210" i="2" s="1"/>
  <c r="P210" i="2" l="1"/>
  <c r="L210" i="2" s="1"/>
  <c r="N210" i="2"/>
  <c r="M211" i="2"/>
  <c r="Q211" i="2" s="1"/>
  <c r="R212" i="2"/>
  <c r="R12" i="3"/>
  <c r="L211" i="2" l="1"/>
  <c r="P211" i="2"/>
  <c r="N211" i="2"/>
  <c r="M212" i="2"/>
  <c r="Q212" i="2" s="1"/>
  <c r="R213" i="2"/>
  <c r="E6" i="3"/>
  <c r="K6" i="3" l="1"/>
  <c r="H6" i="3"/>
  <c r="L212" i="2"/>
  <c r="P212" i="2"/>
  <c r="N212" i="2"/>
  <c r="M213" i="2"/>
  <c r="Q213" i="2" s="1"/>
  <c r="R214" i="2"/>
  <c r="AE6" i="3" l="1"/>
  <c r="J6" i="3"/>
  <c r="I6" i="3"/>
  <c r="S12" i="3" s="1"/>
  <c r="L213" i="2"/>
  <c r="P213" i="2"/>
  <c r="N213" i="2"/>
  <c r="M214" i="2"/>
  <c r="Q214" i="2" s="1"/>
  <c r="R215" i="2"/>
  <c r="L6" i="3" l="1"/>
  <c r="F7" i="3"/>
  <c r="S13" i="3" s="1"/>
  <c r="L214" i="2"/>
  <c r="P214" i="2"/>
  <c r="N214" i="2"/>
  <c r="M215" i="2"/>
  <c r="Q215" i="2" s="1"/>
  <c r="R216" i="2"/>
  <c r="L215" i="2" l="1"/>
  <c r="P215" i="2"/>
  <c r="N215" i="2"/>
  <c r="M216" i="2"/>
  <c r="Q216" i="2" s="1"/>
  <c r="R217" i="2"/>
  <c r="L216" i="2" l="1"/>
  <c r="P216" i="2"/>
  <c r="N216" i="2"/>
  <c r="M217" i="2"/>
  <c r="Q217" i="2" s="1"/>
  <c r="R218" i="2"/>
  <c r="L217" i="2" l="1"/>
  <c r="P217" i="2"/>
  <c r="N217" i="2"/>
  <c r="M218" i="2"/>
  <c r="Q218" i="2" s="1"/>
  <c r="R219" i="2"/>
  <c r="L218" i="2" l="1"/>
  <c r="P218" i="2"/>
  <c r="N218" i="2"/>
  <c r="M219" i="2"/>
  <c r="Q219" i="2" s="1"/>
  <c r="R220" i="2"/>
  <c r="L219" i="2" l="1"/>
  <c r="P219" i="2"/>
  <c r="N219" i="2"/>
  <c r="M220" i="2"/>
  <c r="Q220" i="2" s="1"/>
  <c r="R221" i="2"/>
  <c r="L220" i="2" l="1"/>
  <c r="N220" i="2"/>
  <c r="P220" i="2"/>
  <c r="M221" i="2"/>
  <c r="Q221" i="2" s="1"/>
  <c r="R222" i="2"/>
  <c r="P221" i="2" l="1"/>
  <c r="L221" i="2" s="1"/>
  <c r="N221" i="2"/>
  <c r="M222" i="2"/>
  <c r="Q222" i="2" s="1"/>
  <c r="R223" i="2"/>
  <c r="R13" i="3"/>
  <c r="L222" i="2" l="1"/>
  <c r="P222" i="2"/>
  <c r="N222" i="2"/>
  <c r="M223" i="2"/>
  <c r="Q223" i="2" s="1"/>
  <c r="R224" i="2"/>
  <c r="D7" i="3"/>
  <c r="G7" i="3" l="1"/>
  <c r="L223" i="2"/>
  <c r="P223" i="2"/>
  <c r="N223" i="2"/>
  <c r="M224" i="2"/>
  <c r="Q224" i="2" s="1"/>
  <c r="R225" i="2"/>
  <c r="L224" i="2" l="1"/>
  <c r="P224" i="2"/>
  <c r="N224" i="2"/>
  <c r="M225" i="2"/>
  <c r="Q225" i="2" s="1"/>
  <c r="R226" i="2"/>
  <c r="L225" i="2" l="1"/>
  <c r="P225" i="2"/>
  <c r="N225" i="2"/>
  <c r="M226" i="2"/>
  <c r="Q226" i="2" s="1"/>
  <c r="R227" i="2"/>
  <c r="L226" i="2" l="1"/>
  <c r="P226" i="2"/>
  <c r="N226" i="2"/>
  <c r="M227" i="2"/>
  <c r="Q227" i="2" s="1"/>
  <c r="R228" i="2"/>
  <c r="L227" i="2" l="1"/>
  <c r="P227" i="2"/>
  <c r="N227" i="2"/>
  <c r="M228" i="2"/>
  <c r="Q228" i="2" s="1"/>
  <c r="R229" i="2"/>
  <c r="L228" i="2" l="1"/>
  <c r="P228" i="2"/>
  <c r="N228" i="2"/>
  <c r="M229" i="2"/>
  <c r="Q229" i="2" s="1"/>
  <c r="R230" i="2"/>
  <c r="L229" i="2" l="1"/>
  <c r="P229" i="2"/>
  <c r="N229" i="2"/>
  <c r="M230" i="2"/>
  <c r="Q230" i="2" s="1"/>
  <c r="R231" i="2"/>
  <c r="L230" i="2" l="1"/>
  <c r="P230" i="2"/>
  <c r="N230" i="2"/>
  <c r="M231" i="2"/>
  <c r="Q231" i="2" s="1"/>
  <c r="R232" i="2"/>
  <c r="L231" i="2" l="1"/>
  <c r="N231" i="2"/>
  <c r="P231" i="2"/>
  <c r="M232" i="2"/>
  <c r="Q232" i="2" s="1"/>
  <c r="R233" i="2"/>
  <c r="L232" i="2" l="1"/>
  <c r="N232" i="2"/>
  <c r="P232" i="2"/>
  <c r="M233" i="2"/>
  <c r="Q233" i="2" s="1"/>
  <c r="R234" i="2"/>
  <c r="L233" i="2" l="1"/>
  <c r="N233" i="2"/>
  <c r="P233" i="2"/>
  <c r="M234" i="2"/>
  <c r="Q234" i="2" s="1"/>
  <c r="R235" i="2"/>
  <c r="L234" i="2" l="1"/>
  <c r="P234" i="2"/>
  <c r="N234" i="2"/>
  <c r="M235" i="2"/>
  <c r="Q235" i="2" s="1"/>
  <c r="R236" i="2"/>
  <c r="L235" i="2" l="1"/>
  <c r="P235" i="2"/>
  <c r="N235" i="2"/>
  <c r="M236" i="2"/>
  <c r="Q236" i="2" s="1"/>
  <c r="R237" i="2"/>
  <c r="L236" i="2" l="1"/>
  <c r="P236" i="2"/>
  <c r="N236" i="2"/>
  <c r="M237" i="2"/>
  <c r="Q237" i="2" s="1"/>
  <c r="R238" i="2"/>
  <c r="L237" i="2" l="1"/>
  <c r="P237" i="2"/>
  <c r="N237" i="2"/>
  <c r="M238" i="2"/>
  <c r="Q238" i="2" s="1"/>
  <c r="R239" i="2"/>
  <c r="L238" i="2" l="1"/>
  <c r="N238" i="2"/>
  <c r="P238" i="2"/>
  <c r="M239" i="2"/>
  <c r="Q239" i="2" s="1"/>
  <c r="R240" i="2"/>
  <c r="L239" i="2" l="1"/>
  <c r="N239" i="2"/>
  <c r="P239" i="2"/>
  <c r="M240" i="2"/>
  <c r="Q240" i="2" s="1"/>
  <c r="R241" i="2"/>
  <c r="L240" i="2" l="1"/>
  <c r="N240" i="2"/>
  <c r="P240" i="2"/>
  <c r="M241" i="2"/>
  <c r="Q241" i="2" s="1"/>
  <c r="R242" i="2"/>
  <c r="L241" i="2" l="1"/>
  <c r="P241" i="2"/>
  <c r="N241" i="2"/>
  <c r="M242" i="2"/>
  <c r="Q242" i="2" s="1"/>
  <c r="R243" i="2"/>
  <c r="L242" i="2" l="1"/>
  <c r="P242" i="2"/>
  <c r="N242" i="2"/>
  <c r="M243" i="2"/>
  <c r="Q243" i="2" s="1"/>
  <c r="R244" i="2"/>
  <c r="L243" i="2" l="1"/>
  <c r="P243" i="2"/>
  <c r="N243" i="2"/>
  <c r="M244" i="2"/>
  <c r="Q244" i="2" s="1"/>
  <c r="R245" i="2"/>
  <c r="L244" i="2" l="1"/>
  <c r="P244" i="2"/>
  <c r="N244" i="2"/>
  <c r="M245" i="2"/>
  <c r="Q245" i="2" s="1"/>
  <c r="R246" i="2"/>
  <c r="L245" i="2" l="1"/>
  <c r="P245" i="2"/>
  <c r="N245" i="2"/>
  <c r="M246" i="2"/>
  <c r="Q246" i="2" s="1"/>
  <c r="R247" i="2"/>
  <c r="L246" i="2" l="1"/>
  <c r="N246" i="2"/>
  <c r="P246" i="2"/>
  <c r="M247" i="2"/>
  <c r="Q247" i="2" s="1"/>
  <c r="R248" i="2"/>
  <c r="L247" i="2" l="1"/>
  <c r="P247" i="2"/>
  <c r="N247" i="2"/>
  <c r="M248" i="2"/>
  <c r="Q248" i="2" s="1"/>
  <c r="R249" i="2"/>
  <c r="L248" i="2" l="1"/>
  <c r="P248" i="2"/>
  <c r="N248" i="2"/>
  <c r="M249" i="2"/>
  <c r="Q249" i="2" s="1"/>
  <c r="R250" i="2"/>
  <c r="L249" i="2" l="1"/>
  <c r="P249" i="2"/>
  <c r="N249" i="2"/>
  <c r="M250" i="2"/>
  <c r="Q250" i="2" s="1"/>
  <c r="R251" i="2"/>
  <c r="P250" i="2" l="1"/>
  <c r="L250" i="2" s="1"/>
  <c r="N250" i="2"/>
  <c r="M251" i="2"/>
  <c r="Q251" i="2" s="1"/>
  <c r="R252" i="2"/>
  <c r="R14" i="3"/>
  <c r="L251" i="2" l="1"/>
  <c r="P251" i="2"/>
  <c r="N251" i="2"/>
  <c r="M252" i="2"/>
  <c r="Q252" i="2" s="1"/>
  <c r="R253" i="2"/>
  <c r="E7" i="3"/>
  <c r="K7" i="3" l="1"/>
  <c r="H7" i="3"/>
  <c r="I7" i="3"/>
  <c r="L252" i="2"/>
  <c r="P252" i="2"/>
  <c r="N252" i="2"/>
  <c r="M253" i="2"/>
  <c r="Q253" i="2" s="1"/>
  <c r="R254" i="2"/>
  <c r="AE7" i="3" l="1"/>
  <c r="J7" i="3"/>
  <c r="L7" i="3"/>
  <c r="S14" i="3"/>
  <c r="F8" i="3"/>
  <c r="S15" i="3" s="1"/>
  <c r="L253" i="2"/>
  <c r="N253" i="2"/>
  <c r="P253" i="2"/>
  <c r="M254" i="2"/>
  <c r="Q254" i="2" s="1"/>
  <c r="R255" i="2"/>
  <c r="L254" i="2" l="1"/>
  <c r="N254" i="2"/>
  <c r="P254" i="2"/>
  <c r="M255" i="2"/>
  <c r="Q255" i="2" s="1"/>
  <c r="R256" i="2"/>
  <c r="L255" i="2" l="1"/>
  <c r="P255" i="2"/>
  <c r="N255" i="2"/>
  <c r="M256" i="2"/>
  <c r="Q256" i="2" s="1"/>
  <c r="R257" i="2"/>
  <c r="L256" i="2" l="1"/>
  <c r="P256" i="2"/>
  <c r="N256" i="2"/>
  <c r="M257" i="2"/>
  <c r="Q257" i="2" s="1"/>
  <c r="R258" i="2"/>
  <c r="L257" i="2" l="1"/>
  <c r="P257" i="2"/>
  <c r="N257" i="2"/>
  <c r="M258" i="2"/>
  <c r="Q258" i="2" s="1"/>
  <c r="R259" i="2"/>
  <c r="L258" i="2" l="1"/>
  <c r="P258" i="2"/>
  <c r="N258" i="2"/>
  <c r="M259" i="2"/>
  <c r="Q259" i="2" s="1"/>
  <c r="R260" i="2"/>
  <c r="L259" i="2" l="1"/>
  <c r="P259" i="2"/>
  <c r="N259" i="2"/>
  <c r="M260" i="2"/>
  <c r="Q260" i="2" s="1"/>
  <c r="R261" i="2"/>
  <c r="L260" i="2" l="1"/>
  <c r="P260" i="2"/>
  <c r="N260" i="2"/>
  <c r="M261" i="2"/>
  <c r="Q261" i="2" s="1"/>
  <c r="R262" i="2"/>
  <c r="L261" i="2" l="1"/>
  <c r="P261" i="2"/>
  <c r="N261" i="2"/>
  <c r="M262" i="2"/>
  <c r="Q262" i="2" s="1"/>
  <c r="R263" i="2"/>
  <c r="L262" i="2" l="1"/>
  <c r="P262" i="2"/>
  <c r="N262" i="2"/>
  <c r="M263" i="2"/>
  <c r="Q263" i="2" s="1"/>
  <c r="R264" i="2"/>
  <c r="L263" i="2" l="1"/>
  <c r="N263" i="2"/>
  <c r="P263" i="2"/>
  <c r="M264" i="2"/>
  <c r="Q264" i="2" s="1"/>
  <c r="R265" i="2"/>
  <c r="L264" i="2" l="1"/>
  <c r="N264" i="2"/>
  <c r="P264" i="2"/>
  <c r="M265" i="2"/>
  <c r="Q265" i="2" s="1"/>
  <c r="R266" i="2"/>
  <c r="L265" i="2" l="1"/>
  <c r="P265" i="2"/>
  <c r="N265" i="2"/>
  <c r="M266" i="2"/>
  <c r="Q266" i="2" s="1"/>
  <c r="R267" i="2"/>
  <c r="L266" i="2" l="1"/>
  <c r="P266" i="2"/>
  <c r="N266" i="2"/>
  <c r="M267" i="2"/>
  <c r="Q267" i="2" s="1"/>
  <c r="R268" i="2"/>
  <c r="L267" i="2" l="1"/>
  <c r="P267" i="2"/>
  <c r="N267" i="2"/>
  <c r="M268" i="2"/>
  <c r="Q268" i="2" s="1"/>
  <c r="R269" i="2"/>
  <c r="L268" i="2" l="1"/>
  <c r="N268" i="2"/>
  <c r="P268" i="2"/>
  <c r="M269" i="2"/>
  <c r="Q269" i="2" s="1"/>
  <c r="R270" i="2"/>
  <c r="L269" i="2" l="1"/>
  <c r="N269" i="2"/>
  <c r="P269" i="2"/>
  <c r="M270" i="2"/>
  <c r="Q270" i="2" s="1"/>
  <c r="R271" i="2"/>
  <c r="L270" i="2" l="1"/>
  <c r="N270" i="2"/>
  <c r="P270" i="2"/>
  <c r="M271" i="2"/>
  <c r="Q271" i="2" s="1"/>
  <c r="R272" i="2"/>
  <c r="L271" i="2" l="1"/>
  <c r="N271" i="2"/>
  <c r="P271" i="2"/>
  <c r="M272" i="2"/>
  <c r="Q272" i="2" s="1"/>
  <c r="R273" i="2"/>
  <c r="L272" i="2" l="1"/>
  <c r="P272" i="2"/>
  <c r="N272" i="2"/>
  <c r="M273" i="2"/>
  <c r="Q273" i="2" s="1"/>
  <c r="R274" i="2"/>
  <c r="L273" i="2" l="1"/>
  <c r="P273" i="2"/>
  <c r="N273" i="2"/>
  <c r="M274" i="2"/>
  <c r="Q274" i="2" s="1"/>
  <c r="R275" i="2"/>
  <c r="L274" i="2" l="1"/>
  <c r="P274" i="2"/>
  <c r="N274" i="2"/>
  <c r="M275" i="2"/>
  <c r="Q275" i="2" s="1"/>
  <c r="R276" i="2"/>
  <c r="L275" i="2" l="1"/>
  <c r="P275" i="2"/>
  <c r="N275" i="2"/>
  <c r="M276" i="2"/>
  <c r="Q276" i="2" s="1"/>
  <c r="R277" i="2"/>
  <c r="L276" i="2" l="1"/>
  <c r="P276" i="2"/>
  <c r="N276" i="2"/>
  <c r="M277" i="2"/>
  <c r="Q277" i="2" s="1"/>
  <c r="R278" i="2"/>
  <c r="L277" i="2" l="1"/>
  <c r="P277" i="2"/>
  <c r="N277" i="2"/>
  <c r="M278" i="2"/>
  <c r="Q278" i="2" s="1"/>
  <c r="R279" i="2"/>
  <c r="L278" i="2" l="1"/>
  <c r="P278" i="2"/>
  <c r="N278" i="2"/>
  <c r="M279" i="2"/>
  <c r="Q279" i="2" s="1"/>
  <c r="R280" i="2"/>
  <c r="L279" i="2" l="1"/>
  <c r="P279" i="2"/>
  <c r="N279" i="2"/>
  <c r="M280" i="2"/>
  <c r="Q280" i="2" s="1"/>
  <c r="R281" i="2"/>
  <c r="L280" i="2" l="1"/>
  <c r="P280" i="2"/>
  <c r="N280" i="2"/>
  <c r="M281" i="2"/>
  <c r="Q281" i="2" s="1"/>
  <c r="R282" i="2"/>
  <c r="L281" i="2" l="1"/>
  <c r="N281" i="2"/>
  <c r="P281" i="2"/>
  <c r="M282" i="2"/>
  <c r="Q282" i="2" s="1"/>
  <c r="R283" i="2"/>
  <c r="L282" i="2" l="1"/>
  <c r="N282" i="2"/>
  <c r="P282" i="2"/>
  <c r="R284" i="2"/>
  <c r="M283" i="2"/>
  <c r="Q283" i="2" s="1"/>
  <c r="L283" i="2" l="1"/>
  <c r="P283" i="2"/>
  <c r="N283" i="2"/>
  <c r="M284" i="2"/>
  <c r="Q284" i="2" s="1"/>
  <c r="R285" i="2"/>
  <c r="L284" i="2" l="1"/>
  <c r="P284" i="2"/>
  <c r="N284" i="2"/>
  <c r="M285" i="2"/>
  <c r="Q285" i="2" s="1"/>
  <c r="R286" i="2"/>
  <c r="L285" i="2" l="1"/>
  <c r="P285" i="2"/>
  <c r="N285" i="2"/>
  <c r="M286" i="2"/>
  <c r="Q286" i="2" s="1"/>
  <c r="R287" i="2"/>
  <c r="L286" i="2" l="1"/>
  <c r="N286" i="2"/>
  <c r="P286" i="2"/>
  <c r="M287" i="2"/>
  <c r="Q287" i="2" s="1"/>
  <c r="R288" i="2"/>
  <c r="L287" i="2" l="1"/>
  <c r="P287" i="2"/>
  <c r="N287" i="2"/>
  <c r="M288" i="2"/>
  <c r="Q288" i="2" s="1"/>
  <c r="R289" i="2"/>
  <c r="L288" i="2" l="1"/>
  <c r="P288" i="2"/>
  <c r="N288" i="2"/>
  <c r="M289" i="2"/>
  <c r="Q289" i="2" s="1"/>
  <c r="R290" i="2"/>
  <c r="L289" i="2" l="1"/>
  <c r="P289" i="2"/>
  <c r="N289" i="2"/>
  <c r="M290" i="2"/>
  <c r="Q290" i="2" s="1"/>
  <c r="R291" i="2"/>
  <c r="L290" i="2" l="1"/>
  <c r="P290" i="2"/>
  <c r="N290" i="2"/>
  <c r="M291" i="2"/>
  <c r="Q291" i="2" s="1"/>
  <c r="R292" i="2"/>
  <c r="L291" i="2" l="1"/>
  <c r="P291" i="2"/>
  <c r="N291" i="2"/>
  <c r="M292" i="2"/>
  <c r="Q292" i="2" s="1"/>
  <c r="R293" i="2"/>
  <c r="L292" i="2" l="1"/>
  <c r="P292" i="2"/>
  <c r="N292" i="2"/>
  <c r="M293" i="2"/>
  <c r="Q293" i="2" s="1"/>
  <c r="R294" i="2"/>
  <c r="L293" i="2" l="1"/>
  <c r="N293" i="2"/>
  <c r="P293" i="2"/>
  <c r="M294" i="2"/>
  <c r="Q294" i="2" s="1"/>
  <c r="R295" i="2"/>
  <c r="L294" i="2" l="1"/>
  <c r="N294" i="2"/>
  <c r="P294" i="2"/>
  <c r="M295" i="2"/>
  <c r="Q295" i="2" s="1"/>
  <c r="R296" i="2"/>
  <c r="L295" i="2" l="1"/>
  <c r="P295" i="2"/>
  <c r="N295" i="2"/>
  <c r="M296" i="2"/>
  <c r="Q296" i="2" s="1"/>
  <c r="R297" i="2"/>
  <c r="L296" i="2" l="1"/>
  <c r="P296" i="2"/>
  <c r="N296" i="2"/>
  <c r="M297" i="2"/>
  <c r="Q297" i="2" s="1"/>
  <c r="R298" i="2"/>
  <c r="L297" i="2" l="1"/>
  <c r="P297" i="2"/>
  <c r="N297" i="2"/>
  <c r="M298" i="2"/>
  <c r="Q298" i="2" s="1"/>
  <c r="R299" i="2"/>
  <c r="L298" i="2" l="1"/>
  <c r="P298" i="2"/>
  <c r="N298" i="2"/>
  <c r="M299" i="2"/>
  <c r="Q299" i="2" s="1"/>
  <c r="R300" i="2"/>
  <c r="L299" i="2" l="1"/>
  <c r="P299" i="2"/>
  <c r="N299" i="2"/>
  <c r="M300" i="2"/>
  <c r="Q300" i="2" s="1"/>
  <c r="R301" i="2"/>
  <c r="L300" i="2" l="1"/>
  <c r="P300" i="2"/>
  <c r="N300" i="2"/>
  <c r="M301" i="2"/>
  <c r="Q301" i="2" s="1"/>
  <c r="R302" i="2"/>
  <c r="L301" i="2" l="1"/>
  <c r="P301" i="2"/>
  <c r="N301" i="2"/>
  <c r="M302" i="2"/>
  <c r="Q302" i="2" s="1"/>
  <c r="R303" i="2"/>
  <c r="L302" i="2" l="1"/>
  <c r="P302" i="2"/>
  <c r="N302" i="2"/>
  <c r="M303" i="2"/>
  <c r="Q303" i="2" s="1"/>
  <c r="R304" i="2"/>
  <c r="L303" i="2" l="1"/>
  <c r="P303" i="2"/>
  <c r="N303" i="2"/>
  <c r="M304" i="2"/>
  <c r="Q304" i="2" s="1"/>
  <c r="R305" i="2"/>
  <c r="L304" i="2" l="1"/>
  <c r="P304" i="2"/>
  <c r="N304" i="2"/>
  <c r="M305" i="2"/>
  <c r="Q305" i="2" s="1"/>
  <c r="R306" i="2"/>
  <c r="L305" i="2" l="1"/>
  <c r="P305" i="2"/>
  <c r="N305" i="2"/>
  <c r="M306" i="2"/>
  <c r="Q306" i="2" s="1"/>
  <c r="R307" i="2"/>
  <c r="L306" i="2" l="1"/>
  <c r="P306" i="2"/>
  <c r="N306" i="2"/>
  <c r="M307" i="2"/>
  <c r="Q307" i="2" s="1"/>
  <c r="R308" i="2"/>
  <c r="L307" i="2" l="1"/>
  <c r="P307" i="2"/>
  <c r="N307" i="2"/>
  <c r="M308" i="2"/>
  <c r="Q308" i="2" s="1"/>
  <c r="R309" i="2"/>
  <c r="L308" i="2" l="1"/>
  <c r="P308" i="2"/>
  <c r="N308" i="2"/>
  <c r="M309" i="2"/>
  <c r="Q309" i="2" s="1"/>
  <c r="R310" i="2"/>
  <c r="L309" i="2" l="1"/>
  <c r="P309" i="2"/>
  <c r="N309" i="2"/>
  <c r="M310" i="2"/>
  <c r="Q310" i="2" s="1"/>
  <c r="R311" i="2"/>
  <c r="L310" i="2" l="1"/>
  <c r="P310" i="2"/>
  <c r="N310" i="2"/>
  <c r="M311" i="2"/>
  <c r="Q311" i="2" s="1"/>
  <c r="R312" i="2"/>
  <c r="L311" i="2" l="1"/>
  <c r="P311" i="2"/>
  <c r="N311" i="2"/>
  <c r="M312" i="2"/>
  <c r="Q312" i="2" s="1"/>
  <c r="R313" i="2"/>
  <c r="L312" i="2" l="1"/>
  <c r="P312" i="2"/>
  <c r="N312" i="2"/>
  <c r="M313" i="2"/>
  <c r="Q313" i="2" s="1"/>
  <c r="R314" i="2"/>
  <c r="P313" i="2" l="1"/>
  <c r="L313" i="2" s="1"/>
  <c r="N313" i="2"/>
  <c r="M314" i="2"/>
  <c r="Q314" i="2" s="1"/>
  <c r="R315" i="2"/>
  <c r="R15" i="3"/>
  <c r="L314" i="2" l="1"/>
  <c r="P314" i="2"/>
  <c r="N314" i="2"/>
  <c r="M315" i="2"/>
  <c r="Q315" i="2" s="1"/>
  <c r="R316" i="2"/>
  <c r="D8" i="3"/>
  <c r="G8" i="3" l="1"/>
  <c r="L315" i="2"/>
  <c r="P315" i="2"/>
  <c r="N315" i="2"/>
  <c r="M316" i="2"/>
  <c r="Q316" i="2" s="1"/>
  <c r="R317" i="2"/>
  <c r="L316" i="2" l="1"/>
  <c r="P316" i="2"/>
  <c r="N316" i="2"/>
  <c r="M317" i="2"/>
  <c r="Q317" i="2" s="1"/>
  <c r="R318" i="2"/>
  <c r="L317" i="2" l="1"/>
  <c r="P317" i="2"/>
  <c r="N317" i="2"/>
  <c r="M318" i="2"/>
  <c r="Q318" i="2" s="1"/>
  <c r="R319" i="2"/>
  <c r="L318" i="2" l="1"/>
  <c r="P318" i="2"/>
  <c r="N318" i="2"/>
  <c r="M319" i="2"/>
  <c r="Q319" i="2" s="1"/>
  <c r="R320" i="2"/>
  <c r="L319" i="2" l="1"/>
  <c r="P319" i="2"/>
  <c r="N319" i="2"/>
  <c r="M320" i="2"/>
  <c r="Q320" i="2" s="1"/>
  <c r="R321" i="2"/>
  <c r="L320" i="2" l="1"/>
  <c r="P320" i="2"/>
  <c r="N320" i="2"/>
  <c r="M321" i="2"/>
  <c r="Q321" i="2" s="1"/>
  <c r="R322" i="2"/>
  <c r="L321" i="2" l="1"/>
  <c r="P321" i="2"/>
  <c r="N321" i="2"/>
  <c r="M322" i="2"/>
  <c r="Q322" i="2" s="1"/>
  <c r="R323" i="2"/>
  <c r="L322" i="2" l="1"/>
  <c r="P322" i="2"/>
  <c r="N322" i="2"/>
  <c r="M323" i="2"/>
  <c r="Q323" i="2" s="1"/>
  <c r="R324" i="2"/>
  <c r="L323" i="2" l="1"/>
  <c r="P323" i="2"/>
  <c r="N323" i="2"/>
  <c r="M324" i="2"/>
  <c r="Q324" i="2" s="1"/>
  <c r="R325" i="2"/>
  <c r="L324" i="2" l="1"/>
  <c r="P324" i="2"/>
  <c r="N324" i="2"/>
  <c r="M325" i="2"/>
  <c r="Q325" i="2" s="1"/>
  <c r="R326" i="2"/>
  <c r="L325" i="2" l="1"/>
  <c r="P325" i="2"/>
  <c r="N325" i="2"/>
  <c r="M326" i="2"/>
  <c r="Q326" i="2" s="1"/>
  <c r="R327" i="2"/>
  <c r="L326" i="2" l="1"/>
  <c r="P326" i="2"/>
  <c r="N326" i="2"/>
  <c r="M327" i="2"/>
  <c r="Q327" i="2" s="1"/>
  <c r="R328" i="2"/>
  <c r="L327" i="2" l="1"/>
  <c r="P327" i="2"/>
  <c r="N327" i="2"/>
  <c r="M328" i="2"/>
  <c r="Q328" i="2" s="1"/>
  <c r="R329" i="2"/>
  <c r="P328" i="2" l="1"/>
  <c r="L328" i="2" s="1"/>
  <c r="N328" i="2"/>
  <c r="M329" i="2"/>
  <c r="Q329" i="2" s="1"/>
  <c r="R330" i="2"/>
  <c r="R16" i="3"/>
  <c r="L329" i="2" l="1"/>
  <c r="P329" i="2"/>
  <c r="N329" i="2"/>
  <c r="M330" i="2"/>
  <c r="Q330" i="2" s="1"/>
  <c r="R331" i="2"/>
  <c r="E8" i="3"/>
  <c r="K8" i="3" l="1"/>
  <c r="H8" i="3"/>
  <c r="L330" i="2"/>
  <c r="P330" i="2"/>
  <c r="N330" i="2"/>
  <c r="M331" i="2"/>
  <c r="Q331" i="2" s="1"/>
  <c r="R332" i="2"/>
  <c r="AE8" i="3" l="1"/>
  <c r="J8" i="3"/>
  <c r="I8" i="3"/>
  <c r="S16" i="3" s="1"/>
  <c r="L331" i="2"/>
  <c r="P331" i="2"/>
  <c r="N331" i="2"/>
  <c r="M332" i="2"/>
  <c r="Q332" i="2" s="1"/>
  <c r="R333" i="2"/>
  <c r="F9" i="3" l="1"/>
  <c r="S17" i="3" s="1"/>
  <c r="L8" i="3"/>
  <c r="L332" i="2"/>
  <c r="P332" i="2"/>
  <c r="N332" i="2"/>
  <c r="M333" i="2"/>
  <c r="Q333" i="2" s="1"/>
  <c r="R334" i="2"/>
  <c r="L333" i="2" l="1"/>
  <c r="P333" i="2"/>
  <c r="N333" i="2"/>
  <c r="M334" i="2"/>
  <c r="Q334" i="2" s="1"/>
  <c r="R335" i="2"/>
  <c r="L334" i="2" l="1"/>
  <c r="P334" i="2"/>
  <c r="N334" i="2"/>
  <c r="M335" i="2"/>
  <c r="Q335" i="2" s="1"/>
  <c r="R336" i="2"/>
  <c r="L335" i="2" l="1"/>
  <c r="P335" i="2"/>
  <c r="N335" i="2"/>
  <c r="M336" i="2"/>
  <c r="Q336" i="2" s="1"/>
  <c r="R337" i="2"/>
  <c r="L336" i="2" l="1"/>
  <c r="P336" i="2"/>
  <c r="N336" i="2"/>
  <c r="M337" i="2"/>
  <c r="Q337" i="2" s="1"/>
  <c r="R338" i="2"/>
  <c r="L337" i="2" l="1"/>
  <c r="P337" i="2"/>
  <c r="N337" i="2"/>
  <c r="M338" i="2"/>
  <c r="Q338" i="2" s="1"/>
  <c r="R339" i="2"/>
  <c r="L338" i="2" l="1"/>
  <c r="P338" i="2"/>
  <c r="N338" i="2"/>
  <c r="M339" i="2"/>
  <c r="Q339" i="2" s="1"/>
  <c r="R340" i="2"/>
  <c r="L339" i="2" l="1"/>
  <c r="P339" i="2"/>
  <c r="N339" i="2"/>
  <c r="M340" i="2"/>
  <c r="Q340" i="2" s="1"/>
  <c r="R341" i="2"/>
  <c r="L340" i="2" l="1"/>
  <c r="P340" i="2"/>
  <c r="N340" i="2"/>
  <c r="M341" i="2"/>
  <c r="Q341" i="2" s="1"/>
  <c r="R342" i="2"/>
  <c r="L341" i="2" l="1"/>
  <c r="P341" i="2"/>
  <c r="N341" i="2"/>
  <c r="M342" i="2"/>
  <c r="Q342" i="2" s="1"/>
  <c r="R343" i="2"/>
  <c r="L342" i="2" l="1"/>
  <c r="P342" i="2"/>
  <c r="N342" i="2"/>
  <c r="M343" i="2"/>
  <c r="Q343" i="2" s="1"/>
  <c r="R344" i="2"/>
  <c r="L343" i="2" l="1"/>
  <c r="P343" i="2"/>
  <c r="N343" i="2"/>
  <c r="M344" i="2"/>
  <c r="Q344" i="2" s="1"/>
  <c r="R345" i="2"/>
  <c r="L344" i="2" l="1"/>
  <c r="P344" i="2"/>
  <c r="N344" i="2"/>
  <c r="M345" i="2"/>
  <c r="Q345" i="2" s="1"/>
  <c r="R346" i="2"/>
  <c r="L345" i="2" l="1"/>
  <c r="P345" i="2"/>
  <c r="N345" i="2"/>
  <c r="M346" i="2"/>
  <c r="Q346" i="2" s="1"/>
  <c r="R347" i="2"/>
  <c r="L346" i="2" l="1"/>
  <c r="P346" i="2"/>
  <c r="N346" i="2"/>
  <c r="M347" i="2"/>
  <c r="Q347" i="2" s="1"/>
  <c r="R348" i="2"/>
  <c r="L347" i="2" l="1"/>
  <c r="P347" i="2"/>
  <c r="N347" i="2"/>
  <c r="M348" i="2"/>
  <c r="Q348" i="2" s="1"/>
  <c r="R349" i="2"/>
  <c r="L348" i="2" l="1"/>
  <c r="P348" i="2"/>
  <c r="N348" i="2"/>
  <c r="M349" i="2"/>
  <c r="Q349" i="2" s="1"/>
  <c r="R350" i="2"/>
  <c r="L349" i="2" l="1"/>
  <c r="P349" i="2"/>
  <c r="N349" i="2"/>
  <c r="M350" i="2"/>
  <c r="Q350" i="2" s="1"/>
  <c r="R351" i="2"/>
  <c r="L350" i="2" l="1"/>
  <c r="P350" i="2"/>
  <c r="N350" i="2"/>
  <c r="M351" i="2"/>
  <c r="Q351" i="2" s="1"/>
  <c r="R352" i="2"/>
  <c r="L351" i="2" l="1"/>
  <c r="P351" i="2"/>
  <c r="N351" i="2"/>
  <c r="M352" i="2"/>
  <c r="Q352" i="2" s="1"/>
  <c r="R353" i="2"/>
  <c r="L352" i="2" l="1"/>
  <c r="P352" i="2"/>
  <c r="N352" i="2"/>
  <c r="M353" i="2"/>
  <c r="Q353" i="2" s="1"/>
  <c r="R354" i="2"/>
  <c r="L353" i="2" l="1"/>
  <c r="P353" i="2"/>
  <c r="N353" i="2"/>
  <c r="M354" i="2"/>
  <c r="Q354" i="2" s="1"/>
  <c r="R355" i="2"/>
  <c r="L354" i="2" l="1"/>
  <c r="P354" i="2"/>
  <c r="N354" i="2"/>
  <c r="M355" i="2"/>
  <c r="Q355" i="2" s="1"/>
  <c r="R356" i="2"/>
  <c r="L355" i="2" l="1"/>
  <c r="P355" i="2"/>
  <c r="N355" i="2"/>
  <c r="M356" i="2"/>
  <c r="Q356" i="2" s="1"/>
  <c r="R357" i="2"/>
  <c r="L356" i="2" l="1"/>
  <c r="P356" i="2"/>
  <c r="N356" i="2"/>
  <c r="M357" i="2"/>
  <c r="Q357" i="2" s="1"/>
  <c r="R358" i="2"/>
  <c r="L357" i="2" l="1"/>
  <c r="P357" i="2"/>
  <c r="N357" i="2"/>
  <c r="M358" i="2"/>
  <c r="Q358" i="2" s="1"/>
  <c r="R359" i="2"/>
  <c r="L358" i="2" l="1"/>
  <c r="P358" i="2"/>
  <c r="N358" i="2"/>
  <c r="M359" i="2"/>
  <c r="Q359" i="2" s="1"/>
  <c r="R360" i="2"/>
  <c r="L359" i="2" l="1"/>
  <c r="P359" i="2"/>
  <c r="N359" i="2"/>
  <c r="M360" i="2"/>
  <c r="Q360" i="2" s="1"/>
  <c r="R361" i="2"/>
  <c r="L360" i="2" l="1"/>
  <c r="P360" i="2"/>
  <c r="N360" i="2"/>
  <c r="M361" i="2"/>
  <c r="Q361" i="2" s="1"/>
  <c r="R362" i="2"/>
  <c r="L361" i="2" l="1"/>
  <c r="P361" i="2"/>
  <c r="N361" i="2"/>
  <c r="M362" i="2"/>
  <c r="Q362" i="2" s="1"/>
  <c r="R363" i="2"/>
  <c r="L362" i="2" l="1"/>
  <c r="P362" i="2"/>
  <c r="N362" i="2"/>
  <c r="M363" i="2"/>
  <c r="Q363" i="2" s="1"/>
  <c r="R364" i="2"/>
  <c r="L363" i="2" l="1"/>
  <c r="P363" i="2"/>
  <c r="N363" i="2"/>
  <c r="M364" i="2"/>
  <c r="Q364" i="2" s="1"/>
  <c r="R365" i="2"/>
  <c r="L364" i="2" l="1"/>
  <c r="P364" i="2"/>
  <c r="N364" i="2"/>
  <c r="M365" i="2"/>
  <c r="Q365" i="2" s="1"/>
  <c r="R366" i="2"/>
  <c r="L365" i="2" l="1"/>
  <c r="P365" i="2"/>
  <c r="N365" i="2"/>
  <c r="M366" i="2"/>
  <c r="Q366" i="2" s="1"/>
  <c r="R367" i="2"/>
  <c r="L366" i="2" l="1"/>
  <c r="P366" i="2"/>
  <c r="N366" i="2"/>
  <c r="M367" i="2"/>
  <c r="Q367" i="2" s="1"/>
  <c r="R368" i="2"/>
  <c r="L367" i="2" l="1"/>
  <c r="P367" i="2"/>
  <c r="N367" i="2"/>
  <c r="M368" i="2"/>
  <c r="Q368" i="2" s="1"/>
  <c r="R369" i="2"/>
  <c r="L368" i="2" l="1"/>
  <c r="P368" i="2"/>
  <c r="N368" i="2"/>
  <c r="M369" i="2"/>
  <c r="Q369" i="2" s="1"/>
  <c r="R370" i="2"/>
  <c r="L369" i="2" l="1"/>
  <c r="P369" i="2"/>
  <c r="N369" i="2"/>
  <c r="M370" i="2"/>
  <c r="Q370" i="2" s="1"/>
  <c r="R371" i="2"/>
  <c r="L370" i="2" l="1"/>
  <c r="P370" i="2"/>
  <c r="N370" i="2"/>
  <c r="M371" i="2"/>
  <c r="Q371" i="2" s="1"/>
  <c r="R372" i="2"/>
  <c r="L371" i="2" l="1"/>
  <c r="P371" i="2"/>
  <c r="N371" i="2"/>
  <c r="M372" i="2"/>
  <c r="Q372" i="2" s="1"/>
  <c r="R373" i="2"/>
  <c r="L372" i="2" l="1"/>
  <c r="P372" i="2"/>
  <c r="N372" i="2"/>
  <c r="M373" i="2"/>
  <c r="Q373" i="2" s="1"/>
  <c r="R374" i="2"/>
  <c r="L373" i="2" l="1"/>
  <c r="P373" i="2"/>
  <c r="N373" i="2"/>
  <c r="M374" i="2"/>
  <c r="Q374" i="2" s="1"/>
  <c r="R375" i="2"/>
  <c r="L374" i="2" l="1"/>
  <c r="P374" i="2"/>
  <c r="N374" i="2"/>
  <c r="M375" i="2"/>
  <c r="Q375" i="2" s="1"/>
  <c r="R376" i="2"/>
  <c r="L375" i="2" l="1"/>
  <c r="P375" i="2"/>
  <c r="N375" i="2"/>
  <c r="M376" i="2"/>
  <c r="Q376" i="2" s="1"/>
  <c r="R377" i="2"/>
  <c r="L376" i="2" l="1"/>
  <c r="P376" i="2"/>
  <c r="N376" i="2"/>
  <c r="M377" i="2"/>
  <c r="Q377" i="2" s="1"/>
  <c r="R378" i="2"/>
  <c r="L377" i="2" l="1"/>
  <c r="P377" i="2"/>
  <c r="N377" i="2"/>
  <c r="M378" i="2"/>
  <c r="Q378" i="2" s="1"/>
  <c r="R379" i="2"/>
  <c r="L378" i="2" l="1"/>
  <c r="P378" i="2"/>
  <c r="N378" i="2"/>
  <c r="M379" i="2"/>
  <c r="Q379" i="2" s="1"/>
  <c r="R380" i="2"/>
  <c r="L379" i="2" l="1"/>
  <c r="P379" i="2"/>
  <c r="N379" i="2"/>
  <c r="M380" i="2"/>
  <c r="Q380" i="2" s="1"/>
  <c r="R381" i="2"/>
  <c r="L380" i="2" l="1"/>
  <c r="P380" i="2"/>
  <c r="N380" i="2"/>
  <c r="M381" i="2"/>
  <c r="Q381" i="2" s="1"/>
  <c r="R382" i="2"/>
  <c r="L381" i="2" l="1"/>
  <c r="P381" i="2"/>
  <c r="N381" i="2"/>
  <c r="M382" i="2"/>
  <c r="Q382" i="2" s="1"/>
  <c r="R383" i="2"/>
  <c r="L382" i="2" l="1"/>
  <c r="P382" i="2"/>
  <c r="N382" i="2"/>
  <c r="M383" i="2"/>
  <c r="Q383" i="2" s="1"/>
  <c r="R384" i="2"/>
  <c r="L383" i="2" l="1"/>
  <c r="P383" i="2"/>
  <c r="N383" i="2"/>
  <c r="M384" i="2"/>
  <c r="Q384" i="2" s="1"/>
  <c r="R385" i="2"/>
  <c r="L384" i="2" l="1"/>
  <c r="P384" i="2"/>
  <c r="N384" i="2"/>
  <c r="M385" i="2"/>
  <c r="Q385" i="2" s="1"/>
  <c r="R386" i="2"/>
  <c r="L385" i="2" l="1"/>
  <c r="P385" i="2"/>
  <c r="N385" i="2"/>
  <c r="M386" i="2"/>
  <c r="Q386" i="2" s="1"/>
  <c r="R387" i="2"/>
  <c r="L386" i="2" l="1"/>
  <c r="P386" i="2"/>
  <c r="N386" i="2"/>
  <c r="M387" i="2"/>
  <c r="Q387" i="2" s="1"/>
  <c r="R388" i="2"/>
  <c r="L387" i="2" l="1"/>
  <c r="P387" i="2"/>
  <c r="N387" i="2"/>
  <c r="M388" i="2"/>
  <c r="Q388" i="2" s="1"/>
  <c r="R389" i="2"/>
  <c r="L388" i="2" l="1"/>
  <c r="P388" i="2"/>
  <c r="N388" i="2"/>
  <c r="M389" i="2"/>
  <c r="Q389" i="2" s="1"/>
  <c r="R390" i="2"/>
  <c r="L389" i="2" l="1"/>
  <c r="P389" i="2"/>
  <c r="N389" i="2"/>
  <c r="M390" i="2"/>
  <c r="Q390" i="2" s="1"/>
  <c r="R391" i="2"/>
  <c r="L390" i="2" l="1"/>
  <c r="P390" i="2"/>
  <c r="N390" i="2"/>
  <c r="M391" i="2"/>
  <c r="Q391" i="2" s="1"/>
  <c r="R392" i="2"/>
  <c r="L391" i="2" l="1"/>
  <c r="P391" i="2"/>
  <c r="N391" i="2"/>
  <c r="M392" i="2"/>
  <c r="Q392" i="2" s="1"/>
  <c r="R393" i="2"/>
  <c r="L392" i="2" l="1"/>
  <c r="P392" i="2"/>
  <c r="N392" i="2"/>
  <c r="M393" i="2"/>
  <c r="Q393" i="2" s="1"/>
  <c r="R394" i="2"/>
  <c r="L393" i="2" l="1"/>
  <c r="P393" i="2"/>
  <c r="N393" i="2"/>
  <c r="M394" i="2"/>
  <c r="Q394" i="2" s="1"/>
  <c r="R395" i="2"/>
  <c r="L394" i="2" l="1"/>
  <c r="P394" i="2"/>
  <c r="N394" i="2"/>
  <c r="M395" i="2"/>
  <c r="Q395" i="2" s="1"/>
  <c r="R396" i="2"/>
  <c r="L395" i="2" l="1"/>
  <c r="P395" i="2"/>
  <c r="N395" i="2"/>
  <c r="M396" i="2"/>
  <c r="Q396" i="2" s="1"/>
  <c r="R397" i="2"/>
  <c r="L396" i="2" l="1"/>
  <c r="P396" i="2"/>
  <c r="N396" i="2"/>
  <c r="M397" i="2"/>
  <c r="Q397" i="2" s="1"/>
  <c r="R398" i="2"/>
  <c r="L397" i="2" l="1"/>
  <c r="P397" i="2"/>
  <c r="N397" i="2"/>
  <c r="M398" i="2"/>
  <c r="Q398" i="2" s="1"/>
  <c r="R399" i="2"/>
  <c r="L398" i="2" l="1"/>
  <c r="P398" i="2"/>
  <c r="N398" i="2"/>
  <c r="M399" i="2"/>
  <c r="Q399" i="2" s="1"/>
  <c r="R400" i="2"/>
  <c r="L399" i="2" l="1"/>
  <c r="P399" i="2"/>
  <c r="N399" i="2"/>
  <c r="M400" i="2"/>
  <c r="Q400" i="2" s="1"/>
  <c r="R401" i="2"/>
  <c r="L400" i="2" l="1"/>
  <c r="P400" i="2"/>
  <c r="N400" i="2"/>
  <c r="M401" i="2"/>
  <c r="Q401" i="2" s="1"/>
  <c r="R402" i="2"/>
  <c r="L401" i="2" l="1"/>
  <c r="P401" i="2"/>
  <c r="N401" i="2"/>
  <c r="M402" i="2"/>
  <c r="Q402" i="2" s="1"/>
  <c r="R403" i="2"/>
  <c r="L402" i="2" l="1"/>
  <c r="P402" i="2"/>
  <c r="N402" i="2"/>
  <c r="M403" i="2"/>
  <c r="Q403" i="2" s="1"/>
  <c r="R404" i="2"/>
  <c r="L403" i="2" l="1"/>
  <c r="P403" i="2"/>
  <c r="N403" i="2"/>
  <c r="M404" i="2"/>
  <c r="Q404" i="2" s="1"/>
  <c r="R405" i="2"/>
  <c r="L404" i="2" l="1"/>
  <c r="P404" i="2"/>
  <c r="N404" i="2"/>
  <c r="M405" i="2"/>
  <c r="Q405" i="2" s="1"/>
  <c r="R406" i="2"/>
  <c r="L405" i="2" l="1"/>
  <c r="P405" i="2"/>
  <c r="N405" i="2"/>
  <c r="M406" i="2"/>
  <c r="Q406" i="2" s="1"/>
  <c r="R407" i="2"/>
  <c r="L406" i="2" l="1"/>
  <c r="P406" i="2"/>
  <c r="N406" i="2"/>
  <c r="M407" i="2"/>
  <c r="Q407" i="2" s="1"/>
  <c r="R408" i="2"/>
  <c r="L407" i="2" l="1"/>
  <c r="P407" i="2"/>
  <c r="N407" i="2"/>
  <c r="M408" i="2"/>
  <c r="Q408" i="2" s="1"/>
  <c r="R409" i="2"/>
  <c r="L408" i="2" l="1"/>
  <c r="P408" i="2"/>
  <c r="N408" i="2"/>
  <c r="M409" i="2"/>
  <c r="Q409" i="2" s="1"/>
  <c r="R410" i="2"/>
  <c r="L409" i="2" l="1"/>
  <c r="P409" i="2"/>
  <c r="N409" i="2"/>
  <c r="M410" i="2"/>
  <c r="Q410" i="2" s="1"/>
  <c r="R411" i="2"/>
  <c r="L410" i="2" l="1"/>
  <c r="P410" i="2"/>
  <c r="N410" i="2"/>
  <c r="M411" i="2"/>
  <c r="Q411" i="2" s="1"/>
  <c r="R412" i="2"/>
  <c r="L411" i="2" l="1"/>
  <c r="P411" i="2"/>
  <c r="N411" i="2"/>
  <c r="M412" i="2"/>
  <c r="Q412" i="2" s="1"/>
  <c r="R413" i="2"/>
  <c r="L412" i="2" l="1"/>
  <c r="P412" i="2"/>
  <c r="N412" i="2"/>
  <c r="M413" i="2"/>
  <c r="Q413" i="2" s="1"/>
  <c r="R414" i="2"/>
  <c r="P413" i="2" l="1"/>
  <c r="L413" i="2" s="1"/>
  <c r="N413" i="2"/>
  <c r="M414" i="2"/>
  <c r="Q414" i="2" s="1"/>
  <c r="R415" i="2"/>
  <c r="R17" i="3"/>
  <c r="L414" i="2" l="1"/>
  <c r="P414" i="2"/>
  <c r="N414" i="2"/>
  <c r="M415" i="2"/>
  <c r="Q415" i="2" s="1"/>
  <c r="R416" i="2"/>
  <c r="D9" i="3"/>
  <c r="G9" i="3" l="1"/>
  <c r="L415" i="2"/>
  <c r="P415" i="2"/>
  <c r="N415" i="2"/>
  <c r="M416" i="2"/>
  <c r="Q416" i="2" s="1"/>
  <c r="R417" i="2"/>
  <c r="L416" i="2" l="1"/>
  <c r="P416" i="2"/>
  <c r="N416" i="2"/>
  <c r="M417" i="2"/>
  <c r="Q417" i="2" s="1"/>
  <c r="R418" i="2"/>
  <c r="L417" i="2" l="1"/>
  <c r="P417" i="2"/>
  <c r="N417" i="2"/>
  <c r="M418" i="2"/>
  <c r="Q418" i="2" s="1"/>
  <c r="R419" i="2"/>
  <c r="L418" i="2" l="1"/>
  <c r="P418" i="2"/>
  <c r="N418" i="2"/>
  <c r="M419" i="2"/>
  <c r="Q419" i="2" s="1"/>
  <c r="R420" i="2"/>
  <c r="L419" i="2" l="1"/>
  <c r="P419" i="2"/>
  <c r="N419" i="2"/>
  <c r="M420" i="2"/>
  <c r="Q420" i="2" s="1"/>
  <c r="R421" i="2"/>
  <c r="L420" i="2" l="1"/>
  <c r="P420" i="2"/>
  <c r="N420" i="2"/>
  <c r="M421" i="2"/>
  <c r="Q421" i="2" s="1"/>
  <c r="R422" i="2"/>
  <c r="L421" i="2" l="1"/>
  <c r="P421" i="2"/>
  <c r="N421" i="2"/>
  <c r="M422" i="2"/>
  <c r="Q422" i="2" s="1"/>
  <c r="R423" i="2"/>
  <c r="L422" i="2" l="1"/>
  <c r="P422" i="2"/>
  <c r="N422" i="2"/>
  <c r="M423" i="2"/>
  <c r="Q423" i="2" s="1"/>
  <c r="R424" i="2"/>
  <c r="L423" i="2" l="1"/>
  <c r="P423" i="2"/>
  <c r="N423" i="2"/>
  <c r="M424" i="2"/>
  <c r="Q424" i="2" s="1"/>
  <c r="R425" i="2"/>
  <c r="L424" i="2" l="1"/>
  <c r="P424" i="2"/>
  <c r="N424" i="2"/>
  <c r="M425" i="2"/>
  <c r="Q425" i="2" s="1"/>
  <c r="R426" i="2"/>
  <c r="L425" i="2" l="1"/>
  <c r="P425" i="2"/>
  <c r="N425" i="2"/>
  <c r="M426" i="2"/>
  <c r="Q426" i="2" s="1"/>
  <c r="R427" i="2"/>
  <c r="L426" i="2" l="1"/>
  <c r="P426" i="2"/>
  <c r="N426" i="2"/>
  <c r="M427" i="2"/>
  <c r="Q427" i="2" s="1"/>
  <c r="R428" i="2"/>
  <c r="L427" i="2" l="1"/>
  <c r="P427" i="2"/>
  <c r="N427" i="2"/>
  <c r="M428" i="2"/>
  <c r="Q428" i="2" s="1"/>
  <c r="R429" i="2"/>
  <c r="L428" i="2" l="1"/>
  <c r="P428" i="2"/>
  <c r="N428" i="2"/>
  <c r="M429" i="2"/>
  <c r="Q429" i="2" s="1"/>
  <c r="R430" i="2"/>
  <c r="L429" i="2" l="1"/>
  <c r="P429" i="2"/>
  <c r="N429" i="2"/>
  <c r="M430" i="2"/>
  <c r="Q430" i="2" s="1"/>
  <c r="R431" i="2"/>
  <c r="L430" i="2" l="1"/>
  <c r="P430" i="2"/>
  <c r="N430" i="2"/>
  <c r="M431" i="2"/>
  <c r="Q431" i="2" s="1"/>
  <c r="R432" i="2"/>
  <c r="L431" i="2" l="1"/>
  <c r="P431" i="2"/>
  <c r="N431" i="2"/>
  <c r="M432" i="2"/>
  <c r="Q432" i="2" s="1"/>
  <c r="R433" i="2"/>
  <c r="L432" i="2" l="1"/>
  <c r="P432" i="2"/>
  <c r="N432" i="2"/>
  <c r="M433" i="2"/>
  <c r="Q433" i="2" s="1"/>
  <c r="R434" i="2"/>
  <c r="L433" i="2" l="1"/>
  <c r="P433" i="2"/>
  <c r="N433" i="2"/>
  <c r="M434" i="2"/>
  <c r="Q434" i="2" s="1"/>
  <c r="R435" i="2"/>
  <c r="L434" i="2" l="1"/>
  <c r="P434" i="2"/>
  <c r="N434" i="2"/>
  <c r="M435" i="2"/>
  <c r="Q435" i="2" s="1"/>
  <c r="R436" i="2"/>
  <c r="L435" i="2" l="1"/>
  <c r="P435" i="2"/>
  <c r="N435" i="2"/>
  <c r="M436" i="2"/>
  <c r="Q436" i="2" s="1"/>
  <c r="R437" i="2"/>
  <c r="L436" i="2" l="1"/>
  <c r="P436" i="2"/>
  <c r="N436" i="2"/>
  <c r="M437" i="2"/>
  <c r="Q437" i="2" s="1"/>
  <c r="R438" i="2"/>
  <c r="L437" i="2" l="1"/>
  <c r="P437" i="2"/>
  <c r="N437" i="2"/>
  <c r="M438" i="2"/>
  <c r="Q438" i="2" s="1"/>
  <c r="R439" i="2"/>
  <c r="L438" i="2" l="1"/>
  <c r="P438" i="2"/>
  <c r="N438" i="2"/>
  <c r="M439" i="2"/>
  <c r="Q439" i="2" s="1"/>
  <c r="R440" i="2"/>
  <c r="L439" i="2" l="1"/>
  <c r="P439" i="2"/>
  <c r="N439" i="2"/>
  <c r="M440" i="2"/>
  <c r="Q440" i="2" s="1"/>
  <c r="R441" i="2"/>
  <c r="L440" i="2" l="1"/>
  <c r="P440" i="2"/>
  <c r="N440" i="2"/>
  <c r="M441" i="2"/>
  <c r="Q441" i="2" s="1"/>
  <c r="R442" i="2"/>
  <c r="L441" i="2" l="1"/>
  <c r="P441" i="2"/>
  <c r="N441" i="2"/>
  <c r="M442" i="2"/>
  <c r="Q442" i="2" s="1"/>
  <c r="R443" i="2"/>
  <c r="L442" i="2" l="1"/>
  <c r="P442" i="2"/>
  <c r="N442" i="2"/>
  <c r="M443" i="2"/>
  <c r="Q443" i="2" s="1"/>
  <c r="R444" i="2"/>
  <c r="L443" i="2" l="1"/>
  <c r="P443" i="2"/>
  <c r="N443" i="2"/>
  <c r="M444" i="2"/>
  <c r="Q444" i="2" s="1"/>
  <c r="R445" i="2"/>
  <c r="L444" i="2" l="1"/>
  <c r="P444" i="2"/>
  <c r="N444" i="2"/>
  <c r="M445" i="2"/>
  <c r="Q445" i="2" s="1"/>
  <c r="R446" i="2"/>
  <c r="L445" i="2" l="1"/>
  <c r="P445" i="2"/>
  <c r="N445" i="2"/>
  <c r="M446" i="2"/>
  <c r="Q446" i="2" s="1"/>
  <c r="R447" i="2"/>
  <c r="L446" i="2" l="1"/>
  <c r="P446" i="2"/>
  <c r="N446" i="2"/>
  <c r="M447" i="2"/>
  <c r="Q447" i="2" s="1"/>
  <c r="R448" i="2"/>
  <c r="P447" i="2" l="1"/>
  <c r="L447" i="2" s="1"/>
  <c r="N447" i="2"/>
  <c r="M448" i="2"/>
  <c r="Q448" i="2" s="1"/>
  <c r="R449" i="2"/>
  <c r="R18" i="3"/>
  <c r="L448" i="2" l="1"/>
  <c r="P448" i="2"/>
  <c r="N448" i="2"/>
  <c r="M449" i="2"/>
  <c r="Q449" i="2" s="1"/>
  <c r="R450" i="2"/>
  <c r="E9" i="3"/>
  <c r="K9" i="3" l="1"/>
  <c r="H9" i="3"/>
  <c r="I9" i="3"/>
  <c r="L449" i="2"/>
  <c r="P449" i="2"/>
  <c r="N449" i="2"/>
  <c r="M450" i="2"/>
  <c r="Q450" i="2" s="1"/>
  <c r="R451" i="2"/>
  <c r="AE9" i="3" l="1"/>
  <c r="J9" i="3"/>
  <c r="L9" i="3"/>
  <c r="S18" i="3"/>
  <c r="F10" i="3"/>
  <c r="S19" i="3" s="1"/>
  <c r="L450" i="2"/>
  <c r="P450" i="2"/>
  <c r="N450" i="2"/>
  <c r="M451" i="2"/>
  <c r="Q451" i="2" s="1"/>
  <c r="R452" i="2"/>
  <c r="L451" i="2" l="1"/>
  <c r="P451" i="2"/>
  <c r="N451" i="2"/>
  <c r="M452" i="2"/>
  <c r="Q452" i="2" s="1"/>
  <c r="R453" i="2"/>
  <c r="L452" i="2" l="1"/>
  <c r="P452" i="2"/>
  <c r="N452" i="2"/>
  <c r="M453" i="2"/>
  <c r="Q453" i="2" s="1"/>
  <c r="R454" i="2"/>
  <c r="L453" i="2" l="1"/>
  <c r="P453" i="2"/>
  <c r="N453" i="2"/>
  <c r="M454" i="2"/>
  <c r="Q454" i="2" s="1"/>
  <c r="R455" i="2"/>
  <c r="L454" i="2" l="1"/>
  <c r="P454" i="2"/>
  <c r="N454" i="2"/>
  <c r="M455" i="2"/>
  <c r="Q455" i="2" s="1"/>
  <c r="R456" i="2"/>
  <c r="L455" i="2" l="1"/>
  <c r="P455" i="2"/>
  <c r="N455" i="2"/>
  <c r="M456" i="2"/>
  <c r="Q456" i="2" s="1"/>
  <c r="R457" i="2"/>
  <c r="L456" i="2" l="1"/>
  <c r="P456" i="2"/>
  <c r="N456" i="2"/>
  <c r="M457" i="2"/>
  <c r="Q457" i="2" s="1"/>
  <c r="R458" i="2"/>
  <c r="L457" i="2" l="1"/>
  <c r="P457" i="2"/>
  <c r="N457" i="2"/>
  <c r="M458" i="2"/>
  <c r="Q458" i="2" s="1"/>
  <c r="R459" i="2"/>
  <c r="L458" i="2" l="1"/>
  <c r="P458" i="2"/>
  <c r="N458" i="2"/>
  <c r="M459" i="2"/>
  <c r="Q459" i="2" s="1"/>
  <c r="R460" i="2"/>
  <c r="L459" i="2" l="1"/>
  <c r="P459" i="2"/>
  <c r="N459" i="2"/>
  <c r="M460" i="2"/>
  <c r="Q460" i="2" s="1"/>
  <c r="R461" i="2"/>
  <c r="L460" i="2" l="1"/>
  <c r="P460" i="2"/>
  <c r="N460" i="2"/>
  <c r="M461" i="2"/>
  <c r="Q461" i="2" s="1"/>
  <c r="R462" i="2"/>
  <c r="L461" i="2" l="1"/>
  <c r="P461" i="2"/>
  <c r="N461" i="2"/>
  <c r="M462" i="2"/>
  <c r="Q462" i="2" s="1"/>
  <c r="R463" i="2"/>
  <c r="P462" i="2" l="1"/>
  <c r="L462" i="2" s="1"/>
  <c r="N462" i="2"/>
  <c r="M463" i="2"/>
  <c r="Q463" i="2" s="1"/>
  <c r="R464" i="2"/>
  <c r="R19" i="3"/>
  <c r="L463" i="2" l="1"/>
  <c r="P463" i="2"/>
  <c r="N463" i="2"/>
  <c r="M464" i="2"/>
  <c r="Q464" i="2" s="1"/>
  <c r="R465" i="2"/>
  <c r="D10" i="3"/>
  <c r="G10" i="3" l="1"/>
  <c r="L464" i="2"/>
  <c r="P464" i="2"/>
  <c r="N464" i="2"/>
  <c r="M465" i="2"/>
  <c r="Q465" i="2" s="1"/>
  <c r="R466" i="2"/>
  <c r="L465" i="2" l="1"/>
  <c r="P465" i="2"/>
  <c r="N465" i="2"/>
  <c r="M466" i="2"/>
  <c r="Q466" i="2" s="1"/>
  <c r="R467" i="2"/>
  <c r="L466" i="2" l="1"/>
  <c r="P466" i="2"/>
  <c r="N466" i="2"/>
  <c r="M467" i="2"/>
  <c r="Q467" i="2" s="1"/>
  <c r="R468" i="2"/>
  <c r="L467" i="2" l="1"/>
  <c r="P467" i="2"/>
  <c r="N467" i="2"/>
  <c r="M468" i="2"/>
  <c r="Q468" i="2" s="1"/>
  <c r="R469" i="2"/>
  <c r="L468" i="2" l="1"/>
  <c r="P468" i="2"/>
  <c r="N468" i="2"/>
  <c r="M469" i="2"/>
  <c r="Q469" i="2" s="1"/>
  <c r="R470" i="2"/>
  <c r="L469" i="2" l="1"/>
  <c r="P469" i="2"/>
  <c r="N469" i="2"/>
  <c r="M470" i="2"/>
  <c r="Q470" i="2" s="1"/>
  <c r="R471" i="2"/>
  <c r="L470" i="2" l="1"/>
  <c r="P470" i="2"/>
  <c r="N470" i="2"/>
  <c r="M471" i="2"/>
  <c r="Q471" i="2" s="1"/>
  <c r="R472" i="2"/>
  <c r="L471" i="2" l="1"/>
  <c r="P471" i="2"/>
  <c r="N471" i="2"/>
  <c r="M472" i="2"/>
  <c r="Q472" i="2" s="1"/>
  <c r="R473" i="2"/>
  <c r="L472" i="2" l="1"/>
  <c r="P472" i="2"/>
  <c r="N472" i="2"/>
  <c r="M473" i="2"/>
  <c r="Q473" i="2" s="1"/>
  <c r="R474" i="2"/>
  <c r="L473" i="2" l="1"/>
  <c r="P473" i="2"/>
  <c r="N473" i="2"/>
  <c r="M474" i="2"/>
  <c r="Q474" i="2" s="1"/>
  <c r="R475" i="2"/>
  <c r="L474" i="2" l="1"/>
  <c r="P474" i="2"/>
  <c r="N474" i="2"/>
  <c r="M475" i="2"/>
  <c r="Q475" i="2" s="1"/>
  <c r="R476" i="2"/>
  <c r="L475" i="2" l="1"/>
  <c r="P475" i="2"/>
  <c r="N475" i="2"/>
  <c r="M476" i="2"/>
  <c r="Q476" i="2" s="1"/>
  <c r="R477" i="2"/>
  <c r="L476" i="2" l="1"/>
  <c r="P476" i="2"/>
  <c r="N476" i="2"/>
  <c r="M477" i="2"/>
  <c r="Q477" i="2" s="1"/>
  <c r="R478" i="2"/>
  <c r="L477" i="2" l="1"/>
  <c r="P477" i="2"/>
  <c r="N477" i="2"/>
  <c r="M478" i="2"/>
  <c r="Q478" i="2" s="1"/>
  <c r="R479" i="2"/>
  <c r="L478" i="2" l="1"/>
  <c r="P478" i="2"/>
  <c r="N478" i="2"/>
  <c r="M479" i="2"/>
  <c r="Q479" i="2" s="1"/>
  <c r="R480" i="2"/>
  <c r="L479" i="2" l="1"/>
  <c r="P479" i="2"/>
  <c r="N479" i="2"/>
  <c r="M480" i="2"/>
  <c r="Q480" i="2" s="1"/>
  <c r="R481" i="2"/>
  <c r="L480" i="2" l="1"/>
  <c r="P480" i="2"/>
  <c r="N480" i="2"/>
  <c r="M481" i="2"/>
  <c r="Q481" i="2" s="1"/>
  <c r="R482" i="2"/>
  <c r="L481" i="2" l="1"/>
  <c r="P481" i="2"/>
  <c r="N481" i="2"/>
  <c r="M482" i="2"/>
  <c r="Q482" i="2" s="1"/>
  <c r="R483" i="2"/>
  <c r="L482" i="2" l="1"/>
  <c r="P482" i="2"/>
  <c r="N482" i="2"/>
  <c r="M483" i="2"/>
  <c r="Q483" i="2" s="1"/>
  <c r="R484" i="2"/>
  <c r="L483" i="2" l="1"/>
  <c r="P483" i="2"/>
  <c r="N483" i="2"/>
  <c r="M484" i="2"/>
  <c r="Q484" i="2" s="1"/>
  <c r="R485" i="2"/>
  <c r="L484" i="2" l="1"/>
  <c r="P484" i="2"/>
  <c r="N484" i="2"/>
  <c r="M485" i="2"/>
  <c r="Q485" i="2" s="1"/>
  <c r="R486" i="2"/>
  <c r="L485" i="2" l="1"/>
  <c r="P485" i="2"/>
  <c r="N485" i="2"/>
  <c r="M486" i="2"/>
  <c r="Q486" i="2" s="1"/>
  <c r="R487" i="2"/>
  <c r="L486" i="2" l="1"/>
  <c r="P486" i="2"/>
  <c r="N486" i="2"/>
  <c r="M487" i="2"/>
  <c r="Q487" i="2" s="1"/>
  <c r="R488" i="2"/>
  <c r="L487" i="2" l="1"/>
  <c r="P487" i="2"/>
  <c r="N487" i="2"/>
  <c r="M488" i="2"/>
  <c r="Q488" i="2" s="1"/>
  <c r="R489" i="2"/>
  <c r="L488" i="2" l="1"/>
  <c r="P488" i="2"/>
  <c r="N488" i="2"/>
  <c r="M489" i="2"/>
  <c r="Q489" i="2" s="1"/>
  <c r="R490" i="2"/>
  <c r="L489" i="2" l="1"/>
  <c r="P489" i="2"/>
  <c r="N489" i="2"/>
  <c r="M490" i="2"/>
  <c r="Q490" i="2" s="1"/>
  <c r="R491" i="2"/>
  <c r="L490" i="2" l="1"/>
  <c r="P490" i="2"/>
  <c r="N490" i="2"/>
  <c r="M491" i="2"/>
  <c r="Q491" i="2" s="1"/>
  <c r="R492" i="2"/>
  <c r="L491" i="2" l="1"/>
  <c r="P491" i="2"/>
  <c r="N491" i="2"/>
  <c r="M492" i="2"/>
  <c r="Q492" i="2" s="1"/>
  <c r="R493" i="2"/>
  <c r="L492" i="2" l="1"/>
  <c r="P492" i="2"/>
  <c r="N492" i="2"/>
  <c r="M493" i="2"/>
  <c r="Q493" i="2" s="1"/>
  <c r="R494" i="2"/>
  <c r="L493" i="2" l="1"/>
  <c r="P493" i="2"/>
  <c r="N493" i="2"/>
  <c r="M494" i="2"/>
  <c r="Q494" i="2" s="1"/>
  <c r="R495" i="2"/>
  <c r="L494" i="2" l="1"/>
  <c r="P494" i="2"/>
  <c r="N494" i="2"/>
  <c r="M495" i="2"/>
  <c r="Q495" i="2" s="1"/>
  <c r="R496" i="2"/>
  <c r="P495" i="2" l="1"/>
  <c r="L495" i="2" s="1"/>
  <c r="N495" i="2"/>
  <c r="M496" i="2"/>
  <c r="Q496" i="2" s="1"/>
  <c r="R497" i="2"/>
  <c r="R20" i="3"/>
  <c r="L496" i="2" l="1"/>
  <c r="P496" i="2"/>
  <c r="N496" i="2"/>
  <c r="M497" i="2"/>
  <c r="Q497" i="2" s="1"/>
  <c r="R498" i="2"/>
  <c r="E10" i="3"/>
  <c r="K10" i="3" l="1"/>
  <c r="H10" i="3"/>
  <c r="I10" i="3"/>
  <c r="S20" i="3" s="1"/>
  <c r="L497" i="2"/>
  <c r="P497" i="2"/>
  <c r="N497" i="2"/>
  <c r="M498" i="2"/>
  <c r="Q498" i="2" s="1"/>
  <c r="R499" i="2"/>
  <c r="AE10" i="3" l="1"/>
  <c r="J10" i="3"/>
  <c r="L10" i="3"/>
  <c r="F11" i="3"/>
  <c r="S21" i="3" s="1"/>
  <c r="L498" i="2"/>
  <c r="P498" i="2"/>
  <c r="N498" i="2"/>
  <c r="M499" i="2"/>
  <c r="Q499" i="2" s="1"/>
  <c r="R500" i="2"/>
  <c r="L499" i="2" l="1"/>
  <c r="P499" i="2"/>
  <c r="N499" i="2"/>
  <c r="M500" i="2"/>
  <c r="Q500" i="2" s="1"/>
  <c r="R501" i="2"/>
  <c r="L500" i="2" l="1"/>
  <c r="P500" i="2"/>
  <c r="N500" i="2"/>
  <c r="M501" i="2"/>
  <c r="Q501" i="2" s="1"/>
  <c r="R502" i="2"/>
  <c r="L501" i="2" l="1"/>
  <c r="P501" i="2"/>
  <c r="N501" i="2"/>
  <c r="M502" i="2"/>
  <c r="Q502" i="2" s="1"/>
  <c r="R503" i="2"/>
  <c r="L502" i="2" l="1"/>
  <c r="P502" i="2"/>
  <c r="N502" i="2"/>
  <c r="M503" i="2"/>
  <c r="Q503" i="2" s="1"/>
  <c r="R504" i="2"/>
  <c r="L503" i="2" l="1"/>
  <c r="P503" i="2"/>
  <c r="N503" i="2"/>
  <c r="M504" i="2"/>
  <c r="Q504" i="2" s="1"/>
  <c r="R505" i="2"/>
  <c r="L504" i="2" l="1"/>
  <c r="P504" i="2"/>
  <c r="N504" i="2"/>
  <c r="M505" i="2"/>
  <c r="Q505" i="2" s="1"/>
  <c r="R506" i="2"/>
  <c r="L505" i="2" l="1"/>
  <c r="P505" i="2"/>
  <c r="N505" i="2"/>
  <c r="M506" i="2"/>
  <c r="Q506" i="2" s="1"/>
  <c r="R507" i="2"/>
  <c r="L506" i="2" l="1"/>
  <c r="P506" i="2"/>
  <c r="N506" i="2"/>
  <c r="M507" i="2"/>
  <c r="Q507" i="2" s="1"/>
  <c r="R508" i="2"/>
  <c r="L507" i="2" l="1"/>
  <c r="P507" i="2"/>
  <c r="N507" i="2"/>
  <c r="M508" i="2"/>
  <c r="Q508" i="2" s="1"/>
  <c r="R509" i="2"/>
  <c r="L508" i="2" l="1"/>
  <c r="P508" i="2"/>
  <c r="N508" i="2"/>
  <c r="M509" i="2"/>
  <c r="Q509" i="2" s="1"/>
  <c r="R510" i="2"/>
  <c r="P509" i="2" l="1"/>
  <c r="L509" i="2" s="1"/>
  <c r="N509" i="2"/>
  <c r="M510" i="2"/>
  <c r="Q510" i="2" s="1"/>
  <c r="R511" i="2"/>
  <c r="R21" i="3"/>
  <c r="L510" i="2" l="1"/>
  <c r="P510" i="2"/>
  <c r="N510" i="2"/>
  <c r="M511" i="2"/>
  <c r="Q511" i="2" s="1"/>
  <c r="R512" i="2"/>
  <c r="D11" i="3"/>
  <c r="G11" i="3" l="1"/>
  <c r="L511" i="2"/>
  <c r="P511" i="2"/>
  <c r="N511" i="2"/>
  <c r="M512" i="2"/>
  <c r="Q512" i="2" s="1"/>
  <c r="R513" i="2"/>
  <c r="L512" i="2" l="1"/>
  <c r="P512" i="2"/>
  <c r="N512" i="2"/>
  <c r="M513" i="2"/>
  <c r="Q513" i="2" s="1"/>
  <c r="R514" i="2"/>
  <c r="L513" i="2" l="1"/>
  <c r="P513" i="2"/>
  <c r="N513" i="2"/>
  <c r="M514" i="2"/>
  <c r="Q514" i="2" s="1"/>
  <c r="R515" i="2"/>
  <c r="L514" i="2" l="1"/>
  <c r="P514" i="2"/>
  <c r="N514" i="2"/>
  <c r="M515" i="2"/>
  <c r="Q515" i="2" s="1"/>
  <c r="R516" i="2"/>
  <c r="L515" i="2" l="1"/>
  <c r="P515" i="2"/>
  <c r="N515" i="2"/>
  <c r="M516" i="2"/>
  <c r="Q516" i="2" s="1"/>
  <c r="R517" i="2"/>
  <c r="L516" i="2" l="1"/>
  <c r="P516" i="2"/>
  <c r="N516" i="2"/>
  <c r="M517" i="2"/>
  <c r="Q517" i="2" s="1"/>
  <c r="R518" i="2"/>
  <c r="L517" i="2" l="1"/>
  <c r="P517" i="2"/>
  <c r="N517" i="2"/>
  <c r="M518" i="2"/>
  <c r="Q518" i="2" s="1"/>
  <c r="R519" i="2"/>
  <c r="L518" i="2" l="1"/>
  <c r="P518" i="2"/>
  <c r="N518" i="2"/>
  <c r="M519" i="2"/>
  <c r="Q519" i="2" s="1"/>
  <c r="R520" i="2"/>
  <c r="L519" i="2" l="1"/>
  <c r="P519" i="2"/>
  <c r="N519" i="2"/>
  <c r="M520" i="2"/>
  <c r="Q520" i="2" s="1"/>
  <c r="R521" i="2"/>
  <c r="L520" i="2" l="1"/>
  <c r="P520" i="2"/>
  <c r="N520" i="2"/>
  <c r="M521" i="2"/>
  <c r="Q521" i="2" s="1"/>
  <c r="R522" i="2"/>
  <c r="L521" i="2" l="1"/>
  <c r="P521" i="2"/>
  <c r="N521" i="2"/>
  <c r="M522" i="2"/>
  <c r="Q522" i="2" s="1"/>
  <c r="R523" i="2"/>
  <c r="L522" i="2" l="1"/>
  <c r="P522" i="2"/>
  <c r="N522" i="2"/>
  <c r="M523" i="2"/>
  <c r="Q523" i="2" s="1"/>
  <c r="R524" i="2"/>
  <c r="L523" i="2" l="1"/>
  <c r="P523" i="2"/>
  <c r="N523" i="2"/>
  <c r="M524" i="2"/>
  <c r="Q524" i="2" s="1"/>
  <c r="R525" i="2"/>
  <c r="L524" i="2" l="1"/>
  <c r="P524" i="2"/>
  <c r="N524" i="2"/>
  <c r="M525" i="2"/>
  <c r="Q525" i="2" s="1"/>
  <c r="R526" i="2"/>
  <c r="L525" i="2" l="1"/>
  <c r="P525" i="2"/>
  <c r="N525" i="2"/>
  <c r="M526" i="2"/>
  <c r="Q526" i="2" s="1"/>
  <c r="R527" i="2"/>
  <c r="L526" i="2" l="1"/>
  <c r="P526" i="2"/>
  <c r="N526" i="2"/>
  <c r="M527" i="2"/>
  <c r="Q527" i="2" s="1"/>
  <c r="R528" i="2"/>
  <c r="L527" i="2" l="1"/>
  <c r="P527" i="2"/>
  <c r="N527" i="2"/>
  <c r="M528" i="2"/>
  <c r="Q528" i="2" s="1"/>
  <c r="R529" i="2"/>
  <c r="L528" i="2" l="1"/>
  <c r="P528" i="2"/>
  <c r="N528" i="2"/>
  <c r="M529" i="2"/>
  <c r="Q529" i="2" s="1"/>
  <c r="R530" i="2"/>
  <c r="L529" i="2" l="1"/>
  <c r="P529" i="2"/>
  <c r="N529" i="2"/>
  <c r="M530" i="2"/>
  <c r="Q530" i="2" s="1"/>
  <c r="R531" i="2"/>
  <c r="L530" i="2" l="1"/>
  <c r="P530" i="2"/>
  <c r="N530" i="2"/>
  <c r="M531" i="2"/>
  <c r="Q531" i="2" s="1"/>
  <c r="R532" i="2"/>
  <c r="P531" i="2" l="1"/>
  <c r="L531" i="2" s="1"/>
  <c r="N531" i="2"/>
  <c r="M532" i="2"/>
  <c r="Q532" i="2" s="1"/>
  <c r="R533" i="2"/>
  <c r="R22" i="3"/>
  <c r="L532" i="2" l="1"/>
  <c r="P532" i="2"/>
  <c r="N532" i="2"/>
  <c r="M533" i="2"/>
  <c r="Q533" i="2" s="1"/>
  <c r="R534" i="2"/>
  <c r="E11" i="3"/>
  <c r="K11" i="3" l="1"/>
  <c r="H11" i="3"/>
  <c r="I11" i="3" s="1"/>
  <c r="L533" i="2"/>
  <c r="P533" i="2"/>
  <c r="N533" i="2"/>
  <c r="M534" i="2"/>
  <c r="Q534" i="2" s="1"/>
  <c r="R535" i="2"/>
  <c r="AE11" i="3" l="1"/>
  <c r="J11" i="3"/>
  <c r="L11" i="3"/>
  <c r="S22" i="3"/>
  <c r="F12" i="3"/>
  <c r="S23" i="3" s="1"/>
  <c r="L534" i="2"/>
  <c r="P534" i="2"/>
  <c r="N534" i="2"/>
  <c r="M535" i="2"/>
  <c r="Q535" i="2" s="1"/>
  <c r="R536" i="2"/>
  <c r="L535" i="2" l="1"/>
  <c r="P535" i="2"/>
  <c r="N535" i="2"/>
  <c r="M536" i="2"/>
  <c r="Q536" i="2" s="1"/>
  <c r="R537" i="2"/>
  <c r="L536" i="2" l="1"/>
  <c r="P536" i="2"/>
  <c r="N536" i="2"/>
  <c r="M537" i="2"/>
  <c r="Q537" i="2" s="1"/>
  <c r="R538" i="2"/>
  <c r="L537" i="2" l="1"/>
  <c r="P537" i="2"/>
  <c r="N537" i="2"/>
  <c r="R539" i="2"/>
  <c r="M538" i="2"/>
  <c r="Q538" i="2" s="1"/>
  <c r="L538" i="2" l="1"/>
  <c r="P538" i="2"/>
  <c r="N538" i="2"/>
  <c r="M539" i="2"/>
  <c r="Q539" i="2" s="1"/>
  <c r="R540" i="2"/>
  <c r="L539" i="2" l="1"/>
  <c r="P539" i="2"/>
  <c r="N539" i="2"/>
  <c r="M540" i="2"/>
  <c r="Q540" i="2" s="1"/>
  <c r="R541" i="2"/>
  <c r="L540" i="2" l="1"/>
  <c r="P540" i="2"/>
  <c r="N540" i="2"/>
  <c r="M541" i="2"/>
  <c r="Q541" i="2" s="1"/>
  <c r="R542" i="2"/>
  <c r="L541" i="2" l="1"/>
  <c r="P541" i="2"/>
  <c r="N541" i="2"/>
  <c r="M542" i="2"/>
  <c r="Q542" i="2" s="1"/>
  <c r="R543" i="2"/>
  <c r="L542" i="2" l="1"/>
  <c r="P542" i="2"/>
  <c r="N542" i="2"/>
  <c r="M543" i="2"/>
  <c r="Q543" i="2" s="1"/>
  <c r="R544" i="2"/>
  <c r="L543" i="2" l="1"/>
  <c r="P543" i="2"/>
  <c r="N543" i="2"/>
  <c r="M544" i="2"/>
  <c r="Q544" i="2" s="1"/>
  <c r="R545" i="2"/>
  <c r="L544" i="2" l="1"/>
  <c r="P544" i="2"/>
  <c r="N544" i="2"/>
  <c r="M545" i="2"/>
  <c r="Q545" i="2" s="1"/>
  <c r="R546" i="2"/>
  <c r="L545" i="2" l="1"/>
  <c r="P545" i="2"/>
  <c r="N545" i="2"/>
  <c r="M546" i="2"/>
  <c r="Q546" i="2" s="1"/>
  <c r="R547" i="2"/>
  <c r="L546" i="2" l="1"/>
  <c r="P546" i="2"/>
  <c r="N546" i="2"/>
  <c r="M547" i="2"/>
  <c r="Q547" i="2" s="1"/>
  <c r="R548" i="2"/>
  <c r="L547" i="2" l="1"/>
  <c r="P547" i="2"/>
  <c r="N547" i="2"/>
  <c r="M548" i="2"/>
  <c r="Q548" i="2" s="1"/>
  <c r="R549" i="2"/>
  <c r="L548" i="2" l="1"/>
  <c r="P548" i="2"/>
  <c r="N548" i="2"/>
  <c r="M549" i="2"/>
  <c r="Q549" i="2" s="1"/>
  <c r="R550" i="2"/>
  <c r="L549" i="2" l="1"/>
  <c r="P549" i="2"/>
  <c r="N549" i="2"/>
  <c r="M550" i="2"/>
  <c r="Q550" i="2" s="1"/>
  <c r="R551" i="2"/>
  <c r="L550" i="2" l="1"/>
  <c r="P550" i="2"/>
  <c r="N550" i="2"/>
  <c r="M551" i="2"/>
  <c r="Q551" i="2" s="1"/>
  <c r="R552" i="2"/>
  <c r="L551" i="2" l="1"/>
  <c r="P551" i="2"/>
  <c r="N551" i="2"/>
  <c r="M552" i="2"/>
  <c r="Q552" i="2" s="1"/>
  <c r="R553" i="2"/>
  <c r="L552" i="2" l="1"/>
  <c r="P552" i="2"/>
  <c r="N552" i="2"/>
  <c r="M553" i="2"/>
  <c r="Q553" i="2" s="1"/>
  <c r="R554" i="2"/>
  <c r="L553" i="2" l="1"/>
  <c r="P553" i="2"/>
  <c r="N553" i="2"/>
  <c r="M554" i="2"/>
  <c r="Q554" i="2" s="1"/>
  <c r="R555" i="2"/>
  <c r="L554" i="2" l="1"/>
  <c r="P554" i="2"/>
  <c r="N554" i="2"/>
  <c r="M555" i="2"/>
  <c r="Q555" i="2" s="1"/>
  <c r="R556" i="2"/>
  <c r="L555" i="2" l="1"/>
  <c r="P555" i="2"/>
  <c r="N555" i="2"/>
  <c r="M556" i="2"/>
  <c r="Q556" i="2" s="1"/>
  <c r="R557" i="2"/>
  <c r="L556" i="2" l="1"/>
  <c r="P556" i="2"/>
  <c r="N556" i="2"/>
  <c r="M557" i="2"/>
  <c r="Q557" i="2" s="1"/>
  <c r="R558" i="2"/>
  <c r="L557" i="2" l="1"/>
  <c r="P557" i="2"/>
  <c r="N557" i="2"/>
  <c r="M558" i="2"/>
  <c r="Q558" i="2" s="1"/>
  <c r="R559" i="2"/>
  <c r="L558" i="2" l="1"/>
  <c r="P558" i="2"/>
  <c r="N558" i="2"/>
  <c r="M559" i="2"/>
  <c r="Q559" i="2" s="1"/>
  <c r="R560" i="2"/>
  <c r="L559" i="2" l="1"/>
  <c r="P559" i="2"/>
  <c r="N559" i="2"/>
  <c r="M560" i="2"/>
  <c r="Q560" i="2" s="1"/>
  <c r="R561" i="2"/>
  <c r="L560" i="2" l="1"/>
  <c r="P560" i="2"/>
  <c r="N560" i="2"/>
  <c r="M561" i="2"/>
  <c r="Q561" i="2" s="1"/>
  <c r="R562" i="2"/>
  <c r="L561" i="2" l="1"/>
  <c r="P561" i="2"/>
  <c r="N561" i="2"/>
  <c r="M562" i="2"/>
  <c r="Q562" i="2" s="1"/>
  <c r="R563" i="2"/>
  <c r="L562" i="2" l="1"/>
  <c r="P562" i="2"/>
  <c r="N562" i="2"/>
  <c r="M563" i="2"/>
  <c r="Q563" i="2" s="1"/>
  <c r="R564" i="2"/>
  <c r="L563" i="2" l="1"/>
  <c r="P563" i="2"/>
  <c r="N563" i="2"/>
  <c r="M564" i="2"/>
  <c r="Q564" i="2" s="1"/>
  <c r="R565" i="2"/>
  <c r="L564" i="2" l="1"/>
  <c r="P564" i="2"/>
  <c r="N564" i="2"/>
  <c r="M565" i="2"/>
  <c r="Q565" i="2" s="1"/>
  <c r="R566" i="2"/>
  <c r="L565" i="2" l="1"/>
  <c r="P565" i="2"/>
  <c r="N565" i="2"/>
  <c r="R567" i="2"/>
  <c r="M566" i="2"/>
  <c r="Q566" i="2" s="1"/>
  <c r="L566" i="2" l="1"/>
  <c r="P566" i="2"/>
  <c r="N566" i="2"/>
  <c r="M567" i="2"/>
  <c r="Q567" i="2" s="1"/>
  <c r="R568" i="2"/>
  <c r="L567" i="2" l="1"/>
  <c r="P567" i="2"/>
  <c r="N567" i="2"/>
  <c r="M568" i="2"/>
  <c r="Q568" i="2" s="1"/>
  <c r="R569" i="2"/>
  <c r="L568" i="2" l="1"/>
  <c r="P568" i="2"/>
  <c r="N568" i="2"/>
  <c r="M569" i="2"/>
  <c r="Q569" i="2" s="1"/>
  <c r="R570" i="2"/>
  <c r="L569" i="2" l="1"/>
  <c r="P569" i="2"/>
  <c r="N569" i="2"/>
  <c r="M570" i="2"/>
  <c r="Q570" i="2" s="1"/>
  <c r="R571" i="2"/>
  <c r="L570" i="2" l="1"/>
  <c r="P570" i="2"/>
  <c r="N570" i="2"/>
  <c r="M571" i="2"/>
  <c r="Q571" i="2" s="1"/>
  <c r="R572" i="2"/>
  <c r="L571" i="2" l="1"/>
  <c r="P571" i="2"/>
  <c r="N571" i="2"/>
  <c r="M572" i="2"/>
  <c r="Q572" i="2" s="1"/>
  <c r="R573" i="2"/>
  <c r="L572" i="2" l="1"/>
  <c r="P572" i="2"/>
  <c r="N572" i="2"/>
  <c r="M573" i="2"/>
  <c r="Q573" i="2" s="1"/>
  <c r="R574" i="2"/>
  <c r="L573" i="2" l="1"/>
  <c r="P573" i="2"/>
  <c r="N573" i="2"/>
  <c r="M574" i="2"/>
  <c r="Q574" i="2" s="1"/>
  <c r="R575" i="2"/>
  <c r="L574" i="2" l="1"/>
  <c r="P574" i="2"/>
  <c r="N574" i="2"/>
  <c r="M575" i="2"/>
  <c r="Q575" i="2" s="1"/>
  <c r="R576" i="2"/>
  <c r="L575" i="2" l="1"/>
  <c r="P575" i="2"/>
  <c r="N575" i="2"/>
  <c r="M576" i="2"/>
  <c r="Q576" i="2" s="1"/>
  <c r="R577" i="2"/>
  <c r="L576" i="2" l="1"/>
  <c r="P576" i="2"/>
  <c r="N576" i="2"/>
  <c r="M577" i="2"/>
  <c r="Q577" i="2" s="1"/>
  <c r="R578" i="2"/>
  <c r="L577" i="2" l="1"/>
  <c r="P577" i="2"/>
  <c r="N577" i="2"/>
  <c r="M578" i="2"/>
  <c r="Q578" i="2" s="1"/>
  <c r="R579" i="2"/>
  <c r="L578" i="2" l="1"/>
  <c r="P578" i="2"/>
  <c r="N578" i="2"/>
  <c r="M579" i="2"/>
  <c r="Q579" i="2" s="1"/>
  <c r="R580" i="2"/>
  <c r="L579" i="2" l="1"/>
  <c r="P579" i="2"/>
  <c r="N579" i="2"/>
  <c r="M580" i="2"/>
  <c r="Q580" i="2" s="1"/>
  <c r="R581" i="2"/>
  <c r="L580" i="2" l="1"/>
  <c r="P580" i="2"/>
  <c r="N580" i="2"/>
  <c r="M581" i="2"/>
  <c r="Q581" i="2" s="1"/>
  <c r="R582" i="2"/>
  <c r="L581" i="2" l="1"/>
  <c r="P581" i="2"/>
  <c r="N581" i="2"/>
  <c r="M582" i="2"/>
  <c r="Q582" i="2" s="1"/>
  <c r="R583" i="2"/>
  <c r="L582" i="2" l="1"/>
  <c r="P582" i="2"/>
  <c r="N582" i="2"/>
  <c r="M583" i="2"/>
  <c r="Q583" i="2" s="1"/>
  <c r="R584" i="2"/>
  <c r="L583" i="2" l="1"/>
  <c r="P583" i="2"/>
  <c r="N583" i="2"/>
  <c r="M584" i="2"/>
  <c r="Q584" i="2" s="1"/>
  <c r="R585" i="2"/>
  <c r="P584" i="2" l="1"/>
  <c r="L584" i="2" s="1"/>
  <c r="N584" i="2"/>
  <c r="M585" i="2"/>
  <c r="Q585" i="2" s="1"/>
  <c r="R586" i="2"/>
  <c r="R23" i="3"/>
  <c r="L585" i="2" l="1"/>
  <c r="P585" i="2"/>
  <c r="N585" i="2"/>
  <c r="M586" i="2"/>
  <c r="Q586" i="2" s="1"/>
  <c r="R587" i="2"/>
  <c r="D12" i="3"/>
  <c r="G12" i="3" l="1"/>
  <c r="L586" i="2"/>
  <c r="P586" i="2"/>
  <c r="N586" i="2"/>
  <c r="M587" i="2"/>
  <c r="Q587" i="2" s="1"/>
  <c r="R588" i="2"/>
  <c r="L587" i="2" l="1"/>
  <c r="P587" i="2"/>
  <c r="N587" i="2"/>
  <c r="M588" i="2"/>
  <c r="Q588" i="2" s="1"/>
  <c r="R589" i="2"/>
  <c r="L588" i="2" l="1"/>
  <c r="P588" i="2"/>
  <c r="N588" i="2"/>
  <c r="M589" i="2"/>
  <c r="Q589" i="2" s="1"/>
  <c r="R590" i="2"/>
  <c r="L589" i="2" l="1"/>
  <c r="P589" i="2"/>
  <c r="N589" i="2"/>
  <c r="M590" i="2"/>
  <c r="Q590" i="2" s="1"/>
  <c r="R591" i="2"/>
  <c r="L590" i="2" l="1"/>
  <c r="P590" i="2"/>
  <c r="N590" i="2"/>
  <c r="M591" i="2"/>
  <c r="Q591" i="2" s="1"/>
  <c r="R592" i="2"/>
  <c r="L591" i="2" l="1"/>
  <c r="P591" i="2"/>
  <c r="N591" i="2"/>
  <c r="M592" i="2"/>
  <c r="Q592" i="2" s="1"/>
  <c r="R593" i="2"/>
  <c r="L592" i="2" l="1"/>
  <c r="P592" i="2"/>
  <c r="N592" i="2"/>
  <c r="M593" i="2"/>
  <c r="Q593" i="2" s="1"/>
  <c r="R594" i="2"/>
  <c r="L593" i="2" l="1"/>
  <c r="P593" i="2"/>
  <c r="N593" i="2"/>
  <c r="M594" i="2"/>
  <c r="Q594" i="2" s="1"/>
  <c r="R595" i="2"/>
  <c r="L594" i="2" l="1"/>
  <c r="P594" i="2"/>
  <c r="N594" i="2"/>
  <c r="M595" i="2"/>
  <c r="Q595" i="2" s="1"/>
  <c r="R596" i="2"/>
  <c r="L595" i="2" l="1"/>
  <c r="P595" i="2"/>
  <c r="N595" i="2"/>
  <c r="M596" i="2"/>
  <c r="Q596" i="2" s="1"/>
  <c r="R597" i="2"/>
  <c r="L596" i="2" l="1"/>
  <c r="P596" i="2"/>
  <c r="N596" i="2"/>
  <c r="M597" i="2"/>
  <c r="Q597" i="2" s="1"/>
  <c r="R598" i="2"/>
  <c r="L597" i="2" l="1"/>
  <c r="P597" i="2"/>
  <c r="N597" i="2"/>
  <c r="M598" i="2"/>
  <c r="Q598" i="2" s="1"/>
  <c r="R599" i="2"/>
  <c r="L598" i="2" l="1"/>
  <c r="P598" i="2"/>
  <c r="N598" i="2"/>
  <c r="M599" i="2"/>
  <c r="Q599" i="2" s="1"/>
  <c r="R600" i="2"/>
  <c r="L599" i="2" l="1"/>
  <c r="P599" i="2"/>
  <c r="N599" i="2"/>
  <c r="M600" i="2"/>
  <c r="Q600" i="2" s="1"/>
  <c r="R601" i="2"/>
  <c r="L600" i="2" l="1"/>
  <c r="P600" i="2"/>
  <c r="N600" i="2"/>
  <c r="M601" i="2"/>
  <c r="Q601" i="2" s="1"/>
  <c r="R602" i="2"/>
  <c r="L601" i="2" l="1"/>
  <c r="P601" i="2"/>
  <c r="N601" i="2"/>
  <c r="M602" i="2"/>
  <c r="Q602" i="2" s="1"/>
  <c r="R603" i="2"/>
  <c r="L602" i="2" l="1"/>
  <c r="P602" i="2"/>
  <c r="N602" i="2"/>
  <c r="M603" i="2"/>
  <c r="Q603" i="2" s="1"/>
  <c r="R604" i="2"/>
  <c r="L603" i="2" l="1"/>
  <c r="P603" i="2"/>
  <c r="N603" i="2"/>
  <c r="M604" i="2"/>
  <c r="Q604" i="2" s="1"/>
  <c r="R605" i="2"/>
  <c r="L604" i="2" l="1"/>
  <c r="P604" i="2"/>
  <c r="N604" i="2"/>
  <c r="M605" i="2"/>
  <c r="Q605" i="2" s="1"/>
  <c r="R606" i="2"/>
  <c r="L605" i="2" l="1"/>
  <c r="P605" i="2"/>
  <c r="N605" i="2"/>
  <c r="M606" i="2"/>
  <c r="Q606" i="2" s="1"/>
  <c r="R607" i="2"/>
  <c r="L606" i="2" l="1"/>
  <c r="P606" i="2"/>
  <c r="N606" i="2"/>
  <c r="M607" i="2"/>
  <c r="Q607" i="2" s="1"/>
  <c r="R608" i="2"/>
  <c r="L607" i="2" l="1"/>
  <c r="P607" i="2"/>
  <c r="N607" i="2"/>
  <c r="R609" i="2"/>
  <c r="M608" i="2"/>
  <c r="Q608" i="2" s="1"/>
  <c r="L608" i="2" l="1"/>
  <c r="P608" i="2"/>
  <c r="N608" i="2"/>
  <c r="M609" i="2"/>
  <c r="Q609" i="2" s="1"/>
  <c r="R610" i="2"/>
  <c r="L609" i="2" l="1"/>
  <c r="P609" i="2"/>
  <c r="N609" i="2"/>
  <c r="M610" i="2"/>
  <c r="Q610" i="2" s="1"/>
  <c r="R611" i="2"/>
  <c r="L610" i="2" l="1"/>
  <c r="P610" i="2"/>
  <c r="N610" i="2"/>
  <c r="M611" i="2"/>
  <c r="Q611" i="2" s="1"/>
  <c r="R612" i="2"/>
  <c r="L611" i="2" l="1"/>
  <c r="P611" i="2"/>
  <c r="N611" i="2"/>
  <c r="M612" i="2"/>
  <c r="Q612" i="2" s="1"/>
  <c r="R613" i="2"/>
  <c r="L612" i="2" l="1"/>
  <c r="P612" i="2"/>
  <c r="N612" i="2"/>
  <c r="M613" i="2"/>
  <c r="Q613" i="2" s="1"/>
  <c r="R614" i="2"/>
  <c r="L613" i="2" l="1"/>
  <c r="P613" i="2"/>
  <c r="N613" i="2"/>
  <c r="M614" i="2"/>
  <c r="Q614" i="2" s="1"/>
  <c r="R615" i="2"/>
  <c r="L614" i="2" l="1"/>
  <c r="P614" i="2"/>
  <c r="N614" i="2"/>
  <c r="M615" i="2"/>
  <c r="Q615" i="2" s="1"/>
  <c r="R616" i="2"/>
  <c r="L615" i="2" l="1"/>
  <c r="P615" i="2"/>
  <c r="N615" i="2"/>
  <c r="M616" i="2"/>
  <c r="Q616" i="2" s="1"/>
  <c r="R617" i="2"/>
  <c r="L616" i="2" l="1"/>
  <c r="P616" i="2"/>
  <c r="N616" i="2"/>
  <c r="M617" i="2"/>
  <c r="Q617" i="2" s="1"/>
  <c r="R618" i="2"/>
  <c r="L617" i="2" l="1"/>
  <c r="P617" i="2"/>
  <c r="N617" i="2"/>
  <c r="M618" i="2"/>
  <c r="Q618" i="2" s="1"/>
  <c r="R619" i="2"/>
  <c r="L618" i="2" l="1"/>
  <c r="P618" i="2"/>
  <c r="N618" i="2"/>
  <c r="M619" i="2"/>
  <c r="Q619" i="2" s="1"/>
  <c r="R620" i="2"/>
  <c r="L619" i="2" l="1"/>
  <c r="P619" i="2"/>
  <c r="N619" i="2"/>
  <c r="M620" i="2"/>
  <c r="Q620" i="2" s="1"/>
  <c r="R621" i="2"/>
  <c r="L620" i="2" l="1"/>
  <c r="P620" i="2"/>
  <c r="N620" i="2"/>
  <c r="M621" i="2"/>
  <c r="Q621" i="2" s="1"/>
  <c r="R622" i="2"/>
  <c r="L621" i="2" l="1"/>
  <c r="P621" i="2"/>
  <c r="N621" i="2"/>
  <c r="M622" i="2"/>
  <c r="Q622" i="2" s="1"/>
  <c r="R623" i="2"/>
  <c r="L622" i="2" l="1"/>
  <c r="P622" i="2"/>
  <c r="N622" i="2"/>
  <c r="M623" i="2"/>
  <c r="Q623" i="2" s="1"/>
  <c r="R624" i="2"/>
  <c r="L623" i="2" l="1"/>
  <c r="P623" i="2"/>
  <c r="N623" i="2"/>
  <c r="M624" i="2"/>
  <c r="Q624" i="2" s="1"/>
  <c r="R625" i="2"/>
  <c r="L624" i="2" l="1"/>
  <c r="P624" i="2"/>
  <c r="N624" i="2"/>
  <c r="M625" i="2"/>
  <c r="Q625" i="2" s="1"/>
  <c r="R626" i="2"/>
  <c r="L625" i="2" l="1"/>
  <c r="P625" i="2"/>
  <c r="N625" i="2"/>
  <c r="M626" i="2"/>
  <c r="Q626" i="2" s="1"/>
  <c r="R627" i="2"/>
  <c r="L626" i="2" l="1"/>
  <c r="P626" i="2"/>
  <c r="N626" i="2"/>
  <c r="M627" i="2"/>
  <c r="Q627" i="2" s="1"/>
  <c r="R628" i="2"/>
  <c r="P627" i="2" l="1"/>
  <c r="L627" i="2" s="1"/>
  <c r="N627" i="2"/>
  <c r="M628" i="2"/>
  <c r="Q628" i="2" s="1"/>
  <c r="R629" i="2"/>
  <c r="R24" i="3"/>
  <c r="L628" i="2" l="1"/>
  <c r="P628" i="2"/>
  <c r="N628" i="2"/>
  <c r="M629" i="2"/>
  <c r="Q629" i="2" s="1"/>
  <c r="R630" i="2"/>
  <c r="E12" i="3"/>
  <c r="K12" i="3" l="1"/>
  <c r="H12" i="3"/>
  <c r="I12" i="3"/>
  <c r="S24" i="3" s="1"/>
  <c r="L629" i="2"/>
  <c r="P629" i="2"/>
  <c r="N629" i="2"/>
  <c r="M630" i="2"/>
  <c r="Q630" i="2" s="1"/>
  <c r="R631" i="2"/>
  <c r="AE12" i="3" l="1"/>
  <c r="J12" i="3"/>
  <c r="L12" i="3"/>
  <c r="F13" i="3"/>
  <c r="S25" i="3" s="1"/>
  <c r="L630" i="2"/>
  <c r="P630" i="2"/>
  <c r="N630" i="2"/>
  <c r="M631" i="2"/>
  <c r="Q631" i="2" s="1"/>
  <c r="R632" i="2"/>
  <c r="L631" i="2" l="1"/>
  <c r="P631" i="2"/>
  <c r="N631" i="2"/>
  <c r="M632" i="2"/>
  <c r="Q632" i="2" s="1"/>
  <c r="R633" i="2"/>
  <c r="L632" i="2" l="1"/>
  <c r="P632" i="2"/>
  <c r="N632" i="2"/>
  <c r="M633" i="2"/>
  <c r="Q633" i="2" s="1"/>
  <c r="R634" i="2"/>
  <c r="L633" i="2" l="1"/>
  <c r="P633" i="2"/>
  <c r="N633" i="2"/>
  <c r="M634" i="2"/>
  <c r="Q634" i="2" s="1"/>
  <c r="R635" i="2"/>
  <c r="L634" i="2" l="1"/>
  <c r="P634" i="2"/>
  <c r="N634" i="2"/>
  <c r="M635" i="2"/>
  <c r="Q635" i="2" s="1"/>
  <c r="R636" i="2"/>
  <c r="L635" i="2" l="1"/>
  <c r="P635" i="2"/>
  <c r="N635" i="2"/>
  <c r="M636" i="2"/>
  <c r="Q636" i="2" s="1"/>
  <c r="R637" i="2"/>
  <c r="L636" i="2" l="1"/>
  <c r="P636" i="2"/>
  <c r="N636" i="2"/>
  <c r="M637" i="2"/>
  <c r="Q637" i="2" s="1"/>
  <c r="R638" i="2"/>
  <c r="L637" i="2" l="1"/>
  <c r="P637" i="2"/>
  <c r="N637" i="2"/>
  <c r="M638" i="2"/>
  <c r="Q638" i="2" s="1"/>
  <c r="R639" i="2"/>
  <c r="L638" i="2" l="1"/>
  <c r="P638" i="2"/>
  <c r="N638" i="2"/>
  <c r="M639" i="2"/>
  <c r="Q639" i="2" s="1"/>
  <c r="R640" i="2"/>
  <c r="L639" i="2" l="1"/>
  <c r="P639" i="2"/>
  <c r="N639" i="2"/>
  <c r="M640" i="2"/>
  <c r="Q640" i="2" s="1"/>
  <c r="R641" i="2"/>
  <c r="L640" i="2" l="1"/>
  <c r="P640" i="2"/>
  <c r="N640" i="2"/>
  <c r="M641" i="2"/>
  <c r="Q641" i="2" s="1"/>
  <c r="R642" i="2"/>
  <c r="L641" i="2" l="1"/>
  <c r="P641" i="2"/>
  <c r="N641" i="2"/>
  <c r="M642" i="2"/>
  <c r="Q642" i="2" s="1"/>
  <c r="R643" i="2"/>
  <c r="L642" i="2" l="1"/>
  <c r="P642" i="2"/>
  <c r="N642" i="2"/>
  <c r="M643" i="2"/>
  <c r="Q643" i="2" s="1"/>
  <c r="R644" i="2"/>
  <c r="L643" i="2" l="1"/>
  <c r="P643" i="2"/>
  <c r="N643" i="2"/>
  <c r="M644" i="2"/>
  <c r="Q644" i="2" s="1"/>
  <c r="R645" i="2"/>
  <c r="L644" i="2" l="1"/>
  <c r="P644" i="2"/>
  <c r="N644" i="2"/>
  <c r="M645" i="2"/>
  <c r="Q645" i="2" s="1"/>
  <c r="R646" i="2"/>
  <c r="P645" i="2" l="1"/>
  <c r="L645" i="2" s="1"/>
  <c r="N645" i="2"/>
  <c r="M646" i="2"/>
  <c r="Q646" i="2" s="1"/>
  <c r="R647" i="2"/>
  <c r="R25" i="3"/>
  <c r="L646" i="2" l="1"/>
  <c r="P646" i="2"/>
  <c r="N646" i="2"/>
  <c r="M647" i="2"/>
  <c r="Q647" i="2" s="1"/>
  <c r="R648" i="2"/>
  <c r="D13" i="3"/>
  <c r="G13" i="3" l="1"/>
  <c r="L647" i="2"/>
  <c r="P647" i="2"/>
  <c r="N647" i="2"/>
  <c r="M648" i="2"/>
  <c r="Q648" i="2" s="1"/>
  <c r="R649" i="2"/>
  <c r="L648" i="2" l="1"/>
  <c r="P648" i="2"/>
  <c r="N648" i="2"/>
  <c r="M649" i="2"/>
  <c r="Q649" i="2" s="1"/>
  <c r="R650" i="2"/>
  <c r="L649" i="2" l="1"/>
  <c r="P649" i="2"/>
  <c r="N649" i="2"/>
  <c r="M650" i="2"/>
  <c r="Q650" i="2" s="1"/>
  <c r="R651" i="2"/>
  <c r="L650" i="2" l="1"/>
  <c r="P650" i="2"/>
  <c r="N650" i="2"/>
  <c r="M651" i="2"/>
  <c r="Q651" i="2" s="1"/>
  <c r="R652" i="2"/>
  <c r="L651" i="2" l="1"/>
  <c r="P651" i="2"/>
  <c r="N651" i="2"/>
  <c r="M652" i="2"/>
  <c r="Q652" i="2" s="1"/>
  <c r="R653" i="2"/>
  <c r="L652" i="2" l="1"/>
  <c r="P652" i="2"/>
  <c r="N652" i="2"/>
  <c r="R654" i="2"/>
  <c r="M653" i="2"/>
  <c r="Q653" i="2" s="1"/>
  <c r="L653" i="2" l="1"/>
  <c r="P653" i="2"/>
  <c r="N653" i="2"/>
  <c r="M654" i="2"/>
  <c r="Q654" i="2" s="1"/>
  <c r="R655" i="2"/>
  <c r="L654" i="2" l="1"/>
  <c r="P654" i="2"/>
  <c r="N654" i="2"/>
  <c r="M655" i="2"/>
  <c r="Q655" i="2" s="1"/>
  <c r="R656" i="2"/>
  <c r="L655" i="2" l="1"/>
  <c r="P655" i="2"/>
  <c r="N655" i="2"/>
  <c r="M656" i="2"/>
  <c r="Q656" i="2" s="1"/>
  <c r="R657" i="2"/>
  <c r="L656" i="2" l="1"/>
  <c r="P656" i="2"/>
  <c r="N656" i="2"/>
  <c r="M657" i="2"/>
  <c r="Q657" i="2" s="1"/>
  <c r="R658" i="2"/>
  <c r="L657" i="2" l="1"/>
  <c r="P657" i="2"/>
  <c r="N657" i="2"/>
  <c r="M658" i="2"/>
  <c r="Q658" i="2" s="1"/>
  <c r="R659" i="2"/>
  <c r="L658" i="2" l="1"/>
  <c r="P658" i="2"/>
  <c r="N658" i="2"/>
  <c r="M659" i="2"/>
  <c r="Q659" i="2" s="1"/>
  <c r="R660" i="2"/>
  <c r="L659" i="2" l="1"/>
  <c r="P659" i="2"/>
  <c r="N659" i="2"/>
  <c r="M660" i="2"/>
  <c r="Q660" i="2" s="1"/>
  <c r="R661" i="2"/>
  <c r="L660" i="2" l="1"/>
  <c r="P660" i="2"/>
  <c r="N660" i="2"/>
  <c r="M661" i="2"/>
  <c r="Q661" i="2" s="1"/>
  <c r="R662" i="2"/>
  <c r="L661" i="2" l="1"/>
  <c r="P661" i="2"/>
  <c r="N661" i="2"/>
  <c r="M662" i="2"/>
  <c r="Q662" i="2" s="1"/>
  <c r="R663" i="2"/>
  <c r="L662" i="2" l="1"/>
  <c r="P662" i="2"/>
  <c r="N662" i="2"/>
  <c r="M663" i="2"/>
  <c r="Q663" i="2" s="1"/>
  <c r="R664" i="2"/>
  <c r="L663" i="2" l="1"/>
  <c r="P663" i="2"/>
  <c r="N663" i="2"/>
  <c r="M664" i="2"/>
  <c r="Q664" i="2" s="1"/>
  <c r="R665" i="2"/>
  <c r="L664" i="2" l="1"/>
  <c r="P664" i="2"/>
  <c r="N664" i="2"/>
  <c r="M665" i="2"/>
  <c r="Q665" i="2" s="1"/>
  <c r="R666" i="2"/>
  <c r="L665" i="2" l="1"/>
  <c r="P665" i="2"/>
  <c r="N665" i="2"/>
  <c r="M666" i="2"/>
  <c r="Q666" i="2" s="1"/>
  <c r="R667" i="2"/>
  <c r="L666" i="2" l="1"/>
  <c r="N666" i="2"/>
  <c r="P666" i="2"/>
  <c r="M667" i="2"/>
  <c r="Q667" i="2" s="1"/>
  <c r="R668" i="2"/>
  <c r="L667" i="2" l="1"/>
  <c r="P667" i="2"/>
  <c r="N667" i="2"/>
  <c r="M668" i="2"/>
  <c r="Q668" i="2" s="1"/>
  <c r="R669" i="2"/>
  <c r="L668" i="2" l="1"/>
  <c r="P668" i="2"/>
  <c r="N668" i="2"/>
  <c r="M669" i="2"/>
  <c r="Q669" i="2" s="1"/>
  <c r="R670" i="2"/>
  <c r="L669" i="2" l="1"/>
  <c r="P669" i="2"/>
  <c r="N669" i="2"/>
  <c r="M670" i="2"/>
  <c r="Q670" i="2" s="1"/>
  <c r="R671" i="2"/>
  <c r="L670" i="2" l="1"/>
  <c r="P670" i="2"/>
  <c r="N670" i="2"/>
  <c r="M671" i="2"/>
  <c r="Q671" i="2" s="1"/>
  <c r="R672" i="2"/>
  <c r="L671" i="2" l="1"/>
  <c r="P671" i="2"/>
  <c r="N671" i="2"/>
  <c r="M672" i="2"/>
  <c r="Q672" i="2" s="1"/>
  <c r="R673" i="2"/>
  <c r="L672" i="2" l="1"/>
  <c r="P672" i="2"/>
  <c r="N672" i="2"/>
  <c r="M673" i="2"/>
  <c r="Q673" i="2" s="1"/>
  <c r="R674" i="2"/>
  <c r="L673" i="2" l="1"/>
  <c r="P673" i="2"/>
  <c r="N673" i="2"/>
  <c r="M674" i="2"/>
  <c r="Q674" i="2" s="1"/>
  <c r="R675" i="2"/>
  <c r="L674" i="2" l="1"/>
  <c r="P674" i="2"/>
  <c r="N674" i="2"/>
  <c r="M675" i="2"/>
  <c r="Q675" i="2" s="1"/>
  <c r="R676" i="2"/>
  <c r="P675" i="2" l="1"/>
  <c r="L675" i="2" s="1"/>
  <c r="N675" i="2"/>
  <c r="M676" i="2"/>
  <c r="Q676" i="2" s="1"/>
  <c r="R677" i="2"/>
  <c r="R26" i="3"/>
  <c r="L676" i="2" l="1"/>
  <c r="P676" i="2"/>
  <c r="N676" i="2"/>
  <c r="M677" i="2"/>
  <c r="Q677" i="2" s="1"/>
  <c r="R678" i="2"/>
  <c r="E13" i="3"/>
  <c r="K13" i="3" l="1"/>
  <c r="H13" i="3"/>
  <c r="I13" i="3"/>
  <c r="L677" i="2"/>
  <c r="P677" i="2"/>
  <c r="N677" i="2"/>
  <c r="M678" i="2"/>
  <c r="Q678" i="2" s="1"/>
  <c r="R679" i="2"/>
  <c r="AE13" i="3" l="1"/>
  <c r="J13" i="3"/>
  <c r="L13" i="3"/>
  <c r="S26" i="3"/>
  <c r="F14" i="3"/>
  <c r="S27" i="3" s="1"/>
  <c r="L678" i="2"/>
  <c r="P678" i="2"/>
  <c r="N678" i="2"/>
  <c r="M679" i="2"/>
  <c r="Q679" i="2" s="1"/>
  <c r="R680" i="2"/>
  <c r="L679" i="2" l="1"/>
  <c r="P679" i="2"/>
  <c r="N679" i="2"/>
  <c r="M680" i="2"/>
  <c r="Q680" i="2" s="1"/>
  <c r="R681" i="2"/>
  <c r="L680" i="2" l="1"/>
  <c r="P680" i="2"/>
  <c r="N680" i="2"/>
  <c r="M681" i="2"/>
  <c r="Q681" i="2" s="1"/>
  <c r="R682" i="2"/>
  <c r="L681" i="2" l="1"/>
  <c r="P681" i="2"/>
  <c r="N681" i="2"/>
  <c r="M682" i="2"/>
  <c r="Q682" i="2" s="1"/>
  <c r="R683" i="2"/>
  <c r="L682" i="2" l="1"/>
  <c r="P682" i="2"/>
  <c r="N682" i="2"/>
  <c r="M683" i="2"/>
  <c r="Q683" i="2" s="1"/>
  <c r="R684" i="2"/>
  <c r="L683" i="2" l="1"/>
  <c r="P683" i="2"/>
  <c r="N683" i="2"/>
  <c r="M684" i="2"/>
  <c r="Q684" i="2" s="1"/>
  <c r="R685" i="2"/>
  <c r="L684" i="2" l="1"/>
  <c r="P684" i="2"/>
  <c r="N684" i="2"/>
  <c r="M685" i="2"/>
  <c r="Q685" i="2" s="1"/>
  <c r="R686" i="2"/>
  <c r="L685" i="2" l="1"/>
  <c r="P685" i="2"/>
  <c r="N685" i="2"/>
  <c r="M686" i="2"/>
  <c r="Q686" i="2" s="1"/>
  <c r="R687" i="2"/>
  <c r="P686" i="2" l="1"/>
  <c r="L686" i="2" s="1"/>
  <c r="N686" i="2"/>
  <c r="M687" i="2"/>
  <c r="Q687" i="2" s="1"/>
  <c r="R688" i="2"/>
  <c r="R27" i="3"/>
  <c r="L687" i="2" l="1"/>
  <c r="P687" i="2"/>
  <c r="N687" i="2"/>
  <c r="M688" i="2"/>
  <c r="Q688" i="2" s="1"/>
  <c r="R689" i="2"/>
  <c r="D14" i="3"/>
  <c r="G14" i="3" l="1"/>
  <c r="L688" i="2"/>
  <c r="P688" i="2"/>
  <c r="N688" i="2"/>
  <c r="M689" i="2"/>
  <c r="Q689" i="2" s="1"/>
  <c r="R690" i="2"/>
  <c r="L689" i="2" l="1"/>
  <c r="P689" i="2"/>
  <c r="N689" i="2"/>
  <c r="M690" i="2"/>
  <c r="Q690" i="2" s="1"/>
  <c r="R691" i="2"/>
  <c r="L690" i="2" l="1"/>
  <c r="P690" i="2"/>
  <c r="N690" i="2"/>
  <c r="M691" i="2"/>
  <c r="Q691" i="2" s="1"/>
  <c r="R692" i="2"/>
  <c r="L691" i="2" l="1"/>
  <c r="P691" i="2"/>
  <c r="N691" i="2"/>
  <c r="M692" i="2"/>
  <c r="Q692" i="2" s="1"/>
  <c r="R693" i="2"/>
  <c r="L692" i="2" l="1"/>
  <c r="P692" i="2"/>
  <c r="N692" i="2"/>
  <c r="M693" i="2"/>
  <c r="Q693" i="2" s="1"/>
  <c r="R694" i="2"/>
  <c r="L693" i="2" l="1"/>
  <c r="P693" i="2"/>
  <c r="N693" i="2"/>
  <c r="M694" i="2"/>
  <c r="Q694" i="2" s="1"/>
  <c r="R695" i="2"/>
  <c r="L694" i="2" l="1"/>
  <c r="P694" i="2"/>
  <c r="N694" i="2"/>
  <c r="M695" i="2"/>
  <c r="Q695" i="2" s="1"/>
  <c r="R696" i="2"/>
  <c r="L695" i="2" l="1"/>
  <c r="P695" i="2"/>
  <c r="N695" i="2"/>
  <c r="R697" i="2"/>
  <c r="M696" i="2"/>
  <c r="Q696" i="2" s="1"/>
  <c r="L696" i="2" l="1"/>
  <c r="P696" i="2"/>
  <c r="N696" i="2"/>
  <c r="M697" i="2"/>
  <c r="Q697" i="2" s="1"/>
  <c r="R698" i="2"/>
  <c r="L697" i="2" l="1"/>
  <c r="P697" i="2"/>
  <c r="N697" i="2"/>
  <c r="M698" i="2"/>
  <c r="Q698" i="2" s="1"/>
  <c r="R699" i="2"/>
  <c r="L698" i="2" l="1"/>
  <c r="P698" i="2"/>
  <c r="N698" i="2"/>
  <c r="M699" i="2"/>
  <c r="Q699" i="2" s="1"/>
  <c r="R700" i="2"/>
  <c r="L699" i="2" l="1"/>
  <c r="P699" i="2"/>
  <c r="N699" i="2"/>
  <c r="M700" i="2"/>
  <c r="Q700" i="2" s="1"/>
  <c r="R701" i="2"/>
  <c r="L700" i="2" l="1"/>
  <c r="P700" i="2"/>
  <c r="N700" i="2"/>
  <c r="M701" i="2"/>
  <c r="Q701" i="2" s="1"/>
  <c r="R702" i="2"/>
  <c r="L701" i="2" l="1"/>
  <c r="P701" i="2"/>
  <c r="N701" i="2"/>
  <c r="M702" i="2"/>
  <c r="Q702" i="2" s="1"/>
  <c r="R703" i="2"/>
  <c r="L702" i="2" l="1"/>
  <c r="P702" i="2"/>
  <c r="N702" i="2"/>
  <c r="M703" i="2"/>
  <c r="Q703" i="2" s="1"/>
  <c r="R704" i="2"/>
  <c r="L703" i="2" l="1"/>
  <c r="P703" i="2"/>
  <c r="N703" i="2"/>
  <c r="M704" i="2"/>
  <c r="Q704" i="2" s="1"/>
  <c r="R705" i="2"/>
  <c r="L704" i="2" l="1"/>
  <c r="P704" i="2"/>
  <c r="N704" i="2"/>
  <c r="M705" i="2"/>
  <c r="Q705" i="2" s="1"/>
  <c r="R706" i="2"/>
  <c r="L705" i="2" l="1"/>
  <c r="P705" i="2"/>
  <c r="N705" i="2"/>
  <c r="M706" i="2"/>
  <c r="Q706" i="2" s="1"/>
  <c r="R707" i="2"/>
  <c r="L706" i="2" l="1"/>
  <c r="P706" i="2"/>
  <c r="N706" i="2"/>
  <c r="M707" i="2"/>
  <c r="Q707" i="2" s="1"/>
  <c r="R708" i="2"/>
  <c r="L707" i="2" l="1"/>
  <c r="P707" i="2"/>
  <c r="N707" i="2"/>
  <c r="M708" i="2"/>
  <c r="Q708" i="2" s="1"/>
  <c r="R709" i="2"/>
  <c r="L708" i="2" l="1"/>
  <c r="P708" i="2"/>
  <c r="N708" i="2"/>
  <c r="M709" i="2"/>
  <c r="Q709" i="2" s="1"/>
  <c r="R710" i="2"/>
  <c r="L709" i="2" l="1"/>
  <c r="P709" i="2"/>
  <c r="N709" i="2"/>
  <c r="M710" i="2"/>
  <c r="Q710" i="2" s="1"/>
  <c r="R711" i="2"/>
  <c r="P710" i="2" l="1"/>
  <c r="L710" i="2" s="1"/>
  <c r="N710" i="2"/>
  <c r="M711" i="2"/>
  <c r="Q711" i="2" s="1"/>
  <c r="R712" i="2"/>
  <c r="R28" i="3"/>
  <c r="L711" i="2" l="1"/>
  <c r="P711" i="2"/>
  <c r="N711" i="2"/>
  <c r="M712" i="2"/>
  <c r="Q712" i="2" s="1"/>
  <c r="R713" i="2"/>
  <c r="E14" i="3"/>
  <c r="K14" i="3" l="1"/>
  <c r="H14" i="3"/>
  <c r="L712" i="2"/>
  <c r="P712" i="2"/>
  <c r="N712" i="2"/>
  <c r="M713" i="2"/>
  <c r="Q713" i="2" s="1"/>
  <c r="R714" i="2"/>
  <c r="AE14" i="3" l="1"/>
  <c r="J14" i="3"/>
  <c r="I14" i="3"/>
  <c r="S28" i="3" s="1"/>
  <c r="L713" i="2"/>
  <c r="P713" i="2"/>
  <c r="N713" i="2"/>
  <c r="M714" i="2"/>
  <c r="Q714" i="2" s="1"/>
  <c r="R715" i="2"/>
  <c r="F15" i="3" l="1"/>
  <c r="S29" i="3" s="1"/>
  <c r="L14" i="3"/>
  <c r="L714" i="2"/>
  <c r="P714" i="2"/>
  <c r="N714" i="2"/>
  <c r="M715" i="2"/>
  <c r="Q715" i="2" s="1"/>
  <c r="R716" i="2"/>
  <c r="L715" i="2" l="1"/>
  <c r="P715" i="2"/>
  <c r="N715" i="2"/>
  <c r="M716" i="2"/>
  <c r="Q716" i="2" s="1"/>
  <c r="R717" i="2"/>
  <c r="L716" i="2" l="1"/>
  <c r="P716" i="2"/>
  <c r="N716" i="2"/>
  <c r="M717" i="2"/>
  <c r="Q717" i="2" s="1"/>
  <c r="R718" i="2"/>
  <c r="L717" i="2" l="1"/>
  <c r="P717" i="2"/>
  <c r="N717" i="2"/>
  <c r="M718" i="2"/>
  <c r="Q718" i="2" s="1"/>
  <c r="R719" i="2"/>
  <c r="L718" i="2" l="1"/>
  <c r="P718" i="2"/>
  <c r="N718" i="2"/>
  <c r="M719" i="2"/>
  <c r="Q719" i="2" s="1"/>
  <c r="R720" i="2"/>
  <c r="L719" i="2" l="1"/>
  <c r="P719" i="2"/>
  <c r="N719" i="2"/>
  <c r="M720" i="2"/>
  <c r="Q720" i="2" s="1"/>
  <c r="R721" i="2"/>
  <c r="L720" i="2" l="1"/>
  <c r="P720" i="2"/>
  <c r="N720" i="2"/>
  <c r="M721" i="2"/>
  <c r="Q721" i="2" s="1"/>
  <c r="R722" i="2"/>
  <c r="L721" i="2" l="1"/>
  <c r="P721" i="2"/>
  <c r="N721" i="2"/>
  <c r="M722" i="2"/>
  <c r="Q722" i="2" s="1"/>
  <c r="R723" i="2"/>
  <c r="L722" i="2" l="1"/>
  <c r="P722" i="2"/>
  <c r="N722" i="2"/>
  <c r="M723" i="2"/>
  <c r="Q723" i="2" s="1"/>
  <c r="R724" i="2"/>
  <c r="P723" i="2" l="1"/>
  <c r="L723" i="2" s="1"/>
  <c r="N723" i="2"/>
  <c r="M724" i="2"/>
  <c r="Q724" i="2" s="1"/>
  <c r="R725" i="2"/>
  <c r="R29" i="3"/>
  <c r="L724" i="2" l="1"/>
  <c r="P724" i="2"/>
  <c r="N724" i="2"/>
  <c r="M725" i="2"/>
  <c r="Q725" i="2" s="1"/>
  <c r="R726" i="2"/>
  <c r="D15" i="3"/>
  <c r="G15" i="3" l="1"/>
  <c r="L725" i="2"/>
  <c r="P725" i="2"/>
  <c r="N725" i="2"/>
  <c r="M726" i="2"/>
  <c r="Q726" i="2" s="1"/>
  <c r="R727" i="2"/>
  <c r="L726" i="2" l="1"/>
  <c r="P726" i="2"/>
  <c r="N726" i="2"/>
  <c r="M727" i="2"/>
  <c r="Q727" i="2" s="1"/>
  <c r="R728" i="2"/>
  <c r="L727" i="2" l="1"/>
  <c r="P727" i="2"/>
  <c r="N727" i="2"/>
  <c r="M728" i="2"/>
  <c r="Q728" i="2" s="1"/>
  <c r="R729" i="2"/>
  <c r="L728" i="2" l="1"/>
  <c r="P728" i="2"/>
  <c r="N728" i="2"/>
  <c r="M729" i="2"/>
  <c r="Q729" i="2" s="1"/>
  <c r="R730" i="2"/>
  <c r="L729" i="2" l="1"/>
  <c r="P729" i="2"/>
  <c r="N729" i="2"/>
  <c r="M730" i="2"/>
  <c r="Q730" i="2" s="1"/>
  <c r="R731" i="2"/>
  <c r="L730" i="2" l="1"/>
  <c r="P730" i="2"/>
  <c r="N730" i="2"/>
  <c r="M731" i="2"/>
  <c r="Q731" i="2" s="1"/>
  <c r="R732" i="2"/>
  <c r="L731" i="2" l="1"/>
  <c r="P731" i="2"/>
  <c r="N731" i="2"/>
  <c r="M732" i="2"/>
  <c r="Q732" i="2" s="1"/>
  <c r="R733" i="2"/>
  <c r="L732" i="2" l="1"/>
  <c r="P732" i="2"/>
  <c r="N732" i="2"/>
  <c r="M733" i="2"/>
  <c r="Q733" i="2" s="1"/>
  <c r="R734" i="2"/>
  <c r="L733" i="2" l="1"/>
  <c r="P733" i="2"/>
  <c r="N733" i="2"/>
  <c r="M734" i="2"/>
  <c r="Q734" i="2" s="1"/>
  <c r="R735" i="2"/>
  <c r="L734" i="2" l="1"/>
  <c r="P734" i="2"/>
  <c r="N734" i="2"/>
  <c r="M735" i="2"/>
  <c r="Q735" i="2" s="1"/>
  <c r="R736" i="2"/>
  <c r="L735" i="2" l="1"/>
  <c r="P735" i="2"/>
  <c r="N735" i="2"/>
  <c r="M736" i="2"/>
  <c r="Q736" i="2" s="1"/>
  <c r="R737" i="2"/>
  <c r="L736" i="2" l="1"/>
  <c r="P736" i="2"/>
  <c r="N736" i="2"/>
  <c r="M737" i="2"/>
  <c r="Q737" i="2" s="1"/>
  <c r="R738" i="2"/>
  <c r="L737" i="2" l="1"/>
  <c r="P737" i="2"/>
  <c r="N737" i="2"/>
  <c r="M738" i="2"/>
  <c r="Q738" i="2" s="1"/>
  <c r="R739" i="2"/>
  <c r="L738" i="2" l="1"/>
  <c r="P738" i="2"/>
  <c r="N738" i="2"/>
  <c r="M739" i="2"/>
  <c r="Q739" i="2" s="1"/>
  <c r="R740" i="2"/>
  <c r="L739" i="2" l="1"/>
  <c r="P739" i="2"/>
  <c r="N739" i="2"/>
  <c r="M740" i="2"/>
  <c r="Q740" i="2" s="1"/>
  <c r="R741" i="2"/>
  <c r="L740" i="2" l="1"/>
  <c r="P740" i="2"/>
  <c r="N740" i="2"/>
  <c r="M741" i="2"/>
  <c r="Q741" i="2" s="1"/>
  <c r="R742" i="2"/>
  <c r="L741" i="2" l="1"/>
  <c r="P741" i="2"/>
  <c r="N741" i="2"/>
  <c r="M742" i="2"/>
  <c r="Q742" i="2" s="1"/>
  <c r="R743" i="2"/>
  <c r="L742" i="2" l="1"/>
  <c r="P742" i="2"/>
  <c r="N742" i="2"/>
  <c r="M743" i="2"/>
  <c r="Q743" i="2" s="1"/>
  <c r="R744" i="2"/>
  <c r="L743" i="2" l="1"/>
  <c r="P743" i="2"/>
  <c r="N743" i="2"/>
  <c r="M744" i="2"/>
  <c r="Q744" i="2" s="1"/>
  <c r="R745" i="2"/>
  <c r="L744" i="2" l="1"/>
  <c r="P744" i="2"/>
  <c r="N744" i="2"/>
  <c r="M745" i="2"/>
  <c r="Q745" i="2" s="1"/>
  <c r="R746" i="2"/>
  <c r="L745" i="2" l="1"/>
  <c r="P745" i="2"/>
  <c r="N745" i="2"/>
  <c r="M746" i="2"/>
  <c r="Q746" i="2" s="1"/>
  <c r="R747" i="2"/>
  <c r="L746" i="2" l="1"/>
  <c r="P746" i="2"/>
  <c r="N746" i="2"/>
  <c r="M747" i="2"/>
  <c r="Q747" i="2" s="1"/>
  <c r="R748" i="2"/>
  <c r="L747" i="2" l="1"/>
  <c r="P747" i="2"/>
  <c r="N747" i="2"/>
  <c r="M748" i="2"/>
  <c r="Q748" i="2" s="1"/>
  <c r="R749" i="2"/>
  <c r="L748" i="2" l="1"/>
  <c r="P748" i="2"/>
  <c r="N748" i="2"/>
  <c r="M749" i="2"/>
  <c r="Q749" i="2" s="1"/>
  <c r="R750" i="2"/>
  <c r="L749" i="2" l="1"/>
  <c r="P749" i="2"/>
  <c r="N749" i="2"/>
  <c r="M750" i="2"/>
  <c r="Q750" i="2" s="1"/>
  <c r="R751" i="2"/>
  <c r="P750" i="2" l="1"/>
  <c r="L750" i="2" s="1"/>
  <c r="N750" i="2"/>
  <c r="M751" i="2"/>
  <c r="Q751" i="2" s="1"/>
  <c r="R752" i="2"/>
  <c r="R30" i="3"/>
  <c r="L751" i="2" l="1"/>
  <c r="P751" i="2"/>
  <c r="N751" i="2"/>
  <c r="M752" i="2"/>
  <c r="Q752" i="2" s="1"/>
  <c r="R753" i="2"/>
  <c r="E15" i="3"/>
  <c r="K15" i="3" l="1"/>
  <c r="H15" i="3"/>
  <c r="I15" i="3"/>
  <c r="L752" i="2"/>
  <c r="P752" i="2"/>
  <c r="N752" i="2"/>
  <c r="M753" i="2"/>
  <c r="Q753" i="2" s="1"/>
  <c r="R754" i="2"/>
  <c r="AE15" i="3" l="1"/>
  <c r="J15" i="3"/>
  <c r="L15" i="3"/>
  <c r="S30" i="3"/>
  <c r="F16" i="3"/>
  <c r="S31" i="3" s="1"/>
  <c r="L753" i="2"/>
  <c r="P753" i="2"/>
  <c r="N753" i="2"/>
  <c r="M754" i="2"/>
  <c r="Q754" i="2" s="1"/>
  <c r="R755" i="2"/>
  <c r="L754" i="2" l="1"/>
  <c r="P754" i="2"/>
  <c r="N754" i="2"/>
  <c r="M755" i="2"/>
  <c r="Q755" i="2" s="1"/>
  <c r="R756" i="2"/>
  <c r="L755" i="2" l="1"/>
  <c r="P755" i="2"/>
  <c r="N755" i="2"/>
  <c r="M756" i="2"/>
  <c r="Q756" i="2" s="1"/>
  <c r="R757" i="2"/>
  <c r="L756" i="2" l="1"/>
  <c r="P756" i="2"/>
  <c r="N756" i="2"/>
  <c r="M757" i="2"/>
  <c r="Q757" i="2" s="1"/>
  <c r="R758" i="2"/>
  <c r="L757" i="2" l="1"/>
  <c r="P757" i="2"/>
  <c r="N757" i="2"/>
  <c r="M758" i="2"/>
  <c r="Q758" i="2" s="1"/>
  <c r="R759" i="2"/>
  <c r="L758" i="2" l="1"/>
  <c r="P758" i="2"/>
  <c r="N758" i="2"/>
  <c r="M759" i="2"/>
  <c r="Q759" i="2" s="1"/>
  <c r="R760" i="2"/>
  <c r="L759" i="2" l="1"/>
  <c r="P759" i="2"/>
  <c r="N759" i="2"/>
  <c r="M760" i="2"/>
  <c r="Q760" i="2" s="1"/>
  <c r="R761" i="2"/>
  <c r="L760" i="2" l="1"/>
  <c r="P760" i="2"/>
  <c r="N760" i="2"/>
  <c r="M761" i="2"/>
  <c r="Q761" i="2" s="1"/>
  <c r="R762" i="2"/>
  <c r="L761" i="2" l="1"/>
  <c r="P761" i="2"/>
  <c r="N761" i="2"/>
  <c r="M762" i="2"/>
  <c r="Q762" i="2" s="1"/>
  <c r="R763" i="2"/>
  <c r="L762" i="2" l="1"/>
  <c r="P762" i="2"/>
  <c r="N762" i="2"/>
  <c r="M763" i="2"/>
  <c r="Q763" i="2" s="1"/>
  <c r="R764" i="2"/>
  <c r="L763" i="2" l="1"/>
  <c r="P763" i="2"/>
  <c r="N763" i="2"/>
  <c r="M764" i="2"/>
  <c r="Q764" i="2" s="1"/>
  <c r="R765" i="2"/>
  <c r="L764" i="2" l="1"/>
  <c r="P764" i="2"/>
  <c r="N764" i="2"/>
  <c r="M765" i="2"/>
  <c r="Q765" i="2" s="1"/>
  <c r="R766" i="2"/>
  <c r="L765" i="2" l="1"/>
  <c r="P765" i="2"/>
  <c r="N765" i="2"/>
  <c r="M766" i="2"/>
  <c r="Q766" i="2" s="1"/>
  <c r="R767" i="2"/>
  <c r="L766" i="2" l="1"/>
  <c r="P766" i="2"/>
  <c r="N766" i="2"/>
  <c r="M767" i="2"/>
  <c r="Q767" i="2" s="1"/>
  <c r="R768" i="2"/>
  <c r="L767" i="2" l="1"/>
  <c r="P767" i="2"/>
  <c r="N767" i="2"/>
  <c r="M768" i="2"/>
  <c r="Q768" i="2" s="1"/>
  <c r="R769" i="2"/>
  <c r="L768" i="2" l="1"/>
  <c r="P768" i="2"/>
  <c r="N768" i="2"/>
  <c r="M769" i="2"/>
  <c r="Q769" i="2" s="1"/>
  <c r="R770" i="2"/>
  <c r="L769" i="2" l="1"/>
  <c r="P769" i="2"/>
  <c r="N769" i="2"/>
  <c r="M770" i="2"/>
  <c r="Q770" i="2" s="1"/>
  <c r="R771" i="2"/>
  <c r="L770" i="2" l="1"/>
  <c r="P770" i="2"/>
  <c r="N770" i="2"/>
  <c r="M771" i="2"/>
  <c r="Q771" i="2" s="1"/>
  <c r="R772" i="2"/>
  <c r="L771" i="2" l="1"/>
  <c r="P771" i="2"/>
  <c r="N771" i="2"/>
  <c r="M772" i="2"/>
  <c r="Q772" i="2" s="1"/>
  <c r="R773" i="2"/>
  <c r="L772" i="2" l="1"/>
  <c r="P772" i="2"/>
  <c r="N772" i="2"/>
  <c r="M773" i="2"/>
  <c r="Q773" i="2" s="1"/>
  <c r="R774" i="2"/>
  <c r="L773" i="2" l="1"/>
  <c r="P773" i="2"/>
  <c r="N773" i="2"/>
  <c r="M774" i="2"/>
  <c r="Q774" i="2" s="1"/>
  <c r="R775" i="2"/>
  <c r="L774" i="2" l="1"/>
  <c r="P774" i="2"/>
  <c r="N774" i="2"/>
  <c r="M775" i="2"/>
  <c r="Q775" i="2" s="1"/>
  <c r="R776" i="2"/>
  <c r="L775" i="2" l="1"/>
  <c r="P775" i="2"/>
  <c r="N775" i="2"/>
  <c r="M776" i="2"/>
  <c r="Q776" i="2" s="1"/>
  <c r="R777" i="2"/>
  <c r="L776" i="2" l="1"/>
  <c r="P776" i="2"/>
  <c r="N776" i="2"/>
  <c r="M777" i="2"/>
  <c r="Q777" i="2" s="1"/>
  <c r="R778" i="2"/>
  <c r="L777" i="2" l="1"/>
  <c r="P777" i="2"/>
  <c r="N777" i="2"/>
  <c r="M778" i="2"/>
  <c r="Q778" i="2" s="1"/>
  <c r="R779" i="2"/>
  <c r="L778" i="2" l="1"/>
  <c r="P778" i="2"/>
  <c r="N778" i="2"/>
  <c r="M779" i="2"/>
  <c r="Q779" i="2" s="1"/>
  <c r="R780" i="2"/>
  <c r="L779" i="2" l="1"/>
  <c r="P779" i="2"/>
  <c r="N779" i="2"/>
  <c r="M780" i="2"/>
  <c r="Q780" i="2" s="1"/>
  <c r="R781" i="2"/>
  <c r="L780" i="2" l="1"/>
  <c r="P780" i="2"/>
  <c r="N780" i="2"/>
  <c r="M781" i="2"/>
  <c r="Q781" i="2" s="1"/>
  <c r="R782" i="2"/>
  <c r="L781" i="2" l="1"/>
  <c r="P781" i="2"/>
  <c r="N781" i="2"/>
  <c r="M782" i="2"/>
  <c r="Q782" i="2" s="1"/>
  <c r="R783" i="2"/>
  <c r="L782" i="2" l="1"/>
  <c r="P782" i="2"/>
  <c r="N782" i="2"/>
  <c r="M783" i="2"/>
  <c r="Q783" i="2" s="1"/>
  <c r="R784" i="2"/>
  <c r="L783" i="2" l="1"/>
  <c r="P783" i="2"/>
  <c r="N783" i="2"/>
  <c r="M784" i="2"/>
  <c r="Q784" i="2" s="1"/>
  <c r="R785" i="2"/>
  <c r="L784" i="2" l="1"/>
  <c r="P784" i="2"/>
  <c r="N784" i="2"/>
  <c r="M785" i="2"/>
  <c r="Q785" i="2" s="1"/>
  <c r="R786" i="2"/>
  <c r="L785" i="2" l="1"/>
  <c r="P785" i="2"/>
  <c r="N785" i="2"/>
  <c r="M786" i="2"/>
  <c r="Q786" i="2" s="1"/>
  <c r="R787" i="2"/>
  <c r="L786" i="2" l="1"/>
  <c r="P786" i="2"/>
  <c r="N786" i="2"/>
  <c r="M787" i="2"/>
  <c r="Q787" i="2" s="1"/>
  <c r="R788" i="2"/>
  <c r="L787" i="2" l="1"/>
  <c r="P787" i="2"/>
  <c r="N787" i="2"/>
  <c r="M788" i="2"/>
  <c r="Q788" i="2" s="1"/>
  <c r="R789" i="2"/>
  <c r="L788" i="2" l="1"/>
  <c r="P788" i="2"/>
  <c r="N788" i="2"/>
  <c r="M789" i="2"/>
  <c r="Q789" i="2" s="1"/>
  <c r="R790" i="2"/>
  <c r="L789" i="2" l="1"/>
  <c r="P789" i="2"/>
  <c r="N789" i="2"/>
  <c r="M790" i="2"/>
  <c r="Q790" i="2" s="1"/>
  <c r="R791" i="2"/>
  <c r="L790" i="2" l="1"/>
  <c r="P790" i="2"/>
  <c r="N790" i="2"/>
  <c r="M791" i="2"/>
  <c r="Q791" i="2" s="1"/>
  <c r="R792" i="2"/>
  <c r="L791" i="2" l="1"/>
  <c r="P791" i="2"/>
  <c r="N791" i="2"/>
  <c r="M792" i="2"/>
  <c r="Q792" i="2" s="1"/>
  <c r="R793" i="2"/>
  <c r="L792" i="2" l="1"/>
  <c r="P792" i="2"/>
  <c r="N792" i="2"/>
  <c r="M793" i="2"/>
  <c r="Q793" i="2" s="1"/>
  <c r="R794" i="2"/>
  <c r="L793" i="2" l="1"/>
  <c r="P793" i="2"/>
  <c r="N793" i="2"/>
  <c r="M794" i="2"/>
  <c r="Q794" i="2" s="1"/>
  <c r="R795" i="2"/>
  <c r="L794" i="2" l="1"/>
  <c r="P794" i="2"/>
  <c r="N794" i="2"/>
  <c r="M795" i="2"/>
  <c r="Q795" i="2" s="1"/>
  <c r="R796" i="2"/>
  <c r="L795" i="2" l="1"/>
  <c r="P795" i="2"/>
  <c r="N795" i="2"/>
  <c r="M796" i="2"/>
  <c r="Q796" i="2" s="1"/>
  <c r="R797" i="2"/>
  <c r="L796" i="2" l="1"/>
  <c r="P796" i="2"/>
  <c r="N796" i="2"/>
  <c r="M797" i="2"/>
  <c r="Q797" i="2" s="1"/>
  <c r="R798" i="2"/>
  <c r="L797" i="2" l="1"/>
  <c r="P797" i="2"/>
  <c r="N797" i="2"/>
  <c r="M798" i="2"/>
  <c r="Q798" i="2" s="1"/>
  <c r="R799" i="2"/>
  <c r="L798" i="2" l="1"/>
  <c r="P798" i="2"/>
  <c r="N798" i="2"/>
  <c r="M799" i="2"/>
  <c r="Q799" i="2" s="1"/>
  <c r="R800" i="2"/>
  <c r="L799" i="2" l="1"/>
  <c r="P799" i="2"/>
  <c r="N799" i="2"/>
  <c r="M800" i="2"/>
  <c r="Q800" i="2" s="1"/>
  <c r="R801" i="2"/>
  <c r="L800" i="2" l="1"/>
  <c r="P800" i="2"/>
  <c r="N800" i="2"/>
  <c r="M801" i="2"/>
  <c r="Q801" i="2" s="1"/>
  <c r="R802" i="2"/>
  <c r="L801" i="2" l="1"/>
  <c r="P801" i="2"/>
  <c r="N801" i="2"/>
  <c r="M802" i="2"/>
  <c r="Q802" i="2" s="1"/>
  <c r="R803" i="2"/>
  <c r="L802" i="2" l="1"/>
  <c r="P802" i="2"/>
  <c r="N802" i="2"/>
  <c r="M803" i="2"/>
  <c r="Q803" i="2" s="1"/>
  <c r="R804" i="2"/>
  <c r="L803" i="2" l="1"/>
  <c r="P803" i="2"/>
  <c r="N803" i="2"/>
  <c r="M804" i="2"/>
  <c r="Q804" i="2" s="1"/>
  <c r="R805" i="2"/>
  <c r="L804" i="2" l="1"/>
  <c r="P804" i="2"/>
  <c r="N804" i="2"/>
  <c r="M805" i="2"/>
  <c r="Q805" i="2" s="1"/>
  <c r="R806" i="2"/>
  <c r="L805" i="2" l="1"/>
  <c r="P805" i="2"/>
  <c r="N805" i="2"/>
  <c r="M806" i="2"/>
  <c r="Q806" i="2" s="1"/>
  <c r="R807" i="2"/>
  <c r="L806" i="2" l="1"/>
  <c r="P806" i="2"/>
  <c r="N806" i="2"/>
  <c r="M807" i="2"/>
  <c r="Q807" i="2" s="1"/>
  <c r="R808" i="2"/>
  <c r="L807" i="2" l="1"/>
  <c r="P807" i="2"/>
  <c r="N807" i="2"/>
  <c r="M808" i="2"/>
  <c r="Q808" i="2" s="1"/>
  <c r="R809" i="2"/>
  <c r="L808" i="2" l="1"/>
  <c r="P808" i="2"/>
  <c r="N808" i="2"/>
  <c r="M809" i="2"/>
  <c r="Q809" i="2" s="1"/>
  <c r="R810" i="2"/>
  <c r="L809" i="2" l="1"/>
  <c r="P809" i="2"/>
  <c r="N809" i="2"/>
  <c r="M810" i="2"/>
  <c r="Q810" i="2" s="1"/>
  <c r="R811" i="2"/>
  <c r="L810" i="2" l="1"/>
  <c r="P810" i="2"/>
  <c r="N810" i="2"/>
  <c r="M811" i="2"/>
  <c r="Q811" i="2" s="1"/>
  <c r="R812" i="2"/>
  <c r="L811" i="2" l="1"/>
  <c r="P811" i="2"/>
  <c r="N811" i="2"/>
  <c r="M812" i="2"/>
  <c r="Q812" i="2" s="1"/>
  <c r="R813" i="2"/>
  <c r="L812" i="2" l="1"/>
  <c r="P812" i="2"/>
  <c r="N812" i="2"/>
  <c r="M813" i="2"/>
  <c r="Q813" i="2" s="1"/>
  <c r="R814" i="2"/>
  <c r="L813" i="2" l="1"/>
  <c r="P813" i="2"/>
  <c r="N813" i="2"/>
  <c r="M814" i="2"/>
  <c r="Q814" i="2" s="1"/>
  <c r="R815" i="2"/>
  <c r="L814" i="2" l="1"/>
  <c r="P814" i="2"/>
  <c r="N814" i="2"/>
  <c r="M815" i="2"/>
  <c r="Q815" i="2" s="1"/>
  <c r="R816" i="2"/>
  <c r="L815" i="2" l="1"/>
  <c r="P815" i="2"/>
  <c r="N815" i="2"/>
  <c r="M816" i="2"/>
  <c r="Q816" i="2" s="1"/>
  <c r="R817" i="2"/>
  <c r="L816" i="2" l="1"/>
  <c r="P816" i="2"/>
  <c r="N816" i="2"/>
  <c r="M817" i="2"/>
  <c r="Q817" i="2" s="1"/>
  <c r="R818" i="2"/>
  <c r="L817" i="2" l="1"/>
  <c r="P817" i="2"/>
  <c r="N817" i="2"/>
  <c r="M818" i="2"/>
  <c r="Q818" i="2" s="1"/>
  <c r="R819" i="2"/>
  <c r="P818" i="2" l="1"/>
  <c r="L818" i="2" s="1"/>
  <c r="N818" i="2"/>
  <c r="M819" i="2"/>
  <c r="Q819" i="2" s="1"/>
  <c r="R820" i="2"/>
  <c r="R31" i="3"/>
  <c r="L819" i="2" l="1"/>
  <c r="P819" i="2"/>
  <c r="N819" i="2"/>
  <c r="M820" i="2"/>
  <c r="Q820" i="2" s="1"/>
  <c r="R821" i="2"/>
  <c r="D16" i="3"/>
  <c r="G16" i="3" l="1"/>
  <c r="L820" i="2"/>
  <c r="P820" i="2"/>
  <c r="N820" i="2"/>
  <c r="M821" i="2"/>
  <c r="Q821" i="2" s="1"/>
  <c r="R822" i="2"/>
  <c r="L821" i="2" l="1"/>
  <c r="P821" i="2"/>
  <c r="N821" i="2"/>
  <c r="M822" i="2"/>
  <c r="Q822" i="2" s="1"/>
  <c r="R823" i="2"/>
  <c r="L822" i="2" l="1"/>
  <c r="P822" i="2"/>
  <c r="N822" i="2"/>
  <c r="M823" i="2"/>
  <c r="Q823" i="2" s="1"/>
  <c r="R824" i="2"/>
  <c r="L823" i="2" l="1"/>
  <c r="P823" i="2"/>
  <c r="N823" i="2"/>
  <c r="M824" i="2"/>
  <c r="Q824" i="2" s="1"/>
  <c r="R825" i="2"/>
  <c r="L824" i="2" l="1"/>
  <c r="P824" i="2"/>
  <c r="N824" i="2"/>
  <c r="M825" i="2"/>
  <c r="Q825" i="2" s="1"/>
  <c r="R826" i="2"/>
  <c r="L825" i="2" l="1"/>
  <c r="P825" i="2"/>
  <c r="N825" i="2"/>
  <c r="M826" i="2"/>
  <c r="Q826" i="2" s="1"/>
  <c r="R827" i="2"/>
  <c r="L826" i="2" l="1"/>
  <c r="P826" i="2"/>
  <c r="N826" i="2"/>
  <c r="M827" i="2"/>
  <c r="Q827" i="2" s="1"/>
  <c r="R828" i="2"/>
  <c r="L827" i="2" l="1"/>
  <c r="P827" i="2"/>
  <c r="N827" i="2"/>
  <c r="M828" i="2"/>
  <c r="Q828" i="2" s="1"/>
  <c r="R829" i="2"/>
  <c r="L828" i="2" l="1"/>
  <c r="P828" i="2"/>
  <c r="N828" i="2"/>
  <c r="R830" i="2"/>
  <c r="M829" i="2"/>
  <c r="Q829" i="2" s="1"/>
  <c r="L829" i="2" l="1"/>
  <c r="P829" i="2"/>
  <c r="N829" i="2"/>
  <c r="M830" i="2"/>
  <c r="Q830" i="2" s="1"/>
  <c r="R831" i="2"/>
  <c r="L830" i="2" l="1"/>
  <c r="P830" i="2"/>
  <c r="N830" i="2"/>
  <c r="M831" i="2"/>
  <c r="Q831" i="2" s="1"/>
  <c r="R832" i="2"/>
  <c r="L831" i="2" l="1"/>
  <c r="P831" i="2"/>
  <c r="N831" i="2"/>
  <c r="M832" i="2"/>
  <c r="Q832" i="2" s="1"/>
  <c r="R833" i="2"/>
  <c r="L832" i="2" l="1"/>
  <c r="P832" i="2"/>
  <c r="N832" i="2"/>
  <c r="M833" i="2"/>
  <c r="Q833" i="2" s="1"/>
  <c r="R834" i="2"/>
  <c r="L833" i="2" l="1"/>
  <c r="P833" i="2"/>
  <c r="N833" i="2"/>
  <c r="M834" i="2"/>
  <c r="Q834" i="2" s="1"/>
  <c r="R835" i="2"/>
  <c r="L834" i="2" l="1"/>
  <c r="P834" i="2"/>
  <c r="N834" i="2"/>
  <c r="M835" i="2"/>
  <c r="Q835" i="2" s="1"/>
  <c r="R836" i="2"/>
  <c r="P835" i="2" l="1"/>
  <c r="L835" i="2" s="1"/>
  <c r="N835" i="2"/>
  <c r="M836" i="2"/>
  <c r="Q836" i="2" s="1"/>
  <c r="R837" i="2"/>
  <c r="R32" i="3"/>
  <c r="L836" i="2" l="1"/>
  <c r="P836" i="2"/>
  <c r="N836" i="2"/>
  <c r="M837" i="2"/>
  <c r="Q837" i="2" s="1"/>
  <c r="R838" i="2"/>
  <c r="E16" i="3"/>
  <c r="K16" i="3" l="1"/>
  <c r="H16" i="3"/>
  <c r="L837" i="2"/>
  <c r="P837" i="2"/>
  <c r="N837" i="2"/>
  <c r="M838" i="2"/>
  <c r="Q838" i="2" s="1"/>
  <c r="R839" i="2"/>
  <c r="AE16" i="3" l="1"/>
  <c r="J16" i="3"/>
  <c r="I16" i="3"/>
  <c r="S32" i="3" s="1"/>
  <c r="L16" i="3"/>
  <c r="L838" i="2"/>
  <c r="P838" i="2"/>
  <c r="N838" i="2"/>
  <c r="M839" i="2"/>
  <c r="Q839" i="2" s="1"/>
  <c r="R840" i="2"/>
  <c r="F17" i="3" l="1"/>
  <c r="S33" i="3" s="1"/>
  <c r="L839" i="2"/>
  <c r="P839" i="2"/>
  <c r="N839" i="2"/>
  <c r="M840" i="2"/>
  <c r="Q840" i="2" s="1"/>
  <c r="R841" i="2"/>
  <c r="L840" i="2" l="1"/>
  <c r="P840" i="2"/>
  <c r="N840" i="2"/>
  <c r="M841" i="2"/>
  <c r="Q841" i="2" s="1"/>
  <c r="R842" i="2"/>
  <c r="L841" i="2" l="1"/>
  <c r="P841" i="2"/>
  <c r="N841" i="2"/>
  <c r="M842" i="2"/>
  <c r="Q842" i="2" s="1"/>
  <c r="R843" i="2"/>
  <c r="L842" i="2" l="1"/>
  <c r="P842" i="2"/>
  <c r="N842" i="2"/>
  <c r="M843" i="2"/>
  <c r="Q843" i="2" s="1"/>
  <c r="R844" i="2"/>
  <c r="L843" i="2" l="1"/>
  <c r="P843" i="2"/>
  <c r="N843" i="2"/>
  <c r="M844" i="2"/>
  <c r="Q844" i="2" s="1"/>
  <c r="R845" i="2"/>
  <c r="L844" i="2" l="1"/>
  <c r="P844" i="2"/>
  <c r="N844" i="2"/>
  <c r="M845" i="2"/>
  <c r="Q845" i="2" s="1"/>
  <c r="R846" i="2"/>
  <c r="L845" i="2" l="1"/>
  <c r="P845" i="2"/>
  <c r="N845" i="2"/>
  <c r="M846" i="2"/>
  <c r="Q846" i="2" s="1"/>
  <c r="R847" i="2"/>
  <c r="L846" i="2" l="1"/>
  <c r="P846" i="2"/>
  <c r="N846" i="2"/>
  <c r="M847" i="2"/>
  <c r="Q847" i="2" s="1"/>
  <c r="R848" i="2"/>
  <c r="L847" i="2" l="1"/>
  <c r="P847" i="2"/>
  <c r="N847" i="2"/>
  <c r="M848" i="2"/>
  <c r="Q848" i="2" s="1"/>
  <c r="R849" i="2"/>
  <c r="L848" i="2" l="1"/>
  <c r="P848" i="2"/>
  <c r="N848" i="2"/>
  <c r="M849" i="2"/>
  <c r="Q849" i="2" s="1"/>
  <c r="R850" i="2"/>
  <c r="L849" i="2" l="1"/>
  <c r="P849" i="2"/>
  <c r="N849" i="2"/>
  <c r="M850" i="2"/>
  <c r="Q850" i="2" s="1"/>
  <c r="R851" i="2"/>
  <c r="L850" i="2" l="1"/>
  <c r="P850" i="2"/>
  <c r="N850" i="2"/>
  <c r="M851" i="2"/>
  <c r="Q851" i="2" s="1"/>
  <c r="R852" i="2"/>
  <c r="L851" i="2" l="1"/>
  <c r="P851" i="2"/>
  <c r="N851" i="2"/>
  <c r="M852" i="2"/>
  <c r="Q852" i="2" s="1"/>
  <c r="R853" i="2"/>
  <c r="L852" i="2" l="1"/>
  <c r="P852" i="2"/>
  <c r="N852" i="2"/>
  <c r="M853" i="2"/>
  <c r="Q853" i="2" s="1"/>
  <c r="R854" i="2"/>
  <c r="L853" i="2" l="1"/>
  <c r="P853" i="2"/>
  <c r="N853" i="2"/>
  <c r="M854" i="2"/>
  <c r="Q854" i="2" s="1"/>
  <c r="R855" i="2"/>
  <c r="L854" i="2" l="1"/>
  <c r="P854" i="2"/>
  <c r="N854" i="2"/>
  <c r="M855" i="2"/>
  <c r="Q855" i="2" s="1"/>
  <c r="R856" i="2"/>
  <c r="L855" i="2" l="1"/>
  <c r="P855" i="2"/>
  <c r="N855" i="2"/>
  <c r="M856" i="2"/>
  <c r="Q856" i="2" s="1"/>
  <c r="R857" i="2"/>
  <c r="L856" i="2" l="1"/>
  <c r="P856" i="2"/>
  <c r="N856" i="2"/>
  <c r="M857" i="2"/>
  <c r="Q857" i="2" s="1"/>
  <c r="R858" i="2"/>
  <c r="L857" i="2" l="1"/>
  <c r="P857" i="2"/>
  <c r="N857" i="2"/>
  <c r="M858" i="2"/>
  <c r="Q858" i="2" s="1"/>
  <c r="R859" i="2"/>
  <c r="L858" i="2" l="1"/>
  <c r="P858" i="2"/>
  <c r="N858" i="2"/>
  <c r="M859" i="2"/>
  <c r="Q859" i="2" s="1"/>
  <c r="R860" i="2"/>
  <c r="L859" i="2" l="1"/>
  <c r="P859" i="2"/>
  <c r="N859" i="2"/>
  <c r="M860" i="2"/>
  <c r="Q860" i="2" s="1"/>
  <c r="R861" i="2"/>
  <c r="L860" i="2" l="1"/>
  <c r="P860" i="2"/>
  <c r="N860" i="2"/>
  <c r="M861" i="2"/>
  <c r="Q861" i="2" s="1"/>
  <c r="R862" i="2"/>
  <c r="L861" i="2" l="1"/>
  <c r="P861" i="2"/>
  <c r="N861" i="2"/>
  <c r="M862" i="2"/>
  <c r="Q862" i="2" s="1"/>
  <c r="R863" i="2"/>
  <c r="L862" i="2" l="1"/>
  <c r="P862" i="2"/>
  <c r="N862" i="2"/>
  <c r="M863" i="2"/>
  <c r="Q863" i="2" s="1"/>
  <c r="R864" i="2"/>
  <c r="L863" i="2" l="1"/>
  <c r="P863" i="2"/>
  <c r="N863" i="2"/>
  <c r="M864" i="2"/>
  <c r="Q864" i="2" s="1"/>
  <c r="R865" i="2"/>
  <c r="L864" i="2" l="1"/>
  <c r="P864" i="2"/>
  <c r="N864" i="2"/>
  <c r="M865" i="2"/>
  <c r="Q865" i="2" s="1"/>
  <c r="R866" i="2"/>
  <c r="L865" i="2" l="1"/>
  <c r="P865" i="2"/>
  <c r="N865" i="2"/>
  <c r="M866" i="2"/>
  <c r="Q866" i="2" s="1"/>
  <c r="R867" i="2"/>
  <c r="L866" i="2" l="1"/>
  <c r="P866" i="2"/>
  <c r="N866" i="2"/>
  <c r="M867" i="2"/>
  <c r="Q867" i="2" s="1"/>
  <c r="R868" i="2"/>
  <c r="L867" i="2" l="1"/>
  <c r="P867" i="2"/>
  <c r="N867" i="2"/>
  <c r="M868" i="2"/>
  <c r="Q868" i="2" s="1"/>
  <c r="R869" i="2"/>
  <c r="L868" i="2" l="1"/>
  <c r="P868" i="2"/>
  <c r="N868" i="2"/>
  <c r="M869" i="2"/>
  <c r="Q869" i="2" s="1"/>
  <c r="R870" i="2"/>
  <c r="L869" i="2" l="1"/>
  <c r="P869" i="2"/>
  <c r="N869" i="2"/>
  <c r="M870" i="2"/>
  <c r="Q870" i="2" s="1"/>
  <c r="R871" i="2"/>
  <c r="L870" i="2" l="1"/>
  <c r="P870" i="2"/>
  <c r="N870" i="2"/>
  <c r="M871" i="2"/>
  <c r="Q871" i="2" s="1"/>
  <c r="R872" i="2"/>
  <c r="L871" i="2" l="1"/>
  <c r="P871" i="2"/>
  <c r="N871" i="2"/>
  <c r="M872" i="2"/>
  <c r="Q872" i="2" s="1"/>
  <c r="R873" i="2"/>
  <c r="L872" i="2" l="1"/>
  <c r="P872" i="2"/>
  <c r="N872" i="2"/>
  <c r="M873" i="2"/>
  <c r="Q873" i="2" s="1"/>
  <c r="R874" i="2"/>
  <c r="L873" i="2" l="1"/>
  <c r="P873" i="2"/>
  <c r="N873" i="2"/>
  <c r="M874" i="2"/>
  <c r="Q874" i="2" s="1"/>
  <c r="R875" i="2"/>
  <c r="L874" i="2" l="1"/>
  <c r="P874" i="2"/>
  <c r="N874" i="2"/>
  <c r="M875" i="2"/>
  <c r="Q875" i="2" s="1"/>
  <c r="R876" i="2"/>
  <c r="L875" i="2" l="1"/>
  <c r="P875" i="2"/>
  <c r="N875" i="2"/>
  <c r="M876" i="2"/>
  <c r="Q876" i="2" s="1"/>
  <c r="R877" i="2"/>
  <c r="L876" i="2" l="1"/>
  <c r="P876" i="2"/>
  <c r="N876" i="2"/>
  <c r="M877" i="2"/>
  <c r="Q877" i="2" s="1"/>
  <c r="R878" i="2"/>
  <c r="L877" i="2" l="1"/>
  <c r="P877" i="2"/>
  <c r="N877" i="2"/>
  <c r="M878" i="2"/>
  <c r="Q878" i="2" s="1"/>
  <c r="R879" i="2"/>
  <c r="L878" i="2" l="1"/>
  <c r="P878" i="2"/>
  <c r="N878" i="2"/>
  <c r="M879" i="2"/>
  <c r="Q879" i="2" s="1"/>
  <c r="R880" i="2"/>
  <c r="L879" i="2" l="1"/>
  <c r="P879" i="2"/>
  <c r="N879" i="2"/>
  <c r="M880" i="2"/>
  <c r="Q880" i="2" s="1"/>
  <c r="R881" i="2"/>
  <c r="L880" i="2" l="1"/>
  <c r="P880" i="2"/>
  <c r="N880" i="2"/>
  <c r="M881" i="2"/>
  <c r="Q881" i="2" s="1"/>
  <c r="R882" i="2"/>
  <c r="L881" i="2" l="1"/>
  <c r="P881" i="2"/>
  <c r="N881" i="2"/>
  <c r="M882" i="2"/>
  <c r="Q882" i="2" s="1"/>
  <c r="R883" i="2"/>
  <c r="L882" i="2" l="1"/>
  <c r="P882" i="2"/>
  <c r="N882" i="2"/>
  <c r="M883" i="2"/>
  <c r="Q883" i="2" s="1"/>
  <c r="R884" i="2"/>
  <c r="L883" i="2" l="1"/>
  <c r="P883" i="2"/>
  <c r="N883" i="2"/>
  <c r="M884" i="2"/>
  <c r="Q884" i="2" s="1"/>
  <c r="R885" i="2"/>
  <c r="L884" i="2" l="1"/>
  <c r="P884" i="2"/>
  <c r="N884" i="2"/>
  <c r="M885" i="2"/>
  <c r="Q885" i="2" s="1"/>
  <c r="R886" i="2"/>
  <c r="L885" i="2" l="1"/>
  <c r="P885" i="2"/>
  <c r="N885" i="2"/>
  <c r="M886" i="2"/>
  <c r="Q886" i="2" s="1"/>
  <c r="R887" i="2"/>
  <c r="L886" i="2" l="1"/>
  <c r="P886" i="2"/>
  <c r="N886" i="2"/>
  <c r="M887" i="2"/>
  <c r="Q887" i="2" s="1"/>
  <c r="R888" i="2"/>
  <c r="L887" i="2" l="1"/>
  <c r="P887" i="2"/>
  <c r="N887" i="2"/>
  <c r="M888" i="2"/>
  <c r="Q888" i="2" s="1"/>
  <c r="R889" i="2"/>
  <c r="L888" i="2" l="1"/>
  <c r="P888" i="2"/>
  <c r="N888" i="2"/>
  <c r="M889" i="2"/>
  <c r="Q889" i="2" s="1"/>
  <c r="R890" i="2"/>
  <c r="L889" i="2" l="1"/>
  <c r="P889" i="2"/>
  <c r="N889" i="2"/>
  <c r="M890" i="2"/>
  <c r="Q890" i="2" s="1"/>
  <c r="R891" i="2"/>
  <c r="L890" i="2" l="1"/>
  <c r="P890" i="2"/>
  <c r="N890" i="2"/>
  <c r="M891" i="2"/>
  <c r="Q891" i="2" s="1"/>
  <c r="R892" i="2"/>
  <c r="L891" i="2" l="1"/>
  <c r="P891" i="2"/>
  <c r="N891" i="2"/>
  <c r="M892" i="2"/>
  <c r="Q892" i="2" s="1"/>
  <c r="R893" i="2"/>
  <c r="L892" i="2" l="1"/>
  <c r="P892" i="2"/>
  <c r="N892" i="2"/>
  <c r="M893" i="2"/>
  <c r="Q893" i="2" s="1"/>
  <c r="R894" i="2"/>
  <c r="L893" i="2" l="1"/>
  <c r="P893" i="2"/>
  <c r="N893" i="2"/>
  <c r="M894" i="2"/>
  <c r="Q894" i="2" s="1"/>
  <c r="R895" i="2"/>
  <c r="L894" i="2" l="1"/>
  <c r="P894" i="2"/>
  <c r="N894" i="2"/>
  <c r="M895" i="2"/>
  <c r="Q895" i="2" s="1"/>
  <c r="R896" i="2"/>
  <c r="L895" i="2" l="1"/>
  <c r="P895" i="2"/>
  <c r="N895" i="2"/>
  <c r="M896" i="2"/>
  <c r="Q896" i="2" s="1"/>
  <c r="R897" i="2"/>
  <c r="L896" i="2" l="1"/>
  <c r="P896" i="2"/>
  <c r="N896" i="2"/>
  <c r="M897" i="2"/>
  <c r="Q897" i="2" s="1"/>
  <c r="R898" i="2"/>
  <c r="L897" i="2" l="1"/>
  <c r="P897" i="2"/>
  <c r="N897" i="2"/>
  <c r="M898" i="2"/>
  <c r="Q898" i="2" s="1"/>
  <c r="R899" i="2"/>
  <c r="L898" i="2" l="1"/>
  <c r="P898" i="2"/>
  <c r="N898" i="2"/>
  <c r="M899" i="2"/>
  <c r="Q899" i="2" s="1"/>
  <c r="R900" i="2"/>
  <c r="L899" i="2" l="1"/>
  <c r="P899" i="2"/>
  <c r="N899" i="2"/>
  <c r="M900" i="2"/>
  <c r="Q900" i="2" s="1"/>
  <c r="R901" i="2"/>
  <c r="L900" i="2" l="1"/>
  <c r="P900" i="2"/>
  <c r="N900" i="2"/>
  <c r="M901" i="2"/>
  <c r="Q901" i="2" s="1"/>
  <c r="R902" i="2"/>
  <c r="L901" i="2" l="1"/>
  <c r="P901" i="2"/>
  <c r="N901" i="2"/>
  <c r="M902" i="2"/>
  <c r="Q902" i="2" s="1"/>
  <c r="R903" i="2"/>
  <c r="L902" i="2" l="1"/>
  <c r="P902" i="2"/>
  <c r="N902" i="2"/>
  <c r="M903" i="2"/>
  <c r="Q903" i="2" s="1"/>
  <c r="R904" i="2"/>
  <c r="L903" i="2" l="1"/>
  <c r="P903" i="2"/>
  <c r="N903" i="2"/>
  <c r="M904" i="2"/>
  <c r="Q904" i="2" s="1"/>
  <c r="R905" i="2"/>
  <c r="L904" i="2" l="1"/>
  <c r="P904" i="2"/>
  <c r="N904" i="2"/>
  <c r="M905" i="2"/>
  <c r="Q905" i="2" s="1"/>
  <c r="R906" i="2"/>
  <c r="L905" i="2" l="1"/>
  <c r="P905" i="2"/>
  <c r="N905" i="2"/>
  <c r="M906" i="2"/>
  <c r="Q906" i="2" s="1"/>
  <c r="R907" i="2"/>
  <c r="L906" i="2" l="1"/>
  <c r="P906" i="2"/>
  <c r="N906" i="2"/>
  <c r="M907" i="2"/>
  <c r="Q907" i="2" s="1"/>
  <c r="R908" i="2"/>
  <c r="L907" i="2" l="1"/>
  <c r="P907" i="2"/>
  <c r="N907" i="2"/>
  <c r="M908" i="2"/>
  <c r="Q908" i="2" s="1"/>
  <c r="R909" i="2"/>
  <c r="L908" i="2" l="1"/>
  <c r="P908" i="2"/>
  <c r="N908" i="2"/>
  <c r="M909" i="2"/>
  <c r="Q909" i="2" s="1"/>
  <c r="R910" i="2"/>
  <c r="L909" i="2" l="1"/>
  <c r="P909" i="2"/>
  <c r="N909" i="2"/>
  <c r="M910" i="2"/>
  <c r="Q910" i="2" s="1"/>
  <c r="R911" i="2"/>
  <c r="L910" i="2" l="1"/>
  <c r="P910" i="2"/>
  <c r="N910" i="2"/>
  <c r="M911" i="2"/>
  <c r="Q911" i="2" s="1"/>
  <c r="R912" i="2"/>
  <c r="L911" i="2" l="1"/>
  <c r="P911" i="2"/>
  <c r="N911" i="2"/>
  <c r="M912" i="2"/>
  <c r="Q912" i="2" s="1"/>
  <c r="R913" i="2"/>
  <c r="L912" i="2" l="1"/>
  <c r="P912" i="2"/>
  <c r="N912" i="2"/>
  <c r="M913" i="2"/>
  <c r="Q913" i="2" s="1"/>
  <c r="R914" i="2"/>
  <c r="L913" i="2" l="1"/>
  <c r="P913" i="2"/>
  <c r="N913" i="2"/>
  <c r="M914" i="2"/>
  <c r="Q914" i="2" s="1"/>
  <c r="R915" i="2"/>
  <c r="L914" i="2" l="1"/>
  <c r="P914" i="2"/>
  <c r="N914" i="2"/>
  <c r="M915" i="2"/>
  <c r="Q915" i="2" s="1"/>
  <c r="R916" i="2"/>
  <c r="L915" i="2" l="1"/>
  <c r="P915" i="2"/>
  <c r="N915" i="2"/>
  <c r="M916" i="2"/>
  <c r="Q916" i="2" s="1"/>
  <c r="R917" i="2"/>
  <c r="L916" i="2" l="1"/>
  <c r="P916" i="2"/>
  <c r="N916" i="2"/>
  <c r="M917" i="2"/>
  <c r="Q917" i="2" s="1"/>
  <c r="R918" i="2"/>
  <c r="L917" i="2" l="1"/>
  <c r="P917" i="2"/>
  <c r="N917" i="2"/>
  <c r="M918" i="2"/>
  <c r="Q918" i="2" s="1"/>
  <c r="R919" i="2"/>
  <c r="L918" i="2" l="1"/>
  <c r="P918" i="2"/>
  <c r="N918" i="2"/>
  <c r="M919" i="2"/>
  <c r="Q919" i="2" s="1"/>
  <c r="R920" i="2"/>
  <c r="L919" i="2" l="1"/>
  <c r="P919" i="2"/>
  <c r="N919" i="2"/>
  <c r="M920" i="2"/>
  <c r="Q920" i="2" s="1"/>
  <c r="R921" i="2"/>
  <c r="L920" i="2" l="1"/>
  <c r="P920" i="2"/>
  <c r="N920" i="2"/>
  <c r="M921" i="2"/>
  <c r="Q921" i="2" s="1"/>
  <c r="R922" i="2"/>
  <c r="L921" i="2" l="1"/>
  <c r="P921" i="2"/>
  <c r="N921" i="2"/>
  <c r="M922" i="2"/>
  <c r="Q922" i="2" s="1"/>
  <c r="R923" i="2"/>
  <c r="L922" i="2" l="1"/>
  <c r="P922" i="2"/>
  <c r="N922" i="2"/>
  <c r="M923" i="2"/>
  <c r="Q923" i="2" s="1"/>
  <c r="R924" i="2"/>
  <c r="L923" i="2" l="1"/>
  <c r="P923" i="2"/>
  <c r="N923" i="2"/>
  <c r="M924" i="2"/>
  <c r="Q924" i="2" s="1"/>
  <c r="R925" i="2"/>
  <c r="L924" i="2" l="1"/>
  <c r="P924" i="2"/>
  <c r="N924" i="2"/>
  <c r="M925" i="2"/>
  <c r="Q925" i="2" s="1"/>
  <c r="R926" i="2"/>
  <c r="L925" i="2" l="1"/>
  <c r="P925" i="2"/>
  <c r="N925" i="2"/>
  <c r="M926" i="2"/>
  <c r="Q926" i="2" s="1"/>
  <c r="R927" i="2"/>
  <c r="L926" i="2" l="1"/>
  <c r="P926" i="2"/>
  <c r="N926" i="2"/>
  <c r="M927" i="2"/>
  <c r="Q927" i="2" s="1"/>
  <c r="R928" i="2"/>
  <c r="L927" i="2" l="1"/>
  <c r="P927" i="2"/>
  <c r="N927" i="2"/>
  <c r="M928" i="2"/>
  <c r="Q928" i="2" s="1"/>
  <c r="R929" i="2"/>
  <c r="L928" i="2" l="1"/>
  <c r="P928" i="2"/>
  <c r="N928" i="2"/>
  <c r="M929" i="2"/>
  <c r="Q929" i="2" s="1"/>
  <c r="R930" i="2"/>
  <c r="P929" i="2" l="1"/>
  <c r="L929" i="2" s="1"/>
  <c r="N929" i="2"/>
  <c r="M930" i="2"/>
  <c r="Q930" i="2" s="1"/>
  <c r="R931" i="2"/>
  <c r="R33" i="3"/>
  <c r="L930" i="2" l="1"/>
  <c r="P930" i="2"/>
  <c r="N930" i="2"/>
  <c r="M931" i="2"/>
  <c r="Q931" i="2" s="1"/>
  <c r="R932" i="2"/>
  <c r="D17" i="3"/>
  <c r="G17" i="3" l="1"/>
  <c r="L931" i="2"/>
  <c r="P931" i="2"/>
  <c r="N931" i="2"/>
  <c r="M932" i="2"/>
  <c r="Q932" i="2" s="1"/>
  <c r="R933" i="2"/>
  <c r="L932" i="2" l="1"/>
  <c r="P932" i="2"/>
  <c r="N932" i="2"/>
  <c r="M933" i="2"/>
  <c r="Q933" i="2" s="1"/>
  <c r="R934" i="2"/>
  <c r="L933" i="2" l="1"/>
  <c r="P933" i="2"/>
  <c r="N933" i="2"/>
  <c r="M934" i="2"/>
  <c r="Q934" i="2" s="1"/>
  <c r="R935" i="2"/>
  <c r="L934" i="2" l="1"/>
  <c r="P934" i="2"/>
  <c r="N934" i="2"/>
  <c r="M935" i="2"/>
  <c r="Q935" i="2" s="1"/>
  <c r="R936" i="2"/>
  <c r="L935" i="2" l="1"/>
  <c r="P935" i="2"/>
  <c r="N935" i="2"/>
  <c r="M936" i="2"/>
  <c r="Q936" i="2" s="1"/>
  <c r="R937" i="2"/>
  <c r="L936" i="2" l="1"/>
  <c r="P936" i="2"/>
  <c r="N936" i="2"/>
  <c r="M937" i="2"/>
  <c r="Q937" i="2" s="1"/>
  <c r="R938" i="2"/>
  <c r="L937" i="2" l="1"/>
  <c r="P937" i="2"/>
  <c r="N937" i="2"/>
  <c r="M938" i="2"/>
  <c r="Q938" i="2" s="1"/>
  <c r="R939" i="2"/>
  <c r="L938" i="2" l="1"/>
  <c r="P938" i="2"/>
  <c r="N938" i="2"/>
  <c r="M939" i="2"/>
  <c r="Q939" i="2" s="1"/>
  <c r="R940" i="2"/>
  <c r="L939" i="2" l="1"/>
  <c r="P939" i="2"/>
  <c r="N939" i="2"/>
  <c r="M940" i="2"/>
  <c r="Q940" i="2" s="1"/>
  <c r="R941" i="2"/>
  <c r="L940" i="2" l="1"/>
  <c r="P940" i="2"/>
  <c r="N940" i="2"/>
  <c r="M941" i="2"/>
  <c r="Q941" i="2" s="1"/>
  <c r="R942" i="2"/>
  <c r="L941" i="2" l="1"/>
  <c r="P941" i="2"/>
  <c r="N941" i="2"/>
  <c r="M942" i="2"/>
  <c r="Q942" i="2" s="1"/>
  <c r="R943" i="2"/>
  <c r="L942" i="2" l="1"/>
  <c r="P942" i="2"/>
  <c r="N942" i="2"/>
  <c r="M943" i="2"/>
  <c r="Q943" i="2" s="1"/>
  <c r="R944" i="2"/>
  <c r="P943" i="2" l="1"/>
  <c r="L943" i="2" s="1"/>
  <c r="N943" i="2"/>
  <c r="M944" i="2"/>
  <c r="Q944" i="2" s="1"/>
  <c r="R945" i="2"/>
  <c r="R34" i="3"/>
  <c r="L944" i="2" l="1"/>
  <c r="P944" i="2"/>
  <c r="N944" i="2"/>
  <c r="M945" i="2"/>
  <c r="Q945" i="2" s="1"/>
  <c r="R946" i="2"/>
  <c r="E17" i="3"/>
  <c r="K17" i="3" l="1"/>
  <c r="H17" i="3"/>
  <c r="I17" i="3"/>
  <c r="L945" i="2"/>
  <c r="P945" i="2"/>
  <c r="N945" i="2"/>
  <c r="M946" i="2"/>
  <c r="Q946" i="2" s="1"/>
  <c r="R947" i="2"/>
  <c r="AE17" i="3" l="1"/>
  <c r="J17" i="3"/>
  <c r="L17" i="3"/>
  <c r="S34" i="3"/>
  <c r="F18" i="3"/>
  <c r="S35" i="3" s="1"/>
  <c r="L946" i="2"/>
  <c r="P946" i="2"/>
  <c r="N946" i="2"/>
  <c r="M947" i="2"/>
  <c r="Q947" i="2" s="1"/>
  <c r="R948" i="2"/>
  <c r="L947" i="2" l="1"/>
  <c r="P947" i="2"/>
  <c r="N947" i="2"/>
  <c r="M948" i="2"/>
  <c r="Q948" i="2" s="1"/>
  <c r="R949" i="2"/>
  <c r="L948" i="2" l="1"/>
  <c r="P948" i="2"/>
  <c r="N948" i="2"/>
  <c r="M949" i="2"/>
  <c r="Q949" i="2" s="1"/>
  <c r="R950" i="2"/>
  <c r="L949" i="2" l="1"/>
  <c r="P949" i="2"/>
  <c r="N949" i="2"/>
  <c r="M950" i="2"/>
  <c r="Q950" i="2" s="1"/>
  <c r="R951" i="2"/>
  <c r="L950" i="2" l="1"/>
  <c r="P950" i="2"/>
  <c r="N950" i="2"/>
  <c r="M951" i="2"/>
  <c r="Q951" i="2" s="1"/>
  <c r="R952" i="2"/>
  <c r="L951" i="2" l="1"/>
  <c r="P951" i="2"/>
  <c r="N951" i="2"/>
  <c r="M952" i="2"/>
  <c r="Q952" i="2" s="1"/>
  <c r="R953" i="2"/>
  <c r="L952" i="2" l="1"/>
  <c r="P952" i="2"/>
  <c r="N952" i="2"/>
  <c r="M953" i="2"/>
  <c r="Q953" i="2" s="1"/>
  <c r="R954" i="2"/>
  <c r="L953" i="2" l="1"/>
  <c r="P953" i="2"/>
  <c r="N953" i="2"/>
  <c r="M954" i="2"/>
  <c r="Q954" i="2" s="1"/>
  <c r="R955" i="2"/>
  <c r="L954" i="2" l="1"/>
  <c r="P954" i="2"/>
  <c r="N954" i="2"/>
  <c r="M955" i="2"/>
  <c r="Q955" i="2" s="1"/>
  <c r="R956" i="2"/>
  <c r="L955" i="2" l="1"/>
  <c r="P955" i="2"/>
  <c r="N955" i="2"/>
  <c r="M956" i="2"/>
  <c r="Q956" i="2" s="1"/>
  <c r="R957" i="2"/>
  <c r="L956" i="2" l="1"/>
  <c r="P956" i="2"/>
  <c r="N956" i="2"/>
  <c r="M957" i="2"/>
  <c r="Q957" i="2" s="1"/>
  <c r="R958" i="2"/>
  <c r="P957" i="2" l="1"/>
  <c r="L957" i="2" s="1"/>
  <c r="N957" i="2"/>
  <c r="M958" i="2"/>
  <c r="Q958" i="2" s="1"/>
  <c r="R959" i="2"/>
  <c r="R35" i="3"/>
  <c r="L958" i="2" l="1"/>
  <c r="P958" i="2"/>
  <c r="N958" i="2"/>
  <c r="M959" i="2"/>
  <c r="Q959" i="2" s="1"/>
  <c r="R960" i="2"/>
  <c r="D18" i="3"/>
  <c r="G18" i="3" l="1"/>
  <c r="L959" i="2"/>
  <c r="P959" i="2"/>
  <c r="N959" i="2"/>
  <c r="M960" i="2"/>
  <c r="Q960" i="2" s="1"/>
  <c r="R961" i="2"/>
  <c r="L960" i="2" l="1"/>
  <c r="P960" i="2"/>
  <c r="N960" i="2"/>
  <c r="M961" i="2"/>
  <c r="Q961" i="2" s="1"/>
  <c r="R962" i="2"/>
  <c r="L961" i="2" l="1"/>
  <c r="P961" i="2"/>
  <c r="N961" i="2"/>
  <c r="M962" i="2"/>
  <c r="Q962" i="2" s="1"/>
  <c r="R963" i="2"/>
  <c r="L962" i="2" l="1"/>
  <c r="P962" i="2"/>
  <c r="N962" i="2"/>
  <c r="M963" i="2"/>
  <c r="Q963" i="2" s="1"/>
  <c r="R964" i="2"/>
  <c r="L963" i="2" l="1"/>
  <c r="P963" i="2"/>
  <c r="N963" i="2"/>
  <c r="M964" i="2"/>
  <c r="Q964" i="2" s="1"/>
  <c r="R965" i="2"/>
  <c r="L964" i="2" l="1"/>
  <c r="P964" i="2"/>
  <c r="N964" i="2"/>
  <c r="M965" i="2"/>
  <c r="Q965" i="2" s="1"/>
  <c r="R966" i="2"/>
  <c r="L965" i="2" l="1"/>
  <c r="P965" i="2"/>
  <c r="N965" i="2"/>
  <c r="M966" i="2"/>
  <c r="Q966" i="2" s="1"/>
  <c r="R967" i="2"/>
  <c r="L966" i="2" l="1"/>
  <c r="P966" i="2"/>
  <c r="N966" i="2"/>
  <c r="M967" i="2"/>
  <c r="Q967" i="2" s="1"/>
  <c r="R968" i="2"/>
  <c r="L967" i="2" l="1"/>
  <c r="P967" i="2"/>
  <c r="N967" i="2"/>
  <c r="M968" i="2"/>
  <c r="Q968" i="2" s="1"/>
  <c r="R969" i="2"/>
  <c r="L968" i="2" l="1"/>
  <c r="P968" i="2"/>
  <c r="N968" i="2"/>
  <c r="M969" i="2"/>
  <c r="Q969" i="2" s="1"/>
  <c r="R970" i="2"/>
  <c r="L969" i="2" l="1"/>
  <c r="P969" i="2"/>
  <c r="N969" i="2"/>
  <c r="M970" i="2"/>
  <c r="Q970" i="2" s="1"/>
  <c r="R971" i="2"/>
  <c r="L970" i="2" l="1"/>
  <c r="P970" i="2"/>
  <c r="N970" i="2"/>
  <c r="M971" i="2"/>
  <c r="Q971" i="2" s="1"/>
  <c r="R972" i="2"/>
  <c r="L971" i="2" l="1"/>
  <c r="P971" i="2"/>
  <c r="N971" i="2"/>
  <c r="M972" i="2"/>
  <c r="Q972" i="2" s="1"/>
  <c r="R973" i="2"/>
  <c r="L972" i="2" l="1"/>
  <c r="P972" i="2"/>
  <c r="N972" i="2"/>
  <c r="M973" i="2"/>
  <c r="Q973" i="2" s="1"/>
  <c r="R974" i="2"/>
  <c r="P973" i="2" l="1"/>
  <c r="L973" i="2" s="1"/>
  <c r="N973" i="2"/>
  <c r="R975" i="2"/>
  <c r="M974" i="2"/>
  <c r="Q974" i="2" s="1"/>
  <c r="R36" i="3"/>
  <c r="L974" i="2" l="1"/>
  <c r="P974" i="2"/>
  <c r="N974" i="2"/>
  <c r="M975" i="2"/>
  <c r="Q975" i="2" s="1"/>
  <c r="R976" i="2"/>
  <c r="E18" i="3"/>
  <c r="K18" i="3" l="1"/>
  <c r="H18" i="3"/>
  <c r="I18" i="3" s="1"/>
  <c r="S36" i="3" s="1"/>
  <c r="L975" i="2"/>
  <c r="P975" i="2"/>
  <c r="N975" i="2"/>
  <c r="M976" i="2"/>
  <c r="Q976" i="2" s="1"/>
  <c r="R977" i="2"/>
  <c r="AE18" i="3" l="1"/>
  <c r="J18" i="3"/>
  <c r="L18" i="3"/>
  <c r="F19" i="3"/>
  <c r="S37" i="3" s="1"/>
  <c r="L976" i="2"/>
  <c r="P976" i="2"/>
  <c r="N976" i="2"/>
  <c r="M977" i="2"/>
  <c r="Q977" i="2" s="1"/>
  <c r="R978" i="2"/>
  <c r="L977" i="2" l="1"/>
  <c r="P977" i="2"/>
  <c r="N977" i="2"/>
  <c r="M978" i="2"/>
  <c r="Q978" i="2" s="1"/>
  <c r="R979" i="2"/>
  <c r="L978" i="2" l="1"/>
  <c r="P978" i="2"/>
  <c r="N978" i="2"/>
  <c r="M979" i="2"/>
  <c r="Q979" i="2" s="1"/>
  <c r="R980" i="2"/>
  <c r="L979" i="2" l="1"/>
  <c r="P979" i="2"/>
  <c r="N979" i="2"/>
  <c r="M980" i="2"/>
  <c r="Q980" i="2" s="1"/>
  <c r="R981" i="2"/>
  <c r="L980" i="2" l="1"/>
  <c r="P980" i="2"/>
  <c r="N980" i="2"/>
  <c r="M981" i="2"/>
  <c r="Q981" i="2" s="1"/>
  <c r="R982" i="2"/>
  <c r="L981" i="2" l="1"/>
  <c r="P981" i="2"/>
  <c r="N981" i="2"/>
  <c r="M982" i="2"/>
  <c r="Q982" i="2" s="1"/>
  <c r="R983" i="2"/>
  <c r="L982" i="2" l="1"/>
  <c r="P982" i="2"/>
  <c r="N982" i="2"/>
  <c r="M983" i="2"/>
  <c r="Q983" i="2" s="1"/>
  <c r="R984" i="2"/>
  <c r="L983" i="2" l="1"/>
  <c r="P983" i="2"/>
  <c r="N983" i="2"/>
  <c r="M984" i="2"/>
  <c r="Q984" i="2" s="1"/>
  <c r="R985" i="2"/>
  <c r="L984" i="2" l="1"/>
  <c r="P984" i="2"/>
  <c r="N984" i="2"/>
  <c r="M985" i="2"/>
  <c r="Q985" i="2" s="1"/>
  <c r="R986" i="2"/>
  <c r="L985" i="2" l="1"/>
  <c r="P985" i="2"/>
  <c r="N985" i="2"/>
  <c r="M986" i="2"/>
  <c r="Q986" i="2" s="1"/>
  <c r="R987" i="2"/>
  <c r="L986" i="2" l="1"/>
  <c r="P986" i="2"/>
  <c r="N986" i="2"/>
  <c r="M987" i="2"/>
  <c r="Q987" i="2" s="1"/>
  <c r="R988" i="2"/>
  <c r="L987" i="2" l="1"/>
  <c r="P987" i="2"/>
  <c r="N987" i="2"/>
  <c r="M988" i="2"/>
  <c r="Q988" i="2" s="1"/>
  <c r="R989" i="2"/>
  <c r="L988" i="2" l="1"/>
  <c r="P988" i="2"/>
  <c r="N988" i="2"/>
  <c r="M989" i="2"/>
  <c r="Q989" i="2" s="1"/>
  <c r="R990" i="2"/>
  <c r="L989" i="2" l="1"/>
  <c r="P989" i="2"/>
  <c r="N989" i="2"/>
  <c r="M990" i="2"/>
  <c r="Q990" i="2" s="1"/>
  <c r="R991" i="2"/>
  <c r="L990" i="2" l="1"/>
  <c r="P990" i="2"/>
  <c r="N990" i="2"/>
  <c r="M991" i="2"/>
  <c r="Q991" i="2" s="1"/>
  <c r="R992" i="2"/>
  <c r="L991" i="2" l="1"/>
  <c r="P991" i="2"/>
  <c r="N991" i="2"/>
  <c r="M992" i="2"/>
  <c r="Q992" i="2" s="1"/>
  <c r="R993" i="2"/>
  <c r="L992" i="2" l="1"/>
  <c r="P992" i="2"/>
  <c r="N992" i="2"/>
  <c r="M993" i="2"/>
  <c r="Q993" i="2" s="1"/>
  <c r="R994" i="2"/>
  <c r="L993" i="2" l="1"/>
  <c r="P993" i="2"/>
  <c r="N993" i="2"/>
  <c r="M994" i="2"/>
  <c r="Q994" i="2" s="1"/>
  <c r="R995" i="2"/>
  <c r="L994" i="2" l="1"/>
  <c r="P994" i="2"/>
  <c r="N994" i="2"/>
  <c r="M995" i="2"/>
  <c r="Q995" i="2" s="1"/>
  <c r="R996" i="2"/>
  <c r="L995" i="2" l="1"/>
  <c r="P995" i="2"/>
  <c r="N995" i="2"/>
  <c r="M996" i="2"/>
  <c r="Q996" i="2" s="1"/>
  <c r="R997" i="2"/>
  <c r="L996" i="2" l="1"/>
  <c r="P996" i="2"/>
  <c r="N996" i="2"/>
  <c r="M997" i="2"/>
  <c r="Q997" i="2" s="1"/>
  <c r="R998" i="2"/>
  <c r="L997" i="2" l="1"/>
  <c r="P997" i="2"/>
  <c r="N997" i="2"/>
  <c r="M998" i="2"/>
  <c r="Q998" i="2" s="1"/>
  <c r="R999" i="2"/>
  <c r="L998" i="2" l="1"/>
  <c r="P998" i="2"/>
  <c r="N998" i="2"/>
  <c r="M999" i="2"/>
  <c r="Q999" i="2" s="1"/>
  <c r="R1000" i="2"/>
  <c r="L999" i="2" l="1"/>
  <c r="P999" i="2"/>
  <c r="N999" i="2"/>
  <c r="M1000" i="2"/>
  <c r="Q1000" i="2" s="1"/>
  <c r="R1001" i="2"/>
  <c r="L1000" i="2" l="1"/>
  <c r="P1000" i="2"/>
  <c r="N1000" i="2"/>
  <c r="M1001" i="2"/>
  <c r="Q1001" i="2" s="1"/>
  <c r="R1002" i="2"/>
  <c r="L1001" i="2" l="1"/>
  <c r="P1001" i="2"/>
  <c r="N1001" i="2"/>
  <c r="M1002" i="2"/>
  <c r="Q1002" i="2" s="1"/>
  <c r="R1003" i="2"/>
  <c r="L1002" i="2" l="1"/>
  <c r="P1002" i="2"/>
  <c r="N1002" i="2"/>
  <c r="M1003" i="2"/>
  <c r="Q1003" i="2" s="1"/>
  <c r="R1004" i="2"/>
  <c r="L1003" i="2" l="1"/>
  <c r="P1003" i="2"/>
  <c r="N1003" i="2"/>
  <c r="M1004" i="2"/>
  <c r="Q1004" i="2" s="1"/>
  <c r="R1005" i="2"/>
  <c r="L1004" i="2" l="1"/>
  <c r="P1004" i="2"/>
  <c r="N1004" i="2"/>
  <c r="M1005" i="2"/>
  <c r="Q1005" i="2" s="1"/>
  <c r="R1006" i="2"/>
  <c r="L1005" i="2" l="1"/>
  <c r="P1005" i="2"/>
  <c r="N1005" i="2"/>
  <c r="M1006" i="2"/>
  <c r="Q1006" i="2" s="1"/>
  <c r="R1007" i="2"/>
  <c r="L1006" i="2" l="1"/>
  <c r="P1006" i="2"/>
  <c r="N1006" i="2"/>
  <c r="M1007" i="2"/>
  <c r="Q1007" i="2" s="1"/>
  <c r="R1008" i="2"/>
  <c r="L1007" i="2" l="1"/>
  <c r="P1007" i="2"/>
  <c r="N1007" i="2"/>
  <c r="M1008" i="2"/>
  <c r="Q1008" i="2" s="1"/>
  <c r="R1009" i="2"/>
  <c r="L1008" i="2" l="1"/>
  <c r="P1008" i="2"/>
  <c r="N1008" i="2"/>
  <c r="M1009" i="2"/>
  <c r="Q1009" i="2" s="1"/>
  <c r="R1010" i="2"/>
  <c r="L1009" i="2" l="1"/>
  <c r="P1009" i="2"/>
  <c r="N1009" i="2"/>
  <c r="M1010" i="2"/>
  <c r="Q1010" i="2" s="1"/>
  <c r="R1011" i="2"/>
  <c r="L1010" i="2" l="1"/>
  <c r="P1010" i="2"/>
  <c r="N1010" i="2"/>
  <c r="M1011" i="2"/>
  <c r="Q1011" i="2" s="1"/>
  <c r="R1012" i="2"/>
  <c r="L1011" i="2" l="1"/>
  <c r="P1011" i="2"/>
  <c r="N1011" i="2"/>
  <c r="M1012" i="2"/>
  <c r="Q1012" i="2" s="1"/>
  <c r="R1013" i="2"/>
  <c r="L1012" i="2" l="1"/>
  <c r="P1012" i="2"/>
  <c r="N1012" i="2"/>
  <c r="M1013" i="2"/>
  <c r="Q1013" i="2" s="1"/>
  <c r="R1014" i="2"/>
  <c r="L1013" i="2" l="1"/>
  <c r="P1013" i="2"/>
  <c r="N1013" i="2"/>
  <c r="M1014" i="2"/>
  <c r="Q1014" i="2" s="1"/>
  <c r="R1015" i="2"/>
  <c r="L1014" i="2" l="1"/>
  <c r="P1014" i="2"/>
  <c r="N1014" i="2"/>
  <c r="M1015" i="2"/>
  <c r="Q1015" i="2" s="1"/>
  <c r="R1016" i="2"/>
  <c r="L1015" i="2" l="1"/>
  <c r="P1015" i="2"/>
  <c r="N1015" i="2"/>
  <c r="M1016" i="2"/>
  <c r="Q1016" i="2" s="1"/>
  <c r="R1017" i="2"/>
  <c r="L1016" i="2" l="1"/>
  <c r="P1016" i="2"/>
  <c r="N1016" i="2"/>
  <c r="M1017" i="2"/>
  <c r="Q1017" i="2" s="1"/>
  <c r="R1018" i="2"/>
  <c r="L1017" i="2" l="1"/>
  <c r="P1017" i="2"/>
  <c r="N1017" i="2"/>
  <c r="M1018" i="2"/>
  <c r="Q1018" i="2" s="1"/>
  <c r="R1019" i="2"/>
  <c r="L1018" i="2" l="1"/>
  <c r="P1018" i="2"/>
  <c r="N1018" i="2"/>
  <c r="M1019" i="2"/>
  <c r="Q1019" i="2" s="1"/>
  <c r="R1020" i="2"/>
  <c r="L1019" i="2" l="1"/>
  <c r="P1019" i="2"/>
  <c r="N1019" i="2"/>
  <c r="M1020" i="2"/>
  <c r="Q1020" i="2" s="1"/>
  <c r="R1021" i="2"/>
  <c r="L1020" i="2" l="1"/>
  <c r="P1020" i="2"/>
  <c r="N1020" i="2"/>
  <c r="M1021" i="2"/>
  <c r="Q1021" i="2" s="1"/>
  <c r="R1022" i="2"/>
  <c r="L1021" i="2" l="1"/>
  <c r="P1021" i="2"/>
  <c r="N1021" i="2"/>
  <c r="M1022" i="2"/>
  <c r="Q1022" i="2" s="1"/>
  <c r="R1023" i="2"/>
  <c r="L1022" i="2" l="1"/>
  <c r="P1022" i="2"/>
  <c r="N1022" i="2"/>
  <c r="M1023" i="2"/>
  <c r="Q1023" i="2" s="1"/>
  <c r="R1024" i="2"/>
  <c r="L1023" i="2" l="1"/>
  <c r="P1023" i="2"/>
  <c r="N1023" i="2"/>
  <c r="M1024" i="2"/>
  <c r="Q1024" i="2" s="1"/>
  <c r="R1025" i="2"/>
  <c r="L1024" i="2" l="1"/>
  <c r="P1024" i="2"/>
  <c r="N1024" i="2"/>
  <c r="M1025" i="2"/>
  <c r="Q1025" i="2" s="1"/>
  <c r="R1026" i="2"/>
  <c r="L1025" i="2" l="1"/>
  <c r="P1025" i="2"/>
  <c r="N1025" i="2"/>
  <c r="M1026" i="2"/>
  <c r="Q1026" i="2" s="1"/>
  <c r="R1027" i="2"/>
  <c r="L1026" i="2" l="1"/>
  <c r="P1026" i="2"/>
  <c r="N1026" i="2"/>
  <c r="M1027" i="2"/>
  <c r="Q1027" i="2" s="1"/>
  <c r="R1028" i="2"/>
  <c r="L1027" i="2" l="1"/>
  <c r="P1027" i="2"/>
  <c r="N1027" i="2"/>
  <c r="M1028" i="2"/>
  <c r="Q1028" i="2" s="1"/>
  <c r="R1029" i="2"/>
  <c r="L1028" i="2" l="1"/>
  <c r="P1028" i="2"/>
  <c r="N1028" i="2"/>
  <c r="M1029" i="2"/>
  <c r="Q1029" i="2" s="1"/>
  <c r="R1030" i="2"/>
  <c r="L1029" i="2" l="1"/>
  <c r="P1029" i="2"/>
  <c r="N1029" i="2"/>
  <c r="M1030" i="2"/>
  <c r="Q1030" i="2" s="1"/>
  <c r="R1031" i="2"/>
  <c r="L1030" i="2" l="1"/>
  <c r="P1030" i="2"/>
  <c r="N1030" i="2"/>
  <c r="M1031" i="2"/>
  <c r="Q1031" i="2" s="1"/>
  <c r="R1032" i="2"/>
  <c r="L1031" i="2" l="1"/>
  <c r="P1031" i="2"/>
  <c r="N1031" i="2"/>
  <c r="M1032" i="2"/>
  <c r="Q1032" i="2" s="1"/>
  <c r="R1033" i="2"/>
  <c r="L1032" i="2" l="1"/>
  <c r="P1032" i="2"/>
  <c r="N1032" i="2"/>
  <c r="M1033" i="2"/>
  <c r="Q1033" i="2" s="1"/>
  <c r="R1034" i="2"/>
  <c r="L1033" i="2" l="1"/>
  <c r="P1033" i="2"/>
  <c r="N1033" i="2"/>
  <c r="M1034" i="2"/>
  <c r="Q1034" i="2" s="1"/>
  <c r="R1035" i="2"/>
  <c r="L1034" i="2" l="1"/>
  <c r="P1034" i="2"/>
  <c r="N1034" i="2"/>
  <c r="M1035" i="2"/>
  <c r="Q1035" i="2" s="1"/>
  <c r="R1036" i="2"/>
  <c r="L1035" i="2" l="1"/>
  <c r="P1035" i="2"/>
  <c r="N1035" i="2"/>
  <c r="M1036" i="2"/>
  <c r="Q1036" i="2" s="1"/>
  <c r="R1037" i="2"/>
  <c r="L1036" i="2" l="1"/>
  <c r="P1036" i="2"/>
  <c r="N1036" i="2"/>
  <c r="M1037" i="2"/>
  <c r="Q1037" i="2" s="1"/>
  <c r="R1038" i="2"/>
  <c r="L1037" i="2" l="1"/>
  <c r="P1037" i="2"/>
  <c r="N1037" i="2"/>
  <c r="M1038" i="2"/>
  <c r="Q1038" i="2" s="1"/>
  <c r="R1039" i="2"/>
  <c r="L1038" i="2" l="1"/>
  <c r="P1038" i="2"/>
  <c r="N1038" i="2"/>
  <c r="M1039" i="2"/>
  <c r="Q1039" i="2" s="1"/>
  <c r="R1040" i="2"/>
  <c r="L1039" i="2" l="1"/>
  <c r="P1039" i="2"/>
  <c r="N1039" i="2"/>
  <c r="M1040" i="2"/>
  <c r="Q1040" i="2" s="1"/>
  <c r="R1041" i="2"/>
  <c r="L1040" i="2" l="1"/>
  <c r="P1040" i="2"/>
  <c r="N1040" i="2"/>
  <c r="M1041" i="2"/>
  <c r="Q1041" i="2" s="1"/>
  <c r="R1042" i="2"/>
  <c r="L1041" i="2" l="1"/>
  <c r="P1041" i="2"/>
  <c r="N1041" i="2"/>
  <c r="M1042" i="2"/>
  <c r="Q1042" i="2" s="1"/>
  <c r="R1043" i="2"/>
  <c r="L1042" i="2" l="1"/>
  <c r="P1042" i="2"/>
  <c r="N1042" i="2"/>
  <c r="M1043" i="2"/>
  <c r="Q1043" i="2" s="1"/>
  <c r="R1044" i="2"/>
  <c r="L1043" i="2" l="1"/>
  <c r="P1043" i="2"/>
  <c r="N1043" i="2"/>
  <c r="M1044" i="2"/>
  <c r="Q1044" i="2" s="1"/>
  <c r="R1045" i="2"/>
  <c r="L1044" i="2" l="1"/>
  <c r="P1044" i="2"/>
  <c r="N1044" i="2"/>
  <c r="M1045" i="2"/>
  <c r="Q1045" i="2" s="1"/>
  <c r="R1046" i="2"/>
  <c r="L1045" i="2" l="1"/>
  <c r="P1045" i="2"/>
  <c r="N1045" i="2"/>
  <c r="M1046" i="2"/>
  <c r="Q1046" i="2" s="1"/>
  <c r="R1047" i="2"/>
  <c r="L1046" i="2" l="1"/>
  <c r="P1046" i="2"/>
  <c r="N1046" i="2"/>
  <c r="M1047" i="2"/>
  <c r="Q1047" i="2" s="1"/>
  <c r="R1048" i="2"/>
  <c r="L1047" i="2" l="1"/>
  <c r="P1047" i="2"/>
  <c r="N1047" i="2"/>
  <c r="M1048" i="2"/>
  <c r="Q1048" i="2" s="1"/>
  <c r="R1049" i="2"/>
  <c r="L1048" i="2" l="1"/>
  <c r="P1048" i="2"/>
  <c r="N1048" i="2"/>
  <c r="M1049" i="2"/>
  <c r="Q1049" i="2" s="1"/>
  <c r="R1050" i="2"/>
  <c r="L1049" i="2" l="1"/>
  <c r="P1049" i="2"/>
  <c r="N1049" i="2"/>
  <c r="M1050" i="2"/>
  <c r="Q1050" i="2" s="1"/>
  <c r="R1051" i="2"/>
  <c r="L1050" i="2" l="1"/>
  <c r="P1050" i="2"/>
  <c r="N1050" i="2"/>
  <c r="M1051" i="2"/>
  <c r="Q1051" i="2" s="1"/>
  <c r="R1052" i="2"/>
  <c r="L1051" i="2" l="1"/>
  <c r="P1051" i="2"/>
  <c r="N1051" i="2"/>
  <c r="M1052" i="2"/>
  <c r="Q1052" i="2" s="1"/>
  <c r="R1053" i="2"/>
  <c r="L1052" i="2" l="1"/>
  <c r="P1052" i="2"/>
  <c r="N1052" i="2"/>
  <c r="M1053" i="2"/>
  <c r="Q1053" i="2" s="1"/>
  <c r="R1054" i="2"/>
  <c r="L1053" i="2" l="1"/>
  <c r="P1053" i="2"/>
  <c r="N1053" i="2"/>
  <c r="M1054" i="2"/>
  <c r="Q1054" i="2" s="1"/>
  <c r="R1055" i="2"/>
  <c r="L1054" i="2" l="1"/>
  <c r="P1054" i="2"/>
  <c r="N1054" i="2"/>
  <c r="M1055" i="2"/>
  <c r="Q1055" i="2" s="1"/>
  <c r="R1056" i="2"/>
  <c r="L1055" i="2" l="1"/>
  <c r="P1055" i="2"/>
  <c r="N1055" i="2"/>
  <c r="M1056" i="2"/>
  <c r="Q1056" i="2" s="1"/>
  <c r="R1057" i="2"/>
  <c r="L1056" i="2" l="1"/>
  <c r="P1056" i="2"/>
  <c r="N1056" i="2"/>
  <c r="M1057" i="2"/>
  <c r="Q1057" i="2" s="1"/>
  <c r="R1058" i="2"/>
  <c r="L1057" i="2" l="1"/>
  <c r="P1057" i="2"/>
  <c r="N1057" i="2"/>
  <c r="M1058" i="2"/>
  <c r="Q1058" i="2" s="1"/>
  <c r="R1059" i="2"/>
  <c r="L1058" i="2" l="1"/>
  <c r="P1058" i="2"/>
  <c r="N1058" i="2"/>
  <c r="M1059" i="2"/>
  <c r="Q1059" i="2" s="1"/>
  <c r="R1060" i="2"/>
  <c r="L1059" i="2" l="1"/>
  <c r="P1059" i="2"/>
  <c r="N1059" i="2"/>
  <c r="M1060" i="2"/>
  <c r="Q1060" i="2" s="1"/>
  <c r="R1061" i="2"/>
  <c r="L1060" i="2" l="1"/>
  <c r="P1060" i="2"/>
  <c r="N1060" i="2"/>
  <c r="M1061" i="2"/>
  <c r="Q1061" i="2" s="1"/>
  <c r="R1062" i="2"/>
  <c r="L1061" i="2" l="1"/>
  <c r="P1061" i="2"/>
  <c r="N1061" i="2"/>
  <c r="M1062" i="2"/>
  <c r="Q1062" i="2" s="1"/>
  <c r="R1063" i="2"/>
  <c r="L1062" i="2" l="1"/>
  <c r="P1062" i="2"/>
  <c r="N1062" i="2"/>
  <c r="M1063" i="2"/>
  <c r="Q1063" i="2" s="1"/>
  <c r="R1064" i="2"/>
  <c r="L1063" i="2" l="1"/>
  <c r="P1063" i="2"/>
  <c r="N1063" i="2"/>
  <c r="M1064" i="2"/>
  <c r="Q1064" i="2" s="1"/>
  <c r="R1065" i="2"/>
  <c r="L1064" i="2" l="1"/>
  <c r="P1064" i="2"/>
  <c r="N1064" i="2"/>
  <c r="M1065" i="2"/>
  <c r="Q1065" i="2" s="1"/>
  <c r="R1066" i="2"/>
  <c r="L1065" i="2" l="1"/>
  <c r="P1065" i="2"/>
  <c r="N1065" i="2"/>
  <c r="M1066" i="2"/>
  <c r="Q1066" i="2" s="1"/>
  <c r="R1067" i="2"/>
  <c r="L1066" i="2" l="1"/>
  <c r="P1066" i="2"/>
  <c r="N1066" i="2"/>
  <c r="M1067" i="2"/>
  <c r="Q1067" i="2" s="1"/>
  <c r="R1068" i="2"/>
  <c r="P1067" i="2" l="1"/>
  <c r="L1067" i="2" s="1"/>
  <c r="N1067" i="2"/>
  <c r="M1068" i="2"/>
  <c r="Q1068" i="2" s="1"/>
  <c r="R1069" i="2"/>
  <c r="R37" i="3"/>
  <c r="L1068" i="2" l="1"/>
  <c r="P1068" i="2"/>
  <c r="N1068" i="2"/>
  <c r="M1069" i="2"/>
  <c r="Q1069" i="2" s="1"/>
  <c r="R1070" i="2"/>
  <c r="D19" i="3"/>
  <c r="G19" i="3" l="1"/>
  <c r="L1069" i="2"/>
  <c r="P1069" i="2"/>
  <c r="N1069" i="2"/>
  <c r="M1070" i="2"/>
  <c r="Q1070" i="2" s="1"/>
  <c r="R1071" i="2"/>
  <c r="L1070" i="2" l="1"/>
  <c r="P1070" i="2"/>
  <c r="N1070" i="2"/>
  <c r="M1071" i="2"/>
  <c r="Q1071" i="2" s="1"/>
  <c r="R1072" i="2"/>
  <c r="L1071" i="2" l="1"/>
  <c r="P1071" i="2"/>
  <c r="N1071" i="2"/>
  <c r="M1072" i="2"/>
  <c r="Q1072" i="2" s="1"/>
  <c r="R1073" i="2"/>
  <c r="L1072" i="2" l="1"/>
  <c r="P1072" i="2"/>
  <c r="N1072" i="2"/>
  <c r="M1073" i="2"/>
  <c r="Q1073" i="2" s="1"/>
  <c r="R1074" i="2"/>
  <c r="L1073" i="2" l="1"/>
  <c r="P1073" i="2"/>
  <c r="N1073" i="2"/>
  <c r="M1074" i="2"/>
  <c r="Q1074" i="2" s="1"/>
  <c r="R1075" i="2"/>
  <c r="L1074" i="2" l="1"/>
  <c r="P1074" i="2"/>
  <c r="N1074" i="2"/>
  <c r="M1075" i="2"/>
  <c r="Q1075" i="2" s="1"/>
  <c r="R1076" i="2"/>
  <c r="L1075" i="2" l="1"/>
  <c r="P1075" i="2"/>
  <c r="N1075" i="2"/>
  <c r="M1076" i="2"/>
  <c r="Q1076" i="2" s="1"/>
  <c r="R1077" i="2"/>
  <c r="L1076" i="2" l="1"/>
  <c r="P1076" i="2"/>
  <c r="N1076" i="2"/>
  <c r="M1077" i="2"/>
  <c r="Q1077" i="2" s="1"/>
  <c r="R1078" i="2"/>
  <c r="L1077" i="2" l="1"/>
  <c r="P1077" i="2"/>
  <c r="N1077" i="2"/>
  <c r="M1078" i="2"/>
  <c r="Q1078" i="2" s="1"/>
  <c r="R1079" i="2"/>
  <c r="L1078" i="2" l="1"/>
  <c r="P1078" i="2"/>
  <c r="N1078" i="2"/>
  <c r="M1079" i="2"/>
  <c r="Q1079" i="2" s="1"/>
  <c r="R1080" i="2"/>
  <c r="L1079" i="2" l="1"/>
  <c r="P1079" i="2"/>
  <c r="N1079" i="2"/>
  <c r="M1080" i="2"/>
  <c r="Q1080" i="2" s="1"/>
  <c r="R1081" i="2"/>
  <c r="L1080" i="2" l="1"/>
  <c r="P1080" i="2"/>
  <c r="N1080" i="2"/>
  <c r="M1081" i="2"/>
  <c r="Q1081" i="2" s="1"/>
  <c r="R1082" i="2"/>
  <c r="L1081" i="2" l="1"/>
  <c r="P1081" i="2"/>
  <c r="N1081" i="2"/>
  <c r="M1082" i="2"/>
  <c r="Q1082" i="2" s="1"/>
  <c r="R1083" i="2"/>
  <c r="L1082" i="2" l="1"/>
  <c r="P1082" i="2"/>
  <c r="N1082" i="2"/>
  <c r="M1083" i="2"/>
  <c r="Q1083" i="2" s="1"/>
  <c r="R1084" i="2"/>
  <c r="L1083" i="2" l="1"/>
  <c r="P1083" i="2"/>
  <c r="N1083" i="2"/>
  <c r="M1084" i="2"/>
  <c r="Q1084" i="2" s="1"/>
  <c r="R1085" i="2"/>
  <c r="L1084" i="2" l="1"/>
  <c r="P1084" i="2"/>
  <c r="N1084" i="2"/>
  <c r="M1085" i="2"/>
  <c r="Q1085" i="2" s="1"/>
  <c r="R1086" i="2"/>
  <c r="L1085" i="2" l="1"/>
  <c r="P1085" i="2"/>
  <c r="N1085" i="2"/>
  <c r="M1086" i="2"/>
  <c r="Q1086" i="2" s="1"/>
  <c r="R1087" i="2"/>
  <c r="L1086" i="2" l="1"/>
  <c r="P1086" i="2"/>
  <c r="N1086" i="2"/>
  <c r="M1087" i="2"/>
  <c r="Q1087" i="2" s="1"/>
  <c r="R1088" i="2"/>
  <c r="L1087" i="2" l="1"/>
  <c r="P1087" i="2"/>
  <c r="N1087" i="2"/>
  <c r="M1088" i="2"/>
  <c r="Q1088" i="2" s="1"/>
  <c r="R1089" i="2"/>
  <c r="L1088" i="2" l="1"/>
  <c r="P1088" i="2"/>
  <c r="N1088" i="2"/>
  <c r="M1089" i="2"/>
  <c r="Q1089" i="2" s="1"/>
  <c r="R1090" i="2"/>
  <c r="L1089" i="2" l="1"/>
  <c r="P1089" i="2"/>
  <c r="N1089" i="2"/>
  <c r="M1090" i="2"/>
  <c r="Q1090" i="2" s="1"/>
  <c r="R1091" i="2"/>
  <c r="L1090" i="2" l="1"/>
  <c r="P1090" i="2"/>
  <c r="N1090" i="2"/>
  <c r="M1091" i="2"/>
  <c r="Q1091" i="2" s="1"/>
  <c r="R1092" i="2"/>
  <c r="L1091" i="2" l="1"/>
  <c r="P1091" i="2"/>
  <c r="N1091" i="2"/>
  <c r="M1092" i="2"/>
  <c r="Q1092" i="2" s="1"/>
  <c r="R1093" i="2"/>
  <c r="L1092" i="2" l="1"/>
  <c r="P1092" i="2"/>
  <c r="N1092" i="2"/>
  <c r="M1093" i="2"/>
  <c r="Q1093" i="2" s="1"/>
  <c r="R1094" i="2"/>
  <c r="L1093" i="2" l="1"/>
  <c r="P1093" i="2"/>
  <c r="N1093" i="2"/>
  <c r="R1095" i="2"/>
  <c r="M1094" i="2"/>
  <c r="Q1094" i="2" s="1"/>
  <c r="L1094" i="2" l="1"/>
  <c r="P1094" i="2"/>
  <c r="N1094" i="2"/>
  <c r="M1095" i="2"/>
  <c r="Q1095" i="2" s="1"/>
  <c r="R1096" i="2"/>
  <c r="L1095" i="2" l="1"/>
  <c r="P1095" i="2"/>
  <c r="N1095" i="2"/>
  <c r="M1096" i="2"/>
  <c r="Q1096" i="2" s="1"/>
  <c r="R1097" i="2"/>
  <c r="L1096" i="2" l="1"/>
  <c r="P1096" i="2"/>
  <c r="N1096" i="2"/>
  <c r="M1097" i="2"/>
  <c r="Q1097" i="2" s="1"/>
  <c r="R1098" i="2"/>
  <c r="L1097" i="2" l="1"/>
  <c r="P1097" i="2"/>
  <c r="N1097" i="2"/>
  <c r="M1098" i="2"/>
  <c r="Q1098" i="2" s="1"/>
  <c r="R1099" i="2"/>
  <c r="L1098" i="2" l="1"/>
  <c r="P1098" i="2"/>
  <c r="N1098" i="2"/>
  <c r="M1099" i="2"/>
  <c r="Q1099" i="2" s="1"/>
  <c r="R1100" i="2"/>
  <c r="L1099" i="2" l="1"/>
  <c r="P1099" i="2"/>
  <c r="N1099" i="2"/>
  <c r="M1100" i="2"/>
  <c r="Q1100" i="2" s="1"/>
  <c r="R1101" i="2"/>
  <c r="L1100" i="2" l="1"/>
  <c r="P1100" i="2"/>
  <c r="N1100" i="2"/>
  <c r="M1101" i="2"/>
  <c r="Q1101" i="2" s="1"/>
  <c r="R1102" i="2"/>
  <c r="L1101" i="2" l="1"/>
  <c r="P1101" i="2"/>
  <c r="N1101" i="2"/>
  <c r="M1102" i="2"/>
  <c r="Q1102" i="2" s="1"/>
  <c r="R1103" i="2"/>
  <c r="L1102" i="2" l="1"/>
  <c r="P1102" i="2"/>
  <c r="N1102" i="2"/>
  <c r="M1103" i="2"/>
  <c r="Q1103" i="2" s="1"/>
  <c r="R1104" i="2"/>
  <c r="L1103" i="2" l="1"/>
  <c r="P1103" i="2"/>
  <c r="N1103" i="2"/>
  <c r="M1104" i="2"/>
  <c r="Q1104" i="2" s="1"/>
  <c r="R1105" i="2"/>
  <c r="L1104" i="2" l="1"/>
  <c r="P1104" i="2"/>
  <c r="N1104" i="2"/>
  <c r="M1105" i="2"/>
  <c r="Q1105" i="2" s="1"/>
  <c r="R1106" i="2"/>
  <c r="L1105" i="2" l="1"/>
  <c r="P1105" i="2"/>
  <c r="N1105" i="2"/>
  <c r="M1106" i="2"/>
  <c r="Q1106" i="2" s="1"/>
  <c r="R1107" i="2"/>
  <c r="L1106" i="2" l="1"/>
  <c r="P1106" i="2"/>
  <c r="N1106" i="2"/>
  <c r="M1107" i="2"/>
  <c r="Q1107" i="2" s="1"/>
  <c r="R1108" i="2"/>
  <c r="L1107" i="2" l="1"/>
  <c r="P1107" i="2"/>
  <c r="N1107" i="2"/>
  <c r="M1108" i="2"/>
  <c r="Q1108" i="2" s="1"/>
  <c r="R1109" i="2"/>
  <c r="P1108" i="2" l="1"/>
  <c r="L1108" i="2" s="1"/>
  <c r="N1108" i="2"/>
  <c r="M1109" i="2"/>
  <c r="Q1109" i="2" s="1"/>
  <c r="R1110" i="2"/>
  <c r="R38" i="3"/>
  <c r="L1109" i="2" l="1"/>
  <c r="P1109" i="2"/>
  <c r="N1109" i="2"/>
  <c r="M1110" i="2"/>
  <c r="Q1110" i="2" s="1"/>
  <c r="R1111" i="2"/>
  <c r="E19" i="3"/>
  <c r="K19" i="3" l="1"/>
  <c r="H19" i="3"/>
  <c r="I19" i="3"/>
  <c r="L1110" i="2"/>
  <c r="P1110" i="2"/>
  <c r="N1110" i="2"/>
  <c r="M1111" i="2"/>
  <c r="Q1111" i="2" s="1"/>
  <c r="R1112" i="2"/>
  <c r="AE19" i="3" l="1"/>
  <c r="J19" i="3"/>
  <c r="L19" i="3"/>
  <c r="S38" i="3"/>
  <c r="F20" i="3"/>
  <c r="S39" i="3" s="1"/>
  <c r="L1111" i="2"/>
  <c r="P1111" i="2"/>
  <c r="N1111" i="2"/>
  <c r="M1112" i="2"/>
  <c r="Q1112" i="2" s="1"/>
  <c r="R1113" i="2"/>
  <c r="L1112" i="2" l="1"/>
  <c r="P1112" i="2"/>
  <c r="N1112" i="2"/>
  <c r="M1113" i="2"/>
  <c r="Q1113" i="2" s="1"/>
  <c r="R1114" i="2"/>
  <c r="L1113" i="2" l="1"/>
  <c r="P1113" i="2"/>
  <c r="N1113" i="2"/>
  <c r="M1114" i="2"/>
  <c r="Q1114" i="2" s="1"/>
  <c r="R1115" i="2"/>
  <c r="L1114" i="2" l="1"/>
  <c r="P1114" i="2"/>
  <c r="N1114" i="2"/>
  <c r="M1115" i="2"/>
  <c r="Q1115" i="2" s="1"/>
  <c r="R1116" i="2"/>
  <c r="L1115" i="2" l="1"/>
  <c r="P1115" i="2"/>
  <c r="N1115" i="2"/>
  <c r="M1116" i="2"/>
  <c r="Q1116" i="2" s="1"/>
  <c r="R1117" i="2"/>
  <c r="L1116" i="2" l="1"/>
  <c r="P1116" i="2"/>
  <c r="N1116" i="2"/>
  <c r="M1117" i="2"/>
  <c r="Q1117" i="2" s="1"/>
  <c r="R1118" i="2"/>
  <c r="L1117" i="2" l="1"/>
  <c r="P1117" i="2"/>
  <c r="N1117" i="2"/>
  <c r="M1118" i="2"/>
  <c r="Q1118" i="2" s="1"/>
  <c r="R1119" i="2"/>
  <c r="L1118" i="2" l="1"/>
  <c r="P1118" i="2"/>
  <c r="N1118" i="2"/>
  <c r="M1119" i="2"/>
  <c r="Q1119" i="2" s="1"/>
  <c r="R1120" i="2"/>
  <c r="L1119" i="2" l="1"/>
  <c r="P1119" i="2"/>
  <c r="N1119" i="2"/>
  <c r="M1120" i="2"/>
  <c r="Q1120" i="2" s="1"/>
  <c r="R1121" i="2"/>
  <c r="L1120" i="2" l="1"/>
  <c r="P1120" i="2"/>
  <c r="N1120" i="2"/>
  <c r="M1121" i="2"/>
  <c r="Q1121" i="2" s="1"/>
  <c r="R1122" i="2"/>
  <c r="L1121" i="2" l="1"/>
  <c r="P1121" i="2"/>
  <c r="N1121" i="2"/>
  <c r="M1122" i="2"/>
  <c r="Q1122" i="2" s="1"/>
  <c r="R1123" i="2"/>
  <c r="L1122" i="2" l="1"/>
  <c r="P1122" i="2"/>
  <c r="N1122" i="2"/>
  <c r="M1123" i="2"/>
  <c r="Q1123" i="2" s="1"/>
  <c r="R1124" i="2"/>
  <c r="L1123" i="2" l="1"/>
  <c r="P1123" i="2"/>
  <c r="N1123" i="2"/>
  <c r="M1124" i="2"/>
  <c r="Q1124" i="2" s="1"/>
  <c r="R1125" i="2"/>
  <c r="L1124" i="2" l="1"/>
  <c r="P1124" i="2"/>
  <c r="N1124" i="2"/>
  <c r="M1125" i="2"/>
  <c r="Q1125" i="2" s="1"/>
  <c r="R1126" i="2"/>
  <c r="L1125" i="2" l="1"/>
  <c r="P1125" i="2"/>
  <c r="N1125" i="2"/>
  <c r="M1126" i="2"/>
  <c r="Q1126" i="2" s="1"/>
  <c r="R1127" i="2"/>
  <c r="L1126" i="2" l="1"/>
  <c r="P1126" i="2"/>
  <c r="N1126" i="2"/>
  <c r="M1127" i="2"/>
  <c r="Q1127" i="2" s="1"/>
  <c r="R1128" i="2"/>
  <c r="L1127" i="2" l="1"/>
  <c r="P1127" i="2"/>
  <c r="N1127" i="2"/>
  <c r="M1128" i="2"/>
  <c r="Q1128" i="2" s="1"/>
  <c r="R1129" i="2"/>
  <c r="L1128" i="2" l="1"/>
  <c r="P1128" i="2"/>
  <c r="N1128" i="2"/>
  <c r="M1129" i="2"/>
  <c r="Q1129" i="2" s="1"/>
  <c r="R1130" i="2"/>
  <c r="L1129" i="2" l="1"/>
  <c r="P1129" i="2"/>
  <c r="N1129" i="2"/>
  <c r="M1130" i="2"/>
  <c r="Q1130" i="2" s="1"/>
  <c r="R1131" i="2"/>
  <c r="L1130" i="2" l="1"/>
  <c r="P1130" i="2"/>
  <c r="N1130" i="2"/>
  <c r="M1131" i="2"/>
  <c r="Q1131" i="2" s="1"/>
  <c r="R1132" i="2"/>
  <c r="L1131" i="2" l="1"/>
  <c r="P1131" i="2"/>
  <c r="N1131" i="2"/>
  <c r="M1132" i="2"/>
  <c r="Q1132" i="2" s="1"/>
  <c r="R1133" i="2"/>
  <c r="L1132" i="2" l="1"/>
  <c r="P1132" i="2"/>
  <c r="N1132" i="2"/>
  <c r="M1133" i="2"/>
  <c r="Q1133" i="2" s="1"/>
  <c r="R1134" i="2"/>
  <c r="L1133" i="2" l="1"/>
  <c r="P1133" i="2"/>
  <c r="N1133" i="2"/>
  <c r="M1134" i="2"/>
  <c r="Q1134" i="2" s="1"/>
  <c r="R1135" i="2"/>
  <c r="L1134" i="2" l="1"/>
  <c r="P1134" i="2"/>
  <c r="N1134" i="2"/>
  <c r="M1135" i="2"/>
  <c r="Q1135" i="2" s="1"/>
  <c r="R1136" i="2"/>
  <c r="L1135" i="2" l="1"/>
  <c r="P1135" i="2"/>
  <c r="N1135" i="2"/>
  <c r="M1136" i="2"/>
  <c r="Q1136" i="2" s="1"/>
  <c r="R1137" i="2"/>
  <c r="L1136" i="2" l="1"/>
  <c r="P1136" i="2"/>
  <c r="N1136" i="2"/>
  <c r="M1137" i="2"/>
  <c r="Q1137" i="2" s="1"/>
  <c r="R1138" i="2"/>
  <c r="L1137" i="2" l="1"/>
  <c r="P1137" i="2"/>
  <c r="N1137" i="2"/>
  <c r="M1138" i="2"/>
  <c r="Q1138" i="2" s="1"/>
  <c r="R1139" i="2"/>
  <c r="L1138" i="2" l="1"/>
  <c r="P1138" i="2"/>
  <c r="N1138" i="2"/>
  <c r="M1139" i="2"/>
  <c r="Q1139" i="2" s="1"/>
  <c r="R1140" i="2"/>
  <c r="L1139" i="2" l="1"/>
  <c r="P1139" i="2"/>
  <c r="N1139" i="2"/>
  <c r="M1140" i="2"/>
  <c r="Q1140" i="2" s="1"/>
  <c r="R1141" i="2"/>
  <c r="P1140" i="2" l="1"/>
  <c r="L1140" i="2" s="1"/>
  <c r="N1140" i="2"/>
  <c r="M1141" i="2"/>
  <c r="Q1141" i="2" s="1"/>
  <c r="R1142" i="2"/>
  <c r="R39" i="3"/>
  <c r="L1141" i="2" l="1"/>
  <c r="P1141" i="2"/>
  <c r="N1141" i="2"/>
  <c r="M1142" i="2"/>
  <c r="Q1142" i="2" s="1"/>
  <c r="R1143" i="2"/>
  <c r="D20" i="3"/>
  <c r="G20" i="3" l="1"/>
  <c r="L1142" i="2"/>
  <c r="P1142" i="2"/>
  <c r="N1142" i="2"/>
  <c r="M1143" i="2"/>
  <c r="Q1143" i="2" s="1"/>
  <c r="R1144" i="2"/>
  <c r="L1143" i="2" l="1"/>
  <c r="P1143" i="2"/>
  <c r="N1143" i="2"/>
  <c r="M1144" i="2"/>
  <c r="Q1144" i="2" s="1"/>
  <c r="R1145" i="2"/>
  <c r="L1144" i="2" l="1"/>
  <c r="P1144" i="2"/>
  <c r="N1144" i="2"/>
  <c r="M1145" i="2"/>
  <c r="Q1145" i="2" s="1"/>
  <c r="R1146" i="2"/>
  <c r="L1145" i="2" l="1"/>
  <c r="P1145" i="2"/>
  <c r="N1145" i="2"/>
  <c r="M1146" i="2"/>
  <c r="Q1146" i="2" s="1"/>
  <c r="R1147" i="2"/>
  <c r="L1146" i="2" l="1"/>
  <c r="P1146" i="2"/>
  <c r="N1146" i="2"/>
  <c r="M1147" i="2"/>
  <c r="Q1147" i="2" s="1"/>
  <c r="R1148" i="2"/>
  <c r="L1147" i="2" l="1"/>
  <c r="P1147" i="2"/>
  <c r="N1147" i="2"/>
  <c r="M1148" i="2"/>
  <c r="Q1148" i="2" s="1"/>
  <c r="R1149" i="2"/>
  <c r="L1148" i="2" l="1"/>
  <c r="P1148" i="2"/>
  <c r="N1148" i="2"/>
  <c r="M1149" i="2"/>
  <c r="Q1149" i="2" s="1"/>
  <c r="R1150" i="2"/>
  <c r="L1149" i="2" l="1"/>
  <c r="P1149" i="2"/>
  <c r="N1149" i="2"/>
  <c r="M1150" i="2"/>
  <c r="Q1150" i="2" s="1"/>
  <c r="R1151" i="2"/>
  <c r="L1150" i="2" l="1"/>
  <c r="P1150" i="2"/>
  <c r="N1150" i="2"/>
  <c r="M1151" i="2"/>
  <c r="Q1151" i="2" s="1"/>
  <c r="R1152" i="2"/>
  <c r="L1151" i="2" l="1"/>
  <c r="P1151" i="2"/>
  <c r="N1151" i="2"/>
  <c r="M1152" i="2"/>
  <c r="Q1152" i="2" s="1"/>
  <c r="R1153" i="2"/>
  <c r="L1152" i="2" l="1"/>
  <c r="P1152" i="2"/>
  <c r="N1152" i="2"/>
  <c r="M1153" i="2"/>
  <c r="Q1153" i="2" s="1"/>
  <c r="R1154" i="2"/>
  <c r="L1153" i="2" l="1"/>
  <c r="P1153" i="2"/>
  <c r="N1153" i="2"/>
  <c r="M1154" i="2"/>
  <c r="Q1154" i="2" s="1"/>
  <c r="R1155" i="2"/>
  <c r="L1154" i="2" l="1"/>
  <c r="P1154" i="2"/>
  <c r="N1154" i="2"/>
  <c r="M1155" i="2"/>
  <c r="Q1155" i="2" s="1"/>
  <c r="R1156" i="2"/>
  <c r="L1155" i="2" l="1"/>
  <c r="P1155" i="2"/>
  <c r="N1155" i="2"/>
  <c r="M1156" i="2"/>
  <c r="Q1156" i="2" s="1"/>
  <c r="R1157" i="2"/>
  <c r="L1156" i="2" l="1"/>
  <c r="P1156" i="2"/>
  <c r="N1156" i="2"/>
  <c r="M1157" i="2"/>
  <c r="Q1157" i="2" s="1"/>
  <c r="R1158" i="2"/>
  <c r="L1157" i="2" l="1"/>
  <c r="P1157" i="2"/>
  <c r="N1157" i="2"/>
  <c r="M1158" i="2"/>
  <c r="Q1158" i="2" s="1"/>
  <c r="R1159" i="2"/>
  <c r="L1158" i="2" l="1"/>
  <c r="P1158" i="2"/>
  <c r="N1158" i="2"/>
  <c r="M1159" i="2"/>
  <c r="Q1159" i="2" s="1"/>
  <c r="R1160" i="2"/>
  <c r="L1159" i="2" l="1"/>
  <c r="P1159" i="2"/>
  <c r="N1159" i="2"/>
  <c r="M1160" i="2"/>
  <c r="Q1160" i="2" s="1"/>
  <c r="R1161" i="2"/>
  <c r="L1160" i="2" l="1"/>
  <c r="P1160" i="2"/>
  <c r="N1160" i="2"/>
  <c r="M1161" i="2"/>
  <c r="Q1161" i="2" s="1"/>
  <c r="R1162" i="2"/>
  <c r="L1161" i="2" l="1"/>
  <c r="P1161" i="2"/>
  <c r="N1161" i="2"/>
  <c r="M1162" i="2"/>
  <c r="Q1162" i="2" s="1"/>
  <c r="R1163" i="2"/>
  <c r="L1162" i="2" l="1"/>
  <c r="P1162" i="2"/>
  <c r="N1162" i="2"/>
  <c r="M1163" i="2"/>
  <c r="Q1163" i="2" s="1"/>
  <c r="R1164" i="2"/>
  <c r="L1163" i="2" l="1"/>
  <c r="P1163" i="2"/>
  <c r="N1163" i="2"/>
  <c r="M1164" i="2"/>
  <c r="Q1164" i="2" s="1"/>
  <c r="R1165" i="2"/>
  <c r="L1164" i="2" l="1"/>
  <c r="P1164" i="2"/>
  <c r="N1164" i="2"/>
  <c r="M1165" i="2"/>
  <c r="Q1165" i="2" s="1"/>
  <c r="R1166" i="2"/>
  <c r="L1165" i="2" l="1"/>
  <c r="P1165" i="2"/>
  <c r="N1165" i="2"/>
  <c r="M1166" i="2"/>
  <c r="Q1166" i="2" s="1"/>
  <c r="R1167" i="2"/>
  <c r="L1166" i="2" l="1"/>
  <c r="P1166" i="2"/>
  <c r="N1166" i="2"/>
  <c r="M1167" i="2"/>
  <c r="Q1167" i="2" s="1"/>
  <c r="R1168" i="2"/>
  <c r="L1167" i="2" l="1"/>
  <c r="P1167" i="2"/>
  <c r="N1167" i="2"/>
  <c r="M1168" i="2"/>
  <c r="Q1168" i="2" s="1"/>
  <c r="R1169" i="2"/>
  <c r="P1168" i="2" l="1"/>
  <c r="L1168" i="2" s="1"/>
  <c r="N1168" i="2"/>
  <c r="M1169" i="2"/>
  <c r="Q1169" i="2" s="1"/>
  <c r="R1170" i="2"/>
  <c r="R40" i="3"/>
  <c r="L1169" i="2" l="1"/>
  <c r="P1169" i="2"/>
  <c r="N1169" i="2"/>
  <c r="M1170" i="2"/>
  <c r="Q1170" i="2" s="1"/>
  <c r="R1171" i="2"/>
  <c r="E20" i="3"/>
  <c r="K20" i="3" l="1"/>
  <c r="H20" i="3"/>
  <c r="I20" i="3"/>
  <c r="S40" i="3" s="1"/>
  <c r="L1170" i="2"/>
  <c r="P1170" i="2"/>
  <c r="N1170" i="2"/>
  <c r="R1172" i="2"/>
  <c r="M1171" i="2"/>
  <c r="Q1171" i="2" s="1"/>
  <c r="AE20" i="3" l="1"/>
  <c r="J20" i="3"/>
  <c r="L20" i="3"/>
  <c r="F21" i="3"/>
  <c r="S41" i="3" s="1"/>
  <c r="L1171" i="2"/>
  <c r="P1171" i="2"/>
  <c r="N1171" i="2"/>
  <c r="R1173" i="2"/>
  <c r="M1172" i="2"/>
  <c r="Q1172" i="2" s="1"/>
  <c r="L1172" i="2" l="1"/>
  <c r="P1172" i="2"/>
  <c r="N1172" i="2"/>
  <c r="M1173" i="2"/>
  <c r="Q1173" i="2" s="1"/>
  <c r="R1174" i="2"/>
  <c r="L1173" i="2" l="1"/>
  <c r="P1173" i="2"/>
  <c r="N1173" i="2"/>
  <c r="M1174" i="2"/>
  <c r="Q1174" i="2" s="1"/>
  <c r="R1175" i="2"/>
  <c r="L1174" i="2" l="1"/>
  <c r="P1174" i="2"/>
  <c r="N1174" i="2"/>
  <c r="M1175" i="2"/>
  <c r="Q1175" i="2" s="1"/>
  <c r="R1176" i="2"/>
  <c r="L1175" i="2" l="1"/>
  <c r="P1175" i="2"/>
  <c r="N1175" i="2"/>
  <c r="R1177" i="2"/>
  <c r="M1176" i="2"/>
  <c r="Q1176" i="2" s="1"/>
  <c r="L1176" i="2" l="1"/>
  <c r="P1176" i="2"/>
  <c r="N1176" i="2"/>
  <c r="M1177" i="2"/>
  <c r="Q1177" i="2" s="1"/>
  <c r="R1178" i="2"/>
  <c r="L1177" i="2" l="1"/>
  <c r="P1177" i="2"/>
  <c r="N1177" i="2"/>
  <c r="M1178" i="2"/>
  <c r="Q1178" i="2" s="1"/>
  <c r="R1179" i="2"/>
  <c r="L1178" i="2" l="1"/>
  <c r="P1178" i="2"/>
  <c r="N1178" i="2"/>
  <c r="M1179" i="2"/>
  <c r="Q1179" i="2" s="1"/>
  <c r="R1180" i="2"/>
  <c r="L1179" i="2" l="1"/>
  <c r="P1179" i="2"/>
  <c r="N1179" i="2"/>
  <c r="M1180" i="2"/>
  <c r="Q1180" i="2" s="1"/>
  <c r="R1181" i="2"/>
  <c r="L1180" i="2" l="1"/>
  <c r="P1180" i="2"/>
  <c r="N1180" i="2"/>
  <c r="M1181" i="2"/>
  <c r="Q1181" i="2" s="1"/>
  <c r="R1182" i="2"/>
  <c r="L1181" i="2" l="1"/>
  <c r="P1181" i="2"/>
  <c r="N1181" i="2"/>
  <c r="M1182" i="2"/>
  <c r="Q1182" i="2" s="1"/>
  <c r="R1183" i="2"/>
  <c r="L1182" i="2" l="1"/>
  <c r="P1182" i="2"/>
  <c r="N1182" i="2"/>
  <c r="M1183" i="2"/>
  <c r="Q1183" i="2" s="1"/>
  <c r="R1184" i="2"/>
  <c r="P1183" i="2" l="1"/>
  <c r="L1183" i="2" s="1"/>
  <c r="N1183" i="2"/>
  <c r="M1184" i="2"/>
  <c r="Q1184" i="2" s="1"/>
  <c r="R1185" i="2"/>
  <c r="R41" i="3"/>
  <c r="L1184" i="2" l="1"/>
  <c r="P1184" i="2"/>
  <c r="N1184" i="2"/>
  <c r="M1185" i="2"/>
  <c r="Q1185" i="2" s="1"/>
  <c r="R1186" i="2"/>
  <c r="D21" i="3"/>
  <c r="G21" i="3" l="1"/>
  <c r="L1185" i="2"/>
  <c r="P1185" i="2"/>
  <c r="N1185" i="2"/>
  <c r="M1186" i="2"/>
  <c r="Q1186" i="2" s="1"/>
  <c r="R1187" i="2"/>
  <c r="L1186" i="2" l="1"/>
  <c r="P1186" i="2"/>
  <c r="N1186" i="2"/>
  <c r="M1187" i="2"/>
  <c r="Q1187" i="2" s="1"/>
  <c r="R1188" i="2"/>
  <c r="L1187" i="2" l="1"/>
  <c r="P1187" i="2"/>
  <c r="N1187" i="2"/>
  <c r="M1188" i="2"/>
  <c r="Q1188" i="2" s="1"/>
  <c r="R1189" i="2"/>
  <c r="L1188" i="2" l="1"/>
  <c r="P1188" i="2"/>
  <c r="N1188" i="2"/>
  <c r="M1189" i="2"/>
  <c r="Q1189" i="2" s="1"/>
  <c r="R1190" i="2"/>
  <c r="L1189" i="2" l="1"/>
  <c r="P1189" i="2"/>
  <c r="N1189" i="2"/>
  <c r="M1190" i="2"/>
  <c r="Q1190" i="2" s="1"/>
  <c r="R1191" i="2"/>
  <c r="L1190" i="2" l="1"/>
  <c r="P1190" i="2"/>
  <c r="N1190" i="2"/>
  <c r="M1191" i="2"/>
  <c r="Q1191" i="2" s="1"/>
  <c r="R1192" i="2"/>
  <c r="L1191" i="2" l="1"/>
  <c r="P1191" i="2"/>
  <c r="N1191" i="2"/>
  <c r="M1192" i="2"/>
  <c r="Q1192" i="2" s="1"/>
  <c r="R1193" i="2"/>
  <c r="L1192" i="2" l="1"/>
  <c r="P1192" i="2"/>
  <c r="N1192" i="2"/>
  <c r="M1193" i="2"/>
  <c r="Q1193" i="2" s="1"/>
  <c r="R1194" i="2"/>
  <c r="L1193" i="2" l="1"/>
  <c r="P1193" i="2"/>
  <c r="N1193" i="2"/>
  <c r="M1194" i="2"/>
  <c r="Q1194" i="2" s="1"/>
  <c r="R1195" i="2"/>
  <c r="L1194" i="2" l="1"/>
  <c r="P1194" i="2"/>
  <c r="N1194" i="2"/>
  <c r="M1195" i="2"/>
  <c r="Q1195" i="2" s="1"/>
  <c r="R1196" i="2"/>
  <c r="L1195" i="2" l="1"/>
  <c r="P1195" i="2"/>
  <c r="N1195" i="2"/>
  <c r="M1196" i="2"/>
  <c r="Q1196" i="2" s="1"/>
  <c r="R1197" i="2"/>
  <c r="L1196" i="2" l="1"/>
  <c r="P1196" i="2"/>
  <c r="N1196" i="2"/>
  <c r="M1197" i="2"/>
  <c r="Q1197" i="2" s="1"/>
  <c r="R1198" i="2"/>
  <c r="L1197" i="2" l="1"/>
  <c r="P1197" i="2"/>
  <c r="N1197" i="2"/>
  <c r="M1198" i="2"/>
  <c r="Q1198" i="2" s="1"/>
  <c r="R1199" i="2"/>
  <c r="L1198" i="2" l="1"/>
  <c r="P1198" i="2"/>
  <c r="N1198" i="2"/>
  <c r="M1199" i="2"/>
  <c r="Q1199" i="2" s="1"/>
  <c r="R1200" i="2"/>
  <c r="L1199" i="2" l="1"/>
  <c r="P1199" i="2"/>
  <c r="N1199" i="2"/>
  <c r="M1200" i="2"/>
  <c r="Q1200" i="2" s="1"/>
  <c r="R1201" i="2"/>
  <c r="L1200" i="2" l="1"/>
  <c r="P1200" i="2"/>
  <c r="N1200" i="2"/>
  <c r="M1201" i="2"/>
  <c r="Q1201" i="2" s="1"/>
  <c r="R1202" i="2"/>
  <c r="L1201" i="2" l="1"/>
  <c r="P1201" i="2"/>
  <c r="N1201" i="2"/>
  <c r="M1202" i="2"/>
  <c r="Q1202" i="2" s="1"/>
  <c r="R1203" i="2"/>
  <c r="L1202" i="2" l="1"/>
  <c r="P1202" i="2"/>
  <c r="N1202" i="2"/>
  <c r="M1203" i="2"/>
  <c r="Q1203" i="2" s="1"/>
  <c r="R1204" i="2"/>
  <c r="L1203" i="2" l="1"/>
  <c r="P1203" i="2"/>
  <c r="N1203" i="2"/>
  <c r="M1204" i="2"/>
  <c r="Q1204" i="2" s="1"/>
  <c r="R1205" i="2"/>
  <c r="L1204" i="2" l="1"/>
  <c r="P1204" i="2"/>
  <c r="N1204" i="2"/>
  <c r="M1205" i="2"/>
  <c r="Q1205" i="2" s="1"/>
  <c r="R1206" i="2"/>
  <c r="L1205" i="2" l="1"/>
  <c r="P1205" i="2"/>
  <c r="N1205" i="2"/>
  <c r="M1206" i="2"/>
  <c r="Q1206" i="2" s="1"/>
  <c r="R1207" i="2"/>
  <c r="L1206" i="2" l="1"/>
  <c r="P1206" i="2"/>
  <c r="N1206" i="2"/>
  <c r="M1207" i="2"/>
  <c r="Q1207" i="2" s="1"/>
  <c r="R1208" i="2"/>
  <c r="L1207" i="2" l="1"/>
  <c r="P1207" i="2"/>
  <c r="N1207" i="2"/>
  <c r="R1209" i="2"/>
  <c r="M1208" i="2"/>
  <c r="Q1208" i="2" s="1"/>
  <c r="L1208" i="2" l="1"/>
  <c r="P1208" i="2"/>
  <c r="N1208" i="2"/>
  <c r="M1209" i="2"/>
  <c r="Q1209" i="2" s="1"/>
  <c r="R1210" i="2"/>
  <c r="L1209" i="2" l="1"/>
  <c r="P1209" i="2"/>
  <c r="N1209" i="2"/>
  <c r="M1210" i="2"/>
  <c r="Q1210" i="2" s="1"/>
  <c r="R1211" i="2"/>
  <c r="L1210" i="2" l="1"/>
  <c r="P1210" i="2"/>
  <c r="N1210" i="2"/>
  <c r="M1211" i="2"/>
  <c r="Q1211" i="2" s="1"/>
  <c r="R1212" i="2"/>
  <c r="L1211" i="2" l="1"/>
  <c r="P1211" i="2"/>
  <c r="N1211" i="2"/>
  <c r="M1212" i="2"/>
  <c r="Q1212" i="2" s="1"/>
  <c r="R1213" i="2"/>
  <c r="L1212" i="2" l="1"/>
  <c r="P1212" i="2"/>
  <c r="N1212" i="2"/>
  <c r="M1213" i="2"/>
  <c r="Q1213" i="2" s="1"/>
  <c r="R1214" i="2"/>
  <c r="L1213" i="2" l="1"/>
  <c r="P1213" i="2"/>
  <c r="N1213" i="2"/>
  <c r="M1214" i="2"/>
  <c r="Q1214" i="2" s="1"/>
  <c r="R1215" i="2"/>
  <c r="P1214" i="2" l="1"/>
  <c r="L1214" i="2" s="1"/>
  <c r="N1214" i="2"/>
  <c r="M1215" i="2"/>
  <c r="Q1215" i="2" s="1"/>
  <c r="R1216" i="2"/>
  <c r="R42" i="3"/>
  <c r="L1215" i="2" l="1"/>
  <c r="P1215" i="2"/>
  <c r="N1215" i="2"/>
  <c r="M1216" i="2"/>
  <c r="Q1216" i="2" s="1"/>
  <c r="R1217" i="2"/>
  <c r="E21" i="3"/>
  <c r="K21" i="3" l="1"/>
  <c r="H21" i="3"/>
  <c r="I21" i="3"/>
  <c r="L1216" i="2"/>
  <c r="P1216" i="2"/>
  <c r="N1216" i="2"/>
  <c r="M1217" i="2"/>
  <c r="Q1217" i="2" s="1"/>
  <c r="R1218" i="2"/>
  <c r="AE21" i="3" l="1"/>
  <c r="J21" i="3"/>
  <c r="L21" i="3"/>
  <c r="S42" i="3"/>
  <c r="F22" i="3"/>
  <c r="S43" i="3" s="1"/>
  <c r="L1217" i="2"/>
  <c r="P1217" i="2"/>
  <c r="N1217" i="2"/>
  <c r="M1218" i="2"/>
  <c r="Q1218" i="2" s="1"/>
  <c r="R1219" i="2"/>
  <c r="L1218" i="2" l="1"/>
  <c r="P1218" i="2"/>
  <c r="N1218" i="2"/>
  <c r="M1219" i="2"/>
  <c r="Q1219" i="2" s="1"/>
  <c r="R1220" i="2"/>
  <c r="L1219" i="2" l="1"/>
  <c r="P1219" i="2"/>
  <c r="N1219" i="2"/>
  <c r="M1220" i="2"/>
  <c r="Q1220" i="2" s="1"/>
  <c r="R1221" i="2"/>
  <c r="L1220" i="2" l="1"/>
  <c r="P1220" i="2"/>
  <c r="N1220" i="2"/>
  <c r="M1221" i="2"/>
  <c r="Q1221" i="2" s="1"/>
  <c r="R1222" i="2"/>
  <c r="L1221" i="2" l="1"/>
  <c r="P1221" i="2"/>
  <c r="N1221" i="2"/>
  <c r="M1222" i="2"/>
  <c r="Q1222" i="2" s="1"/>
  <c r="R1223" i="2"/>
  <c r="L1222" i="2" l="1"/>
  <c r="P1222" i="2"/>
  <c r="N1222" i="2"/>
  <c r="M1223" i="2"/>
  <c r="Q1223" i="2" s="1"/>
  <c r="R1224" i="2"/>
  <c r="L1223" i="2" l="1"/>
  <c r="P1223" i="2"/>
  <c r="N1223" i="2"/>
  <c r="M1224" i="2"/>
  <c r="Q1224" i="2" s="1"/>
  <c r="R1225" i="2"/>
  <c r="L1224" i="2" l="1"/>
  <c r="P1224" i="2"/>
  <c r="N1224" i="2"/>
  <c r="M1225" i="2"/>
  <c r="Q1225" i="2" s="1"/>
  <c r="R1226" i="2"/>
  <c r="L1225" i="2" l="1"/>
  <c r="P1225" i="2"/>
  <c r="N1225" i="2"/>
  <c r="M1226" i="2"/>
  <c r="Q1226" i="2" s="1"/>
  <c r="R1227" i="2"/>
  <c r="L1226" i="2" l="1"/>
  <c r="P1226" i="2"/>
  <c r="N1226" i="2"/>
  <c r="M1227" i="2"/>
  <c r="Q1227" i="2" s="1"/>
  <c r="R1228" i="2"/>
  <c r="L1227" i="2" l="1"/>
  <c r="P1227" i="2"/>
  <c r="N1227" i="2"/>
  <c r="M1228" i="2"/>
  <c r="Q1228" i="2" s="1"/>
  <c r="R1229" i="2"/>
  <c r="L1228" i="2" l="1"/>
  <c r="P1228" i="2"/>
  <c r="N1228" i="2"/>
  <c r="M1229" i="2"/>
  <c r="Q1229" i="2" s="1"/>
  <c r="R1230" i="2"/>
  <c r="L1229" i="2" l="1"/>
  <c r="P1229" i="2"/>
  <c r="N1229" i="2"/>
  <c r="M1230" i="2"/>
  <c r="Q1230" i="2" s="1"/>
  <c r="R1231" i="2"/>
  <c r="L1230" i="2" l="1"/>
  <c r="P1230" i="2"/>
  <c r="N1230" i="2"/>
  <c r="M1231" i="2"/>
  <c r="Q1231" i="2" s="1"/>
  <c r="R1232" i="2"/>
  <c r="L1231" i="2" l="1"/>
  <c r="P1231" i="2"/>
  <c r="N1231" i="2"/>
  <c r="M1232" i="2"/>
  <c r="Q1232" i="2" s="1"/>
  <c r="R1233" i="2"/>
  <c r="L1232" i="2" l="1"/>
  <c r="P1232" i="2"/>
  <c r="N1232" i="2"/>
  <c r="M1233" i="2"/>
  <c r="Q1233" i="2" s="1"/>
  <c r="R1234" i="2"/>
  <c r="L1233" i="2" l="1"/>
  <c r="P1233" i="2"/>
  <c r="N1233" i="2"/>
  <c r="M1234" i="2"/>
  <c r="Q1234" i="2" s="1"/>
  <c r="R1235" i="2"/>
  <c r="L1234" i="2" l="1"/>
  <c r="P1234" i="2"/>
  <c r="N1234" i="2"/>
  <c r="M1235" i="2"/>
  <c r="Q1235" i="2" s="1"/>
  <c r="R1236" i="2"/>
  <c r="L1235" i="2" l="1"/>
  <c r="P1235" i="2"/>
  <c r="N1235" i="2"/>
  <c r="M1236" i="2"/>
  <c r="Q1236" i="2" s="1"/>
  <c r="R1237" i="2"/>
  <c r="L1236" i="2" l="1"/>
  <c r="P1236" i="2"/>
  <c r="N1236" i="2"/>
  <c r="M1237" i="2"/>
  <c r="Q1237" i="2" s="1"/>
  <c r="R1238" i="2"/>
  <c r="L1237" i="2" l="1"/>
  <c r="P1237" i="2"/>
  <c r="N1237" i="2"/>
  <c r="M1238" i="2"/>
  <c r="Q1238" i="2" s="1"/>
  <c r="R1239" i="2"/>
  <c r="L1238" i="2" l="1"/>
  <c r="P1238" i="2"/>
  <c r="N1238" i="2"/>
  <c r="M1239" i="2"/>
  <c r="Q1239" i="2" s="1"/>
  <c r="R1240" i="2"/>
  <c r="L1239" i="2" l="1"/>
  <c r="P1239" i="2"/>
  <c r="N1239" i="2"/>
  <c r="M1240" i="2"/>
  <c r="Q1240" i="2" s="1"/>
  <c r="R1241" i="2"/>
  <c r="L1240" i="2" l="1"/>
  <c r="P1240" i="2"/>
  <c r="N1240" i="2"/>
  <c r="M1241" i="2"/>
  <c r="Q1241" i="2" s="1"/>
  <c r="R1242" i="2"/>
  <c r="L1241" i="2" l="1"/>
  <c r="P1241" i="2"/>
  <c r="N1241" i="2"/>
  <c r="M1242" i="2"/>
  <c r="Q1242" i="2" s="1"/>
  <c r="R1243" i="2"/>
  <c r="L1242" i="2" l="1"/>
  <c r="P1242" i="2"/>
  <c r="N1242" i="2"/>
  <c r="M1243" i="2"/>
  <c r="Q1243" i="2" s="1"/>
  <c r="R1244" i="2"/>
  <c r="L1243" i="2" l="1"/>
  <c r="P1243" i="2"/>
  <c r="N1243" i="2"/>
  <c r="M1244" i="2"/>
  <c r="Q1244" i="2" s="1"/>
  <c r="R1245" i="2"/>
  <c r="L1244" i="2" l="1"/>
  <c r="P1244" i="2"/>
  <c r="N1244" i="2"/>
  <c r="M1245" i="2"/>
  <c r="Q1245" i="2" s="1"/>
  <c r="R1246" i="2"/>
  <c r="L1245" i="2" l="1"/>
  <c r="P1245" i="2"/>
  <c r="N1245" i="2"/>
  <c r="M1246" i="2"/>
  <c r="Q1246" i="2" s="1"/>
  <c r="R1247" i="2"/>
  <c r="L1246" i="2" l="1"/>
  <c r="P1246" i="2"/>
  <c r="N1246" i="2"/>
  <c r="M1247" i="2"/>
  <c r="Q1247" i="2" s="1"/>
  <c r="R1248" i="2"/>
  <c r="L1247" i="2" l="1"/>
  <c r="P1247" i="2"/>
  <c r="N1247" i="2"/>
  <c r="M1248" i="2"/>
  <c r="Q1248" i="2" s="1"/>
  <c r="R1249" i="2"/>
  <c r="L1248" i="2" l="1"/>
  <c r="P1248" i="2"/>
  <c r="N1248" i="2"/>
  <c r="M1249" i="2"/>
  <c r="Q1249" i="2" s="1"/>
  <c r="R1250" i="2"/>
  <c r="L1249" i="2" l="1"/>
  <c r="P1249" i="2"/>
  <c r="N1249" i="2"/>
  <c r="M1250" i="2"/>
  <c r="Q1250" i="2" s="1"/>
  <c r="R1251" i="2"/>
  <c r="L1250" i="2" l="1"/>
  <c r="P1250" i="2"/>
  <c r="N1250" i="2"/>
  <c r="M1251" i="2"/>
  <c r="Q1251" i="2" s="1"/>
  <c r="R1252" i="2"/>
  <c r="L1251" i="2" l="1"/>
  <c r="P1251" i="2"/>
  <c r="N1251" i="2"/>
  <c r="M1252" i="2"/>
  <c r="Q1252" i="2" s="1"/>
  <c r="R1253" i="2"/>
  <c r="L1252" i="2" l="1"/>
  <c r="P1252" i="2"/>
  <c r="N1252" i="2"/>
  <c r="M1253" i="2"/>
  <c r="Q1253" i="2" s="1"/>
  <c r="R1254" i="2"/>
  <c r="L1253" i="2" l="1"/>
  <c r="P1253" i="2"/>
  <c r="N1253" i="2"/>
  <c r="M1254" i="2"/>
  <c r="Q1254" i="2" s="1"/>
  <c r="R1255" i="2"/>
  <c r="L1254" i="2" l="1"/>
  <c r="P1254" i="2"/>
  <c r="N1254" i="2"/>
  <c r="M1255" i="2"/>
  <c r="Q1255" i="2" s="1"/>
  <c r="R1256" i="2"/>
  <c r="L1255" i="2" l="1"/>
  <c r="P1255" i="2"/>
  <c r="N1255" i="2"/>
  <c r="M1256" i="2"/>
  <c r="Q1256" i="2" s="1"/>
  <c r="R1257" i="2"/>
  <c r="L1256" i="2" l="1"/>
  <c r="P1256" i="2"/>
  <c r="N1256" i="2"/>
  <c r="R1258" i="2"/>
  <c r="M1257" i="2"/>
  <c r="Q1257" i="2" s="1"/>
  <c r="L1257" i="2" l="1"/>
  <c r="P1257" i="2"/>
  <c r="N1257" i="2"/>
  <c r="M1258" i="2"/>
  <c r="Q1258" i="2" s="1"/>
  <c r="R1259" i="2"/>
  <c r="L1258" i="2" l="1"/>
  <c r="P1258" i="2"/>
  <c r="N1258" i="2"/>
  <c r="M1259" i="2"/>
  <c r="Q1259" i="2" s="1"/>
  <c r="R1260" i="2"/>
  <c r="L1259" i="2" l="1"/>
  <c r="P1259" i="2"/>
  <c r="N1259" i="2"/>
  <c r="M1260" i="2"/>
  <c r="Q1260" i="2" s="1"/>
  <c r="R1261" i="2"/>
  <c r="L1260" i="2" l="1"/>
  <c r="P1260" i="2"/>
  <c r="N1260" i="2"/>
  <c r="M1261" i="2"/>
  <c r="Q1261" i="2" s="1"/>
  <c r="R1262" i="2"/>
  <c r="L1261" i="2" l="1"/>
  <c r="P1261" i="2"/>
  <c r="N1261" i="2"/>
  <c r="M1262" i="2"/>
  <c r="Q1262" i="2" s="1"/>
  <c r="R1263" i="2"/>
  <c r="L1262" i="2" l="1"/>
  <c r="P1262" i="2"/>
  <c r="N1262" i="2"/>
  <c r="M1263" i="2"/>
  <c r="Q1263" i="2" s="1"/>
  <c r="R1264" i="2"/>
  <c r="L1263" i="2" l="1"/>
  <c r="P1263" i="2"/>
  <c r="N1263" i="2"/>
  <c r="M1264" i="2"/>
  <c r="Q1264" i="2" s="1"/>
  <c r="R1265" i="2"/>
  <c r="L1264" i="2" l="1"/>
  <c r="P1264" i="2"/>
  <c r="N1264" i="2"/>
  <c r="M1265" i="2"/>
  <c r="Q1265" i="2" s="1"/>
  <c r="R1266" i="2"/>
  <c r="L1265" i="2" l="1"/>
  <c r="P1265" i="2"/>
  <c r="N1265" i="2"/>
  <c r="M1266" i="2"/>
  <c r="Q1266" i="2" s="1"/>
  <c r="R1267" i="2"/>
  <c r="L1266" i="2" l="1"/>
  <c r="P1266" i="2"/>
  <c r="N1266" i="2"/>
  <c r="M1267" i="2"/>
  <c r="Q1267" i="2" s="1"/>
  <c r="R1268" i="2"/>
  <c r="L1267" i="2" l="1"/>
  <c r="P1267" i="2"/>
  <c r="N1267" i="2"/>
  <c r="M1268" i="2"/>
  <c r="Q1268" i="2" s="1"/>
  <c r="R1269" i="2"/>
  <c r="L1268" i="2" l="1"/>
  <c r="P1268" i="2"/>
  <c r="N1268" i="2"/>
  <c r="M1269" i="2"/>
  <c r="Q1269" i="2" s="1"/>
  <c r="R1270" i="2"/>
  <c r="L1269" i="2" l="1"/>
  <c r="P1269" i="2"/>
  <c r="N1269" i="2"/>
  <c r="M1270" i="2"/>
  <c r="Q1270" i="2" s="1"/>
  <c r="R1271" i="2"/>
  <c r="L1270" i="2" l="1"/>
  <c r="P1270" i="2"/>
  <c r="N1270" i="2"/>
  <c r="M1271" i="2"/>
  <c r="Q1271" i="2" s="1"/>
  <c r="R1272" i="2"/>
  <c r="L1271" i="2" l="1"/>
  <c r="P1271" i="2"/>
  <c r="N1271" i="2"/>
  <c r="M1272" i="2"/>
  <c r="Q1272" i="2" s="1"/>
  <c r="R1273" i="2"/>
  <c r="L1272" i="2" l="1"/>
  <c r="P1272" i="2"/>
  <c r="N1272" i="2"/>
  <c r="M1273" i="2"/>
  <c r="Q1273" i="2" s="1"/>
  <c r="R1274" i="2"/>
  <c r="L1273" i="2" l="1"/>
  <c r="P1273" i="2"/>
  <c r="N1273" i="2"/>
  <c r="M1274" i="2"/>
  <c r="Q1274" i="2" s="1"/>
  <c r="R1275" i="2"/>
  <c r="L1274" i="2" l="1"/>
  <c r="P1274" i="2"/>
  <c r="N1274" i="2"/>
  <c r="M1275" i="2"/>
  <c r="Q1275" i="2" s="1"/>
  <c r="R1276" i="2"/>
  <c r="L1275" i="2" l="1"/>
  <c r="P1275" i="2"/>
  <c r="N1275" i="2"/>
  <c r="M1276" i="2"/>
  <c r="Q1276" i="2" s="1"/>
  <c r="R1277" i="2"/>
  <c r="L1276" i="2" l="1"/>
  <c r="P1276" i="2"/>
  <c r="N1276" i="2"/>
  <c r="M1277" i="2"/>
  <c r="Q1277" i="2" s="1"/>
  <c r="R1278" i="2"/>
  <c r="L1277" i="2" l="1"/>
  <c r="P1277" i="2"/>
  <c r="N1277" i="2"/>
  <c r="M1278" i="2"/>
  <c r="Q1278" i="2" s="1"/>
  <c r="R1279" i="2"/>
  <c r="L1278" i="2" l="1"/>
  <c r="P1278" i="2"/>
  <c r="N1278" i="2"/>
  <c r="M1279" i="2"/>
  <c r="Q1279" i="2" s="1"/>
  <c r="R1280" i="2"/>
  <c r="L1279" i="2" l="1"/>
  <c r="P1279" i="2"/>
  <c r="N1279" i="2"/>
  <c r="M1280" i="2"/>
  <c r="Q1280" i="2" s="1"/>
  <c r="R1281" i="2"/>
  <c r="L1280" i="2" l="1"/>
  <c r="P1280" i="2"/>
  <c r="N1280" i="2"/>
  <c r="M1281" i="2"/>
  <c r="Q1281" i="2" s="1"/>
  <c r="R1282" i="2"/>
  <c r="L1281" i="2" l="1"/>
  <c r="P1281" i="2"/>
  <c r="N1281" i="2"/>
  <c r="M1282" i="2"/>
  <c r="Q1282" i="2" s="1"/>
  <c r="R1283" i="2"/>
  <c r="L1282" i="2" l="1"/>
  <c r="P1282" i="2"/>
  <c r="N1282" i="2"/>
  <c r="M1283" i="2"/>
  <c r="Q1283" i="2" s="1"/>
  <c r="R1284" i="2"/>
  <c r="L1283" i="2" l="1"/>
  <c r="P1283" i="2"/>
  <c r="N1283" i="2"/>
  <c r="M1284" i="2"/>
  <c r="Q1284" i="2" s="1"/>
  <c r="R1285" i="2"/>
  <c r="L1284" i="2" l="1"/>
  <c r="P1284" i="2"/>
  <c r="N1284" i="2"/>
  <c r="M1285" i="2"/>
  <c r="Q1285" i="2" s="1"/>
  <c r="R1286" i="2"/>
  <c r="L1285" i="2" l="1"/>
  <c r="P1285" i="2"/>
  <c r="N1285" i="2"/>
  <c r="M1286" i="2"/>
  <c r="Q1286" i="2" s="1"/>
  <c r="R1287" i="2"/>
  <c r="L1286" i="2" l="1"/>
  <c r="P1286" i="2"/>
  <c r="N1286" i="2"/>
  <c r="M1287" i="2"/>
  <c r="Q1287" i="2" s="1"/>
  <c r="R1288" i="2"/>
  <c r="L1287" i="2" l="1"/>
  <c r="P1287" i="2"/>
  <c r="N1287" i="2"/>
  <c r="M1288" i="2"/>
  <c r="Q1288" i="2" s="1"/>
  <c r="R1289" i="2"/>
  <c r="L1288" i="2" l="1"/>
  <c r="P1288" i="2"/>
  <c r="N1288" i="2"/>
  <c r="M1289" i="2"/>
  <c r="Q1289" i="2" s="1"/>
  <c r="R1290" i="2"/>
  <c r="L1289" i="2" l="1"/>
  <c r="P1289" i="2"/>
  <c r="N1289" i="2"/>
  <c r="M1290" i="2"/>
  <c r="Q1290" i="2" s="1"/>
  <c r="R1291" i="2"/>
  <c r="L1290" i="2" l="1"/>
  <c r="P1290" i="2"/>
  <c r="N1290" i="2"/>
  <c r="M1291" i="2"/>
  <c r="Q1291" i="2" s="1"/>
  <c r="R1292" i="2"/>
  <c r="L1291" i="2" l="1"/>
  <c r="P1291" i="2"/>
  <c r="N1291" i="2"/>
  <c r="M1292" i="2"/>
  <c r="Q1292" i="2" s="1"/>
  <c r="R1293" i="2"/>
  <c r="L1292" i="2" l="1"/>
  <c r="P1292" i="2"/>
  <c r="N1292" i="2"/>
  <c r="M1293" i="2"/>
  <c r="Q1293" i="2" s="1"/>
  <c r="R1294" i="2"/>
  <c r="L1293" i="2" l="1"/>
  <c r="P1293" i="2"/>
  <c r="N1293" i="2"/>
  <c r="M1294" i="2"/>
  <c r="Q1294" i="2" s="1"/>
  <c r="R1295" i="2"/>
  <c r="L1294" i="2" l="1"/>
  <c r="P1294" i="2"/>
  <c r="N1294" i="2"/>
  <c r="M1295" i="2"/>
  <c r="Q1295" i="2" s="1"/>
  <c r="R1296" i="2"/>
  <c r="L1295" i="2" l="1"/>
  <c r="P1295" i="2"/>
  <c r="N1295" i="2"/>
  <c r="M1296" i="2"/>
  <c r="Q1296" i="2" s="1"/>
  <c r="R1297" i="2"/>
  <c r="L1296" i="2" l="1"/>
  <c r="P1296" i="2"/>
  <c r="N1296" i="2"/>
  <c r="M1297" i="2"/>
  <c r="Q1297" i="2" s="1"/>
  <c r="R1298" i="2"/>
  <c r="L1297" i="2" l="1"/>
  <c r="P1297" i="2"/>
  <c r="N1297" i="2"/>
  <c r="M1298" i="2"/>
  <c r="Q1298" i="2" s="1"/>
  <c r="R1299" i="2"/>
  <c r="P1298" i="2" l="1"/>
  <c r="L1298" i="2" s="1"/>
  <c r="N1298" i="2"/>
  <c r="M1299" i="2"/>
  <c r="Q1299" i="2" s="1"/>
  <c r="R1300" i="2"/>
  <c r="R43" i="3"/>
  <c r="L1299" i="2" l="1"/>
  <c r="P1299" i="2"/>
  <c r="N1299" i="2"/>
  <c r="M1300" i="2"/>
  <c r="Q1300" i="2" s="1"/>
  <c r="R1301" i="2"/>
  <c r="D22" i="3"/>
  <c r="G22" i="3" l="1"/>
  <c r="L1300" i="2"/>
  <c r="P1300" i="2"/>
  <c r="N1300" i="2"/>
  <c r="M1301" i="2"/>
  <c r="Q1301" i="2" s="1"/>
  <c r="R1302" i="2"/>
  <c r="L1301" i="2" l="1"/>
  <c r="P1301" i="2"/>
  <c r="N1301" i="2"/>
  <c r="M1302" i="2"/>
  <c r="Q1302" i="2" s="1"/>
  <c r="R1303" i="2"/>
  <c r="L1302" i="2" l="1"/>
  <c r="P1302" i="2"/>
  <c r="N1302" i="2"/>
  <c r="M1303" i="2"/>
  <c r="Q1303" i="2" s="1"/>
  <c r="R1304" i="2"/>
  <c r="L1303" i="2" l="1"/>
  <c r="P1303" i="2"/>
  <c r="N1303" i="2"/>
  <c r="M1304" i="2"/>
  <c r="Q1304" i="2" s="1"/>
  <c r="R1305" i="2"/>
  <c r="L1304" i="2" l="1"/>
  <c r="P1304" i="2"/>
  <c r="N1304" i="2"/>
  <c r="M1305" i="2"/>
  <c r="Q1305" i="2" s="1"/>
  <c r="R1306" i="2"/>
  <c r="L1305" i="2" l="1"/>
  <c r="P1305" i="2"/>
  <c r="N1305" i="2"/>
  <c r="M1306" i="2"/>
  <c r="Q1306" i="2" s="1"/>
  <c r="R1307" i="2"/>
  <c r="L1306" i="2" l="1"/>
  <c r="P1306" i="2"/>
  <c r="N1306" i="2"/>
  <c r="M1307" i="2"/>
  <c r="Q1307" i="2" s="1"/>
  <c r="R1308" i="2"/>
  <c r="L1307" i="2" l="1"/>
  <c r="P1307" i="2"/>
  <c r="N1307" i="2"/>
  <c r="M1308" i="2"/>
  <c r="Q1308" i="2" s="1"/>
  <c r="R1309" i="2"/>
  <c r="L1308" i="2" l="1"/>
  <c r="P1308" i="2"/>
  <c r="N1308" i="2"/>
  <c r="M1309" i="2"/>
  <c r="Q1309" i="2" s="1"/>
  <c r="R1310" i="2"/>
  <c r="L1309" i="2" l="1"/>
  <c r="P1309" i="2"/>
  <c r="N1309" i="2"/>
  <c r="M1310" i="2"/>
  <c r="Q1310" i="2" s="1"/>
  <c r="R1311" i="2"/>
  <c r="L1310" i="2" l="1"/>
  <c r="P1310" i="2"/>
  <c r="N1310" i="2"/>
  <c r="M1311" i="2"/>
  <c r="Q1311" i="2" s="1"/>
  <c r="R1312" i="2"/>
  <c r="L1311" i="2" l="1"/>
  <c r="P1311" i="2"/>
  <c r="N1311" i="2"/>
  <c r="M1312" i="2"/>
  <c r="Q1312" i="2" s="1"/>
  <c r="R1313" i="2"/>
  <c r="L1312" i="2" l="1"/>
  <c r="P1312" i="2"/>
  <c r="N1312" i="2"/>
  <c r="M1313" i="2"/>
  <c r="Q1313" i="2" s="1"/>
  <c r="R1314" i="2"/>
  <c r="L1313" i="2" l="1"/>
  <c r="P1313" i="2"/>
  <c r="N1313" i="2"/>
  <c r="M1314" i="2"/>
  <c r="Q1314" i="2" s="1"/>
  <c r="R1315" i="2"/>
  <c r="L1314" i="2" l="1"/>
  <c r="P1314" i="2"/>
  <c r="N1314" i="2"/>
  <c r="M1315" i="2"/>
  <c r="Q1315" i="2" s="1"/>
  <c r="R1316" i="2"/>
  <c r="L1315" i="2" l="1"/>
  <c r="P1315" i="2"/>
  <c r="N1315" i="2"/>
  <c r="M1316" i="2"/>
  <c r="Q1316" i="2" s="1"/>
  <c r="R1317" i="2"/>
  <c r="L1316" i="2" l="1"/>
  <c r="P1316" i="2"/>
  <c r="N1316" i="2"/>
  <c r="M1317" i="2"/>
  <c r="Q1317" i="2" s="1"/>
  <c r="R1318" i="2"/>
  <c r="L1317" i="2" l="1"/>
  <c r="P1317" i="2"/>
  <c r="N1317" i="2"/>
  <c r="R1319" i="2"/>
  <c r="M1318" i="2"/>
  <c r="Q1318" i="2" s="1"/>
  <c r="L1318" i="2" l="1"/>
  <c r="P1318" i="2"/>
  <c r="N1318" i="2"/>
  <c r="M1319" i="2"/>
  <c r="Q1319" i="2" s="1"/>
  <c r="R1320" i="2"/>
  <c r="L1319" i="2" l="1"/>
  <c r="P1319" i="2"/>
  <c r="N1319" i="2"/>
  <c r="R1321" i="2"/>
  <c r="M1320" i="2"/>
  <c r="Q1320" i="2" s="1"/>
  <c r="L1320" i="2" l="1"/>
  <c r="P1320" i="2"/>
  <c r="N1320" i="2"/>
  <c r="M1321" i="2"/>
  <c r="Q1321" i="2" s="1"/>
  <c r="R1322" i="2"/>
  <c r="L1321" i="2" l="1"/>
  <c r="P1321" i="2"/>
  <c r="N1321" i="2"/>
  <c r="R1323" i="2"/>
  <c r="M1322" i="2"/>
  <c r="Q1322" i="2" s="1"/>
  <c r="L1322" i="2" l="1"/>
  <c r="P1322" i="2"/>
  <c r="N1322" i="2"/>
  <c r="M1323" i="2"/>
  <c r="Q1323" i="2" s="1"/>
  <c r="R1324" i="2"/>
  <c r="L1323" i="2" l="1"/>
  <c r="P1323" i="2"/>
  <c r="N1323" i="2"/>
  <c r="R1325" i="2"/>
  <c r="M1324" i="2"/>
  <c r="Q1324" i="2" s="1"/>
  <c r="L1324" i="2" l="1"/>
  <c r="P1324" i="2"/>
  <c r="N1324" i="2"/>
  <c r="M1325" i="2"/>
  <c r="Q1325" i="2" s="1"/>
  <c r="R1326" i="2"/>
  <c r="L1325" i="2" l="1"/>
  <c r="P1325" i="2"/>
  <c r="N1325" i="2"/>
  <c r="M1326" i="2"/>
  <c r="Q1326" i="2" s="1"/>
  <c r="R1327" i="2"/>
  <c r="L1326" i="2" l="1"/>
  <c r="P1326" i="2"/>
  <c r="N1326" i="2"/>
  <c r="M1327" i="2"/>
  <c r="Q1327" i="2" s="1"/>
  <c r="R1328" i="2"/>
  <c r="L1327" i="2" l="1"/>
  <c r="P1327" i="2"/>
  <c r="N1327" i="2"/>
  <c r="R1329" i="2"/>
  <c r="M1328" i="2"/>
  <c r="Q1328" i="2" s="1"/>
  <c r="L1328" i="2" l="1"/>
  <c r="P1328" i="2"/>
  <c r="N1328" i="2"/>
  <c r="M1329" i="2"/>
  <c r="Q1329" i="2" s="1"/>
  <c r="R1330" i="2"/>
  <c r="L1329" i="2" l="1"/>
  <c r="P1329" i="2"/>
  <c r="N1329" i="2"/>
  <c r="R1331" i="2"/>
  <c r="M1330" i="2"/>
  <c r="Q1330" i="2" s="1"/>
  <c r="L1330" i="2" l="1"/>
  <c r="P1330" i="2"/>
  <c r="N1330" i="2"/>
  <c r="M1331" i="2"/>
  <c r="Q1331" i="2" s="1"/>
  <c r="R1332" i="2"/>
  <c r="L1331" i="2" l="1"/>
  <c r="P1331" i="2"/>
  <c r="N1331" i="2"/>
  <c r="R1333" i="2"/>
  <c r="M1332" i="2"/>
  <c r="Q1332" i="2" s="1"/>
  <c r="L1332" i="2" l="1"/>
  <c r="P1332" i="2"/>
  <c r="N1332" i="2"/>
  <c r="R1334" i="2"/>
  <c r="M1333" i="2"/>
  <c r="Q1333" i="2" s="1"/>
  <c r="L1333" i="2" l="1"/>
  <c r="P1333" i="2"/>
  <c r="N1333" i="2"/>
  <c r="R1335" i="2"/>
  <c r="M1334" i="2"/>
  <c r="Q1334" i="2" s="1"/>
  <c r="L1334" i="2" l="1"/>
  <c r="P1334" i="2"/>
  <c r="N1334" i="2"/>
  <c r="M1335" i="2"/>
  <c r="Q1335" i="2" s="1"/>
  <c r="R1336" i="2"/>
  <c r="L1335" i="2" l="1"/>
  <c r="P1335" i="2"/>
  <c r="N1335" i="2"/>
  <c r="R1337" i="2"/>
  <c r="M1336" i="2"/>
  <c r="Q1336" i="2" s="1"/>
  <c r="P1336" i="2" l="1"/>
  <c r="L1336" i="2" s="1"/>
  <c r="N1336" i="2"/>
  <c r="R1338" i="2"/>
  <c r="M1337" i="2"/>
  <c r="Q1337" i="2" s="1"/>
  <c r="R44" i="3"/>
  <c r="L1337" i="2" l="1"/>
  <c r="P1337" i="2"/>
  <c r="N1337" i="2"/>
  <c r="R1339" i="2"/>
  <c r="M1338" i="2"/>
  <c r="Q1338" i="2" s="1"/>
  <c r="E22" i="3"/>
  <c r="K22" i="3" l="1"/>
  <c r="H22" i="3"/>
  <c r="I22" i="3"/>
  <c r="S44" i="3" s="1"/>
  <c r="L1338" i="2"/>
  <c r="P1338" i="2"/>
  <c r="N1338" i="2"/>
  <c r="M1339" i="2"/>
  <c r="Q1339" i="2" s="1"/>
  <c r="R1340" i="2"/>
  <c r="AE22" i="3" l="1"/>
  <c r="J22" i="3"/>
  <c r="L22" i="3"/>
  <c r="F23" i="3"/>
  <c r="S45" i="3" s="1"/>
  <c r="L1339" i="2"/>
  <c r="P1339" i="2"/>
  <c r="N1339" i="2"/>
  <c r="M1340" i="2"/>
  <c r="Q1340" i="2" s="1"/>
  <c r="R1341" i="2"/>
  <c r="L1340" i="2" l="1"/>
  <c r="P1340" i="2"/>
  <c r="N1340" i="2"/>
  <c r="R1342" i="2"/>
  <c r="M1341" i="2"/>
  <c r="Q1341" i="2" s="1"/>
  <c r="L1341" i="2" l="1"/>
  <c r="P1341" i="2"/>
  <c r="N1341" i="2"/>
  <c r="M1342" i="2"/>
  <c r="Q1342" i="2" s="1"/>
  <c r="R1343" i="2"/>
  <c r="L1342" i="2" l="1"/>
  <c r="P1342" i="2"/>
  <c r="N1342" i="2"/>
  <c r="R1344" i="2"/>
  <c r="M1343" i="2"/>
  <c r="Q1343" i="2" s="1"/>
  <c r="L1343" i="2" l="1"/>
  <c r="P1343" i="2"/>
  <c r="N1343" i="2"/>
  <c r="R1345" i="2"/>
  <c r="M1344" i="2"/>
  <c r="Q1344" i="2" s="1"/>
  <c r="L1344" i="2" l="1"/>
  <c r="P1344" i="2"/>
  <c r="N1344" i="2"/>
  <c r="R1346" i="2"/>
  <c r="M1345" i="2"/>
  <c r="Q1345" i="2" s="1"/>
  <c r="L1345" i="2" l="1"/>
  <c r="P1345" i="2"/>
  <c r="N1345" i="2"/>
  <c r="R1347" i="2"/>
  <c r="M1346" i="2"/>
  <c r="Q1346" i="2" s="1"/>
  <c r="L1346" i="2" l="1"/>
  <c r="P1346" i="2"/>
  <c r="N1346" i="2"/>
  <c r="M1347" i="2"/>
  <c r="Q1347" i="2" s="1"/>
  <c r="R1348" i="2"/>
  <c r="L1347" i="2" l="1"/>
  <c r="P1347" i="2"/>
  <c r="N1347" i="2"/>
  <c r="M1348" i="2"/>
  <c r="Q1348" i="2" s="1"/>
  <c r="R1349" i="2"/>
  <c r="L1348" i="2" l="1"/>
  <c r="P1348" i="2"/>
  <c r="N1348" i="2"/>
  <c r="M1349" i="2"/>
  <c r="Q1349" i="2" s="1"/>
  <c r="R1350" i="2"/>
  <c r="L1349" i="2" l="1"/>
  <c r="P1349" i="2"/>
  <c r="N1349" i="2"/>
  <c r="M1350" i="2"/>
  <c r="Q1350" i="2" s="1"/>
  <c r="R1351" i="2"/>
  <c r="L1350" i="2" l="1"/>
  <c r="P1350" i="2"/>
  <c r="N1350" i="2"/>
  <c r="M1351" i="2"/>
  <c r="Q1351" i="2" s="1"/>
  <c r="R1352" i="2"/>
  <c r="L1351" i="2" l="1"/>
  <c r="P1351" i="2"/>
  <c r="N1351" i="2"/>
  <c r="M1352" i="2"/>
  <c r="Q1352" i="2" s="1"/>
  <c r="R1353" i="2"/>
  <c r="L1352" i="2" l="1"/>
  <c r="P1352" i="2"/>
  <c r="N1352" i="2"/>
  <c r="M1353" i="2"/>
  <c r="Q1353" i="2" s="1"/>
  <c r="R1354" i="2"/>
  <c r="L1353" i="2" l="1"/>
  <c r="P1353" i="2"/>
  <c r="N1353" i="2"/>
  <c r="M1354" i="2"/>
  <c r="Q1354" i="2" s="1"/>
  <c r="R1355" i="2"/>
  <c r="L1354" i="2" l="1"/>
  <c r="P1354" i="2"/>
  <c r="N1354" i="2"/>
  <c r="M1355" i="2"/>
  <c r="Q1355" i="2" s="1"/>
  <c r="R1356" i="2"/>
  <c r="L1355" i="2" l="1"/>
  <c r="P1355" i="2"/>
  <c r="N1355" i="2"/>
  <c r="M1356" i="2"/>
  <c r="Q1356" i="2" s="1"/>
  <c r="R1357" i="2"/>
  <c r="L1356" i="2" l="1"/>
  <c r="P1356" i="2"/>
  <c r="N1356" i="2"/>
  <c r="M1357" i="2"/>
  <c r="Q1357" i="2" s="1"/>
  <c r="R1358" i="2"/>
  <c r="L1357" i="2" l="1"/>
  <c r="P1357" i="2"/>
  <c r="N1357" i="2"/>
  <c r="M1358" i="2"/>
  <c r="Q1358" i="2" s="1"/>
  <c r="R1359" i="2"/>
  <c r="L1358" i="2" l="1"/>
  <c r="P1358" i="2"/>
  <c r="N1358" i="2"/>
  <c r="M1359" i="2"/>
  <c r="Q1359" i="2" s="1"/>
  <c r="R1360" i="2"/>
  <c r="P1359" i="2" l="1"/>
  <c r="L1359" i="2" s="1"/>
  <c r="N1359" i="2"/>
  <c r="M1360" i="2"/>
  <c r="Q1360" i="2" s="1"/>
  <c r="R1361" i="2"/>
  <c r="R45" i="3"/>
  <c r="L1360" i="2" l="1"/>
  <c r="P1360" i="2"/>
  <c r="N1360" i="2"/>
  <c r="M1361" i="2"/>
  <c r="Q1361" i="2" s="1"/>
  <c r="R1362" i="2"/>
  <c r="D23" i="3"/>
  <c r="G23" i="3" l="1"/>
  <c r="L1361" i="2"/>
  <c r="P1361" i="2"/>
  <c r="N1361" i="2"/>
  <c r="M1362" i="2"/>
  <c r="Q1362" i="2" s="1"/>
  <c r="R1363" i="2"/>
  <c r="L1362" i="2" l="1"/>
  <c r="P1362" i="2"/>
  <c r="N1362" i="2"/>
  <c r="M1363" i="2"/>
  <c r="Q1363" i="2" s="1"/>
  <c r="R1364" i="2"/>
  <c r="L1363" i="2" l="1"/>
  <c r="P1363" i="2"/>
  <c r="N1363" i="2"/>
  <c r="M1364" i="2"/>
  <c r="Q1364" i="2" s="1"/>
  <c r="R1365" i="2"/>
  <c r="L1364" i="2" l="1"/>
  <c r="P1364" i="2"/>
  <c r="N1364" i="2"/>
  <c r="M1365" i="2"/>
  <c r="Q1365" i="2" s="1"/>
  <c r="R1366" i="2"/>
  <c r="L1365" i="2" l="1"/>
  <c r="P1365" i="2"/>
  <c r="N1365" i="2"/>
  <c r="M1366" i="2"/>
  <c r="Q1366" i="2" s="1"/>
  <c r="R1367" i="2"/>
  <c r="L1366" i="2" l="1"/>
  <c r="P1366" i="2"/>
  <c r="N1366" i="2"/>
  <c r="M1367" i="2"/>
  <c r="Q1367" i="2" s="1"/>
  <c r="R1368" i="2"/>
  <c r="L1367" i="2" l="1"/>
  <c r="P1367" i="2"/>
  <c r="N1367" i="2"/>
  <c r="M1368" i="2"/>
  <c r="Q1368" i="2" s="1"/>
  <c r="R1369" i="2"/>
  <c r="L1368" i="2" l="1"/>
  <c r="P1368" i="2"/>
  <c r="N1368" i="2"/>
  <c r="M1369" i="2"/>
  <c r="Q1369" i="2" s="1"/>
  <c r="R1370" i="2"/>
  <c r="L1369" i="2" l="1"/>
  <c r="P1369" i="2"/>
  <c r="N1369" i="2"/>
  <c r="M1370" i="2"/>
  <c r="Q1370" i="2" s="1"/>
  <c r="R1371" i="2"/>
  <c r="L1370" i="2" l="1"/>
  <c r="P1370" i="2"/>
  <c r="N1370" i="2"/>
  <c r="M1371" i="2"/>
  <c r="Q1371" i="2" s="1"/>
  <c r="R1372" i="2"/>
  <c r="L1371" i="2" l="1"/>
  <c r="P1371" i="2"/>
  <c r="N1371" i="2"/>
  <c r="M1372" i="2"/>
  <c r="Q1372" i="2" s="1"/>
  <c r="R1373" i="2"/>
  <c r="L1372" i="2" l="1"/>
  <c r="P1372" i="2"/>
  <c r="N1372" i="2"/>
  <c r="M1373" i="2"/>
  <c r="Q1373" i="2" s="1"/>
  <c r="R1374" i="2"/>
  <c r="L1373" i="2" l="1"/>
  <c r="P1373" i="2"/>
  <c r="N1373" i="2"/>
  <c r="M1374" i="2"/>
  <c r="Q1374" i="2" s="1"/>
  <c r="R1375" i="2"/>
  <c r="L1374" i="2" l="1"/>
  <c r="P1374" i="2"/>
  <c r="N1374" i="2"/>
  <c r="M1375" i="2"/>
  <c r="Q1375" i="2" s="1"/>
  <c r="R1376" i="2"/>
  <c r="L1375" i="2" l="1"/>
  <c r="P1375" i="2"/>
  <c r="N1375" i="2"/>
  <c r="M1376" i="2"/>
  <c r="Q1376" i="2" s="1"/>
  <c r="R1377" i="2"/>
  <c r="L1376" i="2" l="1"/>
  <c r="P1376" i="2"/>
  <c r="N1376" i="2"/>
  <c r="M1377" i="2"/>
  <c r="Q1377" i="2" s="1"/>
  <c r="R1378" i="2"/>
  <c r="L1377" i="2" l="1"/>
  <c r="P1377" i="2"/>
  <c r="N1377" i="2"/>
  <c r="M1378" i="2"/>
  <c r="Q1378" i="2" s="1"/>
  <c r="R1379" i="2"/>
  <c r="L1378" i="2" l="1"/>
  <c r="P1378" i="2"/>
  <c r="N1378" i="2"/>
  <c r="M1379" i="2"/>
  <c r="Q1379" i="2" s="1"/>
  <c r="R1380" i="2"/>
  <c r="L1379" i="2" l="1"/>
  <c r="P1379" i="2"/>
  <c r="N1379" i="2"/>
  <c r="M1380" i="2"/>
  <c r="Q1380" i="2" s="1"/>
  <c r="R1381" i="2"/>
  <c r="L1380" i="2" l="1"/>
  <c r="P1380" i="2"/>
  <c r="N1380" i="2"/>
  <c r="M1381" i="2"/>
  <c r="Q1381" i="2" s="1"/>
  <c r="R1382" i="2"/>
  <c r="L1381" i="2" l="1"/>
  <c r="P1381" i="2"/>
  <c r="N1381" i="2"/>
  <c r="M1382" i="2"/>
  <c r="Q1382" i="2" s="1"/>
  <c r="R1383" i="2"/>
  <c r="L1382" i="2" l="1"/>
  <c r="P1382" i="2"/>
  <c r="N1382" i="2"/>
  <c r="M1383" i="2"/>
  <c r="Q1383" i="2" s="1"/>
  <c r="R1384" i="2"/>
  <c r="L1383" i="2" l="1"/>
  <c r="P1383" i="2"/>
  <c r="N1383" i="2"/>
  <c r="M1384" i="2"/>
  <c r="Q1384" i="2" s="1"/>
  <c r="R1385" i="2"/>
  <c r="L1384" i="2" l="1"/>
  <c r="P1384" i="2"/>
  <c r="N1384" i="2"/>
  <c r="M1385" i="2"/>
  <c r="Q1385" i="2" s="1"/>
  <c r="R1386" i="2"/>
  <c r="L1385" i="2" l="1"/>
  <c r="P1385" i="2"/>
  <c r="N1385" i="2"/>
  <c r="M1386" i="2"/>
  <c r="Q1386" i="2" s="1"/>
  <c r="R1387" i="2"/>
  <c r="L1386" i="2" l="1"/>
  <c r="P1386" i="2"/>
  <c r="N1386" i="2"/>
  <c r="M1387" i="2"/>
  <c r="Q1387" i="2" s="1"/>
  <c r="R1388" i="2"/>
  <c r="L1387" i="2" l="1"/>
  <c r="P1387" i="2"/>
  <c r="N1387" i="2"/>
  <c r="M1388" i="2"/>
  <c r="Q1388" i="2" s="1"/>
  <c r="R1389" i="2"/>
  <c r="L1388" i="2" l="1"/>
  <c r="P1388" i="2"/>
  <c r="N1388" i="2"/>
  <c r="M1389" i="2"/>
  <c r="Q1389" i="2" s="1"/>
  <c r="R1390" i="2"/>
  <c r="L1389" i="2" l="1"/>
  <c r="P1389" i="2"/>
  <c r="N1389" i="2"/>
  <c r="M1390" i="2"/>
  <c r="Q1390" i="2" s="1"/>
  <c r="R1391" i="2"/>
  <c r="L1390" i="2" l="1"/>
  <c r="P1390" i="2"/>
  <c r="N1390" i="2"/>
  <c r="M1391" i="2"/>
  <c r="Q1391" i="2" s="1"/>
  <c r="R1392" i="2"/>
  <c r="L1391" i="2" l="1"/>
  <c r="P1391" i="2"/>
  <c r="N1391" i="2"/>
  <c r="M1392" i="2"/>
  <c r="Q1392" i="2" s="1"/>
  <c r="R1393" i="2"/>
  <c r="L1392" i="2" l="1"/>
  <c r="P1392" i="2"/>
  <c r="N1392" i="2"/>
  <c r="M1393" i="2"/>
  <c r="Q1393" i="2" s="1"/>
  <c r="R1394" i="2"/>
  <c r="L1393" i="2" l="1"/>
  <c r="P1393" i="2"/>
  <c r="N1393" i="2"/>
  <c r="M1394" i="2"/>
  <c r="Q1394" i="2" s="1"/>
  <c r="R1395" i="2"/>
  <c r="L1394" i="2" l="1"/>
  <c r="P1394" i="2"/>
  <c r="N1394" i="2"/>
  <c r="M1395" i="2"/>
  <c r="Q1395" i="2" s="1"/>
  <c r="R1396" i="2"/>
  <c r="L1395" i="2" l="1"/>
  <c r="P1395" i="2"/>
  <c r="N1395" i="2"/>
  <c r="M1396" i="2"/>
  <c r="Q1396" i="2" s="1"/>
  <c r="R1397" i="2"/>
  <c r="L1396" i="2" l="1"/>
  <c r="P1396" i="2"/>
  <c r="N1396" i="2"/>
  <c r="M1397" i="2"/>
  <c r="Q1397" i="2" s="1"/>
  <c r="R1398" i="2"/>
  <c r="L1397" i="2" l="1"/>
  <c r="P1397" i="2"/>
  <c r="N1397" i="2"/>
  <c r="M1398" i="2"/>
  <c r="Q1398" i="2" s="1"/>
  <c r="R1399" i="2"/>
  <c r="L1398" i="2" l="1"/>
  <c r="P1398" i="2"/>
  <c r="N1398" i="2"/>
  <c r="M1399" i="2"/>
  <c r="Q1399" i="2" s="1"/>
  <c r="R1400" i="2"/>
  <c r="L1399" i="2" l="1"/>
  <c r="P1399" i="2"/>
  <c r="N1399" i="2"/>
  <c r="M1400" i="2"/>
  <c r="Q1400" i="2" s="1"/>
  <c r="R1401" i="2"/>
  <c r="L1400" i="2" l="1"/>
  <c r="P1400" i="2"/>
  <c r="N1400" i="2"/>
  <c r="M1401" i="2"/>
  <c r="Q1401" i="2" s="1"/>
  <c r="R1402" i="2"/>
  <c r="L1401" i="2" l="1"/>
  <c r="P1401" i="2"/>
  <c r="N1401" i="2"/>
  <c r="M1402" i="2"/>
  <c r="Q1402" i="2" s="1"/>
  <c r="R1403" i="2"/>
  <c r="L1402" i="2" l="1"/>
  <c r="P1402" i="2"/>
  <c r="N1402" i="2"/>
  <c r="M1403" i="2"/>
  <c r="Q1403" i="2" s="1"/>
  <c r="R1404" i="2"/>
  <c r="L1403" i="2" l="1"/>
  <c r="P1403" i="2"/>
  <c r="N1403" i="2"/>
  <c r="M1404" i="2"/>
  <c r="Q1404" i="2" s="1"/>
  <c r="R1405" i="2"/>
  <c r="L1404" i="2" l="1"/>
  <c r="P1404" i="2"/>
  <c r="N1404" i="2"/>
  <c r="M1405" i="2"/>
  <c r="Q1405" i="2" s="1"/>
  <c r="R1406" i="2"/>
  <c r="L1405" i="2" l="1"/>
  <c r="P1405" i="2"/>
  <c r="N1405" i="2"/>
  <c r="M1406" i="2"/>
  <c r="Q1406" i="2" s="1"/>
  <c r="R1407" i="2"/>
  <c r="L1406" i="2" l="1"/>
  <c r="P1406" i="2"/>
  <c r="N1406" i="2"/>
  <c r="M1407" i="2"/>
  <c r="Q1407" i="2" s="1"/>
  <c r="R1408" i="2"/>
  <c r="L1407" i="2" l="1"/>
  <c r="P1407" i="2"/>
  <c r="N1407" i="2"/>
  <c r="M1408" i="2"/>
  <c r="Q1408" i="2" s="1"/>
  <c r="R1409" i="2"/>
  <c r="L1408" i="2" l="1"/>
  <c r="P1408" i="2"/>
  <c r="N1408" i="2"/>
  <c r="M1409" i="2"/>
  <c r="Q1409" i="2" s="1"/>
  <c r="R1410" i="2"/>
  <c r="L1409" i="2" l="1"/>
  <c r="P1409" i="2"/>
  <c r="N1409" i="2"/>
  <c r="M1410" i="2"/>
  <c r="Q1410" i="2" s="1"/>
  <c r="R1411" i="2"/>
  <c r="L1410" i="2" l="1"/>
  <c r="P1410" i="2"/>
  <c r="N1410" i="2"/>
  <c r="M1411" i="2"/>
  <c r="Q1411" i="2" s="1"/>
  <c r="R1412" i="2"/>
  <c r="L1411" i="2" l="1"/>
  <c r="P1411" i="2"/>
  <c r="N1411" i="2"/>
  <c r="M1412" i="2"/>
  <c r="Q1412" i="2" s="1"/>
  <c r="R1413" i="2"/>
  <c r="L1412" i="2" l="1"/>
  <c r="P1412" i="2"/>
  <c r="N1412" i="2"/>
  <c r="M1413" i="2"/>
  <c r="Q1413" i="2" s="1"/>
  <c r="R1414" i="2"/>
  <c r="L1413" i="2" l="1"/>
  <c r="P1413" i="2"/>
  <c r="N1413" i="2"/>
  <c r="M1414" i="2"/>
  <c r="Q1414" i="2" s="1"/>
  <c r="R1415" i="2"/>
  <c r="L1414" i="2" l="1"/>
  <c r="P1414" i="2"/>
  <c r="N1414" i="2"/>
  <c r="M1415" i="2"/>
  <c r="Q1415" i="2" s="1"/>
  <c r="R1416" i="2"/>
  <c r="L1415" i="2" l="1"/>
  <c r="P1415" i="2"/>
  <c r="N1415" i="2"/>
  <c r="M1416" i="2"/>
  <c r="Q1416" i="2" s="1"/>
  <c r="R1417" i="2"/>
  <c r="L1416" i="2" l="1"/>
  <c r="P1416" i="2"/>
  <c r="N1416" i="2"/>
  <c r="M1417" i="2"/>
  <c r="Q1417" i="2" s="1"/>
  <c r="R1418" i="2"/>
  <c r="L1417" i="2" l="1"/>
  <c r="P1417" i="2"/>
  <c r="N1417" i="2"/>
  <c r="M1418" i="2"/>
  <c r="Q1418" i="2" s="1"/>
  <c r="R1419" i="2"/>
  <c r="L1418" i="2" l="1"/>
  <c r="P1418" i="2"/>
  <c r="N1418" i="2"/>
  <c r="M1419" i="2"/>
  <c r="Q1419" i="2" s="1"/>
  <c r="R1420" i="2"/>
  <c r="L1419" i="2" l="1"/>
  <c r="P1419" i="2"/>
  <c r="N1419" i="2"/>
  <c r="M1420" i="2"/>
  <c r="Q1420" i="2" s="1"/>
  <c r="R1421" i="2"/>
  <c r="L1420" i="2" l="1"/>
  <c r="P1420" i="2"/>
  <c r="N1420" i="2"/>
  <c r="M1421" i="2"/>
  <c r="Q1421" i="2" s="1"/>
  <c r="R1422" i="2"/>
  <c r="L1421" i="2" l="1"/>
  <c r="P1421" i="2"/>
  <c r="N1421" i="2"/>
  <c r="M1422" i="2"/>
  <c r="Q1422" i="2" s="1"/>
  <c r="R1423" i="2"/>
  <c r="L1422" i="2" l="1"/>
  <c r="P1422" i="2"/>
  <c r="N1422" i="2"/>
  <c r="M1423" i="2"/>
  <c r="Q1423" i="2" s="1"/>
  <c r="R1424" i="2"/>
  <c r="L1423" i="2" l="1"/>
  <c r="P1423" i="2"/>
  <c r="N1423" i="2"/>
  <c r="M1424" i="2"/>
  <c r="Q1424" i="2" s="1"/>
  <c r="R1425" i="2"/>
  <c r="L1424" i="2" l="1"/>
  <c r="P1424" i="2"/>
  <c r="N1424" i="2"/>
  <c r="M1425" i="2"/>
  <c r="Q1425" i="2" s="1"/>
  <c r="R1426" i="2"/>
  <c r="L1425" i="2" l="1"/>
  <c r="P1425" i="2"/>
  <c r="N1425" i="2"/>
  <c r="M1426" i="2"/>
  <c r="Q1426" i="2" s="1"/>
  <c r="R1427" i="2"/>
  <c r="L1426" i="2" l="1"/>
  <c r="P1426" i="2"/>
  <c r="N1426" i="2"/>
  <c r="M1427" i="2"/>
  <c r="Q1427" i="2" s="1"/>
  <c r="R1428" i="2"/>
  <c r="L1427" i="2" l="1"/>
  <c r="P1427" i="2"/>
  <c r="N1427" i="2"/>
  <c r="M1428" i="2"/>
  <c r="Q1428" i="2" s="1"/>
  <c r="R1429" i="2"/>
  <c r="L1428" i="2" l="1"/>
  <c r="P1428" i="2"/>
  <c r="N1428" i="2"/>
  <c r="M1429" i="2"/>
  <c r="Q1429" i="2" s="1"/>
  <c r="R1430" i="2"/>
  <c r="L1429" i="2" l="1"/>
  <c r="P1429" i="2"/>
  <c r="N1429" i="2"/>
  <c r="M1430" i="2"/>
  <c r="Q1430" i="2" s="1"/>
  <c r="R1431" i="2"/>
  <c r="L1430" i="2" l="1"/>
  <c r="P1430" i="2"/>
  <c r="N1430" i="2"/>
  <c r="M1431" i="2"/>
  <c r="Q1431" i="2" s="1"/>
  <c r="R1432" i="2"/>
  <c r="L1431" i="2" l="1"/>
  <c r="P1431" i="2"/>
  <c r="N1431" i="2"/>
  <c r="M1432" i="2"/>
  <c r="Q1432" i="2" s="1"/>
  <c r="R1433" i="2"/>
  <c r="L1432" i="2" l="1"/>
  <c r="P1432" i="2"/>
  <c r="N1432" i="2"/>
  <c r="M1433" i="2"/>
  <c r="Q1433" i="2" s="1"/>
  <c r="R1434" i="2"/>
  <c r="L1433" i="2" l="1"/>
  <c r="P1433" i="2"/>
  <c r="N1433" i="2"/>
  <c r="M1434" i="2"/>
  <c r="Q1434" i="2" s="1"/>
  <c r="R1435" i="2"/>
  <c r="L1434" i="2" l="1"/>
  <c r="P1434" i="2"/>
  <c r="N1434" i="2"/>
  <c r="M1435" i="2"/>
  <c r="Q1435" i="2" s="1"/>
  <c r="R1436" i="2"/>
  <c r="L1435" i="2" l="1"/>
  <c r="P1435" i="2"/>
  <c r="N1435" i="2"/>
  <c r="M1436" i="2"/>
  <c r="Q1436" i="2" s="1"/>
  <c r="R1437" i="2"/>
  <c r="L1436" i="2" l="1"/>
  <c r="P1436" i="2"/>
  <c r="N1436" i="2"/>
  <c r="M1437" i="2"/>
  <c r="Q1437" i="2" s="1"/>
  <c r="R1438" i="2"/>
  <c r="L1437" i="2" l="1"/>
  <c r="P1437" i="2"/>
  <c r="N1437" i="2"/>
  <c r="M1438" i="2"/>
  <c r="Q1438" i="2" s="1"/>
  <c r="R1439" i="2"/>
  <c r="L1438" i="2" l="1"/>
  <c r="P1438" i="2"/>
  <c r="N1438" i="2"/>
  <c r="M1439" i="2"/>
  <c r="Q1439" i="2" s="1"/>
  <c r="R1440" i="2"/>
  <c r="L1439" i="2" l="1"/>
  <c r="P1439" i="2"/>
  <c r="N1439" i="2"/>
  <c r="M1440" i="2"/>
  <c r="Q1440" i="2" s="1"/>
  <c r="R1441" i="2"/>
  <c r="L1440" i="2" l="1"/>
  <c r="P1440" i="2"/>
  <c r="N1440" i="2"/>
  <c r="M1441" i="2"/>
  <c r="Q1441" i="2" s="1"/>
  <c r="R1442" i="2"/>
  <c r="L1441" i="2" l="1"/>
  <c r="P1441" i="2"/>
  <c r="N1441" i="2"/>
  <c r="M1442" i="2"/>
  <c r="Q1442" i="2" s="1"/>
  <c r="R1443" i="2"/>
  <c r="L1442" i="2" l="1"/>
  <c r="P1442" i="2"/>
  <c r="N1442" i="2"/>
  <c r="M1443" i="2"/>
  <c r="Q1443" i="2" s="1"/>
  <c r="R1444" i="2"/>
  <c r="L1443" i="2" l="1"/>
  <c r="P1443" i="2"/>
  <c r="N1443" i="2"/>
  <c r="M1444" i="2"/>
  <c r="Q1444" i="2" s="1"/>
  <c r="R1445" i="2"/>
  <c r="L1444" i="2" l="1"/>
  <c r="P1444" i="2"/>
  <c r="N1444" i="2"/>
  <c r="M1445" i="2"/>
  <c r="Q1445" i="2" s="1"/>
  <c r="R1446" i="2"/>
  <c r="L1445" i="2" l="1"/>
  <c r="P1445" i="2"/>
  <c r="N1445" i="2"/>
  <c r="M1446" i="2"/>
  <c r="Q1446" i="2" s="1"/>
  <c r="R1447" i="2"/>
  <c r="L1446" i="2" l="1"/>
  <c r="P1446" i="2"/>
  <c r="N1446" i="2"/>
  <c r="M1447" i="2"/>
  <c r="Q1447" i="2" s="1"/>
  <c r="R1448" i="2"/>
  <c r="L1447" i="2" l="1"/>
  <c r="P1447" i="2"/>
  <c r="N1447" i="2"/>
  <c r="M1448" i="2"/>
  <c r="Q1448" i="2" s="1"/>
  <c r="R1449" i="2"/>
  <c r="P1448" i="2" l="1"/>
  <c r="L1448" i="2" s="1"/>
  <c r="N1448" i="2"/>
  <c r="M1449" i="2"/>
  <c r="Q1449" i="2" s="1"/>
  <c r="R1450" i="2"/>
  <c r="R46" i="3"/>
  <c r="L1449" i="2" l="1"/>
  <c r="P1449" i="2"/>
  <c r="N1449" i="2"/>
  <c r="M1450" i="2"/>
  <c r="Q1450" i="2" s="1"/>
  <c r="R1451" i="2"/>
  <c r="E23" i="3"/>
  <c r="K23" i="3" l="1"/>
  <c r="H23" i="3"/>
  <c r="I23" i="3"/>
  <c r="L1450" i="2"/>
  <c r="P1450" i="2"/>
  <c r="N1450" i="2"/>
  <c r="M1451" i="2"/>
  <c r="Q1451" i="2" s="1"/>
  <c r="R1452" i="2"/>
  <c r="AE23" i="3" l="1"/>
  <c r="J23" i="3"/>
  <c r="L23" i="3"/>
  <c r="S46" i="3"/>
  <c r="F24" i="3"/>
  <c r="S47" i="3" s="1"/>
  <c r="L1451" i="2"/>
  <c r="P1451" i="2"/>
  <c r="N1451" i="2"/>
  <c r="M1452" i="2"/>
  <c r="Q1452" i="2" s="1"/>
  <c r="R1453" i="2"/>
  <c r="L1452" i="2" l="1"/>
  <c r="P1452" i="2"/>
  <c r="N1452" i="2"/>
  <c r="M1453" i="2"/>
  <c r="Q1453" i="2" s="1"/>
  <c r="R1454" i="2"/>
  <c r="L1453" i="2" l="1"/>
  <c r="P1453" i="2"/>
  <c r="N1453" i="2"/>
  <c r="M1454" i="2"/>
  <c r="Q1454" i="2" s="1"/>
  <c r="R1455" i="2"/>
  <c r="L1454" i="2" l="1"/>
  <c r="P1454" i="2"/>
  <c r="N1454" i="2"/>
  <c r="M1455" i="2"/>
  <c r="Q1455" i="2" s="1"/>
  <c r="R1456" i="2"/>
  <c r="L1455" i="2" l="1"/>
  <c r="P1455" i="2"/>
  <c r="N1455" i="2"/>
  <c r="M1456" i="2"/>
  <c r="Q1456" i="2" s="1"/>
  <c r="R1457" i="2"/>
  <c r="L1456" i="2" l="1"/>
  <c r="P1456" i="2"/>
  <c r="N1456" i="2"/>
  <c r="M1457" i="2"/>
  <c r="Q1457" i="2" s="1"/>
  <c r="R1458" i="2"/>
  <c r="L1457" i="2" l="1"/>
  <c r="P1457" i="2"/>
  <c r="N1457" i="2"/>
  <c r="M1458" i="2"/>
  <c r="Q1458" i="2" s="1"/>
  <c r="R1459" i="2"/>
  <c r="L1458" i="2" l="1"/>
  <c r="P1458" i="2"/>
  <c r="N1458" i="2"/>
  <c r="M1459" i="2"/>
  <c r="Q1459" i="2" s="1"/>
  <c r="R1460" i="2"/>
  <c r="L1459" i="2" l="1"/>
  <c r="P1459" i="2"/>
  <c r="N1459" i="2"/>
  <c r="M1460" i="2"/>
  <c r="Q1460" i="2" s="1"/>
  <c r="R1461" i="2"/>
  <c r="L1460" i="2" l="1"/>
  <c r="P1460" i="2"/>
  <c r="N1460" i="2"/>
  <c r="M1461" i="2"/>
  <c r="Q1461" i="2" s="1"/>
  <c r="R1462" i="2"/>
  <c r="L1461" i="2" l="1"/>
  <c r="P1461" i="2"/>
  <c r="N1461" i="2"/>
  <c r="M1462" i="2"/>
  <c r="Q1462" i="2" s="1"/>
  <c r="R1463" i="2"/>
  <c r="L1462" i="2" l="1"/>
  <c r="P1462" i="2"/>
  <c r="N1462" i="2"/>
  <c r="M1463" i="2"/>
  <c r="Q1463" i="2" s="1"/>
  <c r="R1464" i="2"/>
  <c r="L1463" i="2" l="1"/>
  <c r="P1463" i="2"/>
  <c r="N1463" i="2"/>
  <c r="M1464" i="2"/>
  <c r="Q1464" i="2" s="1"/>
  <c r="R1465" i="2"/>
  <c r="L1464" i="2" l="1"/>
  <c r="P1464" i="2"/>
  <c r="N1464" i="2"/>
  <c r="M1465" i="2"/>
  <c r="Q1465" i="2" s="1"/>
  <c r="R1466" i="2"/>
  <c r="L1465" i="2" l="1"/>
  <c r="P1465" i="2"/>
  <c r="N1465" i="2"/>
  <c r="M1466" i="2"/>
  <c r="Q1466" i="2" s="1"/>
  <c r="R1467" i="2"/>
  <c r="L1466" i="2" l="1"/>
  <c r="P1466" i="2"/>
  <c r="N1466" i="2"/>
  <c r="M1467" i="2"/>
  <c r="Q1467" i="2" s="1"/>
  <c r="R1468" i="2"/>
  <c r="L1467" i="2" l="1"/>
  <c r="P1467" i="2"/>
  <c r="N1467" i="2"/>
  <c r="M1468" i="2"/>
  <c r="Q1468" i="2" s="1"/>
  <c r="R1469" i="2"/>
  <c r="L1468" i="2" l="1"/>
  <c r="P1468" i="2"/>
  <c r="N1468" i="2"/>
  <c r="M1469" i="2"/>
  <c r="Q1469" i="2" s="1"/>
  <c r="R1470" i="2"/>
  <c r="L1469" i="2" l="1"/>
  <c r="P1469" i="2"/>
  <c r="N1469" i="2"/>
  <c r="M1470" i="2"/>
  <c r="Q1470" i="2" s="1"/>
  <c r="R1471" i="2"/>
  <c r="L1470" i="2" l="1"/>
  <c r="P1470" i="2"/>
  <c r="N1470" i="2"/>
  <c r="M1471" i="2"/>
  <c r="Q1471" i="2" s="1"/>
  <c r="R1472" i="2"/>
  <c r="L1471" i="2" l="1"/>
  <c r="P1471" i="2"/>
  <c r="N1471" i="2"/>
  <c r="M1472" i="2"/>
  <c r="Q1472" i="2" s="1"/>
  <c r="R1473" i="2"/>
  <c r="L1472" i="2" l="1"/>
  <c r="P1472" i="2"/>
  <c r="N1472" i="2"/>
  <c r="M1473" i="2"/>
  <c r="Q1473" i="2" s="1"/>
  <c r="R1474" i="2"/>
  <c r="L1473" i="2" l="1"/>
  <c r="P1473" i="2"/>
  <c r="N1473" i="2"/>
  <c r="M1474" i="2"/>
  <c r="Q1474" i="2" s="1"/>
  <c r="R1475" i="2"/>
  <c r="L1474" i="2" l="1"/>
  <c r="P1474" i="2"/>
  <c r="N1474" i="2"/>
  <c r="M1475" i="2"/>
  <c r="Q1475" i="2" s="1"/>
  <c r="R1476" i="2"/>
  <c r="L1475" i="2" l="1"/>
  <c r="P1475" i="2"/>
  <c r="N1475" i="2"/>
  <c r="M1476" i="2"/>
  <c r="Q1476" i="2" s="1"/>
  <c r="R1477" i="2"/>
  <c r="L1476" i="2" l="1"/>
  <c r="P1476" i="2"/>
  <c r="N1476" i="2"/>
  <c r="M1477" i="2"/>
  <c r="Q1477" i="2" s="1"/>
  <c r="R1478" i="2"/>
  <c r="L1477" i="2" l="1"/>
  <c r="P1477" i="2"/>
  <c r="N1477" i="2"/>
  <c r="M1478" i="2"/>
  <c r="Q1478" i="2" s="1"/>
  <c r="R1479" i="2"/>
  <c r="L1478" i="2" l="1"/>
  <c r="P1478" i="2"/>
  <c r="N1478" i="2"/>
  <c r="M1479" i="2"/>
  <c r="Q1479" i="2" s="1"/>
  <c r="R1480" i="2"/>
  <c r="L1479" i="2" l="1"/>
  <c r="P1479" i="2"/>
  <c r="N1479" i="2"/>
  <c r="M1480" i="2"/>
  <c r="Q1480" i="2" s="1"/>
  <c r="R1481" i="2"/>
  <c r="L1480" i="2" l="1"/>
  <c r="P1480" i="2"/>
  <c r="N1480" i="2"/>
  <c r="M1481" i="2"/>
  <c r="Q1481" i="2" s="1"/>
  <c r="R1482" i="2"/>
  <c r="L1481" i="2" l="1"/>
  <c r="P1481" i="2"/>
  <c r="N1481" i="2"/>
  <c r="M1482" i="2"/>
  <c r="Q1482" i="2" s="1"/>
  <c r="R1483" i="2"/>
  <c r="L1482" i="2" l="1"/>
  <c r="P1482" i="2"/>
  <c r="N1482" i="2"/>
  <c r="M1483" i="2"/>
  <c r="Q1483" i="2" s="1"/>
  <c r="R1484" i="2"/>
  <c r="L1483" i="2" l="1"/>
  <c r="P1483" i="2"/>
  <c r="N1483" i="2"/>
  <c r="M1484" i="2"/>
  <c r="Q1484" i="2" s="1"/>
  <c r="R1485" i="2"/>
  <c r="L1484" i="2" l="1"/>
  <c r="P1484" i="2"/>
  <c r="N1484" i="2"/>
  <c r="M1485" i="2"/>
  <c r="Q1485" i="2" s="1"/>
  <c r="R1486" i="2"/>
  <c r="L1485" i="2" l="1"/>
  <c r="P1485" i="2"/>
  <c r="N1485" i="2"/>
  <c r="M1486" i="2"/>
  <c r="Q1486" i="2" s="1"/>
  <c r="R1487" i="2"/>
  <c r="L1486" i="2" l="1"/>
  <c r="P1486" i="2"/>
  <c r="N1486" i="2"/>
  <c r="M1487" i="2"/>
  <c r="Q1487" i="2" s="1"/>
  <c r="R1488" i="2"/>
  <c r="L1487" i="2" l="1"/>
  <c r="P1487" i="2"/>
  <c r="N1487" i="2"/>
  <c r="M1488" i="2"/>
  <c r="Q1488" i="2" s="1"/>
  <c r="R1489" i="2"/>
  <c r="L1488" i="2" l="1"/>
  <c r="P1488" i="2"/>
  <c r="N1488" i="2"/>
  <c r="M1489" i="2"/>
  <c r="Q1489" i="2" s="1"/>
  <c r="R1490" i="2"/>
  <c r="L1489" i="2" l="1"/>
  <c r="P1489" i="2"/>
  <c r="N1489" i="2"/>
  <c r="M1490" i="2"/>
  <c r="Q1490" i="2" s="1"/>
  <c r="R1491" i="2"/>
  <c r="L1490" i="2" l="1"/>
  <c r="P1490" i="2"/>
  <c r="N1490" i="2"/>
  <c r="M1491" i="2"/>
  <c r="Q1491" i="2" s="1"/>
  <c r="R1492" i="2"/>
  <c r="L1491" i="2" l="1"/>
  <c r="P1491" i="2"/>
  <c r="N1491" i="2"/>
  <c r="M1492" i="2"/>
  <c r="Q1492" i="2" s="1"/>
  <c r="R1493" i="2"/>
  <c r="L1492" i="2" l="1"/>
  <c r="P1492" i="2"/>
  <c r="N1492" i="2"/>
  <c r="M1493" i="2"/>
  <c r="Q1493" i="2" s="1"/>
  <c r="R1494" i="2"/>
  <c r="L1493" i="2" l="1"/>
  <c r="P1493" i="2"/>
  <c r="N1493" i="2"/>
  <c r="M1494" i="2"/>
  <c r="Q1494" i="2" s="1"/>
  <c r="R1495" i="2"/>
  <c r="L1494" i="2" l="1"/>
  <c r="P1494" i="2"/>
  <c r="N1494" i="2"/>
  <c r="M1495" i="2"/>
  <c r="Q1495" i="2" s="1"/>
  <c r="R1496" i="2"/>
  <c r="L1495" i="2" l="1"/>
  <c r="P1495" i="2"/>
  <c r="N1495" i="2"/>
  <c r="M1496" i="2"/>
  <c r="Q1496" i="2" s="1"/>
  <c r="R1497" i="2"/>
  <c r="L1496" i="2" l="1"/>
  <c r="P1496" i="2"/>
  <c r="N1496" i="2"/>
  <c r="M1497" i="2"/>
  <c r="Q1497" i="2" s="1"/>
  <c r="R1498" i="2"/>
  <c r="P1497" i="2" l="1"/>
  <c r="L1497" i="2" s="1"/>
  <c r="N1497" i="2"/>
  <c r="M1498" i="2"/>
  <c r="Q1498" i="2" s="1"/>
  <c r="R1499" i="2"/>
  <c r="R47" i="3"/>
  <c r="L1498" i="2" l="1"/>
  <c r="P1498" i="2"/>
  <c r="N1498" i="2"/>
  <c r="M1499" i="2"/>
  <c r="Q1499" i="2" s="1"/>
  <c r="R1500" i="2"/>
  <c r="D24" i="3"/>
  <c r="G24" i="3" l="1"/>
  <c r="L1499" i="2"/>
  <c r="P1499" i="2"/>
  <c r="N1499" i="2"/>
  <c r="M1500" i="2"/>
  <c r="Q1500" i="2" s="1"/>
  <c r="R1501" i="2"/>
  <c r="L1500" i="2" l="1"/>
  <c r="P1500" i="2"/>
  <c r="N1500" i="2"/>
  <c r="M1501" i="2"/>
  <c r="Q1501" i="2" s="1"/>
  <c r="R1502" i="2"/>
  <c r="L1501" i="2" l="1"/>
  <c r="P1501" i="2"/>
  <c r="N1501" i="2"/>
  <c r="M1502" i="2"/>
  <c r="Q1502" i="2" s="1"/>
  <c r="R1503" i="2"/>
  <c r="L1502" i="2" l="1"/>
  <c r="P1502" i="2"/>
  <c r="N1502" i="2"/>
  <c r="M1503" i="2"/>
  <c r="Q1503" i="2" s="1"/>
  <c r="R1504" i="2"/>
  <c r="L1503" i="2" l="1"/>
  <c r="P1503" i="2"/>
  <c r="N1503" i="2"/>
  <c r="M1504" i="2"/>
  <c r="Q1504" i="2" s="1"/>
  <c r="R1505" i="2"/>
  <c r="L1504" i="2" l="1"/>
  <c r="P1504" i="2"/>
  <c r="N1504" i="2"/>
  <c r="M1505" i="2"/>
  <c r="Q1505" i="2" s="1"/>
  <c r="R1506" i="2"/>
  <c r="L1505" i="2" l="1"/>
  <c r="P1505" i="2"/>
  <c r="N1505" i="2"/>
  <c r="M1506" i="2"/>
  <c r="Q1506" i="2" s="1"/>
  <c r="R1507" i="2"/>
  <c r="L1506" i="2" l="1"/>
  <c r="P1506" i="2"/>
  <c r="N1506" i="2"/>
  <c r="M1507" i="2"/>
  <c r="Q1507" i="2" s="1"/>
  <c r="R1508" i="2"/>
  <c r="L1507" i="2" l="1"/>
  <c r="P1507" i="2"/>
  <c r="N1507" i="2"/>
  <c r="M1508" i="2"/>
  <c r="Q1508" i="2" s="1"/>
  <c r="R1509" i="2"/>
  <c r="L1508" i="2" l="1"/>
  <c r="P1508" i="2"/>
  <c r="N1508" i="2"/>
  <c r="M1509" i="2"/>
  <c r="Q1509" i="2" s="1"/>
  <c r="R1510" i="2"/>
  <c r="L1509" i="2" l="1"/>
  <c r="P1509" i="2"/>
  <c r="N1509" i="2"/>
  <c r="M1510" i="2"/>
  <c r="Q1510" i="2" s="1"/>
  <c r="R1511" i="2"/>
  <c r="L1510" i="2" l="1"/>
  <c r="P1510" i="2"/>
  <c r="N1510" i="2"/>
  <c r="M1511" i="2"/>
  <c r="Q1511" i="2" s="1"/>
  <c r="R1512" i="2"/>
  <c r="P1511" i="2" l="1"/>
  <c r="L1511" i="2" s="1"/>
  <c r="N1511" i="2"/>
  <c r="M1512" i="2"/>
  <c r="Q1512" i="2" s="1"/>
  <c r="R1513" i="2"/>
  <c r="R48" i="3"/>
  <c r="L1512" i="2" l="1"/>
  <c r="P1512" i="2"/>
  <c r="N1512" i="2"/>
  <c r="M1513" i="2"/>
  <c r="Q1513" i="2" s="1"/>
  <c r="R1514" i="2"/>
  <c r="E24" i="3"/>
  <c r="K24" i="3" l="1"/>
  <c r="H24" i="3"/>
  <c r="L1513" i="2"/>
  <c r="P1513" i="2"/>
  <c r="N1513" i="2"/>
  <c r="M1514" i="2"/>
  <c r="Q1514" i="2" s="1"/>
  <c r="R1515" i="2"/>
  <c r="AE24" i="3" l="1"/>
  <c r="J24" i="3"/>
  <c r="I24" i="3"/>
  <c r="S48" i="3" s="1"/>
  <c r="F25" i="3"/>
  <c r="S49" i="3" s="1"/>
  <c r="L1514" i="2"/>
  <c r="P1514" i="2"/>
  <c r="N1514" i="2"/>
  <c r="M1515" i="2"/>
  <c r="Q1515" i="2" s="1"/>
  <c r="R1516" i="2"/>
  <c r="L24" i="3" l="1"/>
  <c r="L1515" i="2"/>
  <c r="P1515" i="2"/>
  <c r="N1515" i="2"/>
  <c r="M1516" i="2"/>
  <c r="Q1516" i="2" s="1"/>
  <c r="R1517" i="2"/>
  <c r="L1516" i="2" l="1"/>
  <c r="P1516" i="2"/>
  <c r="N1516" i="2"/>
  <c r="M1517" i="2"/>
  <c r="Q1517" i="2" s="1"/>
  <c r="R1518" i="2"/>
  <c r="L1517" i="2" l="1"/>
  <c r="P1517" i="2"/>
  <c r="N1517" i="2"/>
  <c r="M1518" i="2"/>
  <c r="Q1518" i="2" s="1"/>
  <c r="R1519" i="2"/>
  <c r="L1518" i="2" l="1"/>
  <c r="P1518" i="2"/>
  <c r="N1518" i="2"/>
  <c r="M1519" i="2"/>
  <c r="Q1519" i="2" s="1"/>
  <c r="R1520" i="2"/>
  <c r="L1519" i="2" l="1"/>
  <c r="P1519" i="2"/>
  <c r="N1519" i="2"/>
  <c r="M1520" i="2"/>
  <c r="Q1520" i="2" s="1"/>
  <c r="R1521" i="2"/>
  <c r="L1520" i="2" l="1"/>
  <c r="P1520" i="2"/>
  <c r="N1520" i="2"/>
  <c r="M1521" i="2"/>
  <c r="Q1521" i="2" s="1"/>
  <c r="R1522" i="2"/>
  <c r="L1521" i="2" l="1"/>
  <c r="P1521" i="2"/>
  <c r="N1521" i="2"/>
  <c r="M1522" i="2"/>
  <c r="Q1522" i="2" s="1"/>
  <c r="R1523" i="2"/>
  <c r="L1522" i="2" l="1"/>
  <c r="P1522" i="2"/>
  <c r="N1522" i="2"/>
  <c r="M1523" i="2"/>
  <c r="Q1523" i="2" s="1"/>
  <c r="R1524" i="2"/>
  <c r="L1523" i="2" l="1"/>
  <c r="P1523" i="2"/>
  <c r="N1523" i="2"/>
  <c r="M1524" i="2"/>
  <c r="Q1524" i="2" s="1"/>
  <c r="R1525" i="2"/>
  <c r="L1524" i="2" l="1"/>
  <c r="P1524" i="2"/>
  <c r="N1524" i="2"/>
  <c r="M1525" i="2"/>
  <c r="Q1525" i="2" s="1"/>
  <c r="R1526" i="2"/>
  <c r="L1525" i="2" l="1"/>
  <c r="P1525" i="2"/>
  <c r="N1525" i="2"/>
  <c r="M1526" i="2"/>
  <c r="Q1526" i="2" s="1"/>
  <c r="R1527" i="2"/>
  <c r="L1526" i="2" l="1"/>
  <c r="P1526" i="2"/>
  <c r="N1526" i="2"/>
  <c r="M1527" i="2"/>
  <c r="Q1527" i="2" s="1"/>
  <c r="R1528" i="2"/>
  <c r="L1527" i="2" l="1"/>
  <c r="P1527" i="2"/>
  <c r="N1527" i="2"/>
  <c r="M1528" i="2"/>
  <c r="Q1528" i="2" s="1"/>
  <c r="R1529" i="2"/>
  <c r="L1528" i="2" l="1"/>
  <c r="P1528" i="2"/>
  <c r="N1528" i="2"/>
  <c r="M1529" i="2"/>
  <c r="Q1529" i="2" s="1"/>
  <c r="R1530" i="2"/>
  <c r="L1529" i="2" l="1"/>
  <c r="P1529" i="2"/>
  <c r="N1529" i="2"/>
  <c r="M1530" i="2"/>
  <c r="Q1530" i="2" s="1"/>
  <c r="R1531" i="2"/>
  <c r="L1530" i="2" l="1"/>
  <c r="P1530" i="2"/>
  <c r="N1530" i="2"/>
  <c r="M1531" i="2"/>
  <c r="Q1531" i="2" s="1"/>
  <c r="R1532" i="2"/>
  <c r="L1531" i="2" l="1"/>
  <c r="P1531" i="2"/>
  <c r="N1531" i="2"/>
  <c r="M1532" i="2"/>
  <c r="Q1532" i="2" s="1"/>
  <c r="R1533" i="2"/>
  <c r="L1532" i="2" l="1"/>
  <c r="P1532" i="2"/>
  <c r="N1532" i="2"/>
  <c r="M1533" i="2"/>
  <c r="Q1533" i="2" s="1"/>
  <c r="R1534" i="2"/>
  <c r="L1533" i="2" l="1"/>
  <c r="P1533" i="2"/>
  <c r="N1533" i="2"/>
  <c r="M1534" i="2"/>
  <c r="Q1534" i="2" s="1"/>
  <c r="R1535" i="2"/>
  <c r="L1534" i="2" l="1"/>
  <c r="P1534" i="2"/>
  <c r="N1534" i="2"/>
  <c r="M1535" i="2"/>
  <c r="Q1535" i="2" s="1"/>
  <c r="R1536" i="2"/>
  <c r="L1535" i="2" l="1"/>
  <c r="P1535" i="2"/>
  <c r="N1535" i="2"/>
  <c r="M1536" i="2"/>
  <c r="Q1536" i="2" s="1"/>
  <c r="R1537" i="2"/>
  <c r="L1536" i="2" l="1"/>
  <c r="P1536" i="2"/>
  <c r="N1536" i="2"/>
  <c r="M1537" i="2"/>
  <c r="Q1537" i="2" s="1"/>
  <c r="R1538" i="2"/>
  <c r="L1537" i="2" l="1"/>
  <c r="P1537" i="2"/>
  <c r="N1537" i="2"/>
  <c r="M1538" i="2"/>
  <c r="Q1538" i="2" s="1"/>
  <c r="R1539" i="2"/>
  <c r="L1538" i="2" l="1"/>
  <c r="P1538" i="2"/>
  <c r="N1538" i="2"/>
  <c r="M1539" i="2"/>
  <c r="Q1539" i="2" s="1"/>
  <c r="R1540" i="2"/>
  <c r="L1539" i="2" l="1"/>
  <c r="P1539" i="2"/>
  <c r="N1539" i="2"/>
  <c r="M1540" i="2"/>
  <c r="Q1540" i="2" s="1"/>
  <c r="R1541" i="2"/>
  <c r="L1540" i="2" l="1"/>
  <c r="P1540" i="2"/>
  <c r="N1540" i="2"/>
  <c r="M1541" i="2"/>
  <c r="Q1541" i="2" s="1"/>
  <c r="R1542" i="2"/>
  <c r="L1541" i="2" l="1"/>
  <c r="P1541" i="2"/>
  <c r="N1541" i="2"/>
  <c r="M1542" i="2"/>
  <c r="Q1542" i="2" s="1"/>
  <c r="R1543" i="2"/>
  <c r="L1542" i="2" l="1"/>
  <c r="P1542" i="2"/>
  <c r="N1542" i="2"/>
  <c r="M1543" i="2"/>
  <c r="Q1543" i="2" s="1"/>
  <c r="R1544" i="2"/>
  <c r="L1543" i="2" l="1"/>
  <c r="P1543" i="2"/>
  <c r="N1543" i="2"/>
  <c r="M1544" i="2"/>
  <c r="Q1544" i="2" s="1"/>
  <c r="R1545" i="2"/>
  <c r="L1544" i="2" l="1"/>
  <c r="P1544" i="2"/>
  <c r="N1544" i="2"/>
  <c r="M1545" i="2"/>
  <c r="Q1545" i="2" s="1"/>
  <c r="R1546" i="2"/>
  <c r="L1545" i="2" l="1"/>
  <c r="P1545" i="2"/>
  <c r="N1545" i="2"/>
  <c r="M1546" i="2"/>
  <c r="Q1546" i="2" s="1"/>
  <c r="R1547" i="2"/>
  <c r="L1546" i="2" l="1"/>
  <c r="P1546" i="2"/>
  <c r="N1546" i="2"/>
  <c r="M1547" i="2"/>
  <c r="Q1547" i="2" s="1"/>
  <c r="R1548" i="2"/>
  <c r="L1547" i="2" l="1"/>
  <c r="P1547" i="2"/>
  <c r="N1547" i="2"/>
  <c r="M1548" i="2"/>
  <c r="Q1548" i="2" s="1"/>
  <c r="R1549" i="2"/>
  <c r="L1548" i="2" l="1"/>
  <c r="P1548" i="2"/>
  <c r="N1548" i="2"/>
  <c r="M1549" i="2"/>
  <c r="Q1549" i="2" s="1"/>
  <c r="R1550" i="2"/>
  <c r="L1549" i="2" l="1"/>
  <c r="P1549" i="2"/>
  <c r="N1549" i="2"/>
  <c r="M1550" i="2"/>
  <c r="Q1550" i="2" s="1"/>
  <c r="R1551" i="2"/>
  <c r="L1550" i="2" l="1"/>
  <c r="P1550" i="2"/>
  <c r="N1550" i="2"/>
  <c r="R1552" i="2"/>
  <c r="M1551" i="2"/>
  <c r="Q1551" i="2" s="1"/>
  <c r="L1551" i="2" l="1"/>
  <c r="P1551" i="2"/>
  <c r="N1551" i="2"/>
  <c r="M1552" i="2"/>
  <c r="Q1552" i="2" s="1"/>
  <c r="R1553" i="2"/>
  <c r="L1552" i="2" l="1"/>
  <c r="P1552" i="2"/>
  <c r="N1552" i="2"/>
  <c r="M1553" i="2"/>
  <c r="Q1553" i="2" s="1"/>
  <c r="R1554" i="2"/>
  <c r="L1553" i="2" l="1"/>
  <c r="P1553" i="2"/>
  <c r="N1553" i="2"/>
  <c r="M1554" i="2"/>
  <c r="Q1554" i="2" s="1"/>
  <c r="R1555" i="2"/>
  <c r="L1554" i="2" l="1"/>
  <c r="P1554" i="2"/>
  <c r="N1554" i="2"/>
  <c r="M1555" i="2"/>
  <c r="Q1555" i="2" s="1"/>
  <c r="R1556" i="2"/>
  <c r="L1555" i="2" l="1"/>
  <c r="P1555" i="2"/>
  <c r="N1555" i="2"/>
  <c r="M1556" i="2"/>
  <c r="Q1556" i="2" s="1"/>
  <c r="R1557" i="2"/>
  <c r="L1556" i="2" l="1"/>
  <c r="P1556" i="2"/>
  <c r="N1556" i="2"/>
  <c r="M1557" i="2"/>
  <c r="Q1557" i="2" s="1"/>
  <c r="R1558" i="2"/>
  <c r="L1557" i="2" l="1"/>
  <c r="P1557" i="2"/>
  <c r="N1557" i="2"/>
  <c r="M1558" i="2"/>
  <c r="Q1558" i="2" s="1"/>
  <c r="R1559" i="2"/>
  <c r="L1558" i="2" l="1"/>
  <c r="P1558" i="2"/>
  <c r="N1558" i="2"/>
  <c r="M1559" i="2"/>
  <c r="Q1559" i="2" s="1"/>
  <c r="R1560" i="2"/>
  <c r="L1559" i="2" l="1"/>
  <c r="P1559" i="2"/>
  <c r="N1559" i="2"/>
  <c r="M1560" i="2"/>
  <c r="Q1560" i="2" s="1"/>
  <c r="R1561" i="2"/>
  <c r="L1560" i="2" l="1"/>
  <c r="P1560" i="2"/>
  <c r="N1560" i="2"/>
  <c r="M1561" i="2"/>
  <c r="Q1561" i="2" s="1"/>
  <c r="R1562" i="2"/>
  <c r="P1561" i="2" l="1"/>
  <c r="L1561" i="2" s="1"/>
  <c r="N1561" i="2"/>
  <c r="M1562" i="2"/>
  <c r="Q1562" i="2" s="1"/>
  <c r="R1563" i="2"/>
  <c r="R49" i="3"/>
  <c r="L1562" i="2" l="1"/>
  <c r="P1562" i="2"/>
  <c r="N1562" i="2"/>
  <c r="M1563" i="2"/>
  <c r="Q1563" i="2" s="1"/>
  <c r="R1564" i="2"/>
  <c r="D25" i="3"/>
  <c r="G25" i="3" l="1"/>
  <c r="L1563" i="2"/>
  <c r="P1563" i="2"/>
  <c r="N1563" i="2"/>
  <c r="M1564" i="2"/>
  <c r="Q1564" i="2" s="1"/>
  <c r="R1565" i="2"/>
  <c r="L1564" i="2" l="1"/>
  <c r="P1564" i="2"/>
  <c r="N1564" i="2"/>
  <c r="M1565" i="2"/>
  <c r="Q1565" i="2" s="1"/>
  <c r="R1566" i="2"/>
  <c r="L1565" i="2" l="1"/>
  <c r="P1565" i="2"/>
  <c r="N1565" i="2"/>
  <c r="M1566" i="2"/>
  <c r="Q1566" i="2" s="1"/>
  <c r="R1567" i="2"/>
  <c r="L1566" i="2" l="1"/>
  <c r="P1566" i="2"/>
  <c r="N1566" i="2"/>
  <c r="M1567" i="2"/>
  <c r="Q1567" i="2" s="1"/>
  <c r="R1568" i="2"/>
  <c r="L1567" i="2" l="1"/>
  <c r="P1567" i="2"/>
  <c r="N1567" i="2"/>
  <c r="M1568" i="2"/>
  <c r="Q1568" i="2" s="1"/>
  <c r="R1569" i="2"/>
  <c r="L1568" i="2" l="1"/>
  <c r="P1568" i="2"/>
  <c r="N1568" i="2"/>
  <c r="M1569" i="2"/>
  <c r="Q1569" i="2" s="1"/>
  <c r="R1570" i="2"/>
  <c r="L1569" i="2" l="1"/>
  <c r="P1569" i="2"/>
  <c r="N1569" i="2"/>
  <c r="M1570" i="2"/>
  <c r="Q1570" i="2" s="1"/>
  <c r="R1571" i="2"/>
  <c r="L1570" i="2" l="1"/>
  <c r="P1570" i="2"/>
  <c r="N1570" i="2"/>
  <c r="M1571" i="2"/>
  <c r="Q1571" i="2" s="1"/>
  <c r="R1572" i="2"/>
  <c r="L1571" i="2" l="1"/>
  <c r="P1571" i="2"/>
  <c r="N1571" i="2"/>
  <c r="M1572" i="2"/>
  <c r="Q1572" i="2" s="1"/>
  <c r="R1573" i="2"/>
  <c r="L1572" i="2" l="1"/>
  <c r="P1572" i="2"/>
  <c r="N1572" i="2"/>
  <c r="M1573" i="2"/>
  <c r="Q1573" i="2" s="1"/>
  <c r="R1574" i="2"/>
  <c r="L1573" i="2" l="1"/>
  <c r="P1573" i="2"/>
  <c r="N1573" i="2"/>
  <c r="M1574" i="2"/>
  <c r="Q1574" i="2" s="1"/>
  <c r="R1575" i="2"/>
  <c r="L1574" i="2" l="1"/>
  <c r="P1574" i="2"/>
  <c r="N1574" i="2"/>
  <c r="M1575" i="2"/>
  <c r="Q1575" i="2" s="1"/>
  <c r="R1576" i="2"/>
  <c r="L1575" i="2" l="1"/>
  <c r="P1575" i="2"/>
  <c r="N1575" i="2"/>
  <c r="M1576" i="2"/>
  <c r="Q1576" i="2" s="1"/>
  <c r="R1577" i="2"/>
  <c r="L1576" i="2" l="1"/>
  <c r="P1576" i="2"/>
  <c r="N1576" i="2"/>
  <c r="M1577" i="2"/>
  <c r="Q1577" i="2" s="1"/>
  <c r="R1578" i="2"/>
  <c r="L1577" i="2" l="1"/>
  <c r="P1577" i="2"/>
  <c r="N1577" i="2"/>
  <c r="M1578" i="2"/>
  <c r="Q1578" i="2" s="1"/>
  <c r="R1579" i="2"/>
  <c r="L1578" i="2" l="1"/>
  <c r="P1578" i="2"/>
  <c r="N1578" i="2"/>
  <c r="M1579" i="2"/>
  <c r="Q1579" i="2" s="1"/>
  <c r="R1580" i="2"/>
  <c r="L1579" i="2" l="1"/>
  <c r="P1579" i="2"/>
  <c r="N1579" i="2"/>
  <c r="M1580" i="2"/>
  <c r="Q1580" i="2" s="1"/>
  <c r="R1581" i="2"/>
  <c r="L1580" i="2" l="1"/>
  <c r="P1580" i="2"/>
  <c r="N1580" i="2"/>
  <c r="M1581" i="2"/>
  <c r="Q1581" i="2" s="1"/>
  <c r="R1582" i="2"/>
  <c r="L1581" i="2" l="1"/>
  <c r="P1581" i="2"/>
  <c r="N1581" i="2"/>
  <c r="M1582" i="2"/>
  <c r="Q1582" i="2" s="1"/>
  <c r="R1583" i="2"/>
  <c r="L1582" i="2" l="1"/>
  <c r="P1582" i="2"/>
  <c r="N1582" i="2"/>
  <c r="M1583" i="2"/>
  <c r="Q1583" i="2" s="1"/>
  <c r="R1584" i="2"/>
  <c r="L1583" i="2" l="1"/>
  <c r="P1583" i="2"/>
  <c r="N1583" i="2"/>
  <c r="M1584" i="2"/>
  <c r="Q1584" i="2" s="1"/>
  <c r="R1585" i="2"/>
  <c r="L1584" i="2" l="1"/>
  <c r="P1584" i="2"/>
  <c r="N1584" i="2"/>
  <c r="M1585" i="2"/>
  <c r="Q1585" i="2" s="1"/>
  <c r="R1586" i="2"/>
  <c r="L1585" i="2" l="1"/>
  <c r="P1585" i="2"/>
  <c r="N1585" i="2"/>
  <c r="M1586" i="2"/>
  <c r="Q1586" i="2" s="1"/>
  <c r="R1587" i="2"/>
  <c r="L1586" i="2" l="1"/>
  <c r="P1586" i="2"/>
  <c r="N1586" i="2"/>
  <c r="M1587" i="2"/>
  <c r="Q1587" i="2" s="1"/>
  <c r="R1588" i="2"/>
  <c r="L1587" i="2" l="1"/>
  <c r="P1587" i="2"/>
  <c r="N1587" i="2"/>
  <c r="M1588" i="2"/>
  <c r="Q1588" i="2" s="1"/>
  <c r="R1589" i="2"/>
  <c r="L1588" i="2" l="1"/>
  <c r="P1588" i="2"/>
  <c r="N1588" i="2"/>
  <c r="M1589" i="2"/>
  <c r="Q1589" i="2" s="1"/>
  <c r="R1590" i="2"/>
  <c r="L1589" i="2" l="1"/>
  <c r="P1589" i="2"/>
  <c r="N1589" i="2"/>
  <c r="M1590" i="2"/>
  <c r="Q1590" i="2" s="1"/>
  <c r="R1591" i="2"/>
  <c r="L1590" i="2" l="1"/>
  <c r="P1590" i="2"/>
  <c r="N1590" i="2"/>
  <c r="M1591" i="2"/>
  <c r="Q1591" i="2" s="1"/>
  <c r="R1592" i="2"/>
  <c r="L1591" i="2" l="1"/>
  <c r="P1591" i="2"/>
  <c r="N1591" i="2"/>
  <c r="M1592" i="2"/>
  <c r="Q1592" i="2" s="1"/>
  <c r="R1593" i="2"/>
  <c r="L1592" i="2" l="1"/>
  <c r="P1592" i="2"/>
  <c r="N1592" i="2"/>
  <c r="M1593" i="2"/>
  <c r="Q1593" i="2" s="1"/>
  <c r="R1594" i="2"/>
  <c r="L1593" i="2" l="1"/>
  <c r="P1593" i="2"/>
  <c r="N1593" i="2"/>
  <c r="R1595" i="2"/>
  <c r="M1594" i="2"/>
  <c r="Q1594" i="2" s="1"/>
  <c r="L1594" i="2" l="1"/>
  <c r="P1594" i="2"/>
  <c r="N1594" i="2"/>
  <c r="M1595" i="2"/>
  <c r="Q1595" i="2" s="1"/>
  <c r="R1596" i="2"/>
  <c r="L1595" i="2" l="1"/>
  <c r="P1595" i="2"/>
  <c r="N1595" i="2"/>
  <c r="M1596" i="2"/>
  <c r="Q1596" i="2" s="1"/>
  <c r="R1597" i="2"/>
  <c r="L1596" i="2" l="1"/>
  <c r="P1596" i="2"/>
  <c r="N1596" i="2"/>
  <c r="M1597" i="2"/>
  <c r="Q1597" i="2" s="1"/>
  <c r="R1598" i="2"/>
  <c r="L1597" i="2" l="1"/>
  <c r="P1597" i="2"/>
  <c r="N1597" i="2"/>
  <c r="M1598" i="2"/>
  <c r="Q1598" i="2" s="1"/>
  <c r="R1599" i="2"/>
  <c r="L1598" i="2" l="1"/>
  <c r="P1598" i="2"/>
  <c r="N1598" i="2"/>
  <c r="M1599" i="2"/>
  <c r="Q1599" i="2" s="1"/>
  <c r="R1600" i="2"/>
  <c r="L1599" i="2" l="1"/>
  <c r="P1599" i="2"/>
  <c r="N1599" i="2"/>
  <c r="M1600" i="2"/>
  <c r="Q1600" i="2" s="1"/>
  <c r="R1601" i="2"/>
  <c r="L1600" i="2" l="1"/>
  <c r="P1600" i="2"/>
  <c r="N1600" i="2"/>
  <c r="R1602" i="2"/>
  <c r="M1601" i="2"/>
  <c r="Q1601" i="2" s="1"/>
  <c r="L1601" i="2" l="1"/>
  <c r="P1601" i="2"/>
  <c r="N1601" i="2"/>
  <c r="M1602" i="2"/>
  <c r="Q1602" i="2" s="1"/>
  <c r="R1603" i="2"/>
  <c r="L1602" i="2" l="1"/>
  <c r="P1602" i="2"/>
  <c r="N1602" i="2"/>
  <c r="M1603" i="2"/>
  <c r="Q1603" i="2" s="1"/>
  <c r="R1604" i="2"/>
  <c r="L1603" i="2" l="1"/>
  <c r="P1603" i="2"/>
  <c r="N1603" i="2"/>
  <c r="M1604" i="2"/>
  <c r="Q1604" i="2" s="1"/>
  <c r="R1605" i="2"/>
  <c r="L1604" i="2" l="1"/>
  <c r="P1604" i="2"/>
  <c r="N1604" i="2"/>
  <c r="M1605" i="2"/>
  <c r="Q1605" i="2" s="1"/>
  <c r="R1606" i="2"/>
  <c r="L1605" i="2" l="1"/>
  <c r="P1605" i="2"/>
  <c r="N1605" i="2"/>
  <c r="M1606" i="2"/>
  <c r="Q1606" i="2" s="1"/>
  <c r="R1607" i="2"/>
  <c r="L1606" i="2" l="1"/>
  <c r="P1606" i="2"/>
  <c r="N1606" i="2"/>
  <c r="M1607" i="2"/>
  <c r="Q1607" i="2" s="1"/>
  <c r="R1608" i="2"/>
  <c r="L1607" i="2" l="1"/>
  <c r="P1607" i="2"/>
  <c r="N1607" i="2"/>
  <c r="M1608" i="2"/>
  <c r="Q1608" i="2" s="1"/>
  <c r="R1609" i="2"/>
  <c r="L1608" i="2" l="1"/>
  <c r="P1608" i="2"/>
  <c r="N1608" i="2"/>
  <c r="M1609" i="2"/>
  <c r="Q1609" i="2" s="1"/>
  <c r="R1610" i="2"/>
  <c r="L1609" i="2" l="1"/>
  <c r="P1609" i="2"/>
  <c r="N1609" i="2"/>
  <c r="M1610" i="2"/>
  <c r="Q1610" i="2" s="1"/>
  <c r="R1611" i="2"/>
  <c r="L1610" i="2" l="1"/>
  <c r="P1610" i="2"/>
  <c r="N1610" i="2"/>
  <c r="M1611" i="2"/>
  <c r="Q1611" i="2" s="1"/>
  <c r="R1612" i="2"/>
  <c r="L1611" i="2" l="1"/>
  <c r="P1611" i="2"/>
  <c r="N1611" i="2"/>
  <c r="M1612" i="2"/>
  <c r="Q1612" i="2" s="1"/>
  <c r="R1613" i="2"/>
  <c r="L1612" i="2" l="1"/>
  <c r="P1612" i="2"/>
  <c r="N1612" i="2"/>
  <c r="M1613" i="2"/>
  <c r="Q1613" i="2" s="1"/>
  <c r="R1614" i="2"/>
  <c r="L1613" i="2" l="1"/>
  <c r="P1613" i="2"/>
  <c r="N1613" i="2"/>
  <c r="M1614" i="2"/>
  <c r="Q1614" i="2" s="1"/>
  <c r="R1615" i="2"/>
  <c r="L1614" i="2" l="1"/>
  <c r="P1614" i="2"/>
  <c r="N1614" i="2"/>
  <c r="M1615" i="2"/>
  <c r="Q1615" i="2" s="1"/>
  <c r="R1616" i="2"/>
  <c r="L1615" i="2" l="1"/>
  <c r="P1615" i="2"/>
  <c r="N1615" i="2"/>
  <c r="M1616" i="2"/>
  <c r="Q1616" i="2" s="1"/>
  <c r="R1617" i="2"/>
  <c r="L1616" i="2" l="1"/>
  <c r="P1616" i="2"/>
  <c r="N1616" i="2"/>
  <c r="M1617" i="2"/>
  <c r="Q1617" i="2" s="1"/>
  <c r="R1618" i="2"/>
  <c r="L1617" i="2" l="1"/>
  <c r="P1617" i="2"/>
  <c r="N1617" i="2"/>
  <c r="M1618" i="2"/>
  <c r="Q1618" i="2" s="1"/>
  <c r="R1619" i="2"/>
  <c r="L1618" i="2" l="1"/>
  <c r="P1618" i="2"/>
  <c r="N1618" i="2"/>
  <c r="M1619" i="2"/>
  <c r="Q1619" i="2" s="1"/>
  <c r="R1620" i="2"/>
  <c r="L1619" i="2" l="1"/>
  <c r="P1619" i="2"/>
  <c r="N1619" i="2"/>
  <c r="M1620" i="2"/>
  <c r="Q1620" i="2" s="1"/>
  <c r="R1621" i="2"/>
  <c r="L1620" i="2" l="1"/>
  <c r="P1620" i="2"/>
  <c r="N1620" i="2"/>
  <c r="M1621" i="2"/>
  <c r="Q1621" i="2" s="1"/>
  <c r="R1622" i="2"/>
  <c r="L1621" i="2" l="1"/>
  <c r="P1621" i="2"/>
  <c r="N1621" i="2"/>
  <c r="M1622" i="2"/>
  <c r="Q1622" i="2" s="1"/>
  <c r="R1623" i="2"/>
  <c r="L1622" i="2" l="1"/>
  <c r="P1622" i="2"/>
  <c r="N1622" i="2"/>
  <c r="M1623" i="2"/>
  <c r="Q1623" i="2" s="1"/>
  <c r="R1624" i="2"/>
  <c r="L1623" i="2" l="1"/>
  <c r="P1623" i="2"/>
  <c r="N1623" i="2"/>
  <c r="M1624" i="2"/>
  <c r="Q1624" i="2" s="1"/>
  <c r="R1625" i="2"/>
  <c r="L1624" i="2" l="1"/>
  <c r="P1624" i="2"/>
  <c r="N1624" i="2"/>
  <c r="M1625" i="2"/>
  <c r="Q1625" i="2" s="1"/>
  <c r="R1626" i="2"/>
  <c r="L1625" i="2" l="1"/>
  <c r="P1625" i="2"/>
  <c r="N1625" i="2"/>
  <c r="M1626" i="2"/>
  <c r="Q1626" i="2" s="1"/>
  <c r="R1627" i="2"/>
  <c r="L1626" i="2" l="1"/>
  <c r="P1626" i="2"/>
  <c r="N1626" i="2"/>
  <c r="M1627" i="2"/>
  <c r="Q1627" i="2" s="1"/>
  <c r="R1628" i="2"/>
  <c r="L1627" i="2" l="1"/>
  <c r="P1627" i="2"/>
  <c r="N1627" i="2"/>
  <c r="M1628" i="2"/>
  <c r="Q1628" i="2" s="1"/>
  <c r="R1629" i="2"/>
  <c r="L1628" i="2" l="1"/>
  <c r="P1628" i="2"/>
  <c r="N1628" i="2"/>
  <c r="M1629" i="2"/>
  <c r="Q1629" i="2" s="1"/>
  <c r="R1630" i="2"/>
  <c r="L1629" i="2" l="1"/>
  <c r="P1629" i="2"/>
  <c r="N1629" i="2"/>
  <c r="M1630" i="2"/>
  <c r="Q1630" i="2" s="1"/>
  <c r="R1631" i="2"/>
  <c r="L1630" i="2" l="1"/>
  <c r="P1630" i="2"/>
  <c r="N1630" i="2"/>
  <c r="M1631" i="2"/>
  <c r="Q1631" i="2" s="1"/>
  <c r="R1632" i="2"/>
  <c r="L1631" i="2" l="1"/>
  <c r="P1631" i="2"/>
  <c r="N1631" i="2"/>
  <c r="M1632" i="2"/>
  <c r="Q1632" i="2" s="1"/>
  <c r="R1633" i="2"/>
  <c r="L1632" i="2" l="1"/>
  <c r="P1632" i="2"/>
  <c r="N1632" i="2"/>
  <c r="M1633" i="2"/>
  <c r="Q1633" i="2" s="1"/>
  <c r="R1634" i="2"/>
  <c r="L1633" i="2" l="1"/>
  <c r="P1633" i="2"/>
  <c r="N1633" i="2"/>
  <c r="M1634" i="2"/>
  <c r="Q1634" i="2" s="1"/>
  <c r="R1635" i="2"/>
  <c r="L1634" i="2" l="1"/>
  <c r="P1634" i="2"/>
  <c r="N1634" i="2"/>
  <c r="M1635" i="2"/>
  <c r="Q1635" i="2" s="1"/>
  <c r="R1636" i="2"/>
  <c r="L1635" i="2" l="1"/>
  <c r="P1635" i="2"/>
  <c r="N1635" i="2"/>
  <c r="M1636" i="2"/>
  <c r="Q1636" i="2" s="1"/>
  <c r="R1637" i="2"/>
  <c r="L1636" i="2" l="1"/>
  <c r="P1636" i="2"/>
  <c r="N1636" i="2"/>
  <c r="M1637" i="2"/>
  <c r="Q1637" i="2" s="1"/>
  <c r="R1638" i="2"/>
  <c r="L1637" i="2" l="1"/>
  <c r="P1637" i="2"/>
  <c r="N1637" i="2"/>
  <c r="M1638" i="2"/>
  <c r="Q1638" i="2" s="1"/>
  <c r="R1639" i="2"/>
  <c r="L1638" i="2" l="1"/>
  <c r="P1638" i="2"/>
  <c r="N1638" i="2"/>
  <c r="M1639" i="2"/>
  <c r="Q1639" i="2" s="1"/>
  <c r="R1640" i="2"/>
  <c r="L1639" i="2" l="1"/>
  <c r="P1639" i="2"/>
  <c r="N1639" i="2"/>
  <c r="M1640" i="2"/>
  <c r="Q1640" i="2" s="1"/>
  <c r="R1641" i="2"/>
  <c r="L1640" i="2" l="1"/>
  <c r="P1640" i="2"/>
  <c r="N1640" i="2"/>
  <c r="M1641" i="2"/>
  <c r="Q1641" i="2" s="1"/>
  <c r="R1642" i="2"/>
  <c r="L1641" i="2" l="1"/>
  <c r="P1641" i="2"/>
  <c r="N1641" i="2"/>
  <c r="M1642" i="2"/>
  <c r="Q1642" i="2" s="1"/>
  <c r="R1643" i="2"/>
  <c r="L1642" i="2" l="1"/>
  <c r="P1642" i="2"/>
  <c r="N1642" i="2"/>
  <c r="M1643" i="2"/>
  <c r="Q1643" i="2" s="1"/>
  <c r="R1644" i="2"/>
  <c r="L1643" i="2" l="1"/>
  <c r="P1643" i="2"/>
  <c r="N1643" i="2"/>
  <c r="M1644" i="2"/>
  <c r="Q1644" i="2" s="1"/>
  <c r="R1645" i="2"/>
  <c r="L1644" i="2" l="1"/>
  <c r="P1644" i="2"/>
  <c r="N1644" i="2"/>
  <c r="M1645" i="2"/>
  <c r="Q1645" i="2" s="1"/>
  <c r="R1646" i="2"/>
  <c r="L1645" i="2" l="1"/>
  <c r="P1645" i="2"/>
  <c r="N1645" i="2"/>
  <c r="M1646" i="2"/>
  <c r="Q1646" i="2" s="1"/>
  <c r="R1647" i="2"/>
  <c r="L1646" i="2" l="1"/>
  <c r="P1646" i="2"/>
  <c r="N1646" i="2"/>
  <c r="M1647" i="2"/>
  <c r="Q1647" i="2" s="1"/>
  <c r="R1648" i="2"/>
  <c r="L1647" i="2" l="1"/>
  <c r="P1647" i="2"/>
  <c r="N1647" i="2"/>
  <c r="M1648" i="2"/>
  <c r="Q1648" i="2" s="1"/>
  <c r="R1649" i="2"/>
  <c r="L1648" i="2" l="1"/>
  <c r="P1648" i="2"/>
  <c r="N1648" i="2"/>
  <c r="M1649" i="2"/>
  <c r="Q1649" i="2" s="1"/>
  <c r="R1650" i="2"/>
  <c r="L1649" i="2" l="1"/>
  <c r="P1649" i="2"/>
  <c r="N1649" i="2"/>
  <c r="M1650" i="2"/>
  <c r="Q1650" i="2" s="1"/>
  <c r="R1651" i="2"/>
  <c r="L1650" i="2" l="1"/>
  <c r="P1650" i="2"/>
  <c r="N1650" i="2"/>
  <c r="M1651" i="2"/>
  <c r="Q1651" i="2" s="1"/>
  <c r="R1652" i="2"/>
  <c r="L1651" i="2" l="1"/>
  <c r="P1651" i="2"/>
  <c r="N1651" i="2"/>
  <c r="M1652" i="2"/>
  <c r="Q1652" i="2" s="1"/>
  <c r="R1653" i="2"/>
  <c r="L1652" i="2" l="1"/>
  <c r="P1652" i="2"/>
  <c r="N1652" i="2"/>
  <c r="M1653" i="2"/>
  <c r="Q1653" i="2" s="1"/>
  <c r="R1654" i="2"/>
  <c r="L1653" i="2" l="1"/>
  <c r="P1653" i="2"/>
  <c r="N1653" i="2"/>
  <c r="M1654" i="2"/>
  <c r="Q1654" i="2" s="1"/>
  <c r="R1655" i="2"/>
  <c r="L1654" i="2" l="1"/>
  <c r="P1654" i="2"/>
  <c r="N1654" i="2"/>
  <c r="M1655" i="2"/>
  <c r="Q1655" i="2" s="1"/>
  <c r="R1656" i="2"/>
  <c r="L1655" i="2" l="1"/>
  <c r="P1655" i="2"/>
  <c r="N1655" i="2"/>
  <c r="M1656" i="2"/>
  <c r="Q1656" i="2" s="1"/>
  <c r="R1657" i="2"/>
  <c r="L1656" i="2" l="1"/>
  <c r="P1656" i="2"/>
  <c r="N1656" i="2"/>
  <c r="M1657" i="2"/>
  <c r="Q1657" i="2" s="1"/>
  <c r="R1658" i="2"/>
  <c r="L1657" i="2" l="1"/>
  <c r="P1657" i="2"/>
  <c r="N1657" i="2"/>
  <c r="M1658" i="2"/>
  <c r="Q1658" i="2" s="1"/>
  <c r="R1659" i="2"/>
  <c r="L1658" i="2" l="1"/>
  <c r="P1658" i="2"/>
  <c r="N1658" i="2"/>
  <c r="M1659" i="2"/>
  <c r="Q1659" i="2" s="1"/>
  <c r="R1660" i="2"/>
  <c r="L1659" i="2" l="1"/>
  <c r="P1659" i="2"/>
  <c r="N1659" i="2"/>
  <c r="M1660" i="2"/>
  <c r="Q1660" i="2" s="1"/>
  <c r="R1661" i="2"/>
  <c r="L1660" i="2" l="1"/>
  <c r="P1660" i="2"/>
  <c r="N1660" i="2"/>
  <c r="M1661" i="2"/>
  <c r="Q1661" i="2" s="1"/>
  <c r="R1662" i="2"/>
  <c r="L1661" i="2" l="1"/>
  <c r="P1661" i="2"/>
  <c r="N1661" i="2"/>
  <c r="M1662" i="2"/>
  <c r="Q1662" i="2" s="1"/>
  <c r="R1663" i="2"/>
  <c r="L1662" i="2" l="1"/>
  <c r="P1662" i="2"/>
  <c r="N1662" i="2"/>
  <c r="M1663" i="2"/>
  <c r="Q1663" i="2" s="1"/>
  <c r="R1664" i="2"/>
  <c r="L1663" i="2" l="1"/>
  <c r="P1663" i="2"/>
  <c r="N1663" i="2"/>
  <c r="M1664" i="2"/>
  <c r="Q1664" i="2" s="1"/>
  <c r="R1665" i="2"/>
  <c r="P1664" i="2" l="1"/>
  <c r="L1664" i="2" s="1"/>
  <c r="N1664" i="2"/>
  <c r="M1665" i="2"/>
  <c r="Q1665" i="2" s="1"/>
  <c r="R1666" i="2"/>
  <c r="R50" i="3"/>
  <c r="L1665" i="2" l="1"/>
  <c r="P1665" i="2"/>
  <c r="N1665" i="2"/>
  <c r="M1666" i="2"/>
  <c r="Q1666" i="2" s="1"/>
  <c r="R1667" i="2"/>
  <c r="E25" i="3"/>
  <c r="K25" i="3" l="1"/>
  <c r="H25" i="3"/>
  <c r="L1666" i="2"/>
  <c r="P1666" i="2"/>
  <c r="N1666" i="2"/>
  <c r="M1667" i="2"/>
  <c r="Q1667" i="2" s="1"/>
  <c r="R1668" i="2"/>
  <c r="AE25" i="3" l="1"/>
  <c r="J25" i="3"/>
  <c r="I25" i="3"/>
  <c r="L25" i="3" s="1"/>
  <c r="L1667" i="2"/>
  <c r="P1667" i="2"/>
  <c r="N1667" i="2"/>
  <c r="M1668" i="2"/>
  <c r="Q1668" i="2" s="1"/>
  <c r="R1669" i="2"/>
  <c r="F26" i="3" l="1"/>
  <c r="S51" i="3" s="1"/>
  <c r="S50" i="3"/>
  <c r="L1668" i="2"/>
  <c r="P1668" i="2"/>
  <c r="N1668" i="2"/>
  <c r="R1670" i="2"/>
  <c r="M1669" i="2"/>
  <c r="Q1669" i="2" s="1"/>
  <c r="L1669" i="2" l="1"/>
  <c r="P1669" i="2"/>
  <c r="N1669" i="2"/>
  <c r="R1671" i="2"/>
  <c r="M1670" i="2"/>
  <c r="Q1670" i="2" s="1"/>
  <c r="L1670" i="2" l="1"/>
  <c r="P1670" i="2"/>
  <c r="N1670" i="2"/>
  <c r="M1671" i="2"/>
  <c r="Q1671" i="2" s="1"/>
  <c r="R1672" i="2"/>
  <c r="L1671" i="2" l="1"/>
  <c r="P1671" i="2"/>
  <c r="N1671" i="2"/>
  <c r="M1672" i="2"/>
  <c r="Q1672" i="2" s="1"/>
  <c r="R1673" i="2"/>
  <c r="L1672" i="2" l="1"/>
  <c r="P1672" i="2"/>
  <c r="N1672" i="2"/>
  <c r="M1673" i="2"/>
  <c r="Q1673" i="2" s="1"/>
  <c r="R1674" i="2"/>
  <c r="L1673" i="2" l="1"/>
  <c r="P1673" i="2"/>
  <c r="N1673" i="2"/>
  <c r="M1674" i="2"/>
  <c r="Q1674" i="2" s="1"/>
  <c r="R1675" i="2"/>
  <c r="L1674" i="2" l="1"/>
  <c r="P1674" i="2"/>
  <c r="N1674" i="2"/>
  <c r="M1675" i="2"/>
  <c r="Q1675" i="2" s="1"/>
  <c r="R1676" i="2"/>
  <c r="L1675" i="2" l="1"/>
  <c r="P1675" i="2"/>
  <c r="N1675" i="2"/>
  <c r="M1676" i="2"/>
  <c r="Q1676" i="2" s="1"/>
  <c r="R1677" i="2"/>
  <c r="L1676" i="2" l="1"/>
  <c r="P1676" i="2"/>
  <c r="N1676" i="2"/>
  <c r="M1677" i="2"/>
  <c r="Q1677" i="2" s="1"/>
  <c r="R1678" i="2"/>
  <c r="L1677" i="2" l="1"/>
  <c r="P1677" i="2"/>
  <c r="N1677" i="2"/>
  <c r="M1678" i="2"/>
  <c r="Q1678" i="2" s="1"/>
  <c r="R1679" i="2"/>
  <c r="L1678" i="2" l="1"/>
  <c r="P1678" i="2"/>
  <c r="N1678" i="2"/>
  <c r="M1679" i="2"/>
  <c r="Q1679" i="2" s="1"/>
  <c r="R1680" i="2"/>
  <c r="L1679" i="2" l="1"/>
  <c r="P1679" i="2"/>
  <c r="N1679" i="2"/>
  <c r="M1680" i="2"/>
  <c r="Q1680" i="2" s="1"/>
  <c r="R1681" i="2"/>
  <c r="L1680" i="2" l="1"/>
  <c r="P1680" i="2"/>
  <c r="N1680" i="2"/>
  <c r="M1681" i="2"/>
  <c r="Q1681" i="2" s="1"/>
  <c r="R1682" i="2"/>
  <c r="L1681" i="2" l="1"/>
  <c r="P1681" i="2"/>
  <c r="N1681" i="2"/>
  <c r="M1682" i="2"/>
  <c r="Q1682" i="2" s="1"/>
  <c r="R1683" i="2"/>
  <c r="L1682" i="2" l="1"/>
  <c r="P1682" i="2"/>
  <c r="N1682" i="2"/>
  <c r="M1683" i="2"/>
  <c r="Q1683" i="2" s="1"/>
  <c r="R1684" i="2"/>
  <c r="P1683" i="2" l="1"/>
  <c r="L1683" i="2" s="1"/>
  <c r="N1683" i="2"/>
  <c r="M1684" i="2"/>
  <c r="Q1684" i="2" s="1"/>
  <c r="R1685" i="2"/>
  <c r="R51" i="3"/>
  <c r="L1684" i="2" l="1"/>
  <c r="P1684" i="2"/>
  <c r="N1684" i="2"/>
  <c r="M1685" i="2"/>
  <c r="Q1685" i="2" s="1"/>
  <c r="R1686" i="2"/>
  <c r="D26" i="3"/>
  <c r="G26" i="3" l="1"/>
  <c r="L1685" i="2"/>
  <c r="P1685" i="2"/>
  <c r="N1685" i="2"/>
  <c r="M1686" i="2"/>
  <c r="Q1686" i="2" s="1"/>
  <c r="R1687" i="2"/>
  <c r="L1686" i="2" l="1"/>
  <c r="P1686" i="2"/>
  <c r="N1686" i="2"/>
  <c r="M1687" i="2"/>
  <c r="Q1687" i="2" s="1"/>
  <c r="R1688" i="2"/>
  <c r="L1687" i="2" l="1"/>
  <c r="P1687" i="2"/>
  <c r="N1687" i="2"/>
  <c r="M1688" i="2"/>
  <c r="Q1688" i="2" s="1"/>
  <c r="R1689" i="2"/>
  <c r="L1688" i="2" l="1"/>
  <c r="P1688" i="2"/>
  <c r="N1688" i="2"/>
  <c r="M1689" i="2"/>
  <c r="Q1689" i="2" s="1"/>
  <c r="R1690" i="2"/>
  <c r="L1689" i="2" l="1"/>
  <c r="P1689" i="2"/>
  <c r="N1689" i="2"/>
  <c r="M1690" i="2"/>
  <c r="Q1690" i="2" s="1"/>
  <c r="R1691" i="2"/>
  <c r="L1690" i="2" l="1"/>
  <c r="P1690" i="2"/>
  <c r="N1690" i="2"/>
  <c r="M1691" i="2"/>
  <c r="Q1691" i="2" s="1"/>
  <c r="R1692" i="2"/>
  <c r="L1691" i="2" l="1"/>
  <c r="P1691" i="2"/>
  <c r="N1691" i="2"/>
  <c r="M1692" i="2"/>
  <c r="Q1692" i="2" s="1"/>
  <c r="R1693" i="2"/>
  <c r="L1692" i="2" l="1"/>
  <c r="P1692" i="2"/>
  <c r="N1692" i="2"/>
  <c r="M1693" i="2"/>
  <c r="Q1693" i="2" s="1"/>
  <c r="R1694" i="2"/>
  <c r="L1693" i="2" l="1"/>
  <c r="P1693" i="2"/>
  <c r="N1693" i="2"/>
  <c r="M1694" i="2"/>
  <c r="Q1694" i="2" s="1"/>
  <c r="R1695" i="2"/>
  <c r="L1694" i="2" l="1"/>
  <c r="P1694" i="2"/>
  <c r="N1694" i="2"/>
  <c r="M1695" i="2"/>
  <c r="Q1695" i="2" s="1"/>
  <c r="R1696" i="2"/>
  <c r="L1695" i="2" l="1"/>
  <c r="P1695" i="2"/>
  <c r="N1695" i="2"/>
  <c r="M1696" i="2"/>
  <c r="Q1696" i="2" s="1"/>
  <c r="R1697" i="2"/>
  <c r="L1696" i="2" l="1"/>
  <c r="P1696" i="2"/>
  <c r="N1696" i="2"/>
  <c r="M1697" i="2"/>
  <c r="Q1697" i="2" s="1"/>
  <c r="R1698" i="2"/>
  <c r="L1697" i="2" l="1"/>
  <c r="P1697" i="2"/>
  <c r="N1697" i="2"/>
  <c r="M1698" i="2"/>
  <c r="Q1698" i="2" s="1"/>
  <c r="R1699" i="2"/>
  <c r="L1698" i="2" l="1"/>
  <c r="P1698" i="2"/>
  <c r="N1698" i="2"/>
  <c r="M1699" i="2"/>
  <c r="Q1699" i="2" s="1"/>
  <c r="R1700" i="2"/>
  <c r="L1699" i="2" l="1"/>
  <c r="P1699" i="2"/>
  <c r="N1699" i="2"/>
  <c r="M1700" i="2"/>
  <c r="Q1700" i="2" s="1"/>
  <c r="R1701" i="2"/>
  <c r="L1700" i="2" l="1"/>
  <c r="P1700" i="2"/>
  <c r="N1700" i="2"/>
  <c r="M1701" i="2"/>
  <c r="Q1701" i="2" s="1"/>
  <c r="R1702" i="2"/>
  <c r="L1701" i="2" l="1"/>
  <c r="P1701" i="2"/>
  <c r="N1701" i="2"/>
  <c r="M1702" i="2"/>
  <c r="Q1702" i="2" s="1"/>
  <c r="R1703" i="2"/>
  <c r="L1702" i="2" l="1"/>
  <c r="P1702" i="2"/>
  <c r="N1702" i="2"/>
  <c r="M1703" i="2"/>
  <c r="Q1703" i="2" s="1"/>
  <c r="R1704" i="2"/>
  <c r="L1703" i="2" l="1"/>
  <c r="P1703" i="2"/>
  <c r="N1703" i="2"/>
  <c r="M1704" i="2"/>
  <c r="Q1704" i="2" s="1"/>
  <c r="R1705" i="2"/>
  <c r="L1704" i="2" l="1"/>
  <c r="P1704" i="2"/>
  <c r="N1704" i="2"/>
  <c r="M1705" i="2"/>
  <c r="Q1705" i="2" s="1"/>
  <c r="R1706" i="2"/>
  <c r="L1705" i="2" l="1"/>
  <c r="P1705" i="2"/>
  <c r="N1705" i="2"/>
  <c r="M1706" i="2"/>
  <c r="Q1706" i="2" s="1"/>
  <c r="R1707" i="2"/>
  <c r="L1706" i="2" l="1"/>
  <c r="P1706" i="2"/>
  <c r="N1706" i="2"/>
  <c r="M1707" i="2"/>
  <c r="Q1707" i="2" s="1"/>
  <c r="R1708" i="2"/>
  <c r="L1707" i="2" l="1"/>
  <c r="P1707" i="2"/>
  <c r="N1707" i="2"/>
  <c r="M1708" i="2"/>
  <c r="Q1708" i="2" s="1"/>
  <c r="R1709" i="2"/>
  <c r="L1708" i="2" l="1"/>
  <c r="P1708" i="2"/>
  <c r="N1708" i="2"/>
  <c r="M1709" i="2"/>
  <c r="Q1709" i="2" s="1"/>
  <c r="R1710" i="2"/>
  <c r="L1709" i="2" l="1"/>
  <c r="P1709" i="2"/>
  <c r="N1709" i="2"/>
  <c r="M1710" i="2"/>
  <c r="Q1710" i="2" s="1"/>
  <c r="R1711" i="2"/>
  <c r="L1710" i="2" l="1"/>
  <c r="P1710" i="2"/>
  <c r="N1710" i="2"/>
  <c r="M1711" i="2"/>
  <c r="Q1711" i="2" s="1"/>
  <c r="R1712" i="2"/>
  <c r="L1711" i="2" l="1"/>
  <c r="P1711" i="2"/>
  <c r="N1711" i="2"/>
  <c r="M1712" i="2"/>
  <c r="Q1712" i="2" s="1"/>
  <c r="R1713" i="2"/>
  <c r="L1712" i="2" l="1"/>
  <c r="P1712" i="2"/>
  <c r="N1712" i="2"/>
  <c r="M1713" i="2"/>
  <c r="Q1713" i="2" s="1"/>
  <c r="R1714" i="2"/>
  <c r="L1713" i="2" l="1"/>
  <c r="P1713" i="2"/>
  <c r="N1713" i="2"/>
  <c r="M1714" i="2"/>
  <c r="Q1714" i="2" s="1"/>
  <c r="R1715" i="2"/>
  <c r="L1714" i="2" l="1"/>
  <c r="P1714" i="2"/>
  <c r="N1714" i="2"/>
  <c r="M1715" i="2"/>
  <c r="Q1715" i="2" s="1"/>
  <c r="R1716" i="2"/>
  <c r="L1715" i="2" l="1"/>
  <c r="P1715" i="2"/>
  <c r="N1715" i="2"/>
  <c r="M1716" i="2"/>
  <c r="Q1716" i="2" s="1"/>
  <c r="R1717" i="2"/>
  <c r="L1716" i="2" l="1"/>
  <c r="P1716" i="2"/>
  <c r="N1716" i="2"/>
  <c r="M1717" i="2"/>
  <c r="Q1717" i="2" s="1"/>
  <c r="R1718" i="2"/>
  <c r="L1717" i="2" l="1"/>
  <c r="P1717" i="2"/>
  <c r="N1717" i="2"/>
  <c r="M1718" i="2"/>
  <c r="Q1718" i="2" s="1"/>
  <c r="R1719" i="2"/>
  <c r="L1718" i="2" l="1"/>
  <c r="P1718" i="2"/>
  <c r="N1718" i="2"/>
  <c r="M1719" i="2"/>
  <c r="Q1719" i="2" s="1"/>
  <c r="R1720" i="2"/>
  <c r="L1719" i="2" l="1"/>
  <c r="P1719" i="2"/>
  <c r="N1719" i="2"/>
  <c r="M1720" i="2"/>
  <c r="Q1720" i="2" s="1"/>
  <c r="R1721" i="2"/>
  <c r="P1720" i="2" l="1"/>
  <c r="L1720" i="2" s="1"/>
  <c r="N1720" i="2"/>
  <c r="M1721" i="2"/>
  <c r="Q1721" i="2" s="1"/>
  <c r="R1722" i="2"/>
  <c r="R52" i="3"/>
  <c r="L1721" i="2" l="1"/>
  <c r="P1721" i="2"/>
  <c r="N1721" i="2"/>
  <c r="M1722" i="2"/>
  <c r="Q1722" i="2" s="1"/>
  <c r="R1723" i="2"/>
  <c r="E26" i="3"/>
  <c r="K26" i="3" l="1"/>
  <c r="H26" i="3"/>
  <c r="I26" i="3"/>
  <c r="S52" i="3" s="1"/>
  <c r="L1722" i="2"/>
  <c r="P1722" i="2"/>
  <c r="N1722" i="2"/>
  <c r="M1723" i="2"/>
  <c r="Q1723" i="2" s="1"/>
  <c r="R1724" i="2"/>
  <c r="AE26" i="3" l="1"/>
  <c r="J26" i="3"/>
  <c r="L26" i="3"/>
  <c r="F27" i="3"/>
  <c r="S53" i="3" s="1"/>
  <c r="L1723" i="2"/>
  <c r="P1723" i="2"/>
  <c r="N1723" i="2"/>
  <c r="M1724" i="2"/>
  <c r="Q1724" i="2" s="1"/>
  <c r="R1725" i="2"/>
  <c r="L1724" i="2" l="1"/>
  <c r="P1724" i="2"/>
  <c r="N1724" i="2"/>
  <c r="M1725" i="2"/>
  <c r="Q1725" i="2" s="1"/>
  <c r="R1726" i="2"/>
  <c r="L1725" i="2" l="1"/>
  <c r="P1725" i="2"/>
  <c r="N1725" i="2"/>
  <c r="M1726" i="2"/>
  <c r="Q1726" i="2" s="1"/>
  <c r="R1727" i="2"/>
  <c r="L1726" i="2" l="1"/>
  <c r="P1726" i="2"/>
  <c r="N1726" i="2"/>
  <c r="M1727" i="2"/>
  <c r="Q1727" i="2" s="1"/>
  <c r="R1728" i="2"/>
  <c r="L1727" i="2" l="1"/>
  <c r="P1727" i="2"/>
  <c r="N1727" i="2"/>
  <c r="M1728" i="2"/>
  <c r="Q1728" i="2" s="1"/>
  <c r="R1729" i="2"/>
  <c r="L1728" i="2" l="1"/>
  <c r="P1728" i="2"/>
  <c r="N1728" i="2"/>
  <c r="M1729" i="2"/>
  <c r="Q1729" i="2" s="1"/>
  <c r="R1730" i="2"/>
  <c r="L1729" i="2" l="1"/>
  <c r="P1729" i="2"/>
  <c r="N1729" i="2"/>
  <c r="M1730" i="2"/>
  <c r="Q1730" i="2" s="1"/>
  <c r="R1731" i="2"/>
  <c r="L1730" i="2" l="1"/>
  <c r="P1730" i="2"/>
  <c r="N1730" i="2"/>
  <c r="M1731" i="2"/>
  <c r="Q1731" i="2" s="1"/>
  <c r="R1732" i="2"/>
  <c r="L1731" i="2" l="1"/>
  <c r="P1731" i="2"/>
  <c r="N1731" i="2"/>
  <c r="M1732" i="2"/>
  <c r="Q1732" i="2" s="1"/>
  <c r="R1733" i="2"/>
  <c r="L1732" i="2" l="1"/>
  <c r="P1732" i="2"/>
  <c r="N1732" i="2"/>
  <c r="M1733" i="2"/>
  <c r="Q1733" i="2" s="1"/>
  <c r="R1734" i="2"/>
  <c r="L1733" i="2" l="1"/>
  <c r="P1733" i="2"/>
  <c r="N1733" i="2"/>
  <c r="M1734" i="2"/>
  <c r="Q1734" i="2" s="1"/>
  <c r="R1735" i="2"/>
  <c r="L1734" i="2" l="1"/>
  <c r="P1734" i="2"/>
  <c r="N1734" i="2"/>
  <c r="M1735" i="2"/>
  <c r="Q1735" i="2" s="1"/>
  <c r="R1736" i="2"/>
  <c r="L1735" i="2" l="1"/>
  <c r="P1735" i="2"/>
  <c r="N1735" i="2"/>
  <c r="M1736" i="2"/>
  <c r="Q1736" i="2" s="1"/>
  <c r="R1737" i="2"/>
  <c r="L1736" i="2" l="1"/>
  <c r="P1736" i="2"/>
  <c r="N1736" i="2"/>
  <c r="M1737" i="2"/>
  <c r="Q1737" i="2" s="1"/>
  <c r="R1738" i="2"/>
  <c r="L1737" i="2" l="1"/>
  <c r="P1737" i="2"/>
  <c r="N1737" i="2"/>
  <c r="M1738" i="2"/>
  <c r="Q1738" i="2" s="1"/>
  <c r="R1739" i="2"/>
  <c r="L1738" i="2" l="1"/>
  <c r="P1738" i="2"/>
  <c r="N1738" i="2"/>
  <c r="M1739" i="2"/>
  <c r="Q1739" i="2" s="1"/>
  <c r="R1740" i="2"/>
  <c r="L1739" i="2" l="1"/>
  <c r="P1739" i="2"/>
  <c r="N1739" i="2"/>
  <c r="M1740" i="2"/>
  <c r="Q1740" i="2" s="1"/>
  <c r="R1741" i="2"/>
  <c r="L1740" i="2" l="1"/>
  <c r="P1740" i="2"/>
  <c r="N1740" i="2"/>
  <c r="M1741" i="2"/>
  <c r="Q1741" i="2" s="1"/>
  <c r="R1742" i="2"/>
  <c r="L1741" i="2" l="1"/>
  <c r="P1741" i="2"/>
  <c r="N1741" i="2"/>
  <c r="M1742" i="2"/>
  <c r="Q1742" i="2" s="1"/>
  <c r="R1743" i="2"/>
  <c r="L1742" i="2" l="1"/>
  <c r="P1742" i="2"/>
  <c r="N1742" i="2"/>
  <c r="M1743" i="2"/>
  <c r="Q1743" i="2" s="1"/>
  <c r="R1744" i="2"/>
  <c r="L1743" i="2" l="1"/>
  <c r="P1743" i="2"/>
  <c r="N1743" i="2"/>
  <c r="M1744" i="2"/>
  <c r="Q1744" i="2" s="1"/>
  <c r="R1745" i="2"/>
  <c r="L1744" i="2" l="1"/>
  <c r="P1744" i="2"/>
  <c r="N1744" i="2"/>
  <c r="M1745" i="2"/>
  <c r="Q1745" i="2" s="1"/>
  <c r="R1746" i="2"/>
  <c r="L1745" i="2" l="1"/>
  <c r="P1745" i="2"/>
  <c r="N1745" i="2"/>
  <c r="M1746" i="2"/>
  <c r="Q1746" i="2" s="1"/>
  <c r="R1747" i="2"/>
  <c r="L1746" i="2" l="1"/>
  <c r="P1746" i="2"/>
  <c r="N1746" i="2"/>
  <c r="M1747" i="2"/>
  <c r="Q1747" i="2" s="1"/>
  <c r="R1748" i="2"/>
  <c r="L1747" i="2" l="1"/>
  <c r="P1747" i="2"/>
  <c r="N1747" i="2"/>
  <c r="M1748" i="2"/>
  <c r="Q1748" i="2" s="1"/>
  <c r="R1749" i="2"/>
  <c r="L1748" i="2" l="1"/>
  <c r="P1748" i="2"/>
  <c r="N1748" i="2"/>
  <c r="M1749" i="2"/>
  <c r="Q1749" i="2" s="1"/>
  <c r="R1750" i="2"/>
  <c r="L1749" i="2" l="1"/>
  <c r="P1749" i="2"/>
  <c r="N1749" i="2"/>
  <c r="M1750" i="2"/>
  <c r="Q1750" i="2" s="1"/>
  <c r="R1751" i="2"/>
  <c r="L1750" i="2" l="1"/>
  <c r="P1750" i="2"/>
  <c r="N1750" i="2"/>
  <c r="M1751" i="2"/>
  <c r="Q1751" i="2" s="1"/>
  <c r="R1752" i="2"/>
  <c r="L1751" i="2" l="1"/>
  <c r="P1751" i="2"/>
  <c r="N1751" i="2"/>
  <c r="M1752" i="2"/>
  <c r="Q1752" i="2" s="1"/>
  <c r="R1753" i="2"/>
  <c r="L1752" i="2" l="1"/>
  <c r="P1752" i="2"/>
  <c r="N1752" i="2"/>
  <c r="M1753" i="2"/>
  <c r="Q1753" i="2" s="1"/>
  <c r="R1754" i="2"/>
  <c r="L1753" i="2" l="1"/>
  <c r="P1753" i="2"/>
  <c r="N1753" i="2"/>
  <c r="M1754" i="2"/>
  <c r="Q1754" i="2" s="1"/>
  <c r="R1755" i="2"/>
  <c r="L1754" i="2" l="1"/>
  <c r="P1754" i="2"/>
  <c r="N1754" i="2"/>
  <c r="M1755" i="2"/>
  <c r="Q1755" i="2" s="1"/>
  <c r="R1756" i="2"/>
  <c r="L1755" i="2" l="1"/>
  <c r="P1755" i="2"/>
  <c r="N1755" i="2"/>
  <c r="M1756" i="2"/>
  <c r="Q1756" i="2" s="1"/>
  <c r="R1757" i="2"/>
  <c r="L1756" i="2" l="1"/>
  <c r="P1756" i="2"/>
  <c r="N1756" i="2"/>
  <c r="R1758" i="2"/>
  <c r="M1757" i="2"/>
  <c r="Q1757" i="2" s="1"/>
  <c r="L1757" i="2" l="1"/>
  <c r="P1757" i="2"/>
  <c r="N1757" i="2"/>
  <c r="M1758" i="2"/>
  <c r="Q1758" i="2" s="1"/>
  <c r="R1759" i="2"/>
  <c r="L1758" i="2" l="1"/>
  <c r="P1758" i="2"/>
  <c r="N1758" i="2"/>
  <c r="M1759" i="2"/>
  <c r="Q1759" i="2" s="1"/>
  <c r="R1760" i="2"/>
  <c r="L1759" i="2" l="1"/>
  <c r="P1759" i="2"/>
  <c r="N1759" i="2"/>
  <c r="M1760" i="2"/>
  <c r="Q1760" i="2" s="1"/>
  <c r="R1761" i="2"/>
  <c r="L1760" i="2" l="1"/>
  <c r="P1760" i="2"/>
  <c r="N1760" i="2"/>
  <c r="M1761" i="2"/>
  <c r="Q1761" i="2" s="1"/>
  <c r="R1762" i="2"/>
  <c r="L1761" i="2" l="1"/>
  <c r="P1761" i="2"/>
  <c r="N1761" i="2"/>
  <c r="M1762" i="2"/>
  <c r="Q1762" i="2" s="1"/>
  <c r="R1763" i="2"/>
  <c r="L1762" i="2" l="1"/>
  <c r="P1762" i="2"/>
  <c r="N1762" i="2"/>
  <c r="M1763" i="2"/>
  <c r="Q1763" i="2" s="1"/>
  <c r="R1764" i="2"/>
  <c r="L1763" i="2" l="1"/>
  <c r="P1763" i="2"/>
  <c r="N1763" i="2"/>
  <c r="M1764" i="2"/>
  <c r="Q1764" i="2" s="1"/>
  <c r="R1765" i="2"/>
  <c r="L1764" i="2" l="1"/>
  <c r="P1764" i="2"/>
  <c r="N1764" i="2"/>
  <c r="M1765" i="2"/>
  <c r="Q1765" i="2" s="1"/>
  <c r="R1766" i="2"/>
  <c r="L1765" i="2" l="1"/>
  <c r="P1765" i="2"/>
  <c r="N1765" i="2"/>
  <c r="M1766" i="2"/>
  <c r="Q1766" i="2" s="1"/>
  <c r="R1767" i="2"/>
  <c r="L1766" i="2" l="1"/>
  <c r="P1766" i="2"/>
  <c r="N1766" i="2"/>
  <c r="M1767" i="2"/>
  <c r="Q1767" i="2" s="1"/>
  <c r="R1768" i="2"/>
  <c r="L1767" i="2" l="1"/>
  <c r="P1767" i="2"/>
  <c r="N1767" i="2"/>
  <c r="M1768" i="2"/>
  <c r="Q1768" i="2" s="1"/>
  <c r="R1769" i="2"/>
  <c r="L1768" i="2" l="1"/>
  <c r="P1768" i="2"/>
  <c r="N1768" i="2"/>
  <c r="M1769" i="2"/>
  <c r="Q1769" i="2" s="1"/>
  <c r="R1770" i="2"/>
  <c r="L1769" i="2" l="1"/>
  <c r="P1769" i="2"/>
  <c r="N1769" i="2"/>
  <c r="M1770" i="2"/>
  <c r="Q1770" i="2" s="1"/>
  <c r="R1771" i="2"/>
  <c r="L1770" i="2" l="1"/>
  <c r="P1770" i="2"/>
  <c r="N1770" i="2"/>
  <c r="M1771" i="2"/>
  <c r="Q1771" i="2" s="1"/>
  <c r="R1772" i="2"/>
  <c r="P1771" i="2" l="1"/>
  <c r="L1771" i="2" s="1"/>
  <c r="N1771" i="2"/>
  <c r="M1772" i="2"/>
  <c r="Q1772" i="2" s="1"/>
  <c r="R1773" i="2"/>
  <c r="R53" i="3"/>
  <c r="L1772" i="2" l="1"/>
  <c r="P1772" i="2"/>
  <c r="N1772" i="2"/>
  <c r="M1773" i="2"/>
  <c r="Q1773" i="2" s="1"/>
  <c r="R1774" i="2"/>
  <c r="D27" i="3"/>
  <c r="G27" i="3" l="1"/>
  <c r="L1773" i="2"/>
  <c r="P1773" i="2"/>
  <c r="N1773" i="2"/>
  <c r="M1774" i="2"/>
  <c r="Q1774" i="2" s="1"/>
  <c r="R1775" i="2"/>
  <c r="L1774" i="2" l="1"/>
  <c r="P1774" i="2"/>
  <c r="N1774" i="2"/>
  <c r="M1775" i="2"/>
  <c r="Q1775" i="2" s="1"/>
  <c r="R1776" i="2"/>
  <c r="L1775" i="2" l="1"/>
  <c r="P1775" i="2"/>
  <c r="N1775" i="2"/>
  <c r="M1776" i="2"/>
  <c r="Q1776" i="2" s="1"/>
  <c r="R1777" i="2"/>
  <c r="L1776" i="2" l="1"/>
  <c r="P1776" i="2"/>
  <c r="N1776" i="2"/>
  <c r="M1777" i="2"/>
  <c r="Q1777" i="2" s="1"/>
  <c r="R1778" i="2"/>
  <c r="L1777" i="2" l="1"/>
  <c r="P1777" i="2"/>
  <c r="N1777" i="2"/>
  <c r="M1778" i="2"/>
  <c r="Q1778" i="2" s="1"/>
  <c r="R1779" i="2"/>
  <c r="L1778" i="2" l="1"/>
  <c r="P1778" i="2"/>
  <c r="N1778" i="2"/>
  <c r="M1779" i="2"/>
  <c r="Q1779" i="2" s="1"/>
  <c r="R1780" i="2"/>
  <c r="L1779" i="2" l="1"/>
  <c r="P1779" i="2"/>
  <c r="N1779" i="2"/>
  <c r="M1780" i="2"/>
  <c r="Q1780" i="2" s="1"/>
  <c r="R1781" i="2"/>
  <c r="L1780" i="2" l="1"/>
  <c r="P1780" i="2"/>
  <c r="N1780" i="2"/>
  <c r="M1781" i="2"/>
  <c r="Q1781" i="2" s="1"/>
  <c r="R1782" i="2"/>
  <c r="L1781" i="2" l="1"/>
  <c r="P1781" i="2"/>
  <c r="N1781" i="2"/>
  <c r="M1782" i="2"/>
  <c r="Q1782" i="2" s="1"/>
  <c r="R1783" i="2"/>
  <c r="L1782" i="2" l="1"/>
  <c r="P1782" i="2"/>
  <c r="N1782" i="2"/>
  <c r="M1783" i="2"/>
  <c r="Q1783" i="2" s="1"/>
  <c r="R1784" i="2"/>
  <c r="L1783" i="2" l="1"/>
  <c r="P1783" i="2"/>
  <c r="N1783" i="2"/>
  <c r="M1784" i="2"/>
  <c r="Q1784" i="2" s="1"/>
  <c r="R1785" i="2"/>
  <c r="L1784" i="2" l="1"/>
  <c r="P1784" i="2"/>
  <c r="N1784" i="2"/>
  <c r="M1785" i="2"/>
  <c r="Q1785" i="2" s="1"/>
  <c r="R1786" i="2"/>
  <c r="L1785" i="2" l="1"/>
  <c r="P1785" i="2"/>
  <c r="N1785" i="2"/>
  <c r="M1786" i="2"/>
  <c r="Q1786" i="2" s="1"/>
  <c r="R1787" i="2"/>
  <c r="L1786" i="2" l="1"/>
  <c r="P1786" i="2"/>
  <c r="N1786" i="2"/>
  <c r="M1787" i="2"/>
  <c r="Q1787" i="2" s="1"/>
  <c r="R1788" i="2"/>
  <c r="L1787" i="2" l="1"/>
  <c r="P1787" i="2"/>
  <c r="N1787" i="2"/>
  <c r="M1788" i="2"/>
  <c r="Q1788" i="2" s="1"/>
  <c r="R1789" i="2"/>
  <c r="L1788" i="2" l="1"/>
  <c r="P1788" i="2"/>
  <c r="N1788" i="2"/>
  <c r="M1789" i="2"/>
  <c r="Q1789" i="2" s="1"/>
  <c r="R1790" i="2"/>
  <c r="L1789" i="2" l="1"/>
  <c r="P1789" i="2"/>
  <c r="N1789" i="2"/>
  <c r="M1790" i="2"/>
  <c r="Q1790" i="2" s="1"/>
  <c r="R1791" i="2"/>
  <c r="L1790" i="2" l="1"/>
  <c r="P1790" i="2"/>
  <c r="N1790" i="2"/>
  <c r="M1791" i="2"/>
  <c r="Q1791" i="2" s="1"/>
  <c r="R1792" i="2"/>
  <c r="L1791" i="2" l="1"/>
  <c r="P1791" i="2"/>
  <c r="N1791" i="2"/>
  <c r="M1792" i="2"/>
  <c r="Q1792" i="2" s="1"/>
  <c r="R1793" i="2"/>
  <c r="L1792" i="2" l="1"/>
  <c r="P1792" i="2"/>
  <c r="N1792" i="2"/>
  <c r="M1793" i="2"/>
  <c r="Q1793" i="2" s="1"/>
  <c r="R1794" i="2"/>
  <c r="L1793" i="2" l="1"/>
  <c r="P1793" i="2"/>
  <c r="N1793" i="2"/>
  <c r="M1794" i="2"/>
  <c r="Q1794" i="2" s="1"/>
  <c r="R1795" i="2"/>
  <c r="L1794" i="2" l="1"/>
  <c r="P1794" i="2"/>
  <c r="N1794" i="2"/>
  <c r="M1795" i="2"/>
  <c r="Q1795" i="2" s="1"/>
  <c r="R1796" i="2"/>
  <c r="L1795" i="2" l="1"/>
  <c r="P1795" i="2"/>
  <c r="N1795" i="2"/>
  <c r="M1796" i="2"/>
  <c r="Q1796" i="2" s="1"/>
  <c r="R1797" i="2"/>
  <c r="L1796" i="2" l="1"/>
  <c r="P1796" i="2"/>
  <c r="N1796" i="2"/>
  <c r="M1797" i="2"/>
  <c r="Q1797" i="2" s="1"/>
  <c r="R1798" i="2"/>
  <c r="L1797" i="2" l="1"/>
  <c r="P1797" i="2"/>
  <c r="N1797" i="2"/>
  <c r="M1798" i="2"/>
  <c r="Q1798" i="2" s="1"/>
  <c r="R1799" i="2"/>
  <c r="L1798" i="2" l="1"/>
  <c r="P1798" i="2"/>
  <c r="N1798" i="2"/>
  <c r="M1799" i="2"/>
  <c r="Q1799" i="2" s="1"/>
  <c r="R1800" i="2"/>
  <c r="L1799" i="2" l="1"/>
  <c r="P1799" i="2"/>
  <c r="N1799" i="2"/>
  <c r="M1800" i="2"/>
  <c r="Q1800" i="2" s="1"/>
  <c r="R1801" i="2"/>
  <c r="L1800" i="2" l="1"/>
  <c r="P1800" i="2"/>
  <c r="N1800" i="2"/>
  <c r="M1801" i="2"/>
  <c r="Q1801" i="2" s="1"/>
  <c r="R1802" i="2"/>
  <c r="L1801" i="2" l="1"/>
  <c r="P1801" i="2"/>
  <c r="N1801" i="2"/>
  <c r="M1802" i="2"/>
  <c r="Q1802" i="2" s="1"/>
  <c r="R1803" i="2"/>
  <c r="L1802" i="2" l="1"/>
  <c r="P1802" i="2"/>
  <c r="N1802" i="2"/>
  <c r="M1803" i="2"/>
  <c r="Q1803" i="2" s="1"/>
  <c r="R1804" i="2"/>
  <c r="L1803" i="2" l="1"/>
  <c r="P1803" i="2"/>
  <c r="N1803" i="2"/>
  <c r="M1804" i="2"/>
  <c r="Q1804" i="2" s="1"/>
  <c r="R1805" i="2"/>
  <c r="L1804" i="2" l="1"/>
  <c r="P1804" i="2"/>
  <c r="N1804" i="2"/>
  <c r="M1805" i="2"/>
  <c r="Q1805" i="2" s="1"/>
  <c r="R1806" i="2"/>
  <c r="L1805" i="2" l="1"/>
  <c r="P1805" i="2"/>
  <c r="N1805" i="2"/>
  <c r="M1806" i="2"/>
  <c r="Q1806" i="2" s="1"/>
  <c r="R1807" i="2"/>
  <c r="L1806" i="2" l="1"/>
  <c r="P1806" i="2"/>
  <c r="N1806" i="2"/>
  <c r="M1807" i="2"/>
  <c r="Q1807" i="2" s="1"/>
  <c r="R1808" i="2"/>
  <c r="L1807" i="2" l="1"/>
  <c r="P1807" i="2"/>
  <c r="N1807" i="2"/>
  <c r="M1808" i="2"/>
  <c r="Q1808" i="2" s="1"/>
  <c r="R1809" i="2"/>
  <c r="L1808" i="2" l="1"/>
  <c r="P1808" i="2"/>
  <c r="N1808" i="2"/>
  <c r="M1809" i="2"/>
  <c r="Q1809" i="2" s="1"/>
  <c r="R1810" i="2"/>
  <c r="L1809" i="2" l="1"/>
  <c r="P1809" i="2"/>
  <c r="N1809" i="2"/>
  <c r="M1810" i="2"/>
  <c r="Q1810" i="2" s="1"/>
  <c r="R1811" i="2"/>
  <c r="L1810" i="2" l="1"/>
  <c r="P1810" i="2"/>
  <c r="N1810" i="2"/>
  <c r="R1812" i="2"/>
  <c r="M1811" i="2"/>
  <c r="Q1811" i="2" s="1"/>
  <c r="L1811" i="2" l="1"/>
  <c r="P1811" i="2"/>
  <c r="N1811" i="2"/>
  <c r="M1812" i="2"/>
  <c r="Q1812" i="2" s="1"/>
  <c r="R1813" i="2"/>
  <c r="L1812" i="2" l="1"/>
  <c r="P1812" i="2"/>
  <c r="N1812" i="2"/>
  <c r="M1813" i="2"/>
  <c r="Q1813" i="2" s="1"/>
  <c r="R1814" i="2"/>
  <c r="L1813" i="2" l="1"/>
  <c r="P1813" i="2"/>
  <c r="N1813" i="2"/>
  <c r="M1814" i="2"/>
  <c r="Q1814" i="2" s="1"/>
  <c r="R1815" i="2"/>
  <c r="L1814" i="2" l="1"/>
  <c r="P1814" i="2"/>
  <c r="N1814" i="2"/>
  <c r="M1815" i="2"/>
  <c r="Q1815" i="2" s="1"/>
  <c r="R1816" i="2"/>
  <c r="L1815" i="2" l="1"/>
  <c r="P1815" i="2"/>
  <c r="N1815" i="2"/>
  <c r="M1816" i="2"/>
  <c r="Q1816" i="2" s="1"/>
  <c r="R1817" i="2"/>
  <c r="L1816" i="2" l="1"/>
  <c r="P1816" i="2"/>
  <c r="N1816" i="2"/>
  <c r="M1817" i="2"/>
  <c r="Q1817" i="2" s="1"/>
  <c r="R1818" i="2"/>
  <c r="L1817" i="2" l="1"/>
  <c r="P1817" i="2"/>
  <c r="N1817" i="2"/>
  <c r="M1818" i="2"/>
  <c r="Q1818" i="2" s="1"/>
  <c r="R1819" i="2"/>
  <c r="L1818" i="2" l="1"/>
  <c r="P1818" i="2"/>
  <c r="N1818" i="2"/>
  <c r="M1819" i="2"/>
  <c r="Q1819" i="2" s="1"/>
  <c r="R1820" i="2"/>
  <c r="L1819" i="2" l="1"/>
  <c r="P1819" i="2"/>
  <c r="N1819" i="2"/>
  <c r="M1820" i="2"/>
  <c r="Q1820" i="2" s="1"/>
  <c r="R1821" i="2"/>
  <c r="L1820" i="2" l="1"/>
  <c r="P1820" i="2"/>
  <c r="N1820" i="2"/>
  <c r="M1821" i="2"/>
  <c r="Q1821" i="2" s="1"/>
  <c r="R1822" i="2"/>
  <c r="L1821" i="2" l="1"/>
  <c r="P1821" i="2"/>
  <c r="N1821" i="2"/>
  <c r="M1822" i="2"/>
  <c r="Q1822" i="2" s="1"/>
  <c r="R1823" i="2"/>
  <c r="L1822" i="2" l="1"/>
  <c r="P1822" i="2"/>
  <c r="N1822" i="2"/>
  <c r="M1823" i="2"/>
  <c r="Q1823" i="2" s="1"/>
  <c r="R1824" i="2"/>
  <c r="L1823" i="2" l="1"/>
  <c r="P1823" i="2"/>
  <c r="N1823" i="2"/>
  <c r="M1824" i="2"/>
  <c r="Q1824" i="2" s="1"/>
  <c r="R1825" i="2"/>
  <c r="L1824" i="2" l="1"/>
  <c r="P1824" i="2"/>
  <c r="N1824" i="2"/>
  <c r="M1825" i="2"/>
  <c r="Q1825" i="2" s="1"/>
  <c r="R1826" i="2"/>
  <c r="L1825" i="2" l="1"/>
  <c r="P1825" i="2"/>
  <c r="N1825" i="2"/>
  <c r="M1826" i="2"/>
  <c r="Q1826" i="2" s="1"/>
  <c r="R1827" i="2"/>
  <c r="L1826" i="2" l="1"/>
  <c r="P1826" i="2"/>
  <c r="N1826" i="2"/>
  <c r="M1827" i="2"/>
  <c r="Q1827" i="2" s="1"/>
  <c r="R1828" i="2"/>
  <c r="L1827" i="2" l="1"/>
  <c r="P1827" i="2"/>
  <c r="N1827" i="2"/>
  <c r="M1828" i="2"/>
  <c r="Q1828" i="2" s="1"/>
  <c r="R1829" i="2"/>
  <c r="L1828" i="2" l="1"/>
  <c r="P1828" i="2"/>
  <c r="N1828" i="2"/>
  <c r="M1829" i="2"/>
  <c r="Q1829" i="2" s="1"/>
  <c r="R1830" i="2"/>
  <c r="L1829" i="2" l="1"/>
  <c r="P1829" i="2"/>
  <c r="N1829" i="2"/>
  <c r="M1830" i="2"/>
  <c r="Q1830" i="2" s="1"/>
  <c r="R1831" i="2"/>
  <c r="L1830" i="2" l="1"/>
  <c r="P1830" i="2"/>
  <c r="N1830" i="2"/>
  <c r="M1831" i="2"/>
  <c r="Q1831" i="2" s="1"/>
  <c r="R1832" i="2"/>
  <c r="L1831" i="2" l="1"/>
  <c r="P1831" i="2"/>
  <c r="N1831" i="2"/>
  <c r="M1832" i="2"/>
  <c r="Q1832" i="2" s="1"/>
  <c r="R1833" i="2"/>
  <c r="L1832" i="2" l="1"/>
  <c r="P1832" i="2"/>
  <c r="N1832" i="2"/>
  <c r="M1833" i="2"/>
  <c r="Q1833" i="2" s="1"/>
  <c r="R1834" i="2"/>
  <c r="L1833" i="2" l="1"/>
  <c r="P1833" i="2"/>
  <c r="N1833" i="2"/>
  <c r="M1834" i="2"/>
  <c r="Q1834" i="2" s="1"/>
  <c r="R1835" i="2"/>
  <c r="L1834" i="2" l="1"/>
  <c r="P1834" i="2"/>
  <c r="N1834" i="2"/>
  <c r="M1835" i="2"/>
  <c r="Q1835" i="2" s="1"/>
  <c r="R1836" i="2"/>
  <c r="L1835" i="2" l="1"/>
  <c r="P1835" i="2"/>
  <c r="N1835" i="2"/>
  <c r="M1836" i="2"/>
  <c r="Q1836" i="2" s="1"/>
  <c r="R1837" i="2"/>
  <c r="L1836" i="2" l="1"/>
  <c r="P1836" i="2"/>
  <c r="N1836" i="2"/>
  <c r="M1837" i="2"/>
  <c r="Q1837" i="2" s="1"/>
  <c r="R1838" i="2"/>
  <c r="L1837" i="2" l="1"/>
  <c r="P1837" i="2"/>
  <c r="N1837" i="2"/>
  <c r="M1838" i="2"/>
  <c r="Q1838" i="2" s="1"/>
  <c r="R1839" i="2"/>
  <c r="L1838" i="2" l="1"/>
  <c r="P1838" i="2"/>
  <c r="N1838" i="2"/>
  <c r="M1839" i="2"/>
  <c r="Q1839" i="2" s="1"/>
  <c r="R1840" i="2"/>
  <c r="L1839" i="2" l="1"/>
  <c r="P1839" i="2"/>
  <c r="N1839" i="2"/>
  <c r="M1840" i="2"/>
  <c r="Q1840" i="2" s="1"/>
  <c r="R1841" i="2"/>
  <c r="L1840" i="2" l="1"/>
  <c r="P1840" i="2"/>
  <c r="N1840" i="2"/>
  <c r="M1841" i="2"/>
  <c r="Q1841" i="2" s="1"/>
  <c r="R1842" i="2"/>
  <c r="L1841" i="2" l="1"/>
  <c r="P1841" i="2"/>
  <c r="N1841" i="2"/>
  <c r="M1842" i="2"/>
  <c r="Q1842" i="2" s="1"/>
  <c r="R1843" i="2"/>
  <c r="P1842" i="2" l="1"/>
  <c r="L1842" i="2" s="1"/>
  <c r="N1842" i="2"/>
  <c r="M1843" i="2"/>
  <c r="Q1843" i="2" s="1"/>
  <c r="R1844" i="2"/>
  <c r="R54" i="3"/>
  <c r="L1843" i="2" l="1"/>
  <c r="P1843" i="2"/>
  <c r="N1843" i="2"/>
  <c r="M1844" i="2"/>
  <c r="Q1844" i="2" s="1"/>
  <c r="R1845" i="2"/>
  <c r="E27" i="3"/>
  <c r="K27" i="3" l="1"/>
  <c r="H27" i="3"/>
  <c r="I27" i="3"/>
  <c r="L1844" i="2"/>
  <c r="P1844" i="2"/>
  <c r="N1844" i="2"/>
  <c r="M1845" i="2"/>
  <c r="Q1845" i="2" s="1"/>
  <c r="R1846" i="2"/>
  <c r="AE27" i="3" l="1"/>
  <c r="J27" i="3"/>
  <c r="L27" i="3"/>
  <c r="S54" i="3"/>
  <c r="F28" i="3"/>
  <c r="S55" i="3" s="1"/>
  <c r="L1845" i="2"/>
  <c r="P1845" i="2"/>
  <c r="N1845" i="2"/>
  <c r="M1846" i="2"/>
  <c r="Q1846" i="2" s="1"/>
  <c r="R1847" i="2"/>
  <c r="L1846" i="2" l="1"/>
  <c r="P1846" i="2"/>
  <c r="N1846" i="2"/>
  <c r="M1847" i="2"/>
  <c r="Q1847" i="2" s="1"/>
  <c r="R1848" i="2"/>
  <c r="L1847" i="2" l="1"/>
  <c r="P1847" i="2"/>
  <c r="N1847" i="2"/>
  <c r="M1848" i="2"/>
  <c r="Q1848" i="2" s="1"/>
  <c r="R1849" i="2"/>
  <c r="L1848" i="2" l="1"/>
  <c r="P1848" i="2"/>
  <c r="N1848" i="2"/>
  <c r="M1849" i="2"/>
  <c r="Q1849" i="2" s="1"/>
  <c r="R1850" i="2"/>
  <c r="L1849" i="2" l="1"/>
  <c r="P1849" i="2"/>
  <c r="N1849" i="2"/>
  <c r="M1850" i="2"/>
  <c r="Q1850" i="2" s="1"/>
  <c r="R1851" i="2"/>
  <c r="L1850" i="2" l="1"/>
  <c r="P1850" i="2"/>
  <c r="N1850" i="2"/>
  <c r="M1851" i="2"/>
  <c r="Q1851" i="2" s="1"/>
  <c r="R1852" i="2"/>
  <c r="L1851" i="2" l="1"/>
  <c r="P1851" i="2"/>
  <c r="N1851" i="2"/>
  <c r="M1852" i="2"/>
  <c r="Q1852" i="2" s="1"/>
  <c r="R1853" i="2"/>
  <c r="L1852" i="2" l="1"/>
  <c r="P1852" i="2"/>
  <c r="N1852" i="2"/>
  <c r="M1853" i="2"/>
  <c r="Q1853" i="2" s="1"/>
  <c r="R1854" i="2"/>
  <c r="L1853" i="2" l="1"/>
  <c r="P1853" i="2"/>
  <c r="N1853" i="2"/>
  <c r="M1854" i="2"/>
  <c r="Q1854" i="2" s="1"/>
  <c r="R1855" i="2"/>
  <c r="L1854" i="2" l="1"/>
  <c r="P1854" i="2"/>
  <c r="N1854" i="2"/>
  <c r="M1855" i="2"/>
  <c r="Q1855" i="2" s="1"/>
  <c r="R1856" i="2"/>
  <c r="L1855" i="2" l="1"/>
  <c r="P1855" i="2"/>
  <c r="N1855" i="2"/>
  <c r="R1857" i="2"/>
  <c r="M1856" i="2"/>
  <c r="Q1856" i="2" s="1"/>
  <c r="L1856" i="2" l="1"/>
  <c r="P1856" i="2"/>
  <c r="N1856" i="2"/>
  <c r="M1857" i="2"/>
  <c r="Q1857" i="2" s="1"/>
  <c r="R1858" i="2"/>
  <c r="L1857" i="2" l="1"/>
  <c r="P1857" i="2"/>
  <c r="N1857" i="2"/>
  <c r="M1858" i="2"/>
  <c r="Q1858" i="2" s="1"/>
  <c r="R1859" i="2"/>
  <c r="L1858" i="2" l="1"/>
  <c r="P1858" i="2"/>
  <c r="N1858" i="2"/>
  <c r="M1859" i="2"/>
  <c r="Q1859" i="2" s="1"/>
  <c r="R1860" i="2"/>
  <c r="L1859" i="2" l="1"/>
  <c r="P1859" i="2"/>
  <c r="N1859" i="2"/>
  <c r="M1860" i="2"/>
  <c r="Q1860" i="2" s="1"/>
  <c r="R1861" i="2"/>
  <c r="L1860" i="2" l="1"/>
  <c r="P1860" i="2"/>
  <c r="N1860" i="2"/>
  <c r="M1861" i="2"/>
  <c r="Q1861" i="2" s="1"/>
  <c r="R1862" i="2"/>
  <c r="L1861" i="2" l="1"/>
  <c r="P1861" i="2"/>
  <c r="N1861" i="2"/>
  <c r="M1862" i="2"/>
  <c r="Q1862" i="2" s="1"/>
  <c r="R1863" i="2"/>
  <c r="L1862" i="2" l="1"/>
  <c r="P1862" i="2"/>
  <c r="N1862" i="2"/>
  <c r="M1863" i="2"/>
  <c r="Q1863" i="2" s="1"/>
  <c r="R1864" i="2"/>
  <c r="L1863" i="2" l="1"/>
  <c r="P1863" i="2"/>
  <c r="N1863" i="2"/>
  <c r="M1864" i="2"/>
  <c r="Q1864" i="2" s="1"/>
  <c r="R1865" i="2"/>
  <c r="L1864" i="2" l="1"/>
  <c r="P1864" i="2"/>
  <c r="N1864" i="2"/>
  <c r="M1865" i="2"/>
  <c r="Q1865" i="2" s="1"/>
  <c r="R1866" i="2"/>
  <c r="L1865" i="2" l="1"/>
  <c r="P1865" i="2"/>
  <c r="N1865" i="2"/>
  <c r="M1866" i="2"/>
  <c r="Q1866" i="2" s="1"/>
  <c r="R1867" i="2"/>
  <c r="L1866" i="2" l="1"/>
  <c r="P1866" i="2"/>
  <c r="N1866" i="2"/>
  <c r="M1867" i="2"/>
  <c r="Q1867" i="2" s="1"/>
  <c r="R1868" i="2"/>
  <c r="L1867" i="2" l="1"/>
  <c r="P1867" i="2"/>
  <c r="N1867" i="2"/>
  <c r="M1868" i="2"/>
  <c r="Q1868" i="2" s="1"/>
  <c r="R1869" i="2"/>
  <c r="L1868" i="2" l="1"/>
  <c r="P1868" i="2"/>
  <c r="N1868" i="2"/>
  <c r="M1869" i="2"/>
  <c r="Q1869" i="2" s="1"/>
  <c r="R1870" i="2"/>
  <c r="L1869" i="2" l="1"/>
  <c r="P1869" i="2"/>
  <c r="N1869" i="2"/>
  <c r="M1870" i="2"/>
  <c r="Q1870" i="2" s="1"/>
  <c r="R1871" i="2"/>
  <c r="L1870" i="2" l="1"/>
  <c r="P1870" i="2"/>
  <c r="N1870" i="2"/>
  <c r="M1871" i="2"/>
  <c r="Q1871" i="2" s="1"/>
  <c r="R1872" i="2"/>
  <c r="L1871" i="2" l="1"/>
  <c r="P1871" i="2"/>
  <c r="N1871" i="2"/>
  <c r="M1872" i="2"/>
  <c r="Q1872" i="2" s="1"/>
  <c r="R1873" i="2"/>
  <c r="L1872" i="2" l="1"/>
  <c r="P1872" i="2"/>
  <c r="N1872" i="2"/>
  <c r="M1873" i="2"/>
  <c r="Q1873" i="2" s="1"/>
  <c r="R1874" i="2"/>
  <c r="L1873" i="2" l="1"/>
  <c r="P1873" i="2"/>
  <c r="N1873" i="2"/>
  <c r="M1874" i="2"/>
  <c r="Q1874" i="2" s="1"/>
  <c r="R1875" i="2"/>
  <c r="L1874" i="2" l="1"/>
  <c r="P1874" i="2"/>
  <c r="N1874" i="2"/>
  <c r="M1875" i="2"/>
  <c r="Q1875" i="2" s="1"/>
  <c r="R1876" i="2"/>
  <c r="L1875" i="2" l="1"/>
  <c r="P1875" i="2"/>
  <c r="N1875" i="2"/>
  <c r="M1876" i="2"/>
  <c r="Q1876" i="2" s="1"/>
  <c r="R1877" i="2"/>
  <c r="L1876" i="2" l="1"/>
  <c r="P1876" i="2"/>
  <c r="N1876" i="2"/>
  <c r="R1878" i="2"/>
  <c r="M1877" i="2"/>
  <c r="Q1877" i="2" s="1"/>
  <c r="L1877" i="2" l="1"/>
  <c r="P1877" i="2"/>
  <c r="N1877" i="2"/>
  <c r="M1878" i="2"/>
  <c r="Q1878" i="2" s="1"/>
  <c r="R1879" i="2"/>
  <c r="L1878" i="2" l="1"/>
  <c r="P1878" i="2"/>
  <c r="N1878" i="2"/>
  <c r="M1879" i="2"/>
  <c r="Q1879" i="2" s="1"/>
  <c r="R1880" i="2"/>
  <c r="L1879" i="2" l="1"/>
  <c r="P1879" i="2"/>
  <c r="N1879" i="2"/>
  <c r="M1880" i="2"/>
  <c r="Q1880" i="2" s="1"/>
  <c r="R1881" i="2"/>
  <c r="L1880" i="2" l="1"/>
  <c r="P1880" i="2"/>
  <c r="N1880" i="2"/>
  <c r="M1881" i="2"/>
  <c r="Q1881" i="2" s="1"/>
  <c r="R1882" i="2"/>
  <c r="L1881" i="2" l="1"/>
  <c r="P1881" i="2"/>
  <c r="N1881" i="2"/>
  <c r="M1882" i="2"/>
  <c r="Q1882" i="2" s="1"/>
  <c r="R1883" i="2"/>
  <c r="L1882" i="2" l="1"/>
  <c r="P1882" i="2"/>
  <c r="N1882" i="2"/>
  <c r="M1883" i="2"/>
  <c r="Q1883" i="2" s="1"/>
  <c r="R1884" i="2"/>
  <c r="L1883" i="2" l="1"/>
  <c r="P1883" i="2"/>
  <c r="N1883" i="2"/>
  <c r="M1884" i="2"/>
  <c r="Q1884" i="2" s="1"/>
  <c r="R1885" i="2"/>
  <c r="L1884" i="2" l="1"/>
  <c r="P1884" i="2"/>
  <c r="N1884" i="2"/>
  <c r="M1885" i="2"/>
  <c r="Q1885" i="2" s="1"/>
  <c r="R1886" i="2"/>
  <c r="L1885" i="2" l="1"/>
  <c r="P1885" i="2"/>
  <c r="N1885" i="2"/>
  <c r="M1886" i="2"/>
  <c r="Q1886" i="2" s="1"/>
  <c r="R1887" i="2"/>
  <c r="L1886" i="2" l="1"/>
  <c r="P1886" i="2"/>
  <c r="N1886" i="2"/>
  <c r="M1887" i="2"/>
  <c r="Q1887" i="2" s="1"/>
  <c r="R1888" i="2"/>
  <c r="L1887" i="2" l="1"/>
  <c r="P1887" i="2"/>
  <c r="N1887" i="2"/>
  <c r="M1888" i="2"/>
  <c r="Q1888" i="2" s="1"/>
  <c r="R1889" i="2"/>
  <c r="L1888" i="2" l="1"/>
  <c r="P1888" i="2"/>
  <c r="N1888" i="2"/>
  <c r="M1889" i="2"/>
  <c r="Q1889" i="2" s="1"/>
  <c r="R1890" i="2"/>
  <c r="L1889" i="2" l="1"/>
  <c r="P1889" i="2"/>
  <c r="N1889" i="2"/>
  <c r="M1890" i="2"/>
  <c r="Q1890" i="2" s="1"/>
  <c r="R1891" i="2"/>
  <c r="L1890" i="2" l="1"/>
  <c r="P1890" i="2"/>
  <c r="N1890" i="2"/>
  <c r="M1891" i="2"/>
  <c r="Q1891" i="2" s="1"/>
  <c r="R1892" i="2"/>
  <c r="L1891" i="2" l="1"/>
  <c r="P1891" i="2"/>
  <c r="N1891" i="2"/>
  <c r="M1892" i="2"/>
  <c r="Q1892" i="2" s="1"/>
  <c r="R1893" i="2"/>
  <c r="L1892" i="2" l="1"/>
  <c r="P1892" i="2"/>
  <c r="N1892" i="2"/>
  <c r="M1893" i="2"/>
  <c r="Q1893" i="2" s="1"/>
  <c r="R1894" i="2"/>
  <c r="L1893" i="2" l="1"/>
  <c r="P1893" i="2"/>
  <c r="N1893" i="2"/>
  <c r="M1894" i="2"/>
  <c r="Q1894" i="2" s="1"/>
  <c r="R1895" i="2"/>
  <c r="L1894" i="2" l="1"/>
  <c r="P1894" i="2"/>
  <c r="N1894" i="2"/>
  <c r="M1895" i="2"/>
  <c r="Q1895" i="2" s="1"/>
  <c r="R1896" i="2"/>
  <c r="L1895" i="2" l="1"/>
  <c r="P1895" i="2"/>
  <c r="N1895" i="2"/>
  <c r="M1896" i="2"/>
  <c r="Q1896" i="2" s="1"/>
  <c r="R1897" i="2"/>
  <c r="L1896" i="2" l="1"/>
  <c r="P1896" i="2"/>
  <c r="N1896" i="2"/>
  <c r="M1897" i="2"/>
  <c r="Q1897" i="2" s="1"/>
  <c r="R1898" i="2"/>
  <c r="L1897" i="2" l="1"/>
  <c r="P1897" i="2"/>
  <c r="N1897" i="2"/>
  <c r="M1898" i="2"/>
  <c r="Q1898" i="2" s="1"/>
  <c r="R1899" i="2"/>
  <c r="L1898" i="2" l="1"/>
  <c r="P1898" i="2"/>
  <c r="N1898" i="2"/>
  <c r="M1899" i="2"/>
  <c r="Q1899" i="2" s="1"/>
  <c r="R1900" i="2"/>
  <c r="L1899" i="2" l="1"/>
  <c r="P1899" i="2"/>
  <c r="N1899" i="2"/>
  <c r="M1900" i="2"/>
  <c r="Q1900" i="2" s="1"/>
  <c r="R1901" i="2"/>
  <c r="L1900" i="2" l="1"/>
  <c r="P1900" i="2"/>
  <c r="N1900" i="2"/>
  <c r="M1901" i="2"/>
  <c r="Q1901" i="2" s="1"/>
  <c r="R1902" i="2"/>
  <c r="L1901" i="2" l="1"/>
  <c r="P1901" i="2"/>
  <c r="N1901" i="2"/>
  <c r="M1902" i="2"/>
  <c r="Q1902" i="2" s="1"/>
  <c r="R1903" i="2"/>
  <c r="L1902" i="2" l="1"/>
  <c r="P1902" i="2"/>
  <c r="N1902" i="2"/>
  <c r="M1903" i="2"/>
  <c r="Q1903" i="2" s="1"/>
  <c r="R1904" i="2"/>
  <c r="L1903" i="2" l="1"/>
  <c r="P1903" i="2"/>
  <c r="N1903" i="2"/>
  <c r="M1904" i="2"/>
  <c r="Q1904" i="2" s="1"/>
  <c r="R1905" i="2"/>
  <c r="L1904" i="2" l="1"/>
  <c r="P1904" i="2"/>
  <c r="N1904" i="2"/>
  <c r="M1905" i="2"/>
  <c r="Q1905" i="2" s="1"/>
  <c r="R1906" i="2"/>
  <c r="L1905" i="2" l="1"/>
  <c r="P1905" i="2"/>
  <c r="N1905" i="2"/>
  <c r="M1906" i="2"/>
  <c r="Q1906" i="2" s="1"/>
  <c r="R1907" i="2"/>
  <c r="L1906" i="2" l="1"/>
  <c r="P1906" i="2"/>
  <c r="N1906" i="2"/>
  <c r="R1908" i="2"/>
  <c r="M1907" i="2"/>
  <c r="Q1907" i="2" s="1"/>
  <c r="L1907" i="2" l="1"/>
  <c r="P1907" i="2"/>
  <c r="N1907" i="2"/>
  <c r="M1908" i="2"/>
  <c r="Q1908" i="2" s="1"/>
  <c r="R1909" i="2"/>
  <c r="L1908" i="2" l="1"/>
  <c r="P1908" i="2"/>
  <c r="N1908" i="2"/>
  <c r="M1909" i="2"/>
  <c r="Q1909" i="2" s="1"/>
  <c r="R1910" i="2"/>
  <c r="L1909" i="2" l="1"/>
  <c r="P1909" i="2"/>
  <c r="N1909" i="2"/>
  <c r="M1910" i="2"/>
  <c r="Q1910" i="2" s="1"/>
  <c r="R1911" i="2"/>
  <c r="L1910" i="2" l="1"/>
  <c r="P1910" i="2"/>
  <c r="N1910" i="2"/>
  <c r="M1911" i="2"/>
  <c r="Q1911" i="2" s="1"/>
  <c r="R1912" i="2"/>
  <c r="L1911" i="2" l="1"/>
  <c r="P1911" i="2"/>
  <c r="N1911" i="2"/>
  <c r="M1912" i="2"/>
  <c r="Q1912" i="2" s="1"/>
  <c r="R1913" i="2"/>
  <c r="L1912" i="2" l="1"/>
  <c r="P1912" i="2"/>
  <c r="N1912" i="2"/>
  <c r="M1913" i="2"/>
  <c r="Q1913" i="2" s="1"/>
  <c r="R1914" i="2"/>
  <c r="L1913" i="2" l="1"/>
  <c r="P1913" i="2"/>
  <c r="N1913" i="2"/>
  <c r="M1914" i="2"/>
  <c r="Q1914" i="2" s="1"/>
  <c r="R1915" i="2"/>
  <c r="L1914" i="2" l="1"/>
  <c r="P1914" i="2"/>
  <c r="N1914" i="2"/>
  <c r="M1915" i="2"/>
  <c r="Q1915" i="2" s="1"/>
  <c r="R1916" i="2"/>
  <c r="L1915" i="2" l="1"/>
  <c r="P1915" i="2"/>
  <c r="N1915" i="2"/>
  <c r="M1916" i="2"/>
  <c r="Q1916" i="2" s="1"/>
  <c r="R1917" i="2"/>
  <c r="L1916" i="2" l="1"/>
  <c r="P1916" i="2"/>
  <c r="N1916" i="2"/>
  <c r="M1917" i="2"/>
  <c r="Q1917" i="2" s="1"/>
  <c r="R1918" i="2"/>
  <c r="L1917" i="2" l="1"/>
  <c r="P1917" i="2"/>
  <c r="N1917" i="2"/>
  <c r="M1918" i="2"/>
  <c r="Q1918" i="2" s="1"/>
  <c r="R1919" i="2"/>
  <c r="L1918" i="2" l="1"/>
  <c r="P1918" i="2"/>
  <c r="N1918" i="2"/>
  <c r="M1919" i="2"/>
  <c r="Q1919" i="2" s="1"/>
  <c r="R1920" i="2"/>
  <c r="L1919" i="2" l="1"/>
  <c r="P1919" i="2"/>
  <c r="N1919" i="2"/>
  <c r="M1920" i="2"/>
  <c r="Q1920" i="2" s="1"/>
  <c r="R1921" i="2"/>
  <c r="L1920" i="2" l="1"/>
  <c r="P1920" i="2"/>
  <c r="N1920" i="2"/>
  <c r="M1921" i="2"/>
  <c r="Q1921" i="2" s="1"/>
  <c r="R1922" i="2"/>
  <c r="L1921" i="2" l="1"/>
  <c r="P1921" i="2"/>
  <c r="N1921" i="2"/>
  <c r="M1922" i="2"/>
  <c r="Q1922" i="2" s="1"/>
  <c r="R1923" i="2"/>
  <c r="L1922" i="2" l="1"/>
  <c r="P1922" i="2"/>
  <c r="N1922" i="2"/>
  <c r="M1923" i="2"/>
  <c r="Q1923" i="2" s="1"/>
  <c r="R1924" i="2"/>
  <c r="L1923" i="2" l="1"/>
  <c r="P1923" i="2"/>
  <c r="N1923" i="2"/>
  <c r="M1924" i="2"/>
  <c r="Q1924" i="2" s="1"/>
  <c r="R1925" i="2"/>
  <c r="L1924" i="2" l="1"/>
  <c r="P1924" i="2"/>
  <c r="N1924" i="2"/>
  <c r="M1925" i="2"/>
  <c r="Q1925" i="2" s="1"/>
  <c r="R1926" i="2"/>
  <c r="L1925" i="2" l="1"/>
  <c r="P1925" i="2"/>
  <c r="N1925" i="2"/>
  <c r="M1926" i="2"/>
  <c r="Q1926" i="2" s="1"/>
  <c r="R1927" i="2"/>
  <c r="L1926" i="2" l="1"/>
  <c r="P1926" i="2"/>
  <c r="N1926" i="2"/>
  <c r="M1927" i="2"/>
  <c r="Q1927" i="2" s="1"/>
  <c r="R1928" i="2"/>
  <c r="L1927" i="2" l="1"/>
  <c r="P1927" i="2"/>
  <c r="N1927" i="2"/>
  <c r="M1928" i="2"/>
  <c r="Q1928" i="2" s="1"/>
  <c r="R1929" i="2"/>
  <c r="L1928" i="2" l="1"/>
  <c r="P1928" i="2"/>
  <c r="N1928" i="2"/>
  <c r="M1929" i="2"/>
  <c r="Q1929" i="2" s="1"/>
  <c r="R1930" i="2"/>
  <c r="L1929" i="2" l="1"/>
  <c r="P1929" i="2"/>
  <c r="N1929" i="2"/>
  <c r="M1930" i="2"/>
  <c r="Q1930" i="2" s="1"/>
  <c r="R1931" i="2"/>
  <c r="L1930" i="2" l="1"/>
  <c r="P1930" i="2"/>
  <c r="N1930" i="2"/>
  <c r="M1931" i="2"/>
  <c r="Q1931" i="2" s="1"/>
  <c r="R1932" i="2"/>
  <c r="L1931" i="2" l="1"/>
  <c r="P1931" i="2"/>
  <c r="N1931" i="2"/>
  <c r="M1932" i="2"/>
  <c r="Q1932" i="2" s="1"/>
  <c r="R1933" i="2"/>
  <c r="L1932" i="2" l="1"/>
  <c r="P1932" i="2"/>
  <c r="N1932" i="2"/>
  <c r="M1933" i="2"/>
  <c r="Q1933" i="2" s="1"/>
  <c r="R1934" i="2"/>
  <c r="L1933" i="2" l="1"/>
  <c r="P1933" i="2"/>
  <c r="N1933" i="2"/>
  <c r="M1934" i="2"/>
  <c r="Q1934" i="2" s="1"/>
  <c r="R1935" i="2"/>
  <c r="L1934" i="2" l="1"/>
  <c r="P1934" i="2"/>
  <c r="N1934" i="2"/>
  <c r="M1935" i="2"/>
  <c r="Q1935" i="2" s="1"/>
  <c r="R1936" i="2"/>
  <c r="L1935" i="2" l="1"/>
  <c r="P1935" i="2"/>
  <c r="N1935" i="2"/>
  <c r="M1936" i="2"/>
  <c r="Q1936" i="2" s="1"/>
  <c r="R1937" i="2"/>
  <c r="L1936" i="2" l="1"/>
  <c r="P1936" i="2"/>
  <c r="N1936" i="2"/>
  <c r="M1937" i="2"/>
  <c r="Q1937" i="2" s="1"/>
  <c r="R1938" i="2"/>
  <c r="L1937" i="2" l="1"/>
  <c r="P1937" i="2"/>
  <c r="N1937" i="2"/>
  <c r="M1938" i="2"/>
  <c r="Q1938" i="2" s="1"/>
  <c r="R1939" i="2"/>
  <c r="L1938" i="2" l="1"/>
  <c r="P1938" i="2"/>
  <c r="N1938" i="2"/>
  <c r="M1939" i="2"/>
  <c r="Q1939" i="2" s="1"/>
  <c r="R1940" i="2"/>
  <c r="L1939" i="2" l="1"/>
  <c r="P1939" i="2"/>
  <c r="N1939" i="2"/>
  <c r="M1940" i="2"/>
  <c r="Q1940" i="2" s="1"/>
  <c r="R1941" i="2"/>
  <c r="L1940" i="2" l="1"/>
  <c r="P1940" i="2"/>
  <c r="N1940" i="2"/>
  <c r="M1941" i="2"/>
  <c r="Q1941" i="2" s="1"/>
  <c r="R1942" i="2"/>
  <c r="L1941" i="2" l="1"/>
  <c r="P1941" i="2"/>
  <c r="N1941" i="2"/>
  <c r="M1942" i="2"/>
  <c r="Q1942" i="2" s="1"/>
  <c r="R1943" i="2"/>
  <c r="L1942" i="2" l="1"/>
  <c r="P1942" i="2"/>
  <c r="N1942" i="2"/>
  <c r="M1943" i="2"/>
  <c r="Q1943" i="2" s="1"/>
  <c r="R1944" i="2"/>
  <c r="L1943" i="2" l="1"/>
  <c r="P1943" i="2"/>
  <c r="N1943" i="2"/>
  <c r="M1944" i="2"/>
  <c r="Q1944" i="2" s="1"/>
  <c r="R1945" i="2"/>
  <c r="L1944" i="2" l="1"/>
  <c r="P1944" i="2"/>
  <c r="N1944" i="2"/>
  <c r="M1945" i="2"/>
  <c r="Q1945" i="2" s="1"/>
  <c r="R1946" i="2"/>
  <c r="L1945" i="2" l="1"/>
  <c r="P1945" i="2"/>
  <c r="N1945" i="2"/>
  <c r="M1946" i="2"/>
  <c r="Q1946" i="2" s="1"/>
  <c r="R1947" i="2"/>
  <c r="L1946" i="2" l="1"/>
  <c r="P1946" i="2"/>
  <c r="N1946" i="2"/>
  <c r="M1947" i="2"/>
  <c r="Q1947" i="2" s="1"/>
  <c r="R1948" i="2"/>
  <c r="L1947" i="2" l="1"/>
  <c r="P1947" i="2"/>
  <c r="N1947" i="2"/>
  <c r="M1948" i="2"/>
  <c r="Q1948" i="2" s="1"/>
  <c r="R1949" i="2"/>
  <c r="L1948" i="2" l="1"/>
  <c r="P1948" i="2"/>
  <c r="N1948" i="2"/>
  <c r="M1949" i="2"/>
  <c r="Q1949" i="2" s="1"/>
  <c r="R1950" i="2"/>
  <c r="L1949" i="2" l="1"/>
  <c r="P1949" i="2"/>
  <c r="N1949" i="2"/>
  <c r="M1950" i="2"/>
  <c r="Q1950" i="2" s="1"/>
  <c r="R1951" i="2"/>
  <c r="L1950" i="2" l="1"/>
  <c r="P1950" i="2"/>
  <c r="N1950" i="2"/>
  <c r="M1951" i="2"/>
  <c r="Q1951" i="2" s="1"/>
  <c r="R1952" i="2"/>
  <c r="L1951" i="2" l="1"/>
  <c r="P1951" i="2"/>
  <c r="N1951" i="2"/>
  <c r="M1952" i="2"/>
  <c r="Q1952" i="2" s="1"/>
  <c r="R1953" i="2"/>
  <c r="L1952" i="2" l="1"/>
  <c r="P1952" i="2"/>
  <c r="N1952" i="2"/>
  <c r="M1953" i="2"/>
  <c r="Q1953" i="2" s="1"/>
  <c r="R1954" i="2"/>
  <c r="L1953" i="2" l="1"/>
  <c r="P1953" i="2"/>
  <c r="N1953" i="2"/>
  <c r="M1954" i="2"/>
  <c r="Q1954" i="2" s="1"/>
  <c r="R1955" i="2"/>
  <c r="L1954" i="2" l="1"/>
  <c r="P1954" i="2"/>
  <c r="N1954" i="2"/>
  <c r="M1955" i="2"/>
  <c r="Q1955" i="2" s="1"/>
  <c r="R1956" i="2"/>
  <c r="L1955" i="2" l="1"/>
  <c r="P1955" i="2"/>
  <c r="N1955" i="2"/>
  <c r="M1956" i="2"/>
  <c r="Q1956" i="2" s="1"/>
  <c r="R1957" i="2"/>
  <c r="L1956" i="2" l="1"/>
  <c r="P1956" i="2"/>
  <c r="N1956" i="2"/>
  <c r="M1957" i="2"/>
  <c r="Q1957" i="2" s="1"/>
  <c r="R1958" i="2"/>
  <c r="L1957" i="2" l="1"/>
  <c r="P1957" i="2"/>
  <c r="N1957" i="2"/>
  <c r="M1958" i="2"/>
  <c r="Q1958" i="2" s="1"/>
  <c r="R1959" i="2"/>
  <c r="L1958" i="2" l="1"/>
  <c r="P1958" i="2"/>
  <c r="N1958" i="2"/>
  <c r="M1959" i="2"/>
  <c r="Q1959" i="2" s="1"/>
  <c r="R1960" i="2"/>
  <c r="L1959" i="2" l="1"/>
  <c r="P1959" i="2"/>
  <c r="N1959" i="2"/>
  <c r="M1960" i="2"/>
  <c r="Q1960" i="2" s="1"/>
  <c r="R1961" i="2"/>
  <c r="L1960" i="2" l="1"/>
  <c r="P1960" i="2"/>
  <c r="N1960" i="2"/>
  <c r="M1961" i="2"/>
  <c r="Q1961" i="2" s="1"/>
  <c r="R1962" i="2"/>
  <c r="L1961" i="2" l="1"/>
  <c r="P1961" i="2"/>
  <c r="N1961" i="2"/>
  <c r="M1962" i="2"/>
  <c r="Q1962" i="2" s="1"/>
  <c r="R1963" i="2"/>
  <c r="L1962" i="2" l="1"/>
  <c r="P1962" i="2"/>
  <c r="N1962" i="2"/>
  <c r="M1963" i="2"/>
  <c r="Q1963" i="2" s="1"/>
  <c r="R1964" i="2"/>
  <c r="L1963" i="2" l="1"/>
  <c r="P1963" i="2"/>
  <c r="N1963" i="2"/>
  <c r="M1964" i="2"/>
  <c r="Q1964" i="2" s="1"/>
  <c r="R1965" i="2"/>
  <c r="L1964" i="2" l="1"/>
  <c r="P1964" i="2"/>
  <c r="N1964" i="2"/>
  <c r="M1965" i="2"/>
  <c r="Q1965" i="2" s="1"/>
  <c r="R1966" i="2"/>
  <c r="L1965" i="2" l="1"/>
  <c r="P1965" i="2"/>
  <c r="N1965" i="2"/>
  <c r="M1966" i="2"/>
  <c r="Q1966" i="2" s="1"/>
  <c r="R1967" i="2"/>
  <c r="L1966" i="2" l="1"/>
  <c r="P1966" i="2"/>
  <c r="N1966" i="2"/>
  <c r="M1967" i="2"/>
  <c r="Q1967" i="2" s="1"/>
  <c r="R1968" i="2"/>
  <c r="L1967" i="2" l="1"/>
  <c r="P1967" i="2"/>
  <c r="N1967" i="2"/>
  <c r="M1968" i="2"/>
  <c r="Q1968" i="2" s="1"/>
  <c r="R1969" i="2"/>
  <c r="L1968" i="2" l="1"/>
  <c r="P1968" i="2"/>
  <c r="N1968" i="2"/>
  <c r="M1969" i="2"/>
  <c r="Q1969" i="2" s="1"/>
  <c r="R1970" i="2"/>
  <c r="L1969" i="2" l="1"/>
  <c r="P1969" i="2"/>
  <c r="N1969" i="2"/>
  <c r="M1970" i="2"/>
  <c r="Q1970" i="2" s="1"/>
  <c r="R1971" i="2"/>
  <c r="L1970" i="2" l="1"/>
  <c r="P1970" i="2"/>
  <c r="N1970" i="2"/>
  <c r="M1971" i="2"/>
  <c r="Q1971" i="2" s="1"/>
  <c r="R1972" i="2"/>
  <c r="L1971" i="2" l="1"/>
  <c r="P1971" i="2"/>
  <c r="N1971" i="2"/>
  <c r="M1972" i="2"/>
  <c r="Q1972" i="2" s="1"/>
  <c r="R1973" i="2"/>
  <c r="L1972" i="2" l="1"/>
  <c r="P1972" i="2"/>
  <c r="N1972" i="2"/>
  <c r="M1973" i="2"/>
  <c r="Q1973" i="2" s="1"/>
  <c r="R1974" i="2"/>
  <c r="L1973" i="2" l="1"/>
  <c r="P1973" i="2"/>
  <c r="N1973" i="2"/>
  <c r="M1974" i="2"/>
  <c r="Q1974" i="2" s="1"/>
  <c r="R1975" i="2"/>
  <c r="L1974" i="2" l="1"/>
  <c r="P1974" i="2"/>
  <c r="N1974" i="2"/>
  <c r="M1975" i="2"/>
  <c r="Q1975" i="2" s="1"/>
  <c r="R1976" i="2"/>
  <c r="L1975" i="2" l="1"/>
  <c r="P1975" i="2"/>
  <c r="N1975" i="2"/>
  <c r="M1976" i="2"/>
  <c r="Q1976" i="2" s="1"/>
  <c r="R1977" i="2"/>
  <c r="L1976" i="2" l="1"/>
  <c r="P1976" i="2"/>
  <c r="N1976" i="2"/>
  <c r="M1977" i="2"/>
  <c r="Q1977" i="2" s="1"/>
  <c r="R1978" i="2"/>
  <c r="L1977" i="2" l="1"/>
  <c r="P1977" i="2"/>
  <c r="N1977" i="2"/>
  <c r="M1978" i="2"/>
  <c r="Q1978" i="2" s="1"/>
  <c r="R1979" i="2"/>
  <c r="L1978" i="2" l="1"/>
  <c r="P1978" i="2"/>
  <c r="N1978" i="2"/>
  <c r="M1979" i="2"/>
  <c r="Q1979" i="2" s="1"/>
  <c r="R1980" i="2"/>
  <c r="L1979" i="2" l="1"/>
  <c r="P1979" i="2"/>
  <c r="N1979" i="2"/>
  <c r="M1980" i="2"/>
  <c r="Q1980" i="2" s="1"/>
  <c r="R1981" i="2"/>
  <c r="L1980" i="2" l="1"/>
  <c r="P1980" i="2"/>
  <c r="N1980" i="2"/>
  <c r="M1981" i="2"/>
  <c r="Q1981" i="2" s="1"/>
  <c r="R1982" i="2"/>
  <c r="L1981" i="2" l="1"/>
  <c r="P1981" i="2"/>
  <c r="N1981" i="2"/>
  <c r="M1982" i="2"/>
  <c r="Q1982" i="2" s="1"/>
  <c r="R1983" i="2"/>
  <c r="L1982" i="2" l="1"/>
  <c r="P1982" i="2"/>
  <c r="N1982" i="2"/>
  <c r="M1983" i="2"/>
  <c r="Q1983" i="2" s="1"/>
  <c r="R1984" i="2"/>
  <c r="L1983" i="2" l="1"/>
  <c r="P1983" i="2"/>
  <c r="N1983" i="2"/>
  <c r="M1984" i="2"/>
  <c r="Q1984" i="2" s="1"/>
  <c r="R1985" i="2"/>
  <c r="L1984" i="2" l="1"/>
  <c r="P1984" i="2"/>
  <c r="N1984" i="2"/>
  <c r="M1985" i="2"/>
  <c r="Q1985" i="2" s="1"/>
  <c r="R1986" i="2"/>
  <c r="L1985" i="2" l="1"/>
  <c r="P1985" i="2"/>
  <c r="N1985" i="2"/>
  <c r="M1986" i="2"/>
  <c r="Q1986" i="2" s="1"/>
  <c r="R1987" i="2"/>
  <c r="L1986" i="2" l="1"/>
  <c r="P1986" i="2"/>
  <c r="N1986" i="2"/>
  <c r="M1987" i="2"/>
  <c r="Q1987" i="2" s="1"/>
  <c r="R1988" i="2"/>
  <c r="L1987" i="2" l="1"/>
  <c r="P1987" i="2"/>
  <c r="N1987" i="2"/>
  <c r="M1988" i="2"/>
  <c r="Q1988" i="2" s="1"/>
  <c r="R1989" i="2"/>
  <c r="L1988" i="2" l="1"/>
  <c r="P1988" i="2"/>
  <c r="N1988" i="2"/>
  <c r="M1989" i="2"/>
  <c r="Q1989" i="2" s="1"/>
  <c r="R1990" i="2"/>
  <c r="L1989" i="2" l="1"/>
  <c r="P1989" i="2"/>
  <c r="N1989" i="2"/>
  <c r="M1990" i="2"/>
  <c r="Q1990" i="2" s="1"/>
  <c r="R1991" i="2"/>
  <c r="L1990" i="2" l="1"/>
  <c r="P1990" i="2"/>
  <c r="N1990" i="2"/>
  <c r="M1991" i="2"/>
  <c r="Q1991" i="2" s="1"/>
  <c r="R1992" i="2"/>
  <c r="L1991" i="2" l="1"/>
  <c r="P1991" i="2"/>
  <c r="N1991" i="2"/>
  <c r="M1992" i="2"/>
  <c r="Q1992" i="2" s="1"/>
  <c r="R1993" i="2"/>
  <c r="L1992" i="2" l="1"/>
  <c r="P1992" i="2"/>
  <c r="N1992" i="2"/>
  <c r="M1993" i="2"/>
  <c r="Q1993" i="2" s="1"/>
  <c r="R1994" i="2"/>
  <c r="L1993" i="2" l="1"/>
  <c r="P1993" i="2"/>
  <c r="N1993" i="2"/>
  <c r="M1994" i="2"/>
  <c r="Q1994" i="2" s="1"/>
  <c r="R1995" i="2"/>
  <c r="L1994" i="2" l="1"/>
  <c r="P1994" i="2"/>
  <c r="N1994" i="2"/>
  <c r="M1995" i="2"/>
  <c r="Q1995" i="2" s="1"/>
  <c r="R1996" i="2"/>
  <c r="L1995" i="2" l="1"/>
  <c r="P1995" i="2"/>
  <c r="N1995" i="2"/>
  <c r="M1996" i="2"/>
  <c r="Q1996" i="2" s="1"/>
  <c r="R1997" i="2"/>
  <c r="L1996" i="2" l="1"/>
  <c r="P1996" i="2"/>
  <c r="N1996" i="2"/>
  <c r="M1997" i="2"/>
  <c r="Q1997" i="2" s="1"/>
  <c r="R1998" i="2"/>
  <c r="L1997" i="2" l="1"/>
  <c r="P1997" i="2"/>
  <c r="N1997" i="2"/>
  <c r="M1998" i="2"/>
  <c r="Q1998" i="2" s="1"/>
  <c r="R1999" i="2"/>
  <c r="L1998" i="2" l="1"/>
  <c r="P1998" i="2"/>
  <c r="N1998" i="2"/>
  <c r="M1999" i="2"/>
  <c r="Q1999" i="2" s="1"/>
  <c r="R2000" i="2"/>
  <c r="L1999" i="2" l="1"/>
  <c r="P1999" i="2"/>
  <c r="N1999" i="2"/>
  <c r="M2000" i="2"/>
  <c r="Q2000" i="2" s="1"/>
  <c r="R2001" i="2"/>
  <c r="L2000" i="2" l="1"/>
  <c r="P2000" i="2"/>
  <c r="N2000" i="2"/>
  <c r="M2001" i="2"/>
  <c r="Q2001" i="2" s="1"/>
  <c r="R2002" i="2"/>
  <c r="L2001" i="2" l="1"/>
  <c r="P2001" i="2"/>
  <c r="N2001" i="2"/>
  <c r="M2002" i="2"/>
  <c r="Q2002" i="2" s="1"/>
  <c r="R2003" i="2"/>
  <c r="L2002" i="2" l="1"/>
  <c r="P2002" i="2"/>
  <c r="N2002" i="2"/>
  <c r="M2003" i="2"/>
  <c r="Q2003" i="2" s="1"/>
  <c r="R2004" i="2"/>
  <c r="L2003" i="2" l="1"/>
  <c r="P2003" i="2"/>
  <c r="N2003" i="2"/>
  <c r="M2004" i="2"/>
  <c r="Q2004" i="2" s="1"/>
  <c r="R2005" i="2"/>
  <c r="L2004" i="2" l="1"/>
  <c r="P2004" i="2"/>
  <c r="N2004" i="2"/>
  <c r="M2005" i="2"/>
  <c r="Q2005" i="2" s="1"/>
  <c r="R2006" i="2"/>
  <c r="L2005" i="2" l="1"/>
  <c r="P2005" i="2"/>
  <c r="N2005" i="2"/>
  <c r="M2006" i="2"/>
  <c r="Q2006" i="2" s="1"/>
  <c r="R2007" i="2"/>
  <c r="L2006" i="2" l="1"/>
  <c r="P2006" i="2"/>
  <c r="N2006" i="2"/>
  <c r="M2007" i="2"/>
  <c r="Q2007" i="2" s="1"/>
  <c r="R2008" i="2"/>
  <c r="L2007" i="2" l="1"/>
  <c r="P2007" i="2"/>
  <c r="N2007" i="2"/>
  <c r="M2008" i="2"/>
  <c r="Q2008" i="2" s="1"/>
  <c r="R2009" i="2"/>
  <c r="L2008" i="2" l="1"/>
  <c r="P2008" i="2"/>
  <c r="N2008" i="2"/>
  <c r="M2009" i="2"/>
  <c r="Q2009" i="2" s="1"/>
  <c r="R2010" i="2"/>
  <c r="L2009" i="2" l="1"/>
  <c r="P2009" i="2"/>
  <c r="N2009" i="2"/>
  <c r="M2010" i="2"/>
  <c r="Q2010" i="2" s="1"/>
  <c r="R2011" i="2"/>
  <c r="L2010" i="2" l="1"/>
  <c r="P2010" i="2"/>
  <c r="N2010" i="2"/>
  <c r="M2011" i="2"/>
  <c r="Q2011" i="2" s="1"/>
  <c r="R2012" i="2"/>
  <c r="L2011" i="2" l="1"/>
  <c r="P2011" i="2"/>
  <c r="N2011" i="2"/>
  <c r="M2012" i="2"/>
  <c r="Q2012" i="2" s="1"/>
  <c r="R2013" i="2"/>
  <c r="L2012" i="2" l="1"/>
  <c r="P2012" i="2"/>
  <c r="N2012" i="2"/>
  <c r="M2013" i="2"/>
  <c r="Q2013" i="2" s="1"/>
  <c r="R2014" i="2"/>
  <c r="L2013" i="2" l="1"/>
  <c r="P2013" i="2"/>
  <c r="N2013" i="2"/>
  <c r="M2014" i="2"/>
  <c r="Q2014" i="2" s="1"/>
  <c r="R2015" i="2"/>
  <c r="L2014" i="2" l="1"/>
  <c r="P2014" i="2"/>
  <c r="N2014" i="2"/>
  <c r="M2015" i="2"/>
  <c r="Q2015" i="2" s="1"/>
  <c r="R2016" i="2"/>
  <c r="L2015" i="2" l="1"/>
  <c r="P2015" i="2"/>
  <c r="N2015" i="2"/>
  <c r="M2016" i="2"/>
  <c r="Q2016" i="2" s="1"/>
  <c r="R2017" i="2"/>
  <c r="L2016" i="2" l="1"/>
  <c r="P2016" i="2"/>
  <c r="N2016" i="2"/>
  <c r="M2017" i="2"/>
  <c r="Q2017" i="2" s="1"/>
  <c r="R2018" i="2"/>
  <c r="L2017" i="2" l="1"/>
  <c r="P2017" i="2"/>
  <c r="N2017" i="2"/>
  <c r="M2018" i="2"/>
  <c r="Q2018" i="2" s="1"/>
  <c r="R2019" i="2"/>
  <c r="L2018" i="2" l="1"/>
  <c r="P2018" i="2"/>
  <c r="N2018" i="2"/>
  <c r="M2019" i="2"/>
  <c r="Q2019" i="2" s="1"/>
  <c r="R2020" i="2"/>
  <c r="L2019" i="2" l="1"/>
  <c r="P2019" i="2"/>
  <c r="N2019" i="2"/>
  <c r="M2020" i="2"/>
  <c r="Q2020" i="2" s="1"/>
  <c r="R2021" i="2"/>
  <c r="L2020" i="2" l="1"/>
  <c r="P2020" i="2"/>
  <c r="N2020" i="2"/>
  <c r="M2021" i="2"/>
  <c r="Q2021" i="2" s="1"/>
  <c r="R2022" i="2"/>
  <c r="L2021" i="2" l="1"/>
  <c r="P2021" i="2"/>
  <c r="N2021" i="2"/>
  <c r="M2022" i="2"/>
  <c r="Q2022" i="2" s="1"/>
  <c r="R2023" i="2"/>
  <c r="L2022" i="2" l="1"/>
  <c r="P2022" i="2"/>
  <c r="N2022" i="2"/>
  <c r="M2023" i="2"/>
  <c r="Q2023" i="2" s="1"/>
  <c r="R2024" i="2"/>
  <c r="L2023" i="2" l="1"/>
  <c r="P2023" i="2"/>
  <c r="N2023" i="2"/>
  <c r="M2024" i="2"/>
  <c r="Q2024" i="2" s="1"/>
  <c r="R2025" i="2"/>
  <c r="L2024" i="2" l="1"/>
  <c r="P2024" i="2"/>
  <c r="N2024" i="2"/>
  <c r="M2025" i="2"/>
  <c r="Q2025" i="2" s="1"/>
  <c r="R2026" i="2"/>
  <c r="L2025" i="2" l="1"/>
  <c r="P2025" i="2"/>
  <c r="N2025" i="2"/>
  <c r="M2026" i="2"/>
  <c r="Q2026" i="2" s="1"/>
  <c r="R2027" i="2"/>
  <c r="L2026" i="2" l="1"/>
  <c r="P2026" i="2"/>
  <c r="N2026" i="2"/>
  <c r="M2027" i="2"/>
  <c r="Q2027" i="2" s="1"/>
  <c r="R2028" i="2"/>
  <c r="L2027" i="2" l="1"/>
  <c r="P2027" i="2"/>
  <c r="N2027" i="2"/>
  <c r="M2028" i="2"/>
  <c r="Q2028" i="2" s="1"/>
  <c r="R2029" i="2"/>
  <c r="L2028" i="2" l="1"/>
  <c r="P2028" i="2"/>
  <c r="N2028" i="2"/>
  <c r="M2029" i="2"/>
  <c r="Q2029" i="2" s="1"/>
  <c r="R2030" i="2"/>
  <c r="L2029" i="2" l="1"/>
  <c r="P2029" i="2"/>
  <c r="N2029" i="2"/>
  <c r="M2030" i="2"/>
  <c r="Q2030" i="2" s="1"/>
  <c r="R2031" i="2"/>
  <c r="L2030" i="2" l="1"/>
  <c r="P2030" i="2"/>
  <c r="N2030" i="2"/>
  <c r="M2031" i="2"/>
  <c r="Q2031" i="2" s="1"/>
  <c r="R2032" i="2"/>
  <c r="L2031" i="2" l="1"/>
  <c r="P2031" i="2"/>
  <c r="N2031" i="2"/>
  <c r="M2032" i="2"/>
  <c r="Q2032" i="2" s="1"/>
  <c r="R2033" i="2"/>
  <c r="L2032" i="2" l="1"/>
  <c r="P2032" i="2"/>
  <c r="N2032" i="2"/>
  <c r="M2033" i="2"/>
  <c r="Q2033" i="2" s="1"/>
  <c r="R2034" i="2"/>
  <c r="L2033" i="2" l="1"/>
  <c r="P2033" i="2"/>
  <c r="N2033" i="2"/>
  <c r="M2034" i="2"/>
  <c r="Q2034" i="2" s="1"/>
  <c r="R2035" i="2"/>
  <c r="L2034" i="2" l="1"/>
  <c r="P2034" i="2"/>
  <c r="N2034" i="2"/>
  <c r="M2035" i="2"/>
  <c r="Q2035" i="2" s="1"/>
  <c r="R2036" i="2"/>
  <c r="L2035" i="2" l="1"/>
  <c r="P2035" i="2"/>
  <c r="N2035" i="2"/>
  <c r="M2036" i="2"/>
  <c r="Q2036" i="2" s="1"/>
  <c r="R2037" i="2"/>
  <c r="L2036" i="2" l="1"/>
  <c r="P2036" i="2"/>
  <c r="N2036" i="2"/>
  <c r="M2037" i="2"/>
  <c r="Q2037" i="2" s="1"/>
  <c r="R2038" i="2"/>
  <c r="L2037" i="2" l="1"/>
  <c r="P2037" i="2"/>
  <c r="N2037" i="2"/>
  <c r="M2038" i="2"/>
  <c r="Q2038" i="2" s="1"/>
  <c r="R2039" i="2"/>
  <c r="L2038" i="2" l="1"/>
  <c r="P2038" i="2"/>
  <c r="N2038" i="2"/>
  <c r="M2039" i="2"/>
  <c r="Q2039" i="2" s="1"/>
  <c r="R2040" i="2"/>
  <c r="L2039" i="2" l="1"/>
  <c r="P2039" i="2"/>
  <c r="N2039" i="2"/>
  <c r="M2040" i="2"/>
  <c r="Q2040" i="2" s="1"/>
  <c r="R2041" i="2"/>
  <c r="L2040" i="2" l="1"/>
  <c r="P2040" i="2"/>
  <c r="N2040" i="2"/>
  <c r="M2041" i="2"/>
  <c r="Q2041" i="2" s="1"/>
  <c r="R2042" i="2"/>
  <c r="L2041" i="2" l="1"/>
  <c r="P2041" i="2"/>
  <c r="N2041" i="2"/>
  <c r="M2042" i="2"/>
  <c r="Q2042" i="2" s="1"/>
  <c r="R2043" i="2"/>
  <c r="L2042" i="2" l="1"/>
  <c r="P2042" i="2"/>
  <c r="N2042" i="2"/>
  <c r="M2043" i="2"/>
  <c r="Q2043" i="2" s="1"/>
  <c r="R2044" i="2"/>
  <c r="L2043" i="2" l="1"/>
  <c r="P2043" i="2"/>
  <c r="N2043" i="2"/>
  <c r="M2044" i="2"/>
  <c r="Q2044" i="2" s="1"/>
  <c r="R2045" i="2"/>
  <c r="L2044" i="2" l="1"/>
  <c r="P2044" i="2"/>
  <c r="N2044" i="2"/>
  <c r="M2045" i="2"/>
  <c r="Q2045" i="2" s="1"/>
  <c r="R2046" i="2"/>
  <c r="L2045" i="2" l="1"/>
  <c r="P2045" i="2"/>
  <c r="N2045" i="2"/>
  <c r="M2046" i="2"/>
  <c r="Q2046" i="2" s="1"/>
  <c r="R2047" i="2"/>
  <c r="L2046" i="2" l="1"/>
  <c r="P2046" i="2"/>
  <c r="N2046" i="2"/>
  <c r="M2047" i="2"/>
  <c r="Q2047" i="2" s="1"/>
  <c r="R2048" i="2"/>
  <c r="L2047" i="2" l="1"/>
  <c r="P2047" i="2"/>
  <c r="N2047" i="2"/>
  <c r="M2048" i="2"/>
  <c r="Q2048" i="2" s="1"/>
  <c r="R2049" i="2"/>
  <c r="L2048" i="2" l="1"/>
  <c r="P2048" i="2"/>
  <c r="N2048" i="2"/>
  <c r="M2049" i="2"/>
  <c r="Q2049" i="2" s="1"/>
  <c r="R2050" i="2"/>
  <c r="L2049" i="2" l="1"/>
  <c r="P2049" i="2"/>
  <c r="N2049" i="2"/>
  <c r="M2050" i="2"/>
  <c r="Q2050" i="2" s="1"/>
  <c r="R2051" i="2"/>
  <c r="L2050" i="2" l="1"/>
  <c r="P2050" i="2"/>
  <c r="N2050" i="2"/>
  <c r="M2051" i="2"/>
  <c r="Q2051" i="2" s="1"/>
  <c r="R2052" i="2"/>
  <c r="L2051" i="2" l="1"/>
  <c r="P2051" i="2"/>
  <c r="N2051" i="2"/>
  <c r="M2052" i="2"/>
  <c r="Q2052" i="2" s="1"/>
  <c r="R2053" i="2"/>
  <c r="L2052" i="2" l="1"/>
  <c r="P2052" i="2"/>
  <c r="N2052" i="2"/>
  <c r="M2053" i="2"/>
  <c r="Q2053" i="2" s="1"/>
  <c r="R2054" i="2"/>
  <c r="L2053" i="2" l="1"/>
  <c r="P2053" i="2"/>
  <c r="N2053" i="2"/>
  <c r="M2054" i="2"/>
  <c r="Q2054" i="2" s="1"/>
  <c r="R2055" i="2"/>
  <c r="L2054" i="2" l="1"/>
  <c r="P2054" i="2"/>
  <c r="N2054" i="2"/>
  <c r="M2055" i="2"/>
  <c r="Q2055" i="2" s="1"/>
  <c r="R2056" i="2"/>
  <c r="L2055" i="2" l="1"/>
  <c r="P2055" i="2"/>
  <c r="N2055" i="2"/>
  <c r="M2056" i="2"/>
  <c r="Q2056" i="2" s="1"/>
  <c r="R2057" i="2"/>
  <c r="L2056" i="2" l="1"/>
  <c r="P2056" i="2"/>
  <c r="N2056" i="2"/>
  <c r="M2057" i="2"/>
  <c r="Q2057" i="2" s="1"/>
  <c r="R2058" i="2"/>
  <c r="L2057" i="2" l="1"/>
  <c r="P2057" i="2"/>
  <c r="N2057" i="2"/>
  <c r="M2058" i="2"/>
  <c r="Q2058" i="2" s="1"/>
  <c r="R2059" i="2"/>
  <c r="L2058" i="2" l="1"/>
  <c r="P2058" i="2"/>
  <c r="N2058" i="2"/>
  <c r="M2059" i="2"/>
  <c r="Q2059" i="2" s="1"/>
  <c r="R2060" i="2"/>
  <c r="P2059" i="2" l="1"/>
  <c r="L2059" i="2" s="1"/>
  <c r="N2059" i="2"/>
  <c r="M2060" i="2"/>
  <c r="Q2060" i="2" s="1"/>
  <c r="R2061" i="2"/>
  <c r="R55" i="3"/>
  <c r="L2060" i="2" l="1"/>
  <c r="P2060" i="2"/>
  <c r="N2060" i="2"/>
  <c r="M2061" i="2"/>
  <c r="Q2061" i="2" s="1"/>
  <c r="R2062" i="2"/>
  <c r="D28" i="3"/>
  <c r="G28" i="3" l="1"/>
  <c r="L2061" i="2"/>
  <c r="P2061" i="2"/>
  <c r="N2061" i="2"/>
  <c r="M2062" i="2"/>
  <c r="Q2062" i="2" s="1"/>
  <c r="R2063" i="2"/>
  <c r="L2062" i="2" l="1"/>
  <c r="P2062" i="2"/>
  <c r="N2062" i="2"/>
  <c r="M2063" i="2"/>
  <c r="Q2063" i="2" s="1"/>
  <c r="R2064" i="2"/>
  <c r="L2063" i="2" l="1"/>
  <c r="P2063" i="2"/>
  <c r="N2063" i="2"/>
  <c r="M2064" i="2"/>
  <c r="Q2064" i="2" s="1"/>
  <c r="R2065" i="2"/>
  <c r="L2064" i="2" l="1"/>
  <c r="P2064" i="2"/>
  <c r="N2064" i="2"/>
  <c r="M2065" i="2"/>
  <c r="Q2065" i="2" s="1"/>
  <c r="R2066" i="2"/>
  <c r="L2065" i="2" l="1"/>
  <c r="P2065" i="2"/>
  <c r="N2065" i="2"/>
  <c r="M2066" i="2"/>
  <c r="Q2066" i="2" s="1"/>
  <c r="R2067" i="2"/>
  <c r="L2066" i="2" l="1"/>
  <c r="P2066" i="2"/>
  <c r="N2066" i="2"/>
  <c r="M2067" i="2"/>
  <c r="Q2067" i="2" s="1"/>
  <c r="R2068" i="2"/>
  <c r="L2067" i="2" l="1"/>
  <c r="P2067" i="2"/>
  <c r="N2067" i="2"/>
  <c r="M2068" i="2"/>
  <c r="Q2068" i="2" s="1"/>
  <c r="R2069" i="2"/>
  <c r="L2068" i="2" l="1"/>
  <c r="P2068" i="2"/>
  <c r="N2068" i="2"/>
  <c r="M2069" i="2"/>
  <c r="Q2069" i="2" s="1"/>
  <c r="R2070" i="2"/>
  <c r="L2069" i="2" l="1"/>
  <c r="P2069" i="2"/>
  <c r="N2069" i="2"/>
  <c r="M2070" i="2"/>
  <c r="Q2070" i="2" s="1"/>
  <c r="R2071" i="2"/>
  <c r="L2070" i="2" l="1"/>
  <c r="P2070" i="2"/>
  <c r="N2070" i="2"/>
  <c r="M2071" i="2"/>
  <c r="Q2071" i="2" s="1"/>
  <c r="R2072" i="2"/>
  <c r="P2071" i="2" l="1"/>
  <c r="L2071" i="2" s="1"/>
  <c r="N2071" i="2"/>
  <c r="M2072" i="2"/>
  <c r="Q2072" i="2" s="1"/>
  <c r="R2073" i="2"/>
  <c r="R56" i="3"/>
  <c r="L2072" i="2" l="1"/>
  <c r="P2072" i="2"/>
  <c r="N2072" i="2"/>
  <c r="M2073" i="2"/>
  <c r="Q2073" i="2" s="1"/>
  <c r="R2074" i="2"/>
  <c r="E28" i="3"/>
  <c r="K28" i="3" l="1"/>
  <c r="H28" i="3"/>
  <c r="L2073" i="2"/>
  <c r="P2073" i="2"/>
  <c r="N2073" i="2"/>
  <c r="M2074" i="2"/>
  <c r="Q2074" i="2" s="1"/>
  <c r="R2075" i="2"/>
  <c r="AE28" i="3" l="1"/>
  <c r="J28" i="3"/>
  <c r="I28" i="3"/>
  <c r="S56" i="3" s="1"/>
  <c r="L2074" i="2"/>
  <c r="P2074" i="2"/>
  <c r="N2074" i="2"/>
  <c r="M2075" i="2"/>
  <c r="Q2075" i="2" s="1"/>
  <c r="R2076" i="2"/>
  <c r="F29" i="3" l="1"/>
  <c r="S57" i="3" s="1"/>
  <c r="L28" i="3"/>
  <c r="L2075" i="2"/>
  <c r="P2075" i="2"/>
  <c r="N2075" i="2"/>
  <c r="M2076" i="2"/>
  <c r="Q2076" i="2" s="1"/>
  <c r="R2077" i="2"/>
  <c r="L2076" i="2" l="1"/>
  <c r="P2076" i="2"/>
  <c r="N2076" i="2"/>
  <c r="M2077" i="2"/>
  <c r="Q2077" i="2" s="1"/>
  <c r="R2078" i="2"/>
  <c r="L2077" i="2" l="1"/>
  <c r="P2077" i="2"/>
  <c r="N2077" i="2"/>
  <c r="M2078" i="2"/>
  <c r="Q2078" i="2" s="1"/>
  <c r="R2079" i="2"/>
  <c r="L2078" i="2" l="1"/>
  <c r="P2078" i="2"/>
  <c r="N2078" i="2"/>
  <c r="M2079" i="2"/>
  <c r="Q2079" i="2" s="1"/>
  <c r="R2080" i="2"/>
  <c r="L2079" i="2" l="1"/>
  <c r="P2079" i="2"/>
  <c r="N2079" i="2"/>
  <c r="M2080" i="2"/>
  <c r="Q2080" i="2" s="1"/>
  <c r="R2081" i="2"/>
  <c r="L2080" i="2" l="1"/>
  <c r="P2080" i="2"/>
  <c r="N2080" i="2"/>
  <c r="M2081" i="2"/>
  <c r="Q2081" i="2" s="1"/>
  <c r="R2082" i="2"/>
  <c r="L2081" i="2" l="1"/>
  <c r="P2081" i="2"/>
  <c r="N2081" i="2"/>
  <c r="M2082" i="2"/>
  <c r="Q2082" i="2" s="1"/>
  <c r="R2083" i="2"/>
  <c r="L2082" i="2" l="1"/>
  <c r="P2082" i="2"/>
  <c r="N2082" i="2"/>
  <c r="M2083" i="2"/>
  <c r="Q2083" i="2" s="1"/>
  <c r="R2084" i="2"/>
  <c r="L2083" i="2" l="1"/>
  <c r="P2083" i="2"/>
  <c r="N2083" i="2"/>
  <c r="M2084" i="2"/>
  <c r="Q2084" i="2" s="1"/>
  <c r="R2085" i="2"/>
  <c r="L2084" i="2" l="1"/>
  <c r="P2084" i="2"/>
  <c r="N2084" i="2"/>
  <c r="M2085" i="2"/>
  <c r="Q2085" i="2" s="1"/>
  <c r="R2086" i="2"/>
  <c r="L2085" i="2" l="1"/>
  <c r="P2085" i="2"/>
  <c r="N2085" i="2"/>
  <c r="M2086" i="2"/>
  <c r="Q2086" i="2" s="1"/>
  <c r="R2087" i="2"/>
  <c r="L2086" i="2" l="1"/>
  <c r="P2086" i="2"/>
  <c r="N2086" i="2"/>
  <c r="M2087" i="2"/>
  <c r="Q2087" i="2" s="1"/>
  <c r="R2088" i="2"/>
  <c r="L2087" i="2" l="1"/>
  <c r="P2087" i="2"/>
  <c r="N2087" i="2"/>
  <c r="M2088" i="2"/>
  <c r="Q2088" i="2" s="1"/>
  <c r="R2089" i="2"/>
  <c r="L2088" i="2" l="1"/>
  <c r="P2088" i="2"/>
  <c r="N2088" i="2"/>
  <c r="M2089" i="2"/>
  <c r="Q2089" i="2" s="1"/>
  <c r="R2090" i="2"/>
  <c r="L2089" i="2" l="1"/>
  <c r="P2089" i="2"/>
  <c r="N2089" i="2"/>
  <c r="M2090" i="2"/>
  <c r="Q2090" i="2" s="1"/>
  <c r="R2091" i="2"/>
  <c r="L2090" i="2" l="1"/>
  <c r="P2090" i="2"/>
  <c r="N2090" i="2"/>
  <c r="M2091" i="2"/>
  <c r="Q2091" i="2" s="1"/>
  <c r="R2092" i="2"/>
  <c r="L2091" i="2" l="1"/>
  <c r="P2091" i="2"/>
  <c r="N2091" i="2"/>
  <c r="M2092" i="2"/>
  <c r="Q2092" i="2" s="1"/>
  <c r="R2093" i="2"/>
  <c r="L2092" i="2" l="1"/>
  <c r="P2092" i="2"/>
  <c r="N2092" i="2"/>
  <c r="M2093" i="2"/>
  <c r="Q2093" i="2" s="1"/>
  <c r="R2094" i="2"/>
  <c r="L2093" i="2" l="1"/>
  <c r="P2093" i="2"/>
  <c r="N2093" i="2"/>
  <c r="M2094" i="2"/>
  <c r="Q2094" i="2" s="1"/>
  <c r="R2095" i="2"/>
  <c r="P2094" i="2" l="1"/>
  <c r="L2094" i="2" s="1"/>
  <c r="N2094" i="2"/>
  <c r="M2095" i="2"/>
  <c r="Q2095" i="2" s="1"/>
  <c r="R2096" i="2"/>
  <c r="R57" i="3"/>
  <c r="L2095" i="2" l="1"/>
  <c r="P2095" i="2"/>
  <c r="N2095" i="2"/>
  <c r="M2096" i="2"/>
  <c r="Q2096" i="2" s="1"/>
  <c r="R2097" i="2"/>
  <c r="D29" i="3"/>
  <c r="G29" i="3" l="1"/>
  <c r="L2096" i="2"/>
  <c r="P2096" i="2"/>
  <c r="N2096" i="2"/>
  <c r="M2097" i="2"/>
  <c r="Q2097" i="2" s="1"/>
  <c r="R2098" i="2"/>
  <c r="L2097" i="2" l="1"/>
  <c r="P2097" i="2"/>
  <c r="N2097" i="2"/>
  <c r="M2098" i="2"/>
  <c r="Q2098" i="2" s="1"/>
  <c r="R2099" i="2"/>
  <c r="L2098" i="2" l="1"/>
  <c r="P2098" i="2"/>
  <c r="N2098" i="2"/>
  <c r="M2099" i="2"/>
  <c r="Q2099" i="2" s="1"/>
  <c r="R2100" i="2"/>
  <c r="L2099" i="2" l="1"/>
  <c r="P2099" i="2"/>
  <c r="N2099" i="2"/>
  <c r="M2100" i="2"/>
  <c r="Q2100" i="2" s="1"/>
  <c r="R2101" i="2"/>
  <c r="L2100" i="2" l="1"/>
  <c r="P2100" i="2"/>
  <c r="N2100" i="2"/>
  <c r="M2101" i="2"/>
  <c r="Q2101" i="2" s="1"/>
  <c r="R2102" i="2"/>
  <c r="L2101" i="2" l="1"/>
  <c r="P2101" i="2"/>
  <c r="N2101" i="2"/>
  <c r="M2102" i="2"/>
  <c r="Q2102" i="2" s="1"/>
  <c r="R2103" i="2"/>
  <c r="L2102" i="2" l="1"/>
  <c r="P2102" i="2"/>
  <c r="N2102" i="2"/>
  <c r="M2103" i="2"/>
  <c r="Q2103" i="2" s="1"/>
  <c r="R2104" i="2"/>
  <c r="L2103" i="2" l="1"/>
  <c r="P2103" i="2"/>
  <c r="N2103" i="2"/>
  <c r="M2104" i="2"/>
  <c r="Q2104" i="2" s="1"/>
  <c r="R2105" i="2"/>
  <c r="L2104" i="2" l="1"/>
  <c r="P2104" i="2"/>
  <c r="N2104" i="2"/>
  <c r="M2105" i="2"/>
  <c r="Q2105" i="2" s="1"/>
  <c r="R2106" i="2"/>
  <c r="L2105" i="2" l="1"/>
  <c r="P2105" i="2"/>
  <c r="N2105" i="2"/>
  <c r="M2106" i="2"/>
  <c r="Q2106" i="2" s="1"/>
  <c r="R2107" i="2"/>
  <c r="L2106" i="2" l="1"/>
  <c r="P2106" i="2"/>
  <c r="N2106" i="2"/>
  <c r="M2107" i="2"/>
  <c r="Q2107" i="2" s="1"/>
  <c r="R2108" i="2"/>
  <c r="L2107" i="2" l="1"/>
  <c r="P2107" i="2"/>
  <c r="N2107" i="2"/>
  <c r="M2108" i="2"/>
  <c r="Q2108" i="2" s="1"/>
  <c r="R2109" i="2"/>
  <c r="L2108" i="2" l="1"/>
  <c r="P2108" i="2"/>
  <c r="N2108" i="2"/>
  <c r="M2109" i="2"/>
  <c r="Q2109" i="2" s="1"/>
  <c r="R2110" i="2"/>
  <c r="L2109" i="2" l="1"/>
  <c r="P2109" i="2"/>
  <c r="N2109" i="2"/>
  <c r="M2110" i="2"/>
  <c r="Q2110" i="2" s="1"/>
  <c r="R2111" i="2"/>
  <c r="L2110" i="2" l="1"/>
  <c r="P2110" i="2"/>
  <c r="N2110" i="2"/>
  <c r="M2111" i="2"/>
  <c r="Q2111" i="2" s="1"/>
  <c r="R2112" i="2"/>
  <c r="L2111" i="2" l="1"/>
  <c r="P2111" i="2"/>
  <c r="N2111" i="2"/>
  <c r="M2112" i="2"/>
  <c r="Q2112" i="2" s="1"/>
  <c r="R2113" i="2"/>
  <c r="L2112" i="2" l="1"/>
  <c r="P2112" i="2"/>
  <c r="N2112" i="2"/>
  <c r="M2113" i="2"/>
  <c r="Q2113" i="2" s="1"/>
  <c r="R2114" i="2"/>
  <c r="L2113" i="2" l="1"/>
  <c r="P2113" i="2"/>
  <c r="N2113" i="2"/>
  <c r="M2114" i="2"/>
  <c r="Q2114" i="2" s="1"/>
  <c r="R2115" i="2"/>
  <c r="L2114" i="2" l="1"/>
  <c r="P2114" i="2"/>
  <c r="N2114" i="2"/>
  <c r="M2115" i="2"/>
  <c r="Q2115" i="2" s="1"/>
  <c r="R2116" i="2"/>
  <c r="L2115" i="2" l="1"/>
  <c r="P2115" i="2"/>
  <c r="N2115" i="2"/>
  <c r="M2116" i="2"/>
  <c r="Q2116" i="2" s="1"/>
  <c r="R2117" i="2"/>
  <c r="L2116" i="2" l="1"/>
  <c r="P2116" i="2"/>
  <c r="N2116" i="2"/>
  <c r="M2117" i="2"/>
  <c r="Q2117" i="2" s="1"/>
  <c r="R2118" i="2"/>
  <c r="L2117" i="2" l="1"/>
  <c r="P2117" i="2"/>
  <c r="N2117" i="2"/>
  <c r="M2118" i="2"/>
  <c r="Q2118" i="2" s="1"/>
  <c r="R2119" i="2"/>
  <c r="L2118" i="2" l="1"/>
  <c r="P2118" i="2"/>
  <c r="N2118" i="2"/>
  <c r="M2119" i="2"/>
  <c r="Q2119" i="2" s="1"/>
  <c r="R2120" i="2"/>
  <c r="L2119" i="2" l="1"/>
  <c r="P2119" i="2"/>
  <c r="N2119" i="2"/>
  <c r="M2120" i="2"/>
  <c r="Q2120" i="2" s="1"/>
  <c r="R2121" i="2"/>
  <c r="L2120" i="2" l="1"/>
  <c r="P2120" i="2"/>
  <c r="N2120" i="2"/>
  <c r="M2121" i="2"/>
  <c r="Q2121" i="2" s="1"/>
  <c r="R2122" i="2"/>
  <c r="L2121" i="2" l="1"/>
  <c r="P2121" i="2"/>
  <c r="N2121" i="2"/>
  <c r="M2122" i="2"/>
  <c r="Q2122" i="2" s="1"/>
  <c r="R2123" i="2"/>
  <c r="L2122" i="2" l="1"/>
  <c r="P2122" i="2"/>
  <c r="N2122" i="2"/>
  <c r="M2123" i="2"/>
  <c r="Q2123" i="2" s="1"/>
  <c r="R2124" i="2"/>
  <c r="L2123" i="2" l="1"/>
  <c r="P2123" i="2"/>
  <c r="N2123" i="2"/>
  <c r="M2124" i="2"/>
  <c r="Q2124" i="2" s="1"/>
  <c r="R2125" i="2"/>
  <c r="L2124" i="2" l="1"/>
  <c r="P2124" i="2"/>
  <c r="N2124" i="2"/>
  <c r="M2125" i="2"/>
  <c r="Q2125" i="2" s="1"/>
  <c r="R2126" i="2"/>
  <c r="L2125" i="2" l="1"/>
  <c r="P2125" i="2"/>
  <c r="N2125" i="2"/>
  <c r="M2126" i="2"/>
  <c r="Q2126" i="2" s="1"/>
  <c r="R2127" i="2"/>
  <c r="L2126" i="2" l="1"/>
  <c r="P2126" i="2"/>
  <c r="N2126" i="2"/>
  <c r="M2127" i="2"/>
  <c r="Q2127" i="2" s="1"/>
  <c r="R2128" i="2"/>
  <c r="L2127" i="2" l="1"/>
  <c r="P2127" i="2"/>
  <c r="N2127" i="2"/>
  <c r="M2128" i="2"/>
  <c r="Q2128" i="2" s="1"/>
  <c r="R2129" i="2"/>
  <c r="L2128" i="2" l="1"/>
  <c r="P2128" i="2"/>
  <c r="N2128" i="2"/>
  <c r="M2129" i="2"/>
  <c r="Q2129" i="2" s="1"/>
  <c r="R2130" i="2"/>
  <c r="L2129" i="2" l="1"/>
  <c r="P2129" i="2"/>
  <c r="N2129" i="2"/>
  <c r="M2130" i="2"/>
  <c r="Q2130" i="2" s="1"/>
  <c r="R2131" i="2"/>
  <c r="L2130" i="2" l="1"/>
  <c r="P2130" i="2"/>
  <c r="N2130" i="2"/>
  <c r="M2131" i="2"/>
  <c r="Q2131" i="2" s="1"/>
  <c r="R2132" i="2"/>
  <c r="L2131" i="2" l="1"/>
  <c r="P2131" i="2"/>
  <c r="N2131" i="2"/>
  <c r="M2132" i="2"/>
  <c r="Q2132" i="2" s="1"/>
  <c r="R2133" i="2"/>
  <c r="L2132" i="2" l="1"/>
  <c r="P2132" i="2"/>
  <c r="N2132" i="2"/>
  <c r="M2133" i="2"/>
  <c r="Q2133" i="2" s="1"/>
  <c r="R2134" i="2"/>
  <c r="L2133" i="2" l="1"/>
  <c r="P2133" i="2"/>
  <c r="N2133" i="2"/>
  <c r="M2134" i="2"/>
  <c r="Q2134" i="2" s="1"/>
  <c r="R2135" i="2"/>
  <c r="L2134" i="2" l="1"/>
  <c r="P2134" i="2"/>
  <c r="N2134" i="2"/>
  <c r="M2135" i="2"/>
  <c r="Q2135" i="2" s="1"/>
  <c r="R2136" i="2"/>
  <c r="L2135" i="2" l="1"/>
  <c r="P2135" i="2"/>
  <c r="N2135" i="2"/>
  <c r="R2137" i="2"/>
  <c r="M2136" i="2"/>
  <c r="Q2136" i="2" s="1"/>
  <c r="L2136" i="2" l="1"/>
  <c r="P2136" i="2"/>
  <c r="N2136" i="2"/>
  <c r="M2137" i="2"/>
  <c r="Q2137" i="2" s="1"/>
  <c r="R2138" i="2"/>
  <c r="L2137" i="2" l="1"/>
  <c r="P2137" i="2"/>
  <c r="N2137" i="2"/>
  <c r="M2138" i="2"/>
  <c r="Q2138" i="2" s="1"/>
  <c r="R2139" i="2"/>
  <c r="L2138" i="2" l="1"/>
  <c r="P2138" i="2"/>
  <c r="N2138" i="2"/>
  <c r="M2139" i="2"/>
  <c r="Q2139" i="2" s="1"/>
  <c r="R2140" i="2"/>
  <c r="L2139" i="2" l="1"/>
  <c r="P2139" i="2"/>
  <c r="N2139" i="2"/>
  <c r="M2140" i="2"/>
  <c r="Q2140" i="2" s="1"/>
  <c r="R2141" i="2"/>
  <c r="L2140" i="2" l="1"/>
  <c r="P2140" i="2"/>
  <c r="N2140" i="2"/>
  <c r="M2141" i="2"/>
  <c r="Q2141" i="2" s="1"/>
  <c r="R2142" i="2"/>
  <c r="L2141" i="2" l="1"/>
  <c r="P2141" i="2"/>
  <c r="N2141" i="2"/>
  <c r="M2142" i="2"/>
  <c r="Q2142" i="2" s="1"/>
  <c r="R2143" i="2"/>
  <c r="L2142" i="2" l="1"/>
  <c r="P2142" i="2"/>
  <c r="N2142" i="2"/>
  <c r="M2143" i="2"/>
  <c r="Q2143" i="2" s="1"/>
  <c r="R2144" i="2"/>
  <c r="L2143" i="2" l="1"/>
  <c r="P2143" i="2"/>
  <c r="N2143" i="2"/>
  <c r="M2144" i="2"/>
  <c r="Q2144" i="2" s="1"/>
  <c r="R2145" i="2"/>
  <c r="L2144" i="2" l="1"/>
  <c r="P2144" i="2"/>
  <c r="N2144" i="2"/>
  <c r="M2145" i="2"/>
  <c r="Q2145" i="2" s="1"/>
  <c r="R2146" i="2"/>
  <c r="L2145" i="2" l="1"/>
  <c r="P2145" i="2"/>
  <c r="N2145" i="2"/>
  <c r="M2146" i="2"/>
  <c r="Q2146" i="2" s="1"/>
  <c r="R2147" i="2"/>
  <c r="L2146" i="2" l="1"/>
  <c r="P2146" i="2"/>
  <c r="N2146" i="2"/>
  <c r="M2147" i="2"/>
  <c r="Q2147" i="2" s="1"/>
  <c r="R2148" i="2"/>
  <c r="L2147" i="2" l="1"/>
  <c r="P2147" i="2"/>
  <c r="N2147" i="2"/>
  <c r="M2148" i="2"/>
  <c r="Q2148" i="2" s="1"/>
  <c r="R2149" i="2"/>
  <c r="L2148" i="2" l="1"/>
  <c r="P2148" i="2"/>
  <c r="N2148" i="2"/>
  <c r="M2149" i="2"/>
  <c r="Q2149" i="2" s="1"/>
  <c r="R2150" i="2"/>
  <c r="L2149" i="2" l="1"/>
  <c r="P2149" i="2"/>
  <c r="N2149" i="2"/>
  <c r="M2150" i="2"/>
  <c r="Q2150" i="2" s="1"/>
  <c r="R2151" i="2"/>
  <c r="L2150" i="2" l="1"/>
  <c r="P2150" i="2"/>
  <c r="N2150" i="2"/>
  <c r="M2151" i="2"/>
  <c r="Q2151" i="2" s="1"/>
  <c r="R2152" i="2"/>
  <c r="L2151" i="2" l="1"/>
  <c r="P2151" i="2"/>
  <c r="N2151" i="2"/>
  <c r="M2152" i="2"/>
  <c r="Q2152" i="2" s="1"/>
  <c r="R2153" i="2"/>
  <c r="P2152" i="2" l="1"/>
  <c r="L2152" i="2" s="1"/>
  <c r="N2152" i="2"/>
  <c r="M2153" i="2"/>
  <c r="Q2153" i="2" s="1"/>
  <c r="R2154" i="2"/>
  <c r="R58" i="3"/>
  <c r="L2153" i="2" l="1"/>
  <c r="P2153" i="2"/>
  <c r="N2153" i="2"/>
  <c r="M2154" i="2"/>
  <c r="Q2154" i="2" s="1"/>
  <c r="R2155" i="2"/>
  <c r="E29" i="3"/>
  <c r="K29" i="3" l="1"/>
  <c r="H29" i="3"/>
  <c r="I29" i="3"/>
  <c r="L2154" i="2"/>
  <c r="P2154" i="2"/>
  <c r="N2154" i="2"/>
  <c r="M2155" i="2"/>
  <c r="Q2155" i="2" s="1"/>
  <c r="R2156" i="2"/>
  <c r="AE29" i="3" l="1"/>
  <c r="J29" i="3"/>
  <c r="L29" i="3"/>
  <c r="S58" i="3"/>
  <c r="F30" i="3"/>
  <c r="S59" i="3" s="1"/>
  <c r="L2155" i="2"/>
  <c r="P2155" i="2"/>
  <c r="N2155" i="2"/>
  <c r="M2156" i="2"/>
  <c r="Q2156" i="2" s="1"/>
  <c r="R2157" i="2"/>
  <c r="L2156" i="2" l="1"/>
  <c r="P2156" i="2"/>
  <c r="N2156" i="2"/>
  <c r="M2157" i="2"/>
  <c r="Q2157" i="2" s="1"/>
  <c r="R2158" i="2"/>
  <c r="L2157" i="2" l="1"/>
  <c r="P2157" i="2"/>
  <c r="N2157" i="2"/>
  <c r="M2158" i="2"/>
  <c r="Q2158" i="2" s="1"/>
  <c r="R2159" i="2"/>
  <c r="L2158" i="2" l="1"/>
  <c r="P2158" i="2"/>
  <c r="N2158" i="2"/>
  <c r="M2159" i="2"/>
  <c r="Q2159" i="2" s="1"/>
  <c r="R2160" i="2"/>
  <c r="L2159" i="2" l="1"/>
  <c r="P2159" i="2"/>
  <c r="N2159" i="2"/>
  <c r="M2160" i="2"/>
  <c r="Q2160" i="2" s="1"/>
  <c r="R2161" i="2"/>
  <c r="L2160" i="2" l="1"/>
  <c r="P2160" i="2"/>
  <c r="N2160" i="2"/>
  <c r="M2161" i="2"/>
  <c r="Q2161" i="2" s="1"/>
  <c r="R2162" i="2"/>
  <c r="L2161" i="2" l="1"/>
  <c r="P2161" i="2"/>
  <c r="N2161" i="2"/>
  <c r="M2162" i="2"/>
  <c r="Q2162" i="2" s="1"/>
  <c r="R2163" i="2"/>
  <c r="L2162" i="2" l="1"/>
  <c r="P2162" i="2"/>
  <c r="N2162" i="2"/>
  <c r="M2163" i="2"/>
  <c r="Q2163" i="2" s="1"/>
  <c r="R2164" i="2"/>
  <c r="L2163" i="2" l="1"/>
  <c r="P2163" i="2"/>
  <c r="N2163" i="2"/>
  <c r="M2164" i="2"/>
  <c r="Q2164" i="2" s="1"/>
  <c r="R2165" i="2"/>
  <c r="L2164" i="2" l="1"/>
  <c r="P2164" i="2"/>
  <c r="N2164" i="2"/>
  <c r="M2165" i="2"/>
  <c r="Q2165" i="2" s="1"/>
  <c r="R2166" i="2"/>
  <c r="L2165" i="2" l="1"/>
  <c r="P2165" i="2"/>
  <c r="N2165" i="2"/>
  <c r="M2166" i="2"/>
  <c r="Q2166" i="2" s="1"/>
  <c r="R2167" i="2"/>
  <c r="L2166" i="2" l="1"/>
  <c r="P2166" i="2"/>
  <c r="N2166" i="2"/>
  <c r="M2167" i="2"/>
  <c r="Q2167" i="2" s="1"/>
  <c r="R2168" i="2"/>
  <c r="L2167" i="2" l="1"/>
  <c r="P2167" i="2"/>
  <c r="N2167" i="2"/>
  <c r="M2168" i="2"/>
  <c r="Q2168" i="2" s="1"/>
  <c r="R2169" i="2"/>
  <c r="L2168" i="2" l="1"/>
  <c r="P2168" i="2"/>
  <c r="N2168" i="2"/>
  <c r="M2169" i="2"/>
  <c r="Q2169" i="2" s="1"/>
  <c r="R2170" i="2"/>
  <c r="L2169" i="2" l="1"/>
  <c r="P2169" i="2"/>
  <c r="N2169" i="2"/>
  <c r="M2170" i="2"/>
  <c r="Q2170" i="2" s="1"/>
  <c r="R2171" i="2"/>
  <c r="L2170" i="2" l="1"/>
  <c r="P2170" i="2"/>
  <c r="N2170" i="2"/>
  <c r="M2171" i="2"/>
  <c r="Q2171" i="2" s="1"/>
  <c r="R2172" i="2"/>
  <c r="L2171" i="2" l="1"/>
  <c r="P2171" i="2"/>
  <c r="N2171" i="2"/>
  <c r="M2172" i="2"/>
  <c r="Q2172" i="2" s="1"/>
  <c r="R2173" i="2"/>
  <c r="L2172" i="2" l="1"/>
  <c r="P2172" i="2"/>
  <c r="N2172" i="2"/>
  <c r="M2173" i="2"/>
  <c r="Q2173" i="2" s="1"/>
  <c r="R2174" i="2"/>
  <c r="L2173" i="2" l="1"/>
  <c r="P2173" i="2"/>
  <c r="N2173" i="2"/>
  <c r="M2174" i="2"/>
  <c r="Q2174" i="2" s="1"/>
  <c r="R2175" i="2"/>
  <c r="L2174" i="2" l="1"/>
  <c r="P2174" i="2"/>
  <c r="N2174" i="2"/>
  <c r="M2175" i="2"/>
  <c r="Q2175" i="2" s="1"/>
  <c r="R2176" i="2"/>
  <c r="L2175" i="2" l="1"/>
  <c r="P2175" i="2"/>
  <c r="N2175" i="2"/>
  <c r="M2176" i="2"/>
  <c r="Q2176" i="2" s="1"/>
  <c r="R2177" i="2"/>
  <c r="L2176" i="2" l="1"/>
  <c r="P2176" i="2"/>
  <c r="N2176" i="2"/>
  <c r="M2177" i="2"/>
  <c r="Q2177" i="2" s="1"/>
  <c r="R2178" i="2"/>
  <c r="L2177" i="2" l="1"/>
  <c r="P2177" i="2"/>
  <c r="N2177" i="2"/>
  <c r="M2178" i="2"/>
  <c r="Q2178" i="2" s="1"/>
  <c r="R2179" i="2"/>
  <c r="L2178" i="2" l="1"/>
  <c r="P2178" i="2"/>
  <c r="N2178" i="2"/>
  <c r="M2179" i="2"/>
  <c r="Q2179" i="2" s="1"/>
  <c r="R2180" i="2"/>
  <c r="L2179" i="2" l="1"/>
  <c r="P2179" i="2"/>
  <c r="N2179" i="2"/>
  <c r="M2180" i="2"/>
  <c r="Q2180" i="2" s="1"/>
  <c r="R2181" i="2"/>
  <c r="L2180" i="2" l="1"/>
  <c r="P2180" i="2"/>
  <c r="N2180" i="2"/>
  <c r="M2181" i="2"/>
  <c r="Q2181" i="2" s="1"/>
  <c r="R2182" i="2"/>
  <c r="L2181" i="2" l="1"/>
  <c r="P2181" i="2"/>
  <c r="N2181" i="2"/>
  <c r="M2182" i="2"/>
  <c r="Q2182" i="2" s="1"/>
  <c r="R2183" i="2"/>
  <c r="L2182" i="2" l="1"/>
  <c r="P2182" i="2"/>
  <c r="N2182" i="2"/>
  <c r="M2183" i="2"/>
  <c r="Q2183" i="2" s="1"/>
  <c r="R2184" i="2"/>
  <c r="L2183" i="2" l="1"/>
  <c r="P2183" i="2"/>
  <c r="N2183" i="2"/>
  <c r="M2184" i="2"/>
  <c r="Q2184" i="2" s="1"/>
  <c r="R2185" i="2"/>
  <c r="L2184" i="2" l="1"/>
  <c r="P2184" i="2"/>
  <c r="N2184" i="2"/>
  <c r="M2185" i="2"/>
  <c r="Q2185" i="2" s="1"/>
  <c r="R2186" i="2"/>
  <c r="L2185" i="2" l="1"/>
  <c r="P2185" i="2"/>
  <c r="N2185" i="2"/>
  <c r="M2186" i="2"/>
  <c r="Q2186" i="2" s="1"/>
  <c r="R2187" i="2"/>
  <c r="L2186" i="2" l="1"/>
  <c r="P2186" i="2"/>
  <c r="N2186" i="2"/>
  <c r="M2187" i="2"/>
  <c r="Q2187" i="2" s="1"/>
  <c r="R2188" i="2"/>
  <c r="L2187" i="2" l="1"/>
  <c r="P2187" i="2"/>
  <c r="N2187" i="2"/>
  <c r="M2188" i="2"/>
  <c r="Q2188" i="2" s="1"/>
  <c r="R2189" i="2"/>
  <c r="L2188" i="2" l="1"/>
  <c r="P2188" i="2"/>
  <c r="N2188" i="2"/>
  <c r="M2189" i="2"/>
  <c r="Q2189" i="2" s="1"/>
  <c r="R2190" i="2"/>
  <c r="L2189" i="2" l="1"/>
  <c r="P2189" i="2"/>
  <c r="N2189" i="2"/>
  <c r="M2190" i="2"/>
  <c r="Q2190" i="2" s="1"/>
  <c r="R2191" i="2"/>
  <c r="L2190" i="2" l="1"/>
  <c r="P2190" i="2"/>
  <c r="N2190" i="2"/>
  <c r="M2191" i="2"/>
  <c r="Q2191" i="2" s="1"/>
  <c r="R2192" i="2"/>
  <c r="L2191" i="2" l="1"/>
  <c r="P2191" i="2"/>
  <c r="N2191" i="2"/>
  <c r="M2192" i="2"/>
  <c r="Q2192" i="2" s="1"/>
  <c r="R2193" i="2"/>
  <c r="L2192" i="2" l="1"/>
  <c r="P2192" i="2"/>
  <c r="N2192" i="2"/>
  <c r="M2193" i="2"/>
  <c r="Q2193" i="2" s="1"/>
  <c r="R2194" i="2"/>
  <c r="L2193" i="2" l="1"/>
  <c r="P2193" i="2"/>
  <c r="N2193" i="2"/>
  <c r="M2194" i="2"/>
  <c r="Q2194" i="2" s="1"/>
  <c r="R2195" i="2"/>
  <c r="L2194" i="2" l="1"/>
  <c r="P2194" i="2"/>
  <c r="N2194" i="2"/>
  <c r="M2195" i="2"/>
  <c r="Q2195" i="2" s="1"/>
  <c r="R2196" i="2"/>
  <c r="L2195" i="2" l="1"/>
  <c r="P2195" i="2"/>
  <c r="N2195" i="2"/>
  <c r="M2196" i="2"/>
  <c r="Q2196" i="2" s="1"/>
  <c r="R2197" i="2"/>
  <c r="L2196" i="2" l="1"/>
  <c r="P2196" i="2"/>
  <c r="N2196" i="2"/>
  <c r="M2197" i="2"/>
  <c r="Q2197" i="2" s="1"/>
  <c r="R2198" i="2"/>
  <c r="L2197" i="2" l="1"/>
  <c r="P2197" i="2"/>
  <c r="N2197" i="2"/>
  <c r="M2198" i="2"/>
  <c r="Q2198" i="2" s="1"/>
  <c r="R2199" i="2"/>
  <c r="L2198" i="2" l="1"/>
  <c r="P2198" i="2"/>
  <c r="N2198" i="2"/>
  <c r="M2199" i="2"/>
  <c r="Q2199" i="2" s="1"/>
  <c r="R2200" i="2"/>
  <c r="L2199" i="2" l="1"/>
  <c r="P2199" i="2"/>
  <c r="N2199" i="2"/>
  <c r="M2200" i="2"/>
  <c r="Q2200" i="2" s="1"/>
  <c r="R2201" i="2"/>
  <c r="L2200" i="2" l="1"/>
  <c r="P2200" i="2"/>
  <c r="N2200" i="2"/>
  <c r="M2201" i="2"/>
  <c r="Q2201" i="2" s="1"/>
  <c r="R2202" i="2"/>
  <c r="L2201" i="2" l="1"/>
  <c r="P2201" i="2"/>
  <c r="N2201" i="2"/>
  <c r="M2202" i="2"/>
  <c r="Q2202" i="2" s="1"/>
  <c r="R2203" i="2"/>
  <c r="L2202" i="2" l="1"/>
  <c r="P2202" i="2"/>
  <c r="N2202" i="2"/>
  <c r="M2203" i="2"/>
  <c r="Q2203" i="2" s="1"/>
  <c r="R2204" i="2"/>
  <c r="L2203" i="2" l="1"/>
  <c r="P2203" i="2"/>
  <c r="N2203" i="2"/>
  <c r="M2204" i="2"/>
  <c r="Q2204" i="2" s="1"/>
  <c r="R2205" i="2"/>
  <c r="L2204" i="2" l="1"/>
  <c r="P2204" i="2"/>
  <c r="N2204" i="2"/>
  <c r="M2205" i="2"/>
  <c r="Q2205" i="2" s="1"/>
  <c r="R2206" i="2"/>
  <c r="L2205" i="2" l="1"/>
  <c r="P2205" i="2"/>
  <c r="N2205" i="2"/>
  <c r="M2206" i="2"/>
  <c r="Q2206" i="2" s="1"/>
  <c r="R2207" i="2"/>
  <c r="L2206" i="2" l="1"/>
  <c r="P2206" i="2"/>
  <c r="N2206" i="2"/>
  <c r="M2207" i="2"/>
  <c r="Q2207" i="2" s="1"/>
  <c r="R2208" i="2"/>
  <c r="L2207" i="2" l="1"/>
  <c r="P2207" i="2"/>
  <c r="N2207" i="2"/>
  <c r="M2208" i="2"/>
  <c r="Q2208" i="2" s="1"/>
  <c r="R2209" i="2"/>
  <c r="L2208" i="2" l="1"/>
  <c r="P2208" i="2"/>
  <c r="N2208" i="2"/>
  <c r="M2209" i="2"/>
  <c r="Q2209" i="2" s="1"/>
  <c r="R2210" i="2"/>
  <c r="L2209" i="2" l="1"/>
  <c r="P2209" i="2"/>
  <c r="N2209" i="2"/>
  <c r="M2210" i="2"/>
  <c r="Q2210" i="2" s="1"/>
  <c r="R2211" i="2"/>
  <c r="L2210" i="2" l="1"/>
  <c r="P2210" i="2"/>
  <c r="N2210" i="2"/>
  <c r="M2211" i="2"/>
  <c r="Q2211" i="2" s="1"/>
  <c r="R2212" i="2"/>
  <c r="L2211" i="2" l="1"/>
  <c r="P2211" i="2"/>
  <c r="N2211" i="2"/>
  <c r="M2212" i="2"/>
  <c r="Q2212" i="2" s="1"/>
  <c r="R2213" i="2"/>
  <c r="L2212" i="2" l="1"/>
  <c r="P2212" i="2"/>
  <c r="N2212" i="2"/>
  <c r="M2213" i="2"/>
  <c r="Q2213" i="2" s="1"/>
  <c r="R2214" i="2"/>
  <c r="L2213" i="2" l="1"/>
  <c r="P2213" i="2"/>
  <c r="N2213" i="2"/>
  <c r="M2214" i="2"/>
  <c r="Q2214" i="2" s="1"/>
  <c r="R2215" i="2"/>
  <c r="L2214" i="2" l="1"/>
  <c r="P2214" i="2"/>
  <c r="N2214" i="2"/>
  <c r="M2215" i="2"/>
  <c r="Q2215" i="2" s="1"/>
  <c r="R2216" i="2"/>
  <c r="L2215" i="2" l="1"/>
  <c r="P2215" i="2"/>
  <c r="N2215" i="2"/>
  <c r="M2216" i="2"/>
  <c r="Q2216" i="2" s="1"/>
  <c r="R2217" i="2"/>
  <c r="L2216" i="2" l="1"/>
  <c r="P2216" i="2"/>
  <c r="N2216" i="2"/>
  <c r="M2217" i="2"/>
  <c r="Q2217" i="2" s="1"/>
  <c r="R2218" i="2"/>
  <c r="L2217" i="2" l="1"/>
  <c r="P2217" i="2"/>
  <c r="N2217" i="2"/>
  <c r="M2218" i="2"/>
  <c r="Q2218" i="2" s="1"/>
  <c r="R2219" i="2"/>
  <c r="L2218" i="2" l="1"/>
  <c r="P2218" i="2"/>
  <c r="N2218" i="2"/>
  <c r="M2219" i="2"/>
  <c r="Q2219" i="2" s="1"/>
  <c r="R2220" i="2"/>
  <c r="L2219" i="2" l="1"/>
  <c r="P2219" i="2"/>
  <c r="N2219" i="2"/>
  <c r="M2220" i="2"/>
  <c r="Q2220" i="2" s="1"/>
  <c r="R2221" i="2"/>
  <c r="L2220" i="2" l="1"/>
  <c r="P2220" i="2"/>
  <c r="N2220" i="2"/>
  <c r="M2221" i="2"/>
  <c r="Q2221" i="2" s="1"/>
  <c r="R2222" i="2"/>
  <c r="L2221" i="2" l="1"/>
  <c r="P2221" i="2"/>
  <c r="N2221" i="2"/>
  <c r="M2222" i="2"/>
  <c r="Q2222" i="2" s="1"/>
  <c r="R2223" i="2"/>
  <c r="L2222" i="2" l="1"/>
  <c r="P2222" i="2"/>
  <c r="N2222" i="2"/>
  <c r="M2223" i="2"/>
  <c r="Q2223" i="2" s="1"/>
  <c r="R2224" i="2"/>
  <c r="L2223" i="2" l="1"/>
  <c r="P2223" i="2"/>
  <c r="N2223" i="2"/>
  <c r="M2224" i="2"/>
  <c r="Q2224" i="2" s="1"/>
  <c r="R2225" i="2"/>
  <c r="L2224" i="2" l="1"/>
  <c r="P2224" i="2"/>
  <c r="N2224" i="2"/>
  <c r="M2225" i="2"/>
  <c r="Q2225" i="2" s="1"/>
  <c r="R2226" i="2"/>
  <c r="L2225" i="2" l="1"/>
  <c r="P2225" i="2"/>
  <c r="N2225" i="2"/>
  <c r="M2226" i="2"/>
  <c r="Q2226" i="2" s="1"/>
  <c r="R2227" i="2"/>
  <c r="L2226" i="2" l="1"/>
  <c r="P2226" i="2"/>
  <c r="N2226" i="2"/>
  <c r="M2227" i="2"/>
  <c r="Q2227" i="2" s="1"/>
  <c r="R2228" i="2"/>
  <c r="L2227" i="2" l="1"/>
  <c r="P2227" i="2"/>
  <c r="N2227" i="2"/>
  <c r="M2228" i="2"/>
  <c r="Q2228" i="2" s="1"/>
  <c r="R2229" i="2"/>
  <c r="L2228" i="2" l="1"/>
  <c r="P2228" i="2"/>
  <c r="N2228" i="2"/>
  <c r="M2229" i="2"/>
  <c r="Q2229" i="2" s="1"/>
  <c r="R2230" i="2"/>
  <c r="L2229" i="2" l="1"/>
  <c r="P2229" i="2"/>
  <c r="N2229" i="2"/>
  <c r="M2230" i="2"/>
  <c r="Q2230" i="2" s="1"/>
  <c r="R2231" i="2"/>
  <c r="L2230" i="2" l="1"/>
  <c r="P2230" i="2"/>
  <c r="N2230" i="2"/>
  <c r="M2231" i="2"/>
  <c r="Q2231" i="2" s="1"/>
  <c r="R2232" i="2"/>
  <c r="L2231" i="2" l="1"/>
  <c r="P2231" i="2"/>
  <c r="N2231" i="2"/>
  <c r="M2232" i="2"/>
  <c r="Q2232" i="2" s="1"/>
  <c r="R2233" i="2"/>
  <c r="L2232" i="2" l="1"/>
  <c r="P2232" i="2"/>
  <c r="N2232" i="2"/>
  <c r="M2233" i="2"/>
  <c r="Q2233" i="2" s="1"/>
  <c r="R2234" i="2"/>
  <c r="L2233" i="2" l="1"/>
  <c r="P2233" i="2"/>
  <c r="N2233" i="2"/>
  <c r="M2234" i="2"/>
  <c r="Q2234" i="2" s="1"/>
  <c r="R2235" i="2"/>
  <c r="L2234" i="2" l="1"/>
  <c r="P2234" i="2"/>
  <c r="N2234" i="2"/>
  <c r="M2235" i="2"/>
  <c r="Q2235" i="2" s="1"/>
  <c r="R2236" i="2"/>
  <c r="L2235" i="2" l="1"/>
  <c r="P2235" i="2"/>
  <c r="N2235" i="2"/>
  <c r="R2237" i="2"/>
  <c r="M2236" i="2"/>
  <c r="Q2236" i="2" s="1"/>
  <c r="L2236" i="2" l="1"/>
  <c r="P2236" i="2"/>
  <c r="N2236" i="2"/>
  <c r="M2237" i="2"/>
  <c r="Q2237" i="2" s="1"/>
  <c r="R2238" i="2"/>
  <c r="L2237" i="2" l="1"/>
  <c r="P2237" i="2"/>
  <c r="N2237" i="2"/>
  <c r="M2238" i="2"/>
  <c r="Q2238" i="2" s="1"/>
  <c r="R2239" i="2"/>
  <c r="L2238" i="2" l="1"/>
  <c r="P2238" i="2"/>
  <c r="N2238" i="2"/>
  <c r="M2239" i="2"/>
  <c r="Q2239" i="2" s="1"/>
  <c r="R2240" i="2"/>
  <c r="L2239" i="2" l="1"/>
  <c r="P2239" i="2"/>
  <c r="N2239" i="2"/>
  <c r="M2240" i="2"/>
  <c r="Q2240" i="2" s="1"/>
  <c r="R2241" i="2"/>
  <c r="L2240" i="2" l="1"/>
  <c r="P2240" i="2"/>
  <c r="N2240" i="2"/>
  <c r="M2241" i="2"/>
  <c r="Q2241" i="2" s="1"/>
  <c r="R2242" i="2"/>
  <c r="L2241" i="2" l="1"/>
  <c r="P2241" i="2"/>
  <c r="N2241" i="2"/>
  <c r="M2242" i="2"/>
  <c r="Q2242" i="2" s="1"/>
  <c r="R2243" i="2"/>
  <c r="L2242" i="2" l="1"/>
  <c r="P2242" i="2"/>
  <c r="N2242" i="2"/>
  <c r="M2243" i="2"/>
  <c r="Q2243" i="2" s="1"/>
  <c r="R2244" i="2"/>
  <c r="L2243" i="2" l="1"/>
  <c r="P2243" i="2"/>
  <c r="N2243" i="2"/>
  <c r="M2244" i="2"/>
  <c r="Q2244" i="2" s="1"/>
  <c r="R2245" i="2"/>
  <c r="L2244" i="2" l="1"/>
  <c r="P2244" i="2"/>
  <c r="N2244" i="2"/>
  <c r="M2245" i="2"/>
  <c r="Q2245" i="2" s="1"/>
  <c r="R2246" i="2"/>
  <c r="L2245" i="2" l="1"/>
  <c r="P2245" i="2"/>
  <c r="N2245" i="2"/>
  <c r="M2246" i="2"/>
  <c r="Q2246" i="2" s="1"/>
  <c r="R2247" i="2"/>
  <c r="L2246" i="2" l="1"/>
  <c r="P2246" i="2"/>
  <c r="N2246" i="2"/>
  <c r="M2247" i="2"/>
  <c r="Q2247" i="2" s="1"/>
  <c r="R2248" i="2"/>
  <c r="L2247" i="2" l="1"/>
  <c r="P2247" i="2"/>
  <c r="N2247" i="2"/>
  <c r="M2248" i="2"/>
  <c r="Q2248" i="2" s="1"/>
  <c r="R2249" i="2"/>
  <c r="L2248" i="2" l="1"/>
  <c r="P2248" i="2"/>
  <c r="N2248" i="2"/>
  <c r="M2249" i="2"/>
  <c r="Q2249" i="2" s="1"/>
  <c r="R2250" i="2"/>
  <c r="L2249" i="2" l="1"/>
  <c r="P2249" i="2"/>
  <c r="N2249" i="2"/>
  <c r="M2250" i="2"/>
  <c r="Q2250" i="2" s="1"/>
  <c r="R2251" i="2"/>
  <c r="L2250" i="2" l="1"/>
  <c r="P2250" i="2"/>
  <c r="N2250" i="2"/>
  <c r="M2251" i="2"/>
  <c r="Q2251" i="2" s="1"/>
  <c r="R2252" i="2"/>
  <c r="L2251" i="2" l="1"/>
  <c r="P2251" i="2"/>
  <c r="N2251" i="2"/>
  <c r="M2252" i="2"/>
  <c r="Q2252" i="2" s="1"/>
  <c r="R2253" i="2"/>
  <c r="L2252" i="2" l="1"/>
  <c r="P2252" i="2"/>
  <c r="N2252" i="2"/>
  <c r="M2253" i="2"/>
  <c r="Q2253" i="2" s="1"/>
  <c r="R2254" i="2"/>
  <c r="L2253" i="2" l="1"/>
  <c r="P2253" i="2"/>
  <c r="N2253" i="2"/>
  <c r="M2254" i="2"/>
  <c r="Q2254" i="2" s="1"/>
  <c r="R2255" i="2"/>
  <c r="L2254" i="2" l="1"/>
  <c r="P2254" i="2"/>
  <c r="N2254" i="2"/>
  <c r="M2255" i="2"/>
  <c r="Q2255" i="2" s="1"/>
  <c r="R2256" i="2"/>
  <c r="L2255" i="2" l="1"/>
  <c r="P2255" i="2"/>
  <c r="N2255" i="2"/>
  <c r="M2256" i="2"/>
  <c r="Q2256" i="2" s="1"/>
  <c r="R2257" i="2"/>
  <c r="L2256" i="2" l="1"/>
  <c r="P2256" i="2"/>
  <c r="N2256" i="2"/>
  <c r="M2257" i="2"/>
  <c r="Q2257" i="2" s="1"/>
  <c r="R2258" i="2"/>
  <c r="L2257" i="2" l="1"/>
  <c r="P2257" i="2"/>
  <c r="N2257" i="2"/>
  <c r="R2259" i="2"/>
  <c r="M2258" i="2"/>
  <c r="Q2258" i="2" s="1"/>
  <c r="L2258" i="2" l="1"/>
  <c r="P2258" i="2"/>
  <c r="N2258" i="2"/>
  <c r="M2259" i="2"/>
  <c r="Q2259" i="2" s="1"/>
  <c r="R2260" i="2"/>
  <c r="L2259" i="2" l="1"/>
  <c r="P2259" i="2"/>
  <c r="N2259" i="2"/>
  <c r="M2260" i="2"/>
  <c r="Q2260" i="2" s="1"/>
  <c r="R2261" i="2"/>
  <c r="L2260" i="2" l="1"/>
  <c r="P2260" i="2"/>
  <c r="N2260" i="2"/>
  <c r="M2261" i="2"/>
  <c r="Q2261" i="2" s="1"/>
  <c r="R2262" i="2"/>
  <c r="L2261" i="2" l="1"/>
  <c r="P2261" i="2"/>
  <c r="N2261" i="2"/>
  <c r="M2262" i="2"/>
  <c r="Q2262" i="2" s="1"/>
  <c r="R2263" i="2"/>
  <c r="L2262" i="2" l="1"/>
  <c r="P2262" i="2"/>
  <c r="N2262" i="2"/>
  <c r="M2263" i="2"/>
  <c r="Q2263" i="2" s="1"/>
  <c r="R2264" i="2"/>
  <c r="L2263" i="2" l="1"/>
  <c r="P2263" i="2"/>
  <c r="N2263" i="2"/>
  <c r="M2264" i="2"/>
  <c r="Q2264" i="2" s="1"/>
  <c r="R2265" i="2"/>
  <c r="L2264" i="2" l="1"/>
  <c r="P2264" i="2"/>
  <c r="N2264" i="2"/>
  <c r="M2265" i="2"/>
  <c r="Q2265" i="2" s="1"/>
  <c r="R2266" i="2"/>
  <c r="L2265" i="2" l="1"/>
  <c r="P2265" i="2"/>
  <c r="N2265" i="2"/>
  <c r="M2266" i="2"/>
  <c r="Q2266" i="2" s="1"/>
  <c r="R2267" i="2"/>
  <c r="P2266" i="2" l="1"/>
  <c r="L2266" i="2" s="1"/>
  <c r="N2266" i="2"/>
  <c r="M2267" i="2"/>
  <c r="Q2267" i="2" s="1"/>
  <c r="R2268" i="2"/>
  <c r="R59" i="3"/>
  <c r="L2267" i="2" l="1"/>
  <c r="P2267" i="2"/>
  <c r="N2267" i="2"/>
  <c r="M2268" i="2"/>
  <c r="Q2268" i="2" s="1"/>
  <c r="R2269" i="2"/>
  <c r="D30" i="3"/>
  <c r="G30" i="3" l="1"/>
  <c r="L2268" i="2"/>
  <c r="P2268" i="2"/>
  <c r="N2268" i="2"/>
  <c r="M2269" i="2"/>
  <c r="Q2269" i="2" s="1"/>
  <c r="R2270" i="2"/>
  <c r="L2269" i="2" l="1"/>
  <c r="P2269" i="2"/>
  <c r="N2269" i="2"/>
  <c r="M2270" i="2"/>
  <c r="Q2270" i="2" s="1"/>
  <c r="R2271" i="2"/>
  <c r="L2270" i="2" l="1"/>
  <c r="P2270" i="2"/>
  <c r="N2270" i="2"/>
  <c r="M2271" i="2"/>
  <c r="Q2271" i="2" s="1"/>
  <c r="R2272" i="2"/>
  <c r="L2271" i="2" l="1"/>
  <c r="P2271" i="2"/>
  <c r="N2271" i="2"/>
  <c r="M2272" i="2"/>
  <c r="Q2272" i="2" s="1"/>
  <c r="R2273" i="2"/>
  <c r="L2272" i="2" l="1"/>
  <c r="P2272" i="2"/>
  <c r="N2272" i="2"/>
  <c r="M2273" i="2"/>
  <c r="Q2273" i="2" s="1"/>
  <c r="R2274" i="2"/>
  <c r="L2273" i="2" l="1"/>
  <c r="P2273" i="2"/>
  <c r="N2273" i="2"/>
  <c r="R2275" i="2"/>
  <c r="M2274" i="2"/>
  <c r="Q2274" i="2" s="1"/>
  <c r="L2274" i="2" l="1"/>
  <c r="P2274" i="2"/>
  <c r="N2274" i="2"/>
  <c r="M2275" i="2"/>
  <c r="Q2275" i="2" s="1"/>
  <c r="R2276" i="2"/>
  <c r="L2275" i="2" l="1"/>
  <c r="P2275" i="2"/>
  <c r="N2275" i="2"/>
  <c r="M2276" i="2"/>
  <c r="Q2276" i="2" s="1"/>
  <c r="R2277" i="2"/>
  <c r="L2276" i="2" l="1"/>
  <c r="P2276" i="2"/>
  <c r="N2276" i="2"/>
  <c r="M2277" i="2"/>
  <c r="Q2277" i="2" s="1"/>
  <c r="R2278" i="2"/>
  <c r="L2277" i="2" l="1"/>
  <c r="P2277" i="2"/>
  <c r="N2277" i="2"/>
  <c r="M2278" i="2"/>
  <c r="Q2278" i="2" s="1"/>
  <c r="R2279" i="2"/>
  <c r="L2278" i="2" l="1"/>
  <c r="P2278" i="2"/>
  <c r="N2278" i="2"/>
  <c r="M2279" i="2"/>
  <c r="Q2279" i="2" s="1"/>
  <c r="R2280" i="2"/>
  <c r="L2279" i="2" l="1"/>
  <c r="P2279" i="2"/>
  <c r="N2279" i="2"/>
  <c r="M2280" i="2"/>
  <c r="Q2280" i="2" s="1"/>
  <c r="R2281" i="2"/>
  <c r="P2280" i="2" l="1"/>
  <c r="L2280" i="2" s="1"/>
  <c r="N2280" i="2"/>
  <c r="M2281" i="2"/>
  <c r="Q2281" i="2" s="1"/>
  <c r="R2282" i="2"/>
  <c r="R60" i="3"/>
  <c r="L2281" i="2" l="1"/>
  <c r="P2281" i="2"/>
  <c r="N2281" i="2"/>
  <c r="M2282" i="2"/>
  <c r="Q2282" i="2" s="1"/>
  <c r="R2283" i="2"/>
  <c r="E30" i="3"/>
  <c r="K30" i="3" l="1"/>
  <c r="H30" i="3"/>
  <c r="I30" i="3"/>
  <c r="S60" i="3" s="1"/>
  <c r="L2282" i="2"/>
  <c r="P2282" i="2"/>
  <c r="N2282" i="2"/>
  <c r="M2283" i="2"/>
  <c r="Q2283" i="2" s="1"/>
  <c r="R2284" i="2"/>
  <c r="AE30" i="3" l="1"/>
  <c r="J30" i="3"/>
  <c r="L30" i="3"/>
  <c r="F31" i="3"/>
  <c r="S61" i="3" s="1"/>
  <c r="L2283" i="2"/>
  <c r="P2283" i="2"/>
  <c r="N2283" i="2"/>
  <c r="M2284" i="2"/>
  <c r="Q2284" i="2" s="1"/>
  <c r="R2285" i="2"/>
  <c r="L2284" i="2" l="1"/>
  <c r="P2284" i="2"/>
  <c r="N2284" i="2"/>
  <c r="M2285" i="2"/>
  <c r="Q2285" i="2" s="1"/>
  <c r="R2286" i="2"/>
  <c r="L2285" i="2" l="1"/>
  <c r="P2285" i="2"/>
  <c r="N2285" i="2"/>
  <c r="M2286" i="2"/>
  <c r="Q2286" i="2" s="1"/>
  <c r="R2287" i="2"/>
  <c r="L2286" i="2" l="1"/>
  <c r="P2286" i="2"/>
  <c r="N2286" i="2"/>
  <c r="M2287" i="2"/>
  <c r="Q2287" i="2" s="1"/>
  <c r="R2288" i="2"/>
  <c r="L2287" i="2" l="1"/>
  <c r="P2287" i="2"/>
  <c r="N2287" i="2"/>
  <c r="M2288" i="2"/>
  <c r="Q2288" i="2" s="1"/>
  <c r="R2289" i="2"/>
  <c r="L2288" i="2" l="1"/>
  <c r="P2288" i="2"/>
  <c r="N2288" i="2"/>
  <c r="M2289" i="2"/>
  <c r="Q2289" i="2" s="1"/>
  <c r="R2290" i="2"/>
  <c r="L2289" i="2" l="1"/>
  <c r="P2289" i="2"/>
  <c r="N2289" i="2"/>
  <c r="M2290" i="2"/>
  <c r="Q2290" i="2" s="1"/>
  <c r="R2291" i="2"/>
  <c r="L2290" i="2" l="1"/>
  <c r="P2290" i="2"/>
  <c r="N2290" i="2"/>
  <c r="M2291" i="2"/>
  <c r="Q2291" i="2" s="1"/>
  <c r="R2292" i="2"/>
  <c r="L2291" i="2" l="1"/>
  <c r="P2291" i="2"/>
  <c r="N2291" i="2"/>
  <c r="M2292" i="2"/>
  <c r="Q2292" i="2" s="1"/>
  <c r="R2293" i="2"/>
  <c r="L2292" i="2" l="1"/>
  <c r="P2292" i="2"/>
  <c r="N2292" i="2"/>
  <c r="M2293" i="2"/>
  <c r="Q2293" i="2" s="1"/>
  <c r="R2294" i="2"/>
  <c r="L2293" i="2" l="1"/>
  <c r="P2293" i="2"/>
  <c r="N2293" i="2"/>
  <c r="M2294" i="2"/>
  <c r="Q2294" i="2" s="1"/>
  <c r="R2295" i="2"/>
  <c r="L2294" i="2" l="1"/>
  <c r="P2294" i="2"/>
  <c r="N2294" i="2"/>
  <c r="M2295" i="2"/>
  <c r="Q2295" i="2" s="1"/>
  <c r="R2296" i="2"/>
  <c r="L2295" i="2" l="1"/>
  <c r="P2295" i="2"/>
  <c r="N2295" i="2"/>
  <c r="M2296" i="2"/>
  <c r="Q2296" i="2" s="1"/>
  <c r="R2297" i="2"/>
  <c r="L2296" i="2" l="1"/>
  <c r="P2296" i="2"/>
  <c r="N2296" i="2"/>
  <c r="M2297" i="2"/>
  <c r="Q2297" i="2" s="1"/>
  <c r="R2298" i="2"/>
  <c r="L2297" i="2" l="1"/>
  <c r="P2297" i="2"/>
  <c r="N2297" i="2"/>
  <c r="M2298" i="2"/>
  <c r="Q2298" i="2" s="1"/>
  <c r="R2299" i="2"/>
  <c r="L2298" i="2" l="1"/>
  <c r="P2298" i="2"/>
  <c r="N2298" i="2"/>
  <c r="M2299" i="2"/>
  <c r="Q2299" i="2" s="1"/>
  <c r="R2300" i="2"/>
  <c r="L2299" i="2" l="1"/>
  <c r="P2299" i="2"/>
  <c r="N2299" i="2"/>
  <c r="M2300" i="2"/>
  <c r="Q2300" i="2" s="1"/>
  <c r="R2301" i="2"/>
  <c r="L2300" i="2" l="1"/>
  <c r="P2300" i="2"/>
  <c r="N2300" i="2"/>
  <c r="M2301" i="2"/>
  <c r="Q2301" i="2" s="1"/>
  <c r="R2302" i="2"/>
  <c r="L2301" i="2" l="1"/>
  <c r="P2301" i="2"/>
  <c r="N2301" i="2"/>
  <c r="M2302" i="2"/>
  <c r="Q2302" i="2" s="1"/>
  <c r="R2303" i="2"/>
  <c r="L2302" i="2" l="1"/>
  <c r="P2302" i="2"/>
  <c r="N2302" i="2"/>
  <c r="M2303" i="2"/>
  <c r="Q2303" i="2" s="1"/>
  <c r="R2304" i="2"/>
  <c r="L2303" i="2" l="1"/>
  <c r="P2303" i="2"/>
  <c r="N2303" i="2"/>
  <c r="M2304" i="2"/>
  <c r="Q2304" i="2" s="1"/>
  <c r="R2305" i="2"/>
  <c r="L2304" i="2" l="1"/>
  <c r="P2304" i="2"/>
  <c r="N2304" i="2"/>
  <c r="M2305" i="2"/>
  <c r="Q2305" i="2" s="1"/>
  <c r="R2306" i="2"/>
  <c r="L2305" i="2" l="1"/>
  <c r="P2305" i="2"/>
  <c r="N2305" i="2"/>
  <c r="M2306" i="2"/>
  <c r="Q2306" i="2" s="1"/>
  <c r="R2307" i="2"/>
  <c r="L2306" i="2" l="1"/>
  <c r="P2306" i="2"/>
  <c r="N2306" i="2"/>
  <c r="M2307" i="2"/>
  <c r="Q2307" i="2" s="1"/>
  <c r="R2308" i="2"/>
  <c r="L2307" i="2" l="1"/>
  <c r="P2307" i="2"/>
  <c r="N2307" i="2"/>
  <c r="M2308" i="2"/>
  <c r="Q2308" i="2" s="1"/>
  <c r="R2309" i="2"/>
  <c r="L2308" i="2" l="1"/>
  <c r="P2308" i="2"/>
  <c r="N2308" i="2"/>
  <c r="M2309" i="2"/>
  <c r="Q2309" i="2" s="1"/>
  <c r="R2310" i="2"/>
  <c r="L2309" i="2" l="1"/>
  <c r="P2309" i="2"/>
  <c r="N2309" i="2"/>
  <c r="M2310" i="2"/>
  <c r="Q2310" i="2" s="1"/>
  <c r="R2311" i="2"/>
  <c r="L2310" i="2" l="1"/>
  <c r="P2310" i="2"/>
  <c r="N2310" i="2"/>
  <c r="M2311" i="2"/>
  <c r="Q2311" i="2" s="1"/>
  <c r="R2312" i="2"/>
  <c r="L2311" i="2" l="1"/>
  <c r="P2311" i="2"/>
  <c r="N2311" i="2"/>
  <c r="M2312" i="2"/>
  <c r="Q2312" i="2" s="1"/>
  <c r="R2313" i="2"/>
  <c r="L2312" i="2" l="1"/>
  <c r="P2312" i="2"/>
  <c r="N2312" i="2"/>
  <c r="M2313" i="2"/>
  <c r="Q2313" i="2" s="1"/>
  <c r="R2314" i="2"/>
  <c r="L2313" i="2" l="1"/>
  <c r="P2313" i="2"/>
  <c r="N2313" i="2"/>
  <c r="M2314" i="2"/>
  <c r="Q2314" i="2" s="1"/>
  <c r="R2315" i="2"/>
  <c r="P2314" i="2" l="1"/>
  <c r="L2314" i="2" s="1"/>
  <c r="N2314" i="2"/>
  <c r="M2315" i="2"/>
  <c r="Q2315" i="2" s="1"/>
  <c r="R2316" i="2"/>
  <c r="R61" i="3"/>
  <c r="L2315" i="2" l="1"/>
  <c r="P2315" i="2"/>
  <c r="N2315" i="2"/>
  <c r="M2316" i="2"/>
  <c r="Q2316" i="2" s="1"/>
  <c r="R2317" i="2"/>
  <c r="D31" i="3"/>
  <c r="G31" i="3" l="1"/>
  <c r="L2316" i="2"/>
  <c r="P2316" i="2"/>
  <c r="N2316" i="2"/>
  <c r="M2317" i="2"/>
  <c r="Q2317" i="2" s="1"/>
  <c r="R2318" i="2"/>
  <c r="L2317" i="2" l="1"/>
  <c r="P2317" i="2"/>
  <c r="N2317" i="2"/>
  <c r="M2318" i="2"/>
  <c r="Q2318" i="2" s="1"/>
  <c r="R2319" i="2"/>
  <c r="L2318" i="2" l="1"/>
  <c r="P2318" i="2"/>
  <c r="N2318" i="2"/>
  <c r="M2319" i="2"/>
  <c r="Q2319" i="2" s="1"/>
  <c r="R2320" i="2"/>
  <c r="L2319" i="2" l="1"/>
  <c r="P2319" i="2"/>
  <c r="N2319" i="2"/>
  <c r="M2320" i="2"/>
  <c r="Q2320" i="2" s="1"/>
  <c r="R2321" i="2"/>
  <c r="L2320" i="2" l="1"/>
  <c r="P2320" i="2"/>
  <c r="N2320" i="2"/>
  <c r="M2321" i="2"/>
  <c r="Q2321" i="2" s="1"/>
  <c r="R2322" i="2"/>
  <c r="L2321" i="2" l="1"/>
  <c r="P2321" i="2"/>
  <c r="N2321" i="2"/>
  <c r="M2322" i="2"/>
  <c r="Q2322" i="2" s="1"/>
  <c r="R2323" i="2"/>
  <c r="L2322" i="2" l="1"/>
  <c r="P2322" i="2"/>
  <c r="N2322" i="2"/>
  <c r="M2323" i="2"/>
  <c r="Q2323" i="2" s="1"/>
  <c r="R2324" i="2"/>
  <c r="L2323" i="2" l="1"/>
  <c r="P2323" i="2"/>
  <c r="N2323" i="2"/>
  <c r="M2324" i="2"/>
  <c r="Q2324" i="2" s="1"/>
  <c r="R2325" i="2"/>
  <c r="L2324" i="2" l="1"/>
  <c r="P2324" i="2"/>
  <c r="N2324" i="2"/>
  <c r="M2325" i="2"/>
  <c r="Q2325" i="2" s="1"/>
  <c r="R2326" i="2"/>
  <c r="L2325" i="2" l="1"/>
  <c r="P2325" i="2"/>
  <c r="N2325" i="2"/>
  <c r="M2326" i="2"/>
  <c r="Q2326" i="2" s="1"/>
  <c r="R2327" i="2"/>
  <c r="L2326" i="2" l="1"/>
  <c r="P2326" i="2"/>
  <c r="N2326" i="2"/>
  <c r="M2327" i="2"/>
  <c r="Q2327" i="2" s="1"/>
  <c r="R2328" i="2"/>
  <c r="L2327" i="2" l="1"/>
  <c r="P2327" i="2"/>
  <c r="N2327" i="2"/>
  <c r="M2328" i="2"/>
  <c r="Q2328" i="2" s="1"/>
  <c r="R2329" i="2"/>
  <c r="L2328" i="2" l="1"/>
  <c r="P2328" i="2"/>
  <c r="N2328" i="2"/>
  <c r="M2329" i="2"/>
  <c r="Q2329" i="2" s="1"/>
  <c r="R2330" i="2"/>
  <c r="L2329" i="2" l="1"/>
  <c r="P2329" i="2"/>
  <c r="N2329" i="2"/>
  <c r="M2330" i="2"/>
  <c r="Q2330" i="2" s="1"/>
  <c r="R2331" i="2"/>
  <c r="L2330" i="2" l="1"/>
  <c r="P2330" i="2"/>
  <c r="N2330" i="2"/>
  <c r="M2331" i="2"/>
  <c r="Q2331" i="2" s="1"/>
  <c r="R2332" i="2"/>
  <c r="L2331" i="2" l="1"/>
  <c r="P2331" i="2"/>
  <c r="N2331" i="2"/>
  <c r="M2332" i="2"/>
  <c r="Q2332" i="2" s="1"/>
  <c r="R2333" i="2"/>
  <c r="L2332" i="2" l="1"/>
  <c r="P2332" i="2"/>
  <c r="N2332" i="2"/>
  <c r="M2333" i="2"/>
  <c r="Q2333" i="2" s="1"/>
  <c r="R2334" i="2"/>
  <c r="L2333" i="2" l="1"/>
  <c r="P2333" i="2"/>
  <c r="N2333" i="2"/>
  <c r="M2334" i="2"/>
  <c r="Q2334" i="2" s="1"/>
  <c r="R2335" i="2"/>
  <c r="L2334" i="2" l="1"/>
  <c r="P2334" i="2"/>
  <c r="N2334" i="2"/>
  <c r="M2335" i="2"/>
  <c r="Q2335" i="2" s="1"/>
  <c r="R2336" i="2"/>
  <c r="L2335" i="2" l="1"/>
  <c r="P2335" i="2"/>
  <c r="N2335" i="2"/>
  <c r="M2336" i="2"/>
  <c r="Q2336" i="2" s="1"/>
  <c r="R2337" i="2"/>
  <c r="L2336" i="2" l="1"/>
  <c r="P2336" i="2"/>
  <c r="N2336" i="2"/>
  <c r="M2337" i="2"/>
  <c r="Q2337" i="2" s="1"/>
  <c r="R2338" i="2"/>
  <c r="L2337" i="2" l="1"/>
  <c r="P2337" i="2"/>
  <c r="N2337" i="2"/>
  <c r="M2338" i="2"/>
  <c r="Q2338" i="2" s="1"/>
  <c r="R2339" i="2"/>
  <c r="L2338" i="2" l="1"/>
  <c r="P2338" i="2"/>
  <c r="N2338" i="2"/>
  <c r="M2339" i="2"/>
  <c r="Q2339" i="2" s="1"/>
  <c r="R2340" i="2"/>
  <c r="L2339" i="2" l="1"/>
  <c r="P2339" i="2"/>
  <c r="N2339" i="2"/>
  <c r="M2340" i="2"/>
  <c r="Q2340" i="2" s="1"/>
  <c r="R2341" i="2"/>
  <c r="L2340" i="2" l="1"/>
  <c r="P2340" i="2"/>
  <c r="N2340" i="2"/>
  <c r="M2341" i="2"/>
  <c r="Q2341" i="2" s="1"/>
  <c r="R2342" i="2"/>
  <c r="L2341" i="2" l="1"/>
  <c r="P2341" i="2"/>
  <c r="N2341" i="2"/>
  <c r="M2342" i="2"/>
  <c r="Q2342" i="2" s="1"/>
  <c r="R2343" i="2"/>
  <c r="L2342" i="2" l="1"/>
  <c r="P2342" i="2"/>
  <c r="N2342" i="2"/>
  <c r="M2343" i="2"/>
  <c r="Q2343" i="2" s="1"/>
  <c r="R2344" i="2"/>
  <c r="L2343" i="2" l="1"/>
  <c r="P2343" i="2"/>
  <c r="N2343" i="2"/>
  <c r="M2344" i="2"/>
  <c r="Q2344" i="2" s="1"/>
  <c r="R2345" i="2"/>
  <c r="L2344" i="2" l="1"/>
  <c r="P2344" i="2"/>
  <c r="N2344" i="2"/>
  <c r="M2345" i="2"/>
  <c r="Q2345" i="2" s="1"/>
  <c r="R2346" i="2"/>
  <c r="L2345" i="2" l="1"/>
  <c r="P2345" i="2"/>
  <c r="N2345" i="2"/>
  <c r="M2346" i="2"/>
  <c r="Q2346" i="2" s="1"/>
  <c r="R2347" i="2"/>
  <c r="L2346" i="2" l="1"/>
  <c r="P2346" i="2"/>
  <c r="N2346" i="2"/>
  <c r="M2347" i="2"/>
  <c r="Q2347" i="2" s="1"/>
  <c r="R2348" i="2"/>
  <c r="L2347" i="2" l="1"/>
  <c r="P2347" i="2"/>
  <c r="N2347" i="2"/>
  <c r="M2348" i="2"/>
  <c r="Q2348" i="2" s="1"/>
  <c r="R2349" i="2"/>
  <c r="L2348" i="2" l="1"/>
  <c r="P2348" i="2"/>
  <c r="N2348" i="2"/>
  <c r="M2349" i="2"/>
  <c r="Q2349" i="2" s="1"/>
  <c r="R2350" i="2"/>
  <c r="L2349" i="2" l="1"/>
  <c r="P2349" i="2"/>
  <c r="N2349" i="2"/>
  <c r="R2351" i="2"/>
  <c r="M2350" i="2"/>
  <c r="Q2350" i="2" s="1"/>
  <c r="L2350" i="2" l="1"/>
  <c r="P2350" i="2"/>
  <c r="N2350" i="2"/>
  <c r="M2351" i="2"/>
  <c r="Q2351" i="2" s="1"/>
  <c r="R2352" i="2"/>
  <c r="L2351" i="2" l="1"/>
  <c r="P2351" i="2"/>
  <c r="N2351" i="2"/>
  <c r="M2352" i="2"/>
  <c r="Q2352" i="2" s="1"/>
  <c r="R2353" i="2"/>
  <c r="L2352" i="2" l="1"/>
  <c r="P2352" i="2"/>
  <c r="N2352" i="2"/>
  <c r="M2353" i="2"/>
  <c r="Q2353" i="2" s="1"/>
  <c r="R2354" i="2"/>
  <c r="P2353" i="2" l="1"/>
  <c r="L2353" i="2" s="1"/>
  <c r="N2353" i="2"/>
  <c r="M2354" i="2"/>
  <c r="Q2354" i="2" s="1"/>
  <c r="R2355" i="2"/>
  <c r="R62" i="3"/>
  <c r="L2354" i="2" l="1"/>
  <c r="P2354" i="2"/>
  <c r="N2354" i="2"/>
  <c r="M2355" i="2"/>
  <c r="Q2355" i="2" s="1"/>
  <c r="R2356" i="2"/>
  <c r="E31" i="3"/>
  <c r="K31" i="3" l="1"/>
  <c r="H31" i="3"/>
  <c r="I31" i="3"/>
  <c r="L2355" i="2"/>
  <c r="P2355" i="2"/>
  <c r="N2355" i="2"/>
  <c r="M2356" i="2"/>
  <c r="Q2356" i="2" s="1"/>
  <c r="R2357" i="2"/>
  <c r="AE31" i="3" l="1"/>
  <c r="J31" i="3"/>
  <c r="L31" i="3"/>
  <c r="S62" i="3"/>
  <c r="F32" i="3"/>
  <c r="S63" i="3" s="1"/>
  <c r="L2356" i="2"/>
  <c r="P2356" i="2"/>
  <c r="N2356" i="2"/>
  <c r="M2357" i="2"/>
  <c r="Q2357" i="2" s="1"/>
  <c r="R2358" i="2"/>
  <c r="L2357" i="2" l="1"/>
  <c r="P2357" i="2"/>
  <c r="N2357" i="2"/>
  <c r="M2358" i="2"/>
  <c r="Q2358" i="2" s="1"/>
  <c r="R2359" i="2"/>
  <c r="L2358" i="2" l="1"/>
  <c r="P2358" i="2"/>
  <c r="N2358" i="2"/>
  <c r="M2359" i="2"/>
  <c r="Q2359" i="2" s="1"/>
  <c r="R2360" i="2"/>
  <c r="L2359" i="2" l="1"/>
  <c r="P2359" i="2"/>
  <c r="N2359" i="2"/>
  <c r="M2360" i="2"/>
  <c r="Q2360" i="2" s="1"/>
  <c r="R2361" i="2"/>
  <c r="L2360" i="2" l="1"/>
  <c r="P2360" i="2"/>
  <c r="N2360" i="2"/>
  <c r="M2361" i="2"/>
  <c r="Q2361" i="2" s="1"/>
  <c r="R2362" i="2"/>
  <c r="L2361" i="2" l="1"/>
  <c r="P2361" i="2"/>
  <c r="N2361" i="2"/>
  <c r="M2362" i="2"/>
  <c r="Q2362" i="2" s="1"/>
  <c r="R2363" i="2"/>
  <c r="L2362" i="2" l="1"/>
  <c r="P2362" i="2"/>
  <c r="N2362" i="2"/>
  <c r="M2363" i="2"/>
  <c r="Q2363" i="2" s="1"/>
  <c r="R2364" i="2"/>
  <c r="L2363" i="2" l="1"/>
  <c r="P2363" i="2"/>
  <c r="N2363" i="2"/>
  <c r="R2365" i="2"/>
  <c r="M2364" i="2"/>
  <c r="Q2364" i="2" s="1"/>
  <c r="L2364" i="2" l="1"/>
  <c r="P2364" i="2"/>
  <c r="N2364" i="2"/>
  <c r="M2365" i="2"/>
  <c r="Q2365" i="2" s="1"/>
  <c r="R2366" i="2"/>
  <c r="L2365" i="2" l="1"/>
  <c r="P2365" i="2"/>
  <c r="N2365" i="2"/>
  <c r="M2366" i="2"/>
  <c r="Q2366" i="2" s="1"/>
  <c r="R2367" i="2"/>
  <c r="L2366" i="2" l="1"/>
  <c r="P2366" i="2"/>
  <c r="N2366" i="2"/>
  <c r="M2367" i="2"/>
  <c r="Q2367" i="2" s="1"/>
  <c r="R2368" i="2"/>
  <c r="L2367" i="2" l="1"/>
  <c r="P2367" i="2"/>
  <c r="N2367" i="2"/>
  <c r="M2368" i="2"/>
  <c r="Q2368" i="2" s="1"/>
  <c r="R2369" i="2"/>
  <c r="L2368" i="2" l="1"/>
  <c r="P2368" i="2"/>
  <c r="N2368" i="2"/>
  <c r="M2369" i="2"/>
  <c r="Q2369" i="2" s="1"/>
  <c r="R2370" i="2"/>
  <c r="L2369" i="2" l="1"/>
  <c r="P2369" i="2"/>
  <c r="N2369" i="2"/>
  <c r="R2371" i="2"/>
  <c r="M2370" i="2"/>
  <c r="Q2370" i="2" s="1"/>
  <c r="L2370" i="2" l="1"/>
  <c r="P2370" i="2"/>
  <c r="N2370" i="2"/>
  <c r="M2371" i="2"/>
  <c r="Q2371" i="2" s="1"/>
  <c r="R2372" i="2"/>
  <c r="L2371" i="2" l="1"/>
  <c r="P2371" i="2"/>
  <c r="N2371" i="2"/>
  <c r="M2372" i="2"/>
  <c r="Q2372" i="2" s="1"/>
  <c r="R2373" i="2"/>
  <c r="L2372" i="2" l="1"/>
  <c r="P2372" i="2"/>
  <c r="N2372" i="2"/>
  <c r="M2373" i="2"/>
  <c r="Q2373" i="2" s="1"/>
  <c r="R2374" i="2"/>
  <c r="L2373" i="2" l="1"/>
  <c r="P2373" i="2"/>
  <c r="N2373" i="2"/>
  <c r="M2374" i="2"/>
  <c r="Q2374" i="2" s="1"/>
  <c r="R2375" i="2"/>
  <c r="L2374" i="2" l="1"/>
  <c r="P2374" i="2"/>
  <c r="N2374" i="2"/>
  <c r="M2375" i="2"/>
  <c r="Q2375" i="2" s="1"/>
  <c r="R2376" i="2"/>
  <c r="L2375" i="2" l="1"/>
  <c r="P2375" i="2"/>
  <c r="N2375" i="2"/>
  <c r="M2376" i="2"/>
  <c r="Q2376" i="2" s="1"/>
  <c r="R2377" i="2"/>
  <c r="L2376" i="2" l="1"/>
  <c r="P2376" i="2"/>
  <c r="N2376" i="2"/>
  <c r="M2377" i="2"/>
  <c r="Q2377" i="2" s="1"/>
  <c r="R2378" i="2"/>
  <c r="L2377" i="2" l="1"/>
  <c r="P2377" i="2"/>
  <c r="N2377" i="2"/>
  <c r="M2378" i="2"/>
  <c r="Q2378" i="2" s="1"/>
  <c r="R2379" i="2"/>
  <c r="L2378" i="2" l="1"/>
  <c r="P2378" i="2"/>
  <c r="N2378" i="2"/>
  <c r="M2379" i="2"/>
  <c r="Q2379" i="2" s="1"/>
  <c r="R2380" i="2"/>
  <c r="L2379" i="2" l="1"/>
  <c r="P2379" i="2"/>
  <c r="N2379" i="2"/>
  <c r="R2381" i="2"/>
  <c r="M2380" i="2"/>
  <c r="Q2380" i="2" s="1"/>
  <c r="L2380" i="2" l="1"/>
  <c r="P2380" i="2"/>
  <c r="N2380" i="2"/>
  <c r="M2381" i="2"/>
  <c r="Q2381" i="2" s="1"/>
  <c r="R2382" i="2"/>
  <c r="L2381" i="2" l="1"/>
  <c r="P2381" i="2"/>
  <c r="N2381" i="2"/>
  <c r="M2382" i="2"/>
  <c r="Q2382" i="2" s="1"/>
  <c r="R2383" i="2"/>
  <c r="L2382" i="2" l="1"/>
  <c r="P2382" i="2"/>
  <c r="N2382" i="2"/>
  <c r="M2383" i="2"/>
  <c r="Q2383" i="2" s="1"/>
  <c r="R2384" i="2"/>
  <c r="L2383" i="2" l="1"/>
  <c r="P2383" i="2"/>
  <c r="N2383" i="2"/>
  <c r="M2384" i="2"/>
  <c r="Q2384" i="2" s="1"/>
  <c r="R2385" i="2"/>
  <c r="L2384" i="2" l="1"/>
  <c r="P2384" i="2"/>
  <c r="N2384" i="2"/>
  <c r="M2385" i="2"/>
  <c r="Q2385" i="2" s="1"/>
  <c r="R2386" i="2"/>
  <c r="L2385" i="2" l="1"/>
  <c r="P2385" i="2"/>
  <c r="N2385" i="2"/>
  <c r="R2387" i="2"/>
  <c r="M2386" i="2"/>
  <c r="Q2386" i="2" s="1"/>
  <c r="L2386" i="2" l="1"/>
  <c r="P2386" i="2"/>
  <c r="N2386" i="2"/>
  <c r="M2387" i="2"/>
  <c r="Q2387" i="2" s="1"/>
  <c r="R2388" i="2"/>
  <c r="L2387" i="2" l="1"/>
  <c r="P2387" i="2"/>
  <c r="N2387" i="2"/>
  <c r="M2388" i="2"/>
  <c r="Q2388" i="2" s="1"/>
  <c r="R2389" i="2"/>
  <c r="L2388" i="2" l="1"/>
  <c r="P2388" i="2"/>
  <c r="N2388" i="2"/>
  <c r="M2389" i="2"/>
  <c r="Q2389" i="2" s="1"/>
  <c r="R2390" i="2"/>
  <c r="L2389" i="2" l="1"/>
  <c r="P2389" i="2"/>
  <c r="N2389" i="2"/>
  <c r="M2390" i="2"/>
  <c r="Q2390" i="2" s="1"/>
  <c r="R2391" i="2"/>
  <c r="L2390" i="2" l="1"/>
  <c r="P2390" i="2"/>
  <c r="N2390" i="2"/>
  <c r="M2391" i="2"/>
  <c r="Q2391" i="2" s="1"/>
  <c r="R2392" i="2"/>
  <c r="L2391" i="2" l="1"/>
  <c r="P2391" i="2"/>
  <c r="N2391" i="2"/>
  <c r="M2392" i="2"/>
  <c r="Q2392" i="2" s="1"/>
  <c r="R2393" i="2"/>
  <c r="L2392" i="2" l="1"/>
  <c r="P2392" i="2"/>
  <c r="N2392" i="2"/>
  <c r="M2393" i="2"/>
  <c r="Q2393" i="2" s="1"/>
  <c r="R2394" i="2"/>
  <c r="L2393" i="2" l="1"/>
  <c r="P2393" i="2"/>
  <c r="N2393" i="2"/>
  <c r="M2394" i="2"/>
  <c r="Q2394" i="2" s="1"/>
  <c r="R2395" i="2"/>
  <c r="L2394" i="2" l="1"/>
  <c r="P2394" i="2"/>
  <c r="N2394" i="2"/>
  <c r="M2395" i="2"/>
  <c r="Q2395" i="2" s="1"/>
  <c r="R2396" i="2"/>
  <c r="L2395" i="2" l="1"/>
  <c r="P2395" i="2"/>
  <c r="N2395" i="2"/>
  <c r="M2396" i="2"/>
  <c r="Q2396" i="2" s="1"/>
  <c r="R2397" i="2"/>
  <c r="L2396" i="2" l="1"/>
  <c r="P2396" i="2"/>
  <c r="N2396" i="2"/>
  <c r="M2397" i="2"/>
  <c r="Q2397" i="2" s="1"/>
  <c r="R2398" i="2"/>
  <c r="L2397" i="2" l="1"/>
  <c r="P2397" i="2"/>
  <c r="N2397" i="2"/>
  <c r="M2398" i="2"/>
  <c r="Q2398" i="2" s="1"/>
  <c r="R2399" i="2"/>
  <c r="L2398" i="2" l="1"/>
  <c r="P2398" i="2"/>
  <c r="N2398" i="2"/>
  <c r="M2399" i="2"/>
  <c r="Q2399" i="2" s="1"/>
  <c r="R2400" i="2"/>
  <c r="L2399" i="2" l="1"/>
  <c r="P2399" i="2"/>
  <c r="N2399" i="2"/>
  <c r="M2400" i="2"/>
  <c r="Q2400" i="2" s="1"/>
  <c r="R2401" i="2"/>
  <c r="L2400" i="2" l="1"/>
  <c r="P2400" i="2"/>
  <c r="N2400" i="2"/>
  <c r="M2401" i="2"/>
  <c r="Q2401" i="2" s="1"/>
  <c r="R2402" i="2"/>
  <c r="L2401" i="2" l="1"/>
  <c r="P2401" i="2"/>
  <c r="N2401" i="2"/>
  <c r="M2402" i="2"/>
  <c r="Q2402" i="2" s="1"/>
  <c r="R2403" i="2"/>
  <c r="L2402" i="2" l="1"/>
  <c r="P2402" i="2"/>
  <c r="N2402" i="2"/>
  <c r="M2403" i="2"/>
  <c r="Q2403" i="2" s="1"/>
  <c r="R2404" i="2"/>
  <c r="L2403" i="2" l="1"/>
  <c r="P2403" i="2"/>
  <c r="N2403" i="2"/>
  <c r="M2404" i="2"/>
  <c r="Q2404" i="2" s="1"/>
  <c r="R2405" i="2"/>
  <c r="L2404" i="2" l="1"/>
  <c r="P2404" i="2"/>
  <c r="N2404" i="2"/>
  <c r="R2406" i="2"/>
  <c r="M2405" i="2"/>
  <c r="Q2405" i="2" s="1"/>
  <c r="L2405" i="2" l="1"/>
  <c r="P2405" i="2"/>
  <c r="N2405" i="2"/>
  <c r="M2406" i="2"/>
  <c r="Q2406" i="2" s="1"/>
  <c r="R2407" i="2"/>
  <c r="L2406" i="2" l="1"/>
  <c r="P2406" i="2"/>
  <c r="N2406" i="2"/>
  <c r="M2407" i="2"/>
  <c r="Q2407" i="2" s="1"/>
  <c r="R2408" i="2"/>
  <c r="L2407" i="2" l="1"/>
  <c r="P2407" i="2"/>
  <c r="N2407" i="2"/>
  <c r="M2408" i="2"/>
  <c r="Q2408" i="2" s="1"/>
  <c r="R2409" i="2"/>
  <c r="L2408" i="2" l="1"/>
  <c r="P2408" i="2"/>
  <c r="N2408" i="2"/>
  <c r="M2409" i="2"/>
  <c r="Q2409" i="2" s="1"/>
  <c r="R2410" i="2"/>
  <c r="L2409" i="2" l="1"/>
  <c r="P2409" i="2"/>
  <c r="N2409" i="2"/>
  <c r="R2411" i="2"/>
  <c r="M2410" i="2"/>
  <c r="Q2410" i="2" s="1"/>
  <c r="L2410" i="2" l="1"/>
  <c r="P2410" i="2"/>
  <c r="N2410" i="2"/>
  <c r="M2411" i="2"/>
  <c r="Q2411" i="2" s="1"/>
  <c r="R2412" i="2"/>
  <c r="L2411" i="2" l="1"/>
  <c r="P2411" i="2"/>
  <c r="N2411" i="2"/>
  <c r="M2412" i="2"/>
  <c r="Q2412" i="2" s="1"/>
  <c r="R2413" i="2"/>
  <c r="L2412" i="2" l="1"/>
  <c r="P2412" i="2"/>
  <c r="N2412" i="2"/>
  <c r="M2413" i="2"/>
  <c r="Q2413" i="2" s="1"/>
  <c r="R2414" i="2"/>
  <c r="L2413" i="2" l="1"/>
  <c r="P2413" i="2"/>
  <c r="N2413" i="2"/>
  <c r="M2414" i="2"/>
  <c r="Q2414" i="2" s="1"/>
  <c r="R2415" i="2"/>
  <c r="L2414" i="2" l="1"/>
  <c r="P2414" i="2"/>
  <c r="N2414" i="2"/>
  <c r="M2415" i="2"/>
  <c r="Q2415" i="2" s="1"/>
  <c r="R2416" i="2"/>
  <c r="L2415" i="2" l="1"/>
  <c r="P2415" i="2"/>
  <c r="N2415" i="2"/>
  <c r="M2416" i="2"/>
  <c r="Q2416" i="2" s="1"/>
  <c r="R2417" i="2"/>
  <c r="L2416" i="2" l="1"/>
  <c r="P2416" i="2"/>
  <c r="N2416" i="2"/>
  <c r="M2417" i="2"/>
  <c r="Q2417" i="2" s="1"/>
  <c r="R2418" i="2"/>
  <c r="L2417" i="2" l="1"/>
  <c r="P2417" i="2"/>
  <c r="N2417" i="2"/>
  <c r="M2418" i="2"/>
  <c r="Q2418" i="2" s="1"/>
  <c r="R2419" i="2"/>
  <c r="L2418" i="2" l="1"/>
  <c r="P2418" i="2"/>
  <c r="N2418" i="2"/>
  <c r="M2419" i="2"/>
  <c r="Q2419" i="2" s="1"/>
  <c r="R2420" i="2"/>
  <c r="L2419" i="2" l="1"/>
  <c r="P2419" i="2"/>
  <c r="N2419" i="2"/>
  <c r="M2420" i="2"/>
  <c r="Q2420" i="2" s="1"/>
  <c r="R2421" i="2"/>
  <c r="L2420" i="2" l="1"/>
  <c r="P2420" i="2"/>
  <c r="N2420" i="2"/>
  <c r="M2421" i="2"/>
  <c r="Q2421" i="2" s="1"/>
  <c r="R2422" i="2"/>
  <c r="L2421" i="2" l="1"/>
  <c r="P2421" i="2"/>
  <c r="N2421" i="2"/>
  <c r="M2422" i="2"/>
  <c r="Q2422" i="2" s="1"/>
  <c r="R2423" i="2"/>
  <c r="L2422" i="2" l="1"/>
  <c r="P2422" i="2"/>
  <c r="N2422" i="2"/>
  <c r="M2423" i="2"/>
  <c r="Q2423" i="2" s="1"/>
  <c r="R2424" i="2"/>
  <c r="L2423" i="2" l="1"/>
  <c r="P2423" i="2"/>
  <c r="N2423" i="2"/>
  <c r="M2424" i="2"/>
  <c r="Q2424" i="2" s="1"/>
  <c r="R2425" i="2"/>
  <c r="L2424" i="2" l="1"/>
  <c r="P2424" i="2"/>
  <c r="N2424" i="2"/>
  <c r="M2425" i="2"/>
  <c r="Q2425" i="2" s="1"/>
  <c r="R2426" i="2"/>
  <c r="L2425" i="2" l="1"/>
  <c r="P2425" i="2"/>
  <c r="N2425" i="2"/>
  <c r="M2426" i="2"/>
  <c r="Q2426" i="2" s="1"/>
  <c r="R2427" i="2"/>
  <c r="L2426" i="2" l="1"/>
  <c r="P2426" i="2"/>
  <c r="N2426" i="2"/>
  <c r="M2427" i="2"/>
  <c r="Q2427" i="2" s="1"/>
  <c r="R2428" i="2"/>
  <c r="L2427" i="2" l="1"/>
  <c r="P2427" i="2"/>
  <c r="N2427" i="2"/>
  <c r="M2428" i="2"/>
  <c r="Q2428" i="2" s="1"/>
  <c r="R2429" i="2"/>
  <c r="L2428" i="2" l="1"/>
  <c r="P2428" i="2"/>
  <c r="N2428" i="2"/>
  <c r="M2429" i="2"/>
  <c r="Q2429" i="2" s="1"/>
  <c r="R2430" i="2"/>
  <c r="L2429" i="2" l="1"/>
  <c r="P2429" i="2"/>
  <c r="N2429" i="2"/>
  <c r="M2430" i="2"/>
  <c r="Q2430" i="2" s="1"/>
  <c r="R2431" i="2"/>
  <c r="L2430" i="2" l="1"/>
  <c r="P2430" i="2"/>
  <c r="N2430" i="2"/>
  <c r="M2431" i="2"/>
  <c r="Q2431" i="2" s="1"/>
  <c r="R2432" i="2"/>
  <c r="L2431" i="2" l="1"/>
  <c r="P2431" i="2"/>
  <c r="N2431" i="2"/>
  <c r="M2432" i="2"/>
  <c r="Q2432" i="2" s="1"/>
  <c r="R2433" i="2"/>
  <c r="L2432" i="2" l="1"/>
  <c r="P2432" i="2"/>
  <c r="N2432" i="2"/>
  <c r="M2433" i="2"/>
  <c r="Q2433" i="2" s="1"/>
  <c r="R2434" i="2"/>
  <c r="L2433" i="2" l="1"/>
  <c r="P2433" i="2"/>
  <c r="N2433" i="2"/>
  <c r="M2434" i="2"/>
  <c r="Q2434" i="2" s="1"/>
  <c r="R2435" i="2"/>
  <c r="L2434" i="2" l="1"/>
  <c r="P2434" i="2"/>
  <c r="N2434" i="2"/>
  <c r="M2435" i="2"/>
  <c r="Q2435" i="2" s="1"/>
  <c r="R2436" i="2"/>
  <c r="L2435" i="2" l="1"/>
  <c r="P2435" i="2"/>
  <c r="N2435" i="2"/>
  <c r="M2436" i="2"/>
  <c r="Q2436" i="2" s="1"/>
  <c r="R2437" i="2"/>
  <c r="L2436" i="2" l="1"/>
  <c r="P2436" i="2"/>
  <c r="N2436" i="2"/>
  <c r="M2437" i="2"/>
  <c r="Q2437" i="2" s="1"/>
  <c r="R2438" i="2"/>
  <c r="L2437" i="2" l="1"/>
  <c r="P2437" i="2"/>
  <c r="N2437" i="2"/>
  <c r="M2438" i="2"/>
  <c r="Q2438" i="2" s="1"/>
  <c r="R2439" i="2"/>
  <c r="L2438" i="2" l="1"/>
  <c r="P2438" i="2"/>
  <c r="N2438" i="2"/>
  <c r="M2439" i="2"/>
  <c r="Q2439" i="2" s="1"/>
  <c r="R2440" i="2"/>
  <c r="L2439" i="2" l="1"/>
  <c r="P2439" i="2"/>
  <c r="N2439" i="2"/>
  <c r="M2440" i="2"/>
  <c r="Q2440" i="2" s="1"/>
  <c r="R2441" i="2"/>
  <c r="L2440" i="2" l="1"/>
  <c r="P2440" i="2"/>
  <c r="N2440" i="2"/>
  <c r="M2441" i="2"/>
  <c r="Q2441" i="2" s="1"/>
  <c r="R2442" i="2"/>
  <c r="L2441" i="2" l="1"/>
  <c r="P2441" i="2"/>
  <c r="N2441" i="2"/>
  <c r="M2442" i="2"/>
  <c r="Q2442" i="2" s="1"/>
  <c r="R2443" i="2"/>
  <c r="L2442" i="2" l="1"/>
  <c r="P2442" i="2"/>
  <c r="N2442" i="2"/>
  <c r="M2443" i="2"/>
  <c r="Q2443" i="2" s="1"/>
  <c r="R2444" i="2"/>
  <c r="L2443" i="2" l="1"/>
  <c r="P2443" i="2"/>
  <c r="N2443" i="2"/>
  <c r="M2444" i="2"/>
  <c r="Q2444" i="2" s="1"/>
  <c r="R2445" i="2"/>
  <c r="L2444" i="2" l="1"/>
  <c r="P2444" i="2"/>
  <c r="N2444" i="2"/>
  <c r="M2445" i="2"/>
  <c r="Q2445" i="2" s="1"/>
  <c r="R2446" i="2"/>
  <c r="L2445" i="2" l="1"/>
  <c r="P2445" i="2"/>
  <c r="N2445" i="2"/>
  <c r="M2446" i="2"/>
  <c r="Q2446" i="2" s="1"/>
  <c r="R2447" i="2"/>
  <c r="L2446" i="2" l="1"/>
  <c r="P2446" i="2"/>
  <c r="N2446" i="2"/>
  <c r="M2447" i="2"/>
  <c r="Q2447" i="2" s="1"/>
  <c r="R2448" i="2"/>
  <c r="L2447" i="2" l="1"/>
  <c r="P2447" i="2"/>
  <c r="N2447" i="2"/>
  <c r="M2448" i="2"/>
  <c r="Q2448" i="2" s="1"/>
  <c r="R2449" i="2"/>
  <c r="L2448" i="2" l="1"/>
  <c r="P2448" i="2"/>
  <c r="N2448" i="2"/>
  <c r="M2449" i="2"/>
  <c r="Q2449" i="2" s="1"/>
  <c r="R2450" i="2"/>
  <c r="L2449" i="2" l="1"/>
  <c r="P2449" i="2"/>
  <c r="N2449" i="2"/>
  <c r="M2450" i="2"/>
  <c r="Q2450" i="2" s="1"/>
  <c r="R2451" i="2"/>
  <c r="L2450" i="2" l="1"/>
  <c r="P2450" i="2"/>
  <c r="N2450" i="2"/>
  <c r="M2451" i="2"/>
  <c r="Q2451" i="2" s="1"/>
  <c r="R2452" i="2"/>
  <c r="L2451" i="2" l="1"/>
  <c r="P2451" i="2"/>
  <c r="N2451" i="2"/>
  <c r="M2452" i="2"/>
  <c r="Q2452" i="2" s="1"/>
  <c r="R2453" i="2"/>
  <c r="L2452" i="2" l="1"/>
  <c r="P2452" i="2"/>
  <c r="N2452" i="2"/>
  <c r="M2453" i="2"/>
  <c r="Q2453" i="2" s="1"/>
  <c r="R2454" i="2"/>
  <c r="L2453" i="2" l="1"/>
  <c r="P2453" i="2"/>
  <c r="N2453" i="2"/>
  <c r="M2454" i="2"/>
  <c r="Q2454" i="2" s="1"/>
  <c r="R2455" i="2"/>
  <c r="L2454" i="2" l="1"/>
  <c r="P2454" i="2"/>
  <c r="N2454" i="2"/>
  <c r="M2455" i="2"/>
  <c r="Q2455" i="2" s="1"/>
  <c r="R2456" i="2"/>
  <c r="L2455" i="2" l="1"/>
  <c r="P2455" i="2"/>
  <c r="N2455" i="2"/>
  <c r="M2456" i="2"/>
  <c r="Q2456" i="2" s="1"/>
  <c r="R2457" i="2"/>
  <c r="L2456" i="2" l="1"/>
  <c r="P2456" i="2"/>
  <c r="N2456" i="2"/>
  <c r="M2457" i="2"/>
  <c r="Q2457" i="2" s="1"/>
  <c r="R2458" i="2"/>
  <c r="L2457" i="2" l="1"/>
  <c r="P2457" i="2"/>
  <c r="N2457" i="2"/>
  <c r="M2458" i="2"/>
  <c r="Q2458" i="2" s="1"/>
  <c r="R2459" i="2"/>
  <c r="L2458" i="2" l="1"/>
  <c r="P2458" i="2"/>
  <c r="N2458" i="2"/>
  <c r="M2459" i="2"/>
  <c r="Q2459" i="2" s="1"/>
  <c r="R2460" i="2"/>
  <c r="P2459" i="2" l="1"/>
  <c r="L2459" i="2" s="1"/>
  <c r="N2459" i="2"/>
  <c r="M2460" i="2"/>
  <c r="Q2460" i="2" s="1"/>
  <c r="R2461" i="2"/>
  <c r="R63" i="3"/>
  <c r="L2460" i="2" l="1"/>
  <c r="P2460" i="2"/>
  <c r="N2460" i="2"/>
  <c r="M2461" i="2"/>
  <c r="Q2461" i="2" s="1"/>
  <c r="R2462" i="2"/>
  <c r="D32" i="3"/>
  <c r="G32" i="3" l="1"/>
  <c r="L2461" i="2"/>
  <c r="P2461" i="2"/>
  <c r="N2461" i="2"/>
  <c r="M2462" i="2"/>
  <c r="Q2462" i="2" s="1"/>
  <c r="R2463" i="2"/>
  <c r="L2462" i="2" l="1"/>
  <c r="P2462" i="2"/>
  <c r="N2462" i="2"/>
  <c r="M2463" i="2"/>
  <c r="Q2463" i="2" s="1"/>
  <c r="R2464" i="2"/>
  <c r="L2463" i="2" l="1"/>
  <c r="P2463" i="2"/>
  <c r="N2463" i="2"/>
  <c r="M2464" i="2"/>
  <c r="Q2464" i="2" s="1"/>
  <c r="R2465" i="2"/>
  <c r="L2464" i="2" l="1"/>
  <c r="P2464" i="2"/>
  <c r="N2464" i="2"/>
  <c r="M2465" i="2"/>
  <c r="Q2465" i="2" s="1"/>
  <c r="R2466" i="2"/>
  <c r="L2465" i="2" l="1"/>
  <c r="P2465" i="2"/>
  <c r="N2465" i="2"/>
  <c r="M2466" i="2"/>
  <c r="Q2466" i="2" s="1"/>
  <c r="R2467" i="2"/>
  <c r="L2466" i="2" l="1"/>
  <c r="P2466" i="2"/>
  <c r="N2466" i="2"/>
  <c r="M2467" i="2"/>
  <c r="Q2467" i="2" s="1"/>
  <c r="R2468" i="2"/>
  <c r="L2467" i="2" l="1"/>
  <c r="P2467" i="2"/>
  <c r="N2467" i="2"/>
  <c r="M2468" i="2"/>
  <c r="Q2468" i="2" s="1"/>
  <c r="R2469" i="2"/>
  <c r="L2468" i="2" l="1"/>
  <c r="P2468" i="2"/>
  <c r="N2468" i="2"/>
  <c r="M2469" i="2"/>
  <c r="Q2469" i="2" s="1"/>
  <c r="R2470" i="2"/>
  <c r="L2469" i="2" l="1"/>
  <c r="P2469" i="2"/>
  <c r="N2469" i="2"/>
  <c r="M2470" i="2"/>
  <c r="Q2470" i="2" s="1"/>
  <c r="R2471" i="2"/>
  <c r="L2470" i="2" l="1"/>
  <c r="P2470" i="2"/>
  <c r="N2470" i="2"/>
  <c r="M2471" i="2"/>
  <c r="Q2471" i="2" s="1"/>
  <c r="R2472" i="2"/>
  <c r="L2471" i="2" l="1"/>
  <c r="P2471" i="2"/>
  <c r="N2471" i="2"/>
  <c r="M2472" i="2"/>
  <c r="Q2472" i="2" s="1"/>
  <c r="R2473" i="2"/>
  <c r="L2472" i="2" l="1"/>
  <c r="P2472" i="2"/>
  <c r="N2472" i="2"/>
  <c r="M2473" i="2"/>
  <c r="Q2473" i="2" s="1"/>
  <c r="R2474" i="2"/>
  <c r="L2473" i="2" l="1"/>
  <c r="P2473" i="2"/>
  <c r="N2473" i="2"/>
  <c r="M2474" i="2"/>
  <c r="Q2474" i="2" s="1"/>
  <c r="R2475" i="2"/>
  <c r="L2474" i="2" l="1"/>
  <c r="P2474" i="2"/>
  <c r="N2474" i="2"/>
  <c r="M2475" i="2"/>
  <c r="Q2475" i="2" s="1"/>
  <c r="R2476" i="2"/>
  <c r="L2475" i="2" l="1"/>
  <c r="P2475" i="2"/>
  <c r="N2475" i="2"/>
  <c r="M2476" i="2"/>
  <c r="Q2476" i="2" s="1"/>
  <c r="R2477" i="2"/>
  <c r="P2476" i="2" l="1"/>
  <c r="L2476" i="2" s="1"/>
  <c r="N2476" i="2"/>
  <c r="M2477" i="2"/>
  <c r="Q2477" i="2" s="1"/>
  <c r="R2478" i="2"/>
  <c r="R64" i="3"/>
  <c r="L2477" i="2" l="1"/>
  <c r="P2477" i="2"/>
  <c r="N2477" i="2"/>
  <c r="M2478" i="2"/>
  <c r="Q2478" i="2" s="1"/>
  <c r="R2479" i="2"/>
  <c r="E32" i="3"/>
  <c r="K32" i="3" l="1"/>
  <c r="H32" i="3"/>
  <c r="I32" i="3"/>
  <c r="S64" i="3" s="1"/>
  <c r="L2478" i="2"/>
  <c r="P2478" i="2"/>
  <c r="N2478" i="2"/>
  <c r="M2479" i="2"/>
  <c r="Q2479" i="2" s="1"/>
  <c r="R2480" i="2"/>
  <c r="AE32" i="3" l="1"/>
  <c r="J32" i="3"/>
  <c r="L32" i="3"/>
  <c r="F33" i="3"/>
  <c r="S65" i="3" s="1"/>
  <c r="L2479" i="2"/>
  <c r="P2479" i="2"/>
  <c r="N2479" i="2"/>
  <c r="M2480" i="2"/>
  <c r="Q2480" i="2" s="1"/>
  <c r="R2481" i="2"/>
  <c r="L2480" i="2" l="1"/>
  <c r="P2480" i="2"/>
  <c r="N2480" i="2"/>
  <c r="M2481" i="2"/>
  <c r="Q2481" i="2" s="1"/>
  <c r="R2482" i="2"/>
  <c r="L2481" i="2" l="1"/>
  <c r="P2481" i="2"/>
  <c r="N2481" i="2"/>
  <c r="R2483" i="2"/>
  <c r="M2482" i="2"/>
  <c r="Q2482" i="2" s="1"/>
  <c r="L2482" i="2" l="1"/>
  <c r="P2482" i="2"/>
  <c r="N2482" i="2"/>
  <c r="M2483" i="2"/>
  <c r="Q2483" i="2" s="1"/>
  <c r="R2484" i="2"/>
  <c r="L2483" i="2" l="1"/>
  <c r="P2483" i="2"/>
  <c r="N2483" i="2"/>
  <c r="M2484" i="2"/>
  <c r="Q2484" i="2" s="1"/>
  <c r="R2485" i="2"/>
  <c r="L2484" i="2" l="1"/>
  <c r="P2484" i="2"/>
  <c r="N2484" i="2"/>
  <c r="M2485" i="2"/>
  <c r="Q2485" i="2" s="1"/>
  <c r="R2486" i="2"/>
  <c r="L2485" i="2" l="1"/>
  <c r="P2485" i="2"/>
  <c r="N2485" i="2"/>
  <c r="M2486" i="2"/>
  <c r="Q2486" i="2" s="1"/>
  <c r="R2487" i="2"/>
  <c r="L2486" i="2" l="1"/>
  <c r="P2486" i="2"/>
  <c r="N2486" i="2"/>
  <c r="M2487" i="2"/>
  <c r="Q2487" i="2" s="1"/>
  <c r="R2488" i="2"/>
  <c r="L2487" i="2" l="1"/>
  <c r="P2487" i="2"/>
  <c r="N2487" i="2"/>
  <c r="M2488" i="2"/>
  <c r="Q2488" i="2" s="1"/>
  <c r="R2489" i="2"/>
  <c r="L2488" i="2" l="1"/>
  <c r="P2488" i="2"/>
  <c r="N2488" i="2"/>
  <c r="M2489" i="2"/>
  <c r="Q2489" i="2" s="1"/>
  <c r="R2490" i="2"/>
  <c r="L2489" i="2" l="1"/>
  <c r="P2489" i="2"/>
  <c r="N2489" i="2"/>
  <c r="M2490" i="2"/>
  <c r="Q2490" i="2" s="1"/>
  <c r="R2491" i="2"/>
  <c r="L2490" i="2" l="1"/>
  <c r="P2490" i="2"/>
  <c r="N2490" i="2"/>
  <c r="M2491" i="2"/>
  <c r="Q2491" i="2" s="1"/>
  <c r="R2492" i="2"/>
  <c r="L2491" i="2" l="1"/>
  <c r="P2491" i="2"/>
  <c r="N2491" i="2"/>
  <c r="M2492" i="2"/>
  <c r="Q2492" i="2" s="1"/>
  <c r="R2493" i="2"/>
  <c r="L2492" i="2" l="1"/>
  <c r="P2492" i="2"/>
  <c r="N2492" i="2"/>
  <c r="M2493" i="2"/>
  <c r="Q2493" i="2" s="1"/>
  <c r="R2494" i="2"/>
  <c r="L2493" i="2" l="1"/>
  <c r="P2493" i="2"/>
  <c r="N2493" i="2"/>
  <c r="M2494" i="2"/>
  <c r="Q2494" i="2" s="1"/>
  <c r="R2495" i="2"/>
  <c r="L2494" i="2" l="1"/>
  <c r="P2494" i="2"/>
  <c r="N2494" i="2"/>
  <c r="M2495" i="2"/>
  <c r="Q2495" i="2" s="1"/>
  <c r="R2496" i="2"/>
  <c r="L2495" i="2" l="1"/>
  <c r="P2495" i="2"/>
  <c r="N2495" i="2"/>
  <c r="M2496" i="2"/>
  <c r="Q2496" i="2" s="1"/>
  <c r="R2497" i="2"/>
  <c r="L2496" i="2" l="1"/>
  <c r="P2496" i="2"/>
  <c r="N2496" i="2"/>
  <c r="M2497" i="2"/>
  <c r="Q2497" i="2" s="1"/>
  <c r="R2498" i="2"/>
  <c r="L2497" i="2" l="1"/>
  <c r="P2497" i="2"/>
  <c r="N2497" i="2"/>
  <c r="M2498" i="2"/>
  <c r="Q2498" i="2" s="1"/>
  <c r="R2499" i="2"/>
  <c r="L2498" i="2" l="1"/>
  <c r="P2498" i="2"/>
  <c r="N2498" i="2"/>
  <c r="M2499" i="2"/>
  <c r="Q2499" i="2" s="1"/>
  <c r="R2500" i="2"/>
  <c r="L2499" i="2" l="1"/>
  <c r="P2499" i="2"/>
  <c r="N2499" i="2"/>
  <c r="M2500" i="2"/>
  <c r="Q2500" i="2" s="1"/>
  <c r="R2501" i="2"/>
  <c r="L2500" i="2" l="1"/>
  <c r="P2500" i="2"/>
  <c r="N2500" i="2"/>
  <c r="M2501" i="2"/>
  <c r="Q2501" i="2" s="1"/>
  <c r="R2502" i="2"/>
  <c r="L2501" i="2" l="1"/>
  <c r="P2501" i="2"/>
  <c r="N2501" i="2"/>
  <c r="M2502" i="2"/>
  <c r="Q2502" i="2" s="1"/>
  <c r="R2503" i="2"/>
  <c r="L2502" i="2" l="1"/>
  <c r="P2502" i="2"/>
  <c r="N2502" i="2"/>
  <c r="M2503" i="2"/>
  <c r="Q2503" i="2" s="1"/>
  <c r="R2504" i="2"/>
  <c r="L2503" i="2" l="1"/>
  <c r="P2503" i="2"/>
  <c r="N2503" i="2"/>
  <c r="M2504" i="2"/>
  <c r="Q2504" i="2" s="1"/>
  <c r="R2505" i="2"/>
  <c r="L2504" i="2" l="1"/>
  <c r="P2504" i="2"/>
  <c r="N2504" i="2"/>
  <c r="M2505" i="2"/>
  <c r="Q2505" i="2" s="1"/>
  <c r="R2506" i="2"/>
  <c r="L2505" i="2" l="1"/>
  <c r="P2505" i="2"/>
  <c r="N2505" i="2"/>
  <c r="M2506" i="2"/>
  <c r="Q2506" i="2" s="1"/>
  <c r="R2507" i="2"/>
  <c r="L2506" i="2" l="1"/>
  <c r="P2506" i="2"/>
  <c r="N2506" i="2"/>
  <c r="M2507" i="2"/>
  <c r="Q2507" i="2" s="1"/>
  <c r="R2508" i="2"/>
  <c r="L2507" i="2" l="1"/>
  <c r="P2507" i="2"/>
  <c r="N2507" i="2"/>
  <c r="M2508" i="2"/>
  <c r="Q2508" i="2" s="1"/>
  <c r="R2509" i="2"/>
  <c r="L2508" i="2" l="1"/>
  <c r="P2508" i="2"/>
  <c r="N2508" i="2"/>
  <c r="M2509" i="2"/>
  <c r="Q2509" i="2" s="1"/>
  <c r="R2510" i="2"/>
  <c r="L2509" i="2" l="1"/>
  <c r="P2509" i="2"/>
  <c r="N2509" i="2"/>
  <c r="M2510" i="2"/>
  <c r="Q2510" i="2" s="1"/>
  <c r="R2511" i="2"/>
  <c r="L2510" i="2" l="1"/>
  <c r="P2510" i="2"/>
  <c r="N2510" i="2"/>
  <c r="M2511" i="2"/>
  <c r="Q2511" i="2" s="1"/>
  <c r="R2512" i="2"/>
  <c r="L2511" i="2" l="1"/>
  <c r="P2511" i="2"/>
  <c r="N2511" i="2"/>
  <c r="M2512" i="2"/>
  <c r="Q2512" i="2" s="1"/>
  <c r="R2513" i="2"/>
  <c r="L2512" i="2" l="1"/>
  <c r="P2512" i="2"/>
  <c r="N2512" i="2"/>
  <c r="M2513" i="2"/>
  <c r="Q2513" i="2" s="1"/>
  <c r="R2514" i="2"/>
  <c r="L2513" i="2" l="1"/>
  <c r="P2513" i="2"/>
  <c r="N2513" i="2"/>
  <c r="M2514" i="2"/>
  <c r="Q2514" i="2" s="1"/>
  <c r="R2515" i="2"/>
  <c r="L2514" i="2" l="1"/>
  <c r="P2514" i="2"/>
  <c r="N2514" i="2"/>
  <c r="M2515" i="2"/>
  <c r="Q2515" i="2" s="1"/>
  <c r="R2516" i="2"/>
  <c r="L2515" i="2" l="1"/>
  <c r="P2515" i="2"/>
  <c r="N2515" i="2"/>
  <c r="M2516" i="2"/>
  <c r="Q2516" i="2" s="1"/>
  <c r="R2517" i="2"/>
  <c r="L2516" i="2" l="1"/>
  <c r="P2516" i="2"/>
  <c r="N2516" i="2"/>
  <c r="M2517" i="2"/>
  <c r="Q2517" i="2" s="1"/>
  <c r="R2518" i="2"/>
  <c r="L2517" i="2" l="1"/>
  <c r="P2517" i="2"/>
  <c r="N2517" i="2"/>
  <c r="M2518" i="2"/>
  <c r="Q2518" i="2" s="1"/>
  <c r="R2519" i="2"/>
  <c r="L2518" i="2" l="1"/>
  <c r="P2518" i="2"/>
  <c r="N2518" i="2"/>
  <c r="M2519" i="2"/>
  <c r="Q2519" i="2" s="1"/>
  <c r="R2520" i="2"/>
  <c r="L2519" i="2" l="1"/>
  <c r="P2519" i="2"/>
  <c r="N2519" i="2"/>
  <c r="M2520" i="2"/>
  <c r="Q2520" i="2" s="1"/>
  <c r="R2521" i="2"/>
  <c r="L2520" i="2" l="1"/>
  <c r="P2520" i="2"/>
  <c r="N2520" i="2"/>
  <c r="M2521" i="2"/>
  <c r="Q2521" i="2" s="1"/>
  <c r="R2522" i="2"/>
  <c r="L2521" i="2" l="1"/>
  <c r="P2521" i="2"/>
  <c r="N2521" i="2"/>
  <c r="M2522" i="2"/>
  <c r="Q2522" i="2" s="1"/>
  <c r="R2523" i="2"/>
  <c r="L2522" i="2" l="1"/>
  <c r="P2522" i="2"/>
  <c r="N2522" i="2"/>
  <c r="M2523" i="2"/>
  <c r="Q2523" i="2" s="1"/>
  <c r="R2524" i="2"/>
  <c r="L2523" i="2" l="1"/>
  <c r="P2523" i="2"/>
  <c r="N2523" i="2"/>
  <c r="M2524" i="2"/>
  <c r="Q2524" i="2" s="1"/>
  <c r="R2525" i="2"/>
  <c r="L2524" i="2" l="1"/>
  <c r="P2524" i="2"/>
  <c r="N2524" i="2"/>
  <c r="M2525" i="2"/>
  <c r="Q2525" i="2" s="1"/>
  <c r="R2526" i="2"/>
  <c r="L2525" i="2" l="1"/>
  <c r="P2525" i="2"/>
  <c r="N2525" i="2"/>
  <c r="M2526" i="2"/>
  <c r="Q2526" i="2" s="1"/>
  <c r="R2527" i="2"/>
  <c r="L2526" i="2" l="1"/>
  <c r="P2526" i="2"/>
  <c r="N2526" i="2"/>
  <c r="M2527" i="2"/>
  <c r="Q2527" i="2" s="1"/>
  <c r="R2528" i="2"/>
  <c r="L2527" i="2" l="1"/>
  <c r="P2527" i="2"/>
  <c r="N2527" i="2"/>
  <c r="M2528" i="2"/>
  <c r="Q2528" i="2" s="1"/>
  <c r="R2529" i="2"/>
  <c r="L2528" i="2" l="1"/>
  <c r="P2528" i="2"/>
  <c r="N2528" i="2"/>
  <c r="M2529" i="2"/>
  <c r="Q2529" i="2" s="1"/>
  <c r="R2530" i="2"/>
  <c r="L2529" i="2" l="1"/>
  <c r="P2529" i="2"/>
  <c r="N2529" i="2"/>
  <c r="M2530" i="2"/>
  <c r="Q2530" i="2" s="1"/>
  <c r="R2531" i="2"/>
  <c r="L2530" i="2" l="1"/>
  <c r="P2530" i="2"/>
  <c r="N2530" i="2"/>
  <c r="M2531" i="2"/>
  <c r="Q2531" i="2" s="1"/>
  <c r="R2532" i="2"/>
  <c r="L2531" i="2" l="1"/>
  <c r="P2531" i="2"/>
  <c r="N2531" i="2"/>
  <c r="M2532" i="2"/>
  <c r="Q2532" i="2" s="1"/>
  <c r="R2533" i="2"/>
  <c r="L2532" i="2" l="1"/>
  <c r="P2532" i="2"/>
  <c r="N2532" i="2"/>
  <c r="M2533" i="2"/>
  <c r="Q2533" i="2" s="1"/>
  <c r="R2534" i="2"/>
  <c r="L2533" i="2" l="1"/>
  <c r="P2533" i="2"/>
  <c r="N2533" i="2"/>
  <c r="M2534" i="2"/>
  <c r="Q2534" i="2" s="1"/>
  <c r="R2535" i="2"/>
  <c r="L2534" i="2" l="1"/>
  <c r="P2534" i="2"/>
  <c r="N2534" i="2"/>
  <c r="M2535" i="2"/>
  <c r="Q2535" i="2" s="1"/>
  <c r="R2536" i="2"/>
  <c r="L2535" i="2" l="1"/>
  <c r="P2535" i="2"/>
  <c r="N2535" i="2"/>
  <c r="M2536" i="2"/>
  <c r="Q2536" i="2" s="1"/>
  <c r="R2537" i="2"/>
  <c r="L2536" i="2" l="1"/>
  <c r="P2536" i="2"/>
  <c r="N2536" i="2"/>
  <c r="M2537" i="2"/>
  <c r="Q2537" i="2" s="1"/>
  <c r="R2538" i="2"/>
  <c r="L2537" i="2" l="1"/>
  <c r="P2537" i="2"/>
  <c r="N2537" i="2"/>
  <c r="M2538" i="2"/>
  <c r="Q2538" i="2" s="1"/>
  <c r="R2539" i="2"/>
  <c r="L2538" i="2" l="1"/>
  <c r="P2538" i="2"/>
  <c r="N2538" i="2"/>
  <c r="M2539" i="2"/>
  <c r="Q2539" i="2" s="1"/>
  <c r="R2540" i="2"/>
  <c r="L2539" i="2" l="1"/>
  <c r="P2539" i="2"/>
  <c r="N2539" i="2"/>
  <c r="M2540" i="2"/>
  <c r="Q2540" i="2" s="1"/>
  <c r="R2541" i="2"/>
  <c r="L2540" i="2" l="1"/>
  <c r="P2540" i="2"/>
  <c r="N2540" i="2"/>
  <c r="M2541" i="2"/>
  <c r="Q2541" i="2" s="1"/>
  <c r="R2542" i="2"/>
  <c r="L2541" i="2" l="1"/>
  <c r="P2541" i="2"/>
  <c r="N2541" i="2"/>
  <c r="M2542" i="2"/>
  <c r="Q2542" i="2" s="1"/>
  <c r="R2543" i="2"/>
  <c r="L2542" i="2" l="1"/>
  <c r="P2542" i="2"/>
  <c r="N2542" i="2"/>
  <c r="M2543" i="2"/>
  <c r="Q2543" i="2" s="1"/>
  <c r="R2544" i="2"/>
  <c r="L2543" i="2" l="1"/>
  <c r="P2543" i="2"/>
  <c r="N2543" i="2"/>
  <c r="M2544" i="2"/>
  <c r="Q2544" i="2" s="1"/>
  <c r="R2545" i="2"/>
  <c r="L2544" i="2" l="1"/>
  <c r="P2544" i="2"/>
  <c r="N2544" i="2"/>
  <c r="M2545" i="2"/>
  <c r="Q2545" i="2" s="1"/>
  <c r="R2546" i="2"/>
  <c r="L2545" i="2" l="1"/>
  <c r="P2545" i="2"/>
  <c r="N2545" i="2"/>
  <c r="M2546" i="2"/>
  <c r="Q2546" i="2" s="1"/>
  <c r="R2547" i="2"/>
  <c r="L2546" i="2" l="1"/>
  <c r="P2546" i="2"/>
  <c r="N2546" i="2"/>
  <c r="M2547" i="2"/>
  <c r="Q2547" i="2" s="1"/>
  <c r="R2548" i="2"/>
  <c r="L2547" i="2" l="1"/>
  <c r="P2547" i="2"/>
  <c r="N2547" i="2"/>
  <c r="M2548" i="2"/>
  <c r="Q2548" i="2" s="1"/>
  <c r="R2549" i="2"/>
  <c r="L2548" i="2" l="1"/>
  <c r="P2548" i="2"/>
  <c r="N2548" i="2"/>
  <c r="M2549" i="2"/>
  <c r="Q2549" i="2" s="1"/>
  <c r="R2550" i="2"/>
  <c r="L2549" i="2" l="1"/>
  <c r="P2549" i="2"/>
  <c r="N2549" i="2"/>
  <c r="M2550" i="2"/>
  <c r="Q2550" i="2" s="1"/>
  <c r="R2551" i="2"/>
  <c r="L2550" i="2" l="1"/>
  <c r="P2550" i="2"/>
  <c r="N2550" i="2"/>
  <c r="M2551" i="2"/>
  <c r="Q2551" i="2" s="1"/>
  <c r="R2552" i="2"/>
  <c r="L2551" i="2" l="1"/>
  <c r="P2551" i="2"/>
  <c r="N2551" i="2"/>
  <c r="M2552" i="2"/>
  <c r="Q2552" i="2" s="1"/>
  <c r="R2553" i="2"/>
  <c r="L2552" i="2" l="1"/>
  <c r="P2552" i="2"/>
  <c r="N2552" i="2"/>
  <c r="M2553" i="2"/>
  <c r="Q2553" i="2" s="1"/>
  <c r="R2554" i="2"/>
  <c r="L2553" i="2" l="1"/>
  <c r="P2553" i="2"/>
  <c r="N2553" i="2"/>
  <c r="M2554" i="2"/>
  <c r="Q2554" i="2" s="1"/>
  <c r="R2555" i="2"/>
  <c r="L2554" i="2" l="1"/>
  <c r="P2554" i="2"/>
  <c r="N2554" i="2"/>
  <c r="M2555" i="2"/>
  <c r="Q2555" i="2" s="1"/>
  <c r="R2556" i="2"/>
  <c r="L2555" i="2" l="1"/>
  <c r="P2555" i="2"/>
  <c r="N2555" i="2"/>
  <c r="M2556" i="2"/>
  <c r="Q2556" i="2" s="1"/>
  <c r="R2557" i="2"/>
  <c r="L2556" i="2" l="1"/>
  <c r="P2556" i="2"/>
  <c r="N2556" i="2"/>
  <c r="M2557" i="2"/>
  <c r="Q2557" i="2" s="1"/>
  <c r="R2558" i="2"/>
  <c r="L2557" i="2" l="1"/>
  <c r="P2557" i="2"/>
  <c r="N2557" i="2"/>
  <c r="M2558" i="2"/>
  <c r="Q2558" i="2" s="1"/>
  <c r="R2559" i="2"/>
  <c r="L2558" i="2" l="1"/>
  <c r="P2558" i="2"/>
  <c r="N2558" i="2"/>
  <c r="M2559" i="2"/>
  <c r="Q2559" i="2" s="1"/>
  <c r="R2560" i="2"/>
  <c r="L2559" i="2" l="1"/>
  <c r="P2559" i="2"/>
  <c r="N2559" i="2"/>
  <c r="M2560" i="2"/>
  <c r="Q2560" i="2" s="1"/>
  <c r="R2561" i="2"/>
  <c r="L2560" i="2" l="1"/>
  <c r="P2560" i="2"/>
  <c r="N2560" i="2"/>
  <c r="M2561" i="2"/>
  <c r="Q2561" i="2" s="1"/>
  <c r="R2562" i="2"/>
  <c r="L2561" i="2" l="1"/>
  <c r="P2561" i="2"/>
  <c r="N2561" i="2"/>
  <c r="M2562" i="2"/>
  <c r="Q2562" i="2" s="1"/>
  <c r="R2563" i="2"/>
  <c r="L2562" i="2" l="1"/>
  <c r="P2562" i="2"/>
  <c r="N2562" i="2"/>
  <c r="M2563" i="2"/>
  <c r="Q2563" i="2" s="1"/>
  <c r="R2564" i="2"/>
  <c r="L2563" i="2" l="1"/>
  <c r="P2563" i="2"/>
  <c r="N2563" i="2"/>
  <c r="M2564" i="2"/>
  <c r="Q2564" i="2" s="1"/>
  <c r="R2565" i="2"/>
  <c r="L2564" i="2" l="1"/>
  <c r="P2564" i="2"/>
  <c r="N2564" i="2"/>
  <c r="M2565" i="2"/>
  <c r="Q2565" i="2" s="1"/>
  <c r="R2566" i="2"/>
  <c r="L2565" i="2" l="1"/>
  <c r="P2565" i="2"/>
  <c r="N2565" i="2"/>
  <c r="M2566" i="2"/>
  <c r="Q2566" i="2" s="1"/>
  <c r="R2567" i="2"/>
  <c r="L2566" i="2" l="1"/>
  <c r="P2566" i="2"/>
  <c r="N2566" i="2"/>
  <c r="M2567" i="2"/>
  <c r="Q2567" i="2" s="1"/>
  <c r="R2568" i="2"/>
  <c r="L2567" i="2" l="1"/>
  <c r="P2567" i="2"/>
  <c r="N2567" i="2"/>
  <c r="M2568" i="2"/>
  <c r="Q2568" i="2" s="1"/>
  <c r="R2569" i="2"/>
  <c r="L2568" i="2" l="1"/>
  <c r="P2568" i="2"/>
  <c r="N2568" i="2"/>
  <c r="M2569" i="2"/>
  <c r="Q2569" i="2" s="1"/>
  <c r="R2570" i="2"/>
  <c r="L2569" i="2" l="1"/>
  <c r="P2569" i="2"/>
  <c r="N2569" i="2"/>
  <c r="R2571" i="2"/>
  <c r="M2570" i="2"/>
  <c r="Q2570" i="2" s="1"/>
  <c r="L2570" i="2" l="1"/>
  <c r="P2570" i="2"/>
  <c r="N2570" i="2"/>
  <c r="M2571" i="2"/>
  <c r="Q2571" i="2" s="1"/>
  <c r="R2572" i="2"/>
  <c r="L2571" i="2" l="1"/>
  <c r="P2571" i="2"/>
  <c r="N2571" i="2"/>
  <c r="M2572" i="2"/>
  <c r="Q2572" i="2" s="1"/>
  <c r="R2573" i="2"/>
  <c r="L2572" i="2" l="1"/>
  <c r="P2572" i="2"/>
  <c r="N2572" i="2"/>
  <c r="M2573" i="2"/>
  <c r="Q2573" i="2" s="1"/>
  <c r="R2574" i="2"/>
  <c r="L2573" i="2" l="1"/>
  <c r="P2573" i="2"/>
  <c r="N2573" i="2"/>
  <c r="M2574" i="2"/>
  <c r="Q2574" i="2" s="1"/>
  <c r="R2575" i="2"/>
  <c r="L2574" i="2" l="1"/>
  <c r="P2574" i="2"/>
  <c r="N2574" i="2"/>
  <c r="M2575" i="2"/>
  <c r="Q2575" i="2" s="1"/>
  <c r="R2576" i="2"/>
  <c r="L2575" i="2" l="1"/>
  <c r="P2575" i="2"/>
  <c r="N2575" i="2"/>
  <c r="M2576" i="2"/>
  <c r="Q2576" i="2" s="1"/>
  <c r="R2577" i="2"/>
  <c r="L2576" i="2" l="1"/>
  <c r="P2576" i="2"/>
  <c r="N2576" i="2"/>
  <c r="M2577" i="2"/>
  <c r="Q2577" i="2" s="1"/>
  <c r="R2578" i="2"/>
  <c r="L2577" i="2" l="1"/>
  <c r="P2577" i="2"/>
  <c r="N2577" i="2"/>
  <c r="M2578" i="2"/>
  <c r="Q2578" i="2" s="1"/>
  <c r="R2579" i="2"/>
  <c r="L2578" i="2" l="1"/>
  <c r="P2578" i="2"/>
  <c r="N2578" i="2"/>
  <c r="M2579" i="2"/>
  <c r="Q2579" i="2" s="1"/>
  <c r="R2580" i="2"/>
  <c r="L2579" i="2" l="1"/>
  <c r="P2579" i="2"/>
  <c r="N2579" i="2"/>
  <c r="M2580" i="2"/>
  <c r="Q2580" i="2" s="1"/>
  <c r="R2581" i="2"/>
  <c r="L2580" i="2" l="1"/>
  <c r="P2580" i="2"/>
  <c r="N2580" i="2"/>
  <c r="M2581" i="2"/>
  <c r="Q2581" i="2" s="1"/>
  <c r="R2582" i="2"/>
  <c r="L2581" i="2" l="1"/>
  <c r="P2581" i="2"/>
  <c r="N2581" i="2"/>
  <c r="M2582" i="2"/>
  <c r="Q2582" i="2" s="1"/>
  <c r="R2583" i="2"/>
  <c r="L2582" i="2" l="1"/>
  <c r="P2582" i="2"/>
  <c r="N2582" i="2"/>
  <c r="M2583" i="2"/>
  <c r="Q2583" i="2" s="1"/>
  <c r="R2584" i="2"/>
  <c r="L2583" i="2" l="1"/>
  <c r="P2583" i="2"/>
  <c r="N2583" i="2"/>
  <c r="M2584" i="2"/>
  <c r="Q2584" i="2" s="1"/>
  <c r="R2585" i="2"/>
  <c r="L2584" i="2" l="1"/>
  <c r="P2584" i="2"/>
  <c r="N2584" i="2"/>
  <c r="M2585" i="2"/>
  <c r="Q2585" i="2" s="1"/>
  <c r="R2586" i="2"/>
  <c r="L2585" i="2" l="1"/>
  <c r="P2585" i="2"/>
  <c r="N2585" i="2"/>
  <c r="M2586" i="2"/>
  <c r="Q2586" i="2" s="1"/>
  <c r="R2587" i="2"/>
  <c r="L2586" i="2" l="1"/>
  <c r="P2586" i="2"/>
  <c r="N2586" i="2"/>
  <c r="M2587" i="2"/>
  <c r="Q2587" i="2" s="1"/>
  <c r="R2588" i="2"/>
  <c r="L2587" i="2" l="1"/>
  <c r="P2587" i="2"/>
  <c r="N2587" i="2"/>
  <c r="M2588" i="2"/>
  <c r="Q2588" i="2" s="1"/>
  <c r="R2589" i="2"/>
  <c r="L2588" i="2" l="1"/>
  <c r="P2588" i="2"/>
  <c r="N2588" i="2"/>
  <c r="M2589" i="2"/>
  <c r="Q2589" i="2" s="1"/>
  <c r="R2590" i="2"/>
  <c r="L2589" i="2" l="1"/>
  <c r="P2589" i="2"/>
  <c r="N2589" i="2"/>
  <c r="M2590" i="2"/>
  <c r="Q2590" i="2" s="1"/>
  <c r="R2591" i="2"/>
  <c r="L2590" i="2" l="1"/>
  <c r="P2590" i="2"/>
  <c r="N2590" i="2"/>
  <c r="M2591" i="2"/>
  <c r="Q2591" i="2" s="1"/>
  <c r="R2592" i="2"/>
  <c r="L2591" i="2" l="1"/>
  <c r="P2591" i="2"/>
  <c r="N2591" i="2"/>
  <c r="M2592" i="2"/>
  <c r="Q2592" i="2" s="1"/>
  <c r="R2593" i="2"/>
  <c r="L2592" i="2" l="1"/>
  <c r="P2592" i="2"/>
  <c r="N2592" i="2"/>
  <c r="M2593" i="2"/>
  <c r="Q2593" i="2" s="1"/>
  <c r="R2594" i="2"/>
  <c r="L2593" i="2" l="1"/>
  <c r="P2593" i="2"/>
  <c r="N2593" i="2"/>
  <c r="M2594" i="2"/>
  <c r="Q2594" i="2" s="1"/>
  <c r="R2595" i="2"/>
  <c r="L2594" i="2" l="1"/>
  <c r="P2594" i="2"/>
  <c r="N2594" i="2"/>
  <c r="M2595" i="2"/>
  <c r="Q2595" i="2" s="1"/>
  <c r="R2596" i="2"/>
  <c r="L2595" i="2" l="1"/>
  <c r="P2595" i="2"/>
  <c r="N2595" i="2"/>
  <c r="M2596" i="2"/>
  <c r="Q2596" i="2" s="1"/>
  <c r="R2597" i="2"/>
  <c r="L2596" i="2" l="1"/>
  <c r="P2596" i="2"/>
  <c r="N2596" i="2"/>
  <c r="M2597" i="2"/>
  <c r="Q2597" i="2" s="1"/>
  <c r="R2598" i="2"/>
  <c r="L2597" i="2" l="1"/>
  <c r="P2597" i="2"/>
  <c r="N2597" i="2"/>
  <c r="M2598" i="2"/>
  <c r="Q2598" i="2" s="1"/>
  <c r="R2599" i="2"/>
  <c r="L2598" i="2" l="1"/>
  <c r="P2598" i="2"/>
  <c r="N2598" i="2"/>
  <c r="M2599" i="2"/>
  <c r="Q2599" i="2" s="1"/>
  <c r="R2600" i="2"/>
  <c r="L2599" i="2" l="1"/>
  <c r="P2599" i="2"/>
  <c r="N2599" i="2"/>
  <c r="M2600" i="2"/>
  <c r="Q2600" i="2" s="1"/>
  <c r="R2601" i="2"/>
  <c r="L2600" i="2" l="1"/>
  <c r="P2600" i="2"/>
  <c r="N2600" i="2"/>
  <c r="M2601" i="2"/>
  <c r="Q2601" i="2" s="1"/>
  <c r="R2602" i="2"/>
  <c r="L2601" i="2" l="1"/>
  <c r="P2601" i="2"/>
  <c r="N2601" i="2"/>
  <c r="M2602" i="2"/>
  <c r="Q2602" i="2" s="1"/>
  <c r="R2603" i="2"/>
  <c r="L2602" i="2" l="1"/>
  <c r="P2602" i="2"/>
  <c r="N2602" i="2"/>
  <c r="M2603" i="2"/>
  <c r="Q2603" i="2" s="1"/>
  <c r="R2604" i="2"/>
  <c r="P2603" i="2" l="1"/>
  <c r="L2603" i="2" s="1"/>
  <c r="N2603" i="2"/>
  <c r="M2604" i="2"/>
  <c r="Q2604" i="2" s="1"/>
  <c r="R2605" i="2"/>
  <c r="R65" i="3"/>
  <c r="L2604" i="2" l="1"/>
  <c r="P2604" i="2"/>
  <c r="N2604" i="2"/>
  <c r="M2605" i="2"/>
  <c r="Q2605" i="2" s="1"/>
  <c r="R2606" i="2"/>
  <c r="D33" i="3"/>
  <c r="G33" i="3" l="1"/>
  <c r="L2605" i="2"/>
  <c r="P2605" i="2"/>
  <c r="N2605" i="2"/>
  <c r="M2606" i="2"/>
  <c r="Q2606" i="2" s="1"/>
  <c r="R2607" i="2"/>
  <c r="L2606" i="2" l="1"/>
  <c r="P2606" i="2"/>
  <c r="N2606" i="2"/>
  <c r="M2607" i="2"/>
  <c r="Q2607" i="2" s="1"/>
  <c r="R2608" i="2"/>
  <c r="L2607" i="2" l="1"/>
  <c r="P2607" i="2"/>
  <c r="N2607" i="2"/>
  <c r="M2608" i="2"/>
  <c r="Q2608" i="2" s="1"/>
  <c r="R2609" i="2"/>
  <c r="L2608" i="2" l="1"/>
  <c r="P2608" i="2"/>
  <c r="N2608" i="2"/>
  <c r="M2609" i="2"/>
  <c r="Q2609" i="2" s="1"/>
  <c r="R2610" i="2"/>
  <c r="L2609" i="2" l="1"/>
  <c r="P2609" i="2"/>
  <c r="N2609" i="2"/>
  <c r="R2611" i="2"/>
  <c r="M2610" i="2"/>
  <c r="Q2610" i="2" s="1"/>
  <c r="L2610" i="2" l="1"/>
  <c r="P2610" i="2"/>
  <c r="N2610" i="2"/>
  <c r="M2611" i="2"/>
  <c r="Q2611" i="2" s="1"/>
  <c r="R2612" i="2"/>
  <c r="L2611" i="2" l="1"/>
  <c r="P2611" i="2"/>
  <c r="N2611" i="2"/>
  <c r="M2612" i="2"/>
  <c r="Q2612" i="2" s="1"/>
  <c r="R2613" i="2"/>
  <c r="L2612" i="2" l="1"/>
  <c r="P2612" i="2"/>
  <c r="N2612" i="2"/>
  <c r="R2614" i="2"/>
  <c r="M2613" i="2"/>
  <c r="Q2613" i="2" s="1"/>
  <c r="L2613" i="2" l="1"/>
  <c r="P2613" i="2"/>
  <c r="N2613" i="2"/>
  <c r="M2614" i="2"/>
  <c r="Q2614" i="2" s="1"/>
  <c r="R2615" i="2"/>
  <c r="L2614" i="2" l="1"/>
  <c r="P2614" i="2"/>
  <c r="N2614" i="2"/>
  <c r="M2615" i="2"/>
  <c r="Q2615" i="2" s="1"/>
  <c r="R2616" i="2"/>
  <c r="L2615" i="2" l="1"/>
  <c r="P2615" i="2"/>
  <c r="N2615" i="2"/>
  <c r="M2616" i="2"/>
  <c r="Q2616" i="2" s="1"/>
  <c r="R2617" i="2"/>
  <c r="L2616" i="2" l="1"/>
  <c r="P2616" i="2"/>
  <c r="N2616" i="2"/>
  <c r="M2617" i="2"/>
  <c r="Q2617" i="2" s="1"/>
  <c r="R2618" i="2"/>
  <c r="L2617" i="2" l="1"/>
  <c r="P2617" i="2"/>
  <c r="N2617" i="2"/>
  <c r="M2618" i="2"/>
  <c r="Q2618" i="2" s="1"/>
  <c r="R2619" i="2"/>
  <c r="L2618" i="2" l="1"/>
  <c r="P2618" i="2"/>
  <c r="N2618" i="2"/>
  <c r="M2619" i="2"/>
  <c r="Q2619" i="2" s="1"/>
  <c r="R2620" i="2"/>
  <c r="L2619" i="2" l="1"/>
  <c r="P2619" i="2"/>
  <c r="N2619" i="2"/>
  <c r="M2620" i="2"/>
  <c r="Q2620" i="2" s="1"/>
  <c r="R2621" i="2"/>
  <c r="L2620" i="2" l="1"/>
  <c r="P2620" i="2"/>
  <c r="N2620" i="2"/>
  <c r="M2621" i="2"/>
  <c r="Q2621" i="2" s="1"/>
  <c r="R2622" i="2"/>
  <c r="L2621" i="2" l="1"/>
  <c r="P2621" i="2"/>
  <c r="N2621" i="2"/>
  <c r="M2622" i="2"/>
  <c r="Q2622" i="2" s="1"/>
  <c r="R2623" i="2"/>
  <c r="L2622" i="2" l="1"/>
  <c r="P2622" i="2"/>
  <c r="N2622" i="2"/>
  <c r="R2624" i="2"/>
  <c r="M2623" i="2"/>
  <c r="Q2623" i="2" s="1"/>
  <c r="L2623" i="2" l="1"/>
  <c r="P2623" i="2"/>
  <c r="N2623" i="2"/>
  <c r="M2624" i="2"/>
  <c r="Q2624" i="2" s="1"/>
  <c r="R2625" i="2"/>
  <c r="L2624" i="2" l="1"/>
  <c r="P2624" i="2"/>
  <c r="N2624" i="2"/>
  <c r="M2625" i="2"/>
  <c r="Q2625" i="2" s="1"/>
  <c r="R2626" i="2"/>
  <c r="L2625" i="2" l="1"/>
  <c r="P2625" i="2"/>
  <c r="N2625" i="2"/>
  <c r="M2626" i="2"/>
  <c r="Q2626" i="2" s="1"/>
  <c r="R2627" i="2"/>
  <c r="L2626" i="2" l="1"/>
  <c r="P2626" i="2"/>
  <c r="N2626" i="2"/>
  <c r="M2627" i="2"/>
  <c r="Q2627" i="2" s="1"/>
  <c r="R2628" i="2"/>
  <c r="L2627" i="2" l="1"/>
  <c r="P2627" i="2"/>
  <c r="N2627" i="2"/>
  <c r="M2628" i="2"/>
  <c r="Q2628" i="2" s="1"/>
  <c r="R2629" i="2"/>
  <c r="L2628" i="2" l="1"/>
  <c r="P2628" i="2"/>
  <c r="N2628" i="2"/>
  <c r="M2629" i="2"/>
  <c r="Q2629" i="2" s="1"/>
  <c r="R2630" i="2"/>
  <c r="L2629" i="2" l="1"/>
  <c r="P2629" i="2"/>
  <c r="N2629" i="2"/>
  <c r="M2630" i="2"/>
  <c r="Q2630" i="2" s="1"/>
  <c r="R2631" i="2"/>
  <c r="L2630" i="2" l="1"/>
  <c r="P2630" i="2"/>
  <c r="N2630" i="2"/>
  <c r="M2631" i="2"/>
  <c r="Q2631" i="2" s="1"/>
  <c r="R2632" i="2"/>
  <c r="L2631" i="2" l="1"/>
  <c r="P2631" i="2"/>
  <c r="N2631" i="2"/>
  <c r="M2632" i="2"/>
  <c r="Q2632" i="2" s="1"/>
  <c r="R2633" i="2"/>
  <c r="L2632" i="2" l="1"/>
  <c r="P2632" i="2"/>
  <c r="N2632" i="2"/>
  <c r="M2633" i="2"/>
  <c r="Q2633" i="2" s="1"/>
  <c r="R2634" i="2"/>
  <c r="P2633" i="2" l="1"/>
  <c r="L2633" i="2" s="1"/>
  <c r="N2633" i="2"/>
  <c r="M2634" i="2"/>
  <c r="Q2634" i="2" s="1"/>
  <c r="R2635" i="2"/>
  <c r="R66" i="3"/>
  <c r="L2634" i="2" l="1"/>
  <c r="P2634" i="2"/>
  <c r="N2634" i="2"/>
  <c r="M2635" i="2"/>
  <c r="Q2635" i="2" s="1"/>
  <c r="R2636" i="2"/>
  <c r="E33" i="3"/>
  <c r="K33" i="3" l="1"/>
  <c r="H33" i="3"/>
  <c r="I33" i="3" s="1"/>
  <c r="L2635" i="2"/>
  <c r="P2635" i="2"/>
  <c r="N2635" i="2"/>
  <c r="M2636" i="2"/>
  <c r="Q2636" i="2" s="1"/>
  <c r="R2637" i="2"/>
  <c r="AE33" i="3" l="1"/>
  <c r="J33" i="3"/>
  <c r="L33" i="3"/>
  <c r="S66" i="3"/>
  <c r="F34" i="3"/>
  <c r="S67" i="3" s="1"/>
  <c r="L2636" i="2"/>
  <c r="P2636" i="2"/>
  <c r="N2636" i="2"/>
  <c r="R2638" i="2"/>
  <c r="M2637" i="2"/>
  <c r="Q2637" i="2" s="1"/>
  <c r="L2637" i="2" l="1"/>
  <c r="P2637" i="2"/>
  <c r="N2637" i="2"/>
  <c r="M2638" i="2"/>
  <c r="Q2638" i="2" s="1"/>
  <c r="R2639" i="2"/>
  <c r="L2638" i="2" l="1"/>
  <c r="P2638" i="2"/>
  <c r="N2638" i="2"/>
  <c r="M2639" i="2"/>
  <c r="Q2639" i="2" s="1"/>
  <c r="R2640" i="2"/>
  <c r="L2639" i="2" l="1"/>
  <c r="P2639" i="2"/>
  <c r="N2639" i="2"/>
  <c r="M2640" i="2"/>
  <c r="Q2640" i="2" s="1"/>
  <c r="R2641" i="2"/>
  <c r="L2640" i="2" l="1"/>
  <c r="P2640" i="2"/>
  <c r="N2640" i="2"/>
  <c r="M2641" i="2"/>
  <c r="Q2641" i="2" s="1"/>
  <c r="R2642" i="2"/>
  <c r="L2641" i="2" l="1"/>
  <c r="P2641" i="2"/>
  <c r="N2641" i="2"/>
  <c r="M2642" i="2"/>
  <c r="Q2642" i="2" s="1"/>
  <c r="R2643" i="2"/>
  <c r="L2642" i="2" l="1"/>
  <c r="P2642" i="2"/>
  <c r="N2642" i="2"/>
  <c r="M2643" i="2"/>
  <c r="Q2643" i="2" s="1"/>
  <c r="R2644" i="2"/>
  <c r="L2643" i="2" l="1"/>
  <c r="P2643" i="2"/>
  <c r="N2643" i="2"/>
  <c r="M2644" i="2"/>
  <c r="Q2644" i="2" s="1"/>
  <c r="R2645" i="2"/>
  <c r="L2644" i="2" l="1"/>
  <c r="P2644" i="2"/>
  <c r="N2644" i="2"/>
  <c r="M2645" i="2"/>
  <c r="Q2645" i="2" s="1"/>
  <c r="R2646" i="2"/>
  <c r="L2645" i="2" l="1"/>
  <c r="P2645" i="2"/>
  <c r="N2645" i="2"/>
  <c r="M2646" i="2"/>
  <c r="Q2646" i="2" s="1"/>
  <c r="R2647" i="2"/>
  <c r="L2646" i="2" l="1"/>
  <c r="P2646" i="2"/>
  <c r="N2646" i="2"/>
  <c r="M2647" i="2"/>
  <c r="Q2647" i="2" s="1"/>
  <c r="R2648" i="2"/>
  <c r="L2647" i="2" l="1"/>
  <c r="P2647" i="2"/>
  <c r="N2647" i="2"/>
  <c r="M2648" i="2"/>
  <c r="Q2648" i="2" s="1"/>
  <c r="R2649" i="2"/>
  <c r="L2648" i="2" l="1"/>
  <c r="P2648" i="2"/>
  <c r="N2648" i="2"/>
  <c r="M2649" i="2"/>
  <c r="Q2649" i="2" s="1"/>
  <c r="R2650" i="2"/>
  <c r="L2649" i="2" l="1"/>
  <c r="P2649" i="2"/>
  <c r="N2649" i="2"/>
  <c r="M2650" i="2"/>
  <c r="Q2650" i="2" s="1"/>
  <c r="R2651" i="2"/>
  <c r="L2650" i="2" l="1"/>
  <c r="P2650" i="2"/>
  <c r="N2650" i="2"/>
  <c r="M2651" i="2"/>
  <c r="Q2651" i="2" s="1"/>
  <c r="R2652" i="2"/>
  <c r="L2651" i="2" l="1"/>
  <c r="P2651" i="2"/>
  <c r="N2651" i="2"/>
  <c r="M2652" i="2"/>
  <c r="Q2652" i="2" s="1"/>
  <c r="R2653" i="2"/>
  <c r="L2652" i="2" l="1"/>
  <c r="P2652" i="2"/>
  <c r="N2652" i="2"/>
  <c r="M2653" i="2"/>
  <c r="Q2653" i="2" s="1"/>
  <c r="R2654" i="2"/>
  <c r="L2653" i="2" l="1"/>
  <c r="P2653" i="2"/>
  <c r="N2653" i="2"/>
  <c r="M2654" i="2"/>
  <c r="Q2654" i="2" s="1"/>
  <c r="R2655" i="2"/>
  <c r="L2654" i="2" l="1"/>
  <c r="P2654" i="2"/>
  <c r="N2654" i="2"/>
  <c r="M2655" i="2"/>
  <c r="Q2655" i="2" s="1"/>
  <c r="R2656" i="2"/>
  <c r="L2655" i="2" l="1"/>
  <c r="P2655" i="2"/>
  <c r="N2655" i="2"/>
  <c r="M2656" i="2"/>
  <c r="Q2656" i="2" s="1"/>
  <c r="R2657" i="2"/>
  <c r="L2656" i="2" l="1"/>
  <c r="P2656" i="2"/>
  <c r="N2656" i="2"/>
  <c r="M2657" i="2"/>
  <c r="Q2657" i="2" s="1"/>
  <c r="R2658" i="2"/>
  <c r="L2657" i="2" l="1"/>
  <c r="P2657" i="2"/>
  <c r="N2657" i="2"/>
  <c r="M2658" i="2"/>
  <c r="Q2658" i="2" s="1"/>
  <c r="R2659" i="2"/>
  <c r="L2658" i="2" l="1"/>
  <c r="P2658" i="2"/>
  <c r="N2658" i="2"/>
  <c r="M2659" i="2"/>
  <c r="Q2659" i="2" s="1"/>
  <c r="R2660" i="2"/>
  <c r="L2659" i="2" l="1"/>
  <c r="P2659" i="2"/>
  <c r="N2659" i="2"/>
  <c r="M2660" i="2"/>
  <c r="Q2660" i="2" s="1"/>
  <c r="R2661" i="2"/>
  <c r="L2660" i="2" l="1"/>
  <c r="P2660" i="2"/>
  <c r="N2660" i="2"/>
  <c r="M2661" i="2"/>
  <c r="Q2661" i="2" s="1"/>
  <c r="R2662" i="2"/>
  <c r="L2661" i="2" l="1"/>
  <c r="P2661" i="2"/>
  <c r="N2661" i="2"/>
  <c r="M2662" i="2"/>
  <c r="Q2662" i="2" s="1"/>
  <c r="R2663" i="2"/>
  <c r="L2662" i="2" l="1"/>
  <c r="P2662" i="2"/>
  <c r="N2662" i="2"/>
  <c r="M2663" i="2"/>
  <c r="Q2663" i="2" s="1"/>
  <c r="R2664" i="2"/>
  <c r="L2663" i="2" l="1"/>
  <c r="P2663" i="2"/>
  <c r="N2663" i="2"/>
  <c r="M2664" i="2"/>
  <c r="Q2664" i="2" s="1"/>
  <c r="R2665" i="2"/>
  <c r="L2664" i="2" l="1"/>
  <c r="P2664" i="2"/>
  <c r="N2664" i="2"/>
  <c r="M2665" i="2"/>
  <c r="Q2665" i="2" s="1"/>
  <c r="R2666" i="2"/>
  <c r="L2665" i="2" l="1"/>
  <c r="P2665" i="2"/>
  <c r="N2665" i="2"/>
  <c r="M2666" i="2"/>
  <c r="Q2666" i="2" s="1"/>
  <c r="R2667" i="2"/>
  <c r="L2666" i="2" l="1"/>
  <c r="P2666" i="2"/>
  <c r="N2666" i="2"/>
  <c r="M2667" i="2"/>
  <c r="Q2667" i="2" s="1"/>
  <c r="R2668" i="2"/>
  <c r="L2667" i="2" l="1"/>
  <c r="P2667" i="2"/>
  <c r="N2667" i="2"/>
  <c r="M2668" i="2"/>
  <c r="Q2668" i="2" s="1"/>
  <c r="R2669" i="2"/>
  <c r="L2668" i="2" l="1"/>
  <c r="P2668" i="2"/>
  <c r="N2668" i="2"/>
  <c r="M2669" i="2"/>
  <c r="Q2669" i="2" s="1"/>
  <c r="R2670" i="2"/>
  <c r="L2669" i="2" l="1"/>
  <c r="P2669" i="2"/>
  <c r="N2669" i="2"/>
  <c r="M2670" i="2"/>
  <c r="Q2670" i="2" s="1"/>
  <c r="R2671" i="2"/>
  <c r="L2670" i="2" l="1"/>
  <c r="P2670" i="2"/>
  <c r="N2670" i="2"/>
  <c r="M2671" i="2"/>
  <c r="Q2671" i="2" s="1"/>
  <c r="R2672" i="2"/>
  <c r="L2671" i="2" l="1"/>
  <c r="P2671" i="2"/>
  <c r="N2671" i="2"/>
  <c r="M2672" i="2"/>
  <c r="Q2672" i="2" s="1"/>
  <c r="R2673" i="2"/>
  <c r="L2672" i="2" l="1"/>
  <c r="P2672" i="2"/>
  <c r="N2672" i="2"/>
  <c r="M2673" i="2"/>
  <c r="Q2673" i="2" s="1"/>
  <c r="R2674" i="2"/>
  <c r="L2673" i="2" l="1"/>
  <c r="P2673" i="2"/>
  <c r="N2673" i="2"/>
  <c r="M2674" i="2"/>
  <c r="Q2674" i="2" s="1"/>
  <c r="R2675" i="2"/>
  <c r="L2674" i="2" l="1"/>
  <c r="P2674" i="2"/>
  <c r="N2674" i="2"/>
  <c r="M2675" i="2"/>
  <c r="Q2675" i="2" s="1"/>
  <c r="R2676" i="2"/>
  <c r="L2675" i="2" l="1"/>
  <c r="P2675" i="2"/>
  <c r="N2675" i="2"/>
  <c r="M2676" i="2"/>
  <c r="Q2676" i="2" s="1"/>
  <c r="R2677" i="2"/>
  <c r="L2676" i="2" l="1"/>
  <c r="P2676" i="2"/>
  <c r="N2676" i="2"/>
  <c r="M2677" i="2"/>
  <c r="Q2677" i="2" s="1"/>
  <c r="R2678" i="2"/>
  <c r="L2677" i="2" l="1"/>
  <c r="P2677" i="2"/>
  <c r="N2677" i="2"/>
  <c r="M2678" i="2"/>
  <c r="Q2678" i="2" s="1"/>
  <c r="R2679" i="2"/>
  <c r="L2678" i="2" l="1"/>
  <c r="P2678" i="2"/>
  <c r="N2678" i="2"/>
  <c r="M2679" i="2"/>
  <c r="Q2679" i="2" s="1"/>
  <c r="R2680" i="2"/>
  <c r="L2679" i="2" l="1"/>
  <c r="P2679" i="2"/>
  <c r="N2679" i="2"/>
  <c r="M2680" i="2"/>
  <c r="Q2680" i="2" s="1"/>
  <c r="R2681" i="2"/>
  <c r="L2680" i="2" l="1"/>
  <c r="P2680" i="2"/>
  <c r="N2680" i="2"/>
  <c r="M2681" i="2"/>
  <c r="Q2681" i="2" s="1"/>
  <c r="R2682" i="2"/>
  <c r="L2681" i="2" l="1"/>
  <c r="P2681" i="2"/>
  <c r="N2681" i="2"/>
  <c r="M2682" i="2"/>
  <c r="Q2682" i="2" s="1"/>
  <c r="R2683" i="2"/>
  <c r="L2682" i="2" l="1"/>
  <c r="P2682" i="2"/>
  <c r="N2682" i="2"/>
  <c r="M2683" i="2"/>
  <c r="Q2683" i="2" s="1"/>
  <c r="R2684" i="2"/>
  <c r="L2683" i="2" l="1"/>
  <c r="P2683" i="2"/>
  <c r="N2683" i="2"/>
  <c r="M2684" i="2"/>
  <c r="Q2684" i="2" s="1"/>
  <c r="R2685" i="2"/>
  <c r="L2684" i="2" l="1"/>
  <c r="P2684" i="2"/>
  <c r="N2684" i="2"/>
  <c r="M2685" i="2"/>
  <c r="Q2685" i="2" s="1"/>
  <c r="R2686" i="2"/>
  <c r="L2685" i="2" l="1"/>
  <c r="P2685" i="2"/>
  <c r="N2685" i="2"/>
  <c r="M2686" i="2"/>
  <c r="Q2686" i="2" s="1"/>
  <c r="R2687" i="2"/>
  <c r="L2686" i="2" l="1"/>
  <c r="P2686" i="2"/>
  <c r="N2686" i="2"/>
  <c r="M2687" i="2"/>
  <c r="Q2687" i="2" s="1"/>
  <c r="R2688" i="2"/>
  <c r="L2687" i="2" l="1"/>
  <c r="P2687" i="2"/>
  <c r="N2687" i="2"/>
  <c r="M2688" i="2"/>
  <c r="Q2688" i="2" s="1"/>
  <c r="R2689" i="2"/>
  <c r="L2688" i="2" l="1"/>
  <c r="P2688" i="2"/>
  <c r="N2688" i="2"/>
  <c r="M2689" i="2"/>
  <c r="Q2689" i="2" s="1"/>
  <c r="R2690" i="2"/>
  <c r="L2689" i="2" l="1"/>
  <c r="P2689" i="2"/>
  <c r="N2689" i="2"/>
  <c r="M2690" i="2"/>
  <c r="Q2690" i="2" s="1"/>
  <c r="R2691" i="2"/>
  <c r="L2690" i="2" l="1"/>
  <c r="P2690" i="2"/>
  <c r="N2690" i="2"/>
  <c r="M2691" i="2"/>
  <c r="Q2691" i="2" s="1"/>
  <c r="R2692" i="2"/>
  <c r="L2691" i="2" l="1"/>
  <c r="P2691" i="2"/>
  <c r="N2691" i="2"/>
  <c r="M2692" i="2"/>
  <c r="Q2692" i="2" s="1"/>
  <c r="R2693" i="2"/>
  <c r="L2692" i="2" l="1"/>
  <c r="P2692" i="2"/>
  <c r="N2692" i="2"/>
  <c r="M2693" i="2"/>
  <c r="Q2693" i="2" s="1"/>
  <c r="R2694" i="2"/>
  <c r="L2693" i="2" l="1"/>
  <c r="P2693" i="2"/>
  <c r="N2693" i="2"/>
  <c r="M2694" i="2"/>
  <c r="Q2694" i="2" s="1"/>
  <c r="R2695" i="2"/>
  <c r="L2694" i="2" l="1"/>
  <c r="P2694" i="2"/>
  <c r="N2694" i="2"/>
  <c r="M2695" i="2"/>
  <c r="Q2695" i="2" s="1"/>
  <c r="R2696" i="2"/>
  <c r="L2695" i="2" l="1"/>
  <c r="P2695" i="2"/>
  <c r="N2695" i="2"/>
  <c r="M2696" i="2"/>
  <c r="Q2696" i="2" s="1"/>
  <c r="R2697" i="2"/>
  <c r="L2696" i="2" l="1"/>
  <c r="P2696" i="2"/>
  <c r="N2696" i="2"/>
  <c r="M2697" i="2"/>
  <c r="Q2697" i="2" s="1"/>
  <c r="R2698" i="2"/>
  <c r="L2697" i="2" l="1"/>
  <c r="P2697" i="2"/>
  <c r="N2697" i="2"/>
  <c r="M2698" i="2"/>
  <c r="Q2698" i="2" s="1"/>
  <c r="R2699" i="2"/>
  <c r="L2698" i="2" l="1"/>
  <c r="P2698" i="2"/>
  <c r="N2698" i="2"/>
  <c r="M2699" i="2"/>
  <c r="Q2699" i="2" s="1"/>
  <c r="R2700" i="2"/>
  <c r="L2699" i="2" l="1"/>
  <c r="P2699" i="2"/>
  <c r="N2699" i="2"/>
  <c r="M2700" i="2"/>
  <c r="Q2700" i="2" s="1"/>
  <c r="R2701" i="2"/>
  <c r="L2700" i="2" l="1"/>
  <c r="P2700" i="2"/>
  <c r="N2700" i="2"/>
  <c r="M2701" i="2"/>
  <c r="Q2701" i="2" s="1"/>
  <c r="R2702" i="2"/>
  <c r="L2701" i="2" l="1"/>
  <c r="P2701" i="2"/>
  <c r="N2701" i="2"/>
  <c r="M2702" i="2"/>
  <c r="Q2702" i="2" s="1"/>
  <c r="R2703" i="2"/>
  <c r="L2702" i="2" l="1"/>
  <c r="P2702" i="2"/>
  <c r="N2702" i="2"/>
  <c r="M2703" i="2"/>
  <c r="Q2703" i="2" s="1"/>
  <c r="R2704" i="2"/>
  <c r="L2703" i="2" l="1"/>
  <c r="P2703" i="2"/>
  <c r="N2703" i="2"/>
  <c r="M2704" i="2"/>
  <c r="Q2704" i="2" s="1"/>
  <c r="R2705" i="2"/>
  <c r="L2704" i="2" l="1"/>
  <c r="P2704" i="2"/>
  <c r="N2704" i="2"/>
  <c r="M2705" i="2"/>
  <c r="Q2705" i="2" s="1"/>
  <c r="R2706" i="2"/>
  <c r="L2705" i="2" l="1"/>
  <c r="P2705" i="2"/>
  <c r="N2705" i="2"/>
  <c r="R2707" i="2"/>
  <c r="M2706" i="2"/>
  <c r="Q2706" i="2" s="1"/>
  <c r="L2706" i="2" l="1"/>
  <c r="P2706" i="2"/>
  <c r="N2706" i="2"/>
  <c r="M2707" i="2"/>
  <c r="Q2707" i="2" s="1"/>
  <c r="R2708" i="2"/>
  <c r="L2707" i="2" l="1"/>
  <c r="P2707" i="2"/>
  <c r="N2707" i="2"/>
  <c r="M2708" i="2"/>
  <c r="Q2708" i="2" s="1"/>
  <c r="R2709" i="2"/>
  <c r="L2708" i="2" l="1"/>
  <c r="P2708" i="2"/>
  <c r="N2708" i="2"/>
  <c r="M2709" i="2"/>
  <c r="Q2709" i="2" s="1"/>
  <c r="R2710" i="2"/>
  <c r="L2709" i="2" l="1"/>
  <c r="P2709" i="2"/>
  <c r="N2709" i="2"/>
  <c r="M2710" i="2"/>
  <c r="Q2710" i="2" s="1"/>
  <c r="R2711" i="2"/>
  <c r="L2710" i="2" l="1"/>
  <c r="P2710" i="2"/>
  <c r="N2710" i="2"/>
  <c r="M2711" i="2"/>
  <c r="Q2711" i="2" s="1"/>
  <c r="R2712" i="2"/>
  <c r="L2711" i="2" l="1"/>
  <c r="P2711" i="2"/>
  <c r="N2711" i="2"/>
  <c r="M2712" i="2"/>
  <c r="Q2712" i="2" s="1"/>
  <c r="R2713" i="2"/>
  <c r="L2712" i="2" l="1"/>
  <c r="P2712" i="2"/>
  <c r="N2712" i="2"/>
  <c r="M2713" i="2"/>
  <c r="Q2713" i="2" s="1"/>
  <c r="R2714" i="2"/>
  <c r="L2713" i="2" l="1"/>
  <c r="P2713" i="2"/>
  <c r="N2713" i="2"/>
  <c r="R2715" i="2"/>
  <c r="M2714" i="2"/>
  <c r="Q2714" i="2" s="1"/>
  <c r="L2714" i="2" l="1"/>
  <c r="P2714" i="2"/>
  <c r="N2714" i="2"/>
  <c r="M2715" i="2"/>
  <c r="Q2715" i="2" s="1"/>
  <c r="R2716" i="2"/>
  <c r="L2715" i="2" l="1"/>
  <c r="P2715" i="2"/>
  <c r="N2715" i="2"/>
  <c r="M2716" i="2"/>
  <c r="Q2716" i="2" s="1"/>
  <c r="R2717" i="2"/>
  <c r="L2716" i="2" l="1"/>
  <c r="P2716" i="2"/>
  <c r="N2716" i="2"/>
  <c r="M2717" i="2"/>
  <c r="Q2717" i="2" s="1"/>
  <c r="R2718" i="2"/>
  <c r="L2717" i="2" l="1"/>
  <c r="P2717" i="2"/>
  <c r="N2717" i="2"/>
  <c r="M2718" i="2"/>
  <c r="Q2718" i="2" s="1"/>
  <c r="R2719" i="2"/>
  <c r="L2718" i="2" l="1"/>
  <c r="P2718" i="2"/>
  <c r="N2718" i="2"/>
  <c r="M2719" i="2"/>
  <c r="Q2719" i="2" s="1"/>
  <c r="R2720" i="2"/>
  <c r="L2719" i="2" l="1"/>
  <c r="P2719" i="2"/>
  <c r="N2719" i="2"/>
  <c r="M2720" i="2"/>
  <c r="Q2720" i="2" s="1"/>
  <c r="R2721" i="2"/>
  <c r="L2720" i="2" l="1"/>
  <c r="P2720" i="2"/>
  <c r="N2720" i="2"/>
  <c r="M2721" i="2"/>
  <c r="Q2721" i="2" s="1"/>
  <c r="R2722" i="2"/>
  <c r="L2721" i="2" l="1"/>
  <c r="P2721" i="2"/>
  <c r="N2721" i="2"/>
  <c r="M2722" i="2"/>
  <c r="Q2722" i="2" s="1"/>
  <c r="R2723" i="2"/>
  <c r="L2722" i="2" l="1"/>
  <c r="P2722" i="2"/>
  <c r="N2722" i="2"/>
  <c r="R2724" i="2"/>
  <c r="M2723" i="2"/>
  <c r="Q2723" i="2" s="1"/>
  <c r="L2723" i="2" l="1"/>
  <c r="P2723" i="2"/>
  <c r="N2723" i="2"/>
  <c r="M2724" i="2"/>
  <c r="Q2724" i="2" s="1"/>
  <c r="R2725" i="2"/>
  <c r="L2724" i="2" l="1"/>
  <c r="P2724" i="2"/>
  <c r="N2724" i="2"/>
  <c r="M2725" i="2"/>
  <c r="Q2725" i="2" s="1"/>
  <c r="R2726" i="2"/>
  <c r="L2725" i="2" l="1"/>
  <c r="P2725" i="2"/>
  <c r="N2725" i="2"/>
  <c r="M2726" i="2"/>
  <c r="Q2726" i="2" s="1"/>
  <c r="R2727" i="2"/>
  <c r="L2726" i="2" l="1"/>
  <c r="P2726" i="2"/>
  <c r="N2726" i="2"/>
  <c r="M2727" i="2"/>
  <c r="Q2727" i="2" s="1"/>
  <c r="R2728" i="2"/>
  <c r="L2727" i="2" l="1"/>
  <c r="P2727" i="2"/>
  <c r="N2727" i="2"/>
  <c r="M2728" i="2"/>
  <c r="Q2728" i="2" s="1"/>
  <c r="R2729" i="2"/>
  <c r="L2728" i="2" l="1"/>
  <c r="P2728" i="2"/>
  <c r="N2728" i="2"/>
  <c r="M2729" i="2"/>
  <c r="Q2729" i="2" s="1"/>
  <c r="R2730" i="2"/>
  <c r="L2729" i="2" l="1"/>
  <c r="P2729" i="2"/>
  <c r="N2729" i="2"/>
  <c r="M2730" i="2"/>
  <c r="Q2730" i="2" s="1"/>
  <c r="R2731" i="2"/>
  <c r="L2730" i="2" l="1"/>
  <c r="P2730" i="2"/>
  <c r="N2730" i="2"/>
  <c r="M2731" i="2"/>
  <c r="Q2731" i="2" s="1"/>
  <c r="R2732" i="2"/>
  <c r="L2731" i="2" l="1"/>
  <c r="P2731" i="2"/>
  <c r="N2731" i="2"/>
  <c r="M2732" i="2"/>
  <c r="Q2732" i="2" s="1"/>
  <c r="R2733" i="2"/>
  <c r="L2732" i="2" l="1"/>
  <c r="P2732" i="2"/>
  <c r="N2732" i="2"/>
  <c r="M2733" i="2"/>
  <c r="Q2733" i="2" s="1"/>
  <c r="R2734" i="2"/>
  <c r="L2733" i="2" l="1"/>
  <c r="P2733" i="2"/>
  <c r="N2733" i="2"/>
  <c r="M2734" i="2"/>
  <c r="Q2734" i="2" s="1"/>
  <c r="R2735" i="2"/>
  <c r="L2734" i="2" l="1"/>
  <c r="P2734" i="2"/>
  <c r="N2734" i="2"/>
  <c r="M2735" i="2"/>
  <c r="Q2735" i="2" s="1"/>
  <c r="R2736" i="2"/>
  <c r="L2735" i="2" l="1"/>
  <c r="P2735" i="2"/>
  <c r="N2735" i="2"/>
  <c r="M2736" i="2"/>
  <c r="Q2736" i="2" s="1"/>
  <c r="R2737" i="2"/>
  <c r="L2736" i="2" l="1"/>
  <c r="P2736" i="2"/>
  <c r="N2736" i="2"/>
  <c r="M2737" i="2"/>
  <c r="Q2737" i="2" s="1"/>
  <c r="R2738" i="2"/>
  <c r="L2737" i="2" l="1"/>
  <c r="P2737" i="2"/>
  <c r="N2737" i="2"/>
  <c r="M2738" i="2"/>
  <c r="Q2738" i="2" s="1"/>
  <c r="R2739" i="2"/>
  <c r="L2738" i="2" l="1"/>
  <c r="P2738" i="2"/>
  <c r="N2738" i="2"/>
  <c r="M2739" i="2"/>
  <c r="Q2739" i="2" s="1"/>
  <c r="R2740" i="2"/>
  <c r="L2739" i="2" l="1"/>
  <c r="P2739" i="2"/>
  <c r="N2739" i="2"/>
  <c r="M2740" i="2"/>
  <c r="Q2740" i="2" s="1"/>
  <c r="R2741" i="2"/>
  <c r="L2740" i="2" l="1"/>
  <c r="P2740" i="2"/>
  <c r="N2740" i="2"/>
  <c r="M2741" i="2"/>
  <c r="Q2741" i="2" s="1"/>
  <c r="R2742" i="2"/>
  <c r="L2741" i="2" l="1"/>
  <c r="P2741" i="2"/>
  <c r="N2741" i="2"/>
  <c r="M2742" i="2"/>
  <c r="Q2742" i="2" s="1"/>
  <c r="R2743" i="2"/>
  <c r="L2742" i="2" l="1"/>
  <c r="P2742" i="2"/>
  <c r="N2742" i="2"/>
  <c r="M2743" i="2"/>
  <c r="Q2743" i="2" s="1"/>
  <c r="R2744" i="2"/>
  <c r="L2743" i="2" l="1"/>
  <c r="P2743" i="2"/>
  <c r="N2743" i="2"/>
  <c r="M2744" i="2"/>
  <c r="Q2744" i="2" s="1"/>
  <c r="R2745" i="2"/>
  <c r="L2744" i="2" l="1"/>
  <c r="P2744" i="2"/>
  <c r="N2744" i="2"/>
  <c r="M2745" i="2"/>
  <c r="Q2745" i="2" s="1"/>
  <c r="R2746" i="2"/>
  <c r="L2745" i="2" l="1"/>
  <c r="P2745" i="2"/>
  <c r="N2745" i="2"/>
  <c r="M2746" i="2"/>
  <c r="Q2746" i="2" s="1"/>
  <c r="R2747" i="2"/>
  <c r="L2746" i="2" l="1"/>
  <c r="P2746" i="2"/>
  <c r="N2746" i="2"/>
  <c r="M2747" i="2"/>
  <c r="Q2747" i="2" s="1"/>
  <c r="R2748" i="2"/>
  <c r="P2747" i="2" l="1"/>
  <c r="L2747" i="2" s="1"/>
  <c r="N2747" i="2"/>
  <c r="M2748" i="2"/>
  <c r="Q2748" i="2" s="1"/>
  <c r="R2749" i="2"/>
  <c r="R67" i="3"/>
  <c r="L2748" i="2" l="1"/>
  <c r="P2748" i="2"/>
  <c r="N2748" i="2"/>
  <c r="M2749" i="2"/>
  <c r="Q2749" i="2" s="1"/>
  <c r="R2750" i="2"/>
  <c r="D34" i="3"/>
  <c r="G34" i="3" l="1"/>
  <c r="L2749" i="2"/>
  <c r="P2749" i="2"/>
  <c r="N2749" i="2"/>
  <c r="M2750" i="2"/>
  <c r="Q2750" i="2" s="1"/>
  <c r="R2751" i="2"/>
  <c r="L2750" i="2" l="1"/>
  <c r="P2750" i="2"/>
  <c r="N2750" i="2"/>
  <c r="M2751" i="2"/>
  <c r="Q2751" i="2" s="1"/>
  <c r="R2752" i="2"/>
  <c r="L2751" i="2" l="1"/>
  <c r="P2751" i="2"/>
  <c r="N2751" i="2"/>
  <c r="M2752" i="2"/>
  <c r="Q2752" i="2" s="1"/>
  <c r="R2753" i="2"/>
  <c r="L2752" i="2" l="1"/>
  <c r="P2752" i="2"/>
  <c r="N2752" i="2"/>
  <c r="M2753" i="2"/>
  <c r="Q2753" i="2" s="1"/>
  <c r="R2754" i="2"/>
  <c r="L2753" i="2" l="1"/>
  <c r="P2753" i="2"/>
  <c r="N2753" i="2"/>
  <c r="M2754" i="2"/>
  <c r="Q2754" i="2" s="1"/>
  <c r="R2755" i="2"/>
  <c r="L2754" i="2" l="1"/>
  <c r="P2754" i="2"/>
  <c r="N2754" i="2"/>
  <c r="M2755" i="2"/>
  <c r="Q2755" i="2" s="1"/>
  <c r="R2756" i="2"/>
  <c r="L2755" i="2" l="1"/>
  <c r="P2755" i="2"/>
  <c r="N2755" i="2"/>
  <c r="M2756" i="2"/>
  <c r="Q2756" i="2" s="1"/>
  <c r="R2757" i="2"/>
  <c r="L2756" i="2" l="1"/>
  <c r="P2756" i="2"/>
  <c r="N2756" i="2"/>
  <c r="M2757" i="2"/>
  <c r="Q2757" i="2" s="1"/>
  <c r="R2758" i="2"/>
  <c r="L2757" i="2" l="1"/>
  <c r="P2757" i="2"/>
  <c r="N2757" i="2"/>
  <c r="M2758" i="2"/>
  <c r="Q2758" i="2" s="1"/>
  <c r="R2759" i="2"/>
  <c r="L2758" i="2" l="1"/>
  <c r="P2758" i="2"/>
  <c r="N2758" i="2"/>
  <c r="M2759" i="2"/>
  <c r="Q2759" i="2" s="1"/>
  <c r="R2760" i="2"/>
  <c r="L2759" i="2" l="1"/>
  <c r="P2759" i="2"/>
  <c r="N2759" i="2"/>
  <c r="M2760" i="2"/>
  <c r="Q2760" i="2" s="1"/>
  <c r="R2761" i="2"/>
  <c r="L2760" i="2" l="1"/>
  <c r="P2760" i="2"/>
  <c r="N2760" i="2"/>
  <c r="M2761" i="2"/>
  <c r="Q2761" i="2" s="1"/>
  <c r="R2762" i="2"/>
  <c r="P2761" i="2" l="1"/>
  <c r="L2761" i="2" s="1"/>
  <c r="N2761" i="2"/>
  <c r="M2762" i="2"/>
  <c r="Q2762" i="2" s="1"/>
  <c r="R2763" i="2"/>
  <c r="R68" i="3"/>
  <c r="L2762" i="2" l="1"/>
  <c r="P2762" i="2"/>
  <c r="N2762" i="2"/>
  <c r="M2763" i="2"/>
  <c r="Q2763" i="2" s="1"/>
  <c r="R2764" i="2"/>
  <c r="E34" i="3"/>
  <c r="K34" i="3" l="1"/>
  <c r="H34" i="3"/>
  <c r="I34" i="3"/>
  <c r="S68" i="3" s="1"/>
  <c r="L2763" i="2"/>
  <c r="P2763" i="2"/>
  <c r="N2763" i="2"/>
  <c r="M2764" i="2"/>
  <c r="Q2764" i="2" s="1"/>
  <c r="R2765" i="2"/>
  <c r="AE34" i="3" l="1"/>
  <c r="J34" i="3"/>
  <c r="L34" i="3"/>
  <c r="F35" i="3"/>
  <c r="S69" i="3" s="1"/>
  <c r="L2764" i="2"/>
  <c r="P2764" i="2"/>
  <c r="N2764" i="2"/>
  <c r="M2765" i="2"/>
  <c r="Q2765" i="2" s="1"/>
  <c r="R2766" i="2"/>
  <c r="L2765" i="2" l="1"/>
  <c r="P2765" i="2"/>
  <c r="N2765" i="2"/>
  <c r="M2766" i="2"/>
  <c r="Q2766" i="2" s="1"/>
  <c r="R2767" i="2"/>
  <c r="L2766" i="2" l="1"/>
  <c r="P2766" i="2"/>
  <c r="N2766" i="2"/>
  <c r="M2767" i="2"/>
  <c r="Q2767" i="2" s="1"/>
  <c r="R2768" i="2"/>
  <c r="L2767" i="2" l="1"/>
  <c r="P2767" i="2"/>
  <c r="N2767" i="2"/>
  <c r="M2768" i="2"/>
  <c r="Q2768" i="2" s="1"/>
  <c r="R2769" i="2"/>
  <c r="L2768" i="2" l="1"/>
  <c r="P2768" i="2"/>
  <c r="N2768" i="2"/>
  <c r="M2769" i="2"/>
  <c r="Q2769" i="2" s="1"/>
  <c r="R2770" i="2"/>
  <c r="L2769" i="2" l="1"/>
  <c r="P2769" i="2"/>
  <c r="N2769" i="2"/>
  <c r="M2770" i="2"/>
  <c r="Q2770" i="2" s="1"/>
  <c r="R2771" i="2"/>
  <c r="L2770" i="2" l="1"/>
  <c r="P2770" i="2"/>
  <c r="N2770" i="2"/>
  <c r="M2771" i="2"/>
  <c r="Q2771" i="2" s="1"/>
  <c r="R2772" i="2"/>
  <c r="L2771" i="2" l="1"/>
  <c r="P2771" i="2"/>
  <c r="N2771" i="2"/>
  <c r="M2772" i="2"/>
  <c r="Q2772" i="2" s="1"/>
  <c r="R2773" i="2"/>
  <c r="L2772" i="2" l="1"/>
  <c r="P2772" i="2"/>
  <c r="N2772" i="2"/>
  <c r="M2773" i="2"/>
  <c r="Q2773" i="2" s="1"/>
  <c r="R2774" i="2"/>
  <c r="L2773" i="2" l="1"/>
  <c r="P2773" i="2"/>
  <c r="N2773" i="2"/>
  <c r="M2774" i="2"/>
  <c r="Q2774" i="2" s="1"/>
  <c r="R2775" i="2"/>
  <c r="L2774" i="2" l="1"/>
  <c r="P2774" i="2"/>
  <c r="N2774" i="2"/>
  <c r="M2775" i="2"/>
  <c r="Q2775" i="2" s="1"/>
  <c r="R2776" i="2"/>
  <c r="L2775" i="2" l="1"/>
  <c r="P2775" i="2"/>
  <c r="N2775" i="2"/>
  <c r="M2776" i="2"/>
  <c r="Q2776" i="2" s="1"/>
  <c r="R2777" i="2"/>
  <c r="L2776" i="2" l="1"/>
  <c r="P2776" i="2"/>
  <c r="N2776" i="2"/>
  <c r="M2777" i="2"/>
  <c r="Q2777" i="2" s="1"/>
  <c r="R2778" i="2"/>
  <c r="L2777" i="2" l="1"/>
  <c r="P2777" i="2"/>
  <c r="N2777" i="2"/>
  <c r="M2778" i="2"/>
  <c r="Q2778" i="2" s="1"/>
  <c r="R2779" i="2"/>
  <c r="L2778" i="2" l="1"/>
  <c r="P2778" i="2"/>
  <c r="N2778" i="2"/>
  <c r="M2779" i="2"/>
  <c r="Q2779" i="2" s="1"/>
  <c r="R2780" i="2"/>
  <c r="L2779" i="2" l="1"/>
  <c r="P2779" i="2"/>
  <c r="N2779" i="2"/>
  <c r="M2780" i="2"/>
  <c r="Q2780" i="2" s="1"/>
  <c r="R2781" i="2"/>
  <c r="L2780" i="2" l="1"/>
  <c r="P2780" i="2"/>
  <c r="N2780" i="2"/>
  <c r="M2781" i="2"/>
  <c r="Q2781" i="2" s="1"/>
  <c r="R2782" i="2"/>
  <c r="L2781" i="2" l="1"/>
  <c r="P2781" i="2"/>
  <c r="N2781" i="2"/>
  <c r="M2782" i="2"/>
  <c r="Q2782" i="2" s="1"/>
  <c r="R2783" i="2"/>
  <c r="L2782" i="2" l="1"/>
  <c r="P2782" i="2"/>
  <c r="N2782" i="2"/>
  <c r="M2783" i="2"/>
  <c r="Q2783" i="2" s="1"/>
  <c r="R2784" i="2"/>
  <c r="L2783" i="2" l="1"/>
  <c r="P2783" i="2"/>
  <c r="N2783" i="2"/>
  <c r="M2784" i="2"/>
  <c r="Q2784" i="2" s="1"/>
  <c r="R2785" i="2"/>
  <c r="L2784" i="2" l="1"/>
  <c r="P2784" i="2"/>
  <c r="N2784" i="2"/>
  <c r="M2785" i="2"/>
  <c r="Q2785" i="2" s="1"/>
  <c r="R2786" i="2"/>
  <c r="L2785" i="2" l="1"/>
  <c r="P2785" i="2"/>
  <c r="N2785" i="2"/>
  <c r="M2786" i="2"/>
  <c r="Q2786" i="2" s="1"/>
  <c r="R2787" i="2"/>
  <c r="L2786" i="2" l="1"/>
  <c r="P2786" i="2"/>
  <c r="N2786" i="2"/>
  <c r="M2787" i="2"/>
  <c r="Q2787" i="2" s="1"/>
  <c r="R2788" i="2"/>
  <c r="L2787" i="2" l="1"/>
  <c r="P2787" i="2"/>
  <c r="N2787" i="2"/>
  <c r="M2788" i="2"/>
  <c r="Q2788" i="2" s="1"/>
  <c r="R2789" i="2"/>
  <c r="L2788" i="2" l="1"/>
  <c r="P2788" i="2"/>
  <c r="N2788" i="2"/>
  <c r="M2789" i="2"/>
  <c r="Q2789" i="2" s="1"/>
  <c r="R2790" i="2"/>
  <c r="L2789" i="2" l="1"/>
  <c r="P2789" i="2"/>
  <c r="N2789" i="2"/>
  <c r="M2790" i="2"/>
  <c r="Q2790" i="2" s="1"/>
  <c r="R2791" i="2"/>
  <c r="L2790" i="2" l="1"/>
  <c r="P2790" i="2"/>
  <c r="N2790" i="2"/>
  <c r="M2791" i="2"/>
  <c r="Q2791" i="2" s="1"/>
  <c r="R2792" i="2"/>
  <c r="L2791" i="2" l="1"/>
  <c r="P2791" i="2"/>
  <c r="N2791" i="2"/>
  <c r="M2792" i="2"/>
  <c r="Q2792" i="2" s="1"/>
  <c r="R2793" i="2"/>
  <c r="L2792" i="2" l="1"/>
  <c r="P2792" i="2"/>
  <c r="N2792" i="2"/>
  <c r="M2793" i="2"/>
  <c r="Q2793" i="2" s="1"/>
  <c r="R2794" i="2"/>
  <c r="L2793" i="2" l="1"/>
  <c r="P2793" i="2"/>
  <c r="N2793" i="2"/>
  <c r="M2794" i="2"/>
  <c r="Q2794" i="2" s="1"/>
  <c r="R2795" i="2"/>
  <c r="L2794" i="2" l="1"/>
  <c r="P2794" i="2"/>
  <c r="N2794" i="2"/>
  <c r="M2795" i="2"/>
  <c r="Q2795" i="2" s="1"/>
  <c r="R2796" i="2"/>
  <c r="P2795" i="2" l="1"/>
  <c r="L2795" i="2" s="1"/>
  <c r="N2795" i="2"/>
  <c r="M2796" i="2"/>
  <c r="Q2796" i="2" s="1"/>
  <c r="R2797" i="2"/>
  <c r="R69" i="3"/>
  <c r="L2796" i="2" l="1"/>
  <c r="P2796" i="2"/>
  <c r="N2796" i="2"/>
  <c r="M2797" i="2"/>
  <c r="Q2797" i="2" s="1"/>
  <c r="R2798" i="2"/>
  <c r="D35" i="3"/>
  <c r="G35" i="3" l="1"/>
  <c r="L2797" i="2"/>
  <c r="P2797" i="2"/>
  <c r="N2797" i="2"/>
  <c r="M2798" i="2"/>
  <c r="Q2798" i="2" s="1"/>
  <c r="R2799" i="2"/>
  <c r="L2798" i="2" l="1"/>
  <c r="P2798" i="2"/>
  <c r="N2798" i="2"/>
  <c r="R2800" i="2"/>
  <c r="M2799" i="2"/>
  <c r="Q2799" i="2" s="1"/>
  <c r="L2799" i="2" l="1"/>
  <c r="P2799" i="2"/>
  <c r="N2799" i="2"/>
  <c r="M2800" i="2"/>
  <c r="Q2800" i="2" s="1"/>
  <c r="R2801" i="2"/>
  <c r="L2800" i="2" l="1"/>
  <c r="P2800" i="2"/>
  <c r="N2800" i="2"/>
  <c r="M2801" i="2"/>
  <c r="Q2801" i="2" s="1"/>
  <c r="R2802" i="2"/>
  <c r="L2801" i="2" l="1"/>
  <c r="P2801" i="2"/>
  <c r="N2801" i="2"/>
  <c r="M2802" i="2"/>
  <c r="Q2802" i="2" s="1"/>
  <c r="R2803" i="2"/>
  <c r="L2802" i="2" l="1"/>
  <c r="P2802" i="2"/>
  <c r="N2802" i="2"/>
  <c r="M2803" i="2"/>
  <c r="Q2803" i="2" s="1"/>
  <c r="R2804" i="2"/>
  <c r="L2803" i="2" l="1"/>
  <c r="P2803" i="2"/>
  <c r="N2803" i="2"/>
  <c r="M2804" i="2"/>
  <c r="Q2804" i="2" s="1"/>
  <c r="R2805" i="2"/>
  <c r="L2804" i="2" l="1"/>
  <c r="P2804" i="2"/>
  <c r="N2804" i="2"/>
  <c r="M2805" i="2"/>
  <c r="Q2805" i="2" s="1"/>
  <c r="R2806" i="2"/>
  <c r="L2805" i="2" l="1"/>
  <c r="P2805" i="2"/>
  <c r="N2805" i="2"/>
  <c r="M2806" i="2"/>
  <c r="Q2806" i="2" s="1"/>
  <c r="R2807" i="2"/>
  <c r="L2806" i="2" l="1"/>
  <c r="P2806" i="2"/>
  <c r="N2806" i="2"/>
  <c r="M2807" i="2"/>
  <c r="Q2807" i="2" s="1"/>
  <c r="R2808" i="2"/>
  <c r="L2807" i="2" l="1"/>
  <c r="P2807" i="2"/>
  <c r="N2807" i="2"/>
  <c r="M2808" i="2"/>
  <c r="Q2808" i="2" s="1"/>
  <c r="R2809" i="2"/>
  <c r="L2808" i="2" l="1"/>
  <c r="P2808" i="2"/>
  <c r="N2808" i="2"/>
  <c r="M2809" i="2"/>
  <c r="Q2809" i="2" s="1"/>
  <c r="R2810" i="2"/>
  <c r="L2809" i="2" l="1"/>
  <c r="P2809" i="2"/>
  <c r="N2809" i="2"/>
  <c r="M2810" i="2"/>
  <c r="Q2810" i="2" s="1"/>
  <c r="R2811" i="2"/>
  <c r="L2810" i="2" l="1"/>
  <c r="P2810" i="2"/>
  <c r="N2810" i="2"/>
  <c r="M2811" i="2"/>
  <c r="Q2811" i="2" s="1"/>
  <c r="R2812" i="2"/>
  <c r="L2811" i="2" l="1"/>
  <c r="P2811" i="2"/>
  <c r="N2811" i="2"/>
  <c r="M2812" i="2"/>
  <c r="Q2812" i="2" s="1"/>
  <c r="R2813" i="2"/>
  <c r="L2812" i="2" l="1"/>
  <c r="P2812" i="2"/>
  <c r="N2812" i="2"/>
  <c r="M2813" i="2"/>
  <c r="Q2813" i="2" s="1"/>
  <c r="R2814" i="2"/>
  <c r="L2813" i="2" l="1"/>
  <c r="P2813" i="2"/>
  <c r="N2813" i="2"/>
  <c r="M2814" i="2"/>
  <c r="Q2814" i="2" s="1"/>
  <c r="R2815" i="2"/>
  <c r="L2814" i="2" l="1"/>
  <c r="P2814" i="2"/>
  <c r="N2814" i="2"/>
  <c r="M2815" i="2"/>
  <c r="Q2815" i="2" s="1"/>
  <c r="R2816" i="2"/>
  <c r="L2815" i="2" l="1"/>
  <c r="P2815" i="2"/>
  <c r="N2815" i="2"/>
  <c r="M2816" i="2"/>
  <c r="Q2816" i="2" s="1"/>
  <c r="R2817" i="2"/>
  <c r="L2816" i="2" l="1"/>
  <c r="P2816" i="2"/>
  <c r="N2816" i="2"/>
  <c r="M2817" i="2"/>
  <c r="Q2817" i="2" s="1"/>
  <c r="R2818" i="2"/>
  <c r="L2817" i="2" l="1"/>
  <c r="P2817" i="2"/>
  <c r="N2817" i="2"/>
  <c r="M2818" i="2"/>
  <c r="Q2818" i="2" s="1"/>
  <c r="R2819" i="2"/>
  <c r="L2818" i="2" l="1"/>
  <c r="P2818" i="2"/>
  <c r="N2818" i="2"/>
  <c r="M2819" i="2"/>
  <c r="Q2819" i="2" s="1"/>
  <c r="R2820" i="2"/>
  <c r="L2819" i="2" l="1"/>
  <c r="P2819" i="2"/>
  <c r="N2819" i="2"/>
  <c r="M2820" i="2"/>
  <c r="Q2820" i="2" s="1"/>
  <c r="R2821" i="2"/>
  <c r="L2820" i="2" l="1"/>
  <c r="P2820" i="2"/>
  <c r="N2820" i="2"/>
  <c r="M2821" i="2"/>
  <c r="Q2821" i="2" s="1"/>
  <c r="R2822" i="2"/>
  <c r="L2821" i="2" l="1"/>
  <c r="P2821" i="2"/>
  <c r="N2821" i="2"/>
  <c r="R2823" i="2"/>
  <c r="M2822" i="2"/>
  <c r="Q2822" i="2" s="1"/>
  <c r="L2822" i="2" l="1"/>
  <c r="P2822" i="2"/>
  <c r="N2822" i="2"/>
  <c r="M2823" i="2"/>
  <c r="Q2823" i="2" s="1"/>
  <c r="R2824" i="2"/>
  <c r="L2823" i="2" l="1"/>
  <c r="P2823" i="2"/>
  <c r="N2823" i="2"/>
  <c r="M2824" i="2"/>
  <c r="Q2824" i="2" s="1"/>
  <c r="R2825" i="2"/>
  <c r="L2824" i="2" l="1"/>
  <c r="P2824" i="2"/>
  <c r="N2824" i="2"/>
  <c r="M2825" i="2"/>
  <c r="Q2825" i="2" s="1"/>
  <c r="R2826" i="2"/>
  <c r="L2825" i="2" l="1"/>
  <c r="P2825" i="2"/>
  <c r="N2825" i="2"/>
  <c r="M2826" i="2"/>
  <c r="Q2826" i="2" s="1"/>
  <c r="R2827" i="2"/>
  <c r="L2826" i="2" l="1"/>
  <c r="P2826" i="2"/>
  <c r="N2826" i="2"/>
  <c r="M2827" i="2"/>
  <c r="Q2827" i="2" s="1"/>
  <c r="R2828" i="2"/>
  <c r="L2827" i="2" l="1"/>
  <c r="P2827" i="2"/>
  <c r="N2827" i="2"/>
  <c r="M2828" i="2"/>
  <c r="Q2828" i="2" s="1"/>
  <c r="R2829" i="2"/>
  <c r="L2828" i="2" l="1"/>
  <c r="P2828" i="2"/>
  <c r="N2828" i="2"/>
  <c r="M2829" i="2"/>
  <c r="Q2829" i="2" s="1"/>
  <c r="R2830" i="2"/>
  <c r="L2829" i="2" l="1"/>
  <c r="P2829" i="2"/>
  <c r="N2829" i="2"/>
  <c r="M2830" i="2"/>
  <c r="Q2830" i="2" s="1"/>
  <c r="R2831" i="2"/>
  <c r="L2830" i="2" l="1"/>
  <c r="P2830" i="2"/>
  <c r="N2830" i="2"/>
  <c r="M2831" i="2"/>
  <c r="Q2831" i="2" s="1"/>
  <c r="R2832" i="2"/>
  <c r="L2831" i="2" l="1"/>
  <c r="P2831" i="2"/>
  <c r="N2831" i="2"/>
  <c r="M2832" i="2"/>
  <c r="Q2832" i="2" s="1"/>
  <c r="R2833" i="2"/>
  <c r="L2832" i="2" l="1"/>
  <c r="P2832" i="2"/>
  <c r="N2832" i="2"/>
  <c r="M2833" i="2"/>
  <c r="Q2833" i="2" s="1"/>
  <c r="R2834" i="2"/>
  <c r="L2833" i="2" l="1"/>
  <c r="P2833" i="2"/>
  <c r="N2833" i="2"/>
  <c r="M2834" i="2"/>
  <c r="Q2834" i="2" s="1"/>
  <c r="R2835" i="2"/>
  <c r="P2834" i="2" l="1"/>
  <c r="L2834" i="2" s="1"/>
  <c r="N2834" i="2"/>
  <c r="M2835" i="2"/>
  <c r="Q2835" i="2" s="1"/>
  <c r="R2836" i="2"/>
  <c r="R70" i="3"/>
  <c r="L2835" i="2" l="1"/>
  <c r="P2835" i="2"/>
  <c r="N2835" i="2"/>
  <c r="M2836" i="2"/>
  <c r="Q2836" i="2" s="1"/>
  <c r="R2837" i="2"/>
  <c r="E35" i="3"/>
  <c r="K35" i="3" l="1"/>
  <c r="H35" i="3"/>
  <c r="I35" i="3"/>
  <c r="L2836" i="2"/>
  <c r="P2836" i="2"/>
  <c r="N2836" i="2"/>
  <c r="M2837" i="2"/>
  <c r="Q2837" i="2" s="1"/>
  <c r="R2838" i="2"/>
  <c r="AE35" i="3" l="1"/>
  <c r="J35" i="3"/>
  <c r="L35" i="3"/>
  <c r="S70" i="3"/>
  <c r="F36" i="3"/>
  <c r="S71" i="3" s="1"/>
  <c r="L2837" i="2"/>
  <c r="P2837" i="2"/>
  <c r="N2837" i="2"/>
  <c r="M2838" i="2"/>
  <c r="Q2838" i="2" s="1"/>
  <c r="R2839" i="2"/>
  <c r="L2838" i="2" l="1"/>
  <c r="P2838" i="2"/>
  <c r="N2838" i="2"/>
  <c r="M2839" i="2"/>
  <c r="Q2839" i="2" s="1"/>
  <c r="R2840" i="2"/>
  <c r="L2839" i="2" l="1"/>
  <c r="P2839" i="2"/>
  <c r="N2839" i="2"/>
  <c r="M2840" i="2"/>
  <c r="Q2840" i="2" s="1"/>
  <c r="R2841" i="2"/>
  <c r="L2840" i="2" l="1"/>
  <c r="P2840" i="2"/>
  <c r="N2840" i="2"/>
  <c r="M2841" i="2"/>
  <c r="Q2841" i="2" s="1"/>
  <c r="R2842" i="2"/>
  <c r="L2841" i="2" l="1"/>
  <c r="P2841" i="2"/>
  <c r="N2841" i="2"/>
  <c r="M2842" i="2"/>
  <c r="Q2842" i="2" s="1"/>
  <c r="R2843" i="2"/>
  <c r="L2842" i="2" l="1"/>
  <c r="P2842" i="2"/>
  <c r="N2842" i="2"/>
  <c r="M2843" i="2"/>
  <c r="Q2843" i="2" s="1"/>
  <c r="R2844" i="2"/>
  <c r="L2843" i="2" l="1"/>
  <c r="P2843" i="2"/>
  <c r="N2843" i="2"/>
  <c r="M2844" i="2"/>
  <c r="Q2844" i="2" s="1"/>
  <c r="R2845" i="2"/>
  <c r="L2844" i="2" l="1"/>
  <c r="P2844" i="2"/>
  <c r="N2844" i="2"/>
  <c r="M2845" i="2"/>
  <c r="Q2845" i="2" s="1"/>
  <c r="R2846" i="2"/>
  <c r="L2845" i="2" l="1"/>
  <c r="P2845" i="2"/>
  <c r="N2845" i="2"/>
  <c r="M2846" i="2"/>
  <c r="Q2846" i="2" s="1"/>
  <c r="R2847" i="2"/>
  <c r="L2846" i="2" l="1"/>
  <c r="P2846" i="2"/>
  <c r="N2846" i="2"/>
  <c r="M2847" i="2"/>
  <c r="Q2847" i="2" s="1"/>
  <c r="R2848" i="2"/>
  <c r="L2847" i="2" l="1"/>
  <c r="P2847" i="2"/>
  <c r="N2847" i="2"/>
  <c r="M2848" i="2"/>
  <c r="Q2848" i="2" s="1"/>
  <c r="R2849" i="2"/>
  <c r="L2848" i="2" l="1"/>
  <c r="P2848" i="2"/>
  <c r="N2848" i="2"/>
  <c r="M2849" i="2"/>
  <c r="Q2849" i="2" s="1"/>
  <c r="R2850" i="2"/>
  <c r="L2849" i="2" l="1"/>
  <c r="P2849" i="2"/>
  <c r="N2849" i="2"/>
  <c r="M2850" i="2"/>
  <c r="Q2850" i="2" s="1"/>
  <c r="R2851" i="2"/>
  <c r="L2850" i="2" l="1"/>
  <c r="P2850" i="2"/>
  <c r="N2850" i="2"/>
  <c r="M2851" i="2"/>
  <c r="Q2851" i="2" s="1"/>
  <c r="R2852" i="2"/>
  <c r="L2851" i="2" l="1"/>
  <c r="P2851" i="2"/>
  <c r="N2851" i="2"/>
  <c r="M2852" i="2"/>
  <c r="Q2852" i="2" s="1"/>
  <c r="R2853" i="2"/>
  <c r="L2852" i="2" l="1"/>
  <c r="P2852" i="2"/>
  <c r="N2852" i="2"/>
  <c r="M2853" i="2"/>
  <c r="Q2853" i="2" s="1"/>
  <c r="R2854" i="2"/>
  <c r="L2853" i="2" l="1"/>
  <c r="P2853" i="2"/>
  <c r="N2853" i="2"/>
  <c r="M2854" i="2"/>
  <c r="Q2854" i="2" s="1"/>
  <c r="R2855" i="2"/>
  <c r="L2854" i="2" l="1"/>
  <c r="P2854" i="2"/>
  <c r="N2854" i="2"/>
  <c r="M2855" i="2"/>
  <c r="Q2855" i="2" s="1"/>
  <c r="R2856" i="2"/>
  <c r="L2855" i="2" l="1"/>
  <c r="P2855" i="2"/>
  <c r="N2855" i="2"/>
  <c r="M2856" i="2"/>
  <c r="Q2856" i="2" s="1"/>
  <c r="R2857" i="2"/>
  <c r="L2856" i="2" l="1"/>
  <c r="P2856" i="2"/>
  <c r="N2856" i="2"/>
  <c r="M2857" i="2"/>
  <c r="Q2857" i="2" s="1"/>
  <c r="R2858" i="2"/>
  <c r="L2857" i="2" l="1"/>
  <c r="P2857" i="2"/>
  <c r="N2857" i="2"/>
  <c r="M2858" i="2"/>
  <c r="Q2858" i="2" s="1"/>
  <c r="R2859" i="2"/>
  <c r="L2858" i="2" l="1"/>
  <c r="P2858" i="2"/>
  <c r="N2858" i="2"/>
  <c r="M2859" i="2"/>
  <c r="Q2859" i="2" s="1"/>
  <c r="R2860" i="2"/>
  <c r="L2859" i="2" l="1"/>
  <c r="P2859" i="2"/>
  <c r="N2859" i="2"/>
  <c r="M2860" i="2"/>
  <c r="Q2860" i="2" s="1"/>
  <c r="R2861" i="2"/>
  <c r="L2860" i="2" l="1"/>
  <c r="P2860" i="2"/>
  <c r="N2860" i="2"/>
  <c r="M2861" i="2"/>
  <c r="Q2861" i="2" s="1"/>
  <c r="R2862" i="2"/>
  <c r="L2861" i="2" l="1"/>
  <c r="P2861" i="2"/>
  <c r="N2861" i="2"/>
  <c r="M2862" i="2"/>
  <c r="Q2862" i="2" s="1"/>
  <c r="R2863" i="2"/>
  <c r="L2862" i="2" l="1"/>
  <c r="P2862" i="2"/>
  <c r="N2862" i="2"/>
  <c r="R2864" i="2"/>
  <c r="M2863" i="2"/>
  <c r="Q2863" i="2" s="1"/>
  <c r="L2863" i="2" l="1"/>
  <c r="P2863" i="2"/>
  <c r="N2863" i="2"/>
  <c r="M2864" i="2"/>
  <c r="Q2864" i="2" s="1"/>
  <c r="R2865" i="2"/>
  <c r="L2864" i="2" l="1"/>
  <c r="P2864" i="2"/>
  <c r="N2864" i="2"/>
  <c r="M2865" i="2"/>
  <c r="Q2865" i="2" s="1"/>
  <c r="R2866" i="2"/>
  <c r="L2865" i="2" l="1"/>
  <c r="P2865" i="2"/>
  <c r="N2865" i="2"/>
  <c r="M2866" i="2"/>
  <c r="Q2866" i="2" s="1"/>
  <c r="R2867" i="2"/>
  <c r="L2866" i="2" l="1"/>
  <c r="P2866" i="2"/>
  <c r="N2866" i="2"/>
  <c r="M2867" i="2"/>
  <c r="Q2867" i="2" s="1"/>
  <c r="R2868" i="2"/>
  <c r="L2867" i="2" l="1"/>
  <c r="P2867" i="2"/>
  <c r="N2867" i="2"/>
  <c r="M2868" i="2"/>
  <c r="Q2868" i="2" s="1"/>
  <c r="R2869" i="2"/>
  <c r="L2868" i="2" l="1"/>
  <c r="P2868" i="2"/>
  <c r="N2868" i="2"/>
  <c r="M2869" i="2"/>
  <c r="Q2869" i="2" s="1"/>
  <c r="R2870" i="2"/>
  <c r="L2869" i="2" l="1"/>
  <c r="P2869" i="2"/>
  <c r="N2869" i="2"/>
  <c r="M2870" i="2"/>
  <c r="Q2870" i="2" s="1"/>
  <c r="R2871" i="2"/>
  <c r="L2870" i="2" l="1"/>
  <c r="P2870" i="2"/>
  <c r="N2870" i="2"/>
  <c r="M2871" i="2"/>
  <c r="Q2871" i="2" s="1"/>
  <c r="R2872" i="2"/>
  <c r="L2871" i="2" l="1"/>
  <c r="P2871" i="2"/>
  <c r="N2871" i="2"/>
  <c r="M2872" i="2"/>
  <c r="Q2872" i="2" s="1"/>
  <c r="R2873" i="2"/>
  <c r="L2872" i="2" l="1"/>
  <c r="P2872" i="2"/>
  <c r="N2872" i="2"/>
  <c r="M2873" i="2"/>
  <c r="Q2873" i="2" s="1"/>
  <c r="R2874" i="2"/>
  <c r="L2873" i="2" l="1"/>
  <c r="P2873" i="2"/>
  <c r="N2873" i="2"/>
  <c r="M2874" i="2"/>
  <c r="Q2874" i="2" s="1"/>
  <c r="R2875" i="2"/>
  <c r="L2874" i="2" l="1"/>
  <c r="P2874" i="2"/>
  <c r="N2874" i="2"/>
  <c r="M2875" i="2"/>
  <c r="Q2875" i="2" s="1"/>
  <c r="R2876" i="2"/>
  <c r="L2875" i="2" l="1"/>
  <c r="P2875" i="2"/>
  <c r="N2875" i="2"/>
  <c r="M2876" i="2"/>
  <c r="Q2876" i="2" s="1"/>
  <c r="R2877" i="2"/>
  <c r="L2876" i="2" l="1"/>
  <c r="P2876" i="2"/>
  <c r="N2876" i="2"/>
  <c r="M2877" i="2"/>
  <c r="Q2877" i="2" s="1"/>
  <c r="R2878" i="2"/>
  <c r="L2877" i="2" l="1"/>
  <c r="P2877" i="2"/>
  <c r="N2877" i="2"/>
  <c r="M2878" i="2"/>
  <c r="Q2878" i="2" s="1"/>
  <c r="R2879" i="2"/>
  <c r="L2878" i="2" l="1"/>
  <c r="P2878" i="2"/>
  <c r="N2878" i="2"/>
  <c r="M2879" i="2"/>
  <c r="Q2879" i="2" s="1"/>
  <c r="R2880" i="2"/>
  <c r="L2879" i="2" l="1"/>
  <c r="P2879" i="2"/>
  <c r="N2879" i="2"/>
  <c r="M2880" i="2"/>
  <c r="Q2880" i="2" s="1"/>
  <c r="R2881" i="2"/>
  <c r="L2880" i="2" l="1"/>
  <c r="P2880" i="2"/>
  <c r="N2880" i="2"/>
  <c r="M2881" i="2"/>
  <c r="Q2881" i="2" s="1"/>
  <c r="R2882" i="2"/>
  <c r="L2881" i="2" l="1"/>
  <c r="P2881" i="2"/>
  <c r="N2881" i="2"/>
  <c r="M2882" i="2"/>
  <c r="Q2882" i="2" s="1"/>
  <c r="R2883" i="2"/>
  <c r="L2882" i="2" l="1"/>
  <c r="P2882" i="2"/>
  <c r="N2882" i="2"/>
  <c r="M2883" i="2"/>
  <c r="Q2883" i="2" s="1"/>
  <c r="R2884" i="2"/>
  <c r="L2883" i="2" l="1"/>
  <c r="P2883" i="2"/>
  <c r="N2883" i="2"/>
  <c r="R2885" i="2"/>
  <c r="M2884" i="2"/>
  <c r="Q2884" i="2" s="1"/>
  <c r="L2884" i="2" l="1"/>
  <c r="P2884" i="2"/>
  <c r="N2884" i="2"/>
  <c r="M2885" i="2"/>
  <c r="Q2885" i="2" s="1"/>
  <c r="R2886" i="2"/>
  <c r="L2885" i="2" l="1"/>
  <c r="P2885" i="2"/>
  <c r="N2885" i="2"/>
  <c r="M2886" i="2"/>
  <c r="Q2886" i="2" s="1"/>
  <c r="R2887" i="2"/>
  <c r="L2886" i="2" l="1"/>
  <c r="P2886" i="2"/>
  <c r="N2886" i="2"/>
  <c r="M2887" i="2"/>
  <c r="Q2887" i="2" s="1"/>
  <c r="R2888" i="2"/>
  <c r="L2887" i="2" l="1"/>
  <c r="P2887" i="2"/>
  <c r="N2887" i="2"/>
  <c r="M2888" i="2"/>
  <c r="Q2888" i="2" s="1"/>
  <c r="R2889" i="2"/>
  <c r="L2888" i="2" l="1"/>
  <c r="P2888" i="2"/>
  <c r="N2888" i="2"/>
  <c r="M2889" i="2"/>
  <c r="Q2889" i="2" s="1"/>
  <c r="R2890" i="2"/>
  <c r="L2889" i="2" l="1"/>
  <c r="P2889" i="2"/>
  <c r="N2889" i="2"/>
  <c r="R2891" i="2"/>
  <c r="M2890" i="2"/>
  <c r="Q2890" i="2" s="1"/>
  <c r="L2890" i="2" l="1"/>
  <c r="P2890" i="2"/>
  <c r="N2890" i="2"/>
  <c r="M2891" i="2"/>
  <c r="Q2891" i="2" s="1"/>
  <c r="R2892" i="2"/>
  <c r="L2891" i="2" l="1"/>
  <c r="P2891" i="2"/>
  <c r="N2891" i="2"/>
  <c r="M2892" i="2"/>
  <c r="Q2892" i="2" s="1"/>
  <c r="R2893" i="2"/>
  <c r="L2892" i="2" l="1"/>
  <c r="P2892" i="2"/>
  <c r="N2892" i="2"/>
  <c r="M2893" i="2"/>
  <c r="Q2893" i="2" s="1"/>
  <c r="R2894" i="2"/>
  <c r="L2893" i="2" l="1"/>
  <c r="P2893" i="2"/>
  <c r="N2893" i="2"/>
  <c r="M2894" i="2"/>
  <c r="Q2894" i="2" s="1"/>
  <c r="R2895" i="2"/>
  <c r="L2894" i="2" l="1"/>
  <c r="P2894" i="2"/>
  <c r="N2894" i="2"/>
  <c r="M2895" i="2"/>
  <c r="Q2895" i="2" s="1"/>
  <c r="R2896" i="2"/>
  <c r="L2895" i="2" l="1"/>
  <c r="P2895" i="2"/>
  <c r="N2895" i="2"/>
  <c r="M2896" i="2"/>
  <c r="Q2896" i="2" s="1"/>
  <c r="R2897" i="2"/>
  <c r="L2896" i="2" l="1"/>
  <c r="P2896" i="2"/>
  <c r="N2896" i="2"/>
  <c r="M2897" i="2"/>
  <c r="Q2897" i="2" s="1"/>
  <c r="R2898" i="2"/>
  <c r="L2897" i="2" l="1"/>
  <c r="P2897" i="2"/>
  <c r="N2897" i="2"/>
  <c r="M2898" i="2"/>
  <c r="Q2898" i="2" s="1"/>
  <c r="R2899" i="2"/>
  <c r="L2898" i="2" l="1"/>
  <c r="P2898" i="2"/>
  <c r="N2898" i="2"/>
  <c r="M2899" i="2"/>
  <c r="Q2899" i="2" s="1"/>
  <c r="R2900" i="2"/>
  <c r="L2899" i="2" l="1"/>
  <c r="P2899" i="2"/>
  <c r="N2899" i="2"/>
  <c r="M2900" i="2"/>
  <c r="Q2900" i="2" s="1"/>
  <c r="R2901" i="2"/>
  <c r="L2900" i="2" l="1"/>
  <c r="P2900" i="2"/>
  <c r="N2900" i="2"/>
  <c r="M2901" i="2"/>
  <c r="Q2901" i="2" s="1"/>
  <c r="R2902" i="2"/>
  <c r="L2901" i="2" l="1"/>
  <c r="P2901" i="2"/>
  <c r="N2901" i="2"/>
  <c r="M2902" i="2"/>
  <c r="Q2902" i="2" s="1"/>
  <c r="R2903" i="2"/>
  <c r="L2902" i="2" l="1"/>
  <c r="P2902" i="2"/>
  <c r="N2902" i="2"/>
  <c r="M2903" i="2"/>
  <c r="Q2903" i="2" s="1"/>
  <c r="R2904" i="2"/>
  <c r="L2903" i="2" l="1"/>
  <c r="P2903" i="2"/>
  <c r="N2903" i="2"/>
  <c r="M2904" i="2"/>
  <c r="Q2904" i="2" s="1"/>
  <c r="R2905" i="2"/>
  <c r="L2904" i="2" l="1"/>
  <c r="P2904" i="2"/>
  <c r="N2904" i="2"/>
  <c r="M2905" i="2"/>
  <c r="Q2905" i="2" s="1"/>
  <c r="R2906" i="2"/>
  <c r="L2905" i="2" l="1"/>
  <c r="P2905" i="2"/>
  <c r="N2905" i="2"/>
  <c r="M2906" i="2"/>
  <c r="Q2906" i="2" s="1"/>
  <c r="R2907" i="2"/>
  <c r="L2906" i="2" l="1"/>
  <c r="P2906" i="2"/>
  <c r="N2906" i="2"/>
  <c r="M2907" i="2"/>
  <c r="Q2907" i="2" s="1"/>
  <c r="R2908" i="2"/>
  <c r="L2907" i="2" l="1"/>
  <c r="P2907" i="2"/>
  <c r="N2907" i="2"/>
  <c r="M2908" i="2"/>
  <c r="Q2908" i="2" s="1"/>
  <c r="R2909" i="2"/>
  <c r="L2908" i="2" l="1"/>
  <c r="P2908" i="2"/>
  <c r="N2908" i="2"/>
  <c r="M2909" i="2"/>
  <c r="Q2909" i="2" s="1"/>
  <c r="R2910" i="2"/>
  <c r="L2909" i="2" l="1"/>
  <c r="P2909" i="2"/>
  <c r="N2909" i="2"/>
  <c r="M2910" i="2"/>
  <c r="Q2910" i="2" s="1"/>
  <c r="R2911" i="2"/>
  <c r="L2910" i="2" l="1"/>
  <c r="P2910" i="2"/>
  <c r="N2910" i="2"/>
  <c r="M2911" i="2"/>
  <c r="Q2911" i="2" s="1"/>
  <c r="R2912" i="2"/>
  <c r="L2911" i="2" l="1"/>
  <c r="P2911" i="2"/>
  <c r="N2911" i="2"/>
  <c r="M2912" i="2"/>
  <c r="Q2912" i="2" s="1"/>
  <c r="R2913" i="2"/>
  <c r="L2912" i="2" l="1"/>
  <c r="P2912" i="2"/>
  <c r="N2912" i="2"/>
  <c r="M2913" i="2"/>
  <c r="Q2913" i="2" s="1"/>
  <c r="R2914" i="2"/>
  <c r="L2913" i="2" l="1"/>
  <c r="P2913" i="2"/>
  <c r="N2913" i="2"/>
  <c r="M2914" i="2"/>
  <c r="Q2914" i="2" s="1"/>
  <c r="R2915" i="2"/>
  <c r="P2914" i="2" l="1"/>
  <c r="L2914" i="2" s="1"/>
  <c r="N2914" i="2"/>
  <c r="M2915" i="2"/>
  <c r="Q2915" i="2" s="1"/>
  <c r="R2916" i="2"/>
  <c r="R71" i="3"/>
  <c r="L2915" i="2" l="1"/>
  <c r="P2915" i="2"/>
  <c r="N2915" i="2"/>
  <c r="M2916" i="2"/>
  <c r="Q2916" i="2" s="1"/>
  <c r="R2917" i="2"/>
  <c r="D36" i="3"/>
  <c r="G36" i="3" l="1"/>
  <c r="L2916" i="2"/>
  <c r="P2916" i="2"/>
  <c r="N2916" i="2"/>
  <c r="M2917" i="2"/>
  <c r="Q2917" i="2" s="1"/>
  <c r="R2918" i="2"/>
  <c r="L2917" i="2" l="1"/>
  <c r="P2917" i="2"/>
  <c r="N2917" i="2"/>
  <c r="M2918" i="2"/>
  <c r="Q2918" i="2" s="1"/>
  <c r="R2919" i="2"/>
  <c r="L2918" i="2" l="1"/>
  <c r="P2918" i="2"/>
  <c r="N2918" i="2"/>
  <c r="R2920" i="2"/>
  <c r="M2919" i="2"/>
  <c r="Q2919" i="2" s="1"/>
  <c r="L2919" i="2" l="1"/>
  <c r="P2919" i="2"/>
  <c r="N2919" i="2"/>
  <c r="M2920" i="2"/>
  <c r="Q2920" i="2" s="1"/>
  <c r="R2921" i="2"/>
  <c r="L2920" i="2" l="1"/>
  <c r="P2920" i="2"/>
  <c r="N2920" i="2"/>
  <c r="M2921" i="2"/>
  <c r="Q2921" i="2" s="1"/>
  <c r="R2922" i="2"/>
  <c r="L2921" i="2" l="1"/>
  <c r="P2921" i="2"/>
  <c r="N2921" i="2"/>
  <c r="M2922" i="2"/>
  <c r="Q2922" i="2" s="1"/>
  <c r="R2923" i="2"/>
  <c r="L2922" i="2" l="1"/>
  <c r="P2922" i="2"/>
  <c r="N2922" i="2"/>
  <c r="M2923" i="2"/>
  <c r="Q2923" i="2" s="1"/>
  <c r="R2924" i="2"/>
  <c r="L2923" i="2" l="1"/>
  <c r="P2923" i="2"/>
  <c r="N2923" i="2"/>
  <c r="M2924" i="2"/>
  <c r="Q2924" i="2" s="1"/>
  <c r="R2925" i="2"/>
  <c r="L2924" i="2" l="1"/>
  <c r="P2924" i="2"/>
  <c r="N2924" i="2"/>
  <c r="M2925" i="2"/>
  <c r="Q2925" i="2" s="1"/>
  <c r="R2926" i="2"/>
  <c r="L2925" i="2" l="1"/>
  <c r="P2925" i="2"/>
  <c r="N2925" i="2"/>
  <c r="M2926" i="2"/>
  <c r="Q2926" i="2" s="1"/>
  <c r="R2927" i="2"/>
  <c r="L2926" i="2" l="1"/>
  <c r="P2926" i="2"/>
  <c r="N2926" i="2"/>
  <c r="M2927" i="2"/>
  <c r="Q2927" i="2" s="1"/>
  <c r="R2928" i="2"/>
  <c r="L2927" i="2" l="1"/>
  <c r="P2927" i="2"/>
  <c r="N2927" i="2"/>
  <c r="M2928" i="2"/>
  <c r="Q2928" i="2" s="1"/>
  <c r="R2929" i="2"/>
  <c r="L2928" i="2" l="1"/>
  <c r="P2928" i="2"/>
  <c r="N2928" i="2"/>
  <c r="M2929" i="2"/>
  <c r="Q2929" i="2" s="1"/>
  <c r="R2930" i="2"/>
  <c r="P2929" i="2" l="1"/>
  <c r="L2929" i="2" s="1"/>
  <c r="N2929" i="2"/>
  <c r="M2930" i="2"/>
  <c r="Q2930" i="2" s="1"/>
  <c r="R2931" i="2"/>
  <c r="R72" i="3"/>
  <c r="L2930" i="2" l="1"/>
  <c r="P2930" i="2"/>
  <c r="N2930" i="2"/>
  <c r="M2931" i="2"/>
  <c r="Q2931" i="2" s="1"/>
  <c r="R2932" i="2"/>
  <c r="E36" i="3"/>
  <c r="K36" i="3" l="1"/>
  <c r="H36" i="3"/>
  <c r="L2931" i="2"/>
  <c r="P2931" i="2"/>
  <c r="N2931" i="2"/>
  <c r="M2932" i="2"/>
  <c r="Q2932" i="2" s="1"/>
  <c r="R2933" i="2"/>
  <c r="AE36" i="3" l="1"/>
  <c r="J36" i="3"/>
  <c r="I36" i="3"/>
  <c r="S72" i="3" s="1"/>
  <c r="L2932" i="2"/>
  <c r="P2932" i="2"/>
  <c r="N2932" i="2"/>
  <c r="M2933" i="2"/>
  <c r="Q2933" i="2" s="1"/>
  <c r="R2934" i="2"/>
  <c r="F37" i="3" l="1"/>
  <c r="S73" i="3" s="1"/>
  <c r="L36" i="3"/>
  <c r="L2933" i="2"/>
  <c r="P2933" i="2"/>
  <c r="N2933" i="2"/>
  <c r="M2934" i="2"/>
  <c r="Q2934" i="2" s="1"/>
  <c r="R2935" i="2"/>
  <c r="L2934" i="2" l="1"/>
  <c r="P2934" i="2"/>
  <c r="N2934" i="2"/>
  <c r="M2935" i="2"/>
  <c r="Q2935" i="2" s="1"/>
  <c r="R2936" i="2"/>
  <c r="L2935" i="2" l="1"/>
  <c r="P2935" i="2"/>
  <c r="N2935" i="2"/>
  <c r="M2936" i="2"/>
  <c r="Q2936" i="2" s="1"/>
  <c r="R2937" i="2"/>
  <c r="L2936" i="2" l="1"/>
  <c r="P2936" i="2"/>
  <c r="N2936" i="2"/>
  <c r="M2937" i="2"/>
  <c r="Q2937" i="2" s="1"/>
  <c r="R2938" i="2"/>
  <c r="L2937" i="2" l="1"/>
  <c r="P2937" i="2"/>
  <c r="N2937" i="2"/>
  <c r="M2938" i="2"/>
  <c r="Q2938" i="2" s="1"/>
  <c r="R2939" i="2"/>
  <c r="L2938" i="2" l="1"/>
  <c r="P2938" i="2"/>
  <c r="N2938" i="2"/>
  <c r="M2939" i="2"/>
  <c r="Q2939" i="2" s="1"/>
  <c r="R2940" i="2"/>
  <c r="L2939" i="2" l="1"/>
  <c r="P2939" i="2"/>
  <c r="N2939" i="2"/>
  <c r="M2940" i="2"/>
  <c r="Q2940" i="2" s="1"/>
  <c r="R2941" i="2"/>
  <c r="L2940" i="2" l="1"/>
  <c r="P2940" i="2"/>
  <c r="N2940" i="2"/>
  <c r="M2941" i="2"/>
  <c r="Q2941" i="2" s="1"/>
  <c r="R2942" i="2"/>
  <c r="L2941" i="2" l="1"/>
  <c r="P2941" i="2"/>
  <c r="N2941" i="2"/>
  <c r="M2942" i="2"/>
  <c r="Q2942" i="2" s="1"/>
  <c r="R2943" i="2"/>
  <c r="L2942" i="2" l="1"/>
  <c r="P2942" i="2"/>
  <c r="N2942" i="2"/>
  <c r="M2943" i="2"/>
  <c r="Q2943" i="2" s="1"/>
  <c r="R2944" i="2"/>
  <c r="L2943" i="2" l="1"/>
  <c r="P2943" i="2"/>
  <c r="N2943" i="2"/>
  <c r="M2944" i="2"/>
  <c r="Q2944" i="2" s="1"/>
  <c r="R2945" i="2"/>
  <c r="L2944" i="2" l="1"/>
  <c r="P2944" i="2"/>
  <c r="N2944" i="2"/>
  <c r="M2945" i="2"/>
  <c r="Q2945" i="2" s="1"/>
  <c r="R2946" i="2"/>
  <c r="L2945" i="2" l="1"/>
  <c r="P2945" i="2"/>
  <c r="N2945" i="2"/>
  <c r="M2946" i="2"/>
  <c r="Q2946" i="2" s="1"/>
  <c r="R2947" i="2"/>
  <c r="L2946" i="2" l="1"/>
  <c r="P2946" i="2"/>
  <c r="N2946" i="2"/>
  <c r="M2947" i="2"/>
  <c r="Q2947" i="2" s="1"/>
  <c r="R2948" i="2"/>
  <c r="L2947" i="2" l="1"/>
  <c r="P2947" i="2"/>
  <c r="N2947" i="2"/>
  <c r="M2948" i="2"/>
  <c r="Q2948" i="2" s="1"/>
  <c r="R2949" i="2"/>
  <c r="L2948" i="2" l="1"/>
  <c r="P2948" i="2"/>
  <c r="N2948" i="2"/>
  <c r="M2949" i="2"/>
  <c r="Q2949" i="2" s="1"/>
  <c r="R2950" i="2"/>
  <c r="L2949" i="2" l="1"/>
  <c r="P2949" i="2"/>
  <c r="N2949" i="2"/>
  <c r="M2950" i="2"/>
  <c r="Q2950" i="2" s="1"/>
  <c r="R2951" i="2"/>
  <c r="L2950" i="2" l="1"/>
  <c r="P2950" i="2"/>
  <c r="N2950" i="2"/>
  <c r="M2951" i="2"/>
  <c r="Q2951" i="2" s="1"/>
  <c r="R2952" i="2"/>
  <c r="L2951" i="2" l="1"/>
  <c r="P2951" i="2"/>
  <c r="N2951" i="2"/>
  <c r="M2952" i="2"/>
  <c r="Q2952" i="2" s="1"/>
  <c r="R2953" i="2"/>
  <c r="L2952" i="2" l="1"/>
  <c r="P2952" i="2"/>
  <c r="N2952" i="2"/>
  <c r="M2953" i="2"/>
  <c r="Q2953" i="2" s="1"/>
  <c r="R2954" i="2"/>
  <c r="L2953" i="2" l="1"/>
  <c r="P2953" i="2"/>
  <c r="N2953" i="2"/>
  <c r="M2954" i="2"/>
  <c r="Q2954" i="2" s="1"/>
  <c r="R2955" i="2"/>
  <c r="L2954" i="2" l="1"/>
  <c r="P2954" i="2"/>
  <c r="N2954" i="2"/>
  <c r="M2955" i="2"/>
  <c r="Q2955" i="2" s="1"/>
  <c r="R2956" i="2"/>
  <c r="L2955" i="2" l="1"/>
  <c r="P2955" i="2"/>
  <c r="N2955" i="2"/>
  <c r="M2956" i="2"/>
  <c r="Q2956" i="2" s="1"/>
  <c r="R2957" i="2"/>
  <c r="L2956" i="2" l="1"/>
  <c r="P2956" i="2"/>
  <c r="N2956" i="2"/>
  <c r="M2957" i="2"/>
  <c r="Q2957" i="2" s="1"/>
  <c r="R2958" i="2"/>
  <c r="L2957" i="2" l="1"/>
  <c r="P2957" i="2"/>
  <c r="N2957" i="2"/>
  <c r="M2958" i="2"/>
  <c r="Q2958" i="2" s="1"/>
  <c r="R2959" i="2"/>
  <c r="L2958" i="2" l="1"/>
  <c r="P2958" i="2"/>
  <c r="N2958" i="2"/>
  <c r="M2959" i="2"/>
  <c r="Q2959" i="2" s="1"/>
  <c r="R2960" i="2"/>
  <c r="L2959" i="2" l="1"/>
  <c r="P2959" i="2"/>
  <c r="N2959" i="2"/>
  <c r="M2960" i="2"/>
  <c r="Q2960" i="2" s="1"/>
  <c r="R2961" i="2"/>
  <c r="L2960" i="2" l="1"/>
  <c r="P2960" i="2"/>
  <c r="N2960" i="2"/>
  <c r="M2961" i="2"/>
  <c r="Q2961" i="2" s="1"/>
  <c r="R2962" i="2"/>
  <c r="L2961" i="2" l="1"/>
  <c r="P2961" i="2"/>
  <c r="N2961" i="2"/>
  <c r="M2962" i="2"/>
  <c r="Q2962" i="2" s="1"/>
  <c r="R2963" i="2"/>
  <c r="L2962" i="2" l="1"/>
  <c r="P2962" i="2"/>
  <c r="N2962" i="2"/>
  <c r="M2963" i="2"/>
  <c r="Q2963" i="2" s="1"/>
  <c r="R2964" i="2"/>
  <c r="L2963" i="2" l="1"/>
  <c r="P2963" i="2"/>
  <c r="N2963" i="2"/>
  <c r="M2964" i="2"/>
  <c r="Q2964" i="2" s="1"/>
  <c r="R2965" i="2"/>
  <c r="L2964" i="2" l="1"/>
  <c r="P2964" i="2"/>
  <c r="N2964" i="2"/>
  <c r="M2965" i="2"/>
  <c r="Q2965" i="2" s="1"/>
  <c r="R2966" i="2"/>
  <c r="L2965" i="2" l="1"/>
  <c r="P2965" i="2"/>
  <c r="N2965" i="2"/>
  <c r="M2966" i="2"/>
  <c r="Q2966" i="2" s="1"/>
  <c r="R2967" i="2"/>
  <c r="L2966" i="2" l="1"/>
  <c r="P2966" i="2"/>
  <c r="N2966" i="2"/>
  <c r="M2967" i="2"/>
  <c r="Q2967" i="2" s="1"/>
  <c r="R2968" i="2"/>
  <c r="L2967" i="2" l="1"/>
  <c r="P2967" i="2"/>
  <c r="N2967" i="2"/>
  <c r="M2968" i="2"/>
  <c r="Q2968" i="2" s="1"/>
  <c r="R2969" i="2"/>
  <c r="L2968" i="2" l="1"/>
  <c r="P2968" i="2"/>
  <c r="N2968" i="2"/>
  <c r="M2969" i="2"/>
  <c r="Q2969" i="2" s="1"/>
  <c r="R2970" i="2"/>
  <c r="L2969" i="2" l="1"/>
  <c r="P2969" i="2"/>
  <c r="N2969" i="2"/>
  <c r="M2970" i="2"/>
  <c r="Q2970" i="2" s="1"/>
  <c r="R2971" i="2"/>
  <c r="L2970" i="2" l="1"/>
  <c r="P2970" i="2"/>
  <c r="N2970" i="2"/>
  <c r="M2971" i="2"/>
  <c r="Q2971" i="2" s="1"/>
  <c r="R2972" i="2"/>
  <c r="L2971" i="2" l="1"/>
  <c r="P2971" i="2"/>
  <c r="N2971" i="2"/>
  <c r="M2972" i="2"/>
  <c r="Q2972" i="2" s="1"/>
  <c r="R2973" i="2"/>
  <c r="L2972" i="2" l="1"/>
  <c r="P2972" i="2"/>
  <c r="N2972" i="2"/>
  <c r="M2973" i="2"/>
  <c r="Q2973" i="2" s="1"/>
  <c r="R2974" i="2"/>
  <c r="L2973" i="2" l="1"/>
  <c r="P2973" i="2"/>
  <c r="N2973" i="2"/>
  <c r="M2974" i="2"/>
  <c r="Q2974" i="2" s="1"/>
  <c r="R2975" i="2"/>
  <c r="L2974" i="2" l="1"/>
  <c r="P2974" i="2"/>
  <c r="N2974" i="2"/>
  <c r="M2975" i="2"/>
  <c r="Q2975" i="2" s="1"/>
  <c r="R2976" i="2"/>
  <c r="L2975" i="2" l="1"/>
  <c r="P2975" i="2"/>
  <c r="N2975" i="2"/>
  <c r="R2977" i="2"/>
  <c r="M2976" i="2"/>
  <c r="Q2976" i="2" s="1"/>
  <c r="L2976" i="2" l="1"/>
  <c r="P2976" i="2"/>
  <c r="N2976" i="2"/>
  <c r="M2977" i="2"/>
  <c r="Q2977" i="2" s="1"/>
  <c r="R2978" i="2"/>
  <c r="L2977" i="2" l="1"/>
  <c r="P2977" i="2"/>
  <c r="N2977" i="2"/>
  <c r="M2978" i="2"/>
  <c r="Q2978" i="2" s="1"/>
  <c r="R2979" i="2"/>
  <c r="L2978" i="2" l="1"/>
  <c r="P2978" i="2"/>
  <c r="N2978" i="2"/>
  <c r="M2979" i="2"/>
  <c r="Q2979" i="2" s="1"/>
  <c r="R2980" i="2"/>
  <c r="L2979" i="2" l="1"/>
  <c r="P2979" i="2"/>
  <c r="N2979" i="2"/>
  <c r="M2980" i="2"/>
  <c r="Q2980" i="2" s="1"/>
  <c r="R2981" i="2"/>
  <c r="L2980" i="2" l="1"/>
  <c r="P2980" i="2"/>
  <c r="N2980" i="2"/>
  <c r="M2981" i="2"/>
  <c r="Q2981" i="2" s="1"/>
  <c r="R2982" i="2"/>
  <c r="L2981" i="2" l="1"/>
  <c r="P2981" i="2"/>
  <c r="N2981" i="2"/>
  <c r="M2982" i="2"/>
  <c r="Q2982" i="2" s="1"/>
  <c r="R2983" i="2"/>
  <c r="L2982" i="2" l="1"/>
  <c r="P2982" i="2"/>
  <c r="N2982" i="2"/>
  <c r="M2983" i="2"/>
  <c r="Q2983" i="2" s="1"/>
  <c r="R2984" i="2"/>
  <c r="L2983" i="2" l="1"/>
  <c r="P2983" i="2"/>
  <c r="N2983" i="2"/>
  <c r="M2984" i="2"/>
  <c r="Q2984" i="2" s="1"/>
  <c r="R2985" i="2"/>
  <c r="L2984" i="2" l="1"/>
  <c r="P2984" i="2"/>
  <c r="N2984" i="2"/>
  <c r="R2986" i="2"/>
  <c r="M2985" i="2"/>
  <c r="Q2985" i="2" s="1"/>
  <c r="L2985" i="2" l="1"/>
  <c r="P2985" i="2"/>
  <c r="N2985" i="2"/>
  <c r="M2986" i="2"/>
  <c r="Q2986" i="2" s="1"/>
  <c r="R2987" i="2"/>
  <c r="L2986" i="2" l="1"/>
  <c r="P2986" i="2"/>
  <c r="N2986" i="2"/>
  <c r="M2987" i="2"/>
  <c r="Q2987" i="2" s="1"/>
  <c r="R2988" i="2"/>
  <c r="L2987" i="2" l="1"/>
  <c r="P2987" i="2"/>
  <c r="N2987" i="2"/>
  <c r="M2988" i="2"/>
  <c r="Q2988" i="2" s="1"/>
  <c r="R2989" i="2"/>
  <c r="L2988" i="2" l="1"/>
  <c r="P2988" i="2"/>
  <c r="N2988" i="2"/>
  <c r="M2989" i="2"/>
  <c r="Q2989" i="2" s="1"/>
  <c r="R2990" i="2"/>
  <c r="L2989" i="2" l="1"/>
  <c r="P2989" i="2"/>
  <c r="N2989" i="2"/>
  <c r="M2990" i="2"/>
  <c r="Q2990" i="2" s="1"/>
  <c r="R2991" i="2"/>
  <c r="L2990" i="2" l="1"/>
  <c r="P2990" i="2"/>
  <c r="N2990" i="2"/>
  <c r="M2991" i="2"/>
  <c r="Q2991" i="2" s="1"/>
  <c r="R2992" i="2"/>
  <c r="L2991" i="2" l="1"/>
  <c r="P2991" i="2"/>
  <c r="N2991" i="2"/>
  <c r="M2992" i="2"/>
  <c r="Q2992" i="2" s="1"/>
  <c r="R2993" i="2"/>
  <c r="L2992" i="2" l="1"/>
  <c r="P2992" i="2"/>
  <c r="N2992" i="2"/>
  <c r="M2993" i="2"/>
  <c r="Q2993" i="2" s="1"/>
  <c r="R2994" i="2"/>
  <c r="L2993" i="2" l="1"/>
  <c r="P2993" i="2"/>
  <c r="N2993" i="2"/>
  <c r="M2994" i="2"/>
  <c r="Q2994" i="2" s="1"/>
  <c r="R2995" i="2"/>
  <c r="L2994" i="2" l="1"/>
  <c r="P2994" i="2"/>
  <c r="N2994" i="2"/>
  <c r="M2995" i="2"/>
  <c r="Q2995" i="2" s="1"/>
  <c r="R2996" i="2"/>
  <c r="L2995" i="2" l="1"/>
  <c r="P2995" i="2"/>
  <c r="N2995" i="2"/>
  <c r="R2997" i="2"/>
  <c r="M2996" i="2"/>
  <c r="Q2996" i="2" s="1"/>
  <c r="L2996" i="2" l="1"/>
  <c r="P2996" i="2"/>
  <c r="N2996" i="2"/>
  <c r="M2997" i="2"/>
  <c r="Q2997" i="2" s="1"/>
  <c r="R2998" i="2"/>
  <c r="L2997" i="2" l="1"/>
  <c r="P2997" i="2"/>
  <c r="N2997" i="2"/>
  <c r="M2998" i="2"/>
  <c r="Q2998" i="2" s="1"/>
  <c r="R2999" i="2"/>
  <c r="L2998" i="2" l="1"/>
  <c r="P2998" i="2"/>
  <c r="N2998" i="2"/>
  <c r="R3000" i="2"/>
  <c r="M2999" i="2"/>
  <c r="Q2999" i="2" s="1"/>
  <c r="L2999" i="2" l="1"/>
  <c r="P2999" i="2"/>
  <c r="N2999" i="2"/>
  <c r="M3000" i="2"/>
  <c r="Q3000" i="2" s="1"/>
  <c r="R3001" i="2"/>
  <c r="L3000" i="2" l="1"/>
  <c r="P3000" i="2"/>
  <c r="N3000" i="2"/>
  <c r="M3001" i="2"/>
  <c r="Q3001" i="2" s="1"/>
  <c r="R3002" i="2"/>
  <c r="L3001" i="2" l="1"/>
  <c r="P3001" i="2"/>
  <c r="N3001" i="2"/>
  <c r="M3002" i="2"/>
  <c r="Q3002" i="2" s="1"/>
  <c r="R3003" i="2"/>
  <c r="L3002" i="2" l="1"/>
  <c r="P3002" i="2"/>
  <c r="N3002" i="2"/>
  <c r="M3003" i="2"/>
  <c r="Q3003" i="2" s="1"/>
  <c r="R3004" i="2"/>
  <c r="L3003" i="2" l="1"/>
  <c r="P3003" i="2"/>
  <c r="N3003" i="2"/>
  <c r="M3004" i="2"/>
  <c r="Q3004" i="2" s="1"/>
  <c r="R3005" i="2"/>
  <c r="L3004" i="2" l="1"/>
  <c r="P3004" i="2"/>
  <c r="N3004" i="2"/>
  <c r="M3005" i="2"/>
  <c r="Q3005" i="2" s="1"/>
  <c r="R3006" i="2"/>
  <c r="L3005" i="2" l="1"/>
  <c r="P3005" i="2"/>
  <c r="N3005" i="2"/>
  <c r="M3006" i="2"/>
  <c r="Q3006" i="2" s="1"/>
  <c r="R3007" i="2"/>
  <c r="L3006" i="2" l="1"/>
  <c r="P3006" i="2"/>
  <c r="N3006" i="2"/>
  <c r="M3007" i="2"/>
  <c r="Q3007" i="2" s="1"/>
  <c r="R3008" i="2"/>
  <c r="L3007" i="2" l="1"/>
  <c r="P3007" i="2"/>
  <c r="N3007" i="2"/>
  <c r="M3008" i="2"/>
  <c r="Q3008" i="2" s="1"/>
  <c r="R3009" i="2"/>
  <c r="L3008" i="2" l="1"/>
  <c r="P3008" i="2"/>
  <c r="N3008" i="2"/>
  <c r="M3009" i="2"/>
  <c r="Q3009" i="2" s="1"/>
  <c r="R3010" i="2"/>
  <c r="L3009" i="2" l="1"/>
  <c r="P3009" i="2"/>
  <c r="N3009" i="2"/>
  <c r="M3010" i="2"/>
  <c r="Q3010" i="2" s="1"/>
  <c r="R3011" i="2"/>
  <c r="L3010" i="2" l="1"/>
  <c r="P3010" i="2"/>
  <c r="N3010" i="2"/>
  <c r="M3011" i="2"/>
  <c r="Q3011" i="2" s="1"/>
  <c r="R3012" i="2"/>
  <c r="L3011" i="2" l="1"/>
  <c r="P3011" i="2"/>
  <c r="N3011" i="2"/>
  <c r="M3012" i="2"/>
  <c r="Q3012" i="2" s="1"/>
  <c r="R3013" i="2"/>
  <c r="L3012" i="2" l="1"/>
  <c r="P3012" i="2"/>
  <c r="N3012" i="2"/>
  <c r="R3014" i="2"/>
  <c r="M3013" i="2"/>
  <c r="Q3013" i="2" s="1"/>
  <c r="L3013" i="2" l="1"/>
  <c r="P3013" i="2"/>
  <c r="N3013" i="2"/>
  <c r="R3015" i="2"/>
  <c r="M3014" i="2"/>
  <c r="Q3014" i="2" s="1"/>
  <c r="L3014" i="2" l="1"/>
  <c r="P3014" i="2"/>
  <c r="N3014" i="2"/>
  <c r="M3015" i="2"/>
  <c r="Q3015" i="2" s="1"/>
  <c r="R3016" i="2"/>
  <c r="L3015" i="2" l="1"/>
  <c r="P3015" i="2"/>
  <c r="N3015" i="2"/>
  <c r="R3017" i="2"/>
  <c r="M3016" i="2"/>
  <c r="Q3016" i="2" s="1"/>
  <c r="L3016" i="2" l="1"/>
  <c r="P3016" i="2"/>
  <c r="N3016" i="2"/>
  <c r="M3017" i="2"/>
  <c r="Q3017" i="2" s="1"/>
  <c r="R3018" i="2"/>
  <c r="L3017" i="2" l="1"/>
  <c r="P3017" i="2"/>
  <c r="N3017" i="2"/>
  <c r="M3018" i="2"/>
  <c r="Q3018" i="2" s="1"/>
  <c r="R3019" i="2"/>
  <c r="L3018" i="2" l="1"/>
  <c r="P3018" i="2"/>
  <c r="N3018" i="2"/>
  <c r="M3019" i="2"/>
  <c r="Q3019" i="2" s="1"/>
  <c r="R3020" i="2"/>
  <c r="L3019" i="2" l="1"/>
  <c r="P3019" i="2"/>
  <c r="N3019" i="2"/>
  <c r="M3020" i="2"/>
  <c r="Q3020" i="2" s="1"/>
  <c r="R3021" i="2"/>
  <c r="L3020" i="2" l="1"/>
  <c r="P3020" i="2"/>
  <c r="N3020" i="2"/>
  <c r="M3021" i="2"/>
  <c r="Q3021" i="2" s="1"/>
  <c r="R3022" i="2"/>
  <c r="L3021" i="2" l="1"/>
  <c r="P3021" i="2"/>
  <c r="N3021" i="2"/>
  <c r="M3022" i="2"/>
  <c r="Q3022" i="2" s="1"/>
  <c r="R3023" i="2"/>
  <c r="P3022" i="2" l="1"/>
  <c r="L3022" i="2" s="1"/>
  <c r="N3022" i="2"/>
  <c r="M3023" i="2"/>
  <c r="Q3023" i="2" s="1"/>
  <c r="R3024" i="2"/>
  <c r="R73" i="3"/>
  <c r="L3023" i="2" l="1"/>
  <c r="P3023" i="2"/>
  <c r="N3023" i="2"/>
  <c r="M3024" i="2"/>
  <c r="Q3024" i="2" s="1"/>
  <c r="R3025" i="2"/>
  <c r="D37" i="3"/>
  <c r="G37" i="3" l="1"/>
  <c r="L3024" i="2"/>
  <c r="P3024" i="2"/>
  <c r="N3024" i="2"/>
  <c r="M3025" i="2"/>
  <c r="Q3025" i="2" s="1"/>
  <c r="R3026" i="2"/>
  <c r="L3025" i="2" l="1"/>
  <c r="P3025" i="2"/>
  <c r="N3025" i="2"/>
  <c r="M3026" i="2"/>
  <c r="Q3026" i="2" s="1"/>
  <c r="R3027" i="2"/>
  <c r="L3026" i="2" l="1"/>
  <c r="P3026" i="2"/>
  <c r="N3026" i="2"/>
  <c r="M3027" i="2"/>
  <c r="Q3027" i="2" s="1"/>
  <c r="R3028" i="2"/>
  <c r="L3027" i="2" l="1"/>
  <c r="P3027" i="2"/>
  <c r="N3027" i="2"/>
  <c r="M3028" i="2"/>
  <c r="Q3028" i="2" s="1"/>
  <c r="R3029" i="2"/>
  <c r="L3028" i="2" l="1"/>
  <c r="P3028" i="2"/>
  <c r="N3028" i="2"/>
  <c r="M3029" i="2"/>
  <c r="Q3029" i="2" s="1"/>
  <c r="R3030" i="2"/>
  <c r="L3029" i="2" l="1"/>
  <c r="P3029" i="2"/>
  <c r="N3029" i="2"/>
  <c r="M3030" i="2"/>
  <c r="Q3030" i="2" s="1"/>
  <c r="R3031" i="2"/>
  <c r="L3030" i="2" l="1"/>
  <c r="P3030" i="2"/>
  <c r="N3030" i="2"/>
  <c r="M3031" i="2"/>
  <c r="Q3031" i="2" s="1"/>
  <c r="R3032" i="2"/>
  <c r="L3031" i="2" l="1"/>
  <c r="P3031" i="2"/>
  <c r="N3031" i="2"/>
  <c r="M3032" i="2"/>
  <c r="Q3032" i="2" s="1"/>
  <c r="R3033" i="2"/>
  <c r="L3032" i="2" l="1"/>
  <c r="P3032" i="2"/>
  <c r="N3032" i="2"/>
  <c r="R3034" i="2"/>
  <c r="M3033" i="2"/>
  <c r="Q3033" i="2" s="1"/>
  <c r="L3033" i="2" l="1"/>
  <c r="P3033" i="2"/>
  <c r="N3033" i="2"/>
  <c r="M3034" i="2"/>
  <c r="Q3034" i="2" s="1"/>
  <c r="R3035" i="2"/>
  <c r="L3034" i="2" l="1"/>
  <c r="P3034" i="2"/>
  <c r="N3034" i="2"/>
  <c r="M3035" i="2"/>
  <c r="Q3035" i="2" s="1"/>
  <c r="R3036" i="2"/>
  <c r="L3035" i="2" l="1"/>
  <c r="P3035" i="2"/>
  <c r="N3035" i="2"/>
  <c r="M3036" i="2"/>
  <c r="Q3036" i="2" s="1"/>
  <c r="R3037" i="2"/>
  <c r="L3036" i="2" l="1"/>
  <c r="P3036" i="2"/>
  <c r="N3036" i="2"/>
  <c r="M3037" i="2"/>
  <c r="Q3037" i="2" s="1"/>
  <c r="R3038" i="2"/>
  <c r="L3037" i="2" l="1"/>
  <c r="P3037" i="2"/>
  <c r="N3037" i="2"/>
  <c r="M3038" i="2"/>
  <c r="Q3038" i="2" s="1"/>
  <c r="R3039" i="2"/>
  <c r="L3038" i="2" l="1"/>
  <c r="P3038" i="2"/>
  <c r="N3038" i="2"/>
  <c r="M3039" i="2"/>
  <c r="Q3039" i="2" s="1"/>
  <c r="R3040" i="2"/>
  <c r="L3039" i="2" l="1"/>
  <c r="P3039" i="2"/>
  <c r="N3039" i="2"/>
  <c r="M3040" i="2"/>
  <c r="Q3040" i="2" s="1"/>
  <c r="R3041" i="2"/>
  <c r="L3040" i="2" l="1"/>
  <c r="P3040" i="2"/>
  <c r="N3040" i="2"/>
  <c r="M3041" i="2"/>
  <c r="Q3041" i="2" s="1"/>
  <c r="R3042" i="2"/>
  <c r="L3041" i="2" l="1"/>
  <c r="P3041" i="2"/>
  <c r="N3041" i="2"/>
  <c r="M3042" i="2"/>
  <c r="Q3042" i="2" s="1"/>
  <c r="R3043" i="2"/>
  <c r="L3042" i="2" l="1"/>
  <c r="P3042" i="2"/>
  <c r="N3042" i="2"/>
  <c r="M3043" i="2"/>
  <c r="Q3043" i="2" s="1"/>
  <c r="R3044" i="2"/>
  <c r="L3043" i="2" l="1"/>
  <c r="P3043" i="2"/>
  <c r="N3043" i="2"/>
  <c r="M3044" i="2"/>
  <c r="Q3044" i="2" s="1"/>
  <c r="R3045" i="2"/>
  <c r="L3044" i="2" l="1"/>
  <c r="P3044" i="2"/>
  <c r="N3044" i="2"/>
  <c r="M3045" i="2"/>
  <c r="Q3045" i="2" s="1"/>
  <c r="R3046" i="2"/>
  <c r="L3045" i="2" l="1"/>
  <c r="P3045" i="2"/>
  <c r="N3045" i="2"/>
  <c r="M3046" i="2"/>
  <c r="Q3046" i="2" s="1"/>
  <c r="R3047" i="2"/>
  <c r="L3046" i="2" l="1"/>
  <c r="P3046" i="2"/>
  <c r="N3046" i="2"/>
  <c r="M3047" i="2"/>
  <c r="Q3047" i="2" s="1"/>
  <c r="R3048" i="2"/>
  <c r="L3047" i="2" l="1"/>
  <c r="P3047" i="2"/>
  <c r="N3047" i="2"/>
  <c r="M3048" i="2"/>
  <c r="Q3048" i="2" s="1"/>
  <c r="R3049" i="2"/>
  <c r="L3048" i="2" l="1"/>
  <c r="P3048" i="2"/>
  <c r="N3048" i="2"/>
  <c r="M3049" i="2"/>
  <c r="Q3049" i="2" s="1"/>
  <c r="R3050" i="2"/>
  <c r="L3049" i="2" l="1"/>
  <c r="P3049" i="2"/>
  <c r="N3049" i="2"/>
  <c r="M3050" i="2"/>
  <c r="Q3050" i="2" s="1"/>
  <c r="R3051" i="2"/>
  <c r="L3050" i="2" l="1"/>
  <c r="P3050" i="2"/>
  <c r="N3050" i="2"/>
  <c r="M3051" i="2"/>
  <c r="Q3051" i="2" s="1"/>
  <c r="R3052" i="2"/>
  <c r="L3051" i="2" l="1"/>
  <c r="P3051" i="2"/>
  <c r="N3051" i="2"/>
  <c r="M3052" i="2"/>
  <c r="Q3052" i="2" s="1"/>
  <c r="R3053" i="2"/>
  <c r="L3052" i="2" l="1"/>
  <c r="P3052" i="2"/>
  <c r="N3052" i="2"/>
  <c r="M3053" i="2"/>
  <c r="Q3053" i="2" s="1"/>
  <c r="R3054" i="2"/>
  <c r="L3053" i="2" l="1"/>
  <c r="P3053" i="2"/>
  <c r="N3053" i="2"/>
  <c r="M3054" i="2"/>
  <c r="Q3054" i="2" s="1"/>
  <c r="R3055" i="2"/>
  <c r="L3054" i="2" l="1"/>
  <c r="P3054" i="2"/>
  <c r="N3054" i="2"/>
  <c r="M3055" i="2"/>
  <c r="Q3055" i="2" s="1"/>
  <c r="R3056" i="2"/>
  <c r="L3055" i="2" l="1"/>
  <c r="P3055" i="2"/>
  <c r="N3055" i="2"/>
  <c r="M3056" i="2"/>
  <c r="Q3056" i="2" s="1"/>
  <c r="R3057" i="2"/>
  <c r="L3056" i="2" l="1"/>
  <c r="P3056" i="2"/>
  <c r="N3056" i="2"/>
  <c r="M3057" i="2"/>
  <c r="Q3057" i="2" s="1"/>
  <c r="R3058" i="2"/>
  <c r="L3057" i="2" l="1"/>
  <c r="P3057" i="2"/>
  <c r="N3057" i="2"/>
  <c r="M3058" i="2"/>
  <c r="Q3058" i="2" s="1"/>
  <c r="R3059" i="2"/>
  <c r="L3058" i="2" l="1"/>
  <c r="P3058" i="2"/>
  <c r="N3058" i="2"/>
  <c r="M3059" i="2"/>
  <c r="Q3059" i="2" s="1"/>
  <c r="R3060" i="2"/>
  <c r="L3059" i="2" l="1"/>
  <c r="P3059" i="2"/>
  <c r="N3059" i="2"/>
  <c r="M3060" i="2"/>
  <c r="Q3060" i="2" s="1"/>
  <c r="R3061" i="2"/>
  <c r="L3060" i="2" l="1"/>
  <c r="P3060" i="2"/>
  <c r="N3060" i="2"/>
  <c r="M3061" i="2"/>
  <c r="Q3061" i="2" s="1"/>
  <c r="R3062" i="2"/>
  <c r="L3061" i="2" l="1"/>
  <c r="P3061" i="2"/>
  <c r="N3061" i="2"/>
  <c r="M3062" i="2"/>
  <c r="Q3062" i="2" s="1"/>
  <c r="R3063" i="2"/>
  <c r="L3062" i="2" l="1"/>
  <c r="P3062" i="2"/>
  <c r="N3062" i="2"/>
  <c r="M3063" i="2"/>
  <c r="Q3063" i="2" s="1"/>
  <c r="R3064" i="2"/>
  <c r="L3063" i="2" l="1"/>
  <c r="P3063" i="2"/>
  <c r="N3063" i="2"/>
  <c r="R3065" i="2"/>
  <c r="M3064" i="2"/>
  <c r="Q3064" i="2" s="1"/>
  <c r="L3064" i="2" l="1"/>
  <c r="P3064" i="2"/>
  <c r="N3064" i="2"/>
  <c r="M3065" i="2"/>
  <c r="Q3065" i="2" s="1"/>
  <c r="R3066" i="2"/>
  <c r="L3065" i="2" l="1"/>
  <c r="P3065" i="2"/>
  <c r="N3065" i="2"/>
  <c r="M3066" i="2"/>
  <c r="Q3066" i="2" s="1"/>
  <c r="R3067" i="2"/>
  <c r="L3066" i="2" l="1"/>
  <c r="P3066" i="2"/>
  <c r="N3066" i="2"/>
  <c r="M3067" i="2"/>
  <c r="Q3067" i="2" s="1"/>
  <c r="R3068" i="2"/>
  <c r="L3067" i="2" l="1"/>
  <c r="P3067" i="2"/>
  <c r="N3067" i="2"/>
  <c r="M3068" i="2"/>
  <c r="Q3068" i="2" s="1"/>
  <c r="R3069" i="2"/>
  <c r="L3068" i="2" l="1"/>
  <c r="P3068" i="2"/>
  <c r="N3068" i="2"/>
  <c r="M3069" i="2"/>
  <c r="Q3069" i="2" s="1"/>
  <c r="R3070" i="2"/>
  <c r="L3069" i="2" l="1"/>
  <c r="P3069" i="2"/>
  <c r="N3069" i="2"/>
  <c r="M3070" i="2"/>
  <c r="Q3070" i="2" s="1"/>
  <c r="R3071" i="2"/>
  <c r="L3070" i="2" l="1"/>
  <c r="P3070" i="2"/>
  <c r="N3070" i="2"/>
  <c r="M3071" i="2"/>
  <c r="Q3071" i="2" s="1"/>
  <c r="R3072" i="2"/>
  <c r="L3071" i="2" l="1"/>
  <c r="P3071" i="2"/>
  <c r="N3071" i="2"/>
  <c r="M3072" i="2"/>
  <c r="Q3072" i="2" s="1"/>
  <c r="R3073" i="2"/>
  <c r="L3072" i="2" l="1"/>
  <c r="P3072" i="2"/>
  <c r="N3072" i="2"/>
  <c r="M3073" i="2"/>
  <c r="Q3073" i="2" s="1"/>
  <c r="R3074" i="2"/>
  <c r="L3073" i="2" l="1"/>
  <c r="P3073" i="2"/>
  <c r="N3073" i="2"/>
  <c r="M3074" i="2"/>
  <c r="Q3074" i="2" s="1"/>
  <c r="R3075" i="2"/>
  <c r="L3074" i="2" l="1"/>
  <c r="P3074" i="2"/>
  <c r="N3074" i="2"/>
  <c r="M3075" i="2"/>
  <c r="Q3075" i="2" s="1"/>
  <c r="R3076" i="2"/>
  <c r="L3075" i="2" l="1"/>
  <c r="P3075" i="2"/>
  <c r="N3075" i="2"/>
  <c r="R3077" i="2"/>
  <c r="M3076" i="2"/>
  <c r="Q3076" i="2" s="1"/>
  <c r="L3076" i="2" l="1"/>
  <c r="P3076" i="2"/>
  <c r="N3076" i="2"/>
  <c r="M3077" i="2"/>
  <c r="Q3077" i="2" s="1"/>
  <c r="R3078" i="2"/>
  <c r="L3077" i="2" l="1"/>
  <c r="P3077" i="2"/>
  <c r="N3077" i="2"/>
  <c r="M3078" i="2"/>
  <c r="Q3078" i="2" s="1"/>
  <c r="R3079" i="2"/>
  <c r="L3078" i="2" l="1"/>
  <c r="P3078" i="2"/>
  <c r="N3078" i="2"/>
  <c r="M3079" i="2"/>
  <c r="Q3079" i="2" s="1"/>
  <c r="R3080" i="2"/>
  <c r="L3079" i="2" l="1"/>
  <c r="P3079" i="2"/>
  <c r="N3079" i="2"/>
  <c r="M3080" i="2"/>
  <c r="Q3080" i="2" s="1"/>
  <c r="R3081" i="2"/>
  <c r="L3080" i="2" l="1"/>
  <c r="P3080" i="2"/>
  <c r="N3080" i="2"/>
  <c r="M3081" i="2"/>
  <c r="Q3081" i="2" s="1"/>
  <c r="R3082" i="2"/>
  <c r="L3081" i="2" l="1"/>
  <c r="P3081" i="2"/>
  <c r="N3081" i="2"/>
  <c r="M3082" i="2"/>
  <c r="Q3082" i="2" s="1"/>
  <c r="R3083" i="2"/>
  <c r="L3082" i="2" l="1"/>
  <c r="P3082" i="2"/>
  <c r="N3082" i="2"/>
  <c r="M3083" i="2"/>
  <c r="Q3083" i="2" s="1"/>
  <c r="R3084" i="2"/>
  <c r="L3083" i="2" l="1"/>
  <c r="P3083" i="2"/>
  <c r="N3083" i="2"/>
  <c r="M3084" i="2"/>
  <c r="Q3084" i="2" s="1"/>
  <c r="R3085" i="2"/>
  <c r="P3084" i="2" l="1"/>
  <c r="L3084" i="2" s="1"/>
  <c r="N3084" i="2"/>
  <c r="M3085" i="2"/>
  <c r="Q3085" i="2" s="1"/>
  <c r="R3086" i="2"/>
  <c r="R74" i="3"/>
  <c r="L3085" i="2" l="1"/>
  <c r="P3085" i="2"/>
  <c r="N3085" i="2"/>
  <c r="M3086" i="2"/>
  <c r="Q3086" i="2" s="1"/>
  <c r="R3087" i="2"/>
  <c r="E37" i="3"/>
  <c r="K37" i="3" l="1"/>
  <c r="H37" i="3"/>
  <c r="L3086" i="2"/>
  <c r="P3086" i="2"/>
  <c r="N3086" i="2"/>
  <c r="M3087" i="2"/>
  <c r="Q3087" i="2" s="1"/>
  <c r="R3088" i="2"/>
  <c r="AE37" i="3" l="1"/>
  <c r="J37" i="3"/>
  <c r="I37" i="3"/>
  <c r="L37" i="3" s="1"/>
  <c r="L3087" i="2"/>
  <c r="P3087" i="2"/>
  <c r="N3087" i="2"/>
  <c r="M3088" i="2"/>
  <c r="Q3088" i="2" s="1"/>
  <c r="R3089" i="2"/>
  <c r="F38" i="3" l="1"/>
  <c r="S75" i="3" s="1"/>
  <c r="S74" i="3"/>
  <c r="L3088" i="2"/>
  <c r="P3088" i="2"/>
  <c r="N3088" i="2"/>
  <c r="M3089" i="2"/>
  <c r="Q3089" i="2" s="1"/>
  <c r="R3090" i="2"/>
  <c r="L3089" i="2" l="1"/>
  <c r="P3089" i="2"/>
  <c r="N3089" i="2"/>
  <c r="M3090" i="2"/>
  <c r="Q3090" i="2" s="1"/>
  <c r="R3091" i="2"/>
  <c r="L3090" i="2" l="1"/>
  <c r="P3090" i="2"/>
  <c r="N3090" i="2"/>
  <c r="M3091" i="2"/>
  <c r="Q3091" i="2" s="1"/>
  <c r="R3092" i="2"/>
  <c r="L3091" i="2" l="1"/>
  <c r="P3091" i="2"/>
  <c r="N3091" i="2"/>
  <c r="M3092" i="2"/>
  <c r="Q3092" i="2" s="1"/>
  <c r="R3093" i="2"/>
  <c r="L3092" i="2" l="1"/>
  <c r="P3092" i="2"/>
  <c r="N3092" i="2"/>
  <c r="M3093" i="2"/>
  <c r="Q3093" i="2" s="1"/>
  <c r="R3094" i="2"/>
  <c r="L3093" i="2" l="1"/>
  <c r="P3093" i="2"/>
  <c r="N3093" i="2"/>
  <c r="M3094" i="2"/>
  <c r="Q3094" i="2" s="1"/>
  <c r="R3095" i="2"/>
  <c r="L3094" i="2" l="1"/>
  <c r="P3094" i="2"/>
  <c r="N3094" i="2"/>
  <c r="M3095" i="2"/>
  <c r="Q3095" i="2" s="1"/>
  <c r="R3096" i="2"/>
  <c r="L3095" i="2" l="1"/>
  <c r="P3095" i="2"/>
  <c r="N3095" i="2"/>
  <c r="R3097" i="2"/>
  <c r="M3096" i="2"/>
  <c r="Q3096" i="2" s="1"/>
  <c r="L3096" i="2" l="1"/>
  <c r="P3096" i="2"/>
  <c r="N3096" i="2"/>
  <c r="M3097" i="2"/>
  <c r="Q3097" i="2" s="1"/>
  <c r="R3098" i="2"/>
  <c r="L3097" i="2" l="1"/>
  <c r="P3097" i="2"/>
  <c r="N3097" i="2"/>
  <c r="M3098" i="2"/>
  <c r="Q3098" i="2" s="1"/>
  <c r="R3099" i="2"/>
  <c r="L3098" i="2" l="1"/>
  <c r="P3098" i="2"/>
  <c r="N3098" i="2"/>
  <c r="M3099" i="2"/>
  <c r="Q3099" i="2" s="1"/>
  <c r="R3100" i="2"/>
  <c r="L3099" i="2" l="1"/>
  <c r="P3099" i="2"/>
  <c r="N3099" i="2"/>
  <c r="M3100" i="2"/>
  <c r="Q3100" i="2" s="1"/>
  <c r="R3101" i="2"/>
  <c r="L3100" i="2" l="1"/>
  <c r="P3100" i="2"/>
  <c r="N3100" i="2"/>
  <c r="M3101" i="2"/>
  <c r="Q3101" i="2" s="1"/>
  <c r="R3102" i="2"/>
  <c r="L3101" i="2" l="1"/>
  <c r="P3101" i="2"/>
  <c r="N3101" i="2"/>
  <c r="M3102" i="2"/>
  <c r="Q3102" i="2" s="1"/>
  <c r="R3103" i="2"/>
  <c r="L3102" i="2" l="1"/>
  <c r="P3102" i="2"/>
  <c r="N3102" i="2"/>
  <c r="M3103" i="2"/>
  <c r="Q3103" i="2" s="1"/>
  <c r="R3104" i="2"/>
  <c r="L3103" i="2" l="1"/>
  <c r="P3103" i="2"/>
  <c r="N3103" i="2"/>
  <c r="M3104" i="2"/>
  <c r="Q3104" i="2" s="1"/>
  <c r="R3105" i="2"/>
  <c r="L3104" i="2" l="1"/>
  <c r="P3104" i="2"/>
  <c r="N3104" i="2"/>
  <c r="M3105" i="2"/>
  <c r="Q3105" i="2" s="1"/>
  <c r="R3106" i="2"/>
  <c r="L3105" i="2" l="1"/>
  <c r="P3105" i="2"/>
  <c r="N3105" i="2"/>
  <c r="M3106" i="2"/>
  <c r="Q3106" i="2" s="1"/>
  <c r="R3107" i="2"/>
  <c r="L3106" i="2" l="1"/>
  <c r="P3106" i="2"/>
  <c r="N3106" i="2"/>
  <c r="M3107" i="2"/>
  <c r="Q3107" i="2" s="1"/>
  <c r="R3108" i="2"/>
  <c r="L3107" i="2" l="1"/>
  <c r="P3107" i="2"/>
  <c r="N3107" i="2"/>
  <c r="M3108" i="2"/>
  <c r="Q3108" i="2" s="1"/>
  <c r="R3109" i="2"/>
  <c r="L3108" i="2" l="1"/>
  <c r="P3108" i="2"/>
  <c r="N3108" i="2"/>
  <c r="M3109" i="2"/>
  <c r="Q3109" i="2" s="1"/>
  <c r="R3110" i="2"/>
  <c r="L3109" i="2" l="1"/>
  <c r="P3109" i="2"/>
  <c r="N3109" i="2"/>
  <c r="M3110" i="2"/>
  <c r="Q3110" i="2" s="1"/>
  <c r="R3111" i="2"/>
  <c r="L3110" i="2" l="1"/>
  <c r="P3110" i="2"/>
  <c r="N3110" i="2"/>
  <c r="M3111" i="2"/>
  <c r="Q3111" i="2" s="1"/>
  <c r="R3112" i="2"/>
  <c r="L3111" i="2" l="1"/>
  <c r="P3111" i="2"/>
  <c r="N3111" i="2"/>
  <c r="M3112" i="2"/>
  <c r="Q3112" i="2" s="1"/>
  <c r="R3113" i="2"/>
  <c r="L3112" i="2" l="1"/>
  <c r="P3112" i="2"/>
  <c r="N3112" i="2"/>
  <c r="M3113" i="2"/>
  <c r="Q3113" i="2" s="1"/>
  <c r="R3114" i="2"/>
  <c r="P3113" i="2" l="1"/>
  <c r="L3113" i="2" s="1"/>
  <c r="N3113" i="2"/>
  <c r="M3114" i="2"/>
  <c r="Q3114" i="2" s="1"/>
  <c r="R3115" i="2"/>
  <c r="R75" i="3"/>
  <c r="L3114" i="2" l="1"/>
  <c r="P3114" i="2"/>
  <c r="N3114" i="2"/>
  <c r="M3115" i="2"/>
  <c r="Q3115" i="2" s="1"/>
  <c r="R3116" i="2"/>
  <c r="D38" i="3"/>
  <c r="G38" i="3" l="1"/>
  <c r="L3115" i="2"/>
  <c r="P3115" i="2"/>
  <c r="N3115" i="2"/>
  <c r="M3116" i="2"/>
  <c r="Q3116" i="2" s="1"/>
  <c r="R3117" i="2"/>
  <c r="L3116" i="2" l="1"/>
  <c r="P3116" i="2"/>
  <c r="N3116" i="2"/>
  <c r="M3117" i="2"/>
  <c r="Q3117" i="2" s="1"/>
  <c r="R3118" i="2"/>
  <c r="L3117" i="2" l="1"/>
  <c r="P3117" i="2"/>
  <c r="N3117" i="2"/>
  <c r="M3118" i="2"/>
  <c r="Q3118" i="2" s="1"/>
  <c r="R3119" i="2"/>
  <c r="L3118" i="2" l="1"/>
  <c r="P3118" i="2"/>
  <c r="N3118" i="2"/>
  <c r="M3119" i="2"/>
  <c r="Q3119" i="2" s="1"/>
  <c r="R3120" i="2"/>
  <c r="L3119" i="2" l="1"/>
  <c r="P3119" i="2"/>
  <c r="N3119" i="2"/>
  <c r="M3120" i="2"/>
  <c r="Q3120" i="2" s="1"/>
  <c r="R3121" i="2"/>
  <c r="L3120" i="2" l="1"/>
  <c r="P3120" i="2"/>
  <c r="N3120" i="2"/>
  <c r="M3121" i="2"/>
  <c r="Q3121" i="2" s="1"/>
  <c r="R3122" i="2"/>
  <c r="L3121" i="2" l="1"/>
  <c r="P3121" i="2"/>
  <c r="N3121" i="2"/>
  <c r="M3122" i="2"/>
  <c r="Q3122" i="2" s="1"/>
  <c r="R3123" i="2"/>
  <c r="L3122" i="2" l="1"/>
  <c r="P3122" i="2"/>
  <c r="N3122" i="2"/>
  <c r="M3123" i="2"/>
  <c r="Q3123" i="2" s="1"/>
  <c r="R3124" i="2"/>
  <c r="L3123" i="2" l="1"/>
  <c r="P3123" i="2"/>
  <c r="N3123" i="2"/>
  <c r="M3124" i="2"/>
  <c r="Q3124" i="2" s="1"/>
  <c r="R3125" i="2"/>
  <c r="L3124" i="2" l="1"/>
  <c r="P3124" i="2"/>
  <c r="N3124" i="2"/>
  <c r="M3125" i="2"/>
  <c r="Q3125" i="2" s="1"/>
  <c r="R3126" i="2"/>
  <c r="L3125" i="2" l="1"/>
  <c r="P3125" i="2"/>
  <c r="N3125" i="2"/>
  <c r="M3126" i="2"/>
  <c r="Q3126" i="2" s="1"/>
  <c r="R3127" i="2"/>
  <c r="L3126" i="2" l="1"/>
  <c r="P3126" i="2"/>
  <c r="N3126" i="2"/>
  <c r="R3128" i="2"/>
  <c r="M3127" i="2"/>
  <c r="Q3127" i="2" s="1"/>
  <c r="L3127" i="2" l="1"/>
  <c r="P3127" i="2"/>
  <c r="N3127" i="2"/>
  <c r="M3128" i="2"/>
  <c r="Q3128" i="2" s="1"/>
  <c r="R3129" i="2"/>
  <c r="L3128" i="2" l="1"/>
  <c r="P3128" i="2"/>
  <c r="N3128" i="2"/>
  <c r="M3129" i="2"/>
  <c r="Q3129" i="2" s="1"/>
  <c r="R3130" i="2"/>
  <c r="L3129" i="2" l="1"/>
  <c r="P3129" i="2"/>
  <c r="N3129" i="2"/>
  <c r="M3130" i="2"/>
  <c r="Q3130" i="2" s="1"/>
  <c r="R3131" i="2"/>
  <c r="L3130" i="2" l="1"/>
  <c r="P3130" i="2"/>
  <c r="N3130" i="2"/>
  <c r="M3131" i="2"/>
  <c r="Q3131" i="2" s="1"/>
  <c r="R3132" i="2"/>
  <c r="L3131" i="2" l="1"/>
  <c r="P3131" i="2"/>
  <c r="N3131" i="2"/>
  <c r="M3132" i="2"/>
  <c r="Q3132" i="2" s="1"/>
  <c r="R3133" i="2"/>
  <c r="L3132" i="2" l="1"/>
  <c r="P3132" i="2"/>
  <c r="N3132" i="2"/>
  <c r="M3133" i="2"/>
  <c r="Q3133" i="2" s="1"/>
  <c r="R3134" i="2"/>
  <c r="L3133" i="2" l="1"/>
  <c r="P3133" i="2"/>
  <c r="N3133" i="2"/>
  <c r="M3134" i="2"/>
  <c r="Q3134" i="2" s="1"/>
  <c r="R3135" i="2"/>
  <c r="L3134" i="2" l="1"/>
  <c r="P3134" i="2"/>
  <c r="N3134" i="2"/>
  <c r="M3135" i="2"/>
  <c r="Q3135" i="2" s="1"/>
  <c r="R3136" i="2"/>
  <c r="L3135" i="2" l="1"/>
  <c r="P3135" i="2"/>
  <c r="N3135" i="2"/>
  <c r="M3136" i="2"/>
  <c r="Q3136" i="2" s="1"/>
  <c r="R3137" i="2"/>
  <c r="L3136" i="2" l="1"/>
  <c r="P3136" i="2"/>
  <c r="N3136" i="2"/>
  <c r="M3137" i="2"/>
  <c r="Q3137" i="2" s="1"/>
  <c r="R3138" i="2"/>
  <c r="L3137" i="2" l="1"/>
  <c r="P3137" i="2"/>
  <c r="N3137" i="2"/>
  <c r="M3138" i="2"/>
  <c r="Q3138" i="2" s="1"/>
  <c r="R3139" i="2"/>
  <c r="L3138" i="2" l="1"/>
  <c r="P3138" i="2"/>
  <c r="N3138" i="2"/>
  <c r="M3139" i="2"/>
  <c r="Q3139" i="2" s="1"/>
  <c r="R3140" i="2"/>
  <c r="L3139" i="2" l="1"/>
  <c r="P3139" i="2"/>
  <c r="N3139" i="2"/>
  <c r="M3140" i="2"/>
  <c r="Q3140" i="2" s="1"/>
  <c r="R3141" i="2"/>
  <c r="L3140" i="2" l="1"/>
  <c r="P3140" i="2"/>
  <c r="N3140" i="2"/>
  <c r="M3141" i="2"/>
  <c r="Q3141" i="2" s="1"/>
  <c r="R3142" i="2"/>
  <c r="L3141" i="2" l="1"/>
  <c r="P3141" i="2"/>
  <c r="N3141" i="2"/>
  <c r="M3142" i="2"/>
  <c r="Q3142" i="2" s="1"/>
  <c r="R3143" i="2"/>
  <c r="L3142" i="2" l="1"/>
  <c r="P3142" i="2"/>
  <c r="N3142" i="2"/>
  <c r="M3143" i="2"/>
  <c r="Q3143" i="2" s="1"/>
  <c r="R3144" i="2"/>
  <c r="L3143" i="2" l="1"/>
  <c r="P3143" i="2"/>
  <c r="N3143" i="2"/>
  <c r="M3144" i="2"/>
  <c r="Q3144" i="2" s="1"/>
  <c r="R3145" i="2"/>
  <c r="L3144" i="2" l="1"/>
  <c r="P3144" i="2"/>
  <c r="N3144" i="2"/>
  <c r="M3145" i="2"/>
  <c r="Q3145" i="2" s="1"/>
  <c r="R3146" i="2"/>
  <c r="L3145" i="2" l="1"/>
  <c r="P3145" i="2"/>
  <c r="N3145" i="2"/>
  <c r="M3146" i="2"/>
  <c r="Q3146" i="2" s="1"/>
  <c r="R3147" i="2"/>
  <c r="L3146" i="2" l="1"/>
  <c r="P3146" i="2"/>
  <c r="N3146" i="2"/>
  <c r="M3147" i="2"/>
  <c r="Q3147" i="2" s="1"/>
  <c r="R3148" i="2"/>
  <c r="L3147" i="2" l="1"/>
  <c r="P3147" i="2"/>
  <c r="N3147" i="2"/>
  <c r="M3148" i="2"/>
  <c r="Q3148" i="2" s="1"/>
  <c r="R3149" i="2"/>
  <c r="P3148" i="2" l="1"/>
  <c r="L3148" i="2" s="1"/>
  <c r="N3148" i="2"/>
  <c r="M3149" i="2"/>
  <c r="Q3149" i="2" s="1"/>
  <c r="R3150" i="2"/>
  <c r="R76" i="3"/>
  <c r="L3149" i="2" l="1"/>
  <c r="P3149" i="2"/>
  <c r="N3149" i="2"/>
  <c r="M3150" i="2"/>
  <c r="Q3150" i="2" s="1"/>
  <c r="R3151" i="2"/>
  <c r="E38" i="3"/>
  <c r="K38" i="3" l="1"/>
  <c r="H38" i="3"/>
  <c r="L3150" i="2"/>
  <c r="P3150" i="2"/>
  <c r="N3150" i="2"/>
  <c r="M3151" i="2"/>
  <c r="Q3151" i="2" s="1"/>
  <c r="R3152" i="2"/>
  <c r="AE38" i="3" l="1"/>
  <c r="J38" i="3"/>
  <c r="I38" i="3"/>
  <c r="S76" i="3" s="1"/>
  <c r="L3151" i="2"/>
  <c r="P3151" i="2"/>
  <c r="N3151" i="2"/>
  <c r="M3152" i="2"/>
  <c r="Q3152" i="2" s="1"/>
  <c r="R3153" i="2"/>
  <c r="F39" i="3" l="1"/>
  <c r="S77" i="3" s="1"/>
  <c r="L38" i="3"/>
  <c r="L3152" i="2"/>
  <c r="P3152" i="2"/>
  <c r="N3152" i="2"/>
  <c r="M3153" i="2"/>
  <c r="Q3153" i="2" s="1"/>
  <c r="R3154" i="2"/>
  <c r="L3153" i="2" l="1"/>
  <c r="P3153" i="2"/>
  <c r="N3153" i="2"/>
  <c r="M3154" i="2"/>
  <c r="Q3154" i="2" s="1"/>
  <c r="R3155" i="2"/>
  <c r="L3154" i="2" l="1"/>
  <c r="P3154" i="2"/>
  <c r="N3154" i="2"/>
  <c r="M3155" i="2"/>
  <c r="Q3155" i="2" s="1"/>
  <c r="R3156" i="2"/>
  <c r="L3155" i="2" l="1"/>
  <c r="P3155" i="2"/>
  <c r="N3155" i="2"/>
  <c r="M3156" i="2"/>
  <c r="Q3156" i="2" s="1"/>
  <c r="R3157" i="2"/>
  <c r="L3156" i="2" l="1"/>
  <c r="P3156" i="2"/>
  <c r="N3156" i="2"/>
  <c r="M3157" i="2"/>
  <c r="Q3157" i="2" s="1"/>
  <c r="R3158" i="2"/>
  <c r="L3157" i="2" l="1"/>
  <c r="P3157" i="2"/>
  <c r="N3157" i="2"/>
  <c r="M3158" i="2"/>
  <c r="Q3158" i="2" s="1"/>
  <c r="R3159" i="2"/>
  <c r="L3158" i="2" l="1"/>
  <c r="P3158" i="2"/>
  <c r="N3158" i="2"/>
  <c r="M3159" i="2"/>
  <c r="Q3159" i="2" s="1"/>
  <c r="R3160" i="2"/>
  <c r="L3159" i="2" l="1"/>
  <c r="P3159" i="2"/>
  <c r="N3159" i="2"/>
  <c r="M3160" i="2"/>
  <c r="Q3160" i="2" s="1"/>
  <c r="R3161" i="2"/>
  <c r="L3160" i="2" l="1"/>
  <c r="P3160" i="2"/>
  <c r="N3160" i="2"/>
  <c r="M3161" i="2"/>
  <c r="Q3161" i="2" s="1"/>
  <c r="R3162" i="2"/>
  <c r="L3161" i="2" l="1"/>
  <c r="P3161" i="2"/>
  <c r="N3161" i="2"/>
  <c r="M3162" i="2"/>
  <c r="Q3162" i="2" s="1"/>
  <c r="R3163" i="2"/>
  <c r="L3162" i="2" l="1"/>
  <c r="P3162" i="2"/>
  <c r="N3162" i="2"/>
  <c r="M3163" i="2"/>
  <c r="Q3163" i="2" s="1"/>
  <c r="R3164" i="2"/>
  <c r="L3163" i="2" l="1"/>
  <c r="P3163" i="2"/>
  <c r="N3163" i="2"/>
  <c r="M3164" i="2"/>
  <c r="Q3164" i="2" s="1"/>
  <c r="R3165" i="2"/>
  <c r="L3164" i="2" l="1"/>
  <c r="P3164" i="2"/>
  <c r="N3164" i="2"/>
  <c r="M3165" i="2"/>
  <c r="Q3165" i="2" s="1"/>
  <c r="R3166" i="2"/>
  <c r="L3165" i="2" l="1"/>
  <c r="P3165" i="2"/>
  <c r="N3165" i="2"/>
  <c r="M3166" i="2"/>
  <c r="Q3166" i="2" s="1"/>
  <c r="R3167" i="2"/>
  <c r="L3166" i="2" l="1"/>
  <c r="P3166" i="2"/>
  <c r="N3166" i="2"/>
  <c r="R3168" i="2"/>
  <c r="M3167" i="2"/>
  <c r="Q3167" i="2" s="1"/>
  <c r="L3167" i="2" l="1"/>
  <c r="P3167" i="2"/>
  <c r="N3167" i="2"/>
  <c r="M3168" i="2"/>
  <c r="Q3168" i="2" s="1"/>
  <c r="R3169" i="2"/>
  <c r="L3168" i="2" l="1"/>
  <c r="P3168" i="2"/>
  <c r="N3168" i="2"/>
  <c r="M3169" i="2"/>
  <c r="Q3169" i="2" s="1"/>
  <c r="R3170" i="2"/>
  <c r="L3169" i="2" l="1"/>
  <c r="P3169" i="2"/>
  <c r="N3169" i="2"/>
  <c r="M3170" i="2"/>
  <c r="Q3170" i="2" s="1"/>
  <c r="R3171" i="2"/>
  <c r="L3170" i="2" l="1"/>
  <c r="P3170" i="2"/>
  <c r="N3170" i="2"/>
  <c r="M3171" i="2"/>
  <c r="Q3171" i="2" s="1"/>
  <c r="R3172" i="2"/>
  <c r="L3171" i="2" l="1"/>
  <c r="P3171" i="2"/>
  <c r="N3171" i="2"/>
  <c r="M3172" i="2"/>
  <c r="Q3172" i="2" s="1"/>
  <c r="R3173" i="2"/>
  <c r="L3172" i="2" l="1"/>
  <c r="P3172" i="2"/>
  <c r="N3172" i="2"/>
  <c r="M3173" i="2"/>
  <c r="Q3173" i="2" s="1"/>
  <c r="R3174" i="2"/>
  <c r="P3173" i="2" l="1"/>
  <c r="L3173" i="2" s="1"/>
  <c r="N3173" i="2"/>
  <c r="M3174" i="2"/>
  <c r="Q3174" i="2" s="1"/>
  <c r="R3175" i="2"/>
  <c r="R77" i="3"/>
  <c r="L3174" i="2" l="1"/>
  <c r="P3174" i="2"/>
  <c r="N3174" i="2"/>
  <c r="M3175" i="2"/>
  <c r="Q3175" i="2" s="1"/>
  <c r="R3176" i="2"/>
  <c r="D39" i="3"/>
  <c r="G39" i="3" l="1"/>
  <c r="L3175" i="2"/>
  <c r="P3175" i="2"/>
  <c r="N3175" i="2"/>
  <c r="M3176" i="2"/>
  <c r="Q3176" i="2" s="1"/>
  <c r="R3177" i="2"/>
  <c r="L3176" i="2" l="1"/>
  <c r="P3176" i="2"/>
  <c r="N3176" i="2"/>
  <c r="M3177" i="2"/>
  <c r="Q3177" i="2" s="1"/>
  <c r="R3178" i="2"/>
  <c r="L3177" i="2" l="1"/>
  <c r="P3177" i="2"/>
  <c r="N3177" i="2"/>
  <c r="M3178" i="2"/>
  <c r="Q3178" i="2" s="1"/>
  <c r="R3179" i="2"/>
  <c r="L3178" i="2" l="1"/>
  <c r="P3178" i="2"/>
  <c r="N3178" i="2"/>
  <c r="M3179" i="2"/>
  <c r="Q3179" i="2" s="1"/>
  <c r="R3180" i="2"/>
  <c r="L3179" i="2" l="1"/>
  <c r="P3179" i="2"/>
  <c r="N3179" i="2"/>
  <c r="M3180" i="2"/>
  <c r="Q3180" i="2" s="1"/>
  <c r="R3181" i="2"/>
  <c r="L3180" i="2" l="1"/>
  <c r="P3180" i="2"/>
  <c r="N3180" i="2"/>
  <c r="M3181" i="2"/>
  <c r="Q3181" i="2" s="1"/>
  <c r="R3182" i="2"/>
  <c r="L3181" i="2" l="1"/>
  <c r="P3181" i="2"/>
  <c r="N3181" i="2"/>
  <c r="M3182" i="2"/>
  <c r="Q3182" i="2" s="1"/>
  <c r="R3183" i="2"/>
  <c r="L3182" i="2" l="1"/>
  <c r="P3182" i="2"/>
  <c r="N3182" i="2"/>
  <c r="M3183" i="2"/>
  <c r="Q3183" i="2" s="1"/>
  <c r="R3184" i="2"/>
  <c r="L3183" i="2" l="1"/>
  <c r="P3183" i="2"/>
  <c r="N3183" i="2"/>
  <c r="M3184" i="2"/>
  <c r="Q3184" i="2" s="1"/>
  <c r="R3185" i="2"/>
  <c r="L3184" i="2" l="1"/>
  <c r="P3184" i="2"/>
  <c r="N3184" i="2"/>
  <c r="M3185" i="2"/>
  <c r="Q3185" i="2" s="1"/>
  <c r="R3186" i="2"/>
  <c r="L3185" i="2" l="1"/>
  <c r="P3185" i="2"/>
  <c r="N3185" i="2"/>
  <c r="M3186" i="2"/>
  <c r="Q3186" i="2" s="1"/>
  <c r="R3187" i="2"/>
  <c r="L3186" i="2" l="1"/>
  <c r="P3186" i="2"/>
  <c r="N3186" i="2"/>
  <c r="R3188" i="2"/>
  <c r="M3187" i="2"/>
  <c r="Q3187" i="2" s="1"/>
  <c r="L3187" i="2" l="1"/>
  <c r="P3187" i="2"/>
  <c r="N3187" i="2"/>
  <c r="M3188" i="2"/>
  <c r="Q3188" i="2" s="1"/>
  <c r="R3189" i="2"/>
  <c r="L3188" i="2" l="1"/>
  <c r="P3188" i="2"/>
  <c r="N3188" i="2"/>
  <c r="M3189" i="2"/>
  <c r="Q3189" i="2" s="1"/>
  <c r="R3190" i="2"/>
  <c r="L3189" i="2" l="1"/>
  <c r="P3189" i="2"/>
  <c r="N3189" i="2"/>
  <c r="M3190" i="2"/>
  <c r="Q3190" i="2" s="1"/>
  <c r="R3191" i="2"/>
  <c r="L3190" i="2" l="1"/>
  <c r="P3190" i="2"/>
  <c r="N3190" i="2"/>
  <c r="M3191" i="2"/>
  <c r="Q3191" i="2" s="1"/>
  <c r="R3192" i="2"/>
  <c r="L3191" i="2" l="1"/>
  <c r="P3191" i="2"/>
  <c r="N3191" i="2"/>
  <c r="M3192" i="2"/>
  <c r="Q3192" i="2" s="1"/>
  <c r="R3193" i="2"/>
  <c r="L3192" i="2" l="1"/>
  <c r="P3192" i="2"/>
  <c r="N3192" i="2"/>
  <c r="M3193" i="2"/>
  <c r="Q3193" i="2" s="1"/>
  <c r="R3194" i="2"/>
  <c r="L3193" i="2" l="1"/>
  <c r="P3193" i="2"/>
  <c r="N3193" i="2"/>
  <c r="M3194" i="2"/>
  <c r="Q3194" i="2" s="1"/>
  <c r="R3195" i="2"/>
  <c r="L3194" i="2" l="1"/>
  <c r="P3194" i="2"/>
  <c r="N3194" i="2"/>
  <c r="M3195" i="2"/>
  <c r="Q3195" i="2" s="1"/>
  <c r="R3196" i="2"/>
  <c r="L3195" i="2" l="1"/>
  <c r="P3195" i="2"/>
  <c r="N3195" i="2"/>
  <c r="M3196" i="2"/>
  <c r="Q3196" i="2" s="1"/>
  <c r="R3197" i="2"/>
  <c r="L3196" i="2" l="1"/>
  <c r="P3196" i="2"/>
  <c r="N3196" i="2"/>
  <c r="M3197" i="2"/>
  <c r="Q3197" i="2" s="1"/>
  <c r="R3198" i="2"/>
  <c r="L3197" i="2" l="1"/>
  <c r="P3197" i="2"/>
  <c r="N3197" i="2"/>
  <c r="M3198" i="2"/>
  <c r="Q3198" i="2" s="1"/>
  <c r="R3199" i="2"/>
  <c r="L3198" i="2" l="1"/>
  <c r="P3198" i="2"/>
  <c r="N3198" i="2"/>
  <c r="M3199" i="2"/>
  <c r="Q3199" i="2" s="1"/>
  <c r="R3200" i="2"/>
  <c r="L3199" i="2" l="1"/>
  <c r="P3199" i="2"/>
  <c r="N3199" i="2"/>
  <c r="M3200" i="2"/>
  <c r="Q3200" i="2" s="1"/>
  <c r="R3201" i="2"/>
  <c r="L3200" i="2" l="1"/>
  <c r="P3200" i="2"/>
  <c r="N3200" i="2"/>
  <c r="M3201" i="2"/>
  <c r="Q3201" i="2" s="1"/>
  <c r="R3202" i="2"/>
  <c r="L3201" i="2" l="1"/>
  <c r="P3201" i="2"/>
  <c r="N3201" i="2"/>
  <c r="M3202" i="2"/>
  <c r="Q3202" i="2" s="1"/>
  <c r="R3203" i="2"/>
  <c r="L3202" i="2" l="1"/>
  <c r="P3202" i="2"/>
  <c r="N3202" i="2"/>
  <c r="M3203" i="2"/>
  <c r="Q3203" i="2" s="1"/>
  <c r="R3204" i="2"/>
  <c r="L3203" i="2" l="1"/>
  <c r="P3203" i="2"/>
  <c r="N3203" i="2"/>
  <c r="M3204" i="2"/>
  <c r="Q3204" i="2" s="1"/>
  <c r="R3205" i="2"/>
  <c r="L3204" i="2" l="1"/>
  <c r="P3204" i="2"/>
  <c r="N3204" i="2"/>
  <c r="M3205" i="2"/>
  <c r="Q3205" i="2" s="1"/>
  <c r="R3206" i="2"/>
  <c r="L3205" i="2" l="1"/>
  <c r="P3205" i="2"/>
  <c r="N3205" i="2"/>
  <c r="R3207" i="2"/>
  <c r="M3206" i="2"/>
  <c r="Q3206" i="2" s="1"/>
  <c r="L3206" i="2" l="1"/>
  <c r="P3206" i="2"/>
  <c r="N3206" i="2"/>
  <c r="M3207" i="2"/>
  <c r="Q3207" i="2" s="1"/>
  <c r="R3208" i="2"/>
  <c r="L3207" i="2" l="1"/>
  <c r="P3207" i="2"/>
  <c r="N3207" i="2"/>
  <c r="M3208" i="2"/>
  <c r="Q3208" i="2" s="1"/>
  <c r="R3209" i="2"/>
  <c r="L3208" i="2" l="1"/>
  <c r="P3208" i="2"/>
  <c r="N3208" i="2"/>
  <c r="M3209" i="2"/>
  <c r="Q3209" i="2" s="1"/>
  <c r="R3210" i="2"/>
  <c r="L3209" i="2" l="1"/>
  <c r="P3209" i="2"/>
  <c r="N3209" i="2"/>
  <c r="R3211" i="2"/>
  <c r="M3210" i="2"/>
  <c r="Q3210" i="2" s="1"/>
  <c r="L3210" i="2" l="1"/>
  <c r="P3210" i="2"/>
  <c r="N3210" i="2"/>
  <c r="M3211" i="2"/>
  <c r="Q3211" i="2" s="1"/>
  <c r="R3212" i="2"/>
  <c r="L3211" i="2" l="1"/>
  <c r="P3211" i="2"/>
  <c r="N3211" i="2"/>
  <c r="M3212" i="2"/>
  <c r="Q3212" i="2" s="1"/>
  <c r="R3213" i="2"/>
  <c r="L3212" i="2" l="1"/>
  <c r="P3212" i="2"/>
  <c r="N3212" i="2"/>
  <c r="M3213" i="2"/>
  <c r="Q3213" i="2" s="1"/>
  <c r="R3214" i="2"/>
  <c r="L3213" i="2" l="1"/>
  <c r="P3213" i="2"/>
  <c r="N3213" i="2"/>
  <c r="M3214" i="2"/>
  <c r="Q3214" i="2" s="1"/>
  <c r="R3215" i="2"/>
  <c r="L3214" i="2" l="1"/>
  <c r="P3214" i="2"/>
  <c r="N3214" i="2"/>
  <c r="M3215" i="2"/>
  <c r="Q3215" i="2" s="1"/>
  <c r="R3216" i="2"/>
  <c r="L3215" i="2" l="1"/>
  <c r="P3215" i="2"/>
  <c r="N3215" i="2"/>
  <c r="M3216" i="2"/>
  <c r="Q3216" i="2" s="1"/>
  <c r="R3217" i="2"/>
  <c r="L3216" i="2" l="1"/>
  <c r="P3216" i="2"/>
  <c r="N3216" i="2"/>
  <c r="M3217" i="2"/>
  <c r="Q3217" i="2" s="1"/>
  <c r="R3218" i="2"/>
  <c r="L3217" i="2" l="1"/>
  <c r="P3217" i="2"/>
  <c r="N3217" i="2"/>
  <c r="M3218" i="2"/>
  <c r="Q3218" i="2" s="1"/>
  <c r="R3219" i="2"/>
  <c r="L3218" i="2" l="1"/>
  <c r="P3218" i="2"/>
  <c r="N3218" i="2"/>
  <c r="M3219" i="2"/>
  <c r="Q3219" i="2" s="1"/>
  <c r="R3220" i="2"/>
  <c r="L3219" i="2" l="1"/>
  <c r="P3219" i="2"/>
  <c r="N3219" i="2"/>
  <c r="M3220" i="2"/>
  <c r="Q3220" i="2" s="1"/>
  <c r="R3221" i="2"/>
  <c r="L3220" i="2" l="1"/>
  <c r="P3220" i="2"/>
  <c r="N3220" i="2"/>
  <c r="M3221" i="2"/>
  <c r="Q3221" i="2" s="1"/>
  <c r="R3222" i="2"/>
  <c r="L3221" i="2" l="1"/>
  <c r="P3221" i="2"/>
  <c r="N3221" i="2"/>
  <c r="M3222" i="2"/>
  <c r="Q3222" i="2" s="1"/>
  <c r="R3223" i="2"/>
  <c r="L3222" i="2" l="1"/>
  <c r="P3222" i="2"/>
  <c r="N3222" i="2"/>
  <c r="R3224" i="2"/>
  <c r="M3223" i="2"/>
  <c r="Q3223" i="2" s="1"/>
  <c r="L3223" i="2" l="1"/>
  <c r="P3223" i="2"/>
  <c r="N3223" i="2"/>
  <c r="M3224" i="2"/>
  <c r="Q3224" i="2" s="1"/>
  <c r="R3225" i="2"/>
  <c r="L3224" i="2" l="1"/>
  <c r="P3224" i="2"/>
  <c r="N3224" i="2"/>
  <c r="M3225" i="2"/>
  <c r="Q3225" i="2" s="1"/>
  <c r="R3226" i="2"/>
  <c r="L3225" i="2" l="1"/>
  <c r="P3225" i="2"/>
  <c r="N3225" i="2"/>
  <c r="M3226" i="2"/>
  <c r="Q3226" i="2" s="1"/>
  <c r="R3227" i="2"/>
  <c r="L3226" i="2" l="1"/>
  <c r="P3226" i="2"/>
  <c r="N3226" i="2"/>
  <c r="R3228" i="2"/>
  <c r="M3227" i="2"/>
  <c r="Q3227" i="2" s="1"/>
  <c r="L3227" i="2" l="1"/>
  <c r="P3227" i="2"/>
  <c r="N3227" i="2"/>
  <c r="M3228" i="2"/>
  <c r="Q3228" i="2" s="1"/>
  <c r="R3229" i="2"/>
  <c r="L3228" i="2" l="1"/>
  <c r="P3228" i="2"/>
  <c r="N3228" i="2"/>
  <c r="M3229" i="2"/>
  <c r="Q3229" i="2" s="1"/>
  <c r="R3230" i="2"/>
  <c r="L3229" i="2" l="1"/>
  <c r="P3229" i="2"/>
  <c r="N3229" i="2"/>
  <c r="R3231" i="2"/>
  <c r="M3230" i="2"/>
  <c r="Q3230" i="2" s="1"/>
  <c r="L3230" i="2" l="1"/>
  <c r="P3230" i="2"/>
  <c r="N3230" i="2"/>
  <c r="M3231" i="2"/>
  <c r="Q3231" i="2" s="1"/>
  <c r="R3232" i="2"/>
  <c r="L3231" i="2" l="1"/>
  <c r="P3231" i="2"/>
  <c r="N3231" i="2"/>
  <c r="M3232" i="2"/>
  <c r="Q3232" i="2" s="1"/>
  <c r="R3233" i="2"/>
  <c r="L3232" i="2" l="1"/>
  <c r="P3232" i="2"/>
  <c r="N3232" i="2"/>
  <c r="M3233" i="2"/>
  <c r="Q3233" i="2" s="1"/>
  <c r="R3234" i="2"/>
  <c r="L3233" i="2" l="1"/>
  <c r="P3233" i="2"/>
  <c r="N3233" i="2"/>
  <c r="M3234" i="2"/>
  <c r="Q3234" i="2" s="1"/>
  <c r="R3235" i="2"/>
  <c r="L3234" i="2" l="1"/>
  <c r="P3234" i="2"/>
  <c r="N3234" i="2"/>
  <c r="M3235" i="2"/>
  <c r="Q3235" i="2" s="1"/>
  <c r="R3236" i="2"/>
  <c r="L3235" i="2" l="1"/>
  <c r="P3235" i="2"/>
  <c r="N3235" i="2"/>
  <c r="M3236" i="2"/>
  <c r="Q3236" i="2" s="1"/>
  <c r="R3237" i="2"/>
  <c r="L3236" i="2" l="1"/>
  <c r="P3236" i="2"/>
  <c r="N3236" i="2"/>
  <c r="M3237" i="2"/>
  <c r="Q3237" i="2" s="1"/>
  <c r="R3238" i="2"/>
  <c r="L3237" i="2" l="1"/>
  <c r="P3237" i="2"/>
  <c r="N3237" i="2"/>
  <c r="R3239" i="2"/>
  <c r="M3238" i="2"/>
  <c r="Q3238" i="2" s="1"/>
  <c r="L3238" i="2" l="1"/>
  <c r="P3238" i="2"/>
  <c r="N3238" i="2"/>
  <c r="M3239" i="2"/>
  <c r="Q3239" i="2" s="1"/>
  <c r="R3240" i="2"/>
  <c r="L3239" i="2" l="1"/>
  <c r="P3239" i="2"/>
  <c r="N3239" i="2"/>
  <c r="M3240" i="2"/>
  <c r="Q3240" i="2" s="1"/>
  <c r="R3241" i="2"/>
  <c r="L3240" i="2" l="1"/>
  <c r="P3240" i="2"/>
  <c r="N3240" i="2"/>
  <c r="M3241" i="2"/>
  <c r="Q3241" i="2" s="1"/>
  <c r="R3242" i="2"/>
  <c r="L3241" i="2" l="1"/>
  <c r="P3241" i="2"/>
  <c r="N3241" i="2"/>
  <c r="M3242" i="2"/>
  <c r="Q3242" i="2" s="1"/>
  <c r="R3243" i="2"/>
  <c r="P3242" i="2" l="1"/>
  <c r="L3242" i="2" s="1"/>
  <c r="N3242" i="2"/>
  <c r="M3243" i="2"/>
  <c r="Q3243" i="2" s="1"/>
  <c r="R3244" i="2"/>
  <c r="R78" i="3"/>
  <c r="L3243" i="2" l="1"/>
  <c r="P3243" i="2"/>
  <c r="N3243" i="2"/>
  <c r="M3244" i="2"/>
  <c r="Q3244" i="2" s="1"/>
  <c r="R3245" i="2"/>
  <c r="E39" i="3"/>
  <c r="K39" i="3" l="1"/>
  <c r="H39" i="3"/>
  <c r="I39" i="3"/>
  <c r="L3244" i="2"/>
  <c r="P3244" i="2"/>
  <c r="N3244" i="2"/>
  <c r="M3245" i="2"/>
  <c r="Q3245" i="2" s="1"/>
  <c r="R3246" i="2"/>
  <c r="AE39" i="3" l="1"/>
  <c r="J39" i="3"/>
  <c r="L39" i="3"/>
  <c r="S78" i="3"/>
  <c r="F40" i="3"/>
  <c r="S79" i="3" s="1"/>
  <c r="L3245" i="2"/>
  <c r="P3245" i="2"/>
  <c r="N3245" i="2"/>
  <c r="M3246" i="2"/>
  <c r="Q3246" i="2" s="1"/>
  <c r="R3247" i="2"/>
  <c r="L3246" i="2" l="1"/>
  <c r="P3246" i="2"/>
  <c r="N3246" i="2"/>
  <c r="M3247" i="2"/>
  <c r="Q3247" i="2" s="1"/>
  <c r="R3248" i="2"/>
  <c r="L3247" i="2" l="1"/>
  <c r="P3247" i="2"/>
  <c r="N3247" i="2"/>
  <c r="M3248" i="2"/>
  <c r="Q3248" i="2" s="1"/>
  <c r="R3249" i="2"/>
  <c r="L3248" i="2" l="1"/>
  <c r="P3248" i="2"/>
  <c r="N3248" i="2"/>
  <c r="M3249" i="2"/>
  <c r="Q3249" i="2" s="1"/>
  <c r="R3250" i="2"/>
  <c r="L3249" i="2" l="1"/>
  <c r="P3249" i="2"/>
  <c r="N3249" i="2"/>
  <c r="M3250" i="2"/>
  <c r="Q3250" i="2" s="1"/>
  <c r="R3251" i="2"/>
  <c r="L3250" i="2" l="1"/>
  <c r="P3250" i="2"/>
  <c r="N3250" i="2"/>
  <c r="M3251" i="2"/>
  <c r="Q3251" i="2" s="1"/>
  <c r="R3252" i="2"/>
  <c r="L3251" i="2" l="1"/>
  <c r="P3251" i="2"/>
  <c r="N3251" i="2"/>
  <c r="M3252" i="2"/>
  <c r="Q3252" i="2" s="1"/>
  <c r="R3253" i="2"/>
  <c r="L3252" i="2" l="1"/>
  <c r="P3252" i="2"/>
  <c r="N3252" i="2"/>
  <c r="M3253" i="2"/>
  <c r="Q3253" i="2" s="1"/>
  <c r="R3254" i="2"/>
  <c r="L3253" i="2" l="1"/>
  <c r="P3253" i="2"/>
  <c r="N3253" i="2"/>
  <c r="M3254" i="2"/>
  <c r="Q3254" i="2" s="1"/>
  <c r="R3255" i="2"/>
  <c r="L3254" i="2" l="1"/>
  <c r="P3254" i="2"/>
  <c r="N3254" i="2"/>
  <c r="M3255" i="2"/>
  <c r="Q3255" i="2" s="1"/>
  <c r="R3256" i="2"/>
  <c r="L3255" i="2" l="1"/>
  <c r="P3255" i="2"/>
  <c r="N3255" i="2"/>
  <c r="M3256" i="2"/>
  <c r="Q3256" i="2" s="1"/>
  <c r="R3257" i="2"/>
  <c r="L3256" i="2" l="1"/>
  <c r="P3256" i="2"/>
  <c r="N3256" i="2"/>
  <c r="M3257" i="2"/>
  <c r="Q3257" i="2" s="1"/>
  <c r="R3258" i="2"/>
  <c r="L3257" i="2" l="1"/>
  <c r="P3257" i="2"/>
  <c r="N3257" i="2"/>
  <c r="M3258" i="2"/>
  <c r="Q3258" i="2" s="1"/>
  <c r="R3259" i="2"/>
  <c r="L3258" i="2" l="1"/>
  <c r="P3258" i="2"/>
  <c r="N3258" i="2"/>
  <c r="M3259" i="2"/>
  <c r="Q3259" i="2" s="1"/>
  <c r="R3260" i="2"/>
  <c r="L3259" i="2" l="1"/>
  <c r="P3259" i="2"/>
  <c r="N3259" i="2"/>
  <c r="M3260" i="2"/>
  <c r="Q3260" i="2" s="1"/>
  <c r="R3261" i="2"/>
  <c r="L3260" i="2" l="1"/>
  <c r="P3260" i="2"/>
  <c r="N3260" i="2"/>
  <c r="M3261" i="2"/>
  <c r="Q3261" i="2" s="1"/>
  <c r="R3262" i="2"/>
  <c r="L3261" i="2" l="1"/>
  <c r="P3261" i="2"/>
  <c r="N3261" i="2"/>
  <c r="M3262" i="2"/>
  <c r="Q3262" i="2" s="1"/>
  <c r="R3263" i="2"/>
  <c r="L3262" i="2" l="1"/>
  <c r="P3262" i="2"/>
  <c r="N3262" i="2"/>
  <c r="M3263" i="2"/>
  <c r="Q3263" i="2" s="1"/>
  <c r="R3264" i="2"/>
  <c r="L3263" i="2" l="1"/>
  <c r="P3263" i="2"/>
  <c r="N3263" i="2"/>
  <c r="M3264" i="2"/>
  <c r="Q3264" i="2" s="1"/>
  <c r="R3265" i="2"/>
  <c r="L3264" i="2" l="1"/>
  <c r="P3264" i="2"/>
  <c r="N3264" i="2"/>
  <c r="M3265" i="2"/>
  <c r="Q3265" i="2" s="1"/>
  <c r="R3266" i="2"/>
  <c r="L3265" i="2" l="1"/>
  <c r="P3265" i="2"/>
  <c r="N3265" i="2"/>
  <c r="M3266" i="2"/>
  <c r="Q3266" i="2" s="1"/>
  <c r="R3267" i="2"/>
  <c r="L3266" i="2" l="1"/>
  <c r="P3266" i="2"/>
  <c r="N3266" i="2"/>
  <c r="M3267" i="2"/>
  <c r="Q3267" i="2" s="1"/>
  <c r="R3268" i="2"/>
  <c r="L3267" i="2" l="1"/>
  <c r="P3267" i="2"/>
  <c r="N3267" i="2"/>
  <c r="M3268" i="2"/>
  <c r="Q3268" i="2" s="1"/>
  <c r="R3269" i="2"/>
  <c r="L3268" i="2" l="1"/>
  <c r="P3268" i="2"/>
  <c r="N3268" i="2"/>
  <c r="M3269" i="2"/>
  <c r="Q3269" i="2" s="1"/>
  <c r="R3270" i="2"/>
  <c r="L3269" i="2" l="1"/>
  <c r="P3269" i="2"/>
  <c r="N3269" i="2"/>
  <c r="M3270" i="2"/>
  <c r="Q3270" i="2" s="1"/>
  <c r="R3271" i="2"/>
  <c r="L3270" i="2" l="1"/>
  <c r="P3270" i="2"/>
  <c r="N3270" i="2"/>
  <c r="M3271" i="2"/>
  <c r="Q3271" i="2" s="1"/>
  <c r="R3272" i="2"/>
  <c r="L3271" i="2" l="1"/>
  <c r="P3271" i="2"/>
  <c r="N3271" i="2"/>
  <c r="M3272" i="2"/>
  <c r="Q3272" i="2" s="1"/>
  <c r="R3273" i="2"/>
  <c r="L3272" i="2" l="1"/>
  <c r="P3272" i="2"/>
  <c r="N3272" i="2"/>
  <c r="M3273" i="2"/>
  <c r="Q3273" i="2" s="1"/>
  <c r="R3274" i="2"/>
  <c r="L3273" i="2" l="1"/>
  <c r="P3273" i="2"/>
  <c r="N3273" i="2"/>
  <c r="M3274" i="2"/>
  <c r="Q3274" i="2" s="1"/>
  <c r="R3275" i="2"/>
  <c r="L3274" i="2" l="1"/>
  <c r="P3274" i="2"/>
  <c r="N3274" i="2"/>
  <c r="M3275" i="2"/>
  <c r="Q3275" i="2" s="1"/>
  <c r="R3276" i="2"/>
  <c r="L3275" i="2" l="1"/>
  <c r="P3275" i="2"/>
  <c r="N3275" i="2"/>
  <c r="M3276" i="2"/>
  <c r="Q3276" i="2" s="1"/>
  <c r="R3277" i="2"/>
  <c r="L3276" i="2" l="1"/>
  <c r="P3276" i="2"/>
  <c r="N3276" i="2"/>
  <c r="R3278" i="2"/>
  <c r="M3277" i="2"/>
  <c r="Q3277" i="2" s="1"/>
  <c r="L3277" i="2" l="1"/>
  <c r="P3277" i="2"/>
  <c r="N3277" i="2"/>
  <c r="M3278" i="2"/>
  <c r="Q3278" i="2" s="1"/>
  <c r="R3279" i="2"/>
  <c r="L3278" i="2" l="1"/>
  <c r="P3278" i="2"/>
  <c r="N3278" i="2"/>
  <c r="M3279" i="2"/>
  <c r="Q3279" i="2" s="1"/>
  <c r="R3280" i="2"/>
  <c r="L3279" i="2" l="1"/>
  <c r="P3279" i="2"/>
  <c r="N3279" i="2"/>
  <c r="M3280" i="2"/>
  <c r="Q3280" i="2" s="1"/>
  <c r="R3281" i="2"/>
  <c r="L3280" i="2" l="1"/>
  <c r="P3280" i="2"/>
  <c r="N3280" i="2"/>
  <c r="M3281" i="2"/>
  <c r="Q3281" i="2" s="1"/>
  <c r="R3282" i="2"/>
  <c r="L3281" i="2" l="1"/>
  <c r="P3281" i="2"/>
  <c r="N3281" i="2"/>
  <c r="M3282" i="2"/>
  <c r="Q3282" i="2" s="1"/>
  <c r="R3283" i="2"/>
  <c r="L3282" i="2" l="1"/>
  <c r="P3282" i="2"/>
  <c r="N3282" i="2"/>
  <c r="M3283" i="2"/>
  <c r="Q3283" i="2" s="1"/>
  <c r="R3284" i="2"/>
  <c r="L3283" i="2" l="1"/>
  <c r="P3283" i="2"/>
  <c r="N3283" i="2"/>
  <c r="M3284" i="2"/>
  <c r="Q3284" i="2" s="1"/>
  <c r="R3285" i="2"/>
  <c r="L3284" i="2" l="1"/>
  <c r="P3284" i="2"/>
  <c r="N3284" i="2"/>
  <c r="M3285" i="2"/>
  <c r="Q3285" i="2" s="1"/>
  <c r="R3286" i="2"/>
  <c r="L3285" i="2" l="1"/>
  <c r="P3285" i="2"/>
  <c r="N3285" i="2"/>
  <c r="M3286" i="2"/>
  <c r="Q3286" i="2" s="1"/>
  <c r="R3287" i="2"/>
  <c r="L3286" i="2" l="1"/>
  <c r="P3286" i="2"/>
  <c r="N3286" i="2"/>
  <c r="M3287" i="2"/>
  <c r="Q3287" i="2" s="1"/>
  <c r="R3288" i="2"/>
  <c r="L3287" i="2" l="1"/>
  <c r="P3287" i="2"/>
  <c r="N3287" i="2"/>
  <c r="M3288" i="2"/>
  <c r="Q3288" i="2" s="1"/>
  <c r="R3289" i="2"/>
  <c r="L3288" i="2" l="1"/>
  <c r="P3288" i="2"/>
  <c r="N3288" i="2"/>
  <c r="M3289" i="2"/>
  <c r="Q3289" i="2" s="1"/>
  <c r="R3290" i="2"/>
  <c r="L3289" i="2" l="1"/>
  <c r="P3289" i="2"/>
  <c r="N3289" i="2"/>
  <c r="M3290" i="2"/>
  <c r="Q3290" i="2" s="1"/>
  <c r="R3291" i="2"/>
  <c r="L3290" i="2" l="1"/>
  <c r="P3290" i="2"/>
  <c r="N3290" i="2"/>
  <c r="M3291" i="2"/>
  <c r="Q3291" i="2" s="1"/>
  <c r="R3292" i="2"/>
  <c r="L3291" i="2" l="1"/>
  <c r="P3291" i="2"/>
  <c r="N3291" i="2"/>
  <c r="M3292" i="2"/>
  <c r="Q3292" i="2" s="1"/>
  <c r="R3293" i="2"/>
  <c r="L3292" i="2" l="1"/>
  <c r="P3292" i="2"/>
  <c r="N3292" i="2"/>
  <c r="M3293" i="2"/>
  <c r="Q3293" i="2" s="1"/>
  <c r="R3294" i="2"/>
  <c r="L3293" i="2" l="1"/>
  <c r="P3293" i="2"/>
  <c r="N3293" i="2"/>
  <c r="M3294" i="2"/>
  <c r="Q3294" i="2" s="1"/>
  <c r="R3295" i="2"/>
  <c r="P3294" i="2" l="1"/>
  <c r="L3294" i="2" s="1"/>
  <c r="N3294" i="2"/>
  <c r="M3295" i="2"/>
  <c r="Q3295" i="2" s="1"/>
  <c r="R3296" i="2"/>
  <c r="R79" i="3"/>
  <c r="L3295" i="2" l="1"/>
  <c r="P3295" i="2"/>
  <c r="N3295" i="2"/>
  <c r="M3296" i="2"/>
  <c r="Q3296" i="2" s="1"/>
  <c r="R3297" i="2"/>
  <c r="D40" i="3"/>
  <c r="G40" i="3" l="1"/>
  <c r="L3296" i="2"/>
  <c r="P3296" i="2"/>
  <c r="N3296" i="2"/>
  <c r="M3297" i="2"/>
  <c r="Q3297" i="2" s="1"/>
  <c r="R3298" i="2"/>
  <c r="L3297" i="2" l="1"/>
  <c r="P3297" i="2"/>
  <c r="N3297" i="2"/>
  <c r="M3298" i="2"/>
  <c r="Q3298" i="2" s="1"/>
  <c r="R3299" i="2"/>
  <c r="L3298" i="2" l="1"/>
  <c r="P3298" i="2"/>
  <c r="N3298" i="2"/>
  <c r="M3299" i="2"/>
  <c r="Q3299" i="2" s="1"/>
  <c r="R3300" i="2"/>
  <c r="L3299" i="2" l="1"/>
  <c r="P3299" i="2"/>
  <c r="N3299" i="2"/>
  <c r="M3300" i="2"/>
  <c r="Q3300" i="2" s="1"/>
  <c r="R3301" i="2"/>
  <c r="L3300" i="2" l="1"/>
  <c r="P3300" i="2"/>
  <c r="N3300" i="2"/>
  <c r="M3301" i="2"/>
  <c r="Q3301" i="2" s="1"/>
  <c r="R3302" i="2"/>
  <c r="L3301" i="2" l="1"/>
  <c r="P3301" i="2"/>
  <c r="N3301" i="2"/>
  <c r="M3302" i="2"/>
  <c r="Q3302" i="2" s="1"/>
  <c r="R3303" i="2"/>
  <c r="L3302" i="2" l="1"/>
  <c r="P3302" i="2"/>
  <c r="N3302" i="2"/>
  <c r="M3303" i="2"/>
  <c r="Q3303" i="2" s="1"/>
  <c r="R3304" i="2"/>
  <c r="L3303" i="2" l="1"/>
  <c r="P3303" i="2"/>
  <c r="N3303" i="2"/>
  <c r="M3304" i="2"/>
  <c r="Q3304" i="2" s="1"/>
  <c r="R3305" i="2"/>
  <c r="L3304" i="2" l="1"/>
  <c r="P3304" i="2"/>
  <c r="N3304" i="2"/>
  <c r="M3305" i="2"/>
  <c r="Q3305" i="2" s="1"/>
  <c r="R3306" i="2"/>
  <c r="L3305" i="2" l="1"/>
  <c r="P3305" i="2"/>
  <c r="N3305" i="2"/>
  <c r="M3306" i="2"/>
  <c r="Q3306" i="2" s="1"/>
  <c r="R3307" i="2"/>
  <c r="L3306" i="2" l="1"/>
  <c r="P3306" i="2"/>
  <c r="N3306" i="2"/>
  <c r="M3307" i="2"/>
  <c r="Q3307" i="2" s="1"/>
  <c r="R3308" i="2"/>
  <c r="L3307" i="2" l="1"/>
  <c r="P3307" i="2"/>
  <c r="N3307" i="2"/>
  <c r="M3308" i="2"/>
  <c r="Q3308" i="2" s="1"/>
  <c r="R3309" i="2"/>
  <c r="P3308" i="2" l="1"/>
  <c r="L3308" i="2" s="1"/>
  <c r="N3308" i="2"/>
  <c r="M3309" i="2"/>
  <c r="Q3309" i="2" s="1"/>
  <c r="R3310" i="2"/>
  <c r="R80" i="3"/>
  <c r="L3309" i="2" l="1"/>
  <c r="P3309" i="2"/>
  <c r="N3309" i="2"/>
  <c r="M3310" i="2"/>
  <c r="Q3310" i="2" s="1"/>
  <c r="R3311" i="2"/>
  <c r="E40" i="3"/>
  <c r="K40" i="3" l="1"/>
  <c r="H40" i="3"/>
  <c r="I40" i="3"/>
  <c r="S80" i="3" s="1"/>
  <c r="L3310" i="2"/>
  <c r="P3310" i="2"/>
  <c r="N3310" i="2"/>
  <c r="M3311" i="2"/>
  <c r="Q3311" i="2" s="1"/>
  <c r="R3312" i="2"/>
  <c r="AE40" i="3" l="1"/>
  <c r="J40" i="3"/>
  <c r="L40" i="3"/>
  <c r="F41" i="3"/>
  <c r="S81" i="3" s="1"/>
  <c r="L3311" i="2"/>
  <c r="P3311" i="2"/>
  <c r="N3311" i="2"/>
  <c r="M3312" i="2"/>
  <c r="Q3312" i="2" s="1"/>
  <c r="R3313" i="2"/>
  <c r="L3312" i="2" l="1"/>
  <c r="P3312" i="2"/>
  <c r="N3312" i="2"/>
  <c r="M3313" i="2"/>
  <c r="Q3313" i="2" s="1"/>
  <c r="R3314" i="2"/>
  <c r="L3313" i="2" l="1"/>
  <c r="P3313" i="2"/>
  <c r="N3313" i="2"/>
  <c r="M3314" i="2"/>
  <c r="Q3314" i="2" s="1"/>
  <c r="R3315" i="2"/>
  <c r="L3314" i="2" l="1"/>
  <c r="P3314" i="2"/>
  <c r="N3314" i="2"/>
  <c r="M3315" i="2"/>
  <c r="Q3315" i="2" s="1"/>
  <c r="R3316" i="2"/>
  <c r="L3315" i="2" l="1"/>
  <c r="P3315" i="2"/>
  <c r="N3315" i="2"/>
  <c r="M3316" i="2"/>
  <c r="Q3316" i="2" s="1"/>
  <c r="R3317" i="2"/>
  <c r="L3316" i="2" l="1"/>
  <c r="P3316" i="2"/>
  <c r="N3316" i="2"/>
  <c r="M3317" i="2"/>
  <c r="Q3317" i="2" s="1"/>
  <c r="R3318" i="2"/>
  <c r="L3317" i="2" l="1"/>
  <c r="P3317" i="2"/>
  <c r="N3317" i="2"/>
  <c r="M3318" i="2"/>
  <c r="Q3318" i="2" s="1"/>
  <c r="R3319" i="2"/>
  <c r="L3318" i="2" l="1"/>
  <c r="P3318" i="2"/>
  <c r="N3318" i="2"/>
  <c r="M3319" i="2"/>
  <c r="Q3319" i="2" s="1"/>
  <c r="R3320" i="2"/>
  <c r="L3319" i="2" l="1"/>
  <c r="P3319" i="2"/>
  <c r="N3319" i="2"/>
  <c r="M3320" i="2"/>
  <c r="Q3320" i="2" s="1"/>
  <c r="R3321" i="2"/>
  <c r="L3320" i="2" l="1"/>
  <c r="P3320" i="2"/>
  <c r="N3320" i="2"/>
  <c r="M3321" i="2"/>
  <c r="Q3321" i="2" s="1"/>
  <c r="R3322" i="2"/>
  <c r="L3321" i="2" l="1"/>
  <c r="P3321" i="2"/>
  <c r="N3321" i="2"/>
  <c r="M3322" i="2"/>
  <c r="Q3322" i="2" s="1"/>
  <c r="R3323" i="2"/>
  <c r="L3322" i="2" l="1"/>
  <c r="P3322" i="2"/>
  <c r="N3322" i="2"/>
  <c r="M3323" i="2"/>
  <c r="Q3323" i="2" s="1"/>
  <c r="R3324" i="2"/>
  <c r="L3323" i="2" l="1"/>
  <c r="P3323" i="2"/>
  <c r="N3323" i="2"/>
  <c r="M3324" i="2"/>
  <c r="Q3324" i="2" s="1"/>
  <c r="R3325" i="2"/>
  <c r="L3324" i="2" l="1"/>
  <c r="P3324" i="2"/>
  <c r="N3324" i="2"/>
  <c r="M3325" i="2"/>
  <c r="Q3325" i="2" s="1"/>
  <c r="R3326" i="2"/>
  <c r="L3325" i="2" l="1"/>
  <c r="P3325" i="2"/>
  <c r="N3325" i="2"/>
  <c r="M3326" i="2"/>
  <c r="Q3326" i="2" s="1"/>
  <c r="R3327" i="2"/>
  <c r="L3326" i="2" l="1"/>
  <c r="P3326" i="2"/>
  <c r="N3326" i="2"/>
  <c r="M3327" i="2"/>
  <c r="Q3327" i="2" s="1"/>
  <c r="R3328" i="2"/>
  <c r="L3327" i="2" l="1"/>
  <c r="P3327" i="2"/>
  <c r="N3327" i="2"/>
  <c r="M3328" i="2"/>
  <c r="Q3328" i="2" s="1"/>
  <c r="R3329" i="2"/>
  <c r="L3328" i="2" l="1"/>
  <c r="P3328" i="2"/>
  <c r="N3328" i="2"/>
  <c r="M3329" i="2"/>
  <c r="Q3329" i="2" s="1"/>
  <c r="R3330" i="2"/>
  <c r="L3329" i="2" l="1"/>
  <c r="P3329" i="2"/>
  <c r="N3329" i="2"/>
  <c r="M3330" i="2"/>
  <c r="Q3330" i="2" s="1"/>
  <c r="R3331" i="2"/>
  <c r="L3330" i="2" l="1"/>
  <c r="P3330" i="2"/>
  <c r="N3330" i="2"/>
  <c r="M3331" i="2"/>
  <c r="Q3331" i="2" s="1"/>
  <c r="R3332" i="2"/>
  <c r="L3331" i="2" l="1"/>
  <c r="P3331" i="2"/>
  <c r="N3331" i="2"/>
  <c r="M3332" i="2"/>
  <c r="Q3332" i="2" s="1"/>
  <c r="R3333" i="2"/>
  <c r="L3332" i="2" l="1"/>
  <c r="P3332" i="2"/>
  <c r="N3332" i="2"/>
  <c r="M3333" i="2"/>
  <c r="Q3333" i="2" s="1"/>
  <c r="R3334" i="2"/>
  <c r="L3333" i="2" l="1"/>
  <c r="P3333" i="2"/>
  <c r="N3333" i="2"/>
  <c r="M3334" i="2"/>
  <c r="Q3334" i="2" s="1"/>
  <c r="R3335" i="2"/>
  <c r="L3334" i="2" l="1"/>
  <c r="P3334" i="2"/>
  <c r="N3334" i="2"/>
  <c r="M3335" i="2"/>
  <c r="Q3335" i="2" s="1"/>
  <c r="R3336" i="2"/>
  <c r="L3335" i="2" l="1"/>
  <c r="P3335" i="2"/>
  <c r="N3335" i="2"/>
  <c r="M3336" i="2"/>
  <c r="Q3336" i="2" s="1"/>
  <c r="R3337" i="2"/>
  <c r="L3336" i="2" l="1"/>
  <c r="P3336" i="2"/>
  <c r="N3336" i="2"/>
  <c r="M3337" i="2"/>
  <c r="Q3337" i="2" s="1"/>
  <c r="R3338" i="2"/>
  <c r="L3337" i="2" l="1"/>
  <c r="P3337" i="2"/>
  <c r="N3337" i="2"/>
  <c r="M3338" i="2"/>
  <c r="Q3338" i="2" s="1"/>
  <c r="R3339" i="2"/>
  <c r="L3338" i="2" l="1"/>
  <c r="P3338" i="2"/>
  <c r="N3338" i="2"/>
  <c r="M3339" i="2"/>
  <c r="Q3339" i="2" s="1"/>
  <c r="R3340" i="2"/>
  <c r="L3339" i="2" l="1"/>
  <c r="P3339" i="2"/>
  <c r="N3339" i="2"/>
  <c r="M3340" i="2"/>
  <c r="Q3340" i="2" s="1"/>
  <c r="R3341" i="2"/>
  <c r="L3340" i="2" l="1"/>
  <c r="P3340" i="2"/>
  <c r="N3340" i="2"/>
  <c r="M3341" i="2"/>
  <c r="Q3341" i="2" s="1"/>
  <c r="R3342" i="2"/>
  <c r="L3341" i="2" l="1"/>
  <c r="P3341" i="2"/>
  <c r="N3341" i="2"/>
  <c r="M3342" i="2"/>
  <c r="Q3342" i="2" s="1"/>
  <c r="R3343" i="2"/>
  <c r="L3342" i="2" l="1"/>
  <c r="P3342" i="2"/>
  <c r="N3342" i="2"/>
  <c r="M3343" i="2"/>
  <c r="Q3343" i="2" s="1"/>
  <c r="R3344" i="2"/>
  <c r="L3343" i="2" l="1"/>
  <c r="P3343" i="2"/>
  <c r="N3343" i="2"/>
  <c r="M3344" i="2"/>
  <c r="Q3344" i="2" s="1"/>
  <c r="R3345" i="2"/>
  <c r="L3344" i="2" l="1"/>
  <c r="P3344" i="2"/>
  <c r="N3344" i="2"/>
  <c r="R3346" i="2"/>
  <c r="M3345" i="2"/>
  <c r="Q3345" i="2" s="1"/>
  <c r="L3345" i="2" l="1"/>
  <c r="P3345" i="2"/>
  <c r="N3345" i="2"/>
  <c r="M3346" i="2"/>
  <c r="Q3346" i="2" s="1"/>
  <c r="R3347" i="2"/>
  <c r="L3346" i="2" l="1"/>
  <c r="P3346" i="2"/>
  <c r="N3346" i="2"/>
  <c r="M3347" i="2"/>
  <c r="Q3347" i="2" s="1"/>
  <c r="R3348" i="2"/>
  <c r="L3347" i="2" l="1"/>
  <c r="P3347" i="2"/>
  <c r="N3347" i="2"/>
  <c r="M3348" i="2"/>
  <c r="Q3348" i="2" s="1"/>
  <c r="R3349" i="2"/>
  <c r="L3348" i="2" l="1"/>
  <c r="P3348" i="2"/>
  <c r="N3348" i="2"/>
  <c r="M3349" i="2"/>
  <c r="Q3349" i="2" s="1"/>
  <c r="R3350" i="2"/>
  <c r="L3349" i="2" l="1"/>
  <c r="P3349" i="2"/>
  <c r="N3349" i="2"/>
  <c r="M3350" i="2"/>
  <c r="Q3350" i="2" s="1"/>
  <c r="R3351" i="2"/>
  <c r="L3350" i="2" l="1"/>
  <c r="P3350" i="2"/>
  <c r="N3350" i="2"/>
  <c r="M3351" i="2"/>
  <c r="Q3351" i="2" s="1"/>
  <c r="R3352" i="2"/>
  <c r="L3351" i="2" l="1"/>
  <c r="P3351" i="2"/>
  <c r="N3351" i="2"/>
  <c r="M3352" i="2"/>
  <c r="Q3352" i="2" s="1"/>
  <c r="R3353" i="2"/>
  <c r="L3352" i="2" l="1"/>
  <c r="P3352" i="2"/>
  <c r="N3352" i="2"/>
  <c r="M3353" i="2"/>
  <c r="Q3353" i="2" s="1"/>
  <c r="R3354" i="2"/>
  <c r="L3353" i="2" l="1"/>
  <c r="P3353" i="2"/>
  <c r="N3353" i="2"/>
  <c r="M3354" i="2"/>
  <c r="Q3354" i="2" s="1"/>
  <c r="R3355" i="2"/>
  <c r="L3354" i="2" l="1"/>
  <c r="P3354" i="2"/>
  <c r="N3354" i="2"/>
  <c r="M3355" i="2"/>
  <c r="Q3355" i="2" s="1"/>
  <c r="R3356" i="2"/>
  <c r="L3355" i="2" l="1"/>
  <c r="P3355" i="2"/>
  <c r="N3355" i="2"/>
  <c r="M3356" i="2"/>
  <c r="Q3356" i="2" s="1"/>
  <c r="R3357" i="2"/>
  <c r="L3356" i="2" l="1"/>
  <c r="P3356" i="2"/>
  <c r="N3356" i="2"/>
  <c r="M3357" i="2"/>
  <c r="Q3357" i="2" s="1"/>
  <c r="R3358" i="2"/>
  <c r="L3357" i="2" l="1"/>
  <c r="P3357" i="2"/>
  <c r="N3357" i="2"/>
  <c r="M3358" i="2"/>
  <c r="Q3358" i="2" s="1"/>
  <c r="R3359" i="2"/>
  <c r="L3358" i="2" l="1"/>
  <c r="P3358" i="2"/>
  <c r="N3358" i="2"/>
  <c r="M3359" i="2"/>
  <c r="Q3359" i="2" s="1"/>
  <c r="R3360" i="2"/>
  <c r="L3359" i="2" l="1"/>
  <c r="P3359" i="2"/>
  <c r="N3359" i="2"/>
  <c r="R3361" i="2"/>
  <c r="M3360" i="2"/>
  <c r="Q3360" i="2" s="1"/>
  <c r="L3360" i="2" l="1"/>
  <c r="P3360" i="2"/>
  <c r="N3360" i="2"/>
  <c r="M3361" i="2"/>
  <c r="Q3361" i="2" s="1"/>
  <c r="R3362" i="2"/>
  <c r="L3361" i="2" l="1"/>
  <c r="P3361" i="2"/>
  <c r="N3361" i="2"/>
  <c r="M3362" i="2"/>
  <c r="Q3362" i="2" s="1"/>
  <c r="R3363" i="2"/>
  <c r="L3362" i="2" l="1"/>
  <c r="P3362" i="2"/>
  <c r="N3362" i="2"/>
  <c r="M3363" i="2"/>
  <c r="Q3363" i="2" s="1"/>
  <c r="R3364" i="2"/>
  <c r="L3363" i="2" l="1"/>
  <c r="P3363" i="2"/>
  <c r="N3363" i="2"/>
  <c r="M3364" i="2"/>
  <c r="Q3364" i="2" s="1"/>
  <c r="R3365" i="2"/>
  <c r="L3364" i="2" l="1"/>
  <c r="P3364" i="2"/>
  <c r="N3364" i="2"/>
  <c r="M3365" i="2"/>
  <c r="Q3365" i="2" s="1"/>
  <c r="R3366" i="2"/>
  <c r="L3365" i="2" l="1"/>
  <c r="P3365" i="2"/>
  <c r="N3365" i="2"/>
  <c r="M3366" i="2"/>
  <c r="Q3366" i="2" s="1"/>
  <c r="R3367" i="2"/>
  <c r="L3366" i="2" l="1"/>
  <c r="P3366" i="2"/>
  <c r="N3366" i="2"/>
  <c r="M3367" i="2"/>
  <c r="Q3367" i="2" s="1"/>
  <c r="R3368" i="2"/>
  <c r="L3367" i="2" l="1"/>
  <c r="P3367" i="2"/>
  <c r="N3367" i="2"/>
  <c r="M3368" i="2"/>
  <c r="Q3368" i="2" s="1"/>
  <c r="R3369" i="2"/>
  <c r="L3368" i="2" l="1"/>
  <c r="P3368" i="2"/>
  <c r="N3368" i="2"/>
  <c r="M3369" i="2"/>
  <c r="Q3369" i="2" s="1"/>
  <c r="R3370" i="2"/>
  <c r="L3369" i="2" l="1"/>
  <c r="P3369" i="2"/>
  <c r="N3369" i="2"/>
  <c r="M3370" i="2"/>
  <c r="Q3370" i="2" s="1"/>
  <c r="R3371" i="2"/>
  <c r="L3370" i="2" l="1"/>
  <c r="P3370" i="2"/>
  <c r="N3370" i="2"/>
  <c r="M3371" i="2"/>
  <c r="Q3371" i="2" s="1"/>
  <c r="R3372" i="2"/>
  <c r="L3371" i="2" l="1"/>
  <c r="P3371" i="2"/>
  <c r="N3371" i="2"/>
  <c r="M3372" i="2"/>
  <c r="Q3372" i="2" s="1"/>
  <c r="R3373" i="2"/>
  <c r="L3372" i="2" l="1"/>
  <c r="P3372" i="2"/>
  <c r="N3372" i="2"/>
  <c r="M3373" i="2"/>
  <c r="Q3373" i="2" s="1"/>
  <c r="R3374" i="2"/>
  <c r="L3373" i="2" l="1"/>
  <c r="P3373" i="2"/>
  <c r="N3373" i="2"/>
  <c r="M3374" i="2"/>
  <c r="Q3374" i="2" s="1"/>
  <c r="R3375" i="2"/>
  <c r="L3374" i="2" l="1"/>
  <c r="P3374" i="2"/>
  <c r="N3374" i="2"/>
  <c r="M3375" i="2"/>
  <c r="Q3375" i="2" s="1"/>
  <c r="R3376" i="2"/>
  <c r="L3375" i="2" l="1"/>
  <c r="P3375" i="2"/>
  <c r="N3375" i="2"/>
  <c r="M3376" i="2"/>
  <c r="Q3376" i="2" s="1"/>
  <c r="R3377" i="2"/>
  <c r="L3376" i="2" l="1"/>
  <c r="P3376" i="2"/>
  <c r="N3376" i="2"/>
  <c r="M3377" i="2"/>
  <c r="Q3377" i="2" s="1"/>
  <c r="R3378" i="2"/>
  <c r="L3377" i="2" l="1"/>
  <c r="P3377" i="2"/>
  <c r="N3377" i="2"/>
  <c r="M3378" i="2"/>
  <c r="Q3378" i="2" s="1"/>
  <c r="R3379" i="2"/>
  <c r="L3378" i="2" l="1"/>
  <c r="P3378" i="2"/>
  <c r="N3378" i="2"/>
  <c r="M3379" i="2"/>
  <c r="Q3379" i="2" s="1"/>
  <c r="R3380" i="2"/>
  <c r="L3379" i="2" l="1"/>
  <c r="P3379" i="2"/>
  <c r="N3379" i="2"/>
  <c r="M3380" i="2"/>
  <c r="Q3380" i="2" s="1"/>
  <c r="R3381" i="2"/>
  <c r="L3380" i="2" l="1"/>
  <c r="P3380" i="2"/>
  <c r="N3380" i="2"/>
  <c r="M3381" i="2"/>
  <c r="Q3381" i="2" s="1"/>
  <c r="R3382" i="2"/>
  <c r="L3381" i="2" l="1"/>
  <c r="P3381" i="2"/>
  <c r="N3381" i="2"/>
  <c r="M3382" i="2"/>
  <c r="Q3382" i="2" s="1"/>
  <c r="R3383" i="2"/>
  <c r="L3382" i="2" l="1"/>
  <c r="P3382" i="2"/>
  <c r="N3382" i="2"/>
  <c r="M3383" i="2"/>
  <c r="Q3383" i="2" s="1"/>
  <c r="R3384" i="2"/>
  <c r="L3383" i="2" l="1"/>
  <c r="P3383" i="2"/>
  <c r="N3383" i="2"/>
  <c r="M3384" i="2"/>
  <c r="Q3384" i="2" s="1"/>
  <c r="R3385" i="2"/>
  <c r="L3384" i="2" l="1"/>
  <c r="P3384" i="2"/>
  <c r="N3384" i="2"/>
  <c r="M3385" i="2"/>
  <c r="Q3385" i="2" s="1"/>
  <c r="R3386" i="2"/>
  <c r="L3385" i="2" l="1"/>
  <c r="P3385" i="2"/>
  <c r="N3385" i="2"/>
  <c r="M3386" i="2"/>
  <c r="Q3386" i="2" s="1"/>
  <c r="R3387" i="2"/>
  <c r="L3386" i="2" l="1"/>
  <c r="P3386" i="2"/>
  <c r="N3386" i="2"/>
  <c r="M3387" i="2"/>
  <c r="Q3387" i="2" s="1"/>
  <c r="R3388" i="2"/>
  <c r="L3387" i="2" l="1"/>
  <c r="P3387" i="2"/>
  <c r="N3387" i="2"/>
  <c r="M3388" i="2"/>
  <c r="Q3388" i="2" s="1"/>
  <c r="R3389" i="2"/>
  <c r="L3388" i="2" l="1"/>
  <c r="P3388" i="2"/>
  <c r="N3388" i="2"/>
  <c r="M3389" i="2"/>
  <c r="Q3389" i="2" s="1"/>
  <c r="R3390" i="2"/>
  <c r="L3389" i="2" l="1"/>
  <c r="P3389" i="2"/>
  <c r="N3389" i="2"/>
  <c r="M3390" i="2"/>
  <c r="Q3390" i="2" s="1"/>
  <c r="R3391" i="2"/>
  <c r="L3390" i="2" l="1"/>
  <c r="P3390" i="2"/>
  <c r="N3390" i="2"/>
  <c r="M3391" i="2"/>
  <c r="Q3391" i="2" s="1"/>
  <c r="R3392" i="2"/>
  <c r="L3391" i="2" l="1"/>
  <c r="P3391" i="2"/>
  <c r="N3391" i="2"/>
  <c r="M3392" i="2"/>
  <c r="Q3392" i="2" s="1"/>
  <c r="R3393" i="2"/>
  <c r="L3392" i="2" l="1"/>
  <c r="P3392" i="2"/>
  <c r="N3392" i="2"/>
  <c r="R3394" i="2"/>
  <c r="M3393" i="2"/>
  <c r="Q3393" i="2" s="1"/>
  <c r="L3393" i="2" l="1"/>
  <c r="P3393" i="2"/>
  <c r="N3393" i="2"/>
  <c r="M3394" i="2"/>
  <c r="Q3394" i="2" s="1"/>
  <c r="R3395" i="2"/>
  <c r="L3394" i="2" l="1"/>
  <c r="P3394" i="2"/>
  <c r="N3394" i="2"/>
  <c r="M3395" i="2"/>
  <c r="Q3395" i="2" s="1"/>
  <c r="R3396" i="2"/>
  <c r="L3395" i="2" l="1"/>
  <c r="P3395" i="2"/>
  <c r="N3395" i="2"/>
  <c r="M3396" i="2"/>
  <c r="Q3396" i="2" s="1"/>
  <c r="R3397" i="2"/>
  <c r="L3396" i="2" l="1"/>
  <c r="P3396" i="2"/>
  <c r="N3396" i="2"/>
  <c r="M3397" i="2"/>
  <c r="Q3397" i="2" s="1"/>
  <c r="R3398" i="2"/>
  <c r="L3397" i="2" l="1"/>
  <c r="P3397" i="2"/>
  <c r="N3397" i="2"/>
  <c r="M3398" i="2"/>
  <c r="Q3398" i="2" s="1"/>
  <c r="R3399" i="2"/>
  <c r="L3398" i="2" l="1"/>
  <c r="P3398" i="2"/>
  <c r="N3398" i="2"/>
  <c r="M3399" i="2"/>
  <c r="Q3399" i="2" s="1"/>
  <c r="R3400" i="2"/>
  <c r="L3399" i="2" l="1"/>
  <c r="P3399" i="2"/>
  <c r="N3399" i="2"/>
  <c r="M3400" i="2"/>
  <c r="Q3400" i="2" s="1"/>
  <c r="R3401" i="2"/>
  <c r="L3400" i="2" l="1"/>
  <c r="P3400" i="2"/>
  <c r="N3400" i="2"/>
  <c r="M3401" i="2"/>
  <c r="Q3401" i="2" s="1"/>
  <c r="R3402" i="2"/>
  <c r="L3401" i="2" l="1"/>
  <c r="P3401" i="2"/>
  <c r="N3401" i="2"/>
  <c r="M3402" i="2"/>
  <c r="Q3402" i="2" s="1"/>
  <c r="R3403" i="2"/>
  <c r="L3402" i="2" l="1"/>
  <c r="P3402" i="2"/>
  <c r="N3402" i="2"/>
  <c r="M3403" i="2"/>
  <c r="Q3403" i="2" s="1"/>
  <c r="R3404" i="2"/>
  <c r="L3403" i="2" l="1"/>
  <c r="P3403" i="2"/>
  <c r="N3403" i="2"/>
  <c r="M3404" i="2"/>
  <c r="Q3404" i="2" s="1"/>
  <c r="R3405" i="2"/>
  <c r="L3404" i="2" l="1"/>
  <c r="P3404" i="2"/>
  <c r="N3404" i="2"/>
  <c r="M3405" i="2"/>
  <c r="Q3405" i="2" s="1"/>
  <c r="R3406" i="2"/>
  <c r="L3405" i="2" l="1"/>
  <c r="P3405" i="2"/>
  <c r="N3405" i="2"/>
  <c r="M3406" i="2"/>
  <c r="Q3406" i="2" s="1"/>
  <c r="R3407" i="2"/>
  <c r="L3406" i="2" l="1"/>
  <c r="P3406" i="2"/>
  <c r="N3406" i="2"/>
  <c r="M3407" i="2"/>
  <c r="Q3407" i="2" s="1"/>
  <c r="R3408" i="2"/>
  <c r="L3407" i="2" l="1"/>
  <c r="P3407" i="2"/>
  <c r="N3407" i="2"/>
  <c r="M3408" i="2"/>
  <c r="Q3408" i="2" s="1"/>
  <c r="R3409" i="2"/>
  <c r="L3408" i="2" l="1"/>
  <c r="P3408" i="2"/>
  <c r="N3408" i="2"/>
  <c r="M3409" i="2"/>
  <c r="Q3409" i="2" s="1"/>
  <c r="R3410" i="2"/>
  <c r="L3409" i="2" l="1"/>
  <c r="P3409" i="2"/>
  <c r="N3409" i="2"/>
  <c r="M3410" i="2"/>
  <c r="Q3410" i="2" s="1"/>
  <c r="R3411" i="2"/>
  <c r="L3410" i="2" l="1"/>
  <c r="P3410" i="2"/>
  <c r="N3410" i="2"/>
  <c r="M3411" i="2"/>
  <c r="Q3411" i="2" s="1"/>
  <c r="R3412" i="2"/>
  <c r="L3411" i="2" l="1"/>
  <c r="P3411" i="2"/>
  <c r="N3411" i="2"/>
  <c r="M3412" i="2"/>
  <c r="Q3412" i="2" s="1"/>
  <c r="R3413" i="2"/>
  <c r="L3412" i="2" l="1"/>
  <c r="P3412" i="2"/>
  <c r="N3412" i="2"/>
  <c r="M3413" i="2"/>
  <c r="Q3413" i="2" s="1"/>
  <c r="R3414" i="2"/>
  <c r="L3413" i="2" l="1"/>
  <c r="P3413" i="2"/>
  <c r="N3413" i="2"/>
  <c r="M3414" i="2"/>
  <c r="Q3414" i="2" s="1"/>
  <c r="R3415" i="2"/>
  <c r="L3414" i="2" l="1"/>
  <c r="P3414" i="2"/>
  <c r="N3414" i="2"/>
  <c r="M3415" i="2"/>
  <c r="Q3415" i="2" s="1"/>
  <c r="R3416" i="2"/>
  <c r="L3415" i="2" l="1"/>
  <c r="P3415" i="2"/>
  <c r="N3415" i="2"/>
  <c r="M3416" i="2"/>
  <c r="Q3416" i="2" s="1"/>
  <c r="R3417" i="2"/>
  <c r="L3416" i="2" l="1"/>
  <c r="P3416" i="2"/>
  <c r="N3416" i="2"/>
  <c r="M3417" i="2"/>
  <c r="Q3417" i="2" s="1"/>
  <c r="R3418" i="2"/>
  <c r="L3417" i="2" l="1"/>
  <c r="P3417" i="2"/>
  <c r="N3417" i="2"/>
  <c r="M3418" i="2"/>
  <c r="Q3418" i="2" s="1"/>
  <c r="R3419" i="2"/>
  <c r="L3418" i="2" l="1"/>
  <c r="P3418" i="2"/>
  <c r="N3418" i="2"/>
  <c r="M3419" i="2"/>
  <c r="Q3419" i="2" s="1"/>
  <c r="R3420" i="2"/>
  <c r="L3419" i="2" l="1"/>
  <c r="P3419" i="2"/>
  <c r="N3419" i="2"/>
  <c r="M3420" i="2"/>
  <c r="Q3420" i="2" s="1"/>
  <c r="R3421" i="2"/>
  <c r="L3420" i="2" l="1"/>
  <c r="P3420" i="2"/>
  <c r="N3420" i="2"/>
  <c r="M3421" i="2"/>
  <c r="Q3421" i="2" s="1"/>
  <c r="R3422" i="2"/>
  <c r="L3421" i="2" l="1"/>
  <c r="P3421" i="2"/>
  <c r="N3421" i="2"/>
  <c r="M3422" i="2"/>
  <c r="Q3422" i="2" s="1"/>
  <c r="R3423" i="2"/>
  <c r="L3422" i="2" l="1"/>
  <c r="P3422" i="2"/>
  <c r="N3422" i="2"/>
  <c r="M3423" i="2"/>
  <c r="Q3423" i="2" s="1"/>
  <c r="R3424" i="2"/>
  <c r="L3423" i="2" l="1"/>
  <c r="P3423" i="2"/>
  <c r="N3423" i="2"/>
  <c r="R3425" i="2"/>
  <c r="M3424" i="2"/>
  <c r="Q3424" i="2" s="1"/>
  <c r="L3424" i="2" l="1"/>
  <c r="P3424" i="2"/>
  <c r="N3424" i="2"/>
  <c r="M3425" i="2"/>
  <c r="Q3425" i="2" s="1"/>
  <c r="R3426" i="2"/>
  <c r="L3425" i="2" l="1"/>
  <c r="P3425" i="2"/>
  <c r="N3425" i="2"/>
  <c r="M3426" i="2"/>
  <c r="Q3426" i="2" s="1"/>
  <c r="R3427" i="2"/>
  <c r="L3426" i="2" l="1"/>
  <c r="P3426" i="2"/>
  <c r="N3426" i="2"/>
  <c r="M3427" i="2"/>
  <c r="Q3427" i="2" s="1"/>
  <c r="R3428" i="2"/>
  <c r="L3427" i="2" l="1"/>
  <c r="P3427" i="2"/>
  <c r="N3427" i="2"/>
  <c r="M3428" i="2"/>
  <c r="Q3428" i="2" s="1"/>
  <c r="R3429" i="2"/>
  <c r="L3428" i="2" l="1"/>
  <c r="P3428" i="2"/>
  <c r="N3428" i="2"/>
  <c r="M3429" i="2"/>
  <c r="Q3429" i="2" s="1"/>
  <c r="R3430" i="2"/>
  <c r="L3429" i="2" l="1"/>
  <c r="P3429" i="2"/>
  <c r="N3429" i="2"/>
  <c r="M3430" i="2"/>
  <c r="Q3430" i="2" s="1"/>
  <c r="R3431" i="2"/>
  <c r="L3430" i="2" l="1"/>
  <c r="P3430" i="2"/>
  <c r="N3430" i="2"/>
  <c r="M3431" i="2"/>
  <c r="Q3431" i="2" s="1"/>
  <c r="R3432" i="2"/>
  <c r="L3431" i="2" l="1"/>
  <c r="P3431" i="2"/>
  <c r="N3431" i="2"/>
  <c r="M3432" i="2"/>
  <c r="Q3432" i="2" s="1"/>
  <c r="R3433" i="2"/>
  <c r="L3432" i="2" l="1"/>
  <c r="P3432" i="2"/>
  <c r="N3432" i="2"/>
  <c r="M3433" i="2"/>
  <c r="Q3433" i="2" s="1"/>
  <c r="R3434" i="2"/>
  <c r="L3433" i="2" l="1"/>
  <c r="P3433" i="2"/>
  <c r="N3433" i="2"/>
  <c r="M3434" i="2"/>
  <c r="Q3434" i="2" s="1"/>
  <c r="R3435" i="2"/>
  <c r="L3434" i="2" l="1"/>
  <c r="P3434" i="2"/>
  <c r="N3434" i="2"/>
  <c r="M3435" i="2"/>
  <c r="Q3435" i="2" s="1"/>
  <c r="R3436" i="2"/>
  <c r="L3435" i="2" l="1"/>
  <c r="P3435" i="2"/>
  <c r="N3435" i="2"/>
  <c r="M3436" i="2"/>
  <c r="Q3436" i="2" s="1"/>
  <c r="R3437" i="2"/>
  <c r="L3436" i="2" l="1"/>
  <c r="P3436" i="2"/>
  <c r="N3436" i="2"/>
  <c r="M3437" i="2"/>
  <c r="Q3437" i="2" s="1"/>
  <c r="R3438" i="2"/>
  <c r="L3437" i="2" l="1"/>
  <c r="P3437" i="2"/>
  <c r="N3437" i="2"/>
  <c r="M3438" i="2"/>
  <c r="Q3438" i="2" s="1"/>
  <c r="R3439" i="2"/>
  <c r="L3438" i="2" l="1"/>
  <c r="P3438" i="2"/>
  <c r="N3438" i="2"/>
  <c r="M3439" i="2"/>
  <c r="Q3439" i="2" s="1"/>
  <c r="R3440" i="2"/>
  <c r="L3439" i="2" l="1"/>
  <c r="P3439" i="2"/>
  <c r="N3439" i="2"/>
  <c r="M3440" i="2"/>
  <c r="Q3440" i="2" s="1"/>
  <c r="R3441" i="2"/>
  <c r="L3440" i="2" l="1"/>
  <c r="P3440" i="2"/>
  <c r="N3440" i="2"/>
  <c r="M3441" i="2"/>
  <c r="Q3441" i="2" s="1"/>
  <c r="R3442" i="2"/>
  <c r="L3441" i="2" l="1"/>
  <c r="P3441" i="2"/>
  <c r="N3441" i="2"/>
  <c r="M3442" i="2"/>
  <c r="Q3442" i="2" s="1"/>
  <c r="R3443" i="2"/>
  <c r="L3442" i="2" l="1"/>
  <c r="P3442" i="2"/>
  <c r="N3442" i="2"/>
  <c r="M3443" i="2"/>
  <c r="Q3443" i="2" s="1"/>
  <c r="R3444" i="2"/>
  <c r="L3443" i="2" l="1"/>
  <c r="P3443" i="2"/>
  <c r="N3443" i="2"/>
  <c r="M3444" i="2"/>
  <c r="Q3444" i="2" s="1"/>
  <c r="R3445" i="2"/>
  <c r="L3444" i="2" l="1"/>
  <c r="P3444" i="2"/>
  <c r="N3444" i="2"/>
  <c r="M3445" i="2"/>
  <c r="Q3445" i="2" s="1"/>
  <c r="R3446" i="2"/>
  <c r="L3445" i="2" l="1"/>
  <c r="P3445" i="2"/>
  <c r="N3445" i="2"/>
  <c r="M3446" i="2"/>
  <c r="Q3446" i="2" s="1"/>
  <c r="R3447" i="2"/>
  <c r="L3446" i="2" l="1"/>
  <c r="P3446" i="2"/>
  <c r="N3446" i="2"/>
  <c r="M3447" i="2"/>
  <c r="Q3447" i="2" s="1"/>
  <c r="R3448" i="2"/>
  <c r="L3447" i="2" l="1"/>
  <c r="P3447" i="2"/>
  <c r="N3447" i="2"/>
  <c r="M3448" i="2"/>
  <c r="Q3448" i="2" s="1"/>
  <c r="R3449" i="2"/>
  <c r="L3448" i="2" l="1"/>
  <c r="P3448" i="2"/>
  <c r="N3448" i="2"/>
  <c r="M3449" i="2"/>
  <c r="Q3449" i="2" s="1"/>
  <c r="R3450" i="2"/>
  <c r="L3449" i="2" l="1"/>
  <c r="P3449" i="2"/>
  <c r="N3449" i="2"/>
  <c r="M3450" i="2"/>
  <c r="Q3450" i="2" s="1"/>
  <c r="R3451" i="2"/>
  <c r="L3450" i="2" l="1"/>
  <c r="P3450" i="2"/>
  <c r="N3450" i="2"/>
  <c r="M3451" i="2"/>
  <c r="Q3451" i="2" s="1"/>
  <c r="R3452" i="2"/>
  <c r="L3451" i="2" l="1"/>
  <c r="P3451" i="2"/>
  <c r="N3451" i="2"/>
  <c r="M3452" i="2"/>
  <c r="Q3452" i="2" s="1"/>
  <c r="R3453" i="2"/>
  <c r="L3452" i="2" l="1"/>
  <c r="P3452" i="2"/>
  <c r="N3452" i="2"/>
  <c r="M3453" i="2"/>
  <c r="Q3453" i="2" s="1"/>
  <c r="R3454" i="2"/>
  <c r="L3453" i="2" l="1"/>
  <c r="P3453" i="2"/>
  <c r="N3453" i="2"/>
  <c r="M3454" i="2"/>
  <c r="Q3454" i="2" s="1"/>
  <c r="R3455" i="2"/>
  <c r="L3454" i="2" l="1"/>
  <c r="P3454" i="2"/>
  <c r="N3454" i="2"/>
  <c r="M3455" i="2"/>
  <c r="Q3455" i="2" s="1"/>
  <c r="R3456" i="2"/>
  <c r="P3455" i="2" l="1"/>
  <c r="L3455" i="2" s="1"/>
  <c r="N3455" i="2"/>
  <c r="M3456" i="2"/>
  <c r="Q3456" i="2" s="1"/>
  <c r="R3457" i="2"/>
  <c r="R81" i="3"/>
  <c r="L3456" i="2" l="1"/>
  <c r="P3456" i="2"/>
  <c r="N3456" i="2"/>
  <c r="M3457" i="2"/>
  <c r="Q3457" i="2" s="1"/>
  <c r="R3458" i="2"/>
  <c r="D41" i="3"/>
  <c r="G41" i="3" l="1"/>
  <c r="L3457" i="2"/>
  <c r="P3457" i="2"/>
  <c r="N3457" i="2"/>
  <c r="M3458" i="2"/>
  <c r="Q3458" i="2" s="1"/>
  <c r="R3459" i="2"/>
  <c r="L3458" i="2" l="1"/>
  <c r="P3458" i="2"/>
  <c r="N3458" i="2"/>
  <c r="M3459" i="2"/>
  <c r="Q3459" i="2" s="1"/>
  <c r="R3460" i="2"/>
  <c r="L3459" i="2" l="1"/>
  <c r="P3459" i="2"/>
  <c r="N3459" i="2"/>
  <c r="M3460" i="2"/>
  <c r="Q3460" i="2" s="1"/>
  <c r="R3461" i="2"/>
  <c r="L3460" i="2" l="1"/>
  <c r="P3460" i="2"/>
  <c r="N3460" i="2"/>
  <c r="M3461" i="2"/>
  <c r="Q3461" i="2" s="1"/>
  <c r="R3462" i="2"/>
  <c r="L3461" i="2" l="1"/>
  <c r="P3461" i="2"/>
  <c r="N3461" i="2"/>
  <c r="M3462" i="2"/>
  <c r="Q3462" i="2" s="1"/>
  <c r="R3463" i="2"/>
  <c r="L3462" i="2" l="1"/>
  <c r="P3462" i="2"/>
  <c r="N3462" i="2"/>
  <c r="M3463" i="2"/>
  <c r="Q3463" i="2" s="1"/>
  <c r="R3464" i="2"/>
  <c r="L3463" i="2" l="1"/>
  <c r="P3463" i="2"/>
  <c r="N3463" i="2"/>
  <c r="M3464" i="2"/>
  <c r="Q3464" i="2" s="1"/>
  <c r="R3465" i="2"/>
  <c r="L3464" i="2" l="1"/>
  <c r="P3464" i="2"/>
  <c r="N3464" i="2"/>
  <c r="M3465" i="2"/>
  <c r="Q3465" i="2" s="1"/>
  <c r="R3466" i="2"/>
  <c r="L3465" i="2" l="1"/>
  <c r="P3465" i="2"/>
  <c r="N3465" i="2"/>
  <c r="M3466" i="2"/>
  <c r="Q3466" i="2" s="1"/>
  <c r="R3467" i="2"/>
  <c r="L3466" i="2" l="1"/>
  <c r="P3466" i="2"/>
  <c r="N3466" i="2"/>
  <c r="M3467" i="2"/>
  <c r="Q3467" i="2" s="1"/>
  <c r="R3468" i="2"/>
  <c r="L3467" i="2" l="1"/>
  <c r="P3467" i="2"/>
  <c r="N3467" i="2"/>
  <c r="M3468" i="2"/>
  <c r="Q3468" i="2" s="1"/>
  <c r="R3469" i="2"/>
  <c r="L3468" i="2" l="1"/>
  <c r="P3468" i="2"/>
  <c r="N3468" i="2"/>
  <c r="M3469" i="2"/>
  <c r="Q3469" i="2" s="1"/>
  <c r="R3470" i="2"/>
  <c r="L3469" i="2" l="1"/>
  <c r="P3469" i="2"/>
  <c r="N3469" i="2"/>
  <c r="M3470" i="2"/>
  <c r="Q3470" i="2" s="1"/>
  <c r="R3471" i="2"/>
  <c r="P3470" i="2" l="1"/>
  <c r="L3470" i="2" s="1"/>
  <c r="N3470" i="2"/>
  <c r="M3471" i="2"/>
  <c r="Q3471" i="2" s="1"/>
  <c r="R3472" i="2"/>
  <c r="R82" i="3"/>
  <c r="L3471" i="2" l="1"/>
  <c r="P3471" i="2"/>
  <c r="N3471" i="2"/>
  <c r="M3472" i="2"/>
  <c r="Q3472" i="2" s="1"/>
  <c r="R3473" i="2"/>
  <c r="E41" i="3"/>
  <c r="K41" i="3" l="1"/>
  <c r="H41" i="3"/>
  <c r="L3472" i="2"/>
  <c r="P3472" i="2"/>
  <c r="N3472" i="2"/>
  <c r="M3473" i="2"/>
  <c r="Q3473" i="2" s="1"/>
  <c r="R3474" i="2"/>
  <c r="AE41" i="3" l="1"/>
  <c r="J41" i="3"/>
  <c r="I41" i="3"/>
  <c r="L41" i="3" s="1"/>
  <c r="S82" i="3"/>
  <c r="L3473" i="2"/>
  <c r="P3473" i="2"/>
  <c r="N3473" i="2"/>
  <c r="M3474" i="2"/>
  <c r="Q3474" i="2" s="1"/>
  <c r="R3475" i="2"/>
  <c r="F42" i="3" l="1"/>
  <c r="S83" i="3" s="1"/>
  <c r="L3474" i="2"/>
  <c r="P3474" i="2"/>
  <c r="N3474" i="2"/>
  <c r="M3475" i="2"/>
  <c r="Q3475" i="2" s="1"/>
  <c r="R3476" i="2"/>
  <c r="L3475" i="2" l="1"/>
  <c r="P3475" i="2"/>
  <c r="N3475" i="2"/>
  <c r="M3476" i="2"/>
  <c r="Q3476" i="2" s="1"/>
  <c r="R3477" i="2"/>
  <c r="L3476" i="2" l="1"/>
  <c r="P3476" i="2"/>
  <c r="N3476" i="2"/>
  <c r="M3477" i="2"/>
  <c r="Q3477" i="2" s="1"/>
  <c r="R3478" i="2"/>
  <c r="L3477" i="2" l="1"/>
  <c r="P3477" i="2"/>
  <c r="N3477" i="2"/>
  <c r="M3478" i="2"/>
  <c r="Q3478" i="2" s="1"/>
  <c r="R3479" i="2"/>
  <c r="L3478" i="2" l="1"/>
  <c r="P3478" i="2"/>
  <c r="N3478" i="2"/>
  <c r="M3479" i="2"/>
  <c r="Q3479" i="2" s="1"/>
  <c r="R3480" i="2"/>
  <c r="L3479" i="2" l="1"/>
  <c r="P3479" i="2"/>
  <c r="N3479" i="2"/>
  <c r="M3480" i="2"/>
  <c r="Q3480" i="2" s="1"/>
  <c r="R3481" i="2"/>
  <c r="L3480" i="2" l="1"/>
  <c r="P3480" i="2"/>
  <c r="N3480" i="2"/>
  <c r="M3481" i="2"/>
  <c r="Q3481" i="2" s="1"/>
  <c r="R3482" i="2"/>
  <c r="L3481" i="2" l="1"/>
  <c r="P3481" i="2"/>
  <c r="N3481" i="2"/>
  <c r="M3482" i="2"/>
  <c r="Q3482" i="2" s="1"/>
  <c r="R3483" i="2"/>
  <c r="L3482" i="2" l="1"/>
  <c r="P3482" i="2"/>
  <c r="N3482" i="2"/>
  <c r="M3483" i="2"/>
  <c r="Q3483" i="2" s="1"/>
  <c r="R3484" i="2"/>
  <c r="L3483" i="2" l="1"/>
  <c r="P3483" i="2"/>
  <c r="N3483" i="2"/>
  <c r="M3484" i="2"/>
  <c r="Q3484" i="2" s="1"/>
  <c r="R3485" i="2"/>
  <c r="L3484" i="2" l="1"/>
  <c r="P3484" i="2"/>
  <c r="N3484" i="2"/>
  <c r="M3485" i="2"/>
  <c r="Q3485" i="2" s="1"/>
  <c r="R3486" i="2"/>
  <c r="L3485" i="2" l="1"/>
  <c r="P3485" i="2"/>
  <c r="N3485" i="2"/>
  <c r="M3486" i="2"/>
  <c r="Q3486" i="2" s="1"/>
  <c r="R3487" i="2"/>
  <c r="L3486" i="2" l="1"/>
  <c r="P3486" i="2"/>
  <c r="N3486" i="2"/>
  <c r="M3487" i="2"/>
  <c r="Q3487" i="2" s="1"/>
  <c r="R3488" i="2"/>
  <c r="L3487" i="2" l="1"/>
  <c r="P3487" i="2"/>
  <c r="N3487" i="2"/>
  <c r="M3488" i="2"/>
  <c r="Q3488" i="2" s="1"/>
  <c r="R3489" i="2"/>
  <c r="L3488" i="2" l="1"/>
  <c r="P3488" i="2"/>
  <c r="N3488" i="2"/>
  <c r="M3489" i="2"/>
  <c r="Q3489" i="2" s="1"/>
  <c r="R3490" i="2"/>
  <c r="L3489" i="2" l="1"/>
  <c r="P3489" i="2"/>
  <c r="N3489" i="2"/>
  <c r="M3490" i="2"/>
  <c r="Q3490" i="2" s="1"/>
  <c r="R3491" i="2"/>
  <c r="P3490" i="2" l="1"/>
  <c r="L3490" i="2" s="1"/>
  <c r="N3490" i="2"/>
  <c r="M3491" i="2"/>
  <c r="Q3491" i="2" s="1"/>
  <c r="R3492" i="2"/>
  <c r="R83" i="3"/>
  <c r="L3491" i="2" l="1"/>
  <c r="P3491" i="2"/>
  <c r="N3491" i="2"/>
  <c r="M3492" i="2"/>
  <c r="Q3492" i="2" s="1"/>
  <c r="R3493" i="2"/>
  <c r="L3492" i="2" l="1"/>
  <c r="P3492" i="2"/>
  <c r="N3492" i="2"/>
  <c r="M3493" i="2"/>
  <c r="Q3493" i="2" s="1"/>
  <c r="R3494" i="2"/>
  <c r="L3493" i="2" l="1"/>
  <c r="P3493" i="2"/>
  <c r="N3493" i="2"/>
  <c r="M3494" i="2"/>
  <c r="Q3494" i="2" s="1"/>
  <c r="R3495" i="2"/>
  <c r="L3494" i="2" l="1"/>
  <c r="P3494" i="2"/>
  <c r="N3494" i="2"/>
  <c r="M3495" i="2"/>
  <c r="Q3495" i="2" s="1"/>
  <c r="R3496" i="2"/>
  <c r="L3495" i="2" l="1"/>
  <c r="P3495" i="2"/>
  <c r="N3495" i="2"/>
  <c r="M3496" i="2"/>
  <c r="Q3496" i="2" s="1"/>
  <c r="R3497" i="2"/>
  <c r="L3496" i="2" l="1"/>
  <c r="P3496" i="2"/>
  <c r="N3496" i="2"/>
  <c r="M3497" i="2"/>
  <c r="Q3497" i="2" s="1"/>
  <c r="R3498" i="2"/>
  <c r="L3497" i="2" l="1"/>
  <c r="P3497" i="2"/>
  <c r="N3497" i="2"/>
  <c r="M3498" i="2"/>
  <c r="Q3498" i="2" s="1"/>
  <c r="R3499" i="2"/>
  <c r="L3498" i="2" l="1"/>
  <c r="P3498" i="2"/>
  <c r="N3498" i="2"/>
  <c r="M3499" i="2"/>
  <c r="Q3499" i="2" s="1"/>
  <c r="R3500" i="2"/>
  <c r="L3499" i="2" l="1"/>
  <c r="P3499" i="2"/>
  <c r="N3499" i="2"/>
  <c r="M3500" i="2"/>
  <c r="Q3500" i="2" s="1"/>
  <c r="R3501" i="2"/>
  <c r="P3500" i="2" l="1"/>
  <c r="L3500" i="2" s="1"/>
  <c r="N3500" i="2"/>
  <c r="M3501" i="2"/>
  <c r="Q3501" i="2" s="1"/>
  <c r="R3502" i="2"/>
  <c r="R84" i="3"/>
  <c r="L3501" i="2" l="1"/>
  <c r="P3501" i="2"/>
  <c r="N3501" i="2"/>
  <c r="R3503" i="2"/>
  <c r="M3502" i="2"/>
  <c r="Q3502" i="2" s="1"/>
  <c r="L3502" i="2" l="1"/>
  <c r="P3502" i="2"/>
  <c r="N3502" i="2"/>
  <c r="M3503" i="2"/>
  <c r="Q3503" i="2" s="1"/>
  <c r="R3504" i="2"/>
  <c r="L3503" i="2" l="1"/>
  <c r="P3503" i="2"/>
  <c r="N3503" i="2"/>
  <c r="M3504" i="2"/>
  <c r="Q3504" i="2" s="1"/>
  <c r="R3505" i="2"/>
  <c r="L3504" i="2" l="1"/>
  <c r="P3504" i="2"/>
  <c r="N3504" i="2"/>
  <c r="M3505" i="2"/>
  <c r="Q3505" i="2" s="1"/>
  <c r="R3506" i="2"/>
  <c r="L3505" i="2" l="1"/>
  <c r="P3505" i="2"/>
  <c r="N3505" i="2"/>
  <c r="M3506" i="2"/>
  <c r="Q3506" i="2" s="1"/>
  <c r="R3507" i="2"/>
  <c r="L3506" i="2" l="1"/>
  <c r="P3506" i="2"/>
  <c r="N3506" i="2"/>
  <c r="M3507" i="2"/>
  <c r="Q3507" i="2" s="1"/>
  <c r="R3508" i="2"/>
  <c r="L3507" i="2" l="1"/>
  <c r="P3507" i="2"/>
  <c r="N3507" i="2"/>
  <c r="M3508" i="2"/>
  <c r="Q3508" i="2" s="1"/>
  <c r="R3509" i="2"/>
  <c r="L3508" i="2" l="1"/>
  <c r="P3508" i="2"/>
  <c r="N3508" i="2"/>
  <c r="M3509" i="2"/>
  <c r="Q3509" i="2" s="1"/>
  <c r="R3510" i="2"/>
  <c r="L3509" i="2" l="1"/>
  <c r="P3509" i="2"/>
  <c r="N3509" i="2"/>
  <c r="M3510" i="2"/>
  <c r="Q3510" i="2" s="1"/>
  <c r="R3511" i="2"/>
  <c r="L3510" i="2" l="1"/>
  <c r="P3510" i="2"/>
  <c r="N3510" i="2"/>
  <c r="M3511" i="2"/>
  <c r="Q3511" i="2" s="1"/>
  <c r="R3512" i="2"/>
  <c r="P3511" i="2" l="1"/>
  <c r="L3511" i="2" s="1"/>
  <c r="N3511" i="2"/>
  <c r="M3512" i="2"/>
  <c r="Q3512" i="2" s="1"/>
  <c r="R3513" i="2"/>
  <c r="R85" i="3"/>
  <c r="L3512" i="2" l="1"/>
  <c r="P3512" i="2"/>
  <c r="N3512" i="2"/>
  <c r="M3513" i="2"/>
  <c r="Q3513" i="2" s="1"/>
  <c r="R3514" i="2"/>
  <c r="L3513" i="2" l="1"/>
  <c r="P3513" i="2"/>
  <c r="N3513" i="2"/>
  <c r="M3514" i="2"/>
  <c r="Q3514" i="2" s="1"/>
  <c r="R3515" i="2"/>
  <c r="L3514" i="2" l="1"/>
  <c r="P3514" i="2"/>
  <c r="N3514" i="2"/>
  <c r="R3516" i="2"/>
  <c r="M3515" i="2"/>
  <c r="Q3515" i="2" s="1"/>
  <c r="L3515" i="2" l="1"/>
  <c r="P3515" i="2"/>
  <c r="N3515" i="2"/>
  <c r="M3516" i="2"/>
  <c r="Q3516" i="2" s="1"/>
  <c r="R3517" i="2"/>
  <c r="L3516" i="2" l="1"/>
  <c r="P3516" i="2"/>
  <c r="N3516" i="2"/>
  <c r="M3517" i="2"/>
  <c r="Q3517" i="2" s="1"/>
  <c r="R3518" i="2"/>
  <c r="L3517" i="2" l="1"/>
  <c r="P3517" i="2"/>
  <c r="N3517" i="2"/>
  <c r="M3518" i="2"/>
  <c r="Q3518" i="2" s="1"/>
  <c r="R3519" i="2"/>
  <c r="L3518" i="2" l="1"/>
  <c r="P3518" i="2"/>
  <c r="N3518" i="2"/>
  <c r="R3520" i="2"/>
  <c r="M3519" i="2"/>
  <c r="Q3519" i="2" s="1"/>
  <c r="L3519" i="2" l="1"/>
  <c r="P3519" i="2"/>
  <c r="N3519" i="2"/>
  <c r="M3520" i="2"/>
  <c r="Q3520" i="2" s="1"/>
  <c r="R3521" i="2"/>
  <c r="L3520" i="2" l="1"/>
  <c r="P3520" i="2"/>
  <c r="N3520" i="2"/>
  <c r="M3521" i="2"/>
  <c r="Q3521" i="2" s="1"/>
  <c r="R3522" i="2"/>
  <c r="L3521" i="2" l="1"/>
  <c r="P3521" i="2"/>
  <c r="N3521" i="2"/>
  <c r="M3522" i="2"/>
  <c r="Q3522" i="2" s="1"/>
  <c r="R3523" i="2"/>
  <c r="L3522" i="2" l="1"/>
  <c r="P3522" i="2"/>
  <c r="N3522" i="2"/>
  <c r="M3523" i="2"/>
  <c r="Q3523" i="2" s="1"/>
  <c r="R3524" i="2"/>
  <c r="L3523" i="2" l="1"/>
  <c r="P3523" i="2"/>
  <c r="N3523" i="2"/>
  <c r="M3524" i="2"/>
  <c r="Q3524" i="2" s="1"/>
  <c r="R3525" i="2"/>
  <c r="L3524" i="2" l="1"/>
  <c r="P3524" i="2"/>
  <c r="N3524" i="2"/>
  <c r="M3525" i="2"/>
  <c r="Q3525" i="2" s="1"/>
  <c r="R3526" i="2"/>
  <c r="L3525" i="2" l="1"/>
  <c r="P3525" i="2"/>
  <c r="N3525" i="2"/>
  <c r="M3526" i="2"/>
  <c r="Q3526" i="2" s="1"/>
  <c r="R3527" i="2"/>
  <c r="L3526" i="2" l="1"/>
  <c r="P3526" i="2"/>
  <c r="N3526" i="2"/>
  <c r="M3527" i="2"/>
  <c r="Q3527" i="2" s="1"/>
  <c r="R3528" i="2"/>
  <c r="L3527" i="2" l="1"/>
  <c r="P3527" i="2"/>
  <c r="N3527" i="2"/>
  <c r="M3528" i="2"/>
  <c r="Q3528" i="2" s="1"/>
  <c r="R3529" i="2"/>
  <c r="L3528" i="2" l="1"/>
  <c r="P3528" i="2"/>
  <c r="N3528" i="2"/>
  <c r="M3529" i="2"/>
  <c r="Q3529" i="2" s="1"/>
  <c r="R3530" i="2"/>
  <c r="L3529" i="2" l="1"/>
  <c r="P3529" i="2"/>
  <c r="N3529" i="2"/>
  <c r="M3530" i="2"/>
  <c r="Q3530" i="2" s="1"/>
  <c r="R3531" i="2"/>
  <c r="L3530" i="2" l="1"/>
  <c r="P3530" i="2"/>
  <c r="N3530" i="2"/>
  <c r="M3531" i="2"/>
  <c r="Q3531" i="2" s="1"/>
  <c r="R3532" i="2"/>
  <c r="L3531" i="2" l="1"/>
  <c r="P3531" i="2"/>
  <c r="N3531" i="2"/>
  <c r="M3532" i="2"/>
  <c r="Q3532" i="2" s="1"/>
  <c r="R3533" i="2"/>
  <c r="L3532" i="2" l="1"/>
  <c r="P3532" i="2"/>
  <c r="N3532" i="2"/>
  <c r="R3534" i="2"/>
  <c r="M3533" i="2"/>
  <c r="Q3533" i="2" s="1"/>
  <c r="L3533" i="2" l="1"/>
  <c r="P3533" i="2"/>
  <c r="N3533" i="2"/>
  <c r="M3534" i="2"/>
  <c r="Q3534" i="2" s="1"/>
  <c r="R3535" i="2"/>
  <c r="P3534" i="2" l="1"/>
  <c r="L3534" i="2" s="1"/>
  <c r="N3534" i="2"/>
  <c r="M3535" i="2"/>
  <c r="Q3535" i="2" s="1"/>
  <c r="R3536" i="2"/>
  <c r="R86" i="3"/>
  <c r="L3535" i="2" l="1"/>
  <c r="P3535" i="2"/>
  <c r="N3535" i="2"/>
  <c r="M3536" i="2"/>
  <c r="Q3536" i="2" s="1"/>
  <c r="R3537" i="2"/>
  <c r="L3536" i="2" l="1"/>
  <c r="P3536" i="2"/>
  <c r="N3536" i="2"/>
  <c r="M3537" i="2"/>
  <c r="Q3537" i="2" s="1"/>
  <c r="R3538" i="2"/>
  <c r="L3537" i="2" l="1"/>
  <c r="P3537" i="2"/>
  <c r="N3537" i="2"/>
  <c r="M3538" i="2"/>
  <c r="Q3538" i="2" s="1"/>
  <c r="R3539" i="2"/>
  <c r="L3538" i="2" l="1"/>
  <c r="P3538" i="2"/>
  <c r="N3538" i="2"/>
  <c r="M3539" i="2"/>
  <c r="Q3539" i="2" s="1"/>
  <c r="R3540" i="2"/>
  <c r="L3539" i="2" l="1"/>
  <c r="P3539" i="2"/>
  <c r="N3539" i="2"/>
  <c r="M3540" i="2"/>
  <c r="Q3540" i="2" s="1"/>
  <c r="R3541" i="2"/>
  <c r="L3540" i="2" l="1"/>
  <c r="P3540" i="2"/>
  <c r="N3540" i="2"/>
  <c r="R3542" i="2"/>
  <c r="M3541" i="2"/>
  <c r="Q3541" i="2" s="1"/>
  <c r="L3541" i="2" l="1"/>
  <c r="P3541" i="2"/>
  <c r="N3541" i="2"/>
  <c r="R3543" i="2"/>
  <c r="M3542" i="2"/>
  <c r="Q3542" i="2" s="1"/>
  <c r="L3542" i="2" l="1"/>
  <c r="P3542" i="2"/>
  <c r="N3542" i="2"/>
  <c r="M3543" i="2"/>
  <c r="Q3543" i="2" s="1"/>
  <c r="R3544" i="2"/>
  <c r="L3543" i="2" l="1"/>
  <c r="P3543" i="2"/>
  <c r="N3543" i="2"/>
  <c r="M3544" i="2"/>
  <c r="Q3544" i="2" s="1"/>
  <c r="R3545" i="2"/>
  <c r="L3544" i="2" l="1"/>
  <c r="P3544" i="2"/>
  <c r="N3544" i="2"/>
  <c r="M3545" i="2"/>
  <c r="Q3545" i="2" s="1"/>
  <c r="R3546" i="2"/>
  <c r="L3545" i="2" l="1"/>
  <c r="P3545" i="2"/>
  <c r="N3545" i="2"/>
  <c r="M3546" i="2"/>
  <c r="Q3546" i="2" s="1"/>
  <c r="R3547" i="2"/>
  <c r="L3546" i="2" l="1"/>
  <c r="P3546" i="2"/>
  <c r="N3546" i="2"/>
  <c r="M3547" i="2"/>
  <c r="Q3547" i="2" s="1"/>
  <c r="R3548" i="2"/>
  <c r="L3547" i="2" l="1"/>
  <c r="P3547" i="2"/>
  <c r="N3547" i="2"/>
  <c r="R3549" i="2"/>
  <c r="M3548" i="2"/>
  <c r="Q3548" i="2" s="1"/>
  <c r="L3548" i="2" l="1"/>
  <c r="P3548" i="2"/>
  <c r="N3548" i="2"/>
  <c r="M3549" i="2"/>
  <c r="Q3549" i="2" s="1"/>
  <c r="R3550" i="2"/>
  <c r="L3549" i="2" l="1"/>
  <c r="P3549" i="2"/>
  <c r="N3549" i="2"/>
  <c r="M3550" i="2"/>
  <c r="Q3550" i="2" s="1"/>
  <c r="R3551" i="2"/>
  <c r="L3550" i="2" l="1"/>
  <c r="P3550" i="2"/>
  <c r="N3550" i="2"/>
  <c r="M3551" i="2"/>
  <c r="Q3551" i="2" s="1"/>
  <c r="R3552" i="2"/>
  <c r="L3551" i="2" l="1"/>
  <c r="P3551" i="2"/>
  <c r="N3551" i="2"/>
  <c r="M3552" i="2"/>
  <c r="Q3552" i="2" s="1"/>
  <c r="R3553" i="2"/>
  <c r="L3552" i="2" l="1"/>
  <c r="P3552" i="2"/>
  <c r="N3552" i="2"/>
  <c r="M3553" i="2"/>
  <c r="Q3553" i="2" s="1"/>
  <c r="R3554" i="2"/>
  <c r="L3553" i="2" l="1"/>
  <c r="P3553" i="2"/>
  <c r="N3553" i="2"/>
  <c r="M3554" i="2"/>
  <c r="Q3554" i="2" s="1"/>
  <c r="R3555" i="2"/>
  <c r="L3554" i="2" l="1"/>
  <c r="P3554" i="2"/>
  <c r="N3554" i="2"/>
  <c r="M3555" i="2"/>
  <c r="Q3555" i="2" s="1"/>
  <c r="R3556" i="2"/>
  <c r="L3555" i="2" l="1"/>
  <c r="P3555" i="2"/>
  <c r="N3555" i="2"/>
  <c r="M3556" i="2"/>
  <c r="Q3556" i="2" s="1"/>
  <c r="R3557" i="2"/>
  <c r="L3556" i="2" l="1"/>
  <c r="P3556" i="2"/>
  <c r="N3556" i="2"/>
  <c r="M3557" i="2"/>
  <c r="Q3557" i="2" s="1"/>
  <c r="R3558" i="2"/>
  <c r="L3557" i="2" l="1"/>
  <c r="P3557" i="2"/>
  <c r="N3557" i="2"/>
  <c r="M3558" i="2"/>
  <c r="Q3558" i="2" s="1"/>
  <c r="R3559" i="2"/>
  <c r="L3558" i="2" l="1"/>
  <c r="P3558" i="2"/>
  <c r="N3558" i="2"/>
  <c r="M3559" i="2"/>
  <c r="Q3559" i="2" s="1"/>
  <c r="R3560" i="2"/>
  <c r="L3559" i="2" l="1"/>
  <c r="P3559" i="2"/>
  <c r="N3559" i="2"/>
  <c r="M3560" i="2"/>
  <c r="Q3560" i="2" s="1"/>
  <c r="R3561" i="2"/>
  <c r="L3560" i="2" l="1"/>
  <c r="P3560" i="2"/>
  <c r="N3560" i="2"/>
  <c r="M3561" i="2"/>
  <c r="Q3561" i="2" s="1"/>
  <c r="R3562" i="2"/>
  <c r="L3561" i="2" l="1"/>
  <c r="P3561" i="2"/>
  <c r="N3561" i="2"/>
  <c r="M3562" i="2"/>
  <c r="Q3562" i="2" s="1"/>
  <c r="R3563" i="2"/>
  <c r="L3562" i="2" l="1"/>
  <c r="P3562" i="2"/>
  <c r="N3562" i="2"/>
  <c r="M3563" i="2"/>
  <c r="Q3563" i="2" s="1"/>
  <c r="R3564" i="2"/>
  <c r="L3563" i="2" l="1"/>
  <c r="P3563" i="2"/>
  <c r="N3563" i="2"/>
  <c r="M3564" i="2"/>
  <c r="Q3564" i="2" s="1"/>
  <c r="R3565" i="2"/>
  <c r="L3564" i="2" l="1"/>
  <c r="P3564" i="2"/>
  <c r="N3564" i="2"/>
  <c r="M3565" i="2"/>
  <c r="Q3565" i="2" s="1"/>
  <c r="R3566" i="2"/>
  <c r="L3565" i="2" l="1"/>
  <c r="P3565" i="2"/>
  <c r="N3565" i="2"/>
  <c r="M3566" i="2"/>
  <c r="Q3566" i="2" s="1"/>
  <c r="R3567" i="2"/>
  <c r="L3566" i="2" l="1"/>
  <c r="P3566" i="2"/>
  <c r="N3566" i="2"/>
  <c r="M3567" i="2"/>
  <c r="Q3567" i="2" s="1"/>
  <c r="R3568" i="2"/>
  <c r="L3567" i="2" l="1"/>
  <c r="P3567" i="2"/>
  <c r="N3567" i="2"/>
  <c r="M3568" i="2"/>
  <c r="Q3568" i="2" s="1"/>
  <c r="R3569" i="2"/>
  <c r="L3568" i="2" l="1"/>
  <c r="P3568" i="2"/>
  <c r="N3568" i="2"/>
  <c r="M3569" i="2"/>
  <c r="Q3569" i="2" s="1"/>
  <c r="R3570" i="2"/>
  <c r="L3569" i="2" l="1"/>
  <c r="P3569" i="2"/>
  <c r="N3569" i="2"/>
  <c r="M3570" i="2"/>
  <c r="Q3570" i="2" s="1"/>
  <c r="R3571" i="2"/>
  <c r="L3570" i="2" l="1"/>
  <c r="P3570" i="2"/>
  <c r="N3570" i="2"/>
  <c r="M3571" i="2"/>
  <c r="Q3571" i="2" s="1"/>
  <c r="R3572" i="2"/>
  <c r="L3571" i="2" l="1"/>
  <c r="P3571" i="2"/>
  <c r="N3571" i="2"/>
  <c r="M3572" i="2"/>
  <c r="Q3572" i="2" s="1"/>
  <c r="R3573" i="2"/>
  <c r="L3572" i="2" l="1"/>
  <c r="P3572" i="2"/>
  <c r="N3572" i="2"/>
  <c r="M3573" i="2"/>
  <c r="Q3573" i="2" s="1"/>
  <c r="R3574" i="2"/>
  <c r="L3573" i="2" l="1"/>
  <c r="P3573" i="2"/>
  <c r="N3573" i="2"/>
  <c r="M3574" i="2"/>
  <c r="Q3574" i="2" s="1"/>
  <c r="R3575" i="2"/>
  <c r="L3574" i="2" l="1"/>
  <c r="P3574" i="2"/>
  <c r="N3574" i="2"/>
  <c r="M3575" i="2"/>
  <c r="Q3575" i="2" s="1"/>
  <c r="R3576" i="2"/>
  <c r="L3575" i="2" l="1"/>
  <c r="P3575" i="2"/>
  <c r="N3575" i="2"/>
  <c r="M3576" i="2"/>
  <c r="Q3576" i="2" s="1"/>
  <c r="R3577" i="2"/>
  <c r="L3576" i="2" l="1"/>
  <c r="P3576" i="2"/>
  <c r="N3576" i="2"/>
  <c r="M3577" i="2"/>
  <c r="Q3577" i="2" s="1"/>
  <c r="R3578" i="2"/>
  <c r="L3577" i="2" l="1"/>
  <c r="P3577" i="2"/>
  <c r="N3577" i="2"/>
  <c r="M3578" i="2"/>
  <c r="Q3578" i="2" s="1"/>
  <c r="R3579" i="2"/>
  <c r="L3578" i="2" l="1"/>
  <c r="P3578" i="2"/>
  <c r="N3578" i="2"/>
  <c r="M3579" i="2"/>
  <c r="Q3579" i="2" s="1"/>
  <c r="R3580" i="2"/>
  <c r="L3579" i="2" l="1"/>
  <c r="P3579" i="2"/>
  <c r="N3579" i="2"/>
  <c r="M3580" i="2"/>
  <c r="Q3580" i="2" s="1"/>
  <c r="R3581" i="2"/>
  <c r="L3580" i="2" l="1"/>
  <c r="P3580" i="2"/>
  <c r="N3580" i="2"/>
  <c r="M3581" i="2"/>
  <c r="Q3581" i="2" s="1"/>
  <c r="R3582" i="2"/>
  <c r="L3581" i="2" l="1"/>
  <c r="P3581" i="2"/>
  <c r="N3581" i="2"/>
  <c r="M3582" i="2"/>
  <c r="Q3582" i="2" s="1"/>
  <c r="R3583" i="2"/>
  <c r="L3582" i="2" l="1"/>
  <c r="P3582" i="2"/>
  <c r="N3582" i="2"/>
  <c r="M3583" i="2"/>
  <c r="Q3583" i="2" s="1"/>
  <c r="R3584" i="2"/>
  <c r="L3583" i="2" l="1"/>
  <c r="P3583" i="2"/>
  <c r="N3583" i="2"/>
  <c r="M3584" i="2"/>
  <c r="Q3584" i="2" s="1"/>
  <c r="R3585" i="2"/>
  <c r="L3584" i="2" l="1"/>
  <c r="P3584" i="2"/>
  <c r="N3584" i="2"/>
  <c r="M3585" i="2"/>
  <c r="Q3585" i="2" s="1"/>
  <c r="R3586" i="2"/>
  <c r="L3585" i="2" l="1"/>
  <c r="P3585" i="2"/>
  <c r="N3585" i="2"/>
  <c r="M3586" i="2"/>
  <c r="Q3586" i="2" s="1"/>
  <c r="R3587" i="2"/>
  <c r="L3586" i="2" l="1"/>
  <c r="P3586" i="2"/>
  <c r="N3586" i="2"/>
  <c r="M3587" i="2"/>
  <c r="Q3587" i="2" s="1"/>
  <c r="R3588" i="2"/>
  <c r="L3587" i="2" l="1"/>
  <c r="P3587" i="2"/>
  <c r="N3587" i="2"/>
  <c r="M3588" i="2"/>
  <c r="Q3588" i="2" s="1"/>
  <c r="R3589" i="2"/>
  <c r="P3588" i="2" l="1"/>
  <c r="L3588" i="2" s="1"/>
  <c r="N3588" i="2"/>
  <c r="M3589" i="2"/>
  <c r="Q3589" i="2" s="1"/>
  <c r="R3590" i="2"/>
  <c r="R87" i="3"/>
  <c r="L3589" i="2" l="1"/>
  <c r="P3589" i="2"/>
  <c r="N3589" i="2"/>
  <c r="M3590" i="2"/>
  <c r="Q3590" i="2" s="1"/>
  <c r="R3591" i="2"/>
  <c r="L3590" i="2" l="1"/>
  <c r="P3590" i="2"/>
  <c r="N3590" i="2"/>
  <c r="M3591" i="2"/>
  <c r="Q3591" i="2" s="1"/>
  <c r="R3592" i="2"/>
  <c r="L3591" i="2" l="1"/>
  <c r="P3591" i="2"/>
  <c r="N3591" i="2"/>
  <c r="M3592" i="2"/>
  <c r="Q3592" i="2" s="1"/>
  <c r="R3593" i="2"/>
  <c r="L3592" i="2" l="1"/>
  <c r="P3592" i="2"/>
  <c r="N3592" i="2"/>
  <c r="M3593" i="2"/>
  <c r="Q3593" i="2" s="1"/>
  <c r="R3594" i="2"/>
  <c r="L3593" i="2" l="1"/>
  <c r="P3593" i="2"/>
  <c r="N3593" i="2"/>
  <c r="M3594" i="2"/>
  <c r="Q3594" i="2" s="1"/>
  <c r="R3595" i="2"/>
  <c r="L3594" i="2" l="1"/>
  <c r="P3594" i="2"/>
  <c r="N3594" i="2"/>
  <c r="M3595" i="2"/>
  <c r="Q3595" i="2" s="1"/>
  <c r="R3596" i="2"/>
  <c r="L3595" i="2" l="1"/>
  <c r="P3595" i="2"/>
  <c r="N3595" i="2"/>
  <c r="M3596" i="2"/>
  <c r="Q3596" i="2" s="1"/>
  <c r="R3597" i="2"/>
  <c r="L3596" i="2" l="1"/>
  <c r="P3596" i="2"/>
  <c r="N3596" i="2"/>
  <c r="M3597" i="2"/>
  <c r="Q3597" i="2" s="1"/>
  <c r="R3598" i="2"/>
  <c r="L3597" i="2" l="1"/>
  <c r="P3597" i="2"/>
  <c r="N3597" i="2"/>
  <c r="M3598" i="2"/>
  <c r="Q3598" i="2" s="1"/>
  <c r="R3599" i="2"/>
  <c r="L3598" i="2" l="1"/>
  <c r="P3598" i="2"/>
  <c r="N3598" i="2"/>
  <c r="M3599" i="2"/>
  <c r="Q3599" i="2" s="1"/>
  <c r="R3600" i="2"/>
  <c r="L3599" i="2" l="1"/>
  <c r="P3599" i="2"/>
  <c r="N3599" i="2"/>
  <c r="M3600" i="2"/>
  <c r="Q3600" i="2" s="1"/>
  <c r="R3601" i="2"/>
  <c r="L3600" i="2" l="1"/>
  <c r="P3600" i="2"/>
  <c r="N3600" i="2"/>
  <c r="M3601" i="2"/>
  <c r="Q3601" i="2" s="1"/>
  <c r="R3602" i="2"/>
  <c r="L3601" i="2" l="1"/>
  <c r="P3601" i="2"/>
  <c r="N3601" i="2"/>
  <c r="M3602" i="2"/>
  <c r="Q3602" i="2" s="1"/>
  <c r="R3603" i="2"/>
  <c r="L3602" i="2" l="1"/>
  <c r="P3602" i="2"/>
  <c r="N3602" i="2"/>
  <c r="M3603" i="2"/>
  <c r="Q3603" i="2" s="1"/>
  <c r="R3604" i="2"/>
  <c r="L3603" i="2" l="1"/>
  <c r="P3603" i="2"/>
  <c r="N3603" i="2"/>
  <c r="M3604" i="2"/>
  <c r="Q3604" i="2" s="1"/>
  <c r="R3605" i="2"/>
  <c r="L3604" i="2" l="1"/>
  <c r="P3604" i="2"/>
  <c r="N3604" i="2"/>
  <c r="M3605" i="2"/>
  <c r="Q3605" i="2" s="1"/>
  <c r="R3606" i="2"/>
  <c r="L3605" i="2" l="1"/>
  <c r="P3605" i="2"/>
  <c r="N3605" i="2"/>
  <c r="M3606" i="2"/>
  <c r="Q3606" i="2" s="1"/>
  <c r="R3607" i="2"/>
  <c r="P3606" i="2" l="1"/>
  <c r="L3606" i="2" s="1"/>
  <c r="N3606" i="2"/>
  <c r="M3607" i="2"/>
  <c r="Q3607" i="2" s="1"/>
  <c r="R3608" i="2"/>
  <c r="R88" i="3"/>
  <c r="L3607" i="2" l="1"/>
  <c r="P3607" i="2"/>
  <c r="N3607" i="2"/>
  <c r="M3608" i="2"/>
  <c r="Q3608" i="2" s="1"/>
  <c r="R3609" i="2"/>
  <c r="L3608" i="2" l="1"/>
  <c r="P3608" i="2"/>
  <c r="N3608" i="2"/>
  <c r="M3609" i="2"/>
  <c r="Q3609" i="2" s="1"/>
  <c r="R3610" i="2"/>
  <c r="L3609" i="2" l="1"/>
  <c r="P3609" i="2"/>
  <c r="N3609" i="2"/>
  <c r="M3610" i="2"/>
  <c r="Q3610" i="2" s="1"/>
  <c r="R3611" i="2"/>
  <c r="L3610" i="2" l="1"/>
  <c r="P3610" i="2"/>
  <c r="N3610" i="2"/>
  <c r="M3611" i="2"/>
  <c r="Q3611" i="2" s="1"/>
  <c r="R3612" i="2"/>
  <c r="L3611" i="2" l="1"/>
  <c r="P3611" i="2"/>
  <c r="N3611" i="2"/>
  <c r="M3612" i="2"/>
  <c r="Q3612" i="2" s="1"/>
  <c r="R3613" i="2"/>
  <c r="L3612" i="2" l="1"/>
  <c r="P3612" i="2"/>
  <c r="N3612" i="2"/>
  <c r="M3613" i="2"/>
  <c r="Q3613" i="2" s="1"/>
  <c r="R3614" i="2"/>
  <c r="L3613" i="2" l="1"/>
  <c r="P3613" i="2"/>
  <c r="N3613" i="2"/>
  <c r="M3614" i="2"/>
  <c r="Q3614" i="2" s="1"/>
  <c r="R3615" i="2"/>
  <c r="L3614" i="2" l="1"/>
  <c r="P3614" i="2"/>
  <c r="N3614" i="2"/>
  <c r="M3615" i="2"/>
  <c r="Q3615" i="2" s="1"/>
  <c r="R3616" i="2"/>
  <c r="L3615" i="2" l="1"/>
  <c r="P3615" i="2"/>
  <c r="N3615" i="2"/>
  <c r="M3616" i="2"/>
  <c r="Q3616" i="2" s="1"/>
  <c r="R3617" i="2"/>
  <c r="L3616" i="2" l="1"/>
  <c r="P3616" i="2"/>
  <c r="N3616" i="2"/>
  <c r="M3617" i="2"/>
  <c r="Q3617" i="2" s="1"/>
  <c r="R3618" i="2"/>
  <c r="L3617" i="2" l="1"/>
  <c r="P3617" i="2"/>
  <c r="N3617" i="2"/>
  <c r="M3618" i="2"/>
  <c r="Q3618" i="2" s="1"/>
  <c r="R3619" i="2"/>
  <c r="L3618" i="2" l="1"/>
  <c r="P3618" i="2"/>
  <c r="N3618" i="2"/>
  <c r="M3619" i="2"/>
  <c r="Q3619" i="2" s="1"/>
  <c r="R3620" i="2"/>
  <c r="L3619" i="2" l="1"/>
  <c r="P3619" i="2"/>
  <c r="N3619" i="2"/>
  <c r="M3620" i="2"/>
  <c r="Q3620" i="2" s="1"/>
  <c r="R3621" i="2"/>
  <c r="L3620" i="2" l="1"/>
  <c r="P3620" i="2"/>
  <c r="N3620" i="2"/>
  <c r="M3621" i="2"/>
  <c r="Q3621" i="2" s="1"/>
  <c r="R3622" i="2"/>
  <c r="L3621" i="2" l="1"/>
  <c r="P3621" i="2"/>
  <c r="N3621" i="2"/>
  <c r="M3622" i="2"/>
  <c r="Q3622" i="2" s="1"/>
  <c r="R3623" i="2"/>
  <c r="L3622" i="2" l="1"/>
  <c r="P3622" i="2"/>
  <c r="N3622" i="2"/>
  <c r="M3623" i="2"/>
  <c r="Q3623" i="2" s="1"/>
  <c r="R3624" i="2"/>
  <c r="L3623" i="2" l="1"/>
  <c r="P3623" i="2"/>
  <c r="N3623" i="2"/>
  <c r="M3624" i="2"/>
  <c r="Q3624" i="2" s="1"/>
  <c r="R3625" i="2"/>
  <c r="L3624" i="2" l="1"/>
  <c r="P3624" i="2"/>
  <c r="N3624" i="2"/>
  <c r="M3625" i="2"/>
  <c r="Q3625" i="2" s="1"/>
  <c r="R3626" i="2"/>
  <c r="L3625" i="2" l="1"/>
  <c r="P3625" i="2"/>
  <c r="N3625" i="2"/>
  <c r="M3626" i="2"/>
  <c r="Q3626" i="2" s="1"/>
  <c r="R3627" i="2"/>
  <c r="L3626" i="2" l="1"/>
  <c r="P3626" i="2"/>
  <c r="N3626" i="2"/>
  <c r="M3627" i="2"/>
  <c r="Q3627" i="2" s="1"/>
  <c r="R3628" i="2"/>
  <c r="L3627" i="2" l="1"/>
  <c r="P3627" i="2"/>
  <c r="N3627" i="2"/>
  <c r="M3628" i="2"/>
  <c r="Q3628" i="2" s="1"/>
  <c r="R3629" i="2"/>
  <c r="L3628" i="2" l="1"/>
  <c r="P3628" i="2"/>
  <c r="N3628" i="2"/>
  <c r="M3629" i="2"/>
  <c r="Q3629" i="2" s="1"/>
  <c r="R3630" i="2"/>
  <c r="L3629" i="2" l="1"/>
  <c r="P3629" i="2"/>
  <c r="N3629" i="2"/>
  <c r="M3630" i="2"/>
  <c r="Q3630" i="2" s="1"/>
  <c r="R3631" i="2"/>
  <c r="L3630" i="2" l="1"/>
  <c r="P3630" i="2"/>
  <c r="N3630" i="2"/>
  <c r="M3631" i="2"/>
  <c r="Q3631" i="2" s="1"/>
  <c r="R3632" i="2"/>
  <c r="L3631" i="2" l="1"/>
  <c r="P3631" i="2"/>
  <c r="N3631" i="2"/>
  <c r="M3632" i="2"/>
  <c r="Q3632" i="2" s="1"/>
  <c r="R3633" i="2"/>
  <c r="L3632" i="2" l="1"/>
  <c r="P3632" i="2"/>
  <c r="N3632" i="2"/>
  <c r="R3634" i="2"/>
  <c r="M3633" i="2"/>
  <c r="Q3633" i="2" s="1"/>
  <c r="L3633" i="2" l="1"/>
  <c r="P3633" i="2"/>
  <c r="N3633" i="2"/>
  <c r="M3634" i="2"/>
  <c r="Q3634" i="2" s="1"/>
  <c r="R3635" i="2"/>
  <c r="L3634" i="2" l="1"/>
  <c r="P3634" i="2"/>
  <c r="N3634" i="2"/>
  <c r="M3635" i="2"/>
  <c r="Q3635" i="2" s="1"/>
  <c r="R3636" i="2"/>
  <c r="L3635" i="2" l="1"/>
  <c r="P3635" i="2"/>
  <c r="N3635" i="2"/>
  <c r="M3636" i="2"/>
  <c r="Q3636" i="2" s="1"/>
  <c r="R3637" i="2"/>
  <c r="L3636" i="2" l="1"/>
  <c r="P3636" i="2"/>
  <c r="N3636" i="2"/>
  <c r="M3637" i="2"/>
  <c r="Q3637" i="2" s="1"/>
  <c r="R3638" i="2"/>
  <c r="L3637" i="2" l="1"/>
  <c r="P3637" i="2"/>
  <c r="N3637" i="2"/>
  <c r="M3638" i="2"/>
  <c r="Q3638" i="2" s="1"/>
  <c r="R3639" i="2"/>
  <c r="L3638" i="2" l="1"/>
  <c r="P3638" i="2"/>
  <c r="N3638" i="2"/>
  <c r="M3639" i="2"/>
  <c r="Q3639" i="2" s="1"/>
  <c r="R3640" i="2"/>
  <c r="L3639" i="2" l="1"/>
  <c r="P3639" i="2"/>
  <c r="N3639" i="2"/>
  <c r="M3640" i="2"/>
  <c r="Q3640" i="2" s="1"/>
  <c r="R3641" i="2"/>
  <c r="L3640" i="2" l="1"/>
  <c r="P3640" i="2"/>
  <c r="N3640" i="2"/>
  <c r="M3641" i="2"/>
  <c r="Q3641" i="2" s="1"/>
  <c r="R3642" i="2"/>
  <c r="L3641" i="2" l="1"/>
  <c r="P3641" i="2"/>
  <c r="N3641" i="2"/>
  <c r="M3642" i="2"/>
  <c r="Q3642" i="2" s="1"/>
  <c r="R3643" i="2"/>
  <c r="L3642" i="2" l="1"/>
  <c r="P3642" i="2"/>
  <c r="N3642" i="2"/>
  <c r="M3643" i="2"/>
  <c r="Q3643" i="2" s="1"/>
  <c r="R3644" i="2"/>
  <c r="L3643" i="2" l="1"/>
  <c r="P3643" i="2"/>
  <c r="N3643" i="2"/>
  <c r="M3644" i="2"/>
  <c r="Q3644" i="2" s="1"/>
  <c r="R3645" i="2"/>
  <c r="L3644" i="2" l="1"/>
  <c r="P3644" i="2"/>
  <c r="N3644" i="2"/>
  <c r="M3645" i="2"/>
  <c r="Q3645" i="2" s="1"/>
  <c r="R3646" i="2"/>
  <c r="L3645" i="2" l="1"/>
  <c r="P3645" i="2"/>
  <c r="N3645" i="2"/>
  <c r="M3646" i="2"/>
  <c r="Q3646" i="2" s="1"/>
  <c r="R3647" i="2"/>
  <c r="L3646" i="2" l="1"/>
  <c r="P3646" i="2"/>
  <c r="N3646" i="2"/>
  <c r="M3647" i="2"/>
  <c r="Q3647" i="2" s="1"/>
  <c r="R3648" i="2"/>
  <c r="L3647" i="2" l="1"/>
  <c r="P3647" i="2"/>
  <c r="N3647" i="2"/>
  <c r="M3648" i="2"/>
  <c r="Q3648" i="2" s="1"/>
  <c r="R3649" i="2"/>
  <c r="L3648" i="2" l="1"/>
  <c r="P3648" i="2"/>
  <c r="N3648" i="2"/>
  <c r="M3649" i="2"/>
  <c r="Q3649" i="2" s="1"/>
  <c r="R3650" i="2"/>
  <c r="L3649" i="2" l="1"/>
  <c r="P3649" i="2"/>
  <c r="N3649" i="2"/>
  <c r="M3650" i="2"/>
  <c r="Q3650" i="2" s="1"/>
  <c r="R3651" i="2"/>
  <c r="L3650" i="2" l="1"/>
  <c r="P3650" i="2"/>
  <c r="N3650" i="2"/>
  <c r="M3651" i="2"/>
  <c r="Q3651" i="2" s="1"/>
  <c r="R3652" i="2"/>
  <c r="L3651" i="2" l="1"/>
  <c r="P3651" i="2"/>
  <c r="N3651" i="2"/>
  <c r="M3652" i="2"/>
  <c r="Q3652" i="2" s="1"/>
  <c r="R3653" i="2"/>
  <c r="L3652" i="2" l="1"/>
  <c r="P3652" i="2"/>
  <c r="N3652" i="2"/>
  <c r="M3653" i="2"/>
  <c r="Q3653" i="2" s="1"/>
  <c r="R3654" i="2"/>
  <c r="L3653" i="2" l="1"/>
  <c r="P3653" i="2"/>
  <c r="N3653" i="2"/>
  <c r="M3654" i="2"/>
  <c r="Q3654" i="2" s="1"/>
  <c r="R3655" i="2"/>
  <c r="L3654" i="2" l="1"/>
  <c r="P3654" i="2"/>
  <c r="N3654" i="2"/>
  <c r="M3655" i="2"/>
  <c r="Q3655" i="2" s="1"/>
  <c r="R3656" i="2"/>
  <c r="L3655" i="2" l="1"/>
  <c r="P3655" i="2"/>
  <c r="N3655" i="2"/>
  <c r="M3656" i="2"/>
  <c r="Q3656" i="2" s="1"/>
  <c r="R3657" i="2"/>
  <c r="L3656" i="2" l="1"/>
  <c r="P3656" i="2"/>
  <c r="N3656" i="2"/>
  <c r="M3657" i="2"/>
  <c r="Q3657" i="2" s="1"/>
  <c r="R3658" i="2"/>
  <c r="L3657" i="2" l="1"/>
  <c r="P3657" i="2"/>
  <c r="N3657" i="2"/>
  <c r="M3658" i="2"/>
  <c r="Q3658" i="2" s="1"/>
  <c r="R3659" i="2"/>
  <c r="L3658" i="2" l="1"/>
  <c r="P3658" i="2"/>
  <c r="N3658" i="2"/>
  <c r="M3659" i="2"/>
  <c r="Q3659" i="2" s="1"/>
  <c r="R3660" i="2"/>
  <c r="L3659" i="2" l="1"/>
  <c r="P3659" i="2"/>
  <c r="N3659" i="2"/>
  <c r="M3660" i="2"/>
  <c r="Q3660" i="2" s="1"/>
  <c r="R3661" i="2"/>
  <c r="L3660" i="2" l="1"/>
  <c r="P3660" i="2"/>
  <c r="N3660" i="2"/>
  <c r="M3661" i="2"/>
  <c r="Q3661" i="2" s="1"/>
  <c r="R3662" i="2"/>
  <c r="L3661" i="2" l="1"/>
  <c r="P3661" i="2"/>
  <c r="N3661" i="2"/>
  <c r="M3662" i="2"/>
  <c r="Q3662" i="2" s="1"/>
  <c r="R3663" i="2"/>
  <c r="L3662" i="2" l="1"/>
  <c r="P3662" i="2"/>
  <c r="N3662" i="2"/>
  <c r="M3663" i="2"/>
  <c r="Q3663" i="2" s="1"/>
  <c r="R3664" i="2"/>
  <c r="L3663" i="2" l="1"/>
  <c r="P3663" i="2"/>
  <c r="N3663" i="2"/>
  <c r="M3664" i="2"/>
  <c r="Q3664" i="2" s="1"/>
  <c r="R3665" i="2"/>
  <c r="L3664" i="2" l="1"/>
  <c r="P3664" i="2"/>
  <c r="N3664" i="2"/>
  <c r="M3665" i="2"/>
  <c r="Q3665" i="2" s="1"/>
  <c r="R3666" i="2"/>
  <c r="L3665" i="2" l="1"/>
  <c r="P3665" i="2"/>
  <c r="N3665" i="2"/>
  <c r="M3666" i="2"/>
  <c r="Q3666" i="2" s="1"/>
  <c r="R3667" i="2"/>
  <c r="L3666" i="2" l="1"/>
  <c r="P3666" i="2"/>
  <c r="N3666" i="2"/>
  <c r="M3667" i="2"/>
  <c r="Q3667" i="2" s="1"/>
  <c r="R3668" i="2"/>
  <c r="L3667" i="2" l="1"/>
  <c r="P3667" i="2"/>
  <c r="N3667" i="2"/>
  <c r="M3668" i="2"/>
  <c r="Q3668" i="2" s="1"/>
  <c r="R3669" i="2"/>
  <c r="L3668" i="2" l="1"/>
  <c r="P3668" i="2"/>
  <c r="N3668" i="2"/>
  <c r="R3670" i="2"/>
  <c r="M3669" i="2"/>
  <c r="Q3669" i="2" s="1"/>
  <c r="L3669" i="2" l="1"/>
  <c r="P3669" i="2"/>
  <c r="N3669" i="2"/>
  <c r="M3670" i="2"/>
  <c r="Q3670" i="2" s="1"/>
  <c r="R3671" i="2"/>
  <c r="L3670" i="2" l="1"/>
  <c r="P3670" i="2"/>
  <c r="N3670" i="2"/>
  <c r="M3671" i="2"/>
  <c r="Q3671" i="2" s="1"/>
  <c r="R3672" i="2"/>
  <c r="L3671" i="2" l="1"/>
  <c r="P3671" i="2"/>
  <c r="N3671" i="2"/>
  <c r="M3672" i="2"/>
  <c r="Q3672" i="2" s="1"/>
  <c r="R3673" i="2"/>
  <c r="L3672" i="2" l="1"/>
  <c r="P3672" i="2"/>
  <c r="N3672" i="2"/>
  <c r="M3673" i="2"/>
  <c r="Q3673" i="2" s="1"/>
  <c r="R3674" i="2"/>
  <c r="L3673" i="2" l="1"/>
  <c r="P3673" i="2"/>
  <c r="N3673" i="2"/>
  <c r="M3674" i="2"/>
  <c r="Q3674" i="2" s="1"/>
  <c r="R3675" i="2"/>
  <c r="L3674" i="2" l="1"/>
  <c r="P3674" i="2"/>
  <c r="N3674" i="2"/>
  <c r="M3675" i="2"/>
  <c r="Q3675" i="2" s="1"/>
  <c r="R3676" i="2"/>
  <c r="L3675" i="2" l="1"/>
  <c r="P3675" i="2"/>
  <c r="N3675" i="2"/>
  <c r="M3676" i="2"/>
  <c r="Q3676" i="2" s="1"/>
  <c r="R3677" i="2"/>
  <c r="L3676" i="2" l="1"/>
  <c r="P3676" i="2"/>
  <c r="N3676" i="2"/>
  <c r="M3677" i="2"/>
  <c r="Q3677" i="2" s="1"/>
  <c r="R3678" i="2"/>
  <c r="L3677" i="2" l="1"/>
  <c r="P3677" i="2"/>
  <c r="N3677" i="2"/>
  <c r="M3678" i="2"/>
  <c r="Q3678" i="2" s="1"/>
  <c r="R3679" i="2"/>
  <c r="L3678" i="2" l="1"/>
  <c r="P3678" i="2"/>
  <c r="N3678" i="2"/>
  <c r="M3679" i="2"/>
  <c r="Q3679" i="2" s="1"/>
  <c r="R3680" i="2"/>
  <c r="L3679" i="2" l="1"/>
  <c r="P3679" i="2"/>
  <c r="N3679" i="2"/>
  <c r="M3680" i="2"/>
  <c r="Q3680" i="2" s="1"/>
  <c r="R3681" i="2"/>
  <c r="L3680" i="2" l="1"/>
  <c r="P3680" i="2"/>
  <c r="N3680" i="2"/>
  <c r="M3681" i="2"/>
  <c r="Q3681" i="2" s="1"/>
  <c r="R3682" i="2"/>
  <c r="L3681" i="2" l="1"/>
  <c r="P3681" i="2"/>
  <c r="N3681" i="2"/>
  <c r="M3682" i="2"/>
  <c r="Q3682" i="2" s="1"/>
  <c r="R3683" i="2"/>
  <c r="L3682" i="2" l="1"/>
  <c r="P3682" i="2"/>
  <c r="N3682" i="2"/>
  <c r="M3683" i="2"/>
  <c r="Q3683" i="2" s="1"/>
  <c r="R3684" i="2"/>
  <c r="L3683" i="2" l="1"/>
  <c r="P3683" i="2"/>
  <c r="N3683" i="2"/>
  <c r="M3684" i="2"/>
  <c r="Q3684" i="2" s="1"/>
  <c r="R3685" i="2"/>
  <c r="L3684" i="2" l="1"/>
  <c r="P3684" i="2"/>
  <c r="N3684" i="2"/>
  <c r="M3685" i="2"/>
  <c r="Q3685" i="2" s="1"/>
  <c r="R3686" i="2"/>
  <c r="L3685" i="2" l="1"/>
  <c r="P3685" i="2"/>
  <c r="N3685" i="2"/>
  <c r="M3686" i="2"/>
  <c r="Q3686" i="2" s="1"/>
  <c r="R3687" i="2"/>
  <c r="L3686" i="2" l="1"/>
  <c r="P3686" i="2"/>
  <c r="N3686" i="2"/>
  <c r="M3687" i="2"/>
  <c r="Q3687" i="2" s="1"/>
  <c r="R3688" i="2"/>
  <c r="L3687" i="2" l="1"/>
  <c r="P3687" i="2"/>
  <c r="N3687" i="2"/>
  <c r="M3688" i="2"/>
  <c r="Q3688" i="2" s="1"/>
  <c r="R3689" i="2"/>
  <c r="L3688" i="2" l="1"/>
  <c r="P3688" i="2"/>
  <c r="N3688" i="2"/>
  <c r="M3689" i="2"/>
  <c r="Q3689" i="2" s="1"/>
  <c r="R3690" i="2"/>
  <c r="L3689" i="2" l="1"/>
  <c r="P3689" i="2"/>
  <c r="N3689" i="2"/>
  <c r="M3690" i="2"/>
  <c r="Q3690" i="2" s="1"/>
  <c r="R3691" i="2"/>
  <c r="L3690" i="2" l="1"/>
  <c r="P3690" i="2"/>
  <c r="N3690" i="2"/>
  <c r="M3691" i="2"/>
  <c r="Q3691" i="2" s="1"/>
  <c r="R3692" i="2"/>
  <c r="L3691" i="2" l="1"/>
  <c r="P3691" i="2"/>
  <c r="N3691" i="2"/>
  <c r="M3692" i="2"/>
  <c r="Q3692" i="2" s="1"/>
  <c r="R3693" i="2"/>
  <c r="L3692" i="2" l="1"/>
  <c r="P3692" i="2"/>
  <c r="N3692" i="2"/>
  <c r="M3693" i="2"/>
  <c r="Q3693" i="2" s="1"/>
  <c r="R3694" i="2"/>
  <c r="L3693" i="2" l="1"/>
  <c r="P3693" i="2"/>
  <c r="N3693" i="2"/>
  <c r="M3694" i="2"/>
  <c r="Q3694" i="2" s="1"/>
  <c r="R3695" i="2"/>
  <c r="L3694" i="2" l="1"/>
  <c r="P3694" i="2"/>
  <c r="N3694" i="2"/>
  <c r="M3695" i="2"/>
  <c r="Q3695" i="2" s="1"/>
  <c r="R3696" i="2"/>
  <c r="L3695" i="2" l="1"/>
  <c r="P3695" i="2"/>
  <c r="N3695" i="2"/>
  <c r="M3696" i="2"/>
  <c r="Q3696" i="2" s="1"/>
  <c r="R3697" i="2"/>
  <c r="L3696" i="2" l="1"/>
  <c r="P3696" i="2"/>
  <c r="N3696" i="2"/>
  <c r="M3697" i="2"/>
  <c r="Q3697" i="2" s="1"/>
  <c r="R3698" i="2"/>
  <c r="L3697" i="2" l="1"/>
  <c r="P3697" i="2"/>
  <c r="N3697" i="2"/>
  <c r="M3698" i="2"/>
  <c r="Q3698" i="2" s="1"/>
  <c r="R3699" i="2"/>
  <c r="L3698" i="2" l="1"/>
  <c r="P3698" i="2"/>
  <c r="N3698" i="2"/>
  <c r="M3699" i="2"/>
  <c r="Q3699" i="2" s="1"/>
  <c r="R3700" i="2"/>
  <c r="L3699" i="2" l="1"/>
  <c r="P3699" i="2"/>
  <c r="N3699" i="2"/>
  <c r="M3700" i="2"/>
  <c r="Q3700" i="2" s="1"/>
  <c r="R3701" i="2"/>
  <c r="L3700" i="2" l="1"/>
  <c r="P3700" i="2"/>
  <c r="N3700" i="2"/>
  <c r="M3701" i="2"/>
  <c r="Q3701" i="2" s="1"/>
  <c r="R3702" i="2"/>
  <c r="L3701" i="2" l="1"/>
  <c r="P3701" i="2"/>
  <c r="N3701" i="2"/>
  <c r="M3702" i="2"/>
  <c r="Q3702" i="2" s="1"/>
  <c r="R3703" i="2"/>
  <c r="L3702" i="2" l="1"/>
  <c r="P3702" i="2"/>
  <c r="N3702" i="2"/>
  <c r="M3703" i="2"/>
  <c r="Q3703" i="2" s="1"/>
  <c r="R3704" i="2"/>
  <c r="L3703" i="2" l="1"/>
  <c r="P3703" i="2"/>
  <c r="N3703" i="2"/>
  <c r="M3704" i="2"/>
  <c r="Q3704" i="2" s="1"/>
  <c r="R3705" i="2"/>
  <c r="L3704" i="2" l="1"/>
  <c r="P3704" i="2"/>
  <c r="N3704" i="2"/>
  <c r="M3705" i="2"/>
  <c r="Q3705" i="2" s="1"/>
  <c r="R3706" i="2"/>
  <c r="L3705" i="2" l="1"/>
  <c r="P3705" i="2"/>
  <c r="N3705" i="2"/>
  <c r="M3706" i="2"/>
  <c r="Q3706" i="2" s="1"/>
  <c r="R3707" i="2"/>
  <c r="L3706" i="2" l="1"/>
  <c r="P3706" i="2"/>
  <c r="N3706" i="2"/>
  <c r="M3707" i="2"/>
  <c r="Q3707" i="2" s="1"/>
  <c r="R3708" i="2"/>
  <c r="L3707" i="2" l="1"/>
  <c r="P3707" i="2"/>
  <c r="N3707" i="2"/>
  <c r="M3708" i="2"/>
  <c r="Q3708" i="2" s="1"/>
  <c r="R3709" i="2"/>
  <c r="L3708" i="2" l="1"/>
  <c r="P3708" i="2"/>
  <c r="N3708" i="2"/>
  <c r="M3709" i="2"/>
  <c r="Q3709" i="2" s="1"/>
  <c r="R3710" i="2"/>
  <c r="L3709" i="2" l="1"/>
  <c r="P3709" i="2"/>
  <c r="N3709" i="2"/>
  <c r="R3711" i="2"/>
  <c r="M3710" i="2"/>
  <c r="Q3710" i="2" s="1"/>
  <c r="L3710" i="2" l="1"/>
  <c r="P3710" i="2"/>
  <c r="N3710" i="2"/>
  <c r="M3711" i="2"/>
  <c r="Q3711" i="2" s="1"/>
  <c r="R3712" i="2"/>
  <c r="L3711" i="2" l="1"/>
  <c r="P3711" i="2"/>
  <c r="N3711" i="2"/>
  <c r="R3713" i="2"/>
  <c r="M3712" i="2"/>
  <c r="Q3712" i="2" s="1"/>
  <c r="L3712" i="2" l="1"/>
  <c r="P3712" i="2"/>
  <c r="N3712" i="2"/>
  <c r="M3713" i="2"/>
  <c r="Q3713" i="2" s="1"/>
  <c r="R3714" i="2"/>
  <c r="L3713" i="2" l="1"/>
  <c r="P3713" i="2"/>
  <c r="N3713" i="2"/>
  <c r="M3714" i="2"/>
  <c r="Q3714" i="2" s="1"/>
  <c r="R3715" i="2"/>
  <c r="L3714" i="2" l="1"/>
  <c r="P3714" i="2"/>
  <c r="N3714" i="2"/>
  <c r="M3715" i="2"/>
  <c r="Q3715" i="2" s="1"/>
  <c r="R3716" i="2"/>
  <c r="L3715" i="2" l="1"/>
  <c r="P3715" i="2"/>
  <c r="N3715" i="2"/>
  <c r="M3716" i="2"/>
  <c r="Q3716" i="2" s="1"/>
  <c r="R3717" i="2"/>
  <c r="L3716" i="2" l="1"/>
  <c r="P3716" i="2"/>
  <c r="N3716" i="2"/>
  <c r="M3717" i="2"/>
  <c r="Q3717" i="2" s="1"/>
  <c r="R3718" i="2"/>
  <c r="L3717" i="2" l="1"/>
  <c r="P3717" i="2"/>
  <c r="N3717" i="2"/>
  <c r="M3718" i="2"/>
  <c r="Q3718" i="2" s="1"/>
  <c r="R3719" i="2"/>
  <c r="L3718" i="2" l="1"/>
  <c r="P3718" i="2"/>
  <c r="N3718" i="2"/>
  <c r="M3719" i="2"/>
  <c r="Q3719" i="2" s="1"/>
  <c r="R3720" i="2"/>
  <c r="L3719" i="2" l="1"/>
  <c r="P3719" i="2"/>
  <c r="N3719" i="2"/>
  <c r="M3720" i="2"/>
  <c r="Q3720" i="2" s="1"/>
  <c r="R3721" i="2"/>
  <c r="L3720" i="2" l="1"/>
  <c r="P3720" i="2"/>
  <c r="N3720" i="2"/>
  <c r="M3721" i="2"/>
  <c r="Q3721" i="2" s="1"/>
  <c r="R3722" i="2"/>
  <c r="L3721" i="2" l="1"/>
  <c r="P3721" i="2"/>
  <c r="N3721" i="2"/>
  <c r="M3722" i="2"/>
  <c r="Q3722" i="2" s="1"/>
  <c r="R3723" i="2"/>
  <c r="P3722" i="2" l="1"/>
  <c r="L3722" i="2" s="1"/>
  <c r="N3722" i="2"/>
  <c r="M3723" i="2"/>
  <c r="Q3723" i="2" s="1"/>
  <c r="R3724" i="2"/>
  <c r="R89" i="3"/>
  <c r="L3723" i="2" l="1"/>
  <c r="P3723" i="2"/>
  <c r="N3723" i="2"/>
  <c r="M3724" i="2"/>
  <c r="Q3724" i="2" s="1"/>
  <c r="R3725" i="2"/>
  <c r="L3724" i="2" l="1"/>
  <c r="P3724" i="2"/>
  <c r="N3724" i="2"/>
  <c r="M3725" i="2"/>
  <c r="Q3725" i="2" s="1"/>
  <c r="R3726" i="2"/>
  <c r="L3725" i="2" l="1"/>
  <c r="P3725" i="2"/>
  <c r="N3725" i="2"/>
  <c r="M3726" i="2"/>
  <c r="Q3726" i="2" s="1"/>
  <c r="R3727" i="2"/>
  <c r="L3726" i="2" l="1"/>
  <c r="P3726" i="2"/>
  <c r="N3726" i="2"/>
  <c r="M3727" i="2"/>
  <c r="Q3727" i="2" s="1"/>
  <c r="R3728" i="2"/>
  <c r="L3727" i="2" l="1"/>
  <c r="P3727" i="2"/>
  <c r="N3727" i="2"/>
  <c r="M3728" i="2"/>
  <c r="Q3728" i="2" s="1"/>
  <c r="R3729" i="2"/>
  <c r="L3728" i="2" l="1"/>
  <c r="P3728" i="2"/>
  <c r="N3728" i="2"/>
  <c r="M3729" i="2"/>
  <c r="Q3729" i="2" s="1"/>
  <c r="R3730" i="2"/>
  <c r="L3729" i="2" l="1"/>
  <c r="P3729" i="2"/>
  <c r="N3729" i="2"/>
  <c r="M3730" i="2"/>
  <c r="Q3730" i="2" s="1"/>
  <c r="R3731" i="2"/>
  <c r="L3730" i="2" l="1"/>
  <c r="P3730" i="2"/>
  <c r="N3730" i="2"/>
  <c r="M3731" i="2"/>
  <c r="Q3731" i="2" s="1"/>
  <c r="R3732" i="2"/>
  <c r="L3731" i="2" l="1"/>
  <c r="P3731" i="2"/>
  <c r="N3731" i="2"/>
  <c r="M3732" i="2"/>
  <c r="Q3732" i="2" s="1"/>
  <c r="R3733" i="2"/>
  <c r="L3732" i="2" l="1"/>
  <c r="P3732" i="2"/>
  <c r="N3732" i="2"/>
  <c r="M3733" i="2"/>
  <c r="Q3733" i="2" s="1"/>
  <c r="R3734" i="2"/>
  <c r="L3733" i="2" l="1"/>
  <c r="P3733" i="2"/>
  <c r="N3733" i="2"/>
  <c r="M3734" i="2"/>
  <c r="Q3734" i="2" s="1"/>
  <c r="R3735" i="2"/>
  <c r="L3734" i="2" l="1"/>
  <c r="P3734" i="2"/>
  <c r="N3734" i="2"/>
  <c r="M3735" i="2"/>
  <c r="Q3735" i="2" s="1"/>
  <c r="R3736" i="2"/>
  <c r="L3735" i="2" l="1"/>
  <c r="P3735" i="2"/>
  <c r="N3735" i="2"/>
  <c r="M3736" i="2"/>
  <c r="Q3736" i="2" s="1"/>
  <c r="R3737" i="2"/>
  <c r="L3736" i="2" l="1"/>
  <c r="P3736" i="2"/>
  <c r="N3736" i="2"/>
  <c r="M3737" i="2"/>
  <c r="Q3737" i="2" s="1"/>
  <c r="R3738" i="2"/>
  <c r="L3737" i="2" l="1"/>
  <c r="P3737" i="2"/>
  <c r="N3737" i="2"/>
  <c r="M3738" i="2"/>
  <c r="Q3738" i="2" s="1"/>
  <c r="R3739" i="2"/>
  <c r="L3738" i="2" l="1"/>
  <c r="P3738" i="2"/>
  <c r="N3738" i="2"/>
  <c r="M3739" i="2"/>
  <c r="Q3739" i="2" s="1"/>
  <c r="R3740" i="2"/>
  <c r="L3739" i="2" l="1"/>
  <c r="P3739" i="2"/>
  <c r="N3739" i="2"/>
  <c r="M3740" i="2"/>
  <c r="Q3740" i="2" s="1"/>
  <c r="R3741" i="2"/>
  <c r="L3740" i="2" l="1"/>
  <c r="P3740" i="2"/>
  <c r="N3740" i="2"/>
  <c r="M3741" i="2"/>
  <c r="Q3741" i="2" s="1"/>
  <c r="R3742" i="2"/>
  <c r="L3741" i="2" l="1"/>
  <c r="P3741" i="2"/>
  <c r="N3741" i="2"/>
  <c r="M3742" i="2"/>
  <c r="Q3742" i="2" s="1"/>
  <c r="R3743" i="2"/>
  <c r="L3742" i="2" l="1"/>
  <c r="P3742" i="2"/>
  <c r="N3742" i="2"/>
  <c r="M3743" i="2"/>
  <c r="Q3743" i="2" s="1"/>
  <c r="R3744" i="2"/>
  <c r="L3743" i="2" l="1"/>
  <c r="P3743" i="2"/>
  <c r="N3743" i="2"/>
  <c r="M3744" i="2"/>
  <c r="Q3744" i="2" s="1"/>
  <c r="R3745" i="2"/>
  <c r="L3744" i="2" l="1"/>
  <c r="P3744" i="2"/>
  <c r="N3744" i="2"/>
  <c r="M3745" i="2"/>
  <c r="Q3745" i="2" s="1"/>
  <c r="R3746" i="2"/>
  <c r="L3745" i="2" l="1"/>
  <c r="P3745" i="2"/>
  <c r="N3745" i="2"/>
  <c r="M3746" i="2"/>
  <c r="Q3746" i="2" s="1"/>
  <c r="R3747" i="2"/>
  <c r="P3746" i="2" l="1"/>
  <c r="L3746" i="2" s="1"/>
  <c r="N3746" i="2"/>
  <c r="M3747" i="2"/>
  <c r="Q3747" i="2" s="1"/>
  <c r="R3748" i="2"/>
  <c r="R90" i="3"/>
  <c r="L3747" i="2" l="1"/>
  <c r="P3747" i="2"/>
  <c r="N3747" i="2"/>
  <c r="M3748" i="2"/>
  <c r="Q3748" i="2" s="1"/>
  <c r="R3749" i="2"/>
  <c r="L3748" i="2" l="1"/>
  <c r="P3748" i="2"/>
  <c r="N3748" i="2"/>
  <c r="M3749" i="2"/>
  <c r="Q3749" i="2" s="1"/>
  <c r="R3750" i="2"/>
  <c r="L3749" i="2" l="1"/>
  <c r="P3749" i="2"/>
  <c r="N3749" i="2"/>
  <c r="M3750" i="2"/>
  <c r="Q3750" i="2" s="1"/>
  <c r="R3751" i="2"/>
  <c r="L3750" i="2" l="1"/>
  <c r="P3750" i="2"/>
  <c r="N3750" i="2"/>
  <c r="M3751" i="2"/>
  <c r="Q3751" i="2" s="1"/>
  <c r="R3752" i="2"/>
  <c r="L3751" i="2" l="1"/>
  <c r="P3751" i="2"/>
  <c r="N3751" i="2"/>
  <c r="M3752" i="2"/>
  <c r="Q3752" i="2" s="1"/>
  <c r="R3753" i="2"/>
  <c r="L3752" i="2" l="1"/>
  <c r="P3752" i="2"/>
  <c r="N3752" i="2"/>
  <c r="M3753" i="2"/>
  <c r="Q3753" i="2" s="1"/>
  <c r="R3754" i="2"/>
  <c r="L3753" i="2" l="1"/>
  <c r="P3753" i="2"/>
  <c r="N3753" i="2"/>
  <c r="M3754" i="2"/>
  <c r="Q3754" i="2" s="1"/>
  <c r="R3755" i="2"/>
  <c r="L3754" i="2" l="1"/>
  <c r="P3754" i="2"/>
  <c r="N3754" i="2"/>
  <c r="M3755" i="2"/>
  <c r="Q3755" i="2" s="1"/>
  <c r="R3756" i="2"/>
  <c r="L3755" i="2" l="1"/>
  <c r="P3755" i="2"/>
  <c r="N3755" i="2"/>
  <c r="M3756" i="2"/>
  <c r="Q3756" i="2" s="1"/>
  <c r="R3757" i="2"/>
  <c r="L3756" i="2" l="1"/>
  <c r="P3756" i="2"/>
  <c r="N3756" i="2"/>
  <c r="M3757" i="2"/>
  <c r="Q3757" i="2" s="1"/>
  <c r="R3758" i="2"/>
  <c r="L3757" i="2" l="1"/>
  <c r="P3757" i="2"/>
  <c r="N3757" i="2"/>
  <c r="M3758" i="2"/>
  <c r="Q3758" i="2" s="1"/>
  <c r="R3759" i="2"/>
  <c r="L3758" i="2" l="1"/>
  <c r="P3758" i="2"/>
  <c r="N3758" i="2"/>
  <c r="M3759" i="2"/>
  <c r="Q3759" i="2" s="1"/>
  <c r="R3760" i="2"/>
  <c r="L3759" i="2" l="1"/>
  <c r="P3759" i="2"/>
  <c r="N3759" i="2"/>
  <c r="M3760" i="2"/>
  <c r="Q3760" i="2" s="1"/>
  <c r="R3761" i="2"/>
  <c r="P3760" i="2" l="1"/>
  <c r="L3760" i="2" s="1"/>
  <c r="N3760" i="2"/>
  <c r="M3761" i="2"/>
  <c r="Q3761" i="2" s="1"/>
  <c r="R3762" i="2"/>
  <c r="R91" i="3"/>
  <c r="L3761" i="2" l="1"/>
  <c r="P3761" i="2"/>
  <c r="N3761" i="2"/>
  <c r="M3762" i="2"/>
  <c r="Q3762" i="2" s="1"/>
  <c r="R3763" i="2"/>
  <c r="L3762" i="2" l="1"/>
  <c r="P3762" i="2"/>
  <c r="N3762" i="2"/>
  <c r="M3763" i="2"/>
  <c r="Q3763" i="2" s="1"/>
  <c r="R3764" i="2"/>
  <c r="L3763" i="2" l="1"/>
  <c r="P3763" i="2"/>
  <c r="N3763" i="2"/>
  <c r="M3764" i="2"/>
  <c r="Q3764" i="2" s="1"/>
  <c r="R3765" i="2"/>
  <c r="L3764" i="2" l="1"/>
  <c r="P3764" i="2"/>
  <c r="N3764" i="2"/>
  <c r="M3765" i="2"/>
  <c r="Q3765" i="2" s="1"/>
  <c r="R3766" i="2"/>
  <c r="L3765" i="2" l="1"/>
  <c r="P3765" i="2"/>
  <c r="N3765" i="2"/>
  <c r="M3766" i="2"/>
  <c r="Q3766" i="2" s="1"/>
  <c r="R3767" i="2"/>
  <c r="L3766" i="2" l="1"/>
  <c r="P3766" i="2"/>
  <c r="N3766" i="2"/>
  <c r="M3767" i="2"/>
  <c r="Q3767" i="2" s="1"/>
  <c r="R3768" i="2"/>
  <c r="L3767" i="2" l="1"/>
  <c r="P3767" i="2"/>
  <c r="N3767" i="2"/>
  <c r="M3768" i="2"/>
  <c r="Q3768" i="2" s="1"/>
  <c r="R3769" i="2"/>
  <c r="L3768" i="2" l="1"/>
  <c r="P3768" i="2"/>
  <c r="N3768" i="2"/>
  <c r="M3769" i="2"/>
  <c r="Q3769" i="2" s="1"/>
  <c r="R3770" i="2"/>
  <c r="L3769" i="2" l="1"/>
  <c r="P3769" i="2"/>
  <c r="N3769" i="2"/>
  <c r="M3770" i="2"/>
  <c r="Q3770" i="2" s="1"/>
  <c r="R3771" i="2"/>
  <c r="L3770" i="2" l="1"/>
  <c r="P3770" i="2"/>
  <c r="N3770" i="2"/>
  <c r="M3771" i="2"/>
  <c r="Q3771" i="2" s="1"/>
  <c r="R3772" i="2"/>
  <c r="L3771" i="2" l="1"/>
  <c r="P3771" i="2"/>
  <c r="N3771" i="2"/>
  <c r="R3773" i="2"/>
  <c r="M3772" i="2"/>
  <c r="Q3772" i="2" s="1"/>
  <c r="L3772" i="2" l="1"/>
  <c r="P3772" i="2"/>
  <c r="N3772" i="2"/>
  <c r="M3773" i="2"/>
  <c r="Q3773" i="2" s="1"/>
  <c r="R3774" i="2"/>
  <c r="L3773" i="2" l="1"/>
  <c r="P3773" i="2"/>
  <c r="N3773" i="2"/>
  <c r="M3774" i="2"/>
  <c r="Q3774" i="2" s="1"/>
  <c r="R3775" i="2"/>
  <c r="L3774" i="2" l="1"/>
  <c r="P3774" i="2"/>
  <c r="N3774" i="2"/>
  <c r="R3776" i="2"/>
  <c r="M3775" i="2"/>
  <c r="Q3775" i="2" s="1"/>
  <c r="L3775" i="2" l="1"/>
  <c r="P3775" i="2"/>
  <c r="N3775" i="2"/>
  <c r="M3776" i="2"/>
  <c r="Q3776" i="2" s="1"/>
  <c r="R3777" i="2"/>
  <c r="L3776" i="2" l="1"/>
  <c r="P3776" i="2"/>
  <c r="N3776" i="2"/>
  <c r="M3777" i="2"/>
  <c r="Q3777" i="2" s="1"/>
  <c r="R3778" i="2"/>
  <c r="L3777" i="2" l="1"/>
  <c r="P3777" i="2"/>
  <c r="N3777" i="2"/>
  <c r="M3778" i="2"/>
  <c r="Q3778" i="2" s="1"/>
  <c r="R3779" i="2"/>
  <c r="L3778" i="2" l="1"/>
  <c r="P3778" i="2"/>
  <c r="N3778" i="2"/>
  <c r="M3779" i="2"/>
  <c r="Q3779" i="2" s="1"/>
  <c r="R3780" i="2"/>
  <c r="L3779" i="2" l="1"/>
  <c r="P3779" i="2"/>
  <c r="N3779" i="2"/>
  <c r="M3780" i="2"/>
  <c r="Q3780" i="2" s="1"/>
  <c r="R3781" i="2"/>
  <c r="L3780" i="2" l="1"/>
  <c r="P3780" i="2"/>
  <c r="N3780" i="2"/>
  <c r="M3781" i="2"/>
  <c r="Q3781" i="2" s="1"/>
  <c r="R3782" i="2"/>
  <c r="L3781" i="2" l="1"/>
  <c r="P3781" i="2"/>
  <c r="N3781" i="2"/>
  <c r="M3782" i="2"/>
  <c r="Q3782" i="2" s="1"/>
  <c r="R3783" i="2"/>
  <c r="L3782" i="2" l="1"/>
  <c r="P3782" i="2"/>
  <c r="N3782" i="2"/>
  <c r="M3783" i="2"/>
  <c r="Q3783" i="2" s="1"/>
  <c r="R3784" i="2"/>
  <c r="L3783" i="2" l="1"/>
  <c r="P3783" i="2"/>
  <c r="N3783" i="2"/>
  <c r="M3784" i="2"/>
  <c r="Q3784" i="2" s="1"/>
  <c r="R3785" i="2"/>
  <c r="L3784" i="2" l="1"/>
  <c r="P3784" i="2"/>
  <c r="N3784" i="2"/>
  <c r="M3785" i="2"/>
  <c r="Q3785" i="2" s="1"/>
  <c r="R3786" i="2"/>
  <c r="L3785" i="2" l="1"/>
  <c r="P3785" i="2"/>
  <c r="N3785" i="2"/>
  <c r="M3786" i="2"/>
  <c r="Q3786" i="2" s="1"/>
  <c r="R3787" i="2"/>
  <c r="L3786" i="2" l="1"/>
  <c r="P3786" i="2"/>
  <c r="N3786" i="2"/>
  <c r="M3787" i="2"/>
  <c r="Q3787" i="2" s="1"/>
  <c r="R3788" i="2"/>
  <c r="L3787" i="2" l="1"/>
  <c r="P3787" i="2"/>
  <c r="N3787" i="2"/>
  <c r="M3788" i="2"/>
  <c r="Q3788" i="2" s="1"/>
  <c r="R3789" i="2"/>
  <c r="L3788" i="2" l="1"/>
  <c r="P3788" i="2"/>
  <c r="N3788" i="2"/>
  <c r="R3790" i="2"/>
  <c r="M3789" i="2"/>
  <c r="Q3789" i="2" s="1"/>
  <c r="L3789" i="2" l="1"/>
  <c r="P3789" i="2"/>
  <c r="N3789" i="2"/>
  <c r="M3790" i="2"/>
  <c r="Q3790" i="2" s="1"/>
  <c r="R3791" i="2"/>
  <c r="L3790" i="2" l="1"/>
  <c r="P3790" i="2"/>
  <c r="N3790" i="2"/>
  <c r="M3791" i="2"/>
  <c r="Q3791" i="2" s="1"/>
  <c r="R3792" i="2"/>
  <c r="L3791" i="2" l="1"/>
  <c r="P3791" i="2"/>
  <c r="N3791" i="2"/>
  <c r="M3792" i="2"/>
  <c r="Q3792" i="2" s="1"/>
  <c r="R3793" i="2"/>
  <c r="L3792" i="2" l="1"/>
  <c r="P3792" i="2"/>
  <c r="N3792" i="2"/>
  <c r="M3793" i="2"/>
  <c r="Q3793" i="2" s="1"/>
  <c r="R3794" i="2"/>
  <c r="L3793" i="2" l="1"/>
  <c r="P3793" i="2"/>
  <c r="N3793" i="2"/>
  <c r="M3794" i="2"/>
  <c r="Q3794" i="2" s="1"/>
  <c r="R3795" i="2"/>
  <c r="L3794" i="2" l="1"/>
  <c r="P3794" i="2"/>
  <c r="N3794" i="2"/>
  <c r="M3795" i="2"/>
  <c r="Q3795" i="2" s="1"/>
  <c r="R3796" i="2"/>
  <c r="L3795" i="2" l="1"/>
  <c r="P3795" i="2"/>
  <c r="N3795" i="2"/>
  <c r="M3796" i="2"/>
  <c r="Q3796" i="2" s="1"/>
  <c r="R3797" i="2"/>
  <c r="L3796" i="2" l="1"/>
  <c r="P3796" i="2"/>
  <c r="N3796" i="2"/>
  <c r="M3797" i="2"/>
  <c r="Q3797" i="2" s="1"/>
  <c r="R3798" i="2"/>
  <c r="L3797" i="2" l="1"/>
  <c r="P3797" i="2"/>
  <c r="N3797" i="2"/>
  <c r="M3798" i="2"/>
  <c r="Q3798" i="2" s="1"/>
  <c r="R3799" i="2"/>
  <c r="L3798" i="2" l="1"/>
  <c r="P3798" i="2"/>
  <c r="N3798" i="2"/>
  <c r="M3799" i="2"/>
  <c r="Q3799" i="2" s="1"/>
  <c r="R3800" i="2"/>
  <c r="L3799" i="2" l="1"/>
  <c r="P3799" i="2"/>
  <c r="N3799" i="2"/>
  <c r="M3800" i="2"/>
  <c r="Q3800" i="2" s="1"/>
  <c r="R3801" i="2"/>
  <c r="L3800" i="2" l="1"/>
  <c r="P3800" i="2"/>
  <c r="N3800" i="2"/>
  <c r="M3801" i="2"/>
  <c r="Q3801" i="2" s="1"/>
  <c r="R3802" i="2"/>
  <c r="L3801" i="2" l="1"/>
  <c r="P3801" i="2"/>
  <c r="N3801" i="2"/>
  <c r="M3802" i="2"/>
  <c r="Q3802" i="2" s="1"/>
  <c r="R3803" i="2"/>
  <c r="L3802" i="2" l="1"/>
  <c r="P3802" i="2"/>
  <c r="N3802" i="2"/>
  <c r="M3803" i="2"/>
  <c r="Q3803" i="2" s="1"/>
  <c r="R3804" i="2"/>
  <c r="L3803" i="2" l="1"/>
  <c r="P3803" i="2"/>
  <c r="N3803" i="2"/>
  <c r="M3804" i="2"/>
  <c r="Q3804" i="2" s="1"/>
  <c r="R3805" i="2"/>
  <c r="L3804" i="2" l="1"/>
  <c r="P3804" i="2"/>
  <c r="N3804" i="2"/>
  <c r="M3805" i="2"/>
  <c r="Q3805" i="2" s="1"/>
  <c r="R3806" i="2"/>
  <c r="L3805" i="2" l="1"/>
  <c r="P3805" i="2"/>
  <c r="N3805" i="2"/>
  <c r="M3806" i="2"/>
  <c r="Q3806" i="2" s="1"/>
  <c r="R3807" i="2"/>
  <c r="L3806" i="2" l="1"/>
  <c r="P3806" i="2"/>
  <c r="N3806" i="2"/>
  <c r="M3807" i="2"/>
  <c r="Q3807" i="2" s="1"/>
  <c r="R3808" i="2"/>
  <c r="L3807" i="2" l="1"/>
  <c r="P3807" i="2"/>
  <c r="N3807" i="2"/>
  <c r="M3808" i="2"/>
  <c r="Q3808" i="2" s="1"/>
  <c r="R3809" i="2"/>
  <c r="L3808" i="2" l="1"/>
  <c r="P3808" i="2"/>
  <c r="N3808" i="2"/>
  <c r="M3809" i="2"/>
  <c r="Q3809" i="2" s="1"/>
  <c r="R3810" i="2"/>
  <c r="P3809" i="2" l="1"/>
  <c r="L3809" i="2" s="1"/>
  <c r="N3809" i="2"/>
  <c r="M3810" i="2"/>
  <c r="Q3810" i="2" s="1"/>
  <c r="R3811" i="2"/>
  <c r="R92" i="3"/>
  <c r="L3810" i="2" l="1"/>
  <c r="P3810" i="2"/>
  <c r="N3810" i="2"/>
  <c r="M3811" i="2"/>
  <c r="Q3811" i="2" s="1"/>
  <c r="R3812" i="2"/>
  <c r="L3811" i="2" l="1"/>
  <c r="P3811" i="2"/>
  <c r="N3811" i="2"/>
  <c r="M3812" i="2"/>
  <c r="Q3812" i="2" s="1"/>
  <c r="R3813" i="2"/>
  <c r="L3812" i="2" l="1"/>
  <c r="P3812" i="2"/>
  <c r="N3812" i="2"/>
  <c r="M3813" i="2"/>
  <c r="Q3813" i="2" s="1"/>
  <c r="R3814" i="2"/>
  <c r="L3813" i="2" l="1"/>
  <c r="P3813" i="2"/>
  <c r="N3813" i="2"/>
  <c r="M3814" i="2"/>
  <c r="Q3814" i="2" s="1"/>
  <c r="R3815" i="2"/>
  <c r="L3814" i="2" l="1"/>
  <c r="P3814" i="2"/>
  <c r="N3814" i="2"/>
  <c r="M3815" i="2"/>
  <c r="Q3815" i="2" s="1"/>
  <c r="R3816" i="2"/>
  <c r="L3815" i="2" l="1"/>
  <c r="P3815" i="2"/>
  <c r="N3815" i="2"/>
  <c r="M3816" i="2"/>
  <c r="Q3816" i="2" s="1"/>
  <c r="R3817" i="2"/>
  <c r="L3816" i="2" l="1"/>
  <c r="P3816" i="2"/>
  <c r="N3816" i="2"/>
  <c r="M3817" i="2"/>
  <c r="Q3817" i="2" s="1"/>
  <c r="R3818" i="2"/>
  <c r="L3817" i="2" l="1"/>
  <c r="P3817" i="2"/>
  <c r="N3817" i="2"/>
  <c r="M3818" i="2"/>
  <c r="Q3818" i="2" s="1"/>
  <c r="R3819" i="2"/>
  <c r="L3818" i="2" l="1"/>
  <c r="P3818" i="2"/>
  <c r="N3818" i="2"/>
  <c r="M3819" i="2"/>
  <c r="Q3819" i="2" s="1"/>
  <c r="R3820" i="2"/>
  <c r="L3819" i="2" l="1"/>
  <c r="P3819" i="2"/>
  <c r="N3819" i="2"/>
  <c r="M3820" i="2"/>
  <c r="Q3820" i="2" s="1"/>
  <c r="R3821" i="2"/>
  <c r="L3820" i="2" l="1"/>
  <c r="P3820" i="2"/>
  <c r="N3820" i="2"/>
  <c r="M3821" i="2"/>
  <c r="Q3821" i="2" s="1"/>
  <c r="R3822" i="2"/>
  <c r="L3821" i="2" l="1"/>
  <c r="P3821" i="2"/>
  <c r="N3821" i="2"/>
  <c r="M3822" i="2"/>
  <c r="Q3822" i="2" s="1"/>
  <c r="R3823" i="2"/>
  <c r="L3822" i="2" l="1"/>
  <c r="P3822" i="2"/>
  <c r="N3822" i="2"/>
  <c r="M3823" i="2"/>
  <c r="Q3823" i="2" s="1"/>
  <c r="R3824" i="2"/>
  <c r="L3823" i="2" l="1"/>
  <c r="P3823" i="2"/>
  <c r="N3823" i="2"/>
  <c r="M3824" i="2"/>
  <c r="Q3824" i="2" s="1"/>
  <c r="R3825" i="2"/>
  <c r="L3824" i="2" l="1"/>
  <c r="P3824" i="2"/>
  <c r="N3824" i="2"/>
  <c r="M3825" i="2"/>
  <c r="Q3825" i="2" s="1"/>
  <c r="R3826" i="2"/>
  <c r="L3825" i="2" l="1"/>
  <c r="P3825" i="2"/>
  <c r="N3825" i="2"/>
  <c r="M3826" i="2"/>
  <c r="Q3826" i="2" s="1"/>
  <c r="R3827" i="2"/>
  <c r="L3826" i="2" l="1"/>
  <c r="P3826" i="2"/>
  <c r="N3826" i="2"/>
  <c r="M3827" i="2"/>
  <c r="Q3827" i="2" s="1"/>
  <c r="R3828" i="2"/>
  <c r="L3827" i="2" l="1"/>
  <c r="P3827" i="2"/>
  <c r="N3827" i="2"/>
  <c r="M3828" i="2"/>
  <c r="Q3828" i="2" s="1"/>
  <c r="R3829" i="2"/>
  <c r="L3828" i="2" l="1"/>
  <c r="P3828" i="2"/>
  <c r="N3828" i="2"/>
  <c r="M3829" i="2"/>
  <c r="Q3829" i="2" s="1"/>
  <c r="R3830" i="2"/>
  <c r="L3829" i="2" l="1"/>
  <c r="P3829" i="2"/>
  <c r="N3829" i="2"/>
  <c r="M3830" i="2"/>
  <c r="Q3830" i="2" s="1"/>
  <c r="R3831" i="2"/>
  <c r="L3830" i="2" l="1"/>
  <c r="P3830" i="2"/>
  <c r="N3830" i="2"/>
  <c r="M3831" i="2"/>
  <c r="Q3831" i="2" s="1"/>
  <c r="R3832" i="2"/>
  <c r="P3831" i="2" l="1"/>
  <c r="L3831" i="2" s="1"/>
  <c r="N3831" i="2"/>
  <c r="M3832" i="2"/>
  <c r="Q3832" i="2" s="1"/>
  <c r="R3833" i="2"/>
  <c r="R93" i="3"/>
  <c r="L3832" i="2" l="1"/>
  <c r="P3832" i="2"/>
  <c r="N3832" i="2"/>
  <c r="M3833" i="2"/>
  <c r="Q3833" i="2" s="1"/>
  <c r="R3834" i="2"/>
  <c r="L3833" i="2" l="1"/>
  <c r="P3833" i="2"/>
  <c r="N3833" i="2"/>
  <c r="M3834" i="2"/>
  <c r="Q3834" i="2" s="1"/>
  <c r="R3835" i="2"/>
  <c r="L3834" i="2" l="1"/>
  <c r="P3834" i="2"/>
  <c r="N3834" i="2"/>
  <c r="M3835" i="2"/>
  <c r="Q3835" i="2" s="1"/>
  <c r="R3836" i="2"/>
  <c r="L3835" i="2" l="1"/>
  <c r="P3835" i="2"/>
  <c r="N3835" i="2"/>
  <c r="M3836" i="2"/>
  <c r="Q3836" i="2" s="1"/>
  <c r="R3837" i="2"/>
  <c r="L3836" i="2" l="1"/>
  <c r="P3836" i="2"/>
  <c r="N3836" i="2"/>
  <c r="M3837" i="2"/>
  <c r="Q3837" i="2" s="1"/>
  <c r="R3838" i="2"/>
  <c r="L3837" i="2" l="1"/>
  <c r="P3837" i="2"/>
  <c r="N3837" i="2"/>
  <c r="M3838" i="2"/>
  <c r="Q3838" i="2" s="1"/>
  <c r="R3839" i="2"/>
  <c r="L3838" i="2" l="1"/>
  <c r="P3838" i="2"/>
  <c r="N3838" i="2"/>
  <c r="M3839" i="2"/>
  <c r="Q3839" i="2" s="1"/>
  <c r="R3840" i="2"/>
  <c r="L3839" i="2" l="1"/>
  <c r="P3839" i="2"/>
  <c r="N3839" i="2"/>
  <c r="M3840" i="2"/>
  <c r="Q3840" i="2" s="1"/>
  <c r="R3841" i="2"/>
  <c r="L3840" i="2" l="1"/>
  <c r="P3840" i="2"/>
  <c r="N3840" i="2"/>
  <c r="M3841" i="2"/>
  <c r="Q3841" i="2" s="1"/>
  <c r="R3842" i="2"/>
  <c r="L3841" i="2" l="1"/>
  <c r="P3841" i="2"/>
  <c r="N3841" i="2"/>
  <c r="M3842" i="2"/>
  <c r="Q3842" i="2" s="1"/>
  <c r="R3843" i="2"/>
  <c r="L3842" i="2" l="1"/>
  <c r="P3842" i="2"/>
  <c r="N3842" i="2"/>
  <c r="M3843" i="2"/>
  <c r="Q3843" i="2" s="1"/>
  <c r="R3844" i="2"/>
  <c r="L3843" i="2" l="1"/>
  <c r="P3843" i="2"/>
  <c r="N3843" i="2"/>
  <c r="M3844" i="2"/>
  <c r="Q3844" i="2" s="1"/>
  <c r="R3845" i="2"/>
  <c r="L3844" i="2" l="1"/>
  <c r="P3844" i="2"/>
  <c r="N3844" i="2"/>
  <c r="M3845" i="2"/>
  <c r="Q3845" i="2" s="1"/>
  <c r="R3846" i="2"/>
  <c r="L3845" i="2" l="1"/>
  <c r="P3845" i="2"/>
  <c r="N3845" i="2"/>
  <c r="M3846" i="2"/>
  <c r="Q3846" i="2" s="1"/>
  <c r="R3847" i="2"/>
  <c r="L3846" i="2" l="1"/>
  <c r="P3846" i="2"/>
  <c r="N3846" i="2"/>
  <c r="M3847" i="2"/>
  <c r="Q3847" i="2" s="1"/>
  <c r="R3848" i="2"/>
  <c r="L3847" i="2" l="1"/>
  <c r="P3847" i="2"/>
  <c r="N3847" i="2"/>
  <c r="M3848" i="2"/>
  <c r="Q3848" i="2" s="1"/>
  <c r="R3849" i="2"/>
  <c r="L3848" i="2" l="1"/>
  <c r="P3848" i="2"/>
  <c r="N3848" i="2"/>
  <c r="M3849" i="2"/>
  <c r="Q3849" i="2" s="1"/>
  <c r="R3850" i="2"/>
  <c r="L3849" i="2" l="1"/>
  <c r="P3849" i="2"/>
  <c r="N3849" i="2"/>
  <c r="M3850" i="2"/>
  <c r="Q3850" i="2" s="1"/>
  <c r="R3851" i="2"/>
  <c r="L3850" i="2" l="1"/>
  <c r="P3850" i="2"/>
  <c r="N3850" i="2"/>
  <c r="M3851" i="2"/>
  <c r="Q3851" i="2" s="1"/>
  <c r="R3852" i="2"/>
  <c r="L3851" i="2" l="1"/>
  <c r="P3851" i="2"/>
  <c r="N3851" i="2"/>
  <c r="M3852" i="2"/>
  <c r="Q3852" i="2" s="1"/>
  <c r="R3853" i="2"/>
  <c r="L3852" i="2" l="1"/>
  <c r="P3852" i="2"/>
  <c r="N3852" i="2"/>
  <c r="R3854" i="2"/>
  <c r="M3853" i="2"/>
  <c r="Q3853" i="2" s="1"/>
  <c r="L3853" i="2" l="1"/>
  <c r="P3853" i="2"/>
  <c r="N3853" i="2"/>
  <c r="M3854" i="2"/>
  <c r="Q3854" i="2" s="1"/>
  <c r="R3855" i="2"/>
  <c r="L3854" i="2" l="1"/>
  <c r="P3854" i="2"/>
  <c r="N3854" i="2"/>
  <c r="M3855" i="2"/>
  <c r="Q3855" i="2" s="1"/>
  <c r="R3856" i="2"/>
  <c r="L3855" i="2" l="1"/>
  <c r="P3855" i="2"/>
  <c r="N3855" i="2"/>
  <c r="M3856" i="2"/>
  <c r="Q3856" i="2" s="1"/>
  <c r="R3857" i="2"/>
  <c r="L3856" i="2" l="1"/>
  <c r="P3856" i="2"/>
  <c r="N3856" i="2"/>
  <c r="M3857" i="2"/>
  <c r="Q3857" i="2" s="1"/>
  <c r="R3858" i="2"/>
  <c r="L3857" i="2" l="1"/>
  <c r="P3857" i="2"/>
  <c r="N3857" i="2"/>
  <c r="M3858" i="2"/>
  <c r="Q3858" i="2" s="1"/>
  <c r="R3859" i="2"/>
  <c r="L3858" i="2" l="1"/>
  <c r="P3858" i="2"/>
  <c r="N3858" i="2"/>
  <c r="M3859" i="2"/>
  <c r="Q3859" i="2" s="1"/>
  <c r="R3860" i="2"/>
  <c r="L3859" i="2" l="1"/>
  <c r="P3859" i="2"/>
  <c r="N3859" i="2"/>
  <c r="M3860" i="2"/>
  <c r="Q3860" i="2" s="1"/>
  <c r="R3861" i="2"/>
  <c r="L3860" i="2" l="1"/>
  <c r="P3860" i="2"/>
  <c r="N3860" i="2"/>
  <c r="M3861" i="2"/>
  <c r="Q3861" i="2" s="1"/>
  <c r="R3862" i="2"/>
  <c r="L3861" i="2" l="1"/>
  <c r="P3861" i="2"/>
  <c r="N3861" i="2"/>
  <c r="M3862" i="2"/>
  <c r="Q3862" i="2" s="1"/>
  <c r="R3863" i="2"/>
  <c r="L3862" i="2" l="1"/>
  <c r="P3862" i="2"/>
  <c r="N3862" i="2"/>
  <c r="M3863" i="2"/>
  <c r="Q3863" i="2" s="1"/>
  <c r="R3864" i="2"/>
  <c r="L3863" i="2" l="1"/>
  <c r="P3863" i="2"/>
  <c r="N3863" i="2"/>
  <c r="M3864" i="2"/>
  <c r="Q3864" i="2" s="1"/>
  <c r="R3865" i="2"/>
  <c r="L3864" i="2" l="1"/>
  <c r="P3864" i="2"/>
  <c r="N3864" i="2"/>
  <c r="M3865" i="2"/>
  <c r="Q3865" i="2" s="1"/>
  <c r="R3866" i="2"/>
  <c r="L3865" i="2" l="1"/>
  <c r="P3865" i="2"/>
  <c r="N3865" i="2"/>
  <c r="M3866" i="2"/>
  <c r="Q3866" i="2" s="1"/>
  <c r="R3867" i="2"/>
  <c r="L3866" i="2" l="1"/>
  <c r="P3866" i="2"/>
  <c r="N3866" i="2"/>
  <c r="M3867" i="2"/>
  <c r="Q3867" i="2" s="1"/>
  <c r="R3868" i="2"/>
  <c r="L3867" i="2" l="1"/>
  <c r="P3867" i="2"/>
  <c r="N3867" i="2"/>
  <c r="M3868" i="2"/>
  <c r="Q3868" i="2" s="1"/>
  <c r="R3869" i="2"/>
  <c r="L3868" i="2" l="1"/>
  <c r="P3868" i="2"/>
  <c r="N3868" i="2"/>
  <c r="M3869" i="2"/>
  <c r="Q3869" i="2" s="1"/>
  <c r="R3870" i="2"/>
  <c r="L3869" i="2" l="1"/>
  <c r="P3869" i="2"/>
  <c r="N3869" i="2"/>
  <c r="M3870" i="2"/>
  <c r="Q3870" i="2" s="1"/>
  <c r="R3871" i="2"/>
  <c r="L3870" i="2" l="1"/>
  <c r="P3870" i="2"/>
  <c r="N3870" i="2"/>
  <c r="M3871" i="2"/>
  <c r="Q3871" i="2" s="1"/>
  <c r="R3872" i="2"/>
  <c r="L3871" i="2" l="1"/>
  <c r="P3871" i="2"/>
  <c r="N3871" i="2"/>
  <c r="M3872" i="2"/>
  <c r="Q3872" i="2" s="1"/>
  <c r="R3873" i="2"/>
  <c r="L3872" i="2" l="1"/>
  <c r="P3872" i="2"/>
  <c r="N3872" i="2"/>
  <c r="M3873" i="2"/>
  <c r="Q3873" i="2" s="1"/>
  <c r="R3874" i="2"/>
  <c r="L3873" i="2" l="1"/>
  <c r="P3873" i="2"/>
  <c r="N3873" i="2"/>
  <c r="M3874" i="2"/>
  <c r="Q3874" i="2" s="1"/>
  <c r="R3875" i="2"/>
  <c r="L3874" i="2" l="1"/>
  <c r="P3874" i="2"/>
  <c r="N3874" i="2"/>
  <c r="M3875" i="2"/>
  <c r="Q3875" i="2" s="1"/>
  <c r="R3876" i="2"/>
  <c r="L3875" i="2" l="1"/>
  <c r="P3875" i="2"/>
  <c r="N3875" i="2"/>
  <c r="M3876" i="2"/>
  <c r="Q3876" i="2" s="1"/>
  <c r="R3877" i="2"/>
  <c r="P3876" i="2" l="1"/>
  <c r="L3876" i="2" s="1"/>
  <c r="N3876" i="2"/>
  <c r="M3877" i="2"/>
  <c r="Q3877" i="2" s="1"/>
  <c r="R3878" i="2"/>
  <c r="R94" i="3"/>
  <c r="L3877" i="2" l="1"/>
  <c r="P3877" i="2"/>
  <c r="N3877" i="2"/>
  <c r="M3878" i="2"/>
  <c r="Q3878" i="2" s="1"/>
  <c r="R3879" i="2"/>
  <c r="L3878" i="2" l="1"/>
  <c r="P3878" i="2"/>
  <c r="N3878" i="2"/>
  <c r="M3879" i="2"/>
  <c r="Q3879" i="2" s="1"/>
  <c r="R3880" i="2"/>
  <c r="L3879" i="2" l="1"/>
  <c r="P3879" i="2"/>
  <c r="N3879" i="2"/>
  <c r="M3880" i="2"/>
  <c r="Q3880" i="2" s="1"/>
  <c r="R3881" i="2"/>
  <c r="L3880" i="2" l="1"/>
  <c r="P3880" i="2"/>
  <c r="N3880" i="2"/>
  <c r="M3881" i="2"/>
  <c r="Q3881" i="2" s="1"/>
  <c r="R3882" i="2"/>
  <c r="L3881" i="2" l="1"/>
  <c r="P3881" i="2"/>
  <c r="N3881" i="2"/>
  <c r="M3882" i="2"/>
  <c r="Q3882" i="2" s="1"/>
  <c r="R3883" i="2"/>
  <c r="L3882" i="2" l="1"/>
  <c r="P3882" i="2"/>
  <c r="N3882" i="2"/>
  <c r="M3883" i="2"/>
  <c r="Q3883" i="2" s="1"/>
  <c r="R3884" i="2"/>
  <c r="L3883" i="2" l="1"/>
  <c r="P3883" i="2"/>
  <c r="N3883" i="2"/>
  <c r="M3884" i="2"/>
  <c r="Q3884" i="2" s="1"/>
  <c r="R3885" i="2"/>
  <c r="L3884" i="2" l="1"/>
  <c r="P3884" i="2"/>
  <c r="N3884" i="2"/>
  <c r="M3885" i="2"/>
  <c r="Q3885" i="2" s="1"/>
  <c r="R3886" i="2"/>
  <c r="L3885" i="2" l="1"/>
  <c r="P3885" i="2"/>
  <c r="N3885" i="2"/>
  <c r="M3886" i="2"/>
  <c r="Q3886" i="2" s="1"/>
  <c r="R3887" i="2"/>
  <c r="L3886" i="2" l="1"/>
  <c r="P3886" i="2"/>
  <c r="N3886" i="2"/>
  <c r="M3887" i="2"/>
  <c r="Q3887" i="2" s="1"/>
  <c r="R3888" i="2"/>
  <c r="L3887" i="2" l="1"/>
  <c r="P3887" i="2"/>
  <c r="N3887" i="2"/>
  <c r="M3888" i="2"/>
  <c r="Q3888" i="2" s="1"/>
  <c r="R3889" i="2"/>
  <c r="L3888" i="2" l="1"/>
  <c r="P3888" i="2"/>
  <c r="N3888" i="2"/>
  <c r="M3889" i="2"/>
  <c r="Q3889" i="2" s="1"/>
  <c r="R3890" i="2"/>
  <c r="L3889" i="2" l="1"/>
  <c r="P3889" i="2"/>
  <c r="N3889" i="2"/>
  <c r="M3890" i="2"/>
  <c r="Q3890" i="2" s="1"/>
  <c r="R3891" i="2"/>
  <c r="L3890" i="2" l="1"/>
  <c r="P3890" i="2"/>
  <c r="N3890" i="2"/>
  <c r="M3891" i="2"/>
  <c r="Q3891" i="2" s="1"/>
  <c r="R3892" i="2"/>
  <c r="L3891" i="2" l="1"/>
  <c r="P3891" i="2"/>
  <c r="N3891" i="2"/>
  <c r="M3892" i="2"/>
  <c r="Q3892" i="2" s="1"/>
  <c r="R3893" i="2"/>
  <c r="L3892" i="2" l="1"/>
  <c r="P3892" i="2"/>
  <c r="N3892" i="2"/>
  <c r="M3893" i="2"/>
  <c r="Q3893" i="2" s="1"/>
  <c r="R3894" i="2"/>
  <c r="L3893" i="2" l="1"/>
  <c r="P3893" i="2"/>
  <c r="N3893" i="2"/>
  <c r="M3894" i="2"/>
  <c r="Q3894" i="2" s="1"/>
  <c r="R3895" i="2"/>
  <c r="L3894" i="2" l="1"/>
  <c r="P3894" i="2"/>
  <c r="N3894" i="2"/>
  <c r="M3895" i="2"/>
  <c r="Q3895" i="2" s="1"/>
  <c r="R3896" i="2"/>
  <c r="L3895" i="2" l="1"/>
  <c r="P3895" i="2"/>
  <c r="N3895" i="2"/>
  <c r="M3896" i="2"/>
  <c r="Q3896" i="2" s="1"/>
  <c r="R3897" i="2"/>
  <c r="L3896" i="2" l="1"/>
  <c r="P3896" i="2"/>
  <c r="N3896" i="2"/>
  <c r="M3897" i="2"/>
  <c r="Q3897" i="2" s="1"/>
  <c r="R3898" i="2"/>
  <c r="P3897" i="2" l="1"/>
  <c r="L3897" i="2" s="1"/>
  <c r="N3897" i="2"/>
  <c r="M3898" i="2"/>
  <c r="Q3898" i="2" s="1"/>
  <c r="R3899" i="2"/>
  <c r="R95" i="3"/>
  <c r="L3898" i="2" l="1"/>
  <c r="P3898" i="2"/>
  <c r="N3898" i="2"/>
  <c r="M3899" i="2"/>
  <c r="Q3899" i="2" s="1"/>
  <c r="R3900" i="2"/>
  <c r="L3899" i="2" l="1"/>
  <c r="P3899" i="2"/>
  <c r="N3899" i="2"/>
  <c r="M3900" i="2"/>
  <c r="Q3900" i="2" s="1"/>
  <c r="R3901" i="2"/>
  <c r="L3900" i="2" l="1"/>
  <c r="P3900" i="2"/>
  <c r="N3900" i="2"/>
  <c r="M3901" i="2"/>
  <c r="Q3901" i="2" s="1"/>
  <c r="R3902" i="2"/>
  <c r="L3901" i="2" l="1"/>
  <c r="P3901" i="2"/>
  <c r="N3901" i="2"/>
  <c r="M3902" i="2"/>
  <c r="Q3902" i="2" s="1"/>
  <c r="R3903" i="2"/>
  <c r="L3902" i="2" l="1"/>
  <c r="P3902" i="2"/>
  <c r="N3902" i="2"/>
  <c r="M3903" i="2"/>
  <c r="Q3903" i="2" s="1"/>
  <c r="R3904" i="2"/>
  <c r="L3903" i="2" l="1"/>
  <c r="P3903" i="2"/>
  <c r="N3903" i="2"/>
  <c r="M3904" i="2"/>
  <c r="Q3904" i="2" s="1"/>
  <c r="R3905" i="2"/>
  <c r="L3904" i="2" l="1"/>
  <c r="P3904" i="2"/>
  <c r="N3904" i="2"/>
  <c r="M3905" i="2"/>
  <c r="Q3905" i="2" s="1"/>
  <c r="R3906" i="2"/>
  <c r="L3905" i="2" l="1"/>
  <c r="P3905" i="2"/>
  <c r="N3905" i="2"/>
  <c r="M3906" i="2"/>
  <c r="Q3906" i="2" s="1"/>
  <c r="R3907" i="2"/>
  <c r="L3906" i="2" l="1"/>
  <c r="P3906" i="2"/>
  <c r="N3906" i="2"/>
  <c r="M3907" i="2"/>
  <c r="Q3907" i="2" s="1"/>
  <c r="R3908" i="2"/>
  <c r="L3907" i="2" l="1"/>
  <c r="P3907" i="2"/>
  <c r="N3907" i="2"/>
  <c r="M3908" i="2"/>
  <c r="Q3908" i="2" s="1"/>
  <c r="R3909" i="2"/>
  <c r="L3908" i="2" l="1"/>
  <c r="P3908" i="2"/>
  <c r="N3908" i="2"/>
  <c r="M3909" i="2"/>
  <c r="Q3909" i="2" s="1"/>
  <c r="R3910" i="2"/>
  <c r="L3909" i="2" l="1"/>
  <c r="P3909" i="2"/>
  <c r="N3909" i="2"/>
  <c r="M3910" i="2"/>
  <c r="Q3910" i="2" s="1"/>
  <c r="R3911" i="2"/>
  <c r="L3910" i="2" l="1"/>
  <c r="P3910" i="2"/>
  <c r="N3910" i="2"/>
  <c r="M3911" i="2"/>
  <c r="Q3911" i="2" s="1"/>
  <c r="R3912" i="2"/>
  <c r="L3911" i="2" l="1"/>
  <c r="P3911" i="2"/>
  <c r="N3911" i="2"/>
  <c r="M3912" i="2"/>
  <c r="Q3912" i="2" s="1"/>
  <c r="R3913" i="2"/>
  <c r="L3912" i="2" l="1"/>
  <c r="P3912" i="2"/>
  <c r="N3912" i="2"/>
  <c r="M3913" i="2"/>
  <c r="Q3913" i="2" s="1"/>
  <c r="R3914" i="2"/>
  <c r="L3913" i="2" l="1"/>
  <c r="P3913" i="2"/>
  <c r="N3913" i="2"/>
  <c r="M3914" i="2"/>
  <c r="Q3914" i="2" s="1"/>
  <c r="R3915" i="2"/>
  <c r="L3914" i="2" l="1"/>
  <c r="P3914" i="2"/>
  <c r="N3914" i="2"/>
  <c r="M3915" i="2"/>
  <c r="Q3915" i="2" s="1"/>
  <c r="R3916" i="2"/>
  <c r="L3915" i="2" l="1"/>
  <c r="P3915" i="2"/>
  <c r="N3915" i="2"/>
  <c r="M3916" i="2"/>
  <c r="Q3916" i="2" s="1"/>
  <c r="R3917" i="2"/>
  <c r="L3916" i="2" l="1"/>
  <c r="P3916" i="2"/>
  <c r="N3916" i="2"/>
  <c r="M3917" i="2"/>
  <c r="Q3917" i="2" s="1"/>
  <c r="R3918" i="2"/>
  <c r="L3917" i="2" l="1"/>
  <c r="P3917" i="2"/>
  <c r="N3917" i="2"/>
  <c r="M3918" i="2"/>
  <c r="Q3918" i="2" s="1"/>
  <c r="R3919" i="2"/>
  <c r="L3918" i="2" l="1"/>
  <c r="P3918" i="2"/>
  <c r="N3918" i="2"/>
  <c r="M3919" i="2"/>
  <c r="Q3919" i="2" s="1"/>
  <c r="R3920" i="2"/>
  <c r="L3919" i="2" l="1"/>
  <c r="P3919" i="2"/>
  <c r="N3919" i="2"/>
  <c r="M3920" i="2"/>
  <c r="Q3920" i="2" s="1"/>
  <c r="R3921" i="2"/>
  <c r="L3920" i="2" l="1"/>
  <c r="P3920" i="2"/>
  <c r="N3920" i="2"/>
  <c r="M3921" i="2"/>
  <c r="Q3921" i="2" s="1"/>
  <c r="R3922" i="2"/>
  <c r="L3921" i="2" l="1"/>
  <c r="P3921" i="2"/>
  <c r="N3921" i="2"/>
  <c r="M3922" i="2"/>
  <c r="Q3922" i="2" s="1"/>
  <c r="R3923" i="2"/>
  <c r="L3922" i="2" l="1"/>
  <c r="P3922" i="2"/>
  <c r="N3922" i="2"/>
  <c r="M3923" i="2"/>
  <c r="Q3923" i="2" s="1"/>
  <c r="R3924" i="2"/>
  <c r="L3923" i="2" l="1"/>
  <c r="P3923" i="2"/>
  <c r="N3923" i="2"/>
  <c r="M3924" i="2"/>
  <c r="Q3924" i="2" s="1"/>
  <c r="R3925" i="2"/>
  <c r="L3924" i="2" l="1"/>
  <c r="P3924" i="2"/>
  <c r="N3924" i="2"/>
  <c r="M3925" i="2"/>
  <c r="Q3925" i="2" s="1"/>
  <c r="R3926" i="2"/>
  <c r="P3925" i="2" l="1"/>
  <c r="L3925" i="2" s="1"/>
  <c r="N3925" i="2"/>
  <c r="M3926" i="2"/>
  <c r="Q3926" i="2" s="1"/>
  <c r="R3927" i="2"/>
  <c r="R96" i="3"/>
  <c r="L3926" i="2" l="1"/>
  <c r="P3926" i="2"/>
  <c r="N3926" i="2"/>
  <c r="M3927" i="2"/>
  <c r="Q3927" i="2" s="1"/>
  <c r="R3928" i="2"/>
  <c r="L3927" i="2" l="1"/>
  <c r="P3927" i="2"/>
  <c r="N3927" i="2"/>
  <c r="M3928" i="2"/>
  <c r="Q3928" i="2" s="1"/>
  <c r="R3929" i="2"/>
  <c r="L3928" i="2" l="1"/>
  <c r="P3928" i="2"/>
  <c r="N3928" i="2"/>
  <c r="M3929" i="2"/>
  <c r="Q3929" i="2" s="1"/>
  <c r="R3930" i="2"/>
  <c r="L3929" i="2" l="1"/>
  <c r="P3929" i="2"/>
  <c r="N3929" i="2"/>
  <c r="R3931" i="2"/>
  <c r="M3930" i="2"/>
  <c r="Q3930" i="2" s="1"/>
  <c r="L3930" i="2" l="1"/>
  <c r="P3930" i="2"/>
  <c r="N3930" i="2"/>
  <c r="M3931" i="2"/>
  <c r="Q3931" i="2" s="1"/>
  <c r="R3932" i="2"/>
  <c r="L3931" i="2" l="1"/>
  <c r="P3931" i="2"/>
  <c r="N3931" i="2"/>
  <c r="M3932" i="2"/>
  <c r="Q3932" i="2" s="1"/>
  <c r="R3933" i="2"/>
  <c r="L3932" i="2" l="1"/>
  <c r="P3932" i="2"/>
  <c r="N3932" i="2"/>
  <c r="M3933" i="2"/>
  <c r="Q3933" i="2" s="1"/>
  <c r="R3934" i="2"/>
  <c r="L3933" i="2" l="1"/>
  <c r="P3933" i="2"/>
  <c r="N3933" i="2"/>
  <c r="M3934" i="2"/>
  <c r="Q3934" i="2" s="1"/>
  <c r="R3935" i="2"/>
  <c r="L3934" i="2" l="1"/>
  <c r="P3934" i="2"/>
  <c r="N3934" i="2"/>
  <c r="M3935" i="2"/>
  <c r="Q3935" i="2" s="1"/>
  <c r="R3936" i="2"/>
  <c r="L3935" i="2" l="1"/>
  <c r="P3935" i="2"/>
  <c r="N3935" i="2"/>
  <c r="M3936" i="2"/>
  <c r="Q3936" i="2" s="1"/>
  <c r="R3937" i="2"/>
  <c r="L3936" i="2" l="1"/>
  <c r="P3936" i="2"/>
  <c r="N3936" i="2"/>
  <c r="M3937" i="2"/>
  <c r="Q3937" i="2" s="1"/>
  <c r="R3938" i="2"/>
  <c r="L3937" i="2" l="1"/>
  <c r="P3937" i="2"/>
  <c r="N3937" i="2"/>
  <c r="M3938" i="2"/>
  <c r="Q3938" i="2" s="1"/>
  <c r="R3939" i="2"/>
  <c r="L3938" i="2" l="1"/>
  <c r="P3938" i="2"/>
  <c r="N3938" i="2"/>
  <c r="M3939" i="2"/>
  <c r="Q3939" i="2" s="1"/>
  <c r="R3940" i="2"/>
  <c r="L3939" i="2" l="1"/>
  <c r="P3939" i="2"/>
  <c r="N3939" i="2"/>
  <c r="M3940" i="2"/>
  <c r="Q3940" i="2" s="1"/>
  <c r="R3941" i="2"/>
  <c r="L3940" i="2" l="1"/>
  <c r="P3940" i="2"/>
  <c r="N3940" i="2"/>
  <c r="M3941" i="2"/>
  <c r="Q3941" i="2" s="1"/>
  <c r="R3942" i="2"/>
  <c r="L3941" i="2" l="1"/>
  <c r="P3941" i="2"/>
  <c r="N3941" i="2"/>
  <c r="M3942" i="2"/>
  <c r="Q3942" i="2" s="1"/>
  <c r="R3943" i="2"/>
  <c r="L3942" i="2" l="1"/>
  <c r="P3942" i="2"/>
  <c r="N3942" i="2"/>
  <c r="M3943" i="2"/>
  <c r="Q3943" i="2" s="1"/>
  <c r="R3944" i="2"/>
  <c r="L3943" i="2" l="1"/>
  <c r="P3943" i="2"/>
  <c r="N3943" i="2"/>
  <c r="M3944" i="2"/>
  <c r="Q3944" i="2" s="1"/>
  <c r="R3945" i="2"/>
  <c r="L3944" i="2" l="1"/>
  <c r="P3944" i="2"/>
  <c r="N3944" i="2"/>
  <c r="M3945" i="2"/>
  <c r="Q3945" i="2" s="1"/>
  <c r="R3946" i="2"/>
  <c r="L3945" i="2" l="1"/>
  <c r="P3945" i="2"/>
  <c r="N3945" i="2"/>
  <c r="M3946" i="2"/>
  <c r="Q3946" i="2" s="1"/>
  <c r="R3947" i="2"/>
  <c r="L3946" i="2" l="1"/>
  <c r="P3946" i="2"/>
  <c r="N3946" i="2"/>
  <c r="M3947" i="2"/>
  <c r="Q3947" i="2" s="1"/>
  <c r="R3948" i="2"/>
  <c r="L3947" i="2" l="1"/>
  <c r="P3947" i="2"/>
  <c r="N3947" i="2"/>
  <c r="M3948" i="2"/>
  <c r="Q3948" i="2" s="1"/>
  <c r="R3949" i="2"/>
  <c r="L3948" i="2" l="1"/>
  <c r="P3948" i="2"/>
  <c r="N3948" i="2"/>
  <c r="M3949" i="2"/>
  <c r="Q3949" i="2" s="1"/>
  <c r="R3950" i="2"/>
  <c r="L3949" i="2" l="1"/>
  <c r="P3949" i="2"/>
  <c r="N3949" i="2"/>
  <c r="M3950" i="2"/>
  <c r="Q3950" i="2" s="1"/>
  <c r="R3951" i="2"/>
  <c r="L3950" i="2" l="1"/>
  <c r="P3950" i="2"/>
  <c r="N3950" i="2"/>
  <c r="M3951" i="2"/>
  <c r="Q3951" i="2" s="1"/>
  <c r="R3952" i="2"/>
  <c r="L3951" i="2" l="1"/>
  <c r="P3951" i="2"/>
  <c r="N3951" i="2"/>
  <c r="M3952" i="2"/>
  <c r="Q3952" i="2" s="1"/>
  <c r="R3953" i="2"/>
  <c r="L3952" i="2" l="1"/>
  <c r="P3952" i="2"/>
  <c r="N3952" i="2"/>
  <c r="M3953" i="2"/>
  <c r="Q3953" i="2" s="1"/>
  <c r="R3954" i="2"/>
  <c r="L3953" i="2" l="1"/>
  <c r="P3953" i="2"/>
  <c r="N3953" i="2"/>
  <c r="M3954" i="2"/>
  <c r="Q3954" i="2" s="1"/>
  <c r="R3955" i="2"/>
  <c r="L3954" i="2" l="1"/>
  <c r="P3954" i="2"/>
  <c r="N3954" i="2"/>
  <c r="M3955" i="2"/>
  <c r="Q3955" i="2" s="1"/>
  <c r="R3956" i="2"/>
  <c r="L3955" i="2" l="1"/>
  <c r="P3955" i="2"/>
  <c r="N3955" i="2"/>
  <c r="M3956" i="2"/>
  <c r="Q3956" i="2" s="1"/>
  <c r="R3957" i="2"/>
  <c r="L3956" i="2" l="1"/>
  <c r="P3956" i="2"/>
  <c r="N3956" i="2"/>
  <c r="M3957" i="2"/>
  <c r="Q3957" i="2" s="1"/>
  <c r="R3958" i="2"/>
  <c r="L3957" i="2" l="1"/>
  <c r="P3957" i="2"/>
  <c r="N3957" i="2"/>
  <c r="M3958" i="2"/>
  <c r="Q3958" i="2" s="1"/>
  <c r="R3959" i="2"/>
  <c r="L3958" i="2" l="1"/>
  <c r="P3958" i="2"/>
  <c r="N3958" i="2"/>
  <c r="M3959" i="2"/>
  <c r="Q3959" i="2" s="1"/>
  <c r="R3960" i="2"/>
  <c r="L3959" i="2" l="1"/>
  <c r="P3959" i="2"/>
  <c r="N3959" i="2"/>
  <c r="M3960" i="2"/>
  <c r="Q3960" i="2" s="1"/>
  <c r="R3961" i="2"/>
  <c r="L3960" i="2" l="1"/>
  <c r="P3960" i="2"/>
  <c r="N3960" i="2"/>
  <c r="M3961" i="2"/>
  <c r="Q3961" i="2" s="1"/>
  <c r="R3962" i="2"/>
  <c r="L3961" i="2" l="1"/>
  <c r="P3961" i="2"/>
  <c r="N3961" i="2"/>
  <c r="M3962" i="2"/>
  <c r="Q3962" i="2" s="1"/>
  <c r="R3963" i="2"/>
  <c r="L3962" i="2" l="1"/>
  <c r="P3962" i="2"/>
  <c r="N3962" i="2"/>
  <c r="M3963" i="2"/>
  <c r="Q3963" i="2" s="1"/>
  <c r="R3964" i="2"/>
  <c r="L3963" i="2" l="1"/>
  <c r="P3963" i="2"/>
  <c r="N3963" i="2"/>
  <c r="M3964" i="2"/>
  <c r="Q3964" i="2" s="1"/>
  <c r="R3965" i="2"/>
  <c r="P3964" i="2" l="1"/>
  <c r="L3964" i="2" s="1"/>
  <c r="N3964" i="2"/>
  <c r="M3965" i="2"/>
  <c r="Q3965" i="2" s="1"/>
  <c r="R3966" i="2"/>
  <c r="R97" i="3"/>
  <c r="L3965" i="2" l="1"/>
  <c r="P3965" i="2"/>
  <c r="N3965" i="2"/>
  <c r="M3966" i="2"/>
  <c r="Q3966" i="2" s="1"/>
  <c r="R3967" i="2"/>
  <c r="L3966" i="2" l="1"/>
  <c r="P3966" i="2"/>
  <c r="N3966" i="2"/>
  <c r="M3967" i="2"/>
  <c r="Q3967" i="2" s="1"/>
  <c r="R3968" i="2"/>
  <c r="L3967" i="2" l="1"/>
  <c r="P3967" i="2"/>
  <c r="N3967" i="2"/>
  <c r="M3968" i="2"/>
  <c r="Q3968" i="2" s="1"/>
  <c r="R3969" i="2"/>
  <c r="L3968" i="2" l="1"/>
  <c r="P3968" i="2"/>
  <c r="N3968" i="2"/>
  <c r="M3969" i="2"/>
  <c r="Q3969" i="2" s="1"/>
  <c r="R3970" i="2"/>
  <c r="L3969" i="2" l="1"/>
  <c r="P3969" i="2"/>
  <c r="N3969" i="2"/>
  <c r="M3970" i="2"/>
  <c r="Q3970" i="2" s="1"/>
  <c r="R3971" i="2"/>
  <c r="L3970" i="2" l="1"/>
  <c r="P3970" i="2"/>
  <c r="N3970" i="2"/>
  <c r="M3971" i="2"/>
  <c r="Q3971" i="2" s="1"/>
  <c r="R3972" i="2"/>
  <c r="L3971" i="2" l="1"/>
  <c r="P3971" i="2"/>
  <c r="N3971" i="2"/>
  <c r="M3972" i="2"/>
  <c r="Q3972" i="2" s="1"/>
  <c r="R3973" i="2"/>
  <c r="L3972" i="2" l="1"/>
  <c r="P3972" i="2"/>
  <c r="N3972" i="2"/>
  <c r="M3973" i="2"/>
  <c r="Q3973" i="2" s="1"/>
  <c r="R3974" i="2"/>
  <c r="L3973" i="2" l="1"/>
  <c r="P3973" i="2"/>
  <c r="N3973" i="2"/>
  <c r="M3974" i="2"/>
  <c r="Q3974" i="2" s="1"/>
  <c r="R3975" i="2"/>
  <c r="L3974" i="2" l="1"/>
  <c r="P3974" i="2"/>
  <c r="N3974" i="2"/>
  <c r="M3975" i="2"/>
  <c r="Q3975" i="2" s="1"/>
  <c r="R3976" i="2"/>
  <c r="L3975" i="2" l="1"/>
  <c r="P3975" i="2"/>
  <c r="N3975" i="2"/>
  <c r="M3976" i="2"/>
  <c r="Q3976" i="2" s="1"/>
  <c r="R3977" i="2"/>
  <c r="L3976" i="2" l="1"/>
  <c r="P3976" i="2"/>
  <c r="N3976" i="2"/>
  <c r="M3977" i="2"/>
  <c r="Q3977" i="2" s="1"/>
  <c r="R3978" i="2"/>
  <c r="L3977" i="2" l="1"/>
  <c r="P3977" i="2"/>
  <c r="N3977" i="2"/>
  <c r="M3978" i="2"/>
  <c r="Q3978" i="2" s="1"/>
  <c r="R3979" i="2"/>
  <c r="L3978" i="2" l="1"/>
  <c r="P3978" i="2"/>
  <c r="N3978" i="2"/>
  <c r="M3979" i="2"/>
  <c r="Q3979" i="2" s="1"/>
  <c r="R3980" i="2"/>
  <c r="L3979" i="2" l="1"/>
  <c r="P3979" i="2"/>
  <c r="N3979" i="2"/>
  <c r="M3980" i="2"/>
  <c r="Q3980" i="2" s="1"/>
  <c r="R3981" i="2"/>
  <c r="L3980" i="2" l="1"/>
  <c r="P3980" i="2"/>
  <c r="N3980" i="2"/>
  <c r="M3981" i="2"/>
  <c r="Q3981" i="2" s="1"/>
  <c r="R3982" i="2"/>
  <c r="L3981" i="2" l="1"/>
  <c r="P3981" i="2"/>
  <c r="N3981" i="2"/>
  <c r="M3982" i="2"/>
  <c r="Q3982" i="2" s="1"/>
  <c r="R3983" i="2"/>
  <c r="L3982" i="2" l="1"/>
  <c r="P3982" i="2"/>
  <c r="N3982" i="2"/>
  <c r="M3983" i="2"/>
  <c r="Q3983" i="2" s="1"/>
  <c r="R3984" i="2"/>
  <c r="L3983" i="2" l="1"/>
  <c r="P3983" i="2"/>
  <c r="N3983" i="2"/>
  <c r="M3984" i="2"/>
  <c r="Q3984" i="2" s="1"/>
  <c r="R3985" i="2"/>
  <c r="L3984" i="2" l="1"/>
  <c r="P3984" i="2"/>
  <c r="N3984" i="2"/>
  <c r="M3985" i="2"/>
  <c r="Q3985" i="2" s="1"/>
  <c r="R3986" i="2"/>
  <c r="L3985" i="2" l="1"/>
  <c r="P3985" i="2"/>
  <c r="N3985" i="2"/>
  <c r="M3986" i="2"/>
  <c r="Q3986" i="2" s="1"/>
  <c r="R3987" i="2"/>
  <c r="L3986" i="2" l="1"/>
  <c r="P3986" i="2"/>
  <c r="N3986" i="2"/>
  <c r="M3987" i="2"/>
  <c r="Q3987" i="2" s="1"/>
  <c r="R3988" i="2"/>
  <c r="L3987" i="2" l="1"/>
  <c r="P3987" i="2"/>
  <c r="N3987" i="2"/>
  <c r="M3988" i="2"/>
  <c r="Q3988" i="2" s="1"/>
  <c r="R3989" i="2"/>
  <c r="L3988" i="2" l="1"/>
  <c r="P3988" i="2"/>
  <c r="N3988" i="2"/>
  <c r="M3989" i="2"/>
  <c r="Q3989" i="2" s="1"/>
  <c r="R3990" i="2"/>
  <c r="L3989" i="2" l="1"/>
  <c r="P3989" i="2"/>
  <c r="N3989" i="2"/>
  <c r="M3990" i="2"/>
  <c r="Q3990" i="2" s="1"/>
  <c r="R3991" i="2"/>
  <c r="L3990" i="2" l="1"/>
  <c r="P3990" i="2"/>
  <c r="N3990" i="2"/>
  <c r="M3991" i="2"/>
  <c r="Q3991" i="2" s="1"/>
  <c r="R3992" i="2"/>
  <c r="L3991" i="2" l="1"/>
  <c r="P3991" i="2"/>
  <c r="N3991" i="2"/>
  <c r="M3992" i="2"/>
  <c r="Q3992" i="2" s="1"/>
  <c r="R3993" i="2"/>
  <c r="L3992" i="2" l="1"/>
  <c r="P3992" i="2"/>
  <c r="N3992" i="2"/>
  <c r="M3993" i="2"/>
  <c r="Q3993" i="2" s="1"/>
  <c r="R3994" i="2"/>
  <c r="L3993" i="2" l="1"/>
  <c r="P3993" i="2"/>
  <c r="N3993" i="2"/>
  <c r="M3994" i="2"/>
  <c r="Q3994" i="2" s="1"/>
  <c r="R3995" i="2"/>
  <c r="L3994" i="2" l="1"/>
  <c r="P3994" i="2"/>
  <c r="N3994" i="2"/>
  <c r="M3995" i="2"/>
  <c r="Q3995" i="2" s="1"/>
  <c r="R3996" i="2"/>
  <c r="L3995" i="2" l="1"/>
  <c r="P3995" i="2"/>
  <c r="N3995" i="2"/>
  <c r="M3996" i="2"/>
  <c r="Q3996" i="2" s="1"/>
  <c r="R3997" i="2"/>
  <c r="L3996" i="2" l="1"/>
  <c r="P3996" i="2"/>
  <c r="N3996" i="2"/>
  <c r="M3997" i="2"/>
  <c r="Q3997" i="2" s="1"/>
  <c r="R3998" i="2"/>
  <c r="L3997" i="2" l="1"/>
  <c r="P3997" i="2"/>
  <c r="N3997" i="2"/>
  <c r="M3998" i="2"/>
  <c r="Q3998" i="2" s="1"/>
  <c r="R3999" i="2"/>
  <c r="L3998" i="2" l="1"/>
  <c r="P3998" i="2"/>
  <c r="N3998" i="2"/>
  <c r="M3999" i="2"/>
  <c r="Q3999" i="2" s="1"/>
  <c r="R4000" i="2"/>
  <c r="L3999" i="2" l="1"/>
  <c r="P3999" i="2"/>
  <c r="N3999" i="2"/>
  <c r="M4000" i="2"/>
  <c r="Q4000" i="2" s="1"/>
  <c r="R4001" i="2"/>
  <c r="L4000" i="2" l="1"/>
  <c r="P4000" i="2"/>
  <c r="N4000" i="2"/>
  <c r="M4001" i="2"/>
  <c r="Q4001" i="2" s="1"/>
  <c r="R4002" i="2"/>
  <c r="L4001" i="2" l="1"/>
  <c r="P4001" i="2"/>
  <c r="N4001" i="2"/>
  <c r="M4002" i="2"/>
  <c r="Q4002" i="2" s="1"/>
  <c r="R4003" i="2"/>
  <c r="L4002" i="2" l="1"/>
  <c r="P4002" i="2"/>
  <c r="N4002" i="2"/>
  <c r="M4003" i="2"/>
  <c r="Q4003" i="2" s="1"/>
  <c r="R4004" i="2"/>
  <c r="L4003" i="2" l="1"/>
  <c r="P4003" i="2"/>
  <c r="N4003" i="2"/>
  <c r="M4004" i="2"/>
  <c r="Q4004" i="2" s="1"/>
  <c r="R4005" i="2"/>
  <c r="L4004" i="2" l="1"/>
  <c r="P4004" i="2"/>
  <c r="N4004" i="2"/>
  <c r="M4005" i="2"/>
  <c r="Q4005" i="2" s="1"/>
  <c r="R4006" i="2"/>
  <c r="L4005" i="2" l="1"/>
  <c r="P4005" i="2"/>
  <c r="N4005" i="2"/>
  <c r="M4006" i="2"/>
  <c r="Q4006" i="2" s="1"/>
  <c r="R4007" i="2"/>
  <c r="P4006" i="2" l="1"/>
  <c r="L4006" i="2" s="1"/>
  <c r="N4006" i="2"/>
  <c r="M4007" i="2"/>
  <c r="Q4007" i="2" s="1"/>
  <c r="R4008" i="2"/>
  <c r="R98" i="3"/>
  <c r="L4007" i="2" l="1"/>
  <c r="P4007" i="2"/>
  <c r="N4007" i="2"/>
  <c r="M4008" i="2"/>
  <c r="Q4008" i="2" s="1"/>
  <c r="R4009" i="2"/>
  <c r="L4008" i="2" l="1"/>
  <c r="P4008" i="2"/>
  <c r="N4008" i="2"/>
  <c r="M4009" i="2"/>
  <c r="Q4009" i="2" s="1"/>
  <c r="R4010" i="2"/>
  <c r="L4009" i="2" l="1"/>
  <c r="P4009" i="2"/>
  <c r="N4009" i="2"/>
  <c r="M4010" i="2"/>
  <c r="Q4010" i="2" s="1"/>
  <c r="R4011" i="2"/>
  <c r="L4010" i="2" l="1"/>
  <c r="P4010" i="2"/>
  <c r="N4010" i="2"/>
  <c r="M4011" i="2"/>
  <c r="Q4011" i="2" s="1"/>
  <c r="R4012" i="2"/>
  <c r="L4011" i="2" l="1"/>
  <c r="P4011" i="2"/>
  <c r="N4011" i="2"/>
  <c r="M4012" i="2"/>
  <c r="Q4012" i="2" s="1"/>
  <c r="R4013" i="2"/>
  <c r="L4012" i="2" l="1"/>
  <c r="P4012" i="2"/>
  <c r="N4012" i="2"/>
  <c r="M4013" i="2"/>
  <c r="Q4013" i="2" s="1"/>
  <c r="R4014" i="2"/>
  <c r="L4013" i="2" l="1"/>
  <c r="P4013" i="2"/>
  <c r="N4013" i="2"/>
  <c r="M4014" i="2"/>
  <c r="Q4014" i="2" s="1"/>
  <c r="R4015" i="2"/>
  <c r="L4014" i="2" l="1"/>
  <c r="P4014" i="2"/>
  <c r="N4014" i="2"/>
  <c r="M4015" i="2"/>
  <c r="Q4015" i="2" s="1"/>
  <c r="R4016" i="2"/>
  <c r="L4015" i="2" l="1"/>
  <c r="P4015" i="2"/>
  <c r="N4015" i="2"/>
  <c r="M4016" i="2"/>
  <c r="Q4016" i="2" s="1"/>
  <c r="R4017" i="2"/>
  <c r="L4016" i="2" l="1"/>
  <c r="P4016" i="2"/>
  <c r="N4016" i="2"/>
  <c r="M4017" i="2"/>
  <c r="Q4017" i="2" s="1"/>
  <c r="R4018" i="2"/>
  <c r="L4017" i="2" l="1"/>
  <c r="P4017" i="2"/>
  <c r="N4017" i="2"/>
  <c r="M4018" i="2"/>
  <c r="Q4018" i="2" s="1"/>
  <c r="R4019" i="2"/>
  <c r="L4018" i="2" l="1"/>
  <c r="P4018" i="2"/>
  <c r="N4018" i="2"/>
  <c r="M4019" i="2"/>
  <c r="Q4019" i="2" s="1"/>
  <c r="R4020" i="2"/>
  <c r="L4019" i="2" l="1"/>
  <c r="P4019" i="2"/>
  <c r="N4019" i="2"/>
  <c r="R4021" i="2"/>
  <c r="M4020" i="2"/>
  <c r="Q4020" i="2" s="1"/>
  <c r="L4020" i="2" l="1"/>
  <c r="P4020" i="2"/>
  <c r="N4020" i="2"/>
  <c r="M4021" i="2"/>
  <c r="Q4021" i="2" s="1"/>
  <c r="R4022" i="2"/>
  <c r="L4021" i="2" l="1"/>
  <c r="P4021" i="2"/>
  <c r="N4021" i="2"/>
  <c r="M4022" i="2"/>
  <c r="Q4022" i="2" s="1"/>
  <c r="R4023" i="2"/>
  <c r="L4022" i="2" l="1"/>
  <c r="P4022" i="2"/>
  <c r="N4022" i="2"/>
  <c r="M4023" i="2"/>
  <c r="Q4023" i="2" s="1"/>
  <c r="R4024" i="2"/>
  <c r="L4023" i="2" l="1"/>
  <c r="P4023" i="2"/>
  <c r="N4023" i="2"/>
  <c r="M4024" i="2"/>
  <c r="Q4024" i="2" s="1"/>
  <c r="R4025" i="2"/>
  <c r="L4024" i="2" l="1"/>
  <c r="P4024" i="2"/>
  <c r="N4024" i="2"/>
  <c r="M4025" i="2"/>
  <c r="Q4025" i="2" s="1"/>
  <c r="R4026" i="2"/>
  <c r="L4025" i="2" l="1"/>
  <c r="P4025" i="2"/>
  <c r="N4025" i="2"/>
  <c r="M4026" i="2"/>
  <c r="Q4026" i="2" s="1"/>
  <c r="R4027" i="2"/>
  <c r="L4026" i="2" l="1"/>
  <c r="P4026" i="2"/>
  <c r="N4026" i="2"/>
  <c r="M4027" i="2"/>
  <c r="Q4027" i="2" s="1"/>
  <c r="R4028" i="2"/>
  <c r="L4027" i="2" l="1"/>
  <c r="P4027" i="2"/>
  <c r="N4027" i="2"/>
  <c r="M4028" i="2"/>
  <c r="Q4028" i="2" s="1"/>
  <c r="R4029" i="2"/>
  <c r="L4028" i="2" l="1"/>
  <c r="P4028" i="2"/>
  <c r="N4028" i="2"/>
  <c r="M4029" i="2"/>
  <c r="Q4029" i="2" s="1"/>
  <c r="R4030" i="2"/>
  <c r="L4029" i="2" l="1"/>
  <c r="P4029" i="2"/>
  <c r="N4029" i="2"/>
  <c r="M4030" i="2"/>
  <c r="Q4030" i="2" s="1"/>
  <c r="R4031" i="2"/>
  <c r="L4030" i="2" l="1"/>
  <c r="P4030" i="2"/>
  <c r="N4030" i="2"/>
  <c r="M4031" i="2"/>
  <c r="Q4031" i="2" s="1"/>
  <c r="R4032" i="2"/>
  <c r="L4031" i="2" l="1"/>
  <c r="P4031" i="2"/>
  <c r="N4031" i="2"/>
  <c r="M4032" i="2"/>
  <c r="Q4032" i="2" s="1"/>
  <c r="R4033" i="2"/>
  <c r="L4032" i="2" l="1"/>
  <c r="P4032" i="2"/>
  <c r="N4032" i="2"/>
  <c r="M4033" i="2"/>
  <c r="Q4033" i="2" s="1"/>
  <c r="R4034" i="2"/>
  <c r="L4033" i="2" l="1"/>
  <c r="P4033" i="2"/>
  <c r="N4033" i="2"/>
  <c r="M4034" i="2"/>
  <c r="Q4034" i="2" s="1"/>
  <c r="R4035" i="2"/>
  <c r="L4034" i="2" l="1"/>
  <c r="P4034" i="2"/>
  <c r="N4034" i="2"/>
  <c r="M4035" i="2"/>
  <c r="Q4035" i="2" s="1"/>
  <c r="R4036" i="2"/>
  <c r="L4035" i="2" l="1"/>
  <c r="P4035" i="2"/>
  <c r="N4035" i="2"/>
  <c r="M4036" i="2"/>
  <c r="Q4036" i="2" s="1"/>
  <c r="R4037" i="2"/>
  <c r="L4036" i="2" l="1"/>
  <c r="P4036" i="2"/>
  <c r="N4036" i="2"/>
  <c r="M4037" i="2"/>
  <c r="Q4037" i="2" s="1"/>
  <c r="R4038" i="2"/>
  <c r="L4037" i="2" l="1"/>
  <c r="P4037" i="2"/>
  <c r="N4037" i="2"/>
  <c r="M4038" i="2"/>
  <c r="Q4038" i="2" s="1"/>
  <c r="R4039" i="2"/>
  <c r="L4038" i="2" l="1"/>
  <c r="P4038" i="2"/>
  <c r="N4038" i="2"/>
  <c r="M4039" i="2"/>
  <c r="Q4039" i="2" s="1"/>
  <c r="R4040" i="2"/>
  <c r="L4039" i="2" l="1"/>
  <c r="P4039" i="2"/>
  <c r="N4039" i="2"/>
  <c r="M4040" i="2"/>
  <c r="Q4040" i="2" s="1"/>
  <c r="R4041" i="2"/>
  <c r="P4040" i="2" l="1"/>
  <c r="L4040" i="2" s="1"/>
  <c r="N4040" i="2"/>
  <c r="M4041" i="2"/>
  <c r="Q4041" i="2" s="1"/>
  <c r="R4042" i="2"/>
  <c r="R99" i="3"/>
  <c r="L4041" i="2" l="1"/>
  <c r="P4041" i="2"/>
  <c r="N4041" i="2"/>
  <c r="M4042" i="2"/>
  <c r="Q4042" i="2" s="1"/>
  <c r="R4043" i="2"/>
  <c r="L4042" i="2" l="1"/>
  <c r="P4042" i="2"/>
  <c r="N4042" i="2"/>
  <c r="M4043" i="2"/>
  <c r="Q4043" i="2" s="1"/>
  <c r="R4044" i="2"/>
  <c r="L4043" i="2" l="1"/>
  <c r="P4043" i="2"/>
  <c r="N4043" i="2"/>
  <c r="M4044" i="2"/>
  <c r="Q4044" i="2" s="1"/>
  <c r="R4045" i="2"/>
  <c r="L4044" i="2" l="1"/>
  <c r="P4044" i="2"/>
  <c r="N4044" i="2"/>
  <c r="M4045" i="2"/>
  <c r="Q4045" i="2" s="1"/>
  <c r="R4046" i="2"/>
  <c r="L4045" i="2" l="1"/>
  <c r="P4045" i="2"/>
  <c r="N4045" i="2"/>
  <c r="M4046" i="2"/>
  <c r="Q4046" i="2" s="1"/>
  <c r="R4047" i="2"/>
  <c r="L4046" i="2" l="1"/>
  <c r="P4046" i="2"/>
  <c r="N4046" i="2"/>
  <c r="M4047" i="2"/>
  <c r="Q4047" i="2" s="1"/>
  <c r="R4048" i="2"/>
  <c r="L4047" i="2" l="1"/>
  <c r="P4047" i="2"/>
  <c r="N4047" i="2"/>
  <c r="M4048" i="2"/>
  <c r="Q4048" i="2" s="1"/>
  <c r="R4049" i="2"/>
  <c r="L4048" i="2" l="1"/>
  <c r="P4048" i="2"/>
  <c r="N4048" i="2"/>
  <c r="M4049" i="2"/>
  <c r="Q4049" i="2" s="1"/>
  <c r="R4050" i="2"/>
  <c r="L4049" i="2" l="1"/>
  <c r="P4049" i="2"/>
  <c r="N4049" i="2"/>
  <c r="M4050" i="2"/>
  <c r="Q4050" i="2" s="1"/>
  <c r="R4051" i="2"/>
  <c r="L4050" i="2" l="1"/>
  <c r="P4050" i="2"/>
  <c r="N4050" i="2"/>
  <c r="M4051" i="2"/>
  <c r="Q4051" i="2" s="1"/>
  <c r="R4052" i="2"/>
  <c r="L4051" i="2" l="1"/>
  <c r="P4051" i="2"/>
  <c r="N4051" i="2"/>
  <c r="M4052" i="2"/>
  <c r="Q4052" i="2" s="1"/>
  <c r="R4053" i="2"/>
  <c r="L4052" i="2" l="1"/>
  <c r="P4052" i="2"/>
  <c r="N4052" i="2"/>
  <c r="M4053" i="2"/>
  <c r="Q4053" i="2" s="1"/>
  <c r="R4054" i="2"/>
  <c r="L4053" i="2" l="1"/>
  <c r="P4053" i="2"/>
  <c r="N4053" i="2"/>
  <c r="M4054" i="2"/>
  <c r="Q4054" i="2" s="1"/>
  <c r="R4055" i="2"/>
  <c r="L4054" i="2" l="1"/>
  <c r="P4054" i="2"/>
  <c r="N4054" i="2"/>
  <c r="M4055" i="2"/>
  <c r="Q4055" i="2" s="1"/>
  <c r="R4056" i="2"/>
  <c r="L4055" i="2" l="1"/>
  <c r="P4055" i="2"/>
  <c r="N4055" i="2"/>
  <c r="M4056" i="2"/>
  <c r="Q4056" i="2" s="1"/>
  <c r="R4057" i="2"/>
  <c r="L4056" i="2" l="1"/>
  <c r="P4056" i="2"/>
  <c r="N4056" i="2"/>
  <c r="M4057" i="2"/>
  <c r="Q4057" i="2" s="1"/>
  <c r="R4058" i="2"/>
  <c r="L4057" i="2" l="1"/>
  <c r="P4057" i="2"/>
  <c r="N4057" i="2"/>
  <c r="M4058" i="2"/>
  <c r="Q4058" i="2" s="1"/>
  <c r="R4059" i="2"/>
  <c r="L4058" i="2" l="1"/>
  <c r="P4058" i="2"/>
  <c r="N4058" i="2"/>
  <c r="M4059" i="2"/>
  <c r="Q4059" i="2" s="1"/>
  <c r="R4060" i="2"/>
  <c r="L4059" i="2" l="1"/>
  <c r="P4059" i="2"/>
  <c r="N4059" i="2"/>
  <c r="M4060" i="2"/>
  <c r="Q4060" i="2" s="1"/>
  <c r="R4061" i="2"/>
  <c r="L4060" i="2" l="1"/>
  <c r="P4060" i="2"/>
  <c r="N4060" i="2"/>
  <c r="M4061" i="2"/>
  <c r="Q4061" i="2" s="1"/>
  <c r="R4062" i="2"/>
  <c r="L4061" i="2" l="1"/>
  <c r="P4061" i="2"/>
  <c r="N4061" i="2"/>
  <c r="M4062" i="2"/>
  <c r="Q4062" i="2" s="1"/>
  <c r="R4063" i="2"/>
  <c r="L4062" i="2" l="1"/>
  <c r="P4062" i="2"/>
  <c r="N4062" i="2"/>
  <c r="M4063" i="2"/>
  <c r="Q4063" i="2" s="1"/>
  <c r="R4064" i="2"/>
  <c r="L4063" i="2" l="1"/>
  <c r="P4063" i="2"/>
  <c r="N4063" i="2"/>
  <c r="M4064" i="2"/>
  <c r="Q4064" i="2" s="1"/>
  <c r="R4065" i="2"/>
  <c r="L4064" i="2" l="1"/>
  <c r="P4064" i="2"/>
  <c r="N4064" i="2"/>
  <c r="M4065" i="2"/>
  <c r="Q4065" i="2" s="1"/>
  <c r="R4066" i="2"/>
  <c r="L4065" i="2" l="1"/>
  <c r="P4065" i="2"/>
  <c r="N4065" i="2"/>
  <c r="M4066" i="2"/>
  <c r="Q4066" i="2" s="1"/>
  <c r="R4067" i="2"/>
  <c r="L4066" i="2" l="1"/>
  <c r="P4066" i="2"/>
  <c r="N4066" i="2"/>
  <c r="M4067" i="2"/>
  <c r="Q4067" i="2" s="1"/>
  <c r="R4068" i="2"/>
  <c r="L4067" i="2" l="1"/>
  <c r="P4067" i="2"/>
  <c r="N4067" i="2"/>
  <c r="M4068" i="2"/>
  <c r="Q4068" i="2" s="1"/>
  <c r="R4069" i="2"/>
  <c r="L4068" i="2" l="1"/>
  <c r="P4068" i="2"/>
  <c r="N4068" i="2"/>
  <c r="M4069" i="2"/>
  <c r="Q4069" i="2" s="1"/>
  <c r="R4070" i="2"/>
  <c r="L4069" i="2" l="1"/>
  <c r="P4069" i="2"/>
  <c r="N4069" i="2"/>
  <c r="M4070" i="2"/>
  <c r="Q4070" i="2" s="1"/>
  <c r="R4071" i="2"/>
  <c r="L4070" i="2" l="1"/>
  <c r="P4070" i="2"/>
  <c r="N4070" i="2"/>
  <c r="M4071" i="2"/>
  <c r="Q4071" i="2" s="1"/>
  <c r="R4072" i="2"/>
  <c r="L4071" i="2" l="1"/>
  <c r="P4071" i="2"/>
  <c r="N4071" i="2"/>
  <c r="M4072" i="2"/>
  <c r="Q4072" i="2" s="1"/>
  <c r="R4073" i="2"/>
  <c r="L4072" i="2" l="1"/>
  <c r="P4072" i="2"/>
  <c r="N4072" i="2"/>
  <c r="M4073" i="2"/>
  <c r="Q4073" i="2" s="1"/>
  <c r="R4074" i="2"/>
  <c r="L4073" i="2" l="1"/>
  <c r="P4073" i="2"/>
  <c r="N4073" i="2"/>
  <c r="M4074" i="2"/>
  <c r="Q4074" i="2" s="1"/>
  <c r="R4075" i="2"/>
  <c r="L4074" i="2" l="1"/>
  <c r="P4074" i="2"/>
  <c r="N4074" i="2"/>
  <c r="M4075" i="2"/>
  <c r="Q4075" i="2" s="1"/>
  <c r="R4076" i="2"/>
  <c r="L4075" i="2" l="1"/>
  <c r="P4075" i="2"/>
  <c r="N4075" i="2"/>
  <c r="M4076" i="2"/>
  <c r="Q4076" i="2" s="1"/>
  <c r="R4077" i="2"/>
  <c r="L4076" i="2" l="1"/>
  <c r="P4076" i="2"/>
  <c r="N4076" i="2"/>
  <c r="M4077" i="2"/>
  <c r="Q4077" i="2" s="1"/>
  <c r="R4078" i="2"/>
  <c r="L4077" i="2" l="1"/>
  <c r="P4077" i="2"/>
  <c r="N4077" i="2"/>
  <c r="M4078" i="2"/>
  <c r="Q4078" i="2" s="1"/>
  <c r="R4079" i="2"/>
  <c r="L4078" i="2" l="1"/>
  <c r="P4078" i="2"/>
  <c r="N4078" i="2"/>
  <c r="M4079" i="2"/>
  <c r="Q4079" i="2" s="1"/>
  <c r="R4080" i="2"/>
  <c r="L4079" i="2" l="1"/>
  <c r="P4079" i="2"/>
  <c r="N4079" i="2"/>
  <c r="R4081" i="2"/>
  <c r="M4080" i="2"/>
  <c r="Q4080" i="2" s="1"/>
  <c r="L4080" i="2" l="1"/>
  <c r="P4080" i="2"/>
  <c r="N4080" i="2"/>
  <c r="M4081" i="2"/>
  <c r="Q4081" i="2" s="1"/>
  <c r="R4082" i="2"/>
  <c r="L4081" i="2" l="1"/>
  <c r="P4081" i="2"/>
  <c r="N4081" i="2"/>
  <c r="M4082" i="2"/>
  <c r="Q4082" i="2" s="1"/>
  <c r="R4083" i="2"/>
  <c r="L4082" i="2" l="1"/>
  <c r="P4082" i="2"/>
  <c r="N4082" i="2"/>
  <c r="M4083" i="2"/>
  <c r="Q4083" i="2" s="1"/>
  <c r="R4084" i="2"/>
  <c r="L4083" i="2" l="1"/>
  <c r="P4083" i="2"/>
  <c r="N4083" i="2"/>
  <c r="M4084" i="2"/>
  <c r="Q4084" i="2" s="1"/>
  <c r="R4085" i="2"/>
  <c r="L4084" i="2" l="1"/>
  <c r="P4084" i="2"/>
  <c r="N4084" i="2"/>
  <c r="M4085" i="2"/>
  <c r="Q4085" i="2" s="1"/>
  <c r="R4086" i="2"/>
  <c r="L4085" i="2" l="1"/>
  <c r="P4085" i="2"/>
  <c r="N4085" i="2"/>
  <c r="M4086" i="2"/>
  <c r="Q4086" i="2" s="1"/>
  <c r="R4087" i="2"/>
  <c r="L4086" i="2" l="1"/>
  <c r="P4086" i="2"/>
  <c r="N4086" i="2"/>
  <c r="M4087" i="2"/>
  <c r="Q4087" i="2" s="1"/>
  <c r="R4088" i="2"/>
  <c r="L4087" i="2" l="1"/>
  <c r="P4087" i="2"/>
  <c r="N4087" i="2"/>
  <c r="M4088" i="2"/>
  <c r="Q4088" i="2" s="1"/>
  <c r="R4089" i="2"/>
  <c r="L4088" i="2" l="1"/>
  <c r="P4088" i="2"/>
  <c r="N4088" i="2"/>
  <c r="M4089" i="2"/>
  <c r="Q4089" i="2" s="1"/>
  <c r="R4090" i="2"/>
  <c r="L4089" i="2" l="1"/>
  <c r="P4089" i="2"/>
  <c r="N4089" i="2"/>
  <c r="M4090" i="2"/>
  <c r="Q4090" i="2" s="1"/>
  <c r="R4091" i="2"/>
  <c r="L4090" i="2" l="1"/>
  <c r="P4090" i="2"/>
  <c r="N4090" i="2"/>
  <c r="M4091" i="2"/>
  <c r="Q4091" i="2" s="1"/>
  <c r="R4092" i="2"/>
  <c r="L4091" i="2" l="1"/>
  <c r="P4091" i="2"/>
  <c r="N4091" i="2"/>
  <c r="M4092" i="2"/>
  <c r="Q4092" i="2" s="1"/>
  <c r="R4093" i="2"/>
  <c r="L4092" i="2" l="1"/>
  <c r="P4092" i="2"/>
  <c r="N4092" i="2"/>
  <c r="M4093" i="2"/>
  <c r="Q4093" i="2" s="1"/>
  <c r="R4094" i="2"/>
  <c r="L4093" i="2" l="1"/>
  <c r="P4093" i="2"/>
  <c r="N4093" i="2"/>
  <c r="M4094" i="2"/>
  <c r="Q4094" i="2" s="1"/>
  <c r="R4095" i="2"/>
  <c r="L4094" i="2" l="1"/>
  <c r="P4094" i="2"/>
  <c r="N4094" i="2"/>
  <c r="M4095" i="2"/>
  <c r="Q4095" i="2" s="1"/>
  <c r="R4096" i="2"/>
  <c r="L4095" i="2" l="1"/>
  <c r="P4095" i="2"/>
  <c r="N4095" i="2"/>
  <c r="M4096" i="2"/>
  <c r="Q4096" i="2" s="1"/>
  <c r="R4097" i="2"/>
  <c r="L4096" i="2" l="1"/>
  <c r="P4096" i="2"/>
  <c r="N4096" i="2"/>
  <c r="M4097" i="2"/>
  <c r="Q4097" i="2" s="1"/>
  <c r="R4098" i="2"/>
  <c r="L4097" i="2" l="1"/>
  <c r="P4097" i="2"/>
  <c r="N4097" i="2"/>
  <c r="M4098" i="2"/>
  <c r="Q4098" i="2" s="1"/>
  <c r="R4099" i="2"/>
  <c r="L4098" i="2" l="1"/>
  <c r="P4098" i="2"/>
  <c r="N4098" i="2"/>
  <c r="M4099" i="2"/>
  <c r="Q4099" i="2" s="1"/>
  <c r="R4100" i="2"/>
  <c r="L4099" i="2" l="1"/>
  <c r="P4099" i="2"/>
  <c r="N4099" i="2"/>
  <c r="M4100" i="2"/>
  <c r="Q4100" i="2" s="1"/>
  <c r="R4101" i="2"/>
  <c r="L4100" i="2" l="1"/>
  <c r="P4100" i="2"/>
  <c r="N4100" i="2"/>
  <c r="R4102" i="2"/>
  <c r="M4101" i="2"/>
  <c r="Q4101" i="2" s="1"/>
  <c r="L4101" i="2" l="1"/>
  <c r="P4101" i="2"/>
  <c r="N4101" i="2"/>
  <c r="M4102" i="2"/>
  <c r="Q4102" i="2" s="1"/>
  <c r="R4103" i="2"/>
  <c r="L4102" i="2" l="1"/>
  <c r="P4102" i="2"/>
  <c r="N4102" i="2"/>
  <c r="M4103" i="2"/>
  <c r="Q4103" i="2" s="1"/>
  <c r="R4104" i="2"/>
  <c r="L4103" i="2" l="1"/>
  <c r="P4103" i="2"/>
  <c r="N4103" i="2"/>
  <c r="M4104" i="2"/>
  <c r="Q4104" i="2" s="1"/>
  <c r="R4105" i="2"/>
  <c r="L4104" i="2" l="1"/>
  <c r="P4104" i="2"/>
  <c r="N4104" i="2"/>
  <c r="M4105" i="2"/>
  <c r="Q4105" i="2" s="1"/>
  <c r="R4106" i="2"/>
  <c r="L4105" i="2" l="1"/>
  <c r="P4105" i="2"/>
  <c r="N4105" i="2"/>
  <c r="M4106" i="2"/>
  <c r="Q4106" i="2" s="1"/>
  <c r="R4107" i="2"/>
  <c r="P4106" i="2" l="1"/>
  <c r="L4106" i="2" s="1"/>
  <c r="N4106" i="2"/>
  <c r="M4107" i="2"/>
  <c r="Q4107" i="2" s="1"/>
  <c r="R4108" i="2"/>
  <c r="R100" i="3"/>
  <c r="L4107" i="2" l="1"/>
  <c r="P4107" i="2"/>
  <c r="N4107" i="2"/>
  <c r="M4108" i="2"/>
  <c r="Q4108" i="2" s="1"/>
  <c r="R4109" i="2"/>
  <c r="L4108" i="2" l="1"/>
  <c r="P4108" i="2"/>
  <c r="N4108" i="2"/>
  <c r="M4109" i="2"/>
  <c r="Q4109" i="2" s="1"/>
  <c r="R4110" i="2"/>
  <c r="L4109" i="2" l="1"/>
  <c r="P4109" i="2"/>
  <c r="N4109" i="2"/>
  <c r="M4110" i="2"/>
  <c r="Q4110" i="2" s="1"/>
  <c r="R4111" i="2"/>
  <c r="L4110" i="2" l="1"/>
  <c r="P4110" i="2"/>
  <c r="N4110" i="2"/>
  <c r="M4111" i="2"/>
  <c r="Q4111" i="2" s="1"/>
  <c r="R4112" i="2"/>
  <c r="L4111" i="2" l="1"/>
  <c r="P4111" i="2"/>
  <c r="N4111" i="2"/>
  <c r="M4112" i="2"/>
  <c r="Q4112" i="2" s="1"/>
  <c r="R4113" i="2"/>
  <c r="L4112" i="2" l="1"/>
  <c r="P4112" i="2"/>
  <c r="N4112" i="2"/>
  <c r="M4113" i="2"/>
  <c r="Q4113" i="2" s="1"/>
  <c r="R4114" i="2"/>
  <c r="L4113" i="2" l="1"/>
  <c r="P4113" i="2"/>
  <c r="N4113" i="2"/>
  <c r="M4114" i="2"/>
  <c r="Q4114" i="2" s="1"/>
  <c r="R4115" i="2"/>
  <c r="L4114" i="2" l="1"/>
  <c r="P4114" i="2"/>
  <c r="N4114" i="2"/>
  <c r="M4115" i="2"/>
  <c r="Q4115" i="2" s="1"/>
  <c r="R4116" i="2"/>
  <c r="L4115" i="2" l="1"/>
  <c r="P4115" i="2"/>
  <c r="N4115" i="2"/>
  <c r="M4116" i="2"/>
  <c r="Q4116" i="2" s="1"/>
  <c r="R4117" i="2"/>
  <c r="L4116" i="2" l="1"/>
  <c r="P4116" i="2"/>
  <c r="N4116" i="2"/>
  <c r="M4117" i="2"/>
  <c r="Q4117" i="2" s="1"/>
  <c r="R4118" i="2"/>
  <c r="L4117" i="2" l="1"/>
  <c r="P4117" i="2"/>
  <c r="N4117" i="2"/>
  <c r="M4118" i="2"/>
  <c r="Q4118" i="2" s="1"/>
  <c r="R4119" i="2"/>
  <c r="L4118" i="2" l="1"/>
  <c r="P4118" i="2"/>
  <c r="N4118" i="2"/>
  <c r="M4119" i="2"/>
  <c r="Q4119" i="2" s="1"/>
  <c r="R4120" i="2"/>
  <c r="L4119" i="2" l="1"/>
  <c r="P4119" i="2"/>
  <c r="N4119" i="2"/>
  <c r="M4120" i="2"/>
  <c r="Q4120" i="2" s="1"/>
  <c r="R4121" i="2"/>
  <c r="L4120" i="2" l="1"/>
  <c r="P4120" i="2"/>
  <c r="N4120" i="2"/>
  <c r="M4121" i="2"/>
  <c r="Q4121" i="2" s="1"/>
  <c r="R4122" i="2"/>
  <c r="L4121" i="2" l="1"/>
  <c r="P4121" i="2"/>
  <c r="N4121" i="2"/>
  <c r="M4122" i="2"/>
  <c r="Q4122" i="2" s="1"/>
  <c r="R4123" i="2"/>
  <c r="L4122" i="2" l="1"/>
  <c r="P4122" i="2"/>
  <c r="N4122" i="2"/>
  <c r="M4123" i="2"/>
  <c r="Q4123" i="2" s="1"/>
  <c r="R4124" i="2"/>
  <c r="L4123" i="2" l="1"/>
  <c r="P4123" i="2"/>
  <c r="N4123" i="2"/>
  <c r="M4124" i="2"/>
  <c r="Q4124" i="2" s="1"/>
  <c r="R4125" i="2"/>
  <c r="L4124" i="2" l="1"/>
  <c r="P4124" i="2"/>
  <c r="N4124" i="2"/>
  <c r="M4125" i="2"/>
  <c r="Q4125" i="2" s="1"/>
  <c r="R4126" i="2"/>
  <c r="L4125" i="2" l="1"/>
  <c r="P4125" i="2"/>
  <c r="N4125" i="2"/>
  <c r="R4127" i="2"/>
  <c r="M4126" i="2"/>
  <c r="Q4126" i="2" s="1"/>
  <c r="L4126" i="2" l="1"/>
  <c r="P4126" i="2"/>
  <c r="N4126" i="2"/>
  <c r="M4127" i="2"/>
  <c r="Q4127" i="2" s="1"/>
  <c r="R4128" i="2"/>
  <c r="L4127" i="2" l="1"/>
  <c r="P4127" i="2"/>
  <c r="N4127" i="2"/>
  <c r="M4128" i="2"/>
  <c r="Q4128" i="2" s="1"/>
  <c r="R4129" i="2"/>
  <c r="L4128" i="2" l="1"/>
  <c r="P4128" i="2"/>
  <c r="N4128" i="2"/>
  <c r="M4129" i="2"/>
  <c r="Q4129" i="2" s="1"/>
  <c r="R4130" i="2"/>
  <c r="L4129" i="2" l="1"/>
  <c r="P4129" i="2"/>
  <c r="N4129" i="2"/>
  <c r="M4130" i="2"/>
  <c r="Q4130" i="2" s="1"/>
  <c r="R4131" i="2"/>
  <c r="L4130" i="2" l="1"/>
  <c r="P4130" i="2"/>
  <c r="N4130" i="2"/>
  <c r="M4131" i="2"/>
  <c r="Q4131" i="2" s="1"/>
  <c r="R4132" i="2"/>
  <c r="L4131" i="2" l="1"/>
  <c r="P4131" i="2"/>
  <c r="N4131" i="2"/>
  <c r="M4132" i="2"/>
  <c r="Q4132" i="2" s="1"/>
  <c r="R4133" i="2"/>
  <c r="L4132" i="2" l="1"/>
  <c r="P4132" i="2"/>
  <c r="N4132" i="2"/>
  <c r="M4133" i="2"/>
  <c r="Q4133" i="2" s="1"/>
  <c r="R4134" i="2"/>
  <c r="L4133" i="2" l="1"/>
  <c r="P4133" i="2"/>
  <c r="N4133" i="2"/>
  <c r="M4134" i="2"/>
  <c r="Q4134" i="2" s="1"/>
  <c r="R4135" i="2"/>
  <c r="L4134" i="2" l="1"/>
  <c r="P4134" i="2"/>
  <c r="N4134" i="2"/>
  <c r="M4135" i="2"/>
  <c r="Q4135" i="2" s="1"/>
  <c r="R4136" i="2"/>
  <c r="L4135" i="2" l="1"/>
  <c r="P4135" i="2"/>
  <c r="N4135" i="2"/>
  <c r="M4136" i="2"/>
  <c r="Q4136" i="2" s="1"/>
  <c r="R4137" i="2"/>
  <c r="L4136" i="2" l="1"/>
  <c r="P4136" i="2"/>
  <c r="N4136" i="2"/>
  <c r="M4137" i="2"/>
  <c r="Q4137" i="2" s="1"/>
  <c r="R4138" i="2"/>
  <c r="P4137" i="2" l="1"/>
  <c r="L4137" i="2" s="1"/>
  <c r="N4137" i="2"/>
  <c r="M4138" i="2"/>
  <c r="Q4138" i="2" s="1"/>
  <c r="R4139" i="2"/>
  <c r="R101" i="3"/>
  <c r="L4138" i="2" l="1"/>
  <c r="P4138" i="2"/>
  <c r="N4138" i="2"/>
  <c r="M4139" i="2"/>
  <c r="Q4139" i="2" s="1"/>
  <c r="R4140" i="2"/>
  <c r="L4139" i="2" l="1"/>
  <c r="P4139" i="2"/>
  <c r="N4139" i="2"/>
  <c r="M4140" i="2"/>
  <c r="Q4140" i="2" s="1"/>
  <c r="R4141" i="2"/>
  <c r="L4140" i="2" l="1"/>
  <c r="P4140" i="2"/>
  <c r="N4140" i="2"/>
  <c r="M4141" i="2"/>
  <c r="Q4141" i="2" s="1"/>
  <c r="R4142" i="2"/>
  <c r="L4141" i="2" l="1"/>
  <c r="P4141" i="2"/>
  <c r="N4141" i="2"/>
  <c r="M4142" i="2"/>
  <c r="Q4142" i="2" s="1"/>
  <c r="R4143" i="2"/>
  <c r="L4142" i="2" l="1"/>
  <c r="P4142" i="2"/>
  <c r="N4142" i="2"/>
  <c r="M4143" i="2"/>
  <c r="Q4143" i="2" s="1"/>
  <c r="R4144" i="2"/>
  <c r="L4143" i="2" l="1"/>
  <c r="P4143" i="2"/>
  <c r="N4143" i="2"/>
  <c r="M4144" i="2"/>
  <c r="Q4144" i="2" s="1"/>
  <c r="R4145" i="2"/>
  <c r="L4144" i="2" l="1"/>
  <c r="P4144" i="2"/>
  <c r="N4144" i="2"/>
  <c r="M4145" i="2"/>
  <c r="Q4145" i="2" s="1"/>
  <c r="R4146" i="2"/>
  <c r="L4145" i="2" l="1"/>
  <c r="P4145" i="2"/>
  <c r="N4145" i="2"/>
  <c r="M4146" i="2"/>
  <c r="Q4146" i="2" s="1"/>
  <c r="R4147" i="2"/>
  <c r="L4146" i="2" l="1"/>
  <c r="P4146" i="2"/>
  <c r="N4146" i="2"/>
  <c r="M4147" i="2"/>
  <c r="Q4147" i="2" s="1"/>
  <c r="R4148" i="2"/>
  <c r="L4147" i="2" l="1"/>
  <c r="P4147" i="2"/>
  <c r="N4147" i="2"/>
  <c r="M4148" i="2"/>
  <c r="Q4148" i="2" s="1"/>
  <c r="R4149" i="2"/>
  <c r="L4148" i="2" l="1"/>
  <c r="P4148" i="2"/>
  <c r="N4148" i="2"/>
  <c r="M4149" i="2"/>
  <c r="Q4149" i="2" s="1"/>
  <c r="R4150" i="2"/>
  <c r="P4149" i="2" l="1"/>
  <c r="L4149" i="2" s="1"/>
  <c r="N4149" i="2"/>
  <c r="M4150" i="2"/>
  <c r="Q4150" i="2" s="1"/>
  <c r="R4151" i="2"/>
  <c r="R102" i="3"/>
  <c r="L4150" i="2" l="1"/>
  <c r="P4150" i="2"/>
  <c r="N4150" i="2"/>
  <c r="M4151" i="2"/>
  <c r="Q4151" i="2" s="1"/>
  <c r="R4152" i="2"/>
  <c r="L4151" i="2" l="1"/>
  <c r="P4151" i="2"/>
  <c r="N4151" i="2"/>
  <c r="M4152" i="2"/>
  <c r="Q4152" i="2" s="1"/>
  <c r="R4153" i="2"/>
  <c r="L4152" i="2" l="1"/>
  <c r="P4152" i="2"/>
  <c r="N4152" i="2"/>
  <c r="M4153" i="2"/>
  <c r="Q4153" i="2" s="1"/>
  <c r="R4154" i="2"/>
  <c r="L4153" i="2" l="1"/>
  <c r="P4153" i="2"/>
  <c r="N4153" i="2"/>
  <c r="M4154" i="2"/>
  <c r="Q4154" i="2" s="1"/>
  <c r="R4155" i="2"/>
  <c r="L4154" i="2" l="1"/>
  <c r="P4154" i="2"/>
  <c r="N4154" i="2"/>
  <c r="M4155" i="2"/>
  <c r="Q4155" i="2" s="1"/>
  <c r="R4156" i="2"/>
  <c r="L4155" i="2" l="1"/>
  <c r="P4155" i="2"/>
  <c r="N4155" i="2"/>
  <c r="M4156" i="2"/>
  <c r="Q4156" i="2" s="1"/>
  <c r="R4157" i="2"/>
  <c r="L4156" i="2" l="1"/>
  <c r="P4156" i="2"/>
  <c r="N4156" i="2"/>
  <c r="M4157" i="2"/>
  <c r="Q4157" i="2" s="1"/>
  <c r="R4158" i="2"/>
  <c r="L4157" i="2" l="1"/>
  <c r="P4157" i="2"/>
  <c r="N4157" i="2"/>
  <c r="M4158" i="2"/>
  <c r="Q4158" i="2" s="1"/>
  <c r="R4159" i="2"/>
  <c r="L4158" i="2" l="1"/>
  <c r="P4158" i="2"/>
  <c r="N4158" i="2"/>
  <c r="M4159" i="2"/>
  <c r="Q4159" i="2" s="1"/>
  <c r="R4160" i="2"/>
  <c r="L4159" i="2" l="1"/>
  <c r="P4159" i="2"/>
  <c r="N4159" i="2"/>
  <c r="M4160" i="2"/>
  <c r="Q4160" i="2" s="1"/>
  <c r="R4161" i="2"/>
  <c r="L4160" i="2" l="1"/>
  <c r="P4160" i="2"/>
  <c r="N4160" i="2"/>
  <c r="M4161" i="2"/>
  <c r="Q4161" i="2" s="1"/>
  <c r="R4162" i="2"/>
  <c r="L4161" i="2" l="1"/>
  <c r="P4161" i="2"/>
  <c r="N4161" i="2"/>
  <c r="M4162" i="2"/>
  <c r="Q4162" i="2" s="1"/>
  <c r="R4163" i="2"/>
  <c r="L4162" i="2" l="1"/>
  <c r="P4162" i="2"/>
  <c r="N4162" i="2"/>
  <c r="M4163" i="2"/>
  <c r="Q4163" i="2" s="1"/>
  <c r="R4164" i="2"/>
  <c r="L4163" i="2" l="1"/>
  <c r="P4163" i="2"/>
  <c r="N4163" i="2"/>
  <c r="M4164" i="2"/>
  <c r="Q4164" i="2" s="1"/>
  <c r="R4165" i="2"/>
  <c r="L4164" i="2" l="1"/>
  <c r="P4164" i="2"/>
  <c r="N4164" i="2"/>
  <c r="M4165" i="2"/>
  <c r="Q4165" i="2" s="1"/>
  <c r="R4166" i="2"/>
  <c r="P4165" i="2" l="1"/>
  <c r="L4165" i="2" s="1"/>
  <c r="N4165" i="2"/>
  <c r="M4166" i="2"/>
  <c r="Q4166" i="2" s="1"/>
  <c r="R4167" i="2"/>
  <c r="R103" i="3"/>
  <c r="L4166" i="2" l="1"/>
  <c r="P4166" i="2"/>
  <c r="N4166" i="2"/>
  <c r="M4167" i="2"/>
  <c r="Q4167" i="2" s="1"/>
  <c r="R4168" i="2"/>
  <c r="L4167" i="2" l="1"/>
  <c r="P4167" i="2"/>
  <c r="N4167" i="2"/>
  <c r="M4168" i="2"/>
  <c r="Q4168" i="2" s="1"/>
  <c r="R4169" i="2"/>
  <c r="L4168" i="2" l="1"/>
  <c r="P4168" i="2"/>
  <c r="N4168" i="2"/>
  <c r="M4169" i="2"/>
  <c r="Q4169" i="2" s="1"/>
  <c r="R4170" i="2"/>
  <c r="L4169" i="2" l="1"/>
  <c r="P4169" i="2"/>
  <c r="N4169" i="2"/>
  <c r="M4170" i="2"/>
  <c r="Q4170" i="2" s="1"/>
  <c r="R4171" i="2"/>
  <c r="L4170" i="2" l="1"/>
  <c r="P4170" i="2"/>
  <c r="N4170" i="2"/>
  <c r="M4171" i="2"/>
  <c r="Q4171" i="2" s="1"/>
  <c r="R4172" i="2"/>
  <c r="L4171" i="2" l="1"/>
  <c r="P4171" i="2"/>
  <c r="N4171" i="2"/>
  <c r="M4172" i="2"/>
  <c r="Q4172" i="2" s="1"/>
  <c r="R4173" i="2"/>
  <c r="L4172" i="2" l="1"/>
  <c r="P4172" i="2"/>
  <c r="N4172" i="2"/>
  <c r="M4173" i="2"/>
  <c r="Q4173" i="2" s="1"/>
  <c r="R4174" i="2"/>
  <c r="P4173" i="2" l="1"/>
  <c r="L4173" i="2" s="1"/>
  <c r="N4173" i="2"/>
  <c r="M4174" i="2"/>
  <c r="Q4174" i="2" s="1"/>
  <c r="R4175" i="2"/>
  <c r="R104" i="3"/>
  <c r="L4174" i="2" l="1"/>
  <c r="P4174" i="2"/>
  <c r="N4174" i="2"/>
  <c r="M4175" i="2"/>
  <c r="Q4175" i="2" s="1"/>
  <c r="R4176" i="2"/>
  <c r="L4175" i="2" l="1"/>
  <c r="P4175" i="2"/>
  <c r="N4175" i="2"/>
  <c r="M4176" i="2"/>
  <c r="Q4176" i="2" s="1"/>
  <c r="R4177" i="2"/>
  <c r="L4176" i="2" l="1"/>
  <c r="P4176" i="2"/>
  <c r="N4176" i="2"/>
  <c r="M4177" i="2"/>
  <c r="Q4177" i="2" s="1"/>
  <c r="R4178" i="2"/>
  <c r="L4177" i="2" l="1"/>
  <c r="P4177" i="2"/>
  <c r="N4177" i="2"/>
  <c r="M4178" i="2"/>
  <c r="Q4178" i="2" s="1"/>
  <c r="R4179" i="2"/>
  <c r="L4178" i="2" l="1"/>
  <c r="P4178" i="2"/>
  <c r="N4178" i="2"/>
  <c r="M4179" i="2"/>
  <c r="Q4179" i="2" s="1"/>
  <c r="R4180" i="2"/>
  <c r="L4179" i="2" l="1"/>
  <c r="P4179" i="2"/>
  <c r="N4179" i="2"/>
  <c r="M4180" i="2"/>
  <c r="Q4180" i="2" s="1"/>
  <c r="R4181" i="2"/>
  <c r="L4180" i="2" l="1"/>
  <c r="P4180" i="2"/>
  <c r="N4180" i="2"/>
  <c r="M4181" i="2"/>
  <c r="Q4181" i="2" s="1"/>
  <c r="R4182" i="2"/>
  <c r="L4181" i="2" l="1"/>
  <c r="P4181" i="2"/>
  <c r="N4181" i="2"/>
  <c r="M4182" i="2"/>
  <c r="Q4182" i="2" s="1"/>
  <c r="R4183" i="2"/>
  <c r="L4182" i="2" l="1"/>
  <c r="P4182" i="2"/>
  <c r="N4182" i="2"/>
  <c r="M4183" i="2"/>
  <c r="Q4183" i="2" s="1"/>
  <c r="R4184" i="2"/>
  <c r="L4183" i="2" l="1"/>
  <c r="P4183" i="2"/>
  <c r="N4183" i="2"/>
  <c r="M4184" i="2"/>
  <c r="Q4184" i="2" s="1"/>
  <c r="R4185" i="2"/>
  <c r="L4184" i="2" l="1"/>
  <c r="P4184" i="2"/>
  <c r="N4184" i="2"/>
  <c r="M4185" i="2"/>
  <c r="Q4185" i="2" s="1"/>
  <c r="R4186" i="2"/>
  <c r="L4185" i="2" l="1"/>
  <c r="P4185" i="2"/>
  <c r="N4185" i="2"/>
  <c r="M4186" i="2"/>
  <c r="Q4186" i="2" s="1"/>
  <c r="R4187" i="2"/>
  <c r="L4186" i="2" l="1"/>
  <c r="P4186" i="2"/>
  <c r="N4186" i="2"/>
  <c r="M4187" i="2"/>
  <c r="Q4187" i="2" s="1"/>
  <c r="R4188" i="2"/>
  <c r="L4187" i="2" l="1"/>
  <c r="P4187" i="2"/>
  <c r="N4187" i="2"/>
  <c r="M4188" i="2"/>
  <c r="Q4188" i="2" s="1"/>
  <c r="R4189" i="2"/>
  <c r="L4188" i="2" l="1"/>
  <c r="P4188" i="2"/>
  <c r="N4188" i="2"/>
  <c r="M4189" i="2"/>
  <c r="Q4189" i="2" s="1"/>
  <c r="R4190" i="2"/>
  <c r="L4189" i="2" l="1"/>
  <c r="P4189" i="2"/>
  <c r="N4189" i="2"/>
  <c r="M4190" i="2"/>
  <c r="Q4190" i="2" s="1"/>
  <c r="R4191" i="2"/>
  <c r="L4190" i="2" l="1"/>
  <c r="P4190" i="2"/>
  <c r="N4190" i="2"/>
  <c r="M4191" i="2"/>
  <c r="Q4191" i="2" s="1"/>
  <c r="R4192" i="2"/>
  <c r="L4191" i="2" l="1"/>
  <c r="P4191" i="2"/>
  <c r="N4191" i="2"/>
  <c r="M4192" i="2"/>
  <c r="Q4192" i="2" s="1"/>
  <c r="R4193" i="2"/>
  <c r="L4192" i="2" l="1"/>
  <c r="P4192" i="2"/>
  <c r="N4192" i="2"/>
  <c r="M4193" i="2"/>
  <c r="Q4193" i="2" s="1"/>
  <c r="R4194" i="2"/>
  <c r="L4193" i="2" l="1"/>
  <c r="P4193" i="2"/>
  <c r="N4193" i="2"/>
  <c r="M4194" i="2"/>
  <c r="Q4194" i="2" s="1"/>
  <c r="R4195" i="2"/>
  <c r="L4194" i="2" l="1"/>
  <c r="P4194" i="2"/>
  <c r="N4194" i="2"/>
  <c r="M4195" i="2"/>
  <c r="Q4195" i="2" s="1"/>
  <c r="R4196" i="2"/>
  <c r="L4195" i="2" l="1"/>
  <c r="P4195" i="2"/>
  <c r="N4195" i="2"/>
  <c r="M4196" i="2"/>
  <c r="Q4196" i="2" s="1"/>
  <c r="R4197" i="2"/>
  <c r="L4196" i="2" l="1"/>
  <c r="P4196" i="2"/>
  <c r="N4196" i="2"/>
  <c r="M4197" i="2"/>
  <c r="Q4197" i="2" s="1"/>
  <c r="R4198" i="2"/>
  <c r="L4197" i="2" l="1"/>
  <c r="P4197" i="2"/>
  <c r="N4197" i="2"/>
  <c r="M4198" i="2"/>
  <c r="Q4198" i="2" s="1"/>
  <c r="R4199" i="2"/>
  <c r="L4198" i="2" l="1"/>
  <c r="P4198" i="2"/>
  <c r="N4198" i="2"/>
  <c r="M4199" i="2"/>
  <c r="Q4199" i="2" s="1"/>
  <c r="R4200" i="2"/>
  <c r="L4199" i="2" l="1"/>
  <c r="P4199" i="2"/>
  <c r="N4199" i="2"/>
  <c r="M4200" i="2"/>
  <c r="Q4200" i="2" s="1"/>
  <c r="R4201" i="2"/>
  <c r="L4200" i="2" l="1"/>
  <c r="P4200" i="2"/>
  <c r="N4200" i="2"/>
  <c r="M4201" i="2"/>
  <c r="Q4201" i="2" s="1"/>
  <c r="R4202" i="2"/>
  <c r="L4201" i="2" l="1"/>
  <c r="P4201" i="2"/>
  <c r="N4201" i="2"/>
  <c r="M4202" i="2"/>
  <c r="Q4202" i="2" s="1"/>
  <c r="R4203" i="2"/>
  <c r="L4202" i="2" l="1"/>
  <c r="P4202" i="2"/>
  <c r="N4202" i="2"/>
  <c r="M4203" i="2"/>
  <c r="Q4203" i="2" s="1"/>
  <c r="R4204" i="2"/>
  <c r="L4203" i="2" l="1"/>
  <c r="P4203" i="2"/>
  <c r="N4203" i="2"/>
  <c r="M4204" i="2"/>
  <c r="Q4204" i="2" s="1"/>
  <c r="R4205" i="2"/>
  <c r="L4204" i="2" l="1"/>
  <c r="P4204" i="2"/>
  <c r="N4204" i="2"/>
  <c r="M4205" i="2"/>
  <c r="Q4205" i="2" s="1"/>
  <c r="R4206" i="2"/>
  <c r="L4205" i="2" l="1"/>
  <c r="P4205" i="2"/>
  <c r="N4205" i="2"/>
  <c r="M4206" i="2"/>
  <c r="Q4206" i="2" s="1"/>
  <c r="R4207" i="2"/>
  <c r="L4206" i="2" l="1"/>
  <c r="P4206" i="2"/>
  <c r="N4206" i="2"/>
  <c r="M4207" i="2"/>
  <c r="Q4207" i="2" s="1"/>
  <c r="R4208" i="2"/>
  <c r="L4207" i="2" l="1"/>
  <c r="P4207" i="2"/>
  <c r="N4207" i="2"/>
  <c r="M4208" i="2"/>
  <c r="Q4208" i="2" s="1"/>
  <c r="R4209" i="2"/>
  <c r="L4208" i="2" l="1"/>
  <c r="P4208" i="2"/>
  <c r="N4208" i="2"/>
  <c r="M4209" i="2"/>
  <c r="Q4209" i="2" s="1"/>
  <c r="R4210" i="2"/>
  <c r="L4209" i="2" l="1"/>
  <c r="P4209" i="2"/>
  <c r="N4209" i="2"/>
  <c r="M4210" i="2"/>
  <c r="Q4210" i="2" s="1"/>
  <c r="R4211" i="2"/>
  <c r="L4210" i="2" l="1"/>
  <c r="P4210" i="2"/>
  <c r="N4210" i="2"/>
  <c r="M4211" i="2"/>
  <c r="Q4211" i="2" s="1"/>
  <c r="R4212" i="2"/>
  <c r="L4211" i="2" l="1"/>
  <c r="P4211" i="2"/>
  <c r="N4211" i="2"/>
  <c r="M4212" i="2"/>
  <c r="Q4212" i="2" s="1"/>
  <c r="R4213" i="2"/>
  <c r="L4212" i="2" l="1"/>
  <c r="P4212" i="2"/>
  <c r="N4212" i="2"/>
  <c r="M4213" i="2"/>
  <c r="Q4213" i="2" s="1"/>
  <c r="R4214" i="2"/>
  <c r="L4213" i="2" l="1"/>
  <c r="P4213" i="2"/>
  <c r="N4213" i="2"/>
  <c r="M4214" i="2"/>
  <c r="Q4214" i="2" s="1"/>
  <c r="R4215" i="2"/>
  <c r="L4214" i="2" l="1"/>
  <c r="P4214" i="2"/>
  <c r="N4214" i="2"/>
  <c r="M4215" i="2"/>
  <c r="Q4215" i="2" s="1"/>
  <c r="R4216" i="2"/>
  <c r="L4215" i="2" l="1"/>
  <c r="P4215" i="2"/>
  <c r="N4215" i="2"/>
  <c r="M4216" i="2"/>
  <c r="Q4216" i="2" s="1"/>
  <c r="R4217" i="2"/>
  <c r="L4216" i="2" l="1"/>
  <c r="P4216" i="2"/>
  <c r="N4216" i="2"/>
  <c r="M4217" i="2"/>
  <c r="Q4217" i="2" s="1"/>
  <c r="R4218" i="2"/>
  <c r="L4217" i="2" l="1"/>
  <c r="P4217" i="2"/>
  <c r="N4217" i="2"/>
  <c r="M4218" i="2"/>
  <c r="Q4218" i="2" s="1"/>
  <c r="R4219" i="2"/>
  <c r="L4218" i="2" l="1"/>
  <c r="P4218" i="2"/>
  <c r="N4218" i="2"/>
  <c r="M4219" i="2"/>
  <c r="Q4219" i="2" s="1"/>
  <c r="R4220" i="2"/>
  <c r="L4219" i="2" l="1"/>
  <c r="P4219" i="2"/>
  <c r="N4219" i="2"/>
  <c r="M4220" i="2"/>
  <c r="Q4220" i="2" s="1"/>
  <c r="R4221" i="2"/>
  <c r="L4220" i="2" l="1"/>
  <c r="P4220" i="2"/>
  <c r="N4220" i="2"/>
  <c r="M4221" i="2"/>
  <c r="Q4221" i="2" s="1"/>
  <c r="R4222" i="2"/>
  <c r="L4221" i="2" l="1"/>
  <c r="P4221" i="2"/>
  <c r="N4221" i="2"/>
  <c r="M4222" i="2"/>
  <c r="Q4222" i="2" s="1"/>
  <c r="R4223" i="2"/>
  <c r="L4222" i="2" l="1"/>
  <c r="P4222" i="2"/>
  <c r="N4222" i="2"/>
  <c r="M4223" i="2"/>
  <c r="Q4223" i="2" s="1"/>
  <c r="R4224" i="2"/>
  <c r="L4223" i="2" l="1"/>
  <c r="P4223" i="2"/>
  <c r="N4223" i="2"/>
  <c r="M4224" i="2"/>
  <c r="Q4224" i="2" s="1"/>
  <c r="R4225" i="2"/>
  <c r="L4224" i="2" l="1"/>
  <c r="P4224" i="2"/>
  <c r="N4224" i="2"/>
  <c r="M4225" i="2"/>
  <c r="Q4225" i="2" s="1"/>
  <c r="R4226" i="2"/>
  <c r="L4225" i="2" l="1"/>
  <c r="P4225" i="2"/>
  <c r="N4225" i="2"/>
  <c r="M4226" i="2"/>
  <c r="Q4226" i="2" s="1"/>
  <c r="R4227" i="2"/>
  <c r="L4226" i="2" l="1"/>
  <c r="P4226" i="2"/>
  <c r="N4226" i="2"/>
  <c r="M4227" i="2"/>
  <c r="Q4227" i="2" s="1"/>
  <c r="R4228" i="2"/>
  <c r="L4227" i="2" l="1"/>
  <c r="P4227" i="2"/>
  <c r="N4227" i="2"/>
  <c r="M4228" i="2"/>
  <c r="Q4228" i="2" s="1"/>
  <c r="R4229" i="2"/>
  <c r="L4228" i="2" l="1"/>
  <c r="P4228" i="2"/>
  <c r="N4228" i="2"/>
  <c r="M4229" i="2"/>
  <c r="Q4229" i="2" s="1"/>
  <c r="R4230" i="2"/>
  <c r="L4229" i="2" l="1"/>
  <c r="P4229" i="2"/>
  <c r="N4229" i="2"/>
  <c r="M4230" i="2"/>
  <c r="Q4230" i="2" s="1"/>
  <c r="R4231" i="2"/>
  <c r="L4230" i="2" l="1"/>
  <c r="P4230" i="2"/>
  <c r="N4230" i="2"/>
  <c r="M4231" i="2"/>
  <c r="Q4231" i="2" s="1"/>
  <c r="R4232" i="2"/>
  <c r="L4231" i="2" l="1"/>
  <c r="P4231" i="2"/>
  <c r="N4231" i="2"/>
  <c r="M4232" i="2"/>
  <c r="Q4232" i="2" s="1"/>
  <c r="R4233" i="2"/>
  <c r="L4232" i="2" l="1"/>
  <c r="P4232" i="2"/>
  <c r="N4232" i="2"/>
  <c r="M4233" i="2"/>
  <c r="Q4233" i="2" s="1"/>
  <c r="R4234" i="2"/>
  <c r="L4233" i="2" l="1"/>
  <c r="P4233" i="2"/>
  <c r="N4233" i="2"/>
  <c r="M4234" i="2"/>
  <c r="Q4234" i="2" s="1"/>
  <c r="R4235" i="2"/>
  <c r="L4234" i="2" l="1"/>
  <c r="P4234" i="2"/>
  <c r="N4234" i="2"/>
  <c r="M4235" i="2"/>
  <c r="Q4235" i="2" s="1"/>
  <c r="R4236" i="2"/>
  <c r="L4235" i="2" l="1"/>
  <c r="P4235" i="2"/>
  <c r="N4235" i="2"/>
  <c r="M4236" i="2"/>
  <c r="Q4236" i="2" s="1"/>
  <c r="R4237" i="2"/>
  <c r="L4236" i="2" l="1"/>
  <c r="P4236" i="2"/>
  <c r="N4236" i="2"/>
  <c r="M4237" i="2"/>
  <c r="Q4237" i="2" s="1"/>
  <c r="R4238" i="2"/>
  <c r="L4237" i="2" l="1"/>
  <c r="P4237" i="2"/>
  <c r="N4237" i="2"/>
  <c r="M4238" i="2"/>
  <c r="Q4238" i="2" s="1"/>
  <c r="R4239" i="2"/>
  <c r="L4238" i="2" l="1"/>
  <c r="P4238" i="2"/>
  <c r="N4238" i="2"/>
  <c r="M4239" i="2"/>
  <c r="Q4239" i="2" s="1"/>
  <c r="R4240" i="2"/>
  <c r="L4239" i="2" l="1"/>
  <c r="P4239" i="2"/>
  <c r="N4239" i="2"/>
  <c r="M4240" i="2"/>
  <c r="Q4240" i="2" s="1"/>
  <c r="R4241" i="2"/>
  <c r="L4240" i="2" l="1"/>
  <c r="P4240" i="2"/>
  <c r="N4240" i="2"/>
  <c r="M4241" i="2"/>
  <c r="Q4241" i="2" s="1"/>
  <c r="R4242" i="2"/>
  <c r="L4241" i="2" l="1"/>
  <c r="P4241" i="2"/>
  <c r="N4241" i="2"/>
  <c r="M4242" i="2"/>
  <c r="Q4242" i="2" s="1"/>
  <c r="R4243" i="2"/>
  <c r="L4242" i="2" l="1"/>
  <c r="P4242" i="2"/>
  <c r="N4242" i="2"/>
  <c r="M4243" i="2"/>
  <c r="Q4243" i="2" s="1"/>
  <c r="R4244" i="2"/>
  <c r="L4243" i="2" l="1"/>
  <c r="P4243" i="2"/>
  <c r="N4243" i="2"/>
  <c r="M4244" i="2"/>
  <c r="Q4244" i="2" s="1"/>
  <c r="R4245" i="2"/>
  <c r="L4244" i="2" l="1"/>
  <c r="P4244" i="2"/>
  <c r="N4244" i="2"/>
  <c r="M4245" i="2"/>
  <c r="Q4245" i="2" s="1"/>
  <c r="R4246" i="2"/>
  <c r="L4245" i="2" l="1"/>
  <c r="P4245" i="2"/>
  <c r="N4245" i="2"/>
  <c r="M4246" i="2"/>
  <c r="Q4246" i="2" s="1"/>
  <c r="R4247" i="2"/>
  <c r="L4246" i="2" l="1"/>
  <c r="P4246" i="2"/>
  <c r="N4246" i="2"/>
  <c r="M4247" i="2"/>
  <c r="Q4247" i="2" s="1"/>
  <c r="R4248" i="2"/>
  <c r="L4247" i="2" l="1"/>
  <c r="P4247" i="2"/>
  <c r="N4247" i="2"/>
  <c r="M4248" i="2"/>
  <c r="Q4248" i="2" s="1"/>
  <c r="R4249" i="2"/>
  <c r="L4248" i="2" l="1"/>
  <c r="P4248" i="2"/>
  <c r="N4248" i="2"/>
  <c r="M4249" i="2"/>
  <c r="Q4249" i="2" s="1"/>
  <c r="R4250" i="2"/>
  <c r="L4249" i="2" l="1"/>
  <c r="P4249" i="2"/>
  <c r="N4249" i="2"/>
  <c r="M4250" i="2"/>
  <c r="Q4250" i="2" s="1"/>
  <c r="R4251" i="2"/>
  <c r="L4250" i="2" l="1"/>
  <c r="P4250" i="2"/>
  <c r="N4250" i="2"/>
  <c r="M4251" i="2"/>
  <c r="Q4251" i="2" s="1"/>
  <c r="R4252" i="2"/>
  <c r="L4251" i="2" l="1"/>
  <c r="P4251" i="2"/>
  <c r="N4251" i="2"/>
  <c r="M4252" i="2"/>
  <c r="Q4252" i="2" s="1"/>
  <c r="R4253" i="2"/>
  <c r="L4252" i="2" l="1"/>
  <c r="P4252" i="2"/>
  <c r="N4252" i="2"/>
  <c r="M4253" i="2"/>
  <c r="Q4253" i="2" s="1"/>
  <c r="R4254" i="2"/>
  <c r="L4253" i="2" l="1"/>
  <c r="P4253" i="2"/>
  <c r="N4253" i="2"/>
  <c r="M4254" i="2"/>
  <c r="Q4254" i="2" s="1"/>
  <c r="R4255" i="2"/>
  <c r="L4254" i="2" l="1"/>
  <c r="P4254" i="2"/>
  <c r="N4254" i="2"/>
  <c r="M4255" i="2"/>
  <c r="Q4255" i="2" s="1"/>
  <c r="R4256" i="2"/>
  <c r="L4255" i="2" l="1"/>
  <c r="P4255" i="2"/>
  <c r="N4255" i="2"/>
  <c r="M4256" i="2"/>
  <c r="Q4256" i="2" s="1"/>
  <c r="R4257" i="2"/>
  <c r="L4256" i="2" l="1"/>
  <c r="P4256" i="2"/>
  <c r="N4256" i="2"/>
  <c r="M4257" i="2"/>
  <c r="Q4257" i="2" s="1"/>
  <c r="R4258" i="2"/>
  <c r="L4257" i="2" l="1"/>
  <c r="P4257" i="2"/>
  <c r="N4257" i="2"/>
  <c r="M4258" i="2"/>
  <c r="Q4258" i="2" s="1"/>
  <c r="R4259" i="2"/>
  <c r="L4258" i="2" l="1"/>
  <c r="P4258" i="2"/>
  <c r="N4258" i="2"/>
  <c r="M4259" i="2"/>
  <c r="Q4259" i="2" s="1"/>
  <c r="R4260" i="2"/>
  <c r="L4259" i="2" l="1"/>
  <c r="P4259" i="2"/>
  <c r="N4259" i="2"/>
  <c r="M4260" i="2"/>
  <c r="Q4260" i="2" s="1"/>
  <c r="R4261" i="2"/>
  <c r="L4260" i="2" l="1"/>
  <c r="P4260" i="2"/>
  <c r="N4260" i="2"/>
  <c r="M4261" i="2"/>
  <c r="Q4261" i="2" s="1"/>
  <c r="R4262" i="2"/>
  <c r="L4261" i="2" l="1"/>
  <c r="P4261" i="2"/>
  <c r="N4261" i="2"/>
  <c r="M4262" i="2"/>
  <c r="Q4262" i="2" s="1"/>
  <c r="R4263" i="2"/>
  <c r="L4262" i="2" l="1"/>
  <c r="P4262" i="2"/>
  <c r="N4262" i="2"/>
  <c r="M4263" i="2"/>
  <c r="Q4263" i="2" s="1"/>
  <c r="R4264" i="2"/>
  <c r="L4263" i="2" l="1"/>
  <c r="P4263" i="2"/>
  <c r="N4263" i="2"/>
  <c r="M4264" i="2"/>
  <c r="Q4264" i="2" s="1"/>
  <c r="R4265" i="2"/>
  <c r="L4264" i="2" l="1"/>
  <c r="P4264" i="2"/>
  <c r="N4264" i="2"/>
  <c r="M4265" i="2"/>
  <c r="Q4265" i="2" s="1"/>
  <c r="R4266" i="2"/>
  <c r="L4265" i="2" l="1"/>
  <c r="P4265" i="2"/>
  <c r="N4265" i="2"/>
  <c r="M4266" i="2"/>
  <c r="Q4266" i="2" s="1"/>
  <c r="R4267" i="2"/>
  <c r="L4266" i="2" l="1"/>
  <c r="P4266" i="2"/>
  <c r="N4266" i="2"/>
  <c r="M4267" i="2"/>
  <c r="Q4267" i="2" s="1"/>
  <c r="R4268" i="2"/>
  <c r="L4267" i="2" l="1"/>
  <c r="P4267" i="2"/>
  <c r="N4267" i="2"/>
  <c r="M4268" i="2"/>
  <c r="Q4268" i="2" s="1"/>
  <c r="R4269" i="2"/>
  <c r="L4268" i="2" l="1"/>
  <c r="P4268" i="2"/>
  <c r="N4268" i="2"/>
  <c r="M4269" i="2"/>
  <c r="Q4269" i="2" s="1"/>
  <c r="R4270" i="2"/>
  <c r="L4269" i="2" l="1"/>
  <c r="P4269" i="2"/>
  <c r="N4269" i="2"/>
  <c r="R4271" i="2"/>
  <c r="M4270" i="2"/>
  <c r="Q4270" i="2" s="1"/>
  <c r="L4270" i="2" l="1"/>
  <c r="P4270" i="2"/>
  <c r="N4270" i="2"/>
  <c r="M4271" i="2"/>
  <c r="Q4271" i="2" s="1"/>
  <c r="R4272" i="2"/>
  <c r="P4271" i="2" l="1"/>
  <c r="L4271" i="2" s="1"/>
  <c r="N4271" i="2"/>
  <c r="M4272" i="2"/>
  <c r="Q4272" i="2" s="1"/>
  <c r="R4273" i="2"/>
  <c r="R105" i="3"/>
  <c r="L4272" i="2" l="1"/>
  <c r="P4272" i="2"/>
  <c r="N4272" i="2"/>
  <c r="M4273" i="2"/>
  <c r="Q4273" i="2" s="1"/>
  <c r="R4274" i="2"/>
  <c r="L4273" i="2" l="1"/>
  <c r="P4273" i="2"/>
  <c r="N4273" i="2"/>
  <c r="M4274" i="2"/>
  <c r="Q4274" i="2" s="1"/>
  <c r="R4275" i="2"/>
  <c r="L4274" i="2" l="1"/>
  <c r="P4274" i="2"/>
  <c r="N4274" i="2"/>
  <c r="M4275" i="2"/>
  <c r="Q4275" i="2" s="1"/>
  <c r="R4276" i="2"/>
  <c r="L4275" i="2" l="1"/>
  <c r="P4275" i="2"/>
  <c r="N4275" i="2"/>
  <c r="M4276" i="2"/>
  <c r="Q4276" i="2" s="1"/>
  <c r="R4277" i="2"/>
  <c r="L4276" i="2" l="1"/>
  <c r="P4276" i="2"/>
  <c r="N4276" i="2"/>
  <c r="M4277" i="2"/>
  <c r="Q4277" i="2" s="1"/>
  <c r="R4278" i="2"/>
  <c r="L4277" i="2" l="1"/>
  <c r="P4277" i="2"/>
  <c r="N4277" i="2"/>
  <c r="M4278" i="2"/>
  <c r="Q4278" i="2" s="1"/>
  <c r="R4279" i="2"/>
  <c r="L4278" i="2" l="1"/>
  <c r="P4278" i="2"/>
  <c r="N4278" i="2"/>
  <c r="M4279" i="2"/>
  <c r="Q4279" i="2" s="1"/>
  <c r="R4280" i="2"/>
  <c r="L4279" i="2" l="1"/>
  <c r="P4279" i="2"/>
  <c r="N4279" i="2"/>
  <c r="M4280" i="2"/>
  <c r="Q4280" i="2" s="1"/>
  <c r="R4281" i="2"/>
  <c r="L4280" i="2" l="1"/>
  <c r="P4280" i="2"/>
  <c r="N4280" i="2"/>
  <c r="M4281" i="2"/>
  <c r="Q4281" i="2" s="1"/>
  <c r="R4282" i="2"/>
  <c r="L4281" i="2" l="1"/>
  <c r="P4281" i="2"/>
  <c r="N4281" i="2"/>
  <c r="M4282" i="2"/>
  <c r="Q4282" i="2" s="1"/>
  <c r="R4283" i="2"/>
  <c r="L4282" i="2" l="1"/>
  <c r="P4282" i="2"/>
  <c r="N4282" i="2"/>
  <c r="M4283" i="2"/>
  <c r="Q4283" i="2" s="1"/>
  <c r="R4284" i="2"/>
  <c r="L4283" i="2" l="1"/>
  <c r="P4283" i="2"/>
  <c r="N4283" i="2"/>
  <c r="M4284" i="2"/>
  <c r="Q4284" i="2" s="1"/>
  <c r="R4285" i="2"/>
  <c r="L4284" i="2" l="1"/>
  <c r="P4284" i="2"/>
  <c r="N4284" i="2"/>
  <c r="M4285" i="2"/>
  <c r="Q4285" i="2" s="1"/>
  <c r="R4286" i="2"/>
  <c r="L4285" i="2" l="1"/>
  <c r="P4285" i="2"/>
  <c r="N4285" i="2"/>
  <c r="M4286" i="2"/>
  <c r="Q4286" i="2" s="1"/>
  <c r="R4287" i="2"/>
  <c r="L4286" i="2" l="1"/>
  <c r="P4286" i="2"/>
  <c r="N4286" i="2"/>
  <c r="M4287" i="2"/>
  <c r="Q4287" i="2" s="1"/>
  <c r="R4288" i="2"/>
  <c r="L4287" i="2" l="1"/>
  <c r="P4287" i="2"/>
  <c r="N4287" i="2"/>
  <c r="R4289" i="2"/>
  <c r="M4288" i="2"/>
  <c r="Q4288" i="2" s="1"/>
  <c r="L4288" i="2" l="1"/>
  <c r="P4288" i="2"/>
  <c r="N4288" i="2"/>
  <c r="M4289" i="2"/>
  <c r="Q4289" i="2" s="1"/>
  <c r="R4290" i="2"/>
  <c r="L4289" i="2" l="1"/>
  <c r="P4289" i="2"/>
  <c r="N4289" i="2"/>
  <c r="M4290" i="2"/>
  <c r="Q4290" i="2" s="1"/>
  <c r="R4291" i="2"/>
  <c r="L4290" i="2" l="1"/>
  <c r="P4290" i="2"/>
  <c r="N4290" i="2"/>
  <c r="M4291" i="2"/>
  <c r="Q4291" i="2" s="1"/>
  <c r="R4292" i="2"/>
  <c r="L4291" i="2" l="1"/>
  <c r="P4291" i="2"/>
  <c r="N4291" i="2"/>
  <c r="M4292" i="2"/>
  <c r="Q4292" i="2" s="1"/>
  <c r="R4293" i="2"/>
  <c r="L4292" i="2" l="1"/>
  <c r="P4292" i="2"/>
  <c r="N4292" i="2"/>
  <c r="M4293" i="2"/>
  <c r="Q4293" i="2" s="1"/>
  <c r="R4294" i="2"/>
  <c r="L4293" i="2" l="1"/>
  <c r="P4293" i="2"/>
  <c r="N4293" i="2"/>
  <c r="M4294" i="2"/>
  <c r="Q4294" i="2" s="1"/>
  <c r="R4295" i="2"/>
  <c r="L4294" i="2" l="1"/>
  <c r="P4294" i="2"/>
  <c r="N4294" i="2"/>
  <c r="M4295" i="2"/>
  <c r="Q4295" i="2" s="1"/>
  <c r="R4296" i="2"/>
  <c r="L4295" i="2" l="1"/>
  <c r="P4295" i="2"/>
  <c r="N4295" i="2"/>
  <c r="M4296" i="2"/>
  <c r="Q4296" i="2" s="1"/>
  <c r="R4297" i="2"/>
  <c r="L4296" i="2" l="1"/>
  <c r="P4296" i="2"/>
  <c r="N4296" i="2"/>
  <c r="M4297" i="2"/>
  <c r="Q4297" i="2" s="1"/>
  <c r="R4298" i="2"/>
  <c r="L4297" i="2" l="1"/>
  <c r="P4297" i="2"/>
  <c r="N4297" i="2"/>
  <c r="M4298" i="2"/>
  <c r="Q4298" i="2" s="1"/>
  <c r="R4299" i="2"/>
  <c r="L4298" i="2" l="1"/>
  <c r="P4298" i="2"/>
  <c r="N4298" i="2"/>
  <c r="M4299" i="2"/>
  <c r="Q4299" i="2" s="1"/>
  <c r="R4300" i="2"/>
  <c r="L4299" i="2" l="1"/>
  <c r="P4299" i="2"/>
  <c r="N4299" i="2"/>
  <c r="M4300" i="2"/>
  <c r="Q4300" i="2" s="1"/>
  <c r="R4301" i="2"/>
  <c r="L4300" i="2" l="1"/>
  <c r="P4300" i="2"/>
  <c r="N4300" i="2"/>
  <c r="M4301" i="2"/>
  <c r="Q4301" i="2" s="1"/>
  <c r="R4302" i="2"/>
  <c r="L4301" i="2" l="1"/>
  <c r="P4301" i="2"/>
  <c r="N4301" i="2"/>
  <c r="M4302" i="2"/>
  <c r="Q4302" i="2" s="1"/>
  <c r="R4303" i="2"/>
  <c r="L4302" i="2" l="1"/>
  <c r="P4302" i="2"/>
  <c r="N4302" i="2"/>
  <c r="M4303" i="2"/>
  <c r="Q4303" i="2" s="1"/>
  <c r="R4304" i="2"/>
  <c r="L4303" i="2" l="1"/>
  <c r="P4303" i="2"/>
  <c r="N4303" i="2"/>
  <c r="M4304" i="2"/>
  <c r="Q4304" i="2" s="1"/>
  <c r="R4305" i="2"/>
  <c r="L4304" i="2" l="1"/>
  <c r="P4304" i="2"/>
  <c r="N4304" i="2"/>
  <c r="M4305" i="2"/>
  <c r="Q4305" i="2" s="1"/>
  <c r="R4306" i="2"/>
  <c r="L4305" i="2" l="1"/>
  <c r="P4305" i="2"/>
  <c r="N4305" i="2"/>
  <c r="M4306" i="2"/>
  <c r="Q4306" i="2" s="1"/>
  <c r="R4307" i="2"/>
  <c r="L4306" i="2" l="1"/>
  <c r="P4306" i="2"/>
  <c r="N4306" i="2"/>
  <c r="M4307" i="2"/>
  <c r="Q4307" i="2" s="1"/>
  <c r="R4308" i="2"/>
  <c r="L4307" i="2" l="1"/>
  <c r="P4307" i="2"/>
  <c r="N4307" i="2"/>
  <c r="M4308" i="2"/>
  <c r="Q4308" i="2" s="1"/>
  <c r="R4309" i="2"/>
  <c r="L4308" i="2" l="1"/>
  <c r="P4308" i="2"/>
  <c r="N4308" i="2"/>
  <c r="M4309" i="2"/>
  <c r="Q4309" i="2" s="1"/>
  <c r="R4310" i="2"/>
  <c r="L4309" i="2" l="1"/>
  <c r="P4309" i="2"/>
  <c r="N4309" i="2"/>
  <c r="M4310" i="2"/>
  <c r="Q4310" i="2" s="1"/>
  <c r="R4311" i="2"/>
  <c r="L4310" i="2" l="1"/>
  <c r="P4310" i="2"/>
  <c r="N4310" i="2"/>
  <c r="M4311" i="2"/>
  <c r="Q4311" i="2" s="1"/>
  <c r="R4312" i="2"/>
  <c r="L4311" i="2" l="1"/>
  <c r="P4311" i="2"/>
  <c r="N4311" i="2"/>
  <c r="M4312" i="2"/>
  <c r="Q4312" i="2" s="1"/>
  <c r="R4313" i="2"/>
  <c r="L4312" i="2" l="1"/>
  <c r="P4312" i="2"/>
  <c r="N4312" i="2"/>
  <c r="M4313" i="2"/>
  <c r="Q4313" i="2" s="1"/>
  <c r="R4314" i="2"/>
  <c r="L4313" i="2" l="1"/>
  <c r="P4313" i="2"/>
  <c r="N4313" i="2"/>
  <c r="M4314" i="2"/>
  <c r="Q4314" i="2" s="1"/>
  <c r="R4315" i="2"/>
  <c r="L4314" i="2" l="1"/>
  <c r="P4314" i="2"/>
  <c r="N4314" i="2"/>
  <c r="M4315" i="2"/>
  <c r="Q4315" i="2" s="1"/>
  <c r="R4316" i="2"/>
  <c r="L4315" i="2" l="1"/>
  <c r="P4315" i="2"/>
  <c r="N4315" i="2"/>
  <c r="M4316" i="2"/>
  <c r="Q4316" i="2" s="1"/>
  <c r="R4317" i="2"/>
  <c r="L4316" i="2" l="1"/>
  <c r="P4316" i="2"/>
  <c r="N4316" i="2"/>
  <c r="M4317" i="2"/>
  <c r="Q4317" i="2" s="1"/>
  <c r="R4318" i="2"/>
  <c r="L4317" i="2" l="1"/>
  <c r="P4317" i="2"/>
  <c r="N4317" i="2"/>
  <c r="M4318" i="2"/>
  <c r="Q4318" i="2" s="1"/>
  <c r="R4319" i="2"/>
  <c r="L4318" i="2" l="1"/>
  <c r="P4318" i="2"/>
  <c r="N4318" i="2"/>
  <c r="M4319" i="2"/>
  <c r="Q4319" i="2" s="1"/>
  <c r="R4320" i="2"/>
  <c r="L4319" i="2" l="1"/>
  <c r="P4319" i="2"/>
  <c r="N4319" i="2"/>
  <c r="M4320" i="2"/>
  <c r="Q4320" i="2" s="1"/>
  <c r="R4321" i="2"/>
  <c r="L4320" i="2" l="1"/>
  <c r="P4320" i="2"/>
  <c r="N4320" i="2"/>
  <c r="M4321" i="2"/>
  <c r="Q4321" i="2" s="1"/>
  <c r="R4322" i="2"/>
  <c r="L4321" i="2" l="1"/>
  <c r="P4321" i="2"/>
  <c r="N4321" i="2"/>
  <c r="M4322" i="2"/>
  <c r="Q4322" i="2" s="1"/>
  <c r="R4323" i="2"/>
  <c r="L4322" i="2" l="1"/>
  <c r="P4322" i="2"/>
  <c r="N4322" i="2"/>
  <c r="R4324" i="2"/>
  <c r="M4323" i="2"/>
  <c r="Q4323" i="2" s="1"/>
  <c r="P4323" i="2" l="1"/>
  <c r="L4323" i="2" s="1"/>
  <c r="N4323" i="2"/>
  <c r="M4324" i="2"/>
  <c r="Q4324" i="2" s="1"/>
  <c r="R4325" i="2"/>
  <c r="R106" i="3"/>
  <c r="L4324" i="2" l="1"/>
  <c r="P4324" i="2"/>
  <c r="N4324" i="2"/>
  <c r="M4325" i="2"/>
  <c r="Q4325" i="2" s="1"/>
  <c r="R4326" i="2"/>
  <c r="L4325" i="2" l="1"/>
  <c r="P4325" i="2"/>
  <c r="N4325" i="2"/>
  <c r="M4326" i="2"/>
  <c r="Q4326" i="2" s="1"/>
  <c r="R4327" i="2"/>
  <c r="L4326" i="2" l="1"/>
  <c r="P4326" i="2"/>
  <c r="N4326" i="2"/>
  <c r="M4327" i="2"/>
  <c r="Q4327" i="2" s="1"/>
  <c r="R4328" i="2"/>
  <c r="L4327" i="2" l="1"/>
  <c r="P4327" i="2"/>
  <c r="N4327" i="2"/>
  <c r="M4328" i="2"/>
  <c r="Q4328" i="2" s="1"/>
  <c r="R4329" i="2"/>
  <c r="L4328" i="2" l="1"/>
  <c r="P4328" i="2"/>
  <c r="N4328" i="2"/>
  <c r="M4329" i="2"/>
  <c r="Q4329" i="2" s="1"/>
  <c r="R4330" i="2"/>
  <c r="L4329" i="2" l="1"/>
  <c r="P4329" i="2"/>
  <c r="N4329" i="2"/>
  <c r="M4330" i="2"/>
  <c r="Q4330" i="2" s="1"/>
  <c r="R4331" i="2"/>
  <c r="L4330" i="2" l="1"/>
  <c r="P4330" i="2"/>
  <c r="N4330" i="2"/>
  <c r="M4331" i="2"/>
  <c r="Q4331" i="2" s="1"/>
  <c r="R4332" i="2"/>
  <c r="L4331" i="2" l="1"/>
  <c r="P4331" i="2"/>
  <c r="N4331" i="2"/>
  <c r="M4332" i="2"/>
  <c r="Q4332" i="2" s="1"/>
  <c r="R4333" i="2"/>
  <c r="L4332" i="2" l="1"/>
  <c r="P4332" i="2"/>
  <c r="N4332" i="2"/>
  <c r="M4333" i="2"/>
  <c r="Q4333" i="2" s="1"/>
  <c r="R4334" i="2"/>
  <c r="L4333" i="2" l="1"/>
  <c r="P4333" i="2"/>
  <c r="N4333" i="2"/>
  <c r="M4334" i="2"/>
  <c r="Q4334" i="2" s="1"/>
  <c r="R4335" i="2"/>
  <c r="L4334" i="2" l="1"/>
  <c r="P4334" i="2"/>
  <c r="N4334" i="2"/>
  <c r="M4335" i="2"/>
  <c r="Q4335" i="2" s="1"/>
  <c r="R4336" i="2"/>
  <c r="L4335" i="2" l="1"/>
  <c r="P4335" i="2"/>
  <c r="N4335" i="2"/>
  <c r="M4336" i="2"/>
  <c r="Q4336" i="2" s="1"/>
  <c r="R4337" i="2"/>
  <c r="L4336" i="2" l="1"/>
  <c r="P4336" i="2"/>
  <c r="N4336" i="2"/>
  <c r="M4337" i="2"/>
  <c r="Q4337" i="2" s="1"/>
  <c r="R4338" i="2"/>
  <c r="L4337" i="2" l="1"/>
  <c r="P4337" i="2"/>
  <c r="N4337" i="2"/>
  <c r="M4338" i="2"/>
  <c r="Q4338" i="2" s="1"/>
  <c r="R4339" i="2"/>
  <c r="L4338" i="2" l="1"/>
  <c r="P4338" i="2"/>
  <c r="N4338" i="2"/>
  <c r="M4339" i="2"/>
  <c r="Q4339" i="2" s="1"/>
  <c r="R4340" i="2"/>
  <c r="L4339" i="2" l="1"/>
  <c r="P4339" i="2"/>
  <c r="N4339" i="2"/>
  <c r="M4340" i="2"/>
  <c r="Q4340" i="2" s="1"/>
  <c r="R4341" i="2"/>
  <c r="L4340" i="2" l="1"/>
  <c r="P4340" i="2"/>
  <c r="N4340" i="2"/>
  <c r="M4341" i="2"/>
  <c r="Q4341" i="2" s="1"/>
  <c r="R4342" i="2"/>
  <c r="L4341" i="2" l="1"/>
  <c r="P4341" i="2"/>
  <c r="N4341" i="2"/>
  <c r="M4342" i="2"/>
  <c r="Q4342" i="2" s="1"/>
  <c r="R4343" i="2"/>
  <c r="L4342" i="2" l="1"/>
  <c r="P4342" i="2"/>
  <c r="N4342" i="2"/>
  <c r="M4343" i="2"/>
  <c r="Q4343" i="2" s="1"/>
  <c r="R4344" i="2"/>
  <c r="L4343" i="2" l="1"/>
  <c r="P4343" i="2"/>
  <c r="N4343" i="2"/>
  <c r="M4344" i="2"/>
  <c r="Q4344" i="2" s="1"/>
  <c r="R4345" i="2"/>
  <c r="L4344" i="2" l="1"/>
  <c r="P4344" i="2"/>
  <c r="N4344" i="2"/>
  <c r="M4345" i="2"/>
  <c r="Q4345" i="2" s="1"/>
  <c r="R4346" i="2"/>
  <c r="L4345" i="2" l="1"/>
  <c r="P4345" i="2"/>
  <c r="N4345" i="2"/>
  <c r="M4346" i="2"/>
  <c r="Q4346" i="2" s="1"/>
  <c r="R4347" i="2"/>
  <c r="L4346" i="2" l="1"/>
  <c r="P4346" i="2"/>
  <c r="N4346" i="2"/>
  <c r="M4347" i="2"/>
  <c r="Q4347" i="2" s="1"/>
  <c r="R4348" i="2"/>
  <c r="L4347" i="2" l="1"/>
  <c r="P4347" i="2"/>
  <c r="N4347" i="2"/>
  <c r="M4348" i="2"/>
  <c r="Q4348" i="2" s="1"/>
  <c r="R4349" i="2"/>
  <c r="L4348" i="2" l="1"/>
  <c r="P4348" i="2"/>
  <c r="N4348" i="2"/>
  <c r="M4349" i="2"/>
  <c r="Q4349" i="2" s="1"/>
  <c r="R4350" i="2"/>
  <c r="L4349" i="2" l="1"/>
  <c r="P4349" i="2"/>
  <c r="N4349" i="2"/>
  <c r="M4350" i="2"/>
  <c r="Q4350" i="2" s="1"/>
  <c r="R4351" i="2"/>
  <c r="L4350" i="2" l="1"/>
  <c r="P4350" i="2"/>
  <c r="N4350" i="2"/>
  <c r="M4351" i="2"/>
  <c r="Q4351" i="2" s="1"/>
  <c r="R4352" i="2"/>
  <c r="L4351" i="2" l="1"/>
  <c r="P4351" i="2"/>
  <c r="N4351" i="2"/>
  <c r="M4352" i="2"/>
  <c r="Q4352" i="2" s="1"/>
  <c r="R4353" i="2"/>
  <c r="P4352" i="2" l="1"/>
  <c r="L4352" i="2" s="1"/>
  <c r="N4352" i="2"/>
  <c r="M4353" i="2"/>
  <c r="Q4353" i="2" s="1"/>
  <c r="R4354" i="2"/>
  <c r="R107" i="3"/>
  <c r="L4353" i="2" l="1"/>
  <c r="P4353" i="2"/>
  <c r="N4353" i="2"/>
  <c r="M4354" i="2"/>
  <c r="Q4354" i="2" s="1"/>
  <c r="R4355" i="2"/>
  <c r="L4354" i="2" l="1"/>
  <c r="P4354" i="2"/>
  <c r="N4354" i="2"/>
  <c r="M4355" i="2"/>
  <c r="Q4355" i="2" s="1"/>
  <c r="R4356" i="2"/>
  <c r="L4355" i="2" l="1"/>
  <c r="P4355" i="2"/>
  <c r="N4355" i="2"/>
  <c r="M4356" i="2"/>
  <c r="Q4356" i="2" s="1"/>
  <c r="R4357" i="2"/>
  <c r="L4356" i="2" l="1"/>
  <c r="P4356" i="2"/>
  <c r="N4356" i="2"/>
  <c r="M4357" i="2"/>
  <c r="Q4357" i="2" s="1"/>
  <c r="R4358" i="2"/>
  <c r="L4357" i="2" l="1"/>
  <c r="P4357" i="2"/>
  <c r="N4357" i="2"/>
  <c r="M4358" i="2"/>
  <c r="Q4358" i="2" s="1"/>
  <c r="R4359" i="2"/>
  <c r="L4358" i="2" l="1"/>
  <c r="P4358" i="2"/>
  <c r="N4358" i="2"/>
  <c r="M4359" i="2"/>
  <c r="Q4359" i="2" s="1"/>
  <c r="R4360" i="2"/>
  <c r="L4359" i="2" l="1"/>
  <c r="P4359" i="2"/>
  <c r="N4359" i="2"/>
  <c r="M4360" i="2"/>
  <c r="Q4360" i="2" s="1"/>
  <c r="R4361" i="2"/>
  <c r="L4360" i="2" l="1"/>
  <c r="P4360" i="2"/>
  <c r="N4360" i="2"/>
  <c r="M4361" i="2"/>
  <c r="Q4361" i="2" s="1"/>
  <c r="R4362" i="2"/>
  <c r="L4361" i="2" l="1"/>
  <c r="P4361" i="2"/>
  <c r="N4361" i="2"/>
  <c r="M4362" i="2"/>
  <c r="Q4362" i="2" s="1"/>
  <c r="R4363" i="2"/>
  <c r="L4362" i="2" l="1"/>
  <c r="P4362" i="2"/>
  <c r="N4362" i="2"/>
  <c r="M4363" i="2"/>
  <c r="Q4363" i="2" s="1"/>
  <c r="R4364" i="2"/>
  <c r="L4363" i="2" l="1"/>
  <c r="P4363" i="2"/>
  <c r="N4363" i="2"/>
  <c r="M4364" i="2"/>
  <c r="Q4364" i="2" s="1"/>
  <c r="R4365" i="2"/>
  <c r="L4364" i="2" l="1"/>
  <c r="P4364" i="2"/>
  <c r="N4364" i="2"/>
  <c r="M4365" i="2"/>
  <c r="Q4365" i="2" s="1"/>
  <c r="R4366" i="2"/>
  <c r="L4365" i="2" l="1"/>
  <c r="P4365" i="2"/>
  <c r="N4365" i="2"/>
  <c r="M4366" i="2"/>
  <c r="Q4366" i="2" s="1"/>
  <c r="R4367" i="2"/>
  <c r="L4366" i="2" l="1"/>
  <c r="P4366" i="2"/>
  <c r="N4366" i="2"/>
  <c r="M4367" i="2"/>
  <c r="Q4367" i="2" s="1"/>
  <c r="R4368" i="2"/>
  <c r="L4367" i="2" l="1"/>
  <c r="P4367" i="2"/>
  <c r="N4367" i="2"/>
  <c r="M4368" i="2"/>
  <c r="Q4368" i="2" s="1"/>
  <c r="R4369" i="2"/>
  <c r="L4368" i="2" l="1"/>
  <c r="P4368" i="2"/>
  <c r="N4368" i="2"/>
  <c r="M4369" i="2"/>
  <c r="Q4369" i="2" s="1"/>
  <c r="R4370" i="2"/>
  <c r="L4369" i="2" l="1"/>
  <c r="P4369" i="2"/>
  <c r="N4369" i="2"/>
  <c r="M4370" i="2"/>
  <c r="Q4370" i="2" s="1"/>
  <c r="R4371" i="2"/>
  <c r="L4370" i="2" l="1"/>
  <c r="P4370" i="2"/>
  <c r="N4370" i="2"/>
  <c r="M4371" i="2"/>
  <c r="Q4371" i="2" s="1"/>
  <c r="R4372" i="2"/>
  <c r="L4371" i="2" l="1"/>
  <c r="P4371" i="2"/>
  <c r="N4371" i="2"/>
  <c r="M4372" i="2"/>
  <c r="Q4372" i="2" s="1"/>
  <c r="R4373" i="2"/>
  <c r="L4372" i="2" l="1"/>
  <c r="P4372" i="2"/>
  <c r="N4372" i="2"/>
  <c r="R4374" i="2"/>
  <c r="M4373" i="2"/>
  <c r="Q4373" i="2" s="1"/>
  <c r="L4373" i="2" l="1"/>
  <c r="P4373" i="2"/>
  <c r="N4373" i="2"/>
  <c r="M4374" i="2"/>
  <c r="Q4374" i="2" s="1"/>
  <c r="R4375" i="2"/>
  <c r="L4374" i="2" l="1"/>
  <c r="P4374" i="2"/>
  <c r="N4374" i="2"/>
  <c r="M4375" i="2"/>
  <c r="Q4375" i="2" s="1"/>
  <c r="R4376" i="2"/>
  <c r="L4375" i="2" l="1"/>
  <c r="P4375" i="2"/>
  <c r="N4375" i="2"/>
  <c r="M4376" i="2"/>
  <c r="Q4376" i="2" s="1"/>
  <c r="R4377" i="2"/>
  <c r="L4376" i="2" l="1"/>
  <c r="P4376" i="2"/>
  <c r="N4376" i="2"/>
  <c r="M4377" i="2"/>
  <c r="Q4377" i="2" s="1"/>
  <c r="R4378" i="2"/>
  <c r="L4377" i="2" l="1"/>
  <c r="P4377" i="2"/>
  <c r="N4377" i="2"/>
  <c r="M4378" i="2"/>
  <c r="Q4378" i="2" s="1"/>
  <c r="R4379" i="2"/>
  <c r="P4378" i="2" l="1"/>
  <c r="L4378" i="2" s="1"/>
  <c r="N4378" i="2"/>
  <c r="M4379" i="2"/>
  <c r="Q4379" i="2" s="1"/>
  <c r="R4380" i="2"/>
  <c r="R108" i="3"/>
  <c r="L4379" i="2" l="1"/>
  <c r="P4379" i="2"/>
  <c r="N4379" i="2"/>
  <c r="R4381" i="2"/>
  <c r="M4380" i="2"/>
  <c r="Q4380" i="2" s="1"/>
  <c r="L4380" i="2" l="1"/>
  <c r="P4380" i="2"/>
  <c r="N4380" i="2"/>
  <c r="M4381" i="2"/>
  <c r="Q4381" i="2" s="1"/>
  <c r="R4382" i="2"/>
  <c r="L4381" i="2" l="1"/>
  <c r="P4381" i="2"/>
  <c r="N4381" i="2"/>
  <c r="M4382" i="2"/>
  <c r="Q4382" i="2" s="1"/>
  <c r="R4383" i="2"/>
  <c r="L4382" i="2" l="1"/>
  <c r="P4382" i="2"/>
  <c r="N4382" i="2"/>
  <c r="M4383" i="2"/>
  <c r="Q4383" i="2" s="1"/>
  <c r="R4384" i="2"/>
  <c r="L4383" i="2" l="1"/>
  <c r="P4383" i="2"/>
  <c r="N4383" i="2"/>
  <c r="M4384" i="2"/>
  <c r="Q4384" i="2" s="1"/>
  <c r="R4385" i="2"/>
  <c r="L4384" i="2" l="1"/>
  <c r="P4384" i="2"/>
  <c r="N4384" i="2"/>
  <c r="M4385" i="2"/>
  <c r="Q4385" i="2" s="1"/>
  <c r="R4386" i="2"/>
  <c r="L4385" i="2" l="1"/>
  <c r="P4385" i="2"/>
  <c r="N4385" i="2"/>
  <c r="M4386" i="2"/>
  <c r="Q4386" i="2" s="1"/>
  <c r="R4387" i="2"/>
  <c r="L4386" i="2" l="1"/>
  <c r="P4386" i="2"/>
  <c r="N4386" i="2"/>
  <c r="M4387" i="2"/>
  <c r="Q4387" i="2" s="1"/>
  <c r="R4388" i="2"/>
  <c r="L4387" i="2" l="1"/>
  <c r="P4387" i="2"/>
  <c r="N4387" i="2"/>
  <c r="M4388" i="2"/>
  <c r="Q4388" i="2" s="1"/>
  <c r="R4389" i="2"/>
  <c r="L4388" i="2" l="1"/>
  <c r="P4388" i="2"/>
  <c r="N4388" i="2"/>
  <c r="M4389" i="2"/>
  <c r="Q4389" i="2" s="1"/>
  <c r="R4390" i="2"/>
  <c r="L4389" i="2" l="1"/>
  <c r="P4389" i="2"/>
  <c r="N4389" i="2"/>
  <c r="M4390" i="2"/>
  <c r="Q4390" i="2" s="1"/>
  <c r="R4391" i="2"/>
  <c r="L4390" i="2" l="1"/>
  <c r="P4390" i="2"/>
  <c r="N4390" i="2"/>
  <c r="M4391" i="2"/>
  <c r="Q4391" i="2" s="1"/>
  <c r="R4392" i="2"/>
  <c r="L4391" i="2" l="1"/>
  <c r="P4391" i="2"/>
  <c r="N4391" i="2"/>
  <c r="M4392" i="2"/>
  <c r="Q4392" i="2" s="1"/>
  <c r="R4393" i="2"/>
  <c r="P4392" i="2" l="1"/>
  <c r="L4392" i="2" s="1"/>
  <c r="N4392" i="2"/>
  <c r="M4393" i="2"/>
  <c r="Q4393" i="2" s="1"/>
  <c r="R4394" i="2"/>
  <c r="R109" i="3"/>
  <c r="L4393" i="2" l="1"/>
  <c r="P4393" i="2"/>
  <c r="N4393" i="2"/>
  <c r="M4394" i="2"/>
  <c r="Q4394" i="2" s="1"/>
  <c r="R4395" i="2"/>
  <c r="L4394" i="2" l="1"/>
  <c r="P4394" i="2"/>
  <c r="N4394" i="2"/>
  <c r="M4395" i="2"/>
  <c r="Q4395" i="2" s="1"/>
  <c r="R4396" i="2"/>
  <c r="L4395" i="2" l="1"/>
  <c r="P4395" i="2"/>
  <c r="N4395" i="2"/>
  <c r="M4396" i="2"/>
  <c r="Q4396" i="2" s="1"/>
  <c r="R4397" i="2"/>
  <c r="L4396" i="2" l="1"/>
  <c r="P4396" i="2"/>
  <c r="N4396" i="2"/>
  <c r="M4397" i="2"/>
  <c r="Q4397" i="2" s="1"/>
  <c r="R4398" i="2"/>
  <c r="L4397" i="2" l="1"/>
  <c r="P4397" i="2"/>
  <c r="N4397" i="2"/>
  <c r="M4398" i="2"/>
  <c r="Q4398" i="2" s="1"/>
  <c r="R4399" i="2"/>
  <c r="L4398" i="2" l="1"/>
  <c r="P4398" i="2"/>
  <c r="N4398" i="2"/>
  <c r="M4399" i="2"/>
  <c r="Q4399" i="2" s="1"/>
  <c r="R4400" i="2"/>
  <c r="L4399" i="2" l="1"/>
  <c r="P4399" i="2"/>
  <c r="N4399" i="2"/>
  <c r="M4400" i="2"/>
  <c r="Q4400" i="2" s="1"/>
  <c r="R4401" i="2"/>
  <c r="L4400" i="2" l="1"/>
  <c r="P4400" i="2"/>
  <c r="N4400" i="2"/>
  <c r="M4401" i="2"/>
  <c r="Q4401" i="2" s="1"/>
  <c r="R4402" i="2"/>
  <c r="L4401" i="2" l="1"/>
  <c r="P4401" i="2"/>
  <c r="N4401" i="2"/>
  <c r="M4402" i="2"/>
  <c r="Q4402" i="2" s="1"/>
  <c r="R4403" i="2"/>
  <c r="L4402" i="2" l="1"/>
  <c r="P4402" i="2"/>
  <c r="N4402" i="2"/>
  <c r="M4403" i="2"/>
  <c r="Q4403" i="2" s="1"/>
  <c r="R4404" i="2"/>
  <c r="L4403" i="2" l="1"/>
  <c r="P4403" i="2"/>
  <c r="N4403" i="2"/>
  <c r="M4404" i="2"/>
  <c r="Q4404" i="2" s="1"/>
  <c r="R4405" i="2"/>
  <c r="L4404" i="2" l="1"/>
  <c r="P4404" i="2"/>
  <c r="N4404" i="2"/>
  <c r="R4406" i="2"/>
  <c r="M4405" i="2"/>
  <c r="Q4405" i="2" s="1"/>
  <c r="L4405" i="2" l="1"/>
  <c r="P4405" i="2"/>
  <c r="N4405" i="2"/>
  <c r="M4406" i="2"/>
  <c r="Q4406" i="2" s="1"/>
  <c r="R4407" i="2"/>
  <c r="L4406" i="2" l="1"/>
  <c r="P4406" i="2"/>
  <c r="N4406" i="2"/>
  <c r="M4407" i="2"/>
  <c r="Q4407" i="2" s="1"/>
  <c r="R4408" i="2"/>
  <c r="L4407" i="2" l="1"/>
  <c r="P4407" i="2"/>
  <c r="N4407" i="2"/>
  <c r="M4408" i="2"/>
  <c r="Q4408" i="2" s="1"/>
  <c r="R4409" i="2"/>
  <c r="L4408" i="2" l="1"/>
  <c r="P4408" i="2"/>
  <c r="N4408" i="2"/>
  <c r="M4409" i="2"/>
  <c r="Q4409" i="2" s="1"/>
  <c r="R4410" i="2"/>
  <c r="L4409" i="2" l="1"/>
  <c r="P4409" i="2"/>
  <c r="N4409" i="2"/>
  <c r="M4410" i="2"/>
  <c r="Q4410" i="2" s="1"/>
  <c r="R4411" i="2"/>
  <c r="L4410" i="2" l="1"/>
  <c r="P4410" i="2"/>
  <c r="N4410" i="2"/>
  <c r="M4411" i="2"/>
  <c r="Q4411" i="2" s="1"/>
  <c r="R4412" i="2"/>
  <c r="L4411" i="2" l="1"/>
  <c r="P4411" i="2"/>
  <c r="N4411" i="2"/>
  <c r="M4412" i="2"/>
  <c r="Q4412" i="2" s="1"/>
  <c r="R4413" i="2"/>
  <c r="L4412" i="2" l="1"/>
  <c r="P4412" i="2"/>
  <c r="N4412" i="2"/>
  <c r="M4413" i="2"/>
  <c r="Q4413" i="2" s="1"/>
  <c r="R4414" i="2"/>
  <c r="L4413" i="2" l="1"/>
  <c r="P4413" i="2"/>
  <c r="N4413" i="2"/>
  <c r="M4414" i="2"/>
  <c r="Q4414" i="2" s="1"/>
  <c r="R4415" i="2"/>
  <c r="L4414" i="2" l="1"/>
  <c r="P4414" i="2"/>
  <c r="N4414" i="2"/>
  <c r="M4415" i="2"/>
  <c r="Q4415" i="2" s="1"/>
  <c r="R4416" i="2"/>
  <c r="L4415" i="2" l="1"/>
  <c r="P4415" i="2"/>
  <c r="N4415" i="2"/>
  <c r="M4416" i="2"/>
  <c r="Q4416" i="2" s="1"/>
  <c r="R4417" i="2"/>
  <c r="L4416" i="2" l="1"/>
  <c r="P4416" i="2"/>
  <c r="N4416" i="2"/>
  <c r="M4417" i="2"/>
  <c r="Q4417" i="2" s="1"/>
  <c r="R4418" i="2"/>
  <c r="L4417" i="2" l="1"/>
  <c r="P4417" i="2"/>
  <c r="N4417" i="2"/>
  <c r="M4418" i="2"/>
  <c r="Q4418" i="2" s="1"/>
  <c r="R4419" i="2"/>
  <c r="P4418" i="2" l="1"/>
  <c r="L4418" i="2" s="1"/>
  <c r="N4418" i="2"/>
  <c r="M4419" i="2"/>
  <c r="Q4419" i="2" s="1"/>
  <c r="R4420" i="2"/>
  <c r="R110" i="3"/>
  <c r="L4419" i="2" l="1"/>
  <c r="P4419" i="2"/>
  <c r="N4419" i="2"/>
  <c r="M4420" i="2"/>
  <c r="Q4420" i="2" s="1"/>
  <c r="R4421" i="2"/>
  <c r="L4420" i="2" l="1"/>
  <c r="P4420" i="2"/>
  <c r="N4420" i="2"/>
  <c r="M4421" i="2"/>
  <c r="Q4421" i="2" s="1"/>
  <c r="R4422" i="2"/>
  <c r="L4421" i="2" l="1"/>
  <c r="P4421" i="2"/>
  <c r="N4421" i="2"/>
  <c r="M4422" i="2"/>
  <c r="Q4422" i="2" s="1"/>
  <c r="R4423" i="2"/>
  <c r="L4422" i="2" l="1"/>
  <c r="P4422" i="2"/>
  <c r="N4422" i="2"/>
  <c r="M4423" i="2"/>
  <c r="Q4423" i="2" s="1"/>
  <c r="R4424" i="2"/>
  <c r="L4423" i="2" l="1"/>
  <c r="P4423" i="2"/>
  <c r="N4423" i="2"/>
  <c r="M4424" i="2"/>
  <c r="Q4424" i="2" s="1"/>
  <c r="R4425" i="2"/>
  <c r="L4424" i="2" l="1"/>
  <c r="P4424" i="2"/>
  <c r="N4424" i="2"/>
  <c r="M4425" i="2"/>
  <c r="Q4425" i="2" s="1"/>
  <c r="R4426" i="2"/>
  <c r="L4425" i="2" l="1"/>
  <c r="P4425" i="2"/>
  <c r="N4425" i="2"/>
  <c r="M4426" i="2"/>
  <c r="Q4426" i="2" s="1"/>
  <c r="R4427" i="2"/>
  <c r="L4426" i="2" l="1"/>
  <c r="P4426" i="2"/>
  <c r="N4426" i="2"/>
  <c r="M4427" i="2"/>
  <c r="Q4427" i="2" s="1"/>
  <c r="R4428" i="2"/>
  <c r="L4427" i="2" l="1"/>
  <c r="P4427" i="2"/>
  <c r="N4427" i="2"/>
  <c r="M4428" i="2"/>
  <c r="Q4428" i="2" s="1"/>
  <c r="R4429" i="2"/>
  <c r="L4428" i="2" l="1"/>
  <c r="P4428" i="2"/>
  <c r="N4428" i="2"/>
  <c r="M4429" i="2"/>
  <c r="Q4429" i="2" s="1"/>
  <c r="R4430" i="2"/>
  <c r="L4429" i="2" l="1"/>
  <c r="P4429" i="2"/>
  <c r="N4429" i="2"/>
  <c r="M4430" i="2"/>
  <c r="Q4430" i="2" s="1"/>
  <c r="R4431" i="2"/>
  <c r="L4430" i="2" l="1"/>
  <c r="P4430" i="2"/>
  <c r="N4430" i="2"/>
  <c r="M4431" i="2"/>
  <c r="Q4431" i="2" s="1"/>
  <c r="R4432" i="2"/>
  <c r="L4431" i="2" l="1"/>
  <c r="P4431" i="2"/>
  <c r="N4431" i="2"/>
  <c r="M4432" i="2"/>
  <c r="Q4432" i="2" s="1"/>
  <c r="R4433" i="2"/>
  <c r="L4432" i="2" l="1"/>
  <c r="P4432" i="2"/>
  <c r="N4432" i="2"/>
  <c r="M4433" i="2"/>
  <c r="Q4433" i="2" s="1"/>
  <c r="R4434" i="2"/>
  <c r="L4433" i="2" l="1"/>
  <c r="P4433" i="2"/>
  <c r="N4433" i="2"/>
  <c r="M4434" i="2"/>
  <c r="Q4434" i="2" s="1"/>
  <c r="R4435" i="2"/>
  <c r="L4434" i="2" l="1"/>
  <c r="P4434" i="2"/>
  <c r="N4434" i="2"/>
  <c r="M4435" i="2"/>
  <c r="Q4435" i="2" s="1"/>
  <c r="R4436" i="2"/>
  <c r="L4435" i="2" l="1"/>
  <c r="P4435" i="2"/>
  <c r="N4435" i="2"/>
  <c r="M4436" i="2"/>
  <c r="Q4436" i="2" s="1"/>
  <c r="R4437" i="2"/>
  <c r="L4436" i="2" l="1"/>
  <c r="P4436" i="2"/>
  <c r="N4436" i="2"/>
  <c r="M4437" i="2"/>
  <c r="Q4437" i="2" s="1"/>
  <c r="R4438" i="2"/>
  <c r="L4437" i="2" l="1"/>
  <c r="P4437" i="2"/>
  <c r="N4437" i="2"/>
  <c r="M4438" i="2"/>
  <c r="Q4438" i="2" s="1"/>
  <c r="R4439" i="2"/>
  <c r="L4438" i="2" l="1"/>
  <c r="P4438" i="2"/>
  <c r="N4438" i="2"/>
  <c r="M4439" i="2"/>
  <c r="Q4439" i="2" s="1"/>
  <c r="R4440" i="2"/>
  <c r="L4439" i="2" l="1"/>
  <c r="P4439" i="2"/>
  <c r="N4439" i="2"/>
  <c r="M4440" i="2"/>
  <c r="Q4440" i="2" s="1"/>
  <c r="R4441" i="2"/>
  <c r="L4440" i="2" l="1"/>
  <c r="P4440" i="2"/>
  <c r="N4440" i="2"/>
  <c r="M4441" i="2"/>
  <c r="Q4441" i="2" s="1"/>
  <c r="R4442" i="2"/>
  <c r="L4441" i="2" l="1"/>
  <c r="P4441" i="2"/>
  <c r="N4441" i="2"/>
  <c r="M4442" i="2"/>
  <c r="Q4442" i="2" s="1"/>
  <c r="R4443" i="2"/>
  <c r="L4442" i="2" l="1"/>
  <c r="P4442" i="2"/>
  <c r="N4442" i="2"/>
  <c r="M4443" i="2"/>
  <c r="Q4443" i="2" s="1"/>
  <c r="R4444" i="2"/>
  <c r="L4443" i="2" l="1"/>
  <c r="P4443" i="2"/>
  <c r="N4443" i="2"/>
  <c r="M4444" i="2"/>
  <c r="Q4444" i="2" s="1"/>
  <c r="R4445" i="2"/>
  <c r="L4444" i="2" l="1"/>
  <c r="P4444" i="2"/>
  <c r="N4444" i="2"/>
  <c r="M4445" i="2"/>
  <c r="Q4445" i="2" s="1"/>
  <c r="R4446" i="2"/>
  <c r="L4445" i="2" l="1"/>
  <c r="P4445" i="2"/>
  <c r="N4445" i="2"/>
  <c r="M4446" i="2"/>
  <c r="Q4446" i="2" s="1"/>
  <c r="R4447" i="2"/>
  <c r="L4446" i="2" l="1"/>
  <c r="P4446" i="2"/>
  <c r="N4446" i="2"/>
  <c r="R4448" i="2"/>
  <c r="M4447" i="2"/>
  <c r="Q4447" i="2" s="1"/>
  <c r="L4447" i="2" l="1"/>
  <c r="P4447" i="2"/>
  <c r="N4447" i="2"/>
  <c r="M4448" i="2"/>
  <c r="Q4448" i="2" s="1"/>
  <c r="R4449" i="2"/>
  <c r="L4448" i="2" l="1"/>
  <c r="P4448" i="2"/>
  <c r="N4448" i="2"/>
  <c r="R4450" i="2"/>
  <c r="M4449" i="2"/>
  <c r="Q4449" i="2" s="1"/>
  <c r="L4449" i="2" l="1"/>
  <c r="P4449" i="2"/>
  <c r="N4449" i="2"/>
  <c r="M4450" i="2"/>
  <c r="Q4450" i="2" s="1"/>
  <c r="R4451" i="2"/>
  <c r="L4450" i="2" l="1"/>
  <c r="P4450" i="2"/>
  <c r="N4450" i="2"/>
  <c r="M4451" i="2"/>
  <c r="Q4451" i="2" s="1"/>
  <c r="R4452" i="2"/>
  <c r="L4451" i="2" l="1"/>
  <c r="P4451" i="2"/>
  <c r="N4451" i="2"/>
  <c r="M4452" i="2"/>
  <c r="Q4452" i="2" s="1"/>
  <c r="R4453" i="2"/>
  <c r="L4452" i="2" l="1"/>
  <c r="P4452" i="2"/>
  <c r="N4452" i="2"/>
  <c r="M4453" i="2"/>
  <c r="Q4453" i="2" s="1"/>
  <c r="R4454" i="2"/>
  <c r="L4453" i="2" l="1"/>
  <c r="P4453" i="2"/>
  <c r="N4453" i="2"/>
  <c r="M4454" i="2"/>
  <c r="Q4454" i="2" s="1"/>
  <c r="R4455" i="2"/>
  <c r="L4454" i="2" l="1"/>
  <c r="P4454" i="2"/>
  <c r="N4454" i="2"/>
  <c r="M4455" i="2"/>
  <c r="Q4455" i="2" s="1"/>
  <c r="R4456" i="2"/>
  <c r="L4455" i="2" l="1"/>
  <c r="P4455" i="2"/>
  <c r="N4455" i="2"/>
  <c r="M4456" i="2"/>
  <c r="Q4456" i="2" s="1"/>
  <c r="R4457" i="2"/>
  <c r="L4456" i="2" l="1"/>
  <c r="P4456" i="2"/>
  <c r="N4456" i="2"/>
  <c r="M4457" i="2"/>
  <c r="Q4457" i="2" s="1"/>
  <c r="R4458" i="2"/>
  <c r="L4457" i="2" l="1"/>
  <c r="P4457" i="2"/>
  <c r="N4457" i="2"/>
  <c r="M4458" i="2"/>
  <c r="Q4458" i="2" s="1"/>
  <c r="R4459" i="2"/>
  <c r="L4458" i="2" l="1"/>
  <c r="P4458" i="2"/>
  <c r="N4458" i="2"/>
  <c r="M4459" i="2"/>
  <c r="Q4459" i="2" s="1"/>
  <c r="R4460" i="2"/>
  <c r="L4459" i="2" l="1"/>
  <c r="P4459" i="2"/>
  <c r="N4459" i="2"/>
  <c r="M4460" i="2"/>
  <c r="Q4460" i="2" s="1"/>
  <c r="R4461" i="2"/>
  <c r="L4460" i="2" l="1"/>
  <c r="P4460" i="2"/>
  <c r="N4460" i="2"/>
  <c r="M4461" i="2"/>
  <c r="Q4461" i="2" s="1"/>
  <c r="R4462" i="2"/>
  <c r="L4461" i="2" l="1"/>
  <c r="P4461" i="2"/>
  <c r="N4461" i="2"/>
  <c r="M4462" i="2"/>
  <c r="Q4462" i="2" s="1"/>
  <c r="R4463" i="2"/>
  <c r="L4462" i="2" l="1"/>
  <c r="P4462" i="2"/>
  <c r="N4462" i="2"/>
  <c r="M4463" i="2"/>
  <c r="Q4463" i="2" s="1"/>
  <c r="R4464" i="2"/>
  <c r="L4463" i="2" l="1"/>
  <c r="P4463" i="2"/>
  <c r="N4463" i="2"/>
  <c r="M4464" i="2"/>
  <c r="Q4464" i="2" s="1"/>
  <c r="R4465" i="2"/>
  <c r="L4464" i="2" l="1"/>
  <c r="P4464" i="2"/>
  <c r="N4464" i="2"/>
  <c r="M4465" i="2"/>
  <c r="Q4465" i="2" s="1"/>
  <c r="R4466" i="2"/>
  <c r="L4465" i="2" l="1"/>
  <c r="P4465" i="2"/>
  <c r="N4465" i="2"/>
  <c r="M4466" i="2"/>
  <c r="Q4466" i="2" s="1"/>
  <c r="R4467" i="2"/>
  <c r="L4466" i="2" l="1"/>
  <c r="P4466" i="2"/>
  <c r="N4466" i="2"/>
  <c r="M4467" i="2"/>
  <c r="Q4467" i="2" s="1"/>
  <c r="R4468" i="2"/>
  <c r="P4467" i="2" l="1"/>
  <c r="L4467" i="2" s="1"/>
  <c r="N4467" i="2"/>
  <c r="M4468" i="2"/>
  <c r="Q4468" i="2" s="1"/>
  <c r="R4469" i="2"/>
  <c r="R111" i="3"/>
  <c r="L4468" i="2" l="1"/>
  <c r="P4468" i="2"/>
  <c r="N4468" i="2"/>
  <c r="M4469" i="2"/>
  <c r="Q4469" i="2" s="1"/>
  <c r="R4470" i="2"/>
  <c r="L4469" i="2" l="1"/>
  <c r="P4469" i="2"/>
  <c r="N4469" i="2"/>
  <c r="M4470" i="2"/>
  <c r="Q4470" i="2" s="1"/>
  <c r="R4471" i="2"/>
  <c r="L4470" i="2" l="1"/>
  <c r="P4470" i="2"/>
  <c r="N4470" i="2"/>
  <c r="M4471" i="2"/>
  <c r="Q4471" i="2" s="1"/>
  <c r="R4472" i="2"/>
  <c r="L4471" i="2" l="1"/>
  <c r="P4471" i="2"/>
  <c r="N4471" i="2"/>
  <c r="M4472" i="2"/>
  <c r="Q4472" i="2" s="1"/>
  <c r="R4473" i="2"/>
  <c r="L4472" i="2" l="1"/>
  <c r="P4472" i="2"/>
  <c r="N4472" i="2"/>
  <c r="M4473" i="2"/>
  <c r="Q4473" i="2" s="1"/>
  <c r="R4474" i="2"/>
  <c r="L4473" i="2" l="1"/>
  <c r="P4473" i="2"/>
  <c r="N4473" i="2"/>
  <c r="M4474" i="2"/>
  <c r="Q4474" i="2" s="1"/>
  <c r="R4475" i="2"/>
  <c r="L4474" i="2" l="1"/>
  <c r="P4474" i="2"/>
  <c r="N4474" i="2"/>
  <c r="M4475" i="2"/>
  <c r="Q4475" i="2" s="1"/>
  <c r="R4476" i="2"/>
  <c r="L4475" i="2" l="1"/>
  <c r="P4475" i="2"/>
  <c r="N4475" i="2"/>
  <c r="M4476" i="2"/>
  <c r="Q4476" i="2" s="1"/>
  <c r="R4477" i="2"/>
  <c r="L4476" i="2" l="1"/>
  <c r="P4476" i="2"/>
  <c r="N4476" i="2"/>
  <c r="M4477" i="2"/>
  <c r="Q4477" i="2" s="1"/>
  <c r="R4478" i="2"/>
  <c r="L4477" i="2" l="1"/>
  <c r="P4477" i="2"/>
  <c r="N4477" i="2"/>
  <c r="M4478" i="2"/>
  <c r="Q4478" i="2" s="1"/>
  <c r="R4479" i="2"/>
  <c r="L4478" i="2" l="1"/>
  <c r="P4478" i="2"/>
  <c r="N4478" i="2"/>
  <c r="M4479" i="2"/>
  <c r="Q4479" i="2" s="1"/>
  <c r="R4480" i="2"/>
  <c r="L4479" i="2" l="1"/>
  <c r="P4479" i="2"/>
  <c r="N4479" i="2"/>
  <c r="M4480" i="2"/>
  <c r="Q4480" i="2" s="1"/>
  <c r="R4481" i="2"/>
  <c r="P4480" i="2" l="1"/>
  <c r="L4480" i="2" s="1"/>
  <c r="N4480" i="2"/>
  <c r="M4481" i="2"/>
  <c r="Q4481" i="2" s="1"/>
  <c r="R4482" i="2"/>
  <c r="R112" i="3"/>
  <c r="L4481" i="2" l="1"/>
  <c r="P4481" i="2"/>
  <c r="N4481" i="2"/>
  <c r="M4482" i="2"/>
  <c r="Q4482" i="2" s="1"/>
  <c r="R4483" i="2"/>
  <c r="L4482" i="2" l="1"/>
  <c r="P4482" i="2"/>
  <c r="N4482" i="2"/>
  <c r="M4483" i="2"/>
  <c r="Q4483" i="2" s="1"/>
  <c r="R4484" i="2"/>
  <c r="L4483" i="2" l="1"/>
  <c r="P4483" i="2"/>
  <c r="N4483" i="2"/>
  <c r="M4484" i="2"/>
  <c r="Q4484" i="2" s="1"/>
  <c r="R4485" i="2"/>
  <c r="L4484" i="2" l="1"/>
  <c r="P4484" i="2"/>
  <c r="N4484" i="2"/>
  <c r="M4485" i="2"/>
  <c r="Q4485" i="2" s="1"/>
  <c r="R4486" i="2"/>
  <c r="L4485" i="2" l="1"/>
  <c r="P4485" i="2"/>
  <c r="N4485" i="2"/>
  <c r="M4486" i="2"/>
  <c r="Q4486" i="2" s="1"/>
  <c r="R4487" i="2"/>
  <c r="L4486" i="2" l="1"/>
  <c r="P4486" i="2"/>
  <c r="N4486" i="2"/>
  <c r="M4487" i="2"/>
  <c r="Q4487" i="2" s="1"/>
  <c r="R4488" i="2"/>
  <c r="L4487" i="2" l="1"/>
  <c r="P4487" i="2"/>
  <c r="N4487" i="2"/>
  <c r="M4488" i="2"/>
  <c r="Q4488" i="2" s="1"/>
  <c r="R4489" i="2"/>
  <c r="L4488" i="2" l="1"/>
  <c r="P4488" i="2"/>
  <c r="N4488" i="2"/>
  <c r="M4489" i="2"/>
  <c r="Q4489" i="2" s="1"/>
  <c r="R4490" i="2"/>
  <c r="L4489" i="2" l="1"/>
  <c r="P4489" i="2"/>
  <c r="N4489" i="2"/>
  <c r="M4490" i="2"/>
  <c r="Q4490" i="2" s="1"/>
  <c r="R4491" i="2"/>
  <c r="L4490" i="2" l="1"/>
  <c r="P4490" i="2"/>
  <c r="N4490" i="2"/>
  <c r="M4491" i="2"/>
  <c r="Q4491" i="2" s="1"/>
  <c r="R4492" i="2"/>
  <c r="L4491" i="2" l="1"/>
  <c r="P4491" i="2"/>
  <c r="N4491" i="2"/>
  <c r="M4492" i="2"/>
  <c r="Q4492" i="2" s="1"/>
  <c r="R4493" i="2"/>
  <c r="L4492" i="2" l="1"/>
  <c r="P4492" i="2"/>
  <c r="N4492" i="2"/>
  <c r="M4493" i="2"/>
  <c r="Q4493" i="2" s="1"/>
  <c r="R4494" i="2"/>
  <c r="L4493" i="2" l="1"/>
  <c r="P4493" i="2"/>
  <c r="N4493" i="2"/>
  <c r="M4494" i="2"/>
  <c r="Q4494" i="2" s="1"/>
  <c r="R4495" i="2"/>
  <c r="L4494" i="2" l="1"/>
  <c r="P4494" i="2"/>
  <c r="N4494" i="2"/>
  <c r="M4495" i="2"/>
  <c r="Q4495" i="2" s="1"/>
  <c r="R4496" i="2"/>
  <c r="L4495" i="2" l="1"/>
  <c r="P4495" i="2"/>
  <c r="N4495" i="2"/>
  <c r="M4496" i="2"/>
  <c r="Q4496" i="2" s="1"/>
  <c r="R4497" i="2"/>
  <c r="L4496" i="2" l="1"/>
  <c r="P4496" i="2"/>
  <c r="N4496" i="2"/>
  <c r="M4497" i="2"/>
  <c r="Q4497" i="2" s="1"/>
  <c r="R4498" i="2"/>
  <c r="L4497" i="2" l="1"/>
  <c r="P4497" i="2"/>
  <c r="N4497" i="2"/>
  <c r="M4498" i="2"/>
  <c r="Q4498" i="2" s="1"/>
  <c r="R4499" i="2"/>
  <c r="L4498" i="2" l="1"/>
  <c r="P4498" i="2"/>
  <c r="N4498" i="2"/>
  <c r="M4499" i="2"/>
  <c r="Q4499" i="2" s="1"/>
  <c r="R4500" i="2"/>
  <c r="L4499" i="2" l="1"/>
  <c r="P4499" i="2"/>
  <c r="N4499" i="2"/>
  <c r="M4500" i="2"/>
  <c r="Q4500" i="2" s="1"/>
  <c r="R4501" i="2"/>
  <c r="L4500" i="2" l="1"/>
  <c r="P4500" i="2"/>
  <c r="N4500" i="2"/>
  <c r="M4501" i="2"/>
  <c r="Q4501" i="2" s="1"/>
  <c r="R4502" i="2"/>
  <c r="L4501" i="2" l="1"/>
  <c r="P4501" i="2"/>
  <c r="N4501" i="2"/>
  <c r="M4502" i="2"/>
  <c r="Q4502" i="2" s="1"/>
  <c r="R4503" i="2"/>
  <c r="L4502" i="2" l="1"/>
  <c r="P4502" i="2"/>
  <c r="N4502" i="2"/>
  <c r="M4503" i="2"/>
  <c r="Q4503" i="2" s="1"/>
  <c r="R4504" i="2"/>
  <c r="L4503" i="2" l="1"/>
  <c r="P4503" i="2"/>
  <c r="N4503" i="2"/>
  <c r="M4504" i="2"/>
  <c r="Q4504" i="2" s="1"/>
  <c r="R4505" i="2"/>
  <c r="L4504" i="2" l="1"/>
  <c r="P4504" i="2"/>
  <c r="N4504" i="2"/>
  <c r="M4505" i="2"/>
  <c r="Q4505" i="2" s="1"/>
  <c r="R4506" i="2"/>
  <c r="L4505" i="2" l="1"/>
  <c r="P4505" i="2"/>
  <c r="N4505" i="2"/>
  <c r="M4506" i="2"/>
  <c r="Q4506" i="2" s="1"/>
  <c r="R4507" i="2"/>
  <c r="L4506" i="2" l="1"/>
  <c r="P4506" i="2"/>
  <c r="N4506" i="2"/>
  <c r="M4507" i="2"/>
  <c r="Q4507" i="2" s="1"/>
  <c r="R4508" i="2"/>
  <c r="L4507" i="2" l="1"/>
  <c r="P4507" i="2"/>
  <c r="N4507" i="2"/>
  <c r="M4508" i="2"/>
  <c r="Q4508" i="2" s="1"/>
  <c r="R4509" i="2"/>
  <c r="L4508" i="2" l="1"/>
  <c r="P4508" i="2"/>
  <c r="N4508" i="2"/>
  <c r="M4509" i="2"/>
  <c r="Q4509" i="2" s="1"/>
  <c r="R4510" i="2"/>
  <c r="L4509" i="2" l="1"/>
  <c r="P4509" i="2"/>
  <c r="N4509" i="2"/>
  <c r="M4510" i="2"/>
  <c r="Q4510" i="2" s="1"/>
  <c r="R4511" i="2"/>
  <c r="L4510" i="2" l="1"/>
  <c r="P4510" i="2"/>
  <c r="N4510" i="2"/>
  <c r="M4511" i="2"/>
  <c r="Q4511" i="2" s="1"/>
  <c r="R4512" i="2"/>
  <c r="L4511" i="2" l="1"/>
  <c r="P4511" i="2"/>
  <c r="N4511" i="2"/>
  <c r="M4512" i="2"/>
  <c r="Q4512" i="2" s="1"/>
  <c r="R4513" i="2"/>
  <c r="L4512" i="2" l="1"/>
  <c r="P4512" i="2"/>
  <c r="N4512" i="2"/>
  <c r="M4513" i="2"/>
  <c r="Q4513" i="2" s="1"/>
  <c r="R4514" i="2"/>
  <c r="L4513" i="2" l="1"/>
  <c r="P4513" i="2"/>
  <c r="N4513" i="2"/>
  <c r="M4514" i="2"/>
  <c r="Q4514" i="2" s="1"/>
  <c r="R4515" i="2"/>
  <c r="L4514" i="2" l="1"/>
  <c r="P4514" i="2"/>
  <c r="N4514" i="2"/>
  <c r="M4515" i="2"/>
  <c r="Q4515" i="2" s="1"/>
  <c r="R4516" i="2"/>
  <c r="L4515" i="2" l="1"/>
  <c r="P4515" i="2"/>
  <c r="N4515" i="2"/>
  <c r="M4516" i="2"/>
  <c r="Q4516" i="2" s="1"/>
  <c r="R4517" i="2"/>
  <c r="L4516" i="2" l="1"/>
  <c r="P4516" i="2"/>
  <c r="N4516" i="2"/>
  <c r="M4517" i="2"/>
  <c r="Q4517" i="2" s="1"/>
  <c r="R4518" i="2"/>
  <c r="P4517" i="2" l="1"/>
  <c r="L4517" i="2" s="1"/>
  <c r="N4517" i="2"/>
  <c r="M4518" i="2"/>
  <c r="Q4518" i="2" s="1"/>
  <c r="R4519" i="2"/>
  <c r="R113" i="3"/>
  <c r="L4518" i="2" l="1"/>
  <c r="P4518" i="2"/>
  <c r="N4518" i="2"/>
  <c r="M4519" i="2"/>
  <c r="Q4519" i="2" s="1"/>
  <c r="R4520" i="2"/>
  <c r="L4519" i="2" l="1"/>
  <c r="P4519" i="2"/>
  <c r="N4519" i="2"/>
  <c r="R4521" i="2"/>
  <c r="M4520" i="2"/>
  <c r="Q4520" i="2" s="1"/>
  <c r="L4520" i="2" l="1"/>
  <c r="P4520" i="2"/>
  <c r="N4520" i="2"/>
  <c r="R4522" i="2"/>
  <c r="M4521" i="2"/>
  <c r="Q4521" i="2" s="1"/>
  <c r="L4521" i="2" l="1"/>
  <c r="P4521" i="2"/>
  <c r="N4521" i="2"/>
  <c r="M4522" i="2"/>
  <c r="Q4522" i="2" s="1"/>
  <c r="R4523" i="2"/>
  <c r="L4522" i="2" l="1"/>
  <c r="P4522" i="2"/>
  <c r="N4522" i="2"/>
  <c r="M4523" i="2"/>
  <c r="Q4523" i="2" s="1"/>
  <c r="R4524" i="2"/>
  <c r="L4523" i="2" l="1"/>
  <c r="P4523" i="2"/>
  <c r="N4523" i="2"/>
  <c r="M4524" i="2"/>
  <c r="Q4524" i="2" s="1"/>
  <c r="R4525" i="2"/>
  <c r="L4524" i="2" l="1"/>
  <c r="P4524" i="2"/>
  <c r="N4524" i="2"/>
  <c r="M4525" i="2"/>
  <c r="Q4525" i="2" s="1"/>
  <c r="R4526" i="2"/>
  <c r="L4525" i="2" l="1"/>
  <c r="P4525" i="2"/>
  <c r="N4525" i="2"/>
  <c r="M4526" i="2"/>
  <c r="Q4526" i="2" s="1"/>
  <c r="R4527" i="2"/>
  <c r="L4526" i="2" l="1"/>
  <c r="P4526" i="2"/>
  <c r="N4526" i="2"/>
  <c r="M4527" i="2"/>
  <c r="Q4527" i="2" s="1"/>
  <c r="R4528" i="2"/>
  <c r="L4527" i="2" l="1"/>
  <c r="P4527" i="2"/>
  <c r="N4527" i="2"/>
  <c r="M4528" i="2"/>
  <c r="Q4528" i="2" s="1"/>
  <c r="R4529" i="2"/>
  <c r="L4528" i="2" l="1"/>
  <c r="P4528" i="2"/>
  <c r="N4528" i="2"/>
  <c r="M4529" i="2"/>
  <c r="Q4529" i="2" s="1"/>
  <c r="R4530" i="2"/>
  <c r="L4529" i="2" l="1"/>
  <c r="P4529" i="2"/>
  <c r="N4529" i="2"/>
  <c r="M4530" i="2"/>
  <c r="Q4530" i="2" s="1"/>
  <c r="R4531" i="2"/>
  <c r="L4530" i="2" l="1"/>
  <c r="P4530" i="2"/>
  <c r="N4530" i="2"/>
  <c r="M4531" i="2"/>
  <c r="Q4531" i="2" s="1"/>
  <c r="R4532" i="2"/>
  <c r="L4531" i="2" l="1"/>
  <c r="P4531" i="2"/>
  <c r="N4531" i="2"/>
  <c r="M4532" i="2"/>
  <c r="Q4532" i="2" s="1"/>
  <c r="R4533" i="2"/>
  <c r="L4532" i="2" l="1"/>
  <c r="P4532" i="2"/>
  <c r="N4532" i="2"/>
  <c r="M4533" i="2"/>
  <c r="Q4533" i="2" s="1"/>
  <c r="R4534" i="2"/>
  <c r="L4533" i="2" l="1"/>
  <c r="P4533" i="2"/>
  <c r="N4533" i="2"/>
  <c r="M4534" i="2"/>
  <c r="Q4534" i="2" s="1"/>
  <c r="R4535" i="2"/>
  <c r="L4534" i="2" l="1"/>
  <c r="P4534" i="2"/>
  <c r="N4534" i="2"/>
  <c r="M4535" i="2"/>
  <c r="Q4535" i="2" s="1"/>
  <c r="R4536" i="2"/>
  <c r="P4535" i="2" l="1"/>
  <c r="L4535" i="2" s="1"/>
  <c r="N4535" i="2"/>
  <c r="M4536" i="2"/>
  <c r="Q4536" i="2" s="1"/>
  <c r="R4537" i="2"/>
  <c r="R114" i="3"/>
  <c r="L4536" i="2" l="1"/>
  <c r="P4536" i="2"/>
  <c r="N4536" i="2"/>
  <c r="M4537" i="2"/>
  <c r="Q4537" i="2" s="1"/>
  <c r="R4538" i="2"/>
  <c r="L4537" i="2" l="1"/>
  <c r="P4537" i="2"/>
  <c r="N4537" i="2"/>
  <c r="M4538" i="2"/>
  <c r="Q4538" i="2" s="1"/>
  <c r="R4539" i="2"/>
  <c r="L4538" i="2" l="1"/>
  <c r="P4538" i="2"/>
  <c r="N4538" i="2"/>
  <c r="M4539" i="2"/>
  <c r="Q4539" i="2" s="1"/>
  <c r="R4540" i="2"/>
  <c r="L4539" i="2" l="1"/>
  <c r="P4539" i="2"/>
  <c r="N4539" i="2"/>
  <c r="M4540" i="2"/>
  <c r="Q4540" i="2" s="1"/>
  <c r="R4541" i="2"/>
  <c r="L4540" i="2" l="1"/>
  <c r="P4540" i="2"/>
  <c r="N4540" i="2"/>
  <c r="M4541" i="2"/>
  <c r="Q4541" i="2" s="1"/>
  <c r="R4542" i="2"/>
  <c r="L4541" i="2" l="1"/>
  <c r="P4541" i="2"/>
  <c r="N4541" i="2"/>
  <c r="M4542" i="2"/>
  <c r="Q4542" i="2" s="1"/>
  <c r="R4543" i="2"/>
  <c r="L4542" i="2" l="1"/>
  <c r="P4542" i="2"/>
  <c r="N4542" i="2"/>
  <c r="M4543" i="2"/>
  <c r="Q4543" i="2" s="1"/>
  <c r="R4544" i="2"/>
  <c r="L4543" i="2" l="1"/>
  <c r="P4543" i="2"/>
  <c r="N4543" i="2"/>
  <c r="M4544" i="2"/>
  <c r="Q4544" i="2" s="1"/>
  <c r="R4545" i="2"/>
  <c r="L4544" i="2" l="1"/>
  <c r="P4544" i="2"/>
  <c r="N4544" i="2"/>
  <c r="M4545" i="2"/>
  <c r="Q4545" i="2" s="1"/>
  <c r="R4546" i="2"/>
  <c r="L4545" i="2" l="1"/>
  <c r="P4545" i="2"/>
  <c r="N4545" i="2"/>
  <c r="M4546" i="2"/>
  <c r="Q4546" i="2" s="1"/>
  <c r="R4547" i="2"/>
  <c r="L4546" i="2" l="1"/>
  <c r="P4546" i="2"/>
  <c r="N4546" i="2"/>
  <c r="M4547" i="2"/>
  <c r="Q4547" i="2" s="1"/>
  <c r="R4548" i="2"/>
  <c r="L4547" i="2" l="1"/>
  <c r="P4547" i="2"/>
  <c r="N4547" i="2"/>
  <c r="M4548" i="2"/>
  <c r="Q4548" i="2" s="1"/>
  <c r="R4549" i="2"/>
  <c r="L4548" i="2" l="1"/>
  <c r="P4548" i="2"/>
  <c r="N4548" i="2"/>
  <c r="M4549" i="2"/>
  <c r="Q4549" i="2" s="1"/>
  <c r="R4550" i="2"/>
  <c r="L4549" i="2" l="1"/>
  <c r="P4549" i="2"/>
  <c r="N4549" i="2"/>
  <c r="M4550" i="2"/>
  <c r="Q4550" i="2" s="1"/>
  <c r="R4551" i="2"/>
  <c r="L4550" i="2" l="1"/>
  <c r="P4550" i="2"/>
  <c r="N4550" i="2"/>
  <c r="M4551" i="2"/>
  <c r="Q4551" i="2" s="1"/>
  <c r="R4552" i="2"/>
  <c r="L4551" i="2" l="1"/>
  <c r="P4551" i="2"/>
  <c r="N4551" i="2"/>
  <c r="M4552" i="2"/>
  <c r="Q4552" i="2" s="1"/>
  <c r="R4553" i="2"/>
  <c r="L4552" i="2" l="1"/>
  <c r="P4552" i="2"/>
  <c r="N4552" i="2"/>
  <c r="M4553" i="2"/>
  <c r="Q4553" i="2" s="1"/>
  <c r="R4554" i="2"/>
  <c r="L4553" i="2" l="1"/>
  <c r="P4553" i="2"/>
  <c r="N4553" i="2"/>
  <c r="M4554" i="2"/>
  <c r="Q4554" i="2" s="1"/>
  <c r="R4555" i="2"/>
  <c r="L4554" i="2" l="1"/>
  <c r="P4554" i="2"/>
  <c r="N4554" i="2"/>
  <c r="M4555" i="2"/>
  <c r="Q4555" i="2" s="1"/>
  <c r="R4556" i="2"/>
  <c r="L4555" i="2" l="1"/>
  <c r="P4555" i="2"/>
  <c r="N4555" i="2"/>
  <c r="M4556" i="2"/>
  <c r="Q4556" i="2" s="1"/>
  <c r="R4557" i="2"/>
  <c r="L4556" i="2" l="1"/>
  <c r="P4556" i="2"/>
  <c r="N4556" i="2"/>
  <c r="M4557" i="2"/>
  <c r="Q4557" i="2" s="1"/>
  <c r="R4558" i="2"/>
  <c r="L4557" i="2" l="1"/>
  <c r="P4557" i="2"/>
  <c r="N4557" i="2"/>
  <c r="M4558" i="2"/>
  <c r="Q4558" i="2" s="1"/>
  <c r="R4559" i="2"/>
  <c r="L4558" i="2" l="1"/>
  <c r="P4558" i="2"/>
  <c r="N4558" i="2"/>
  <c r="M4559" i="2"/>
  <c r="Q4559" i="2" s="1"/>
  <c r="R4560" i="2"/>
  <c r="L4559" i="2" l="1"/>
  <c r="P4559" i="2"/>
  <c r="N4559" i="2"/>
  <c r="M4560" i="2"/>
  <c r="Q4560" i="2" s="1"/>
  <c r="R4561" i="2"/>
  <c r="L4560" i="2" l="1"/>
  <c r="P4560" i="2"/>
  <c r="N4560" i="2"/>
  <c r="M4561" i="2"/>
  <c r="Q4561" i="2" s="1"/>
  <c r="R4562" i="2"/>
  <c r="L4561" i="2" l="1"/>
  <c r="P4561" i="2"/>
  <c r="N4561" i="2"/>
  <c r="M4562" i="2"/>
  <c r="Q4562" i="2" s="1"/>
  <c r="R4563" i="2"/>
  <c r="L4562" i="2" l="1"/>
  <c r="P4562" i="2"/>
  <c r="N4562" i="2"/>
  <c r="M4563" i="2"/>
  <c r="Q4563" i="2" s="1"/>
  <c r="R4564" i="2"/>
  <c r="L4563" i="2" l="1"/>
  <c r="P4563" i="2"/>
  <c r="N4563" i="2"/>
  <c r="M4564" i="2"/>
  <c r="Q4564" i="2" s="1"/>
  <c r="R4565" i="2"/>
  <c r="L4564" i="2" l="1"/>
  <c r="P4564" i="2"/>
  <c r="N4564" i="2"/>
  <c r="M4565" i="2"/>
  <c r="Q4565" i="2" s="1"/>
  <c r="R4566" i="2"/>
  <c r="L4565" i="2" l="1"/>
  <c r="P4565" i="2"/>
  <c r="N4565" i="2"/>
  <c r="M4566" i="2"/>
  <c r="Q4566" i="2" s="1"/>
  <c r="R4567" i="2"/>
  <c r="L4566" i="2" l="1"/>
  <c r="P4566" i="2"/>
  <c r="N4566" i="2"/>
  <c r="M4567" i="2"/>
  <c r="Q4567" i="2" s="1"/>
  <c r="R4568" i="2"/>
  <c r="L4567" i="2" l="1"/>
  <c r="P4567" i="2"/>
  <c r="N4567" i="2"/>
  <c r="M4568" i="2"/>
  <c r="Q4568" i="2" s="1"/>
  <c r="R4569" i="2"/>
  <c r="L4568" i="2" l="1"/>
  <c r="P4568" i="2"/>
  <c r="N4568" i="2"/>
  <c r="M4569" i="2"/>
  <c r="Q4569" i="2" s="1"/>
  <c r="R4570" i="2"/>
  <c r="L4569" i="2" l="1"/>
  <c r="P4569" i="2"/>
  <c r="N4569" i="2"/>
  <c r="M4570" i="2"/>
  <c r="Q4570" i="2" s="1"/>
  <c r="R4571" i="2"/>
  <c r="L4570" i="2" l="1"/>
  <c r="P4570" i="2"/>
  <c r="N4570" i="2"/>
  <c r="M4571" i="2"/>
  <c r="Q4571" i="2" s="1"/>
  <c r="R4572" i="2"/>
  <c r="L4571" i="2" l="1"/>
  <c r="P4571" i="2"/>
  <c r="N4571" i="2"/>
  <c r="M4572" i="2"/>
  <c r="Q4572" i="2" s="1"/>
  <c r="R4573" i="2"/>
  <c r="L4572" i="2" l="1"/>
  <c r="P4572" i="2"/>
  <c r="N4572" i="2"/>
  <c r="M4573" i="2"/>
  <c r="Q4573" i="2" s="1"/>
  <c r="R4574" i="2"/>
  <c r="L4573" i="2" l="1"/>
  <c r="P4573" i="2"/>
  <c r="N4573" i="2"/>
  <c r="M4574" i="2"/>
  <c r="Q4574" i="2" s="1"/>
  <c r="R4575" i="2"/>
  <c r="L4574" i="2" l="1"/>
  <c r="P4574" i="2"/>
  <c r="N4574" i="2"/>
  <c r="M4575" i="2"/>
  <c r="Q4575" i="2" s="1"/>
  <c r="R4576" i="2"/>
  <c r="L4575" i="2" l="1"/>
  <c r="P4575" i="2"/>
  <c r="N4575" i="2"/>
  <c r="M4576" i="2"/>
  <c r="Q4576" i="2" s="1"/>
  <c r="R4577" i="2"/>
  <c r="L4576" i="2" l="1"/>
  <c r="P4576" i="2"/>
  <c r="N4576" i="2"/>
  <c r="M4577" i="2"/>
  <c r="Q4577" i="2" s="1"/>
  <c r="R4578" i="2"/>
  <c r="L4577" i="2" l="1"/>
  <c r="P4577" i="2"/>
  <c r="N4577" i="2"/>
  <c r="M4578" i="2"/>
  <c r="Q4578" i="2" s="1"/>
  <c r="R4579" i="2"/>
  <c r="L4578" i="2" l="1"/>
  <c r="P4578" i="2"/>
  <c r="N4578" i="2"/>
  <c r="M4579" i="2"/>
  <c r="Q4579" i="2" s="1"/>
  <c r="R4580" i="2"/>
  <c r="L4579" i="2" l="1"/>
  <c r="P4579" i="2"/>
  <c r="N4579" i="2"/>
  <c r="M4580" i="2"/>
  <c r="Q4580" i="2" s="1"/>
  <c r="R4581" i="2"/>
  <c r="L4580" i="2" l="1"/>
  <c r="P4580" i="2"/>
  <c r="N4580" i="2"/>
  <c r="M4581" i="2"/>
  <c r="Q4581" i="2" s="1"/>
  <c r="R4582" i="2"/>
  <c r="L4581" i="2" l="1"/>
  <c r="P4581" i="2"/>
  <c r="N4581" i="2"/>
  <c r="M4582" i="2"/>
  <c r="Q4582" i="2" s="1"/>
  <c r="R4583" i="2"/>
  <c r="L4582" i="2" l="1"/>
  <c r="P4582" i="2"/>
  <c r="N4582" i="2"/>
  <c r="M4583" i="2"/>
  <c r="Q4583" i="2" s="1"/>
  <c r="R4584" i="2"/>
  <c r="L4583" i="2" l="1"/>
  <c r="P4583" i="2"/>
  <c r="N4583" i="2"/>
  <c r="M4584" i="2"/>
  <c r="Q4584" i="2" s="1"/>
  <c r="R4585" i="2"/>
  <c r="L4584" i="2" l="1"/>
  <c r="P4584" i="2"/>
  <c r="N4584" i="2"/>
  <c r="M4585" i="2"/>
  <c r="Q4585" i="2" s="1"/>
  <c r="R4586" i="2"/>
  <c r="L4585" i="2" l="1"/>
  <c r="P4585" i="2"/>
  <c r="N4585" i="2"/>
  <c r="M4586" i="2"/>
  <c r="Q4586" i="2" s="1"/>
  <c r="R4587" i="2"/>
  <c r="L4586" i="2" l="1"/>
  <c r="P4586" i="2"/>
  <c r="N4586" i="2"/>
  <c r="M4587" i="2"/>
  <c r="Q4587" i="2" s="1"/>
  <c r="R4588" i="2"/>
  <c r="L4587" i="2" l="1"/>
  <c r="P4587" i="2"/>
  <c r="N4587" i="2"/>
  <c r="M4588" i="2"/>
  <c r="Q4588" i="2" s="1"/>
  <c r="R4589" i="2"/>
  <c r="L4588" i="2" l="1"/>
  <c r="P4588" i="2"/>
  <c r="N4588" i="2"/>
  <c r="M4589" i="2"/>
  <c r="Q4589" i="2" s="1"/>
  <c r="R4590" i="2"/>
  <c r="L4589" i="2" l="1"/>
  <c r="P4589" i="2"/>
  <c r="N4589" i="2"/>
  <c r="M4590" i="2"/>
  <c r="Q4590" i="2" s="1"/>
  <c r="R4591" i="2"/>
  <c r="L4590" i="2" l="1"/>
  <c r="P4590" i="2"/>
  <c r="N4590" i="2"/>
  <c r="M4591" i="2"/>
  <c r="Q4591" i="2" s="1"/>
  <c r="R4592" i="2"/>
  <c r="L4591" i="2" l="1"/>
  <c r="P4591" i="2"/>
  <c r="N4591" i="2"/>
  <c r="M4592" i="2"/>
  <c r="Q4592" i="2" s="1"/>
  <c r="R4593" i="2"/>
  <c r="L4592" i="2" l="1"/>
  <c r="P4592" i="2"/>
  <c r="N4592" i="2"/>
  <c r="M4593" i="2"/>
  <c r="Q4593" i="2" s="1"/>
  <c r="R4594" i="2"/>
  <c r="L4593" i="2" l="1"/>
  <c r="P4593" i="2"/>
  <c r="N4593" i="2"/>
  <c r="M4594" i="2"/>
  <c r="Q4594" i="2" s="1"/>
  <c r="R4595" i="2"/>
  <c r="L4594" i="2" l="1"/>
  <c r="P4594" i="2"/>
  <c r="N4594" i="2"/>
  <c r="M4595" i="2"/>
  <c r="Q4595" i="2" s="1"/>
  <c r="R4596" i="2"/>
  <c r="L4595" i="2" l="1"/>
  <c r="P4595" i="2"/>
  <c r="N4595" i="2"/>
  <c r="M4596" i="2"/>
  <c r="Q4596" i="2" s="1"/>
  <c r="R4597" i="2"/>
  <c r="L4596" i="2" l="1"/>
  <c r="P4596" i="2"/>
  <c r="N4596" i="2"/>
  <c r="M4597" i="2"/>
  <c r="Q4597" i="2" s="1"/>
  <c r="R4598" i="2"/>
  <c r="L4597" i="2" l="1"/>
  <c r="P4597" i="2"/>
  <c r="N4597" i="2"/>
  <c r="M4598" i="2"/>
  <c r="Q4598" i="2" s="1"/>
  <c r="R4599" i="2"/>
  <c r="L4598" i="2" l="1"/>
  <c r="P4598" i="2"/>
  <c r="N4598" i="2"/>
  <c r="M4599" i="2"/>
  <c r="Q4599" i="2" s="1"/>
  <c r="R4600" i="2"/>
  <c r="L4599" i="2" l="1"/>
  <c r="P4599" i="2"/>
  <c r="N4599" i="2"/>
  <c r="M4600" i="2"/>
  <c r="Q4600" i="2" s="1"/>
  <c r="R4601" i="2"/>
  <c r="L4600" i="2" l="1"/>
  <c r="P4600" i="2"/>
  <c r="N4600" i="2"/>
  <c r="M4601" i="2"/>
  <c r="Q4601" i="2" s="1"/>
  <c r="R4602" i="2"/>
  <c r="L4601" i="2" l="1"/>
  <c r="P4601" i="2"/>
  <c r="N4601" i="2"/>
  <c r="M4602" i="2"/>
  <c r="Q4602" i="2" s="1"/>
  <c r="R4603" i="2"/>
  <c r="L4602" i="2" l="1"/>
  <c r="P4602" i="2"/>
  <c r="N4602" i="2"/>
  <c r="M4603" i="2"/>
  <c r="Q4603" i="2" s="1"/>
  <c r="R4604" i="2"/>
  <c r="L4603" i="2" l="1"/>
  <c r="P4603" i="2"/>
  <c r="N4603" i="2"/>
  <c r="M4604" i="2"/>
  <c r="Q4604" i="2" s="1"/>
  <c r="R4605" i="2"/>
  <c r="L4604" i="2" l="1"/>
  <c r="P4604" i="2"/>
  <c r="N4604" i="2"/>
  <c r="M4605" i="2"/>
  <c r="Q4605" i="2" s="1"/>
  <c r="R4606" i="2"/>
  <c r="L4605" i="2" l="1"/>
  <c r="P4605" i="2"/>
  <c r="N4605" i="2"/>
  <c r="M4606" i="2"/>
  <c r="Q4606" i="2" s="1"/>
  <c r="R4607" i="2"/>
  <c r="L4606" i="2" l="1"/>
  <c r="P4606" i="2"/>
  <c r="N4606" i="2"/>
  <c r="M4607" i="2"/>
  <c r="Q4607" i="2" s="1"/>
  <c r="R4608" i="2"/>
  <c r="L4607" i="2" l="1"/>
  <c r="P4607" i="2"/>
  <c r="N4607" i="2"/>
  <c r="M4608" i="2"/>
  <c r="Q4608" i="2" s="1"/>
  <c r="R4609" i="2"/>
  <c r="L4608" i="2" l="1"/>
  <c r="P4608" i="2"/>
  <c r="N4608" i="2"/>
  <c r="M4609" i="2"/>
  <c r="Q4609" i="2" s="1"/>
  <c r="R4610" i="2"/>
  <c r="L4609" i="2" l="1"/>
  <c r="P4609" i="2"/>
  <c r="N4609" i="2"/>
  <c r="M4610" i="2"/>
  <c r="Q4610" i="2" s="1"/>
  <c r="R4611" i="2"/>
  <c r="L4610" i="2" l="1"/>
  <c r="P4610" i="2"/>
  <c r="N4610" i="2"/>
  <c r="M4611" i="2"/>
  <c r="Q4611" i="2" s="1"/>
  <c r="R4612" i="2"/>
  <c r="L4611" i="2" l="1"/>
  <c r="P4611" i="2"/>
  <c r="N4611" i="2"/>
  <c r="M4612" i="2"/>
  <c r="Q4612" i="2" s="1"/>
  <c r="R4613" i="2"/>
  <c r="L4612" i="2" l="1"/>
  <c r="P4612" i="2"/>
  <c r="N4612" i="2"/>
  <c r="M4613" i="2"/>
  <c r="Q4613" i="2" s="1"/>
  <c r="R4614" i="2"/>
  <c r="L4613" i="2" l="1"/>
  <c r="P4613" i="2"/>
  <c r="N4613" i="2"/>
  <c r="M4614" i="2"/>
  <c r="Q4614" i="2" s="1"/>
  <c r="R4615" i="2"/>
  <c r="L4614" i="2" l="1"/>
  <c r="P4614" i="2"/>
  <c r="N4614" i="2"/>
  <c r="M4615" i="2"/>
  <c r="Q4615" i="2" s="1"/>
  <c r="R4616" i="2"/>
  <c r="L4615" i="2" l="1"/>
  <c r="P4615" i="2"/>
  <c r="N4615" i="2"/>
  <c r="M4616" i="2"/>
  <c r="Q4616" i="2" s="1"/>
  <c r="R4617" i="2"/>
  <c r="L4616" i="2" l="1"/>
  <c r="P4616" i="2"/>
  <c r="N4616" i="2"/>
  <c r="M4617" i="2"/>
  <c r="Q4617" i="2" s="1"/>
  <c r="R4618" i="2"/>
  <c r="L4617" i="2" l="1"/>
  <c r="P4617" i="2"/>
  <c r="N4617" i="2"/>
  <c r="M4618" i="2"/>
  <c r="Q4618" i="2" s="1"/>
  <c r="R4619" i="2"/>
  <c r="L4618" i="2" l="1"/>
  <c r="P4618" i="2"/>
  <c r="N4618" i="2"/>
  <c r="M4619" i="2"/>
  <c r="Q4619" i="2" s="1"/>
  <c r="R4620" i="2"/>
  <c r="L4619" i="2" l="1"/>
  <c r="P4619" i="2"/>
  <c r="N4619" i="2"/>
  <c r="M4620" i="2"/>
  <c r="Q4620" i="2" s="1"/>
  <c r="R4621" i="2"/>
  <c r="L4620" i="2" l="1"/>
  <c r="P4620" i="2"/>
  <c r="N4620" i="2"/>
  <c r="M4621" i="2"/>
  <c r="Q4621" i="2" s="1"/>
  <c r="R4622" i="2"/>
  <c r="L4621" i="2" l="1"/>
  <c r="P4621" i="2"/>
  <c r="N4621" i="2"/>
  <c r="M4622" i="2"/>
  <c r="Q4622" i="2" s="1"/>
  <c r="R4623" i="2"/>
  <c r="L4622" i="2" l="1"/>
  <c r="P4622" i="2"/>
  <c r="N4622" i="2"/>
  <c r="M4623" i="2"/>
  <c r="Q4623" i="2" s="1"/>
  <c r="R4624" i="2"/>
  <c r="L4623" i="2" l="1"/>
  <c r="P4623" i="2"/>
  <c r="N4623" i="2"/>
  <c r="M4624" i="2"/>
  <c r="Q4624" i="2" s="1"/>
  <c r="R4625" i="2"/>
  <c r="L4624" i="2" l="1"/>
  <c r="P4624" i="2"/>
  <c r="N4624" i="2"/>
  <c r="M4625" i="2"/>
  <c r="Q4625" i="2" s="1"/>
  <c r="R4626" i="2"/>
  <c r="L4625" i="2" l="1"/>
  <c r="P4625" i="2"/>
  <c r="N4625" i="2"/>
  <c r="M4626" i="2"/>
  <c r="Q4626" i="2" s="1"/>
  <c r="R4627" i="2"/>
  <c r="L4626" i="2" l="1"/>
  <c r="P4626" i="2"/>
  <c r="N4626" i="2"/>
  <c r="M4627" i="2"/>
  <c r="Q4627" i="2" s="1"/>
  <c r="R4628" i="2"/>
  <c r="L4627" i="2" l="1"/>
  <c r="P4627" i="2"/>
  <c r="N4627" i="2"/>
  <c r="M4628" i="2"/>
  <c r="Q4628" i="2" s="1"/>
  <c r="R4629" i="2"/>
  <c r="L4628" i="2" l="1"/>
  <c r="P4628" i="2"/>
  <c r="N4628" i="2"/>
  <c r="M4629" i="2"/>
  <c r="Q4629" i="2" s="1"/>
  <c r="R4630" i="2"/>
  <c r="L4629" i="2" l="1"/>
  <c r="P4629" i="2"/>
  <c r="N4629" i="2"/>
  <c r="M4630" i="2"/>
  <c r="Q4630" i="2" s="1"/>
  <c r="R4631" i="2"/>
  <c r="L4630" i="2" l="1"/>
  <c r="P4630" i="2"/>
  <c r="N4630" i="2"/>
  <c r="M4631" i="2"/>
  <c r="Q4631" i="2" s="1"/>
  <c r="R4632" i="2"/>
  <c r="L4631" i="2" l="1"/>
  <c r="P4631" i="2"/>
  <c r="N4631" i="2"/>
  <c r="M4632" i="2"/>
  <c r="Q4632" i="2" s="1"/>
  <c r="R4633" i="2"/>
  <c r="L4632" i="2" l="1"/>
  <c r="P4632" i="2"/>
  <c r="N4632" i="2"/>
  <c r="M4633" i="2"/>
  <c r="Q4633" i="2" s="1"/>
  <c r="R4634" i="2"/>
  <c r="L4633" i="2" l="1"/>
  <c r="P4633" i="2"/>
  <c r="N4633" i="2"/>
  <c r="M4634" i="2"/>
  <c r="Q4634" i="2" s="1"/>
  <c r="R4635" i="2"/>
  <c r="L4634" i="2" l="1"/>
  <c r="P4634" i="2"/>
  <c r="N4634" i="2"/>
  <c r="M4635" i="2"/>
  <c r="Q4635" i="2" s="1"/>
  <c r="R4636" i="2"/>
  <c r="L4635" i="2" l="1"/>
  <c r="P4635" i="2"/>
  <c r="N4635" i="2"/>
  <c r="M4636" i="2"/>
  <c r="Q4636" i="2" s="1"/>
  <c r="R4637" i="2"/>
  <c r="L4636" i="2" l="1"/>
  <c r="P4636" i="2"/>
  <c r="N4636" i="2"/>
  <c r="M4637" i="2"/>
  <c r="Q4637" i="2" s="1"/>
  <c r="R4638" i="2"/>
  <c r="L4637" i="2" l="1"/>
  <c r="P4637" i="2"/>
  <c r="N4637" i="2"/>
  <c r="M4638" i="2"/>
  <c r="Q4638" i="2" s="1"/>
  <c r="R4639" i="2"/>
  <c r="L4638" i="2" l="1"/>
  <c r="P4638" i="2"/>
  <c r="N4638" i="2"/>
  <c r="M4639" i="2"/>
  <c r="Q4639" i="2" s="1"/>
  <c r="R4640" i="2"/>
  <c r="L4639" i="2" l="1"/>
  <c r="P4639" i="2"/>
  <c r="N4639" i="2"/>
  <c r="M4640" i="2"/>
  <c r="Q4640" i="2" s="1"/>
  <c r="R4641" i="2"/>
  <c r="L4640" i="2" l="1"/>
  <c r="P4640" i="2"/>
  <c r="N4640" i="2"/>
  <c r="M4641" i="2"/>
  <c r="Q4641" i="2" s="1"/>
  <c r="R4642" i="2"/>
  <c r="L4641" i="2" l="1"/>
  <c r="P4641" i="2"/>
  <c r="N4641" i="2"/>
  <c r="M4642" i="2"/>
  <c r="Q4642" i="2" s="1"/>
  <c r="R4643" i="2"/>
  <c r="L4642" i="2" l="1"/>
  <c r="P4642" i="2"/>
  <c r="N4642" i="2"/>
  <c r="M4643" i="2"/>
  <c r="Q4643" i="2" s="1"/>
  <c r="R4644" i="2"/>
  <c r="L4643" i="2" l="1"/>
  <c r="P4643" i="2"/>
  <c r="N4643" i="2"/>
  <c r="M4644" i="2"/>
  <c r="Q4644" i="2" s="1"/>
  <c r="R4645" i="2"/>
  <c r="L4644" i="2" l="1"/>
  <c r="P4644" i="2"/>
  <c r="N4644" i="2"/>
  <c r="M4645" i="2"/>
  <c r="Q4645" i="2" s="1"/>
  <c r="R4646" i="2"/>
  <c r="L4645" i="2" l="1"/>
  <c r="P4645" i="2"/>
  <c r="N4645" i="2"/>
  <c r="M4646" i="2"/>
  <c r="Q4646" i="2" s="1"/>
  <c r="R4647" i="2"/>
  <c r="L4646" i="2" l="1"/>
  <c r="P4646" i="2"/>
  <c r="N4646" i="2"/>
  <c r="M4647" i="2"/>
  <c r="Q4647" i="2" s="1"/>
  <c r="R4648" i="2"/>
  <c r="L4647" i="2" l="1"/>
  <c r="P4647" i="2"/>
  <c r="N4647" i="2"/>
  <c r="M4648" i="2"/>
  <c r="Q4648" i="2" s="1"/>
  <c r="R4649" i="2"/>
  <c r="L4648" i="2" l="1"/>
  <c r="P4648" i="2"/>
  <c r="N4648" i="2"/>
  <c r="M4649" i="2"/>
  <c r="Q4649" i="2" s="1"/>
  <c r="R4650" i="2"/>
  <c r="L4649" i="2" l="1"/>
  <c r="P4649" i="2"/>
  <c r="N4649" i="2"/>
  <c r="M4650" i="2"/>
  <c r="Q4650" i="2" s="1"/>
  <c r="R4651" i="2"/>
  <c r="L4650" i="2" l="1"/>
  <c r="P4650" i="2"/>
  <c r="N4650" i="2"/>
  <c r="M4651" i="2"/>
  <c r="Q4651" i="2" s="1"/>
  <c r="R4652" i="2"/>
  <c r="L4651" i="2" l="1"/>
  <c r="P4651" i="2"/>
  <c r="N4651" i="2"/>
  <c r="M4652" i="2"/>
  <c r="Q4652" i="2" s="1"/>
  <c r="R4653" i="2"/>
  <c r="L4652" i="2" l="1"/>
  <c r="P4652" i="2"/>
  <c r="N4652" i="2"/>
  <c r="M4653" i="2"/>
  <c r="Q4653" i="2" s="1"/>
  <c r="R4654" i="2"/>
  <c r="L4653" i="2" l="1"/>
  <c r="P4653" i="2"/>
  <c r="N4653" i="2"/>
  <c r="M4654" i="2"/>
  <c r="Q4654" i="2" s="1"/>
  <c r="R4655" i="2"/>
  <c r="L4654" i="2" l="1"/>
  <c r="P4654" i="2"/>
  <c r="N4654" i="2"/>
  <c r="M4655" i="2"/>
  <c r="Q4655" i="2" s="1"/>
  <c r="R4656" i="2"/>
  <c r="L4655" i="2" l="1"/>
  <c r="P4655" i="2"/>
  <c r="N4655" i="2"/>
  <c r="M4656" i="2"/>
  <c r="Q4656" i="2" s="1"/>
  <c r="R4657" i="2"/>
  <c r="L4656" i="2" l="1"/>
  <c r="P4656" i="2"/>
  <c r="N4656" i="2"/>
  <c r="M4657" i="2"/>
  <c r="Q4657" i="2" s="1"/>
  <c r="R4658" i="2"/>
  <c r="L4657" i="2" l="1"/>
  <c r="P4657" i="2"/>
  <c r="N4657" i="2"/>
  <c r="M4658" i="2"/>
  <c r="Q4658" i="2" s="1"/>
  <c r="R4659" i="2"/>
  <c r="L4658" i="2" l="1"/>
  <c r="P4658" i="2"/>
  <c r="N4658" i="2"/>
  <c r="M4659" i="2"/>
  <c r="Q4659" i="2" s="1"/>
  <c r="R4660" i="2"/>
  <c r="L4659" i="2" l="1"/>
  <c r="P4659" i="2"/>
  <c r="N4659" i="2"/>
  <c r="M4660" i="2"/>
  <c r="Q4660" i="2" s="1"/>
  <c r="R4661" i="2"/>
  <c r="L4660" i="2" l="1"/>
  <c r="P4660" i="2"/>
  <c r="N4660" i="2"/>
  <c r="M4661" i="2"/>
  <c r="Q4661" i="2" s="1"/>
  <c r="R4662" i="2"/>
  <c r="L4661" i="2" l="1"/>
  <c r="P4661" i="2"/>
  <c r="N4661" i="2"/>
  <c r="M4662" i="2"/>
  <c r="Q4662" i="2" s="1"/>
  <c r="R4663" i="2"/>
  <c r="L4662" i="2" l="1"/>
  <c r="P4662" i="2"/>
  <c r="N4662" i="2"/>
  <c r="M4663" i="2"/>
  <c r="Q4663" i="2" s="1"/>
  <c r="R4664" i="2"/>
  <c r="L4663" i="2" l="1"/>
  <c r="P4663" i="2"/>
  <c r="N4663" i="2"/>
  <c r="M4664" i="2"/>
  <c r="Q4664" i="2" s="1"/>
  <c r="R4665" i="2"/>
  <c r="L4664" i="2" l="1"/>
  <c r="P4664" i="2"/>
  <c r="N4664" i="2"/>
  <c r="M4665" i="2"/>
  <c r="Q4665" i="2" s="1"/>
  <c r="R4666" i="2"/>
  <c r="L4665" i="2" l="1"/>
  <c r="P4665" i="2"/>
  <c r="N4665" i="2"/>
  <c r="M4666" i="2"/>
  <c r="Q4666" i="2" s="1"/>
  <c r="R4667" i="2"/>
  <c r="L4666" i="2" l="1"/>
  <c r="P4666" i="2"/>
  <c r="N4666" i="2"/>
  <c r="M4667" i="2"/>
  <c r="Q4667" i="2" s="1"/>
  <c r="R4668" i="2"/>
  <c r="L4667" i="2" l="1"/>
  <c r="P4667" i="2"/>
  <c r="N4667" i="2"/>
  <c r="M4668" i="2"/>
  <c r="Q4668" i="2" s="1"/>
  <c r="R4669" i="2"/>
  <c r="L4668" i="2" l="1"/>
  <c r="P4668" i="2"/>
  <c r="N4668" i="2"/>
  <c r="M4669" i="2"/>
  <c r="Q4669" i="2" s="1"/>
  <c r="R4670" i="2"/>
  <c r="L4669" i="2" l="1"/>
  <c r="P4669" i="2"/>
  <c r="N4669" i="2"/>
  <c r="M4670" i="2"/>
  <c r="Q4670" i="2" s="1"/>
  <c r="R4671" i="2"/>
  <c r="L4670" i="2" l="1"/>
  <c r="P4670" i="2"/>
  <c r="N4670" i="2"/>
  <c r="M4671" i="2"/>
  <c r="Q4671" i="2" s="1"/>
  <c r="R4672" i="2"/>
  <c r="L4671" i="2" l="1"/>
  <c r="P4671" i="2"/>
  <c r="N4671" i="2"/>
  <c r="M4672" i="2"/>
  <c r="Q4672" i="2" s="1"/>
  <c r="R4673" i="2"/>
  <c r="L4672" i="2" l="1"/>
  <c r="P4672" i="2"/>
  <c r="N4672" i="2"/>
  <c r="M4673" i="2"/>
  <c r="Q4673" i="2" s="1"/>
  <c r="R4674" i="2"/>
  <c r="L4673" i="2" l="1"/>
  <c r="P4673" i="2"/>
  <c r="N4673" i="2"/>
  <c r="M4674" i="2"/>
  <c r="Q4674" i="2" s="1"/>
  <c r="R4675" i="2"/>
  <c r="L4674" i="2" l="1"/>
  <c r="P4674" i="2"/>
  <c r="N4674" i="2"/>
  <c r="M4675" i="2"/>
  <c r="Q4675" i="2" s="1"/>
  <c r="R4676" i="2"/>
  <c r="L4675" i="2" l="1"/>
  <c r="P4675" i="2"/>
  <c r="N4675" i="2"/>
  <c r="M4676" i="2"/>
  <c r="Q4676" i="2" s="1"/>
  <c r="R4677" i="2"/>
  <c r="L4676" i="2" l="1"/>
  <c r="P4676" i="2"/>
  <c r="N4676" i="2"/>
  <c r="M4677" i="2"/>
  <c r="Q4677" i="2" s="1"/>
  <c r="R4678" i="2"/>
  <c r="L4677" i="2" l="1"/>
  <c r="P4677" i="2"/>
  <c r="N4677" i="2"/>
  <c r="M4678" i="2"/>
  <c r="Q4678" i="2" s="1"/>
  <c r="R4679" i="2"/>
  <c r="L4678" i="2" l="1"/>
  <c r="P4678" i="2"/>
  <c r="N4678" i="2"/>
  <c r="M4679" i="2"/>
  <c r="Q4679" i="2" s="1"/>
  <c r="R4680" i="2"/>
  <c r="L4679" i="2" l="1"/>
  <c r="P4679" i="2"/>
  <c r="N4679" i="2"/>
  <c r="M4680" i="2"/>
  <c r="Q4680" i="2" s="1"/>
  <c r="R4681" i="2"/>
  <c r="L4680" i="2" l="1"/>
  <c r="P4680" i="2"/>
  <c r="N4680" i="2"/>
  <c r="M4681" i="2"/>
  <c r="Q4681" i="2" s="1"/>
  <c r="R4682" i="2"/>
  <c r="L4681" i="2" l="1"/>
  <c r="P4681" i="2"/>
  <c r="N4681" i="2"/>
  <c r="M4682" i="2"/>
  <c r="Q4682" i="2" s="1"/>
  <c r="R4683" i="2"/>
  <c r="L4682" i="2" l="1"/>
  <c r="P4682" i="2"/>
  <c r="N4682" i="2"/>
  <c r="M4683" i="2"/>
  <c r="Q4683" i="2" s="1"/>
  <c r="R4684" i="2"/>
  <c r="L4683" i="2" l="1"/>
  <c r="P4683" i="2"/>
  <c r="N4683" i="2"/>
  <c r="M4684" i="2"/>
  <c r="Q4684" i="2" s="1"/>
  <c r="R4685" i="2"/>
  <c r="L4684" i="2" l="1"/>
  <c r="P4684" i="2"/>
  <c r="N4684" i="2"/>
  <c r="M4685" i="2"/>
  <c r="Q4685" i="2" s="1"/>
  <c r="R4686" i="2"/>
  <c r="L4685" i="2" l="1"/>
  <c r="P4685" i="2"/>
  <c r="N4685" i="2"/>
  <c r="M4686" i="2"/>
  <c r="Q4686" i="2" s="1"/>
  <c r="R4687" i="2"/>
  <c r="L4686" i="2" l="1"/>
  <c r="P4686" i="2"/>
  <c r="N4686" i="2"/>
  <c r="M4687" i="2"/>
  <c r="Q4687" i="2" s="1"/>
  <c r="R4688" i="2"/>
  <c r="P4687" i="2" l="1"/>
  <c r="L4687" i="2" s="1"/>
  <c r="N4687" i="2"/>
  <c r="M4688" i="2"/>
  <c r="Q4688" i="2" s="1"/>
  <c r="R4689" i="2"/>
  <c r="R115" i="3"/>
  <c r="L4688" i="2" l="1"/>
  <c r="P4688" i="2"/>
  <c r="N4688" i="2"/>
  <c r="M4689" i="2"/>
  <c r="Q4689" i="2" s="1"/>
  <c r="R4690" i="2"/>
  <c r="L4689" i="2" l="1"/>
  <c r="P4689" i="2"/>
  <c r="N4689" i="2"/>
  <c r="M4690" i="2"/>
  <c r="Q4690" i="2" s="1"/>
  <c r="R4691" i="2"/>
  <c r="L4690" i="2" l="1"/>
  <c r="P4690" i="2"/>
  <c r="N4690" i="2"/>
  <c r="M4691" i="2"/>
  <c r="Q4691" i="2" s="1"/>
  <c r="R4692" i="2"/>
  <c r="L4691" i="2" l="1"/>
  <c r="P4691" i="2"/>
  <c r="N4691" i="2"/>
  <c r="M4692" i="2"/>
  <c r="Q4692" i="2" s="1"/>
  <c r="R4693" i="2"/>
  <c r="L4692" i="2" l="1"/>
  <c r="P4692" i="2"/>
  <c r="N4692" i="2"/>
  <c r="M4693" i="2"/>
  <c r="Q4693" i="2" s="1"/>
  <c r="R4694" i="2"/>
  <c r="L4693" i="2" l="1"/>
  <c r="P4693" i="2"/>
  <c r="N4693" i="2"/>
  <c r="M4694" i="2"/>
  <c r="Q4694" i="2" s="1"/>
  <c r="R4695" i="2"/>
  <c r="L4694" i="2" l="1"/>
  <c r="P4694" i="2"/>
  <c r="N4694" i="2"/>
  <c r="M4695" i="2"/>
  <c r="Q4695" i="2" s="1"/>
  <c r="R4696" i="2"/>
  <c r="L4695" i="2" l="1"/>
  <c r="P4695" i="2"/>
  <c r="N4695" i="2"/>
  <c r="M4696" i="2"/>
  <c r="Q4696" i="2" s="1"/>
  <c r="R4697" i="2"/>
  <c r="L4696" i="2" l="1"/>
  <c r="P4696" i="2"/>
  <c r="N4696" i="2"/>
  <c r="M4697" i="2"/>
  <c r="Q4697" i="2" s="1"/>
  <c r="R4698" i="2"/>
  <c r="P4697" i="2" l="1"/>
  <c r="L4697" i="2" s="1"/>
  <c r="N4697" i="2"/>
  <c r="M4698" i="2"/>
  <c r="Q4698" i="2" s="1"/>
  <c r="R4699" i="2"/>
  <c r="R116" i="3"/>
  <c r="L4698" i="2" l="1"/>
  <c r="P4698" i="2"/>
  <c r="N4698" i="2"/>
  <c r="M4699" i="2"/>
  <c r="Q4699" i="2" s="1"/>
  <c r="R4700" i="2"/>
  <c r="L4699" i="2" l="1"/>
  <c r="P4699" i="2"/>
  <c r="N4699" i="2"/>
  <c r="M4700" i="2"/>
  <c r="Q4700" i="2" s="1"/>
  <c r="R4701" i="2"/>
  <c r="L4700" i="2" l="1"/>
  <c r="P4700" i="2"/>
  <c r="N4700" i="2"/>
  <c r="M4701" i="2"/>
  <c r="Q4701" i="2" s="1"/>
  <c r="R4702" i="2"/>
  <c r="L4701" i="2" l="1"/>
  <c r="P4701" i="2"/>
  <c r="N4701" i="2"/>
  <c r="M4702" i="2"/>
  <c r="Q4702" i="2" s="1"/>
  <c r="R4703" i="2"/>
  <c r="L4702" i="2" l="1"/>
  <c r="P4702" i="2"/>
  <c r="N4702" i="2"/>
  <c r="M4703" i="2"/>
  <c r="Q4703" i="2" s="1"/>
  <c r="R4704" i="2"/>
  <c r="L4703" i="2" l="1"/>
  <c r="P4703" i="2"/>
  <c r="N4703" i="2"/>
  <c r="M4704" i="2"/>
  <c r="Q4704" i="2" s="1"/>
  <c r="R4705" i="2"/>
  <c r="L4704" i="2" l="1"/>
  <c r="P4704" i="2"/>
  <c r="N4704" i="2"/>
  <c r="M4705" i="2"/>
  <c r="Q4705" i="2" s="1"/>
  <c r="R4706" i="2"/>
  <c r="L4705" i="2" l="1"/>
  <c r="P4705" i="2"/>
  <c r="N4705" i="2"/>
  <c r="M4706" i="2"/>
  <c r="Q4706" i="2" s="1"/>
  <c r="R4707" i="2"/>
  <c r="L4706" i="2" l="1"/>
  <c r="P4706" i="2"/>
  <c r="N4706" i="2"/>
  <c r="M4707" i="2"/>
  <c r="Q4707" i="2" s="1"/>
  <c r="R4708" i="2"/>
  <c r="L4707" i="2" l="1"/>
  <c r="P4707" i="2"/>
  <c r="N4707" i="2"/>
  <c r="M4708" i="2"/>
  <c r="Q4708" i="2" s="1"/>
  <c r="R4709" i="2"/>
  <c r="L4708" i="2" l="1"/>
  <c r="P4708" i="2"/>
  <c r="N4708" i="2"/>
  <c r="M4709" i="2"/>
  <c r="Q4709" i="2" s="1"/>
  <c r="R4710" i="2"/>
  <c r="L4709" i="2" l="1"/>
  <c r="P4709" i="2"/>
  <c r="N4709" i="2"/>
  <c r="M4710" i="2"/>
  <c r="Q4710" i="2" s="1"/>
  <c r="R4711" i="2"/>
  <c r="L4710" i="2" l="1"/>
  <c r="P4710" i="2"/>
  <c r="N4710" i="2"/>
  <c r="M4711" i="2"/>
  <c r="Q4711" i="2" s="1"/>
  <c r="R4712" i="2"/>
  <c r="L4711" i="2" l="1"/>
  <c r="P4711" i="2"/>
  <c r="N4711" i="2"/>
  <c r="M4712" i="2"/>
  <c r="Q4712" i="2" s="1"/>
  <c r="R4713" i="2"/>
  <c r="L4712" i="2" l="1"/>
  <c r="P4712" i="2"/>
  <c r="N4712" i="2"/>
  <c r="M4713" i="2"/>
  <c r="Q4713" i="2" s="1"/>
  <c r="R4714" i="2"/>
  <c r="L4713" i="2" l="1"/>
  <c r="P4713" i="2"/>
  <c r="N4713" i="2"/>
  <c r="M4714" i="2"/>
  <c r="Q4714" i="2" s="1"/>
  <c r="R4715" i="2"/>
  <c r="L4714" i="2" l="1"/>
  <c r="P4714" i="2"/>
  <c r="N4714" i="2"/>
  <c r="M4715" i="2"/>
  <c r="Q4715" i="2" s="1"/>
  <c r="R4716" i="2"/>
  <c r="L4715" i="2" l="1"/>
  <c r="P4715" i="2"/>
  <c r="N4715" i="2"/>
  <c r="M4716" i="2"/>
  <c r="Q4716" i="2" s="1"/>
  <c r="R4717" i="2"/>
  <c r="L4716" i="2" l="1"/>
  <c r="P4716" i="2"/>
  <c r="N4716" i="2"/>
  <c r="M4717" i="2"/>
  <c r="Q4717" i="2" s="1"/>
  <c r="R4718" i="2"/>
  <c r="L4717" i="2" l="1"/>
  <c r="P4717" i="2"/>
  <c r="N4717" i="2"/>
  <c r="M4718" i="2"/>
  <c r="Q4718" i="2" s="1"/>
  <c r="R4719" i="2"/>
  <c r="L4718" i="2" l="1"/>
  <c r="P4718" i="2"/>
  <c r="N4718" i="2"/>
  <c r="M4719" i="2"/>
  <c r="Q4719" i="2" s="1"/>
  <c r="R4720" i="2"/>
  <c r="L4719" i="2" l="1"/>
  <c r="P4719" i="2"/>
  <c r="N4719" i="2"/>
  <c r="M4720" i="2"/>
  <c r="Q4720" i="2" s="1"/>
  <c r="R4721" i="2"/>
  <c r="L4720" i="2" l="1"/>
  <c r="P4720" i="2"/>
  <c r="N4720" i="2"/>
  <c r="M4721" i="2"/>
  <c r="Q4721" i="2" s="1"/>
  <c r="R4722" i="2"/>
  <c r="L4721" i="2" l="1"/>
  <c r="P4721" i="2"/>
  <c r="N4721" i="2"/>
  <c r="M4722" i="2"/>
  <c r="Q4722" i="2" s="1"/>
  <c r="R4723" i="2"/>
  <c r="L4722" i="2" l="1"/>
  <c r="P4722" i="2"/>
  <c r="N4722" i="2"/>
  <c r="M4723" i="2"/>
  <c r="Q4723" i="2" s="1"/>
  <c r="R4724" i="2"/>
  <c r="L4723" i="2" l="1"/>
  <c r="P4723" i="2"/>
  <c r="N4723" i="2"/>
  <c r="M4724" i="2"/>
  <c r="Q4724" i="2" s="1"/>
  <c r="R4725" i="2"/>
  <c r="L4724" i="2" l="1"/>
  <c r="P4724" i="2"/>
  <c r="N4724" i="2"/>
  <c r="M4725" i="2"/>
  <c r="Q4725" i="2" s="1"/>
  <c r="R4726" i="2"/>
  <c r="P4725" i="2" l="1"/>
  <c r="L4725" i="2" s="1"/>
  <c r="N4725" i="2"/>
  <c r="M4726" i="2"/>
  <c r="Q4726" i="2" s="1"/>
  <c r="R4727" i="2"/>
  <c r="R117" i="3"/>
  <c r="L4726" i="2" l="1"/>
  <c r="P4726" i="2"/>
  <c r="N4726" i="2"/>
  <c r="M4727" i="2"/>
  <c r="Q4727" i="2" s="1"/>
  <c r="R4728" i="2"/>
  <c r="L4727" i="2" l="1"/>
  <c r="P4727" i="2"/>
  <c r="N4727" i="2"/>
  <c r="M4728" i="2"/>
  <c r="Q4728" i="2" s="1"/>
  <c r="R4729" i="2"/>
  <c r="L4728" i="2" l="1"/>
  <c r="P4728" i="2"/>
  <c r="N4728" i="2"/>
  <c r="M4729" i="2"/>
  <c r="Q4729" i="2" s="1"/>
  <c r="R4730" i="2"/>
  <c r="L4729" i="2" l="1"/>
  <c r="P4729" i="2"/>
  <c r="N4729" i="2"/>
  <c r="M4730" i="2"/>
  <c r="Q4730" i="2" s="1"/>
  <c r="R4731" i="2"/>
  <c r="L4730" i="2" l="1"/>
  <c r="P4730" i="2"/>
  <c r="N4730" i="2"/>
  <c r="M4731" i="2"/>
  <c r="Q4731" i="2" s="1"/>
  <c r="R4732" i="2"/>
  <c r="L4731" i="2" l="1"/>
  <c r="P4731" i="2"/>
  <c r="N4731" i="2"/>
  <c r="M4732" i="2"/>
  <c r="Q4732" i="2" s="1"/>
  <c r="R4733" i="2"/>
  <c r="L4732" i="2" l="1"/>
  <c r="P4732" i="2"/>
  <c r="N4732" i="2"/>
  <c r="M4733" i="2"/>
  <c r="Q4733" i="2" s="1"/>
  <c r="R4734" i="2"/>
  <c r="L4733" i="2" l="1"/>
  <c r="P4733" i="2"/>
  <c r="N4733" i="2"/>
  <c r="M4734" i="2"/>
  <c r="Q4734" i="2" s="1"/>
  <c r="R4735" i="2"/>
  <c r="L4734" i="2" l="1"/>
  <c r="P4734" i="2"/>
  <c r="N4734" i="2"/>
  <c r="M4735" i="2"/>
  <c r="Q4735" i="2" s="1"/>
  <c r="R4736" i="2"/>
  <c r="L4735" i="2" l="1"/>
  <c r="P4735" i="2"/>
  <c r="N4735" i="2"/>
  <c r="M4736" i="2"/>
  <c r="Q4736" i="2" s="1"/>
  <c r="R4737" i="2"/>
  <c r="L4736" i="2" l="1"/>
  <c r="P4736" i="2"/>
  <c r="N4736" i="2"/>
  <c r="M4737" i="2"/>
  <c r="Q4737" i="2" s="1"/>
  <c r="R4738" i="2"/>
  <c r="L4737" i="2" l="1"/>
  <c r="P4737" i="2"/>
  <c r="N4737" i="2"/>
  <c r="M4738" i="2"/>
  <c r="Q4738" i="2" s="1"/>
  <c r="R4739" i="2"/>
  <c r="L4738" i="2" l="1"/>
  <c r="P4738" i="2"/>
  <c r="N4738" i="2"/>
  <c r="M4739" i="2"/>
  <c r="Q4739" i="2" s="1"/>
  <c r="R4740" i="2"/>
  <c r="L4739" i="2" l="1"/>
  <c r="P4739" i="2"/>
  <c r="N4739" i="2"/>
  <c r="M4740" i="2"/>
  <c r="Q4740" i="2" s="1"/>
  <c r="R4741" i="2"/>
  <c r="L4740" i="2" l="1"/>
  <c r="P4740" i="2"/>
  <c r="N4740" i="2"/>
  <c r="M4741" i="2"/>
  <c r="Q4741" i="2" s="1"/>
  <c r="R4742" i="2"/>
  <c r="L4741" i="2" l="1"/>
  <c r="P4741" i="2"/>
  <c r="N4741" i="2"/>
  <c r="M4742" i="2"/>
  <c r="Q4742" i="2" s="1"/>
  <c r="R4743" i="2"/>
  <c r="L4742" i="2" l="1"/>
  <c r="P4742" i="2"/>
  <c r="N4742" i="2"/>
  <c r="M4743" i="2"/>
  <c r="Q4743" i="2" s="1"/>
  <c r="R4744" i="2"/>
  <c r="L4743" i="2" l="1"/>
  <c r="P4743" i="2"/>
  <c r="N4743" i="2"/>
  <c r="M4744" i="2"/>
  <c r="Q4744" i="2" s="1"/>
  <c r="R4745" i="2"/>
  <c r="L4744" i="2" l="1"/>
  <c r="P4744" i="2"/>
  <c r="N4744" i="2"/>
  <c r="M4745" i="2"/>
  <c r="Q4745" i="2" s="1"/>
  <c r="R4746" i="2"/>
  <c r="L4745" i="2" l="1"/>
  <c r="P4745" i="2"/>
  <c r="N4745" i="2"/>
  <c r="M4746" i="2"/>
  <c r="Q4746" i="2" s="1"/>
  <c r="R4747" i="2"/>
  <c r="L4746" i="2" l="1"/>
  <c r="P4746" i="2"/>
  <c r="N4746" i="2"/>
  <c r="M4747" i="2"/>
  <c r="Q4747" i="2" s="1"/>
  <c r="R4748" i="2"/>
  <c r="L4747" i="2" l="1"/>
  <c r="P4747" i="2"/>
  <c r="N4747" i="2"/>
  <c r="M4748" i="2"/>
  <c r="Q4748" i="2" s="1"/>
  <c r="R4749" i="2"/>
  <c r="L4748" i="2" l="1"/>
  <c r="P4748" i="2"/>
  <c r="N4748" i="2"/>
  <c r="M4749" i="2"/>
  <c r="Q4749" i="2" s="1"/>
  <c r="R4750" i="2"/>
  <c r="L4749" i="2" l="1"/>
  <c r="P4749" i="2"/>
  <c r="N4749" i="2"/>
  <c r="M4750" i="2"/>
  <c r="Q4750" i="2" s="1"/>
  <c r="R4751" i="2"/>
  <c r="L4750" i="2" l="1"/>
  <c r="P4750" i="2"/>
  <c r="N4750" i="2"/>
  <c r="M4751" i="2"/>
  <c r="Q4751" i="2" s="1"/>
  <c r="R4752" i="2"/>
  <c r="L4751" i="2" l="1"/>
  <c r="P4751" i="2"/>
  <c r="N4751" i="2"/>
  <c r="M4752" i="2"/>
  <c r="Q4752" i="2" s="1"/>
  <c r="R4753" i="2"/>
  <c r="L4752" i="2" l="1"/>
  <c r="P4752" i="2"/>
  <c r="N4752" i="2"/>
  <c r="M4753" i="2"/>
  <c r="Q4753" i="2" s="1"/>
  <c r="R4754" i="2"/>
  <c r="L4753" i="2" l="1"/>
  <c r="P4753" i="2"/>
  <c r="N4753" i="2"/>
  <c r="M4754" i="2"/>
  <c r="Q4754" i="2" s="1"/>
  <c r="R4755" i="2"/>
  <c r="P4754" i="2" l="1"/>
  <c r="L4754" i="2" s="1"/>
  <c r="N4754" i="2"/>
  <c r="M4755" i="2"/>
  <c r="Q4755" i="2" s="1"/>
  <c r="R4756" i="2"/>
  <c r="R118" i="3"/>
  <c r="L4755" i="2" l="1"/>
  <c r="P4755" i="2"/>
  <c r="N4755" i="2"/>
  <c r="M4756" i="2"/>
  <c r="Q4756" i="2" s="1"/>
  <c r="R4757" i="2"/>
  <c r="L4756" i="2" l="1"/>
  <c r="P4756" i="2"/>
  <c r="N4756" i="2"/>
  <c r="M4757" i="2"/>
  <c r="Q4757" i="2" s="1"/>
  <c r="R4758" i="2"/>
  <c r="L4757" i="2" l="1"/>
  <c r="P4757" i="2"/>
  <c r="N4757" i="2"/>
  <c r="M4758" i="2"/>
  <c r="Q4758" i="2" s="1"/>
  <c r="R4759" i="2"/>
  <c r="L4758" i="2" l="1"/>
  <c r="P4758" i="2"/>
  <c r="N4758" i="2"/>
  <c r="M4759" i="2"/>
  <c r="Q4759" i="2" s="1"/>
  <c r="R4760" i="2"/>
  <c r="L4759" i="2" l="1"/>
  <c r="P4759" i="2"/>
  <c r="N4759" i="2"/>
  <c r="M4760" i="2"/>
  <c r="Q4760" i="2" s="1"/>
  <c r="R4761" i="2"/>
  <c r="L4760" i="2" l="1"/>
  <c r="P4760" i="2"/>
  <c r="N4760" i="2"/>
  <c r="M4761" i="2"/>
  <c r="Q4761" i="2" s="1"/>
  <c r="R4762" i="2"/>
  <c r="L4761" i="2" l="1"/>
  <c r="P4761" i="2"/>
  <c r="N4761" i="2"/>
  <c r="M4762" i="2"/>
  <c r="Q4762" i="2" s="1"/>
  <c r="R4763" i="2"/>
  <c r="L4762" i="2" l="1"/>
  <c r="P4762" i="2"/>
  <c r="N4762" i="2"/>
  <c r="M4763" i="2"/>
  <c r="Q4763" i="2" s="1"/>
  <c r="R4764" i="2"/>
  <c r="L4763" i="2" l="1"/>
  <c r="P4763" i="2"/>
  <c r="N4763" i="2"/>
  <c r="M4764" i="2"/>
  <c r="Q4764" i="2" s="1"/>
  <c r="R4765" i="2"/>
  <c r="L4764" i="2" l="1"/>
  <c r="P4764" i="2"/>
  <c r="N4764" i="2"/>
  <c r="M4765" i="2"/>
  <c r="Q4765" i="2" s="1"/>
  <c r="R4766" i="2"/>
  <c r="L4765" i="2" l="1"/>
  <c r="P4765" i="2"/>
  <c r="N4765" i="2"/>
  <c r="M4766" i="2"/>
  <c r="Q4766" i="2" s="1"/>
  <c r="R4767" i="2"/>
  <c r="L4766" i="2" l="1"/>
  <c r="P4766" i="2"/>
  <c r="N4766" i="2"/>
  <c r="M4767" i="2"/>
  <c r="Q4767" i="2" s="1"/>
  <c r="R4768" i="2"/>
  <c r="L4767" i="2" l="1"/>
  <c r="P4767" i="2"/>
  <c r="N4767" i="2"/>
  <c r="M4768" i="2"/>
  <c r="Q4768" i="2" s="1"/>
  <c r="R4769" i="2"/>
  <c r="L4768" i="2" l="1"/>
  <c r="P4768" i="2"/>
  <c r="N4768" i="2"/>
  <c r="M4769" i="2"/>
  <c r="Q4769" i="2" s="1"/>
  <c r="R4770" i="2"/>
  <c r="L4769" i="2" l="1"/>
  <c r="P4769" i="2"/>
  <c r="N4769" i="2"/>
  <c r="M4770" i="2"/>
  <c r="Q4770" i="2" s="1"/>
  <c r="R4771" i="2"/>
  <c r="L4770" i="2" l="1"/>
  <c r="P4770" i="2"/>
  <c r="N4770" i="2"/>
  <c r="M4771" i="2"/>
  <c r="Q4771" i="2" s="1"/>
  <c r="R4772" i="2"/>
  <c r="L4771" i="2" l="1"/>
  <c r="P4771" i="2"/>
  <c r="N4771" i="2"/>
  <c r="M4772" i="2"/>
  <c r="Q4772" i="2" s="1"/>
  <c r="R4773" i="2"/>
  <c r="L4772" i="2" l="1"/>
  <c r="P4772" i="2"/>
  <c r="N4772" i="2"/>
  <c r="M4773" i="2"/>
  <c r="Q4773" i="2" s="1"/>
  <c r="R4774" i="2"/>
  <c r="L4773" i="2" l="1"/>
  <c r="P4773" i="2"/>
  <c r="N4773" i="2"/>
  <c r="R4775" i="2"/>
  <c r="M4774" i="2"/>
  <c r="Q4774" i="2" s="1"/>
  <c r="L4774" i="2" l="1"/>
  <c r="P4774" i="2"/>
  <c r="N4774" i="2"/>
  <c r="M4775" i="2"/>
  <c r="Q4775" i="2" s="1"/>
  <c r="R4776" i="2"/>
  <c r="L4775" i="2" l="1"/>
  <c r="P4775" i="2"/>
  <c r="N4775" i="2"/>
  <c r="M4776" i="2"/>
  <c r="Q4776" i="2" s="1"/>
  <c r="R4777" i="2"/>
  <c r="L4776" i="2" l="1"/>
  <c r="P4776" i="2"/>
  <c r="N4776" i="2"/>
  <c r="M4777" i="2"/>
  <c r="Q4777" i="2" s="1"/>
  <c r="R4778" i="2"/>
  <c r="L4777" i="2" l="1"/>
  <c r="P4777" i="2"/>
  <c r="N4777" i="2"/>
  <c r="M4778" i="2"/>
  <c r="Q4778" i="2" s="1"/>
  <c r="R4779" i="2"/>
  <c r="L4778" i="2" l="1"/>
  <c r="P4778" i="2"/>
  <c r="N4778" i="2"/>
  <c r="M4779" i="2"/>
  <c r="Q4779" i="2" s="1"/>
  <c r="R4780" i="2"/>
  <c r="L4779" i="2" l="1"/>
  <c r="P4779" i="2"/>
  <c r="N4779" i="2"/>
  <c r="M4780" i="2"/>
  <c r="Q4780" i="2" s="1"/>
  <c r="R4781" i="2"/>
  <c r="L4780" i="2" l="1"/>
  <c r="P4780" i="2"/>
  <c r="N4780" i="2"/>
  <c r="M4781" i="2"/>
  <c r="Q4781" i="2" s="1"/>
  <c r="R4782" i="2"/>
  <c r="L4781" i="2" l="1"/>
  <c r="P4781" i="2"/>
  <c r="N4781" i="2"/>
  <c r="M4782" i="2"/>
  <c r="Q4782" i="2" s="1"/>
  <c r="R4783" i="2"/>
  <c r="L4782" i="2" l="1"/>
  <c r="P4782" i="2"/>
  <c r="N4782" i="2"/>
  <c r="M4783" i="2"/>
  <c r="Q4783" i="2" s="1"/>
  <c r="R4784" i="2"/>
  <c r="L4783" i="2" l="1"/>
  <c r="P4783" i="2"/>
  <c r="N4783" i="2"/>
  <c r="M4784" i="2"/>
  <c r="Q4784" i="2" s="1"/>
  <c r="R4785" i="2"/>
  <c r="L4784" i="2" l="1"/>
  <c r="P4784" i="2"/>
  <c r="N4784" i="2"/>
  <c r="M4785" i="2"/>
  <c r="Q4785" i="2" s="1"/>
  <c r="R4786" i="2"/>
  <c r="L4785" i="2" l="1"/>
  <c r="P4785" i="2"/>
  <c r="N4785" i="2"/>
  <c r="M4786" i="2"/>
  <c r="Q4786" i="2" s="1"/>
  <c r="R4787" i="2"/>
  <c r="L4786" i="2" l="1"/>
  <c r="P4786" i="2"/>
  <c r="N4786" i="2"/>
  <c r="M4787" i="2"/>
  <c r="Q4787" i="2" s="1"/>
  <c r="R4788" i="2"/>
  <c r="L4787" i="2" l="1"/>
  <c r="P4787" i="2"/>
  <c r="N4787" i="2"/>
  <c r="M4788" i="2"/>
  <c r="Q4788" i="2" s="1"/>
  <c r="R4789" i="2"/>
  <c r="L4788" i="2" l="1"/>
  <c r="P4788" i="2"/>
  <c r="N4788" i="2"/>
  <c r="M4789" i="2"/>
  <c r="Q4789" i="2" s="1"/>
  <c r="R4790" i="2"/>
  <c r="L4789" i="2" l="1"/>
  <c r="P4789" i="2"/>
  <c r="N4789" i="2"/>
  <c r="M4790" i="2"/>
  <c r="Q4790" i="2" s="1"/>
  <c r="R4791" i="2"/>
  <c r="L4790" i="2" l="1"/>
  <c r="P4790" i="2"/>
  <c r="N4790" i="2"/>
  <c r="M4791" i="2"/>
  <c r="Q4791" i="2" s="1"/>
  <c r="R4792" i="2"/>
  <c r="L4791" i="2" l="1"/>
  <c r="P4791" i="2"/>
  <c r="N4791" i="2"/>
  <c r="M4792" i="2"/>
  <c r="Q4792" i="2" s="1"/>
  <c r="R4793" i="2"/>
  <c r="L4792" i="2" l="1"/>
  <c r="P4792" i="2"/>
  <c r="N4792" i="2"/>
  <c r="M4793" i="2"/>
  <c r="Q4793" i="2" s="1"/>
  <c r="R4794" i="2"/>
  <c r="P4793" i="2" l="1"/>
  <c r="L4793" i="2" s="1"/>
  <c r="N4793" i="2"/>
  <c r="M4794" i="2"/>
  <c r="Q4794" i="2" s="1"/>
  <c r="R4795" i="2"/>
  <c r="R119" i="3"/>
  <c r="L4794" i="2" l="1"/>
  <c r="P4794" i="2"/>
  <c r="N4794" i="2"/>
  <c r="M4795" i="2"/>
  <c r="Q4795" i="2" s="1"/>
  <c r="R4796" i="2"/>
  <c r="L4795" i="2" l="1"/>
  <c r="P4795" i="2"/>
  <c r="N4795" i="2"/>
  <c r="M4796" i="2"/>
  <c r="Q4796" i="2" s="1"/>
  <c r="R4797" i="2"/>
  <c r="L4796" i="2" l="1"/>
  <c r="P4796" i="2"/>
  <c r="N4796" i="2"/>
  <c r="M4797" i="2"/>
  <c r="Q4797" i="2" s="1"/>
  <c r="R4798" i="2"/>
  <c r="L4797" i="2" l="1"/>
  <c r="P4797" i="2"/>
  <c r="N4797" i="2"/>
  <c r="M4798" i="2"/>
  <c r="Q4798" i="2" s="1"/>
  <c r="R4799" i="2"/>
  <c r="L4798" i="2" l="1"/>
  <c r="P4798" i="2"/>
  <c r="N4798" i="2"/>
  <c r="M4799" i="2"/>
  <c r="Q4799" i="2" s="1"/>
  <c r="R4800" i="2"/>
  <c r="L4799" i="2" l="1"/>
  <c r="P4799" i="2"/>
  <c r="N4799" i="2"/>
  <c r="M4800" i="2"/>
  <c r="Q4800" i="2" s="1"/>
  <c r="R4801" i="2"/>
  <c r="L4800" i="2" l="1"/>
  <c r="P4800" i="2"/>
  <c r="N4800" i="2"/>
  <c r="M4801" i="2"/>
  <c r="Q4801" i="2" s="1"/>
  <c r="R4802" i="2"/>
  <c r="L4801" i="2" l="1"/>
  <c r="P4801" i="2"/>
  <c r="N4801" i="2"/>
  <c r="M4802" i="2"/>
  <c r="Q4802" i="2" s="1"/>
  <c r="R4803" i="2"/>
  <c r="L4802" i="2" l="1"/>
  <c r="P4802" i="2"/>
  <c r="N4802" i="2"/>
  <c r="M4803" i="2"/>
  <c r="Q4803" i="2" s="1"/>
  <c r="R4804" i="2"/>
  <c r="L4803" i="2" l="1"/>
  <c r="P4803" i="2"/>
  <c r="N4803" i="2"/>
  <c r="M4804" i="2"/>
  <c r="Q4804" i="2" s="1"/>
  <c r="R4805" i="2"/>
  <c r="L4804" i="2" l="1"/>
  <c r="P4804" i="2"/>
  <c r="N4804" i="2"/>
  <c r="M4805" i="2"/>
  <c r="Q4805" i="2" s="1"/>
  <c r="R4806" i="2"/>
  <c r="L4805" i="2" l="1"/>
  <c r="P4805" i="2"/>
  <c r="N4805" i="2"/>
  <c r="M4806" i="2"/>
  <c r="Q4806" i="2" s="1"/>
  <c r="R4807" i="2"/>
  <c r="L4806" i="2" l="1"/>
  <c r="P4806" i="2"/>
  <c r="N4806" i="2"/>
  <c r="R4808" i="2"/>
  <c r="M4807" i="2"/>
  <c r="Q4807" i="2" s="1"/>
  <c r="L4807" i="2" l="1"/>
  <c r="P4807" i="2"/>
  <c r="N4807" i="2"/>
  <c r="M4808" i="2"/>
  <c r="Q4808" i="2" s="1"/>
  <c r="R4809" i="2"/>
  <c r="L4808" i="2" l="1"/>
  <c r="P4808" i="2"/>
  <c r="N4808" i="2"/>
  <c r="M4809" i="2"/>
  <c r="Q4809" i="2" s="1"/>
  <c r="R4810" i="2"/>
  <c r="L4809" i="2" l="1"/>
  <c r="P4809" i="2"/>
  <c r="N4809" i="2"/>
  <c r="M4810" i="2"/>
  <c r="Q4810" i="2" s="1"/>
  <c r="R4811" i="2"/>
  <c r="L4810" i="2" l="1"/>
  <c r="P4810" i="2"/>
  <c r="N4810" i="2"/>
  <c r="M4811" i="2"/>
  <c r="Q4811" i="2" s="1"/>
  <c r="R4812" i="2"/>
  <c r="L4811" i="2" l="1"/>
  <c r="P4811" i="2"/>
  <c r="N4811" i="2"/>
  <c r="M4812" i="2"/>
  <c r="Q4812" i="2" s="1"/>
  <c r="R4813" i="2"/>
  <c r="L4812" i="2" l="1"/>
  <c r="P4812" i="2"/>
  <c r="N4812" i="2"/>
  <c r="M4813" i="2"/>
  <c r="Q4813" i="2" s="1"/>
  <c r="R4814" i="2"/>
  <c r="L4813" i="2" l="1"/>
  <c r="P4813" i="2"/>
  <c r="N4813" i="2"/>
  <c r="M4814" i="2"/>
  <c r="Q4814" i="2" s="1"/>
  <c r="R4815" i="2"/>
  <c r="L4814" i="2" l="1"/>
  <c r="P4814" i="2"/>
  <c r="N4814" i="2"/>
  <c r="M4815" i="2"/>
  <c r="Q4815" i="2" s="1"/>
  <c r="R4816" i="2"/>
  <c r="L4815" i="2" l="1"/>
  <c r="P4815" i="2"/>
  <c r="N4815" i="2"/>
  <c r="M4816" i="2"/>
  <c r="Q4816" i="2" s="1"/>
  <c r="R4817" i="2"/>
  <c r="L4816" i="2" l="1"/>
  <c r="P4816" i="2"/>
  <c r="N4816" i="2"/>
  <c r="M4817" i="2"/>
  <c r="Q4817" i="2" s="1"/>
  <c r="R4818" i="2"/>
  <c r="L4817" i="2" l="1"/>
  <c r="P4817" i="2"/>
  <c r="N4817" i="2"/>
  <c r="M4818" i="2"/>
  <c r="Q4818" i="2" s="1"/>
  <c r="R4819" i="2"/>
  <c r="L4818" i="2" l="1"/>
  <c r="P4818" i="2"/>
  <c r="N4818" i="2"/>
  <c r="M4819" i="2"/>
  <c r="Q4819" i="2" s="1"/>
  <c r="R4820" i="2"/>
  <c r="L4819" i="2" l="1"/>
  <c r="P4819" i="2"/>
  <c r="N4819" i="2"/>
  <c r="M4820" i="2"/>
  <c r="Q4820" i="2" s="1"/>
  <c r="R4821" i="2"/>
  <c r="L4820" i="2" l="1"/>
  <c r="P4820" i="2"/>
  <c r="N4820" i="2"/>
  <c r="M4821" i="2"/>
  <c r="Q4821" i="2" s="1"/>
  <c r="R4822" i="2"/>
  <c r="L4821" i="2" l="1"/>
  <c r="P4821" i="2"/>
  <c r="N4821" i="2"/>
  <c r="M4822" i="2"/>
  <c r="Q4822" i="2" s="1"/>
  <c r="R4823" i="2"/>
  <c r="L4822" i="2" l="1"/>
  <c r="P4822" i="2"/>
  <c r="N4822" i="2"/>
  <c r="M4823" i="2"/>
  <c r="Q4823" i="2" s="1"/>
  <c r="R4824" i="2"/>
  <c r="L4823" i="2" l="1"/>
  <c r="P4823" i="2"/>
  <c r="N4823" i="2"/>
  <c r="M4824" i="2"/>
  <c r="Q4824" i="2" s="1"/>
  <c r="R4825" i="2"/>
  <c r="L4824" i="2" l="1"/>
  <c r="P4824" i="2"/>
  <c r="N4824" i="2"/>
  <c r="M4825" i="2"/>
  <c r="Q4825" i="2" s="1"/>
  <c r="R4826" i="2"/>
  <c r="L4825" i="2" l="1"/>
  <c r="P4825" i="2"/>
  <c r="N4825" i="2"/>
  <c r="M4826" i="2"/>
  <c r="Q4826" i="2" s="1"/>
  <c r="R4827" i="2"/>
  <c r="L4826" i="2" l="1"/>
  <c r="P4826" i="2"/>
  <c r="N4826" i="2"/>
  <c r="M4827" i="2"/>
  <c r="Q4827" i="2" s="1"/>
  <c r="R4828" i="2"/>
  <c r="L4827" i="2" l="1"/>
  <c r="P4827" i="2"/>
  <c r="N4827" i="2"/>
  <c r="M4828" i="2"/>
  <c r="Q4828" i="2" s="1"/>
  <c r="R4829" i="2"/>
  <c r="L4828" i="2" l="1"/>
  <c r="P4828" i="2"/>
  <c r="N4828" i="2"/>
  <c r="M4829" i="2"/>
  <c r="Q4829" i="2" s="1"/>
  <c r="R4830" i="2"/>
  <c r="L4829" i="2" l="1"/>
  <c r="P4829" i="2"/>
  <c r="N4829" i="2"/>
  <c r="M4830" i="2"/>
  <c r="Q4830" i="2" s="1"/>
  <c r="R4831" i="2"/>
  <c r="L4830" i="2" l="1"/>
  <c r="P4830" i="2"/>
  <c r="N4830" i="2"/>
  <c r="M4831" i="2"/>
  <c r="Q4831" i="2" s="1"/>
  <c r="R4832" i="2"/>
  <c r="L4831" i="2" l="1"/>
  <c r="P4831" i="2"/>
  <c r="N4831" i="2"/>
  <c r="M4832" i="2"/>
  <c r="Q4832" i="2" s="1"/>
  <c r="R4833" i="2"/>
  <c r="L4832" i="2" l="1"/>
  <c r="P4832" i="2"/>
  <c r="N4832" i="2"/>
  <c r="M4833" i="2"/>
  <c r="Q4833" i="2" s="1"/>
  <c r="R4834" i="2"/>
  <c r="L4833" i="2" l="1"/>
  <c r="P4833" i="2"/>
  <c r="N4833" i="2"/>
  <c r="M4834" i="2"/>
  <c r="Q4834" i="2" s="1"/>
  <c r="R4835" i="2"/>
  <c r="L4834" i="2" l="1"/>
  <c r="P4834" i="2"/>
  <c r="N4834" i="2"/>
  <c r="M4835" i="2"/>
  <c r="Q4835" i="2" s="1"/>
  <c r="R4836" i="2"/>
  <c r="L4835" i="2" l="1"/>
  <c r="P4835" i="2"/>
  <c r="N4835" i="2"/>
  <c r="M4836" i="2"/>
  <c r="Q4836" i="2" s="1"/>
  <c r="R4837" i="2"/>
  <c r="L4836" i="2" l="1"/>
  <c r="P4836" i="2"/>
  <c r="N4836" i="2"/>
  <c r="R4838" i="2"/>
  <c r="M4837" i="2"/>
  <c r="Q4837" i="2" s="1"/>
  <c r="L4837" i="2" l="1"/>
  <c r="P4837" i="2"/>
  <c r="N4837" i="2"/>
  <c r="M4838" i="2"/>
  <c r="Q4838" i="2" s="1"/>
  <c r="R4839" i="2"/>
  <c r="L4838" i="2" l="1"/>
  <c r="P4838" i="2"/>
  <c r="N4838" i="2"/>
  <c r="M4839" i="2"/>
  <c r="Q4839" i="2" s="1"/>
  <c r="R4840" i="2"/>
  <c r="P4839" i="2" l="1"/>
  <c r="L4839" i="2" s="1"/>
  <c r="N4839" i="2"/>
  <c r="M4840" i="2"/>
  <c r="Q4840" i="2" s="1"/>
  <c r="R4841" i="2"/>
  <c r="R120" i="3"/>
  <c r="L4840" i="2" l="1"/>
  <c r="P4840" i="2"/>
  <c r="N4840" i="2"/>
  <c r="M4841" i="2"/>
  <c r="Q4841" i="2" s="1"/>
  <c r="R4842" i="2"/>
  <c r="L4841" i="2" l="1"/>
  <c r="P4841" i="2"/>
  <c r="N4841" i="2"/>
  <c r="M4842" i="2"/>
  <c r="Q4842" i="2" s="1"/>
  <c r="R4843" i="2"/>
  <c r="L4842" i="2" l="1"/>
  <c r="P4842" i="2"/>
  <c r="N4842" i="2"/>
  <c r="M4843" i="2"/>
  <c r="Q4843" i="2" s="1"/>
  <c r="R4844" i="2"/>
  <c r="L4843" i="2" l="1"/>
  <c r="P4843" i="2"/>
  <c r="N4843" i="2"/>
  <c r="M4844" i="2"/>
  <c r="Q4844" i="2" s="1"/>
  <c r="R4845" i="2"/>
  <c r="P4844" i="2" l="1"/>
  <c r="L4844" i="2" s="1"/>
  <c r="N4844" i="2"/>
  <c r="M4845" i="2"/>
  <c r="Q4845" i="2" s="1"/>
  <c r="R4846" i="2"/>
  <c r="R121" i="3"/>
  <c r="L4845" i="2" l="1"/>
  <c r="P4845" i="2"/>
  <c r="N4845" i="2"/>
  <c r="M4846" i="2"/>
  <c r="Q4846" i="2" s="1"/>
  <c r="R4847" i="2"/>
  <c r="L4846" i="2" l="1"/>
  <c r="P4846" i="2"/>
  <c r="N4846" i="2"/>
  <c r="M4847" i="2"/>
  <c r="Q4847" i="2" s="1"/>
  <c r="R4848" i="2"/>
  <c r="L4847" i="2" l="1"/>
  <c r="P4847" i="2"/>
  <c r="N4847" i="2"/>
  <c r="M4848" i="2"/>
  <c r="Q4848" i="2" s="1"/>
  <c r="R4849" i="2"/>
  <c r="L4848" i="2" l="1"/>
  <c r="P4848" i="2"/>
  <c r="N4848" i="2"/>
  <c r="M4849" i="2"/>
  <c r="Q4849" i="2" s="1"/>
  <c r="R4850" i="2"/>
  <c r="L4849" i="2" l="1"/>
  <c r="P4849" i="2"/>
  <c r="N4849" i="2"/>
  <c r="M4850" i="2"/>
  <c r="Q4850" i="2" s="1"/>
  <c r="R4851" i="2"/>
  <c r="L4850" i="2" l="1"/>
  <c r="P4850" i="2"/>
  <c r="N4850" i="2"/>
  <c r="M4851" i="2"/>
  <c r="Q4851" i="2" s="1"/>
  <c r="R4852" i="2"/>
  <c r="L4851" i="2" l="1"/>
  <c r="P4851" i="2"/>
  <c r="N4851" i="2"/>
  <c r="M4852" i="2"/>
  <c r="Q4852" i="2" s="1"/>
  <c r="R4853" i="2"/>
  <c r="L4852" i="2" l="1"/>
  <c r="P4852" i="2"/>
  <c r="N4852" i="2"/>
  <c r="M4853" i="2"/>
  <c r="Q4853" i="2" s="1"/>
  <c r="R4854" i="2"/>
  <c r="L4853" i="2" l="1"/>
  <c r="P4853" i="2"/>
  <c r="N4853" i="2"/>
  <c r="M4854" i="2"/>
  <c r="Q4854" i="2" s="1"/>
  <c r="R4855" i="2"/>
  <c r="L4854" i="2" l="1"/>
  <c r="P4854" i="2"/>
  <c r="N4854" i="2"/>
  <c r="M4855" i="2"/>
  <c r="Q4855" i="2" s="1"/>
  <c r="R4856" i="2"/>
  <c r="L4855" i="2" l="1"/>
  <c r="P4855" i="2"/>
  <c r="N4855" i="2"/>
  <c r="M4856" i="2"/>
  <c r="Q4856" i="2" s="1"/>
  <c r="R4857" i="2"/>
  <c r="L4856" i="2" l="1"/>
  <c r="P4856" i="2"/>
  <c r="N4856" i="2"/>
  <c r="M4857" i="2"/>
  <c r="Q4857" i="2" s="1"/>
  <c r="R4858" i="2"/>
  <c r="L4857" i="2" l="1"/>
  <c r="P4857" i="2"/>
  <c r="N4857" i="2"/>
  <c r="M4858" i="2"/>
  <c r="Q4858" i="2" s="1"/>
  <c r="R4859" i="2"/>
  <c r="P4858" i="2" l="1"/>
  <c r="L4858" i="2" s="1"/>
  <c r="N4858" i="2"/>
  <c r="M4859" i="2"/>
  <c r="Q4859" i="2" s="1"/>
  <c r="R4860" i="2"/>
  <c r="R122" i="3"/>
  <c r="L4859" i="2" l="1"/>
  <c r="P4859" i="2"/>
  <c r="N4859" i="2"/>
  <c r="M4860" i="2"/>
  <c r="Q4860" i="2" s="1"/>
  <c r="R4861" i="2"/>
  <c r="L4860" i="2" l="1"/>
  <c r="P4860" i="2"/>
  <c r="N4860" i="2"/>
  <c r="M4861" i="2"/>
  <c r="Q4861" i="2" s="1"/>
  <c r="R4862" i="2"/>
  <c r="L4861" i="2" l="1"/>
  <c r="P4861" i="2"/>
  <c r="N4861" i="2"/>
  <c r="M4862" i="2"/>
  <c r="Q4862" i="2" s="1"/>
  <c r="R4863" i="2"/>
  <c r="L4862" i="2" l="1"/>
  <c r="P4862" i="2"/>
  <c r="N4862" i="2"/>
  <c r="M4863" i="2"/>
  <c r="Q4863" i="2" s="1"/>
  <c r="R4864" i="2"/>
  <c r="L4863" i="2" l="1"/>
  <c r="P4863" i="2"/>
  <c r="N4863" i="2"/>
  <c r="M4864" i="2"/>
  <c r="Q4864" i="2" s="1"/>
  <c r="R4865" i="2"/>
  <c r="L4864" i="2" l="1"/>
  <c r="P4864" i="2"/>
  <c r="N4864" i="2"/>
  <c r="M4865" i="2"/>
  <c r="Q4865" i="2" s="1"/>
  <c r="R4866" i="2"/>
  <c r="L4865" i="2" l="1"/>
  <c r="P4865" i="2"/>
  <c r="N4865" i="2"/>
  <c r="M4866" i="2"/>
  <c r="Q4866" i="2" s="1"/>
  <c r="R4867" i="2"/>
  <c r="L4866" i="2" l="1"/>
  <c r="P4866" i="2"/>
  <c r="N4866" i="2"/>
  <c r="M4867" i="2"/>
  <c r="Q4867" i="2" s="1"/>
  <c r="R4868" i="2"/>
  <c r="L4867" i="2" l="1"/>
  <c r="P4867" i="2"/>
  <c r="N4867" i="2"/>
  <c r="M4868" i="2"/>
  <c r="Q4868" i="2" s="1"/>
  <c r="R4869" i="2"/>
  <c r="L4868" i="2" l="1"/>
  <c r="P4868" i="2"/>
  <c r="N4868" i="2"/>
  <c r="M4869" i="2"/>
  <c r="Q4869" i="2" s="1"/>
  <c r="R4870" i="2"/>
  <c r="L4869" i="2" l="1"/>
  <c r="P4869" i="2"/>
  <c r="N4869" i="2"/>
  <c r="M4870" i="2"/>
  <c r="Q4870" i="2" s="1"/>
  <c r="R4871" i="2"/>
  <c r="L4870" i="2" l="1"/>
  <c r="P4870" i="2"/>
  <c r="N4870" i="2"/>
  <c r="M4871" i="2"/>
  <c r="Q4871" i="2" s="1"/>
  <c r="R4872" i="2"/>
  <c r="L4871" i="2" l="1"/>
  <c r="P4871" i="2"/>
  <c r="N4871" i="2"/>
  <c r="M4872" i="2"/>
  <c r="Q4872" i="2" s="1"/>
  <c r="R4873" i="2"/>
  <c r="L4872" i="2" l="1"/>
  <c r="P4872" i="2"/>
  <c r="N4872" i="2"/>
  <c r="M4873" i="2"/>
  <c r="Q4873" i="2" s="1"/>
  <c r="R4874" i="2"/>
  <c r="L4873" i="2" l="1"/>
  <c r="P4873" i="2"/>
  <c r="N4873" i="2"/>
  <c r="M4874" i="2"/>
  <c r="Q4874" i="2" s="1"/>
  <c r="R4875" i="2"/>
  <c r="L4874" i="2" l="1"/>
  <c r="P4874" i="2"/>
  <c r="N4874" i="2"/>
  <c r="M4875" i="2"/>
  <c r="Q4875" i="2" s="1"/>
  <c r="R4876" i="2"/>
  <c r="L4875" i="2" l="1"/>
  <c r="P4875" i="2"/>
  <c r="N4875" i="2"/>
  <c r="M4876" i="2"/>
  <c r="Q4876" i="2" s="1"/>
  <c r="R4877" i="2"/>
  <c r="L4876" i="2" l="1"/>
  <c r="P4876" i="2"/>
  <c r="N4876" i="2"/>
  <c r="M4877" i="2"/>
  <c r="Q4877" i="2" s="1"/>
  <c r="R4878" i="2"/>
  <c r="L4877" i="2" l="1"/>
  <c r="P4877" i="2"/>
  <c r="N4877" i="2"/>
  <c r="M4878" i="2"/>
  <c r="Q4878" i="2" s="1"/>
  <c r="R4879" i="2"/>
  <c r="L4878" i="2" l="1"/>
  <c r="P4878" i="2"/>
  <c r="N4878" i="2"/>
  <c r="M4879" i="2"/>
  <c r="Q4879" i="2" s="1"/>
  <c r="R4880" i="2"/>
  <c r="L4879" i="2" l="1"/>
  <c r="P4879" i="2"/>
  <c r="N4879" i="2"/>
  <c r="M4880" i="2"/>
  <c r="Q4880" i="2" s="1"/>
  <c r="R4881" i="2"/>
  <c r="L4880" i="2" l="1"/>
  <c r="P4880" i="2"/>
  <c r="N4880" i="2"/>
  <c r="M4881" i="2"/>
  <c r="Q4881" i="2" s="1"/>
  <c r="R4882" i="2"/>
  <c r="L4881" i="2" l="1"/>
  <c r="P4881" i="2"/>
  <c r="N4881" i="2"/>
  <c r="M4882" i="2"/>
  <c r="Q4882" i="2" s="1"/>
  <c r="R4883" i="2"/>
  <c r="L4882" i="2" l="1"/>
  <c r="P4882" i="2"/>
  <c r="N4882" i="2"/>
  <c r="M4883" i="2"/>
  <c r="Q4883" i="2" s="1"/>
  <c r="R4884" i="2"/>
  <c r="L4883" i="2" l="1"/>
  <c r="P4883" i="2"/>
  <c r="N4883" i="2"/>
  <c r="M4884" i="2"/>
  <c r="Q4884" i="2" s="1"/>
  <c r="R4885" i="2"/>
  <c r="L4884" i="2" l="1"/>
  <c r="P4884" i="2"/>
  <c r="N4884" i="2"/>
  <c r="M4885" i="2"/>
  <c r="Q4885" i="2" s="1"/>
  <c r="R4886" i="2"/>
  <c r="L4885" i="2" l="1"/>
  <c r="P4885" i="2"/>
  <c r="N4885" i="2"/>
  <c r="M4886" i="2"/>
  <c r="Q4886" i="2" s="1"/>
  <c r="R4887" i="2"/>
  <c r="L4886" i="2" l="1"/>
  <c r="P4886" i="2"/>
  <c r="N4886" i="2"/>
  <c r="M4887" i="2"/>
  <c r="Q4887" i="2" s="1"/>
  <c r="R4888" i="2"/>
  <c r="L4887" i="2" l="1"/>
  <c r="P4887" i="2"/>
  <c r="N4887" i="2"/>
  <c r="M4888" i="2"/>
  <c r="Q4888" i="2" s="1"/>
  <c r="R4889" i="2"/>
  <c r="L4888" i="2" l="1"/>
  <c r="P4888" i="2"/>
  <c r="N4888" i="2"/>
  <c r="M4889" i="2"/>
  <c r="Q4889" i="2" s="1"/>
  <c r="R4890" i="2"/>
  <c r="L4889" i="2" l="1"/>
  <c r="P4889" i="2"/>
  <c r="N4889" i="2"/>
  <c r="M4890" i="2"/>
  <c r="Q4890" i="2" s="1"/>
  <c r="R4891" i="2"/>
  <c r="L4890" i="2" l="1"/>
  <c r="P4890" i="2"/>
  <c r="N4890" i="2"/>
  <c r="M4891" i="2"/>
  <c r="Q4891" i="2" s="1"/>
  <c r="R4892" i="2"/>
  <c r="L4891" i="2" l="1"/>
  <c r="P4891" i="2"/>
  <c r="N4891" i="2"/>
  <c r="M4892" i="2"/>
  <c r="Q4892" i="2" s="1"/>
  <c r="R4893" i="2"/>
  <c r="L4892" i="2" l="1"/>
  <c r="P4892" i="2"/>
  <c r="N4892" i="2"/>
  <c r="M4893" i="2"/>
  <c r="Q4893" i="2" s="1"/>
  <c r="R4894" i="2"/>
  <c r="L4893" i="2" l="1"/>
  <c r="P4893" i="2"/>
  <c r="N4893" i="2"/>
  <c r="M4894" i="2"/>
  <c r="Q4894" i="2" s="1"/>
  <c r="R4895" i="2"/>
  <c r="L4894" i="2" l="1"/>
  <c r="P4894" i="2"/>
  <c r="N4894" i="2"/>
  <c r="M4895" i="2"/>
  <c r="Q4895" i="2" s="1"/>
  <c r="R4896" i="2"/>
  <c r="L4895" i="2" l="1"/>
  <c r="P4895" i="2"/>
  <c r="N4895" i="2"/>
  <c r="M4896" i="2"/>
  <c r="Q4896" i="2" s="1"/>
  <c r="R4897" i="2"/>
  <c r="L4896" i="2" l="1"/>
  <c r="P4896" i="2"/>
  <c r="N4896" i="2"/>
  <c r="M4897" i="2"/>
  <c r="Q4897" i="2" s="1"/>
  <c r="R4898" i="2"/>
  <c r="L4897" i="2" l="1"/>
  <c r="P4897" i="2"/>
  <c r="N4897" i="2"/>
  <c r="M4898" i="2"/>
  <c r="Q4898" i="2" s="1"/>
  <c r="R4899" i="2"/>
  <c r="L4898" i="2" l="1"/>
  <c r="P4898" i="2"/>
  <c r="N4898" i="2"/>
  <c r="M4899" i="2"/>
  <c r="Q4899" i="2" s="1"/>
  <c r="R4900" i="2"/>
  <c r="P4899" i="2" l="1"/>
  <c r="L4899" i="2" s="1"/>
  <c r="N4899" i="2"/>
  <c r="M4900" i="2"/>
  <c r="Q4900" i="2" s="1"/>
  <c r="R4901" i="2"/>
  <c r="R123" i="3"/>
  <c r="L4900" i="2" l="1"/>
  <c r="P4900" i="2"/>
  <c r="N4900" i="2"/>
  <c r="M4901" i="2"/>
  <c r="Q4901" i="2" s="1"/>
  <c r="R4902" i="2"/>
  <c r="L4901" i="2" l="1"/>
  <c r="P4901" i="2"/>
  <c r="N4901" i="2"/>
  <c r="M4902" i="2"/>
  <c r="Q4902" i="2" s="1"/>
  <c r="R4903" i="2"/>
  <c r="L4902" i="2" l="1"/>
  <c r="P4902" i="2"/>
  <c r="N4902" i="2"/>
  <c r="M4903" i="2"/>
  <c r="Q4903" i="2" s="1"/>
  <c r="R4904" i="2"/>
  <c r="L4903" i="2" l="1"/>
  <c r="P4903" i="2"/>
  <c r="N4903" i="2"/>
  <c r="M4904" i="2"/>
  <c r="Q4904" i="2" s="1"/>
  <c r="R4905" i="2"/>
  <c r="L4904" i="2" l="1"/>
  <c r="P4904" i="2"/>
  <c r="N4904" i="2"/>
  <c r="M4905" i="2"/>
  <c r="Q4905" i="2" s="1"/>
  <c r="R4906" i="2"/>
  <c r="L4905" i="2" l="1"/>
  <c r="P4905" i="2"/>
  <c r="N4905" i="2"/>
  <c r="M4906" i="2"/>
  <c r="Q4906" i="2" s="1"/>
  <c r="R4907" i="2"/>
  <c r="L4906" i="2" l="1"/>
  <c r="P4906" i="2"/>
  <c r="N4906" i="2"/>
  <c r="M4907" i="2"/>
  <c r="Q4907" i="2" s="1"/>
  <c r="R4908" i="2"/>
  <c r="L4907" i="2" l="1"/>
  <c r="P4907" i="2"/>
  <c r="N4907" i="2"/>
  <c r="M4908" i="2"/>
  <c r="Q4908" i="2" s="1"/>
  <c r="R4909" i="2"/>
  <c r="L4908" i="2" l="1"/>
  <c r="P4908" i="2"/>
  <c r="N4908" i="2"/>
  <c r="M4909" i="2"/>
  <c r="Q4909" i="2" s="1"/>
  <c r="R4910" i="2"/>
  <c r="L4909" i="2" l="1"/>
  <c r="P4909" i="2"/>
  <c r="N4909" i="2"/>
  <c r="M4910" i="2"/>
  <c r="Q4910" i="2" s="1"/>
  <c r="R4911" i="2"/>
  <c r="L4910" i="2" l="1"/>
  <c r="P4910" i="2"/>
  <c r="N4910" i="2"/>
  <c r="M4911" i="2"/>
  <c r="Q4911" i="2" s="1"/>
  <c r="R4912" i="2"/>
  <c r="L4911" i="2" l="1"/>
  <c r="P4911" i="2"/>
  <c r="N4911" i="2"/>
  <c r="M4912" i="2"/>
  <c r="Q4912" i="2" s="1"/>
  <c r="R4913" i="2"/>
  <c r="L4912" i="2" l="1"/>
  <c r="P4912" i="2"/>
  <c r="N4912" i="2"/>
  <c r="M4913" i="2"/>
  <c r="Q4913" i="2" s="1"/>
  <c r="R4914" i="2"/>
  <c r="L4913" i="2" l="1"/>
  <c r="P4913" i="2"/>
  <c r="N4913" i="2"/>
  <c r="M4914" i="2"/>
  <c r="Q4914" i="2" s="1"/>
  <c r="R4915" i="2"/>
  <c r="L4914" i="2" l="1"/>
  <c r="P4914" i="2"/>
  <c r="N4914" i="2"/>
  <c r="M4915" i="2"/>
  <c r="Q4915" i="2" s="1"/>
  <c r="R4916" i="2"/>
  <c r="L4915" i="2" l="1"/>
  <c r="P4915" i="2"/>
  <c r="N4915" i="2"/>
  <c r="M4916" i="2"/>
  <c r="Q4916" i="2" s="1"/>
  <c r="R4917" i="2"/>
  <c r="L4916" i="2" l="1"/>
  <c r="P4916" i="2"/>
  <c r="N4916" i="2"/>
  <c r="M4917" i="2"/>
  <c r="Q4917" i="2" s="1"/>
  <c r="R4918" i="2"/>
  <c r="L4917" i="2" l="1"/>
  <c r="P4917" i="2"/>
  <c r="N4917" i="2"/>
  <c r="M4918" i="2"/>
  <c r="Q4918" i="2" s="1"/>
  <c r="R4919" i="2"/>
  <c r="L4918" i="2" l="1"/>
  <c r="P4918" i="2"/>
  <c r="N4918" i="2"/>
  <c r="M4919" i="2"/>
  <c r="Q4919" i="2" s="1"/>
  <c r="R4920" i="2"/>
  <c r="L4919" i="2" l="1"/>
  <c r="P4919" i="2"/>
  <c r="N4919" i="2"/>
  <c r="M4920" i="2"/>
  <c r="Q4920" i="2" s="1"/>
  <c r="R4921" i="2"/>
  <c r="L4920" i="2" l="1"/>
  <c r="P4920" i="2"/>
  <c r="N4920" i="2"/>
  <c r="R4922" i="2"/>
  <c r="M4921" i="2"/>
  <c r="Q4921" i="2" s="1"/>
  <c r="L4921" i="2" l="1"/>
  <c r="P4921" i="2"/>
  <c r="N4921" i="2"/>
  <c r="M4922" i="2"/>
  <c r="Q4922" i="2" s="1"/>
  <c r="R4923" i="2"/>
  <c r="L4922" i="2" l="1"/>
  <c r="P4922" i="2"/>
  <c r="N4922" i="2"/>
  <c r="M4923" i="2"/>
  <c r="Q4923" i="2" s="1"/>
  <c r="R4924" i="2"/>
  <c r="L4923" i="2" l="1"/>
  <c r="P4923" i="2"/>
  <c r="N4923" i="2"/>
  <c r="M4924" i="2"/>
  <c r="Q4924" i="2" s="1"/>
  <c r="R4925" i="2"/>
  <c r="L4924" i="2" l="1"/>
  <c r="P4924" i="2"/>
  <c r="N4924" i="2"/>
  <c r="M4925" i="2"/>
  <c r="Q4925" i="2" s="1"/>
  <c r="R4926" i="2"/>
  <c r="L4925" i="2" l="1"/>
  <c r="P4925" i="2"/>
  <c r="N4925" i="2"/>
  <c r="M4926" i="2"/>
  <c r="Q4926" i="2" s="1"/>
  <c r="R4927" i="2"/>
  <c r="L4926" i="2" l="1"/>
  <c r="P4926" i="2"/>
  <c r="N4926" i="2"/>
  <c r="M4927" i="2"/>
  <c r="Q4927" i="2" s="1"/>
  <c r="R4928" i="2"/>
  <c r="L4927" i="2" l="1"/>
  <c r="P4927" i="2"/>
  <c r="N4927" i="2"/>
  <c r="M4928" i="2"/>
  <c r="Q4928" i="2" s="1"/>
  <c r="R4929" i="2"/>
  <c r="L4928" i="2" l="1"/>
  <c r="P4928" i="2"/>
  <c r="N4928" i="2"/>
  <c r="M4929" i="2"/>
  <c r="Q4929" i="2" s="1"/>
  <c r="R4930" i="2"/>
  <c r="L4929" i="2" l="1"/>
  <c r="P4929" i="2"/>
  <c r="N4929" i="2"/>
  <c r="M4930" i="2"/>
  <c r="Q4930" i="2" s="1"/>
  <c r="R4931" i="2"/>
  <c r="L4930" i="2" l="1"/>
  <c r="P4930" i="2"/>
  <c r="N4930" i="2"/>
  <c r="M4931" i="2"/>
  <c r="Q4931" i="2" s="1"/>
  <c r="R4932" i="2"/>
  <c r="L4931" i="2" l="1"/>
  <c r="P4931" i="2"/>
  <c r="N4931" i="2"/>
  <c r="M4932" i="2"/>
  <c r="Q4932" i="2" s="1"/>
  <c r="R4933" i="2"/>
  <c r="L4932" i="2" l="1"/>
  <c r="P4932" i="2"/>
  <c r="N4932" i="2"/>
  <c r="M4933" i="2"/>
  <c r="Q4933" i="2" s="1"/>
  <c r="R4934" i="2"/>
  <c r="P4933" i="2" l="1"/>
  <c r="L4933" i="2" s="1"/>
  <c r="N4933" i="2"/>
  <c r="M4934" i="2"/>
  <c r="Q4934" i="2" s="1"/>
  <c r="R4935" i="2"/>
  <c r="R124" i="3"/>
  <c r="L4934" i="2" l="1"/>
  <c r="P4934" i="2"/>
  <c r="N4934" i="2"/>
  <c r="M4935" i="2"/>
  <c r="Q4935" i="2" s="1"/>
  <c r="R4936" i="2"/>
  <c r="L4935" i="2" l="1"/>
  <c r="P4935" i="2"/>
  <c r="N4935" i="2"/>
  <c r="M4936" i="2"/>
  <c r="Q4936" i="2" s="1"/>
  <c r="R4937" i="2"/>
  <c r="L4936" i="2" l="1"/>
  <c r="P4936" i="2"/>
  <c r="N4936" i="2"/>
  <c r="M4937" i="2"/>
  <c r="Q4937" i="2" s="1"/>
  <c r="R4938" i="2"/>
  <c r="L4937" i="2" l="1"/>
  <c r="P4937" i="2"/>
  <c r="N4937" i="2"/>
  <c r="M4938" i="2"/>
  <c r="Q4938" i="2" s="1"/>
  <c r="R4939" i="2"/>
  <c r="L4938" i="2" l="1"/>
  <c r="P4938" i="2"/>
  <c r="N4938" i="2"/>
  <c r="M4939" i="2"/>
  <c r="Q4939" i="2" s="1"/>
  <c r="R4940" i="2"/>
  <c r="L4939" i="2" l="1"/>
  <c r="P4939" i="2"/>
  <c r="N4939" i="2"/>
  <c r="M4940" i="2"/>
  <c r="Q4940" i="2" s="1"/>
  <c r="R4941" i="2"/>
  <c r="L4940" i="2" l="1"/>
  <c r="P4940" i="2"/>
  <c r="N4940" i="2"/>
  <c r="M4941" i="2"/>
  <c r="Q4941" i="2" s="1"/>
  <c r="R4942" i="2"/>
  <c r="L4941" i="2" l="1"/>
  <c r="P4941" i="2"/>
  <c r="N4941" i="2"/>
  <c r="M4942" i="2"/>
  <c r="Q4942" i="2" s="1"/>
  <c r="R4943" i="2"/>
  <c r="L4942" i="2" l="1"/>
  <c r="P4942" i="2"/>
  <c r="N4942" i="2"/>
  <c r="M4943" i="2"/>
  <c r="Q4943" i="2" s="1"/>
  <c r="R4944" i="2"/>
  <c r="L4943" i="2" l="1"/>
  <c r="P4943" i="2"/>
  <c r="N4943" i="2"/>
  <c r="M4944" i="2"/>
  <c r="Q4944" i="2" s="1"/>
  <c r="R4945" i="2"/>
  <c r="L4944" i="2" l="1"/>
  <c r="P4944" i="2"/>
  <c r="N4944" i="2"/>
  <c r="M4945" i="2"/>
  <c r="Q4945" i="2" s="1"/>
  <c r="R4946" i="2"/>
  <c r="L4945" i="2" l="1"/>
  <c r="P4945" i="2"/>
  <c r="N4945" i="2"/>
  <c r="M4946" i="2"/>
  <c r="Q4946" i="2" s="1"/>
  <c r="R4947" i="2"/>
  <c r="L4946" i="2" l="1"/>
  <c r="P4946" i="2"/>
  <c r="N4946" i="2"/>
  <c r="M4947" i="2"/>
  <c r="Q4947" i="2" s="1"/>
  <c r="R4948" i="2"/>
  <c r="L4947" i="2" l="1"/>
  <c r="P4947" i="2"/>
  <c r="N4947" i="2"/>
  <c r="M4948" i="2"/>
  <c r="Q4948" i="2" s="1"/>
  <c r="R4949" i="2"/>
  <c r="P4948" i="2" l="1"/>
  <c r="L4948" i="2" s="1"/>
  <c r="N4948" i="2"/>
  <c r="M4949" i="2"/>
  <c r="Q4949" i="2" s="1"/>
  <c r="R4950" i="2"/>
  <c r="R125" i="3"/>
  <c r="L4949" i="2" l="1"/>
  <c r="P4949" i="2"/>
  <c r="N4949" i="2"/>
  <c r="M4950" i="2"/>
  <c r="Q4950" i="2" s="1"/>
  <c r="R4951" i="2"/>
  <c r="L4950" i="2" l="1"/>
  <c r="P4950" i="2"/>
  <c r="N4950" i="2"/>
  <c r="M4951" i="2"/>
  <c r="Q4951" i="2" s="1"/>
  <c r="R4952" i="2"/>
  <c r="L4951" i="2" l="1"/>
  <c r="P4951" i="2"/>
  <c r="N4951" i="2"/>
  <c r="M4952" i="2"/>
  <c r="Q4952" i="2" s="1"/>
  <c r="R4953" i="2"/>
  <c r="L4952" i="2" l="1"/>
  <c r="P4952" i="2"/>
  <c r="N4952" i="2"/>
  <c r="M4953" i="2"/>
  <c r="Q4953" i="2" s="1"/>
  <c r="R4954" i="2"/>
  <c r="L4953" i="2" l="1"/>
  <c r="P4953" i="2"/>
  <c r="N4953" i="2"/>
  <c r="M4954" i="2"/>
  <c r="Q4954" i="2" s="1"/>
  <c r="R4955" i="2"/>
  <c r="L4954" i="2" l="1"/>
  <c r="P4954" i="2"/>
  <c r="N4954" i="2"/>
  <c r="M4955" i="2"/>
  <c r="Q4955" i="2" s="1"/>
  <c r="R4956" i="2"/>
  <c r="L4955" i="2" l="1"/>
  <c r="P4955" i="2"/>
  <c r="N4955" i="2"/>
  <c r="M4956" i="2"/>
  <c r="Q4956" i="2" s="1"/>
  <c r="R4957" i="2"/>
  <c r="L4956" i="2" l="1"/>
  <c r="P4956" i="2"/>
  <c r="N4956" i="2"/>
  <c r="M4957" i="2"/>
  <c r="Q4957" i="2" s="1"/>
  <c r="R4958" i="2"/>
  <c r="L4957" i="2" l="1"/>
  <c r="P4957" i="2"/>
  <c r="N4957" i="2"/>
  <c r="M4958" i="2"/>
  <c r="Q4958" i="2" s="1"/>
  <c r="R4959" i="2"/>
  <c r="L4958" i="2" l="1"/>
  <c r="P4958" i="2"/>
  <c r="N4958" i="2"/>
  <c r="M4959" i="2"/>
  <c r="Q4959" i="2" s="1"/>
  <c r="R4960" i="2"/>
  <c r="L4959" i="2" l="1"/>
  <c r="P4959" i="2"/>
  <c r="N4959" i="2"/>
  <c r="M4960" i="2"/>
  <c r="Q4960" i="2" s="1"/>
  <c r="R4961" i="2"/>
  <c r="L4960" i="2" l="1"/>
  <c r="P4960" i="2"/>
  <c r="N4960" i="2"/>
  <c r="M4961" i="2"/>
  <c r="Q4961" i="2" s="1"/>
  <c r="R4962" i="2"/>
  <c r="L4961" i="2" l="1"/>
  <c r="P4961" i="2"/>
  <c r="N4961" i="2"/>
  <c r="M4962" i="2"/>
  <c r="Q4962" i="2" s="1"/>
  <c r="R4963" i="2"/>
  <c r="L4962" i="2" l="1"/>
  <c r="P4962" i="2"/>
  <c r="N4962" i="2"/>
  <c r="M4963" i="2"/>
  <c r="Q4963" i="2" s="1"/>
  <c r="R4964" i="2"/>
  <c r="L4963" i="2" l="1"/>
  <c r="P4963" i="2"/>
  <c r="N4963" i="2"/>
  <c r="M4964" i="2"/>
  <c r="Q4964" i="2" s="1"/>
  <c r="R4965" i="2"/>
  <c r="L4964" i="2" l="1"/>
  <c r="P4964" i="2"/>
  <c r="N4964" i="2"/>
  <c r="M4965" i="2"/>
  <c r="Q4965" i="2" s="1"/>
  <c r="R4966" i="2"/>
  <c r="L4965" i="2" l="1"/>
  <c r="P4965" i="2"/>
  <c r="N4965" i="2"/>
  <c r="M4966" i="2"/>
  <c r="Q4966" i="2" s="1"/>
  <c r="R4967" i="2"/>
  <c r="L4966" i="2" l="1"/>
  <c r="P4966" i="2"/>
  <c r="N4966" i="2"/>
  <c r="M4967" i="2"/>
  <c r="Q4967" i="2" s="1"/>
  <c r="R4968" i="2"/>
  <c r="L4967" i="2" l="1"/>
  <c r="P4967" i="2"/>
  <c r="N4967" i="2"/>
  <c r="M4968" i="2"/>
  <c r="Q4968" i="2" s="1"/>
  <c r="R4969" i="2"/>
  <c r="L4968" i="2" l="1"/>
  <c r="P4968" i="2"/>
  <c r="N4968" i="2"/>
  <c r="M4969" i="2"/>
  <c r="Q4969" i="2" s="1"/>
  <c r="R4970" i="2"/>
  <c r="L4969" i="2" l="1"/>
  <c r="P4969" i="2"/>
  <c r="N4969" i="2"/>
  <c r="M4970" i="2"/>
  <c r="Q4970" i="2" s="1"/>
  <c r="R4971" i="2"/>
  <c r="L4970" i="2" l="1"/>
  <c r="P4970" i="2"/>
  <c r="N4970" i="2"/>
  <c r="M4971" i="2"/>
  <c r="Q4971" i="2" s="1"/>
  <c r="R4972" i="2"/>
  <c r="L4971" i="2" l="1"/>
  <c r="P4971" i="2"/>
  <c r="N4971" i="2"/>
  <c r="M4972" i="2"/>
  <c r="Q4972" i="2" s="1"/>
  <c r="R4973" i="2"/>
  <c r="L4972" i="2" l="1"/>
  <c r="P4972" i="2"/>
  <c r="N4972" i="2"/>
  <c r="M4973" i="2"/>
  <c r="Q4973" i="2" s="1"/>
  <c r="R4974" i="2"/>
  <c r="L4973" i="2" l="1"/>
  <c r="P4973" i="2"/>
  <c r="N4973" i="2"/>
  <c r="M4974" i="2"/>
  <c r="Q4974" i="2" s="1"/>
  <c r="R4975" i="2"/>
  <c r="L4974" i="2" l="1"/>
  <c r="P4974" i="2"/>
  <c r="N4974" i="2"/>
  <c r="M4975" i="2"/>
  <c r="Q4975" i="2" s="1"/>
  <c r="R4976" i="2"/>
  <c r="L4975" i="2" l="1"/>
  <c r="P4975" i="2"/>
  <c r="N4975" i="2"/>
  <c r="M4976" i="2"/>
  <c r="Q4976" i="2" s="1"/>
  <c r="R4977" i="2"/>
  <c r="L4976" i="2" l="1"/>
  <c r="P4976" i="2"/>
  <c r="N4976" i="2"/>
  <c r="M4977" i="2"/>
  <c r="Q4977" i="2" s="1"/>
  <c r="R4978" i="2"/>
  <c r="L4977" i="2" l="1"/>
  <c r="P4977" i="2"/>
  <c r="N4977" i="2"/>
  <c r="M4978" i="2"/>
  <c r="Q4978" i="2" s="1"/>
  <c r="R4979" i="2"/>
  <c r="L4978" i="2" l="1"/>
  <c r="P4978" i="2"/>
  <c r="N4978" i="2"/>
  <c r="M4979" i="2"/>
  <c r="Q4979" i="2" s="1"/>
  <c r="R4980" i="2"/>
  <c r="L4979" i="2" l="1"/>
  <c r="P4979" i="2"/>
  <c r="N4979" i="2"/>
  <c r="M4980" i="2"/>
  <c r="Q4980" i="2" s="1"/>
  <c r="R4981" i="2"/>
  <c r="L4980" i="2" l="1"/>
  <c r="P4980" i="2"/>
  <c r="N4980" i="2"/>
  <c r="M4981" i="2"/>
  <c r="Q4981" i="2" s="1"/>
  <c r="R4982" i="2"/>
  <c r="L4981" i="2" l="1"/>
  <c r="P4981" i="2"/>
  <c r="N4981" i="2"/>
  <c r="M4982" i="2"/>
  <c r="Q4982" i="2" s="1"/>
  <c r="R4983" i="2"/>
  <c r="L4982" i="2" l="1"/>
  <c r="P4982" i="2"/>
  <c r="N4982" i="2"/>
  <c r="M4983" i="2"/>
  <c r="Q4983" i="2" s="1"/>
  <c r="R4984" i="2"/>
  <c r="L4983" i="2" l="1"/>
  <c r="P4983" i="2"/>
  <c r="N4983" i="2"/>
  <c r="R4985" i="2"/>
  <c r="M4984" i="2"/>
  <c r="Q4984" i="2" s="1"/>
  <c r="L4984" i="2" l="1"/>
  <c r="P4984" i="2"/>
  <c r="N4984" i="2"/>
  <c r="M4985" i="2"/>
  <c r="Q4985" i="2" s="1"/>
  <c r="R4986" i="2"/>
  <c r="L4985" i="2" l="1"/>
  <c r="P4985" i="2"/>
  <c r="N4985" i="2"/>
  <c r="M4986" i="2"/>
  <c r="Q4986" i="2" s="1"/>
  <c r="R4987" i="2"/>
  <c r="P4986" i="2" l="1"/>
  <c r="L4986" i="2" s="1"/>
  <c r="N4986" i="2"/>
  <c r="M4987" i="2"/>
  <c r="Q4987" i="2" s="1"/>
  <c r="R4988" i="2"/>
  <c r="R126" i="3"/>
  <c r="L4987" i="2" l="1"/>
  <c r="P4987" i="2"/>
  <c r="N4987" i="2"/>
  <c r="M4988" i="2"/>
  <c r="Q4988" i="2" s="1"/>
  <c r="R4989" i="2"/>
  <c r="L4988" i="2" l="1"/>
  <c r="P4988" i="2"/>
  <c r="N4988" i="2"/>
  <c r="M4989" i="2"/>
  <c r="Q4989" i="2" s="1"/>
  <c r="R4990" i="2"/>
  <c r="L4989" i="2" l="1"/>
  <c r="P4989" i="2"/>
  <c r="N4989" i="2"/>
  <c r="M4990" i="2"/>
  <c r="Q4990" i="2" s="1"/>
  <c r="R4991" i="2"/>
  <c r="L4990" i="2" l="1"/>
  <c r="P4990" i="2"/>
  <c r="N4990" i="2"/>
  <c r="M4991" i="2"/>
  <c r="Q4991" i="2" s="1"/>
  <c r="R4992" i="2"/>
  <c r="L4991" i="2" l="1"/>
  <c r="P4991" i="2"/>
  <c r="N4991" i="2"/>
  <c r="M4992" i="2"/>
  <c r="Q4992" i="2" s="1"/>
  <c r="R4993" i="2"/>
  <c r="L4992" i="2" l="1"/>
  <c r="P4992" i="2"/>
  <c r="N4992" i="2"/>
  <c r="M4993" i="2"/>
  <c r="Q4993" i="2" s="1"/>
  <c r="R4994" i="2"/>
  <c r="L4993" i="2" l="1"/>
  <c r="P4993" i="2"/>
  <c r="N4993" i="2"/>
  <c r="M4994" i="2"/>
  <c r="Q4994" i="2" s="1"/>
  <c r="R4995" i="2"/>
  <c r="P4994" i="2" l="1"/>
  <c r="L4994" i="2" s="1"/>
  <c r="N4994" i="2"/>
  <c r="M4995" i="2"/>
  <c r="Q4995" i="2" s="1"/>
  <c r="R4996" i="2"/>
  <c r="R127" i="3"/>
  <c r="L4995" i="2" l="1"/>
  <c r="P4995" i="2"/>
  <c r="N4995" i="2"/>
  <c r="M4996" i="2"/>
  <c r="Q4996" i="2" s="1"/>
  <c r="R4997" i="2"/>
  <c r="L4996" i="2" l="1"/>
  <c r="P4996" i="2"/>
  <c r="N4996" i="2"/>
  <c r="M4997" i="2"/>
  <c r="Q4997" i="2" s="1"/>
  <c r="R4998" i="2"/>
  <c r="L4997" i="2" l="1"/>
  <c r="P4997" i="2"/>
  <c r="N4997" i="2"/>
  <c r="M4998" i="2"/>
  <c r="Q4998" i="2" s="1"/>
  <c r="R4999" i="2"/>
  <c r="L4998" i="2" l="1"/>
  <c r="P4998" i="2"/>
  <c r="N4998" i="2"/>
  <c r="M4999" i="2"/>
  <c r="Q4999" i="2" s="1"/>
  <c r="R5000" i="2"/>
  <c r="L4999" i="2" l="1"/>
  <c r="P4999" i="2"/>
  <c r="N4999" i="2"/>
  <c r="M5000" i="2"/>
  <c r="Q5000" i="2" s="1"/>
  <c r="R5001" i="2"/>
  <c r="L5000" i="2" l="1"/>
  <c r="P5000" i="2"/>
  <c r="N5000" i="2"/>
  <c r="M5001" i="2"/>
  <c r="Q5001" i="2" s="1"/>
  <c r="R5002" i="2"/>
  <c r="L5001" i="2" l="1"/>
  <c r="P5001" i="2"/>
  <c r="N5001" i="2"/>
  <c r="M5002" i="2"/>
  <c r="Q5002" i="2" s="1"/>
  <c r="R5003" i="2"/>
  <c r="L5002" i="2" l="1"/>
  <c r="P5002" i="2"/>
  <c r="N5002" i="2"/>
  <c r="M5003" i="2"/>
  <c r="Q5003" i="2" s="1"/>
  <c r="R5004" i="2"/>
  <c r="L5003" i="2" l="1"/>
  <c r="P5003" i="2"/>
  <c r="N5003" i="2"/>
  <c r="M5004" i="2"/>
  <c r="Q5004" i="2" s="1"/>
  <c r="R5005" i="2"/>
  <c r="L5004" i="2" l="1"/>
  <c r="P5004" i="2"/>
  <c r="N5004" i="2"/>
  <c r="M5005" i="2"/>
  <c r="Q5005" i="2" s="1"/>
  <c r="R5006" i="2"/>
  <c r="L5005" i="2" l="1"/>
  <c r="P5005" i="2"/>
  <c r="N5005" i="2"/>
  <c r="M5006" i="2"/>
  <c r="Q5006" i="2" s="1"/>
  <c r="R5007" i="2"/>
  <c r="L5006" i="2" l="1"/>
  <c r="P5006" i="2"/>
  <c r="N5006" i="2"/>
  <c r="M5007" i="2"/>
  <c r="Q5007" i="2" s="1"/>
  <c r="R5008" i="2"/>
  <c r="L5007" i="2" l="1"/>
  <c r="P5007" i="2"/>
  <c r="N5007" i="2"/>
  <c r="M5008" i="2"/>
  <c r="Q5008" i="2" s="1"/>
  <c r="R5009" i="2"/>
  <c r="L5008" i="2" l="1"/>
  <c r="P5008" i="2"/>
  <c r="N5008" i="2"/>
  <c r="M5009" i="2"/>
  <c r="Q5009" i="2" s="1"/>
  <c r="R5010" i="2"/>
  <c r="L5009" i="2" l="1"/>
  <c r="P5009" i="2"/>
  <c r="N5009" i="2"/>
  <c r="M5010" i="2"/>
  <c r="Q5010" i="2" s="1"/>
  <c r="R5011" i="2"/>
  <c r="L5010" i="2" l="1"/>
  <c r="P5010" i="2"/>
  <c r="N5010" i="2"/>
  <c r="M5011" i="2"/>
  <c r="Q5011" i="2" s="1"/>
  <c r="R5012" i="2"/>
  <c r="L5011" i="2" l="1"/>
  <c r="P5011" i="2"/>
  <c r="N5011" i="2"/>
  <c r="M5012" i="2"/>
  <c r="Q5012" i="2" s="1"/>
  <c r="R5013" i="2"/>
  <c r="L5012" i="2" l="1"/>
  <c r="P5012" i="2"/>
  <c r="N5012" i="2"/>
  <c r="M5013" i="2"/>
  <c r="Q5013" i="2" s="1"/>
  <c r="R5014" i="2"/>
  <c r="L5013" i="2" l="1"/>
  <c r="P5013" i="2"/>
  <c r="N5013" i="2"/>
  <c r="M5014" i="2"/>
  <c r="Q5014" i="2" s="1"/>
  <c r="R5015" i="2"/>
  <c r="L5014" i="2" l="1"/>
  <c r="P5014" i="2"/>
  <c r="N5014" i="2"/>
  <c r="M5015" i="2"/>
  <c r="Q5015" i="2" s="1"/>
  <c r="R5016" i="2"/>
  <c r="L5015" i="2" l="1"/>
  <c r="P5015" i="2"/>
  <c r="N5015" i="2"/>
  <c r="M5016" i="2"/>
  <c r="Q5016" i="2" s="1"/>
  <c r="R5017" i="2"/>
  <c r="L5016" i="2" l="1"/>
  <c r="P5016" i="2"/>
  <c r="N5016" i="2"/>
  <c r="M5017" i="2"/>
  <c r="Q5017" i="2" s="1"/>
  <c r="R5018" i="2"/>
  <c r="L5017" i="2" l="1"/>
  <c r="P5017" i="2"/>
  <c r="N5017" i="2"/>
  <c r="M5018" i="2"/>
  <c r="Q5018" i="2" s="1"/>
  <c r="R5019" i="2"/>
  <c r="L5018" i="2" l="1"/>
  <c r="P5018" i="2"/>
  <c r="N5018" i="2"/>
  <c r="M5019" i="2"/>
  <c r="Q5019" i="2" s="1"/>
  <c r="R5020" i="2"/>
  <c r="L5019" i="2" l="1"/>
  <c r="P5019" i="2"/>
  <c r="N5019" i="2"/>
  <c r="M5020" i="2"/>
  <c r="Q5020" i="2" s="1"/>
  <c r="R5021" i="2"/>
  <c r="L5020" i="2" l="1"/>
  <c r="P5020" i="2"/>
  <c r="N5020" i="2"/>
  <c r="M5021" i="2"/>
  <c r="Q5021" i="2" s="1"/>
  <c r="R5022" i="2"/>
  <c r="L5021" i="2" l="1"/>
  <c r="P5021" i="2"/>
  <c r="N5021" i="2"/>
  <c r="M5022" i="2"/>
  <c r="Q5022" i="2" s="1"/>
  <c r="R5023" i="2"/>
  <c r="L5022" i="2" l="1"/>
  <c r="P5022" i="2"/>
  <c r="N5022" i="2"/>
  <c r="M5023" i="2"/>
  <c r="Q5023" i="2" s="1"/>
  <c r="R5024" i="2"/>
  <c r="L5023" i="2" l="1"/>
  <c r="P5023" i="2"/>
  <c r="N5023" i="2"/>
  <c r="R5025" i="2"/>
  <c r="M5024" i="2"/>
  <c r="Q5024" i="2" s="1"/>
  <c r="L5024" i="2" l="1"/>
  <c r="P5024" i="2"/>
  <c r="N5024" i="2"/>
  <c r="R5026" i="2"/>
  <c r="M5025" i="2"/>
  <c r="Q5025" i="2" s="1"/>
  <c r="L5025" i="2" l="1"/>
  <c r="P5025" i="2"/>
  <c r="N5025" i="2"/>
  <c r="M5026" i="2"/>
  <c r="Q5026" i="2" s="1"/>
  <c r="R5027" i="2"/>
  <c r="L5026" i="2" l="1"/>
  <c r="P5026" i="2"/>
  <c r="N5026" i="2"/>
  <c r="M5027" i="2"/>
  <c r="Q5027" i="2" s="1"/>
  <c r="R5028" i="2"/>
  <c r="L5027" i="2" l="1"/>
  <c r="P5027" i="2"/>
  <c r="N5027" i="2"/>
  <c r="M5028" i="2"/>
  <c r="Q5028" i="2" s="1"/>
  <c r="R5029" i="2"/>
  <c r="L5028" i="2" l="1"/>
  <c r="P5028" i="2"/>
  <c r="N5028" i="2"/>
  <c r="M5029" i="2"/>
  <c r="Q5029" i="2" s="1"/>
  <c r="R5030" i="2"/>
  <c r="L5029" i="2" l="1"/>
  <c r="P5029" i="2"/>
  <c r="N5029" i="2"/>
  <c r="M5030" i="2"/>
  <c r="Q5030" i="2" s="1"/>
  <c r="R5031" i="2"/>
  <c r="L5030" i="2" l="1"/>
  <c r="P5030" i="2"/>
  <c r="N5030" i="2"/>
  <c r="M5031" i="2"/>
  <c r="Q5031" i="2" s="1"/>
  <c r="R5032" i="2"/>
  <c r="N5031" i="2" l="1"/>
  <c r="P5031" i="2"/>
  <c r="L5031" i="2" s="1"/>
  <c r="M5032" i="2"/>
  <c r="Q5032" i="2" s="1"/>
  <c r="R5033" i="2"/>
  <c r="R128" i="3"/>
  <c r="L5032" i="2" l="1"/>
  <c r="P5032" i="2"/>
  <c r="N5032" i="2"/>
  <c r="M5033" i="2"/>
  <c r="Q5033" i="2" s="1"/>
  <c r="R5034" i="2"/>
  <c r="L5033" i="2" l="1"/>
  <c r="P5033" i="2"/>
  <c r="N5033" i="2"/>
  <c r="M5034" i="2"/>
  <c r="Q5034" i="2" s="1"/>
  <c r="R5035" i="2"/>
  <c r="L5034" i="2" l="1"/>
  <c r="P5034" i="2"/>
  <c r="N5034" i="2"/>
  <c r="M5035" i="2"/>
  <c r="Q5035" i="2" s="1"/>
  <c r="R5036" i="2"/>
  <c r="L5035" i="2" l="1"/>
  <c r="P5035" i="2"/>
  <c r="N5035" i="2"/>
  <c r="M5036" i="2"/>
  <c r="Q5036" i="2" s="1"/>
  <c r="R5037" i="2"/>
  <c r="L5036" i="2" l="1"/>
  <c r="P5036" i="2"/>
  <c r="N5036" i="2"/>
  <c r="M5037" i="2"/>
  <c r="Q5037" i="2" s="1"/>
  <c r="R5038" i="2"/>
  <c r="L5037" i="2" l="1"/>
  <c r="P5037" i="2"/>
  <c r="N5037" i="2"/>
  <c r="M5038" i="2"/>
  <c r="Q5038" i="2" s="1"/>
  <c r="R5039" i="2"/>
  <c r="L5038" i="2" l="1"/>
  <c r="P5038" i="2"/>
  <c r="N5038" i="2"/>
  <c r="M5039" i="2"/>
  <c r="Q5039" i="2" s="1"/>
  <c r="R5040" i="2"/>
  <c r="L5039" i="2" l="1"/>
  <c r="P5039" i="2"/>
  <c r="N5039" i="2"/>
  <c r="M5040" i="2"/>
  <c r="Q5040" i="2" s="1"/>
  <c r="R5041" i="2"/>
  <c r="L5040" i="2" l="1"/>
  <c r="P5040" i="2"/>
  <c r="N5040" i="2"/>
  <c r="M5041" i="2"/>
  <c r="Q5041" i="2" s="1"/>
  <c r="R5042" i="2"/>
  <c r="L5041" i="2" l="1"/>
  <c r="P5041" i="2"/>
  <c r="N5041" i="2"/>
  <c r="M5042" i="2"/>
  <c r="Q5042" i="2" s="1"/>
  <c r="R5043" i="2"/>
  <c r="L5042" i="2" l="1"/>
  <c r="P5042" i="2"/>
  <c r="N5042" i="2"/>
  <c r="M5043" i="2"/>
  <c r="Q5043" i="2" s="1"/>
  <c r="R5044" i="2"/>
  <c r="L5043" i="2" l="1"/>
  <c r="P5043" i="2"/>
  <c r="N5043" i="2"/>
  <c r="M5044" i="2"/>
  <c r="Q5044" i="2" s="1"/>
  <c r="R5045" i="2"/>
  <c r="L5044" i="2" l="1"/>
  <c r="P5044" i="2"/>
  <c r="N5044" i="2"/>
  <c r="M5045" i="2"/>
  <c r="Q5045" i="2" s="1"/>
  <c r="R5046" i="2"/>
  <c r="L5045" i="2" l="1"/>
  <c r="P5045" i="2"/>
  <c r="N5045" i="2"/>
  <c r="M5046" i="2"/>
  <c r="Q5046" i="2" s="1"/>
  <c r="R5047" i="2"/>
  <c r="L5046" i="2" l="1"/>
  <c r="P5046" i="2"/>
  <c r="N5046" i="2"/>
  <c r="M5047" i="2"/>
  <c r="Q5047" i="2" s="1"/>
  <c r="R5048" i="2"/>
  <c r="L5047" i="2" l="1"/>
  <c r="P5047" i="2"/>
  <c r="N5047" i="2"/>
  <c r="M5048" i="2"/>
  <c r="Q5048" i="2" s="1"/>
  <c r="R5049" i="2"/>
  <c r="L5048" i="2" l="1"/>
  <c r="P5048" i="2"/>
  <c r="N5048" i="2"/>
  <c r="M5049" i="2"/>
  <c r="Q5049" i="2" s="1"/>
  <c r="R5050" i="2"/>
  <c r="L5049" i="2" l="1"/>
  <c r="P5049" i="2"/>
  <c r="N5049" i="2"/>
  <c r="M5050" i="2"/>
  <c r="Q5050" i="2" s="1"/>
  <c r="R5051" i="2"/>
  <c r="L5050" i="2" l="1"/>
  <c r="P5050" i="2"/>
  <c r="N5050" i="2"/>
  <c r="M5051" i="2"/>
  <c r="Q5051" i="2" s="1"/>
  <c r="R5052" i="2"/>
  <c r="L5051" i="2" l="1"/>
  <c r="P5051" i="2"/>
  <c r="N5051" i="2"/>
  <c r="M5052" i="2"/>
  <c r="Q5052" i="2" s="1"/>
  <c r="R5053" i="2"/>
  <c r="L5052" i="2" l="1"/>
  <c r="P5052" i="2"/>
  <c r="N5052" i="2"/>
  <c r="M5053" i="2"/>
  <c r="Q5053" i="2" s="1"/>
  <c r="R5054" i="2"/>
  <c r="L5053" i="2" l="1"/>
  <c r="P5053" i="2"/>
  <c r="N5053" i="2"/>
  <c r="M5054" i="2"/>
  <c r="Q5054" i="2" s="1"/>
  <c r="R5055" i="2"/>
  <c r="L5054" i="2" l="1"/>
  <c r="P5054" i="2"/>
  <c r="N5054" i="2"/>
  <c r="M5055" i="2"/>
  <c r="Q5055" i="2" s="1"/>
  <c r="R5056" i="2"/>
  <c r="L5055" i="2" l="1"/>
  <c r="P5055" i="2"/>
  <c r="N5055" i="2"/>
  <c r="M5056" i="2"/>
  <c r="Q5056" i="2" s="1"/>
  <c r="R5057" i="2"/>
  <c r="L5056" i="2" l="1"/>
  <c r="P5056" i="2"/>
  <c r="N5056" i="2"/>
  <c r="M5057" i="2"/>
  <c r="Q5057" i="2" s="1"/>
  <c r="R5058" i="2"/>
  <c r="L5057" i="2" l="1"/>
  <c r="P5057" i="2"/>
  <c r="N5057" i="2"/>
  <c r="M5058" i="2"/>
  <c r="Q5058" i="2" s="1"/>
  <c r="R5059" i="2"/>
  <c r="L5058" i="2" l="1"/>
  <c r="P5058" i="2"/>
  <c r="N5058" i="2"/>
  <c r="M5059" i="2"/>
  <c r="Q5059" i="2" s="1"/>
  <c r="R5060" i="2"/>
  <c r="L5059" i="2" l="1"/>
  <c r="P5059" i="2"/>
  <c r="N5059" i="2"/>
  <c r="M5060" i="2"/>
  <c r="Q5060" i="2" s="1"/>
  <c r="R5061" i="2"/>
  <c r="L5060" i="2" l="1"/>
  <c r="P5060" i="2"/>
  <c r="N5060" i="2"/>
  <c r="M5061" i="2"/>
  <c r="Q5061" i="2" s="1"/>
  <c r="R5062" i="2"/>
  <c r="L5061" i="2" l="1"/>
  <c r="P5061" i="2"/>
  <c r="N5061" i="2"/>
  <c r="M5062" i="2"/>
  <c r="Q5062" i="2" s="1"/>
  <c r="R5063" i="2"/>
  <c r="L5062" i="2" l="1"/>
  <c r="P5062" i="2"/>
  <c r="N5062" i="2"/>
  <c r="M5063" i="2"/>
  <c r="Q5063" i="2" s="1"/>
  <c r="R5064" i="2"/>
  <c r="L5063" i="2" l="1"/>
  <c r="P5063" i="2"/>
  <c r="N5063" i="2"/>
  <c r="M5064" i="2"/>
  <c r="Q5064" i="2" s="1"/>
  <c r="R5065" i="2"/>
  <c r="L5064" i="2" l="1"/>
  <c r="P5064" i="2"/>
  <c r="N5064" i="2"/>
  <c r="M5065" i="2"/>
  <c r="Q5065" i="2" s="1"/>
  <c r="R5066" i="2"/>
  <c r="L5065" i="2" l="1"/>
  <c r="P5065" i="2"/>
  <c r="N5065" i="2"/>
  <c r="M5066" i="2"/>
  <c r="Q5066" i="2" s="1"/>
  <c r="R5067" i="2"/>
  <c r="L5066" i="2" l="1"/>
  <c r="P5066" i="2"/>
  <c r="N5066" i="2"/>
  <c r="M5067" i="2"/>
  <c r="Q5067" i="2" s="1"/>
  <c r="R5068" i="2"/>
  <c r="L5067" i="2" l="1"/>
  <c r="P5067" i="2"/>
  <c r="N5067" i="2"/>
  <c r="M5068" i="2"/>
  <c r="Q5068" i="2" s="1"/>
  <c r="R5069" i="2"/>
  <c r="L5068" i="2" l="1"/>
  <c r="P5068" i="2"/>
  <c r="N5068" i="2"/>
  <c r="M5069" i="2"/>
  <c r="Q5069" i="2" s="1"/>
  <c r="R5070" i="2"/>
  <c r="L5069" i="2" l="1"/>
  <c r="P5069" i="2"/>
  <c r="N5069" i="2"/>
  <c r="M5070" i="2"/>
  <c r="Q5070" i="2" s="1"/>
  <c r="R5071" i="2"/>
  <c r="L5070" i="2" l="1"/>
  <c r="P5070" i="2"/>
  <c r="N5070" i="2"/>
  <c r="M5071" i="2"/>
  <c r="Q5071" i="2" s="1"/>
  <c r="R5072" i="2"/>
  <c r="L5071" i="2" l="1"/>
  <c r="P5071" i="2"/>
  <c r="N5071" i="2"/>
  <c r="M5072" i="2"/>
  <c r="Q5072" i="2" s="1"/>
  <c r="R5073" i="2"/>
  <c r="L5072" i="2" l="1"/>
  <c r="P5072" i="2"/>
  <c r="N5072" i="2"/>
  <c r="M5073" i="2"/>
  <c r="Q5073" i="2" s="1"/>
  <c r="R5074" i="2"/>
  <c r="L5073" i="2" l="1"/>
  <c r="P5073" i="2"/>
  <c r="N5073" i="2"/>
  <c r="M5074" i="2"/>
  <c r="Q5074" i="2" s="1"/>
  <c r="R5075" i="2"/>
  <c r="L5074" i="2" l="1"/>
  <c r="P5074" i="2"/>
  <c r="N5074" i="2"/>
  <c r="M5075" i="2"/>
  <c r="Q5075" i="2" s="1"/>
  <c r="R5076" i="2"/>
  <c r="L5075" i="2" l="1"/>
  <c r="P5075" i="2"/>
  <c r="N5075" i="2"/>
  <c r="M5076" i="2"/>
  <c r="Q5076" i="2" s="1"/>
  <c r="R5077" i="2"/>
  <c r="L5076" i="2" l="1"/>
  <c r="P5076" i="2"/>
  <c r="N5076" i="2"/>
  <c r="M5077" i="2"/>
  <c r="Q5077" i="2" s="1"/>
  <c r="R5078" i="2"/>
  <c r="L5077" i="2" l="1"/>
  <c r="P5077" i="2"/>
  <c r="N5077" i="2"/>
  <c r="M5078" i="2"/>
  <c r="Q5078" i="2" s="1"/>
  <c r="R5079" i="2"/>
  <c r="L5078" i="2" l="1"/>
  <c r="P5078" i="2"/>
  <c r="N5078" i="2"/>
  <c r="M5079" i="2"/>
  <c r="Q5079" i="2" s="1"/>
  <c r="R5080" i="2"/>
  <c r="L5079" i="2" l="1"/>
  <c r="P5079" i="2"/>
  <c r="N5079" i="2"/>
  <c r="M5080" i="2"/>
  <c r="Q5080" i="2" s="1"/>
  <c r="R5081" i="2"/>
  <c r="L5080" i="2" l="1"/>
  <c r="P5080" i="2"/>
  <c r="N5080" i="2"/>
  <c r="M5081" i="2"/>
  <c r="Q5081" i="2" s="1"/>
  <c r="R5082" i="2"/>
  <c r="L5081" i="2" l="1"/>
  <c r="P5081" i="2"/>
  <c r="N5081" i="2"/>
  <c r="M5082" i="2"/>
  <c r="Q5082" i="2" s="1"/>
  <c r="R5083" i="2"/>
  <c r="L5082" i="2" l="1"/>
  <c r="P5082" i="2"/>
  <c r="N5082" i="2"/>
  <c r="M5083" i="2"/>
  <c r="Q5083" i="2" s="1"/>
  <c r="R5084" i="2"/>
  <c r="L5083" i="2" l="1"/>
  <c r="P5083" i="2"/>
  <c r="N5083" i="2"/>
  <c r="M5084" i="2"/>
  <c r="Q5084" i="2" s="1"/>
  <c r="R5085" i="2"/>
  <c r="L5084" i="2" l="1"/>
  <c r="P5084" i="2"/>
  <c r="N5084" i="2"/>
  <c r="M5085" i="2"/>
  <c r="Q5085" i="2" s="1"/>
  <c r="R5086" i="2"/>
  <c r="L5085" i="2" l="1"/>
  <c r="P5085" i="2"/>
  <c r="N5085" i="2"/>
  <c r="M5086" i="2"/>
  <c r="Q5086" i="2" s="1"/>
  <c r="R5087" i="2"/>
  <c r="L5086" i="2" l="1"/>
  <c r="P5086" i="2"/>
  <c r="N5086" i="2"/>
  <c r="M5087" i="2"/>
  <c r="Q5087" i="2" s="1"/>
  <c r="R5088" i="2"/>
  <c r="L5087" i="2" l="1"/>
  <c r="P5087" i="2"/>
  <c r="N5087" i="2"/>
  <c r="M5088" i="2"/>
  <c r="Q5088" i="2" s="1"/>
  <c r="R5089" i="2"/>
  <c r="L5088" i="2" l="1"/>
  <c r="P5088" i="2"/>
  <c r="N5088" i="2"/>
  <c r="M5089" i="2"/>
  <c r="Q5089" i="2" s="1"/>
  <c r="R5090" i="2"/>
  <c r="L5089" i="2" l="1"/>
  <c r="P5089" i="2"/>
  <c r="N5089" i="2"/>
  <c r="M5090" i="2"/>
  <c r="Q5090" i="2" s="1"/>
  <c r="R5091" i="2"/>
  <c r="L5090" i="2" l="1"/>
  <c r="P5090" i="2"/>
  <c r="N5090" i="2"/>
  <c r="M5091" i="2"/>
  <c r="Q5091" i="2" s="1"/>
  <c r="R5092" i="2"/>
  <c r="L5091" i="2" l="1"/>
  <c r="P5091" i="2"/>
  <c r="N5091" i="2"/>
  <c r="M5092" i="2"/>
  <c r="Q5092" i="2" s="1"/>
  <c r="R5093" i="2"/>
  <c r="L5092" i="2" l="1"/>
  <c r="P5092" i="2"/>
  <c r="N5092" i="2"/>
  <c r="M5093" i="2"/>
  <c r="Q5093" i="2" s="1"/>
  <c r="R5094" i="2"/>
  <c r="L5093" i="2" l="1"/>
  <c r="P5093" i="2"/>
  <c r="N5093" i="2"/>
  <c r="M5094" i="2"/>
  <c r="Q5094" i="2" s="1"/>
  <c r="R5095" i="2"/>
  <c r="L5094" i="2" l="1"/>
  <c r="P5094" i="2"/>
  <c r="N5094" i="2"/>
  <c r="M5095" i="2"/>
  <c r="Q5095" i="2" s="1"/>
  <c r="R5096" i="2"/>
  <c r="L5095" i="2" l="1"/>
  <c r="P5095" i="2"/>
  <c r="N5095" i="2"/>
  <c r="M5096" i="2"/>
  <c r="Q5096" i="2" s="1"/>
  <c r="R5097" i="2"/>
  <c r="L5096" i="2" l="1"/>
  <c r="P5096" i="2"/>
  <c r="N5096" i="2"/>
  <c r="M5097" i="2"/>
  <c r="Q5097" i="2" s="1"/>
  <c r="R5098" i="2"/>
  <c r="L5097" i="2" l="1"/>
  <c r="P5097" i="2"/>
  <c r="N5097" i="2"/>
  <c r="M5098" i="2"/>
  <c r="Q5098" i="2" s="1"/>
  <c r="R5099" i="2"/>
  <c r="L5098" i="2" l="1"/>
  <c r="P5098" i="2"/>
  <c r="N5098" i="2"/>
  <c r="M5099" i="2"/>
  <c r="Q5099" i="2" s="1"/>
  <c r="R5100" i="2"/>
  <c r="L5099" i="2" l="1"/>
  <c r="P5099" i="2"/>
  <c r="N5099" i="2"/>
  <c r="M5100" i="2"/>
  <c r="Q5100" i="2" s="1"/>
  <c r="R5101" i="2"/>
  <c r="L5100" i="2" l="1"/>
  <c r="P5100" i="2"/>
  <c r="N5100" i="2"/>
  <c r="M5101" i="2"/>
  <c r="Q5101" i="2" s="1"/>
  <c r="R5102" i="2"/>
  <c r="L5101" i="2" l="1"/>
  <c r="P5101" i="2"/>
  <c r="N5101" i="2"/>
  <c r="M5102" i="2"/>
  <c r="Q5102" i="2" s="1"/>
  <c r="R5103" i="2"/>
  <c r="L5102" i="2" l="1"/>
  <c r="P5102" i="2"/>
  <c r="N5102" i="2"/>
  <c r="M5103" i="2"/>
  <c r="Q5103" i="2" s="1"/>
  <c r="R5104" i="2"/>
  <c r="L5103" i="2" l="1"/>
  <c r="P5103" i="2"/>
  <c r="N5103" i="2"/>
  <c r="M5104" i="2"/>
  <c r="Q5104" i="2" s="1"/>
  <c r="R5105" i="2"/>
  <c r="L5104" i="2" l="1"/>
  <c r="P5104" i="2"/>
  <c r="N5104" i="2"/>
  <c r="M5105" i="2"/>
  <c r="Q5105" i="2" s="1"/>
  <c r="R5106" i="2"/>
  <c r="L5105" i="2" l="1"/>
  <c r="P5105" i="2"/>
  <c r="N5105" i="2"/>
  <c r="M5106" i="2"/>
  <c r="Q5106" i="2" s="1"/>
  <c r="R5107" i="2"/>
  <c r="L5106" i="2" l="1"/>
  <c r="P5106" i="2"/>
  <c r="N5106" i="2"/>
  <c r="M5107" i="2"/>
  <c r="Q5107" i="2" s="1"/>
  <c r="R5108" i="2"/>
  <c r="L5107" i="2" l="1"/>
  <c r="P5107" i="2"/>
  <c r="N5107" i="2"/>
  <c r="M5108" i="2"/>
  <c r="Q5108" i="2" s="1"/>
  <c r="R5109" i="2"/>
  <c r="L5108" i="2" l="1"/>
  <c r="P5108" i="2"/>
  <c r="N5108" i="2"/>
  <c r="M5109" i="2"/>
  <c r="Q5109" i="2" s="1"/>
  <c r="R5110" i="2"/>
  <c r="L5109" i="2" l="1"/>
  <c r="P5109" i="2"/>
  <c r="N5109" i="2"/>
  <c r="M5110" i="2"/>
  <c r="Q5110" i="2" s="1"/>
  <c r="R5111" i="2"/>
  <c r="L5110" i="2" l="1"/>
  <c r="P5110" i="2"/>
  <c r="N5110" i="2"/>
  <c r="M5111" i="2"/>
  <c r="Q5111" i="2" s="1"/>
  <c r="R5112" i="2"/>
  <c r="L5111" i="2" l="1"/>
  <c r="P5111" i="2"/>
  <c r="N5111" i="2"/>
  <c r="M5112" i="2"/>
  <c r="Q5112" i="2" s="1"/>
  <c r="R5113" i="2"/>
  <c r="L5112" i="2" l="1"/>
  <c r="P5112" i="2"/>
  <c r="N5112" i="2"/>
  <c r="M5113" i="2"/>
  <c r="Q5113" i="2" s="1"/>
  <c r="R5114" i="2"/>
  <c r="L5113" i="2" l="1"/>
  <c r="P5113" i="2"/>
  <c r="N5113" i="2"/>
  <c r="M5114" i="2"/>
  <c r="Q5114" i="2" s="1"/>
  <c r="R5115" i="2"/>
  <c r="L5114" i="2" l="1"/>
  <c r="P5114" i="2"/>
  <c r="N5114" i="2"/>
  <c r="M5115" i="2"/>
  <c r="Q5115" i="2" s="1"/>
  <c r="R5116" i="2"/>
  <c r="L5115" i="2" l="1"/>
  <c r="P5115" i="2"/>
  <c r="N5115" i="2"/>
  <c r="M5116" i="2"/>
  <c r="Q5116" i="2" s="1"/>
  <c r="R5117" i="2"/>
  <c r="L5116" i="2" l="1"/>
  <c r="P5116" i="2"/>
  <c r="N5116" i="2"/>
  <c r="M5117" i="2"/>
  <c r="Q5117" i="2" s="1"/>
  <c r="R5118" i="2"/>
  <c r="L5117" i="2" l="1"/>
  <c r="P5117" i="2"/>
  <c r="N5117" i="2"/>
  <c r="M5118" i="2"/>
  <c r="Q5118" i="2" s="1"/>
  <c r="R5119" i="2"/>
  <c r="L5118" i="2" l="1"/>
  <c r="P5118" i="2"/>
  <c r="N5118" i="2"/>
  <c r="M5119" i="2"/>
  <c r="Q5119" i="2" s="1"/>
  <c r="R5120" i="2"/>
  <c r="L5119" i="2" l="1"/>
  <c r="P5119" i="2"/>
  <c r="N5119" i="2"/>
  <c r="M5120" i="2"/>
  <c r="Q5120" i="2" s="1"/>
  <c r="R5121" i="2"/>
  <c r="L5120" i="2" l="1"/>
  <c r="P5120" i="2"/>
  <c r="N5120" i="2"/>
  <c r="M5121" i="2"/>
  <c r="Q5121" i="2" s="1"/>
  <c r="R5122" i="2"/>
  <c r="L5121" i="2" l="1"/>
  <c r="P5121" i="2"/>
  <c r="N5121" i="2"/>
  <c r="M5122" i="2"/>
  <c r="Q5122" i="2" s="1"/>
  <c r="R5123" i="2"/>
  <c r="L5122" i="2" l="1"/>
  <c r="P5122" i="2"/>
  <c r="N5122" i="2"/>
  <c r="M5123" i="2"/>
  <c r="Q5123" i="2" s="1"/>
  <c r="R5124" i="2"/>
  <c r="L5123" i="2" l="1"/>
  <c r="P5123" i="2"/>
  <c r="N5123" i="2"/>
  <c r="M5124" i="2"/>
  <c r="Q5124" i="2" s="1"/>
  <c r="R5125" i="2"/>
  <c r="L5124" i="2" l="1"/>
  <c r="P5124" i="2"/>
  <c r="N5124" i="2"/>
  <c r="M5125" i="2"/>
  <c r="Q5125" i="2" s="1"/>
  <c r="R5126" i="2"/>
  <c r="L5125" i="2" l="1"/>
  <c r="P5125" i="2"/>
  <c r="N5125" i="2"/>
  <c r="M5126" i="2"/>
  <c r="Q5126" i="2" s="1"/>
  <c r="R5127" i="2"/>
  <c r="L5126" i="2" l="1"/>
  <c r="P5126" i="2"/>
  <c r="N5126" i="2"/>
  <c r="M5127" i="2"/>
  <c r="Q5127" i="2" s="1"/>
  <c r="R5128" i="2"/>
  <c r="L5127" i="2" l="1"/>
  <c r="P5127" i="2"/>
  <c r="N5127" i="2"/>
  <c r="M5128" i="2"/>
  <c r="Q5128" i="2" s="1"/>
  <c r="R5129" i="2"/>
  <c r="L5128" i="2" l="1"/>
  <c r="P5128" i="2"/>
  <c r="N5128" i="2"/>
  <c r="M5129" i="2"/>
  <c r="Q5129" i="2" s="1"/>
  <c r="R5130" i="2"/>
  <c r="L5129" i="2" l="1"/>
  <c r="P5129" i="2"/>
  <c r="N5129" i="2"/>
  <c r="M5130" i="2"/>
  <c r="Q5130" i="2" s="1"/>
  <c r="R5131" i="2"/>
  <c r="L5130" i="2" l="1"/>
  <c r="P5130" i="2"/>
  <c r="N5130" i="2"/>
  <c r="M5131" i="2"/>
  <c r="Q5131" i="2" s="1"/>
  <c r="R5132" i="2"/>
  <c r="L5131" i="2" l="1"/>
  <c r="P5131" i="2"/>
  <c r="N5131" i="2"/>
  <c r="M5132" i="2"/>
  <c r="Q5132" i="2" s="1"/>
  <c r="R5133" i="2"/>
  <c r="L5132" i="2" l="1"/>
  <c r="P5132" i="2"/>
  <c r="N5132" i="2"/>
  <c r="M5133" i="2"/>
  <c r="Q5133" i="2" s="1"/>
  <c r="R5134" i="2"/>
  <c r="L5133" i="2" l="1"/>
  <c r="P5133" i="2"/>
  <c r="N5133" i="2"/>
  <c r="M5134" i="2"/>
  <c r="Q5134" i="2" s="1"/>
  <c r="R5135" i="2"/>
  <c r="L5134" i="2" l="1"/>
  <c r="P5134" i="2"/>
  <c r="N5134" i="2"/>
  <c r="M5135" i="2"/>
  <c r="Q5135" i="2" s="1"/>
  <c r="R5136" i="2"/>
  <c r="L5135" i="2" l="1"/>
  <c r="P5135" i="2"/>
  <c r="N5135" i="2"/>
  <c r="M5136" i="2"/>
  <c r="Q5136" i="2" s="1"/>
  <c r="R5137" i="2"/>
  <c r="L5136" i="2" l="1"/>
  <c r="P5136" i="2"/>
  <c r="N5136" i="2"/>
  <c r="M5137" i="2"/>
  <c r="Q5137" i="2" s="1"/>
  <c r="R5138" i="2"/>
  <c r="L5137" i="2" l="1"/>
  <c r="P5137" i="2"/>
  <c r="N5137" i="2"/>
  <c r="M5138" i="2"/>
  <c r="Q5138" i="2" s="1"/>
  <c r="R5139" i="2"/>
  <c r="L5138" i="2" l="1"/>
  <c r="P5138" i="2"/>
  <c r="N5138" i="2"/>
  <c r="M5139" i="2"/>
  <c r="Q5139" i="2" s="1"/>
  <c r="R5140" i="2"/>
  <c r="L5139" i="2" l="1"/>
  <c r="P5139" i="2"/>
  <c r="N5139" i="2"/>
  <c r="M5140" i="2"/>
  <c r="Q5140" i="2" s="1"/>
  <c r="R5141" i="2"/>
  <c r="L5140" i="2" l="1"/>
  <c r="P5140" i="2"/>
  <c r="N5140" i="2"/>
  <c r="M5141" i="2"/>
  <c r="Q5141" i="2" s="1"/>
  <c r="R5142" i="2"/>
  <c r="L5141" i="2" l="1"/>
  <c r="P5141" i="2"/>
  <c r="N5141" i="2"/>
  <c r="M5142" i="2"/>
  <c r="Q5142" i="2" s="1"/>
  <c r="R5143" i="2"/>
  <c r="L5142" i="2" l="1"/>
  <c r="P5142" i="2"/>
  <c r="N5142" i="2"/>
  <c r="M5143" i="2"/>
  <c r="Q5143" i="2" s="1"/>
  <c r="R5144" i="2"/>
  <c r="L5143" i="2" l="1"/>
  <c r="P5143" i="2"/>
  <c r="N5143" i="2"/>
  <c r="M5144" i="2"/>
  <c r="Q5144" i="2" s="1"/>
  <c r="R5145" i="2"/>
  <c r="L5144" i="2" l="1"/>
  <c r="P5144" i="2"/>
  <c r="N5144" i="2"/>
  <c r="M5145" i="2"/>
  <c r="Q5145" i="2" s="1"/>
  <c r="R5146" i="2"/>
  <c r="L5145" i="2" l="1"/>
  <c r="P5145" i="2"/>
  <c r="N5145" i="2"/>
  <c r="M5146" i="2"/>
  <c r="Q5146" i="2" s="1"/>
  <c r="R5147" i="2"/>
  <c r="L5146" i="2" l="1"/>
  <c r="P5146" i="2"/>
  <c r="N5146" i="2"/>
  <c r="M5147" i="2"/>
  <c r="Q5147" i="2" s="1"/>
  <c r="R5148" i="2"/>
  <c r="L5147" i="2" l="1"/>
  <c r="P5147" i="2"/>
  <c r="N5147" i="2"/>
  <c r="M5148" i="2"/>
  <c r="Q5148" i="2" s="1"/>
  <c r="R5149" i="2"/>
  <c r="L5148" i="2" l="1"/>
  <c r="P5148" i="2"/>
  <c r="N5148" i="2"/>
  <c r="M5149" i="2"/>
  <c r="Q5149" i="2" s="1"/>
  <c r="R5150" i="2"/>
  <c r="L5149" i="2" l="1"/>
  <c r="P5149" i="2"/>
  <c r="N5149" i="2"/>
  <c r="M5150" i="2"/>
  <c r="Q5150" i="2" s="1"/>
  <c r="R5151" i="2"/>
  <c r="L5150" i="2" l="1"/>
  <c r="P5150" i="2"/>
  <c r="N5150" i="2"/>
  <c r="M5151" i="2"/>
  <c r="Q5151" i="2" s="1"/>
  <c r="R5152" i="2"/>
  <c r="L5151" i="2" l="1"/>
  <c r="P5151" i="2"/>
  <c r="N5151" i="2"/>
  <c r="M5152" i="2"/>
  <c r="Q5152" i="2" s="1"/>
  <c r="R5153" i="2"/>
  <c r="L5152" i="2" l="1"/>
  <c r="P5152" i="2"/>
  <c r="N5152" i="2"/>
  <c r="M5153" i="2"/>
  <c r="Q5153" i="2" s="1"/>
  <c r="R5154" i="2"/>
  <c r="L5153" i="2" l="1"/>
  <c r="P5153" i="2"/>
  <c r="N5153" i="2"/>
  <c r="M5154" i="2"/>
  <c r="Q5154" i="2" s="1"/>
  <c r="R5155" i="2"/>
  <c r="L5154" i="2" l="1"/>
  <c r="P5154" i="2"/>
  <c r="N5154" i="2"/>
  <c r="M5155" i="2"/>
  <c r="Q5155" i="2" s="1"/>
  <c r="R5156" i="2"/>
  <c r="L5155" i="2" l="1"/>
  <c r="P5155" i="2"/>
  <c r="N5155" i="2"/>
  <c r="M5156" i="2"/>
  <c r="Q5156" i="2" s="1"/>
  <c r="R5157" i="2"/>
  <c r="L5156" i="2" l="1"/>
  <c r="P5156" i="2"/>
  <c r="N5156" i="2"/>
  <c r="M5157" i="2"/>
  <c r="Q5157" i="2" s="1"/>
  <c r="R5158" i="2"/>
  <c r="L5157" i="2" l="1"/>
  <c r="P5157" i="2"/>
  <c r="N5157" i="2"/>
  <c r="M5158" i="2"/>
  <c r="Q5158" i="2" s="1"/>
  <c r="R5159" i="2"/>
  <c r="L5158" i="2" l="1"/>
  <c r="P5158" i="2"/>
  <c r="N5158" i="2"/>
  <c r="M5159" i="2"/>
  <c r="Q5159" i="2" s="1"/>
  <c r="R5160" i="2"/>
  <c r="L5159" i="2" l="1"/>
  <c r="P5159" i="2"/>
  <c r="N5159" i="2"/>
  <c r="M5160" i="2"/>
  <c r="Q5160" i="2" s="1"/>
  <c r="R5161" i="2"/>
  <c r="L5160" i="2" l="1"/>
  <c r="P5160" i="2"/>
  <c r="N5160" i="2"/>
  <c r="M5161" i="2"/>
  <c r="Q5161" i="2" s="1"/>
  <c r="R5162" i="2"/>
  <c r="L5161" i="2" l="1"/>
  <c r="P5161" i="2"/>
  <c r="N5161" i="2"/>
  <c r="M5162" i="2"/>
  <c r="Q5162" i="2" s="1"/>
  <c r="R5163" i="2"/>
  <c r="L5162" i="2" l="1"/>
  <c r="P5162" i="2"/>
  <c r="N5162" i="2"/>
  <c r="M5163" i="2"/>
  <c r="Q5163" i="2" s="1"/>
  <c r="R5164" i="2"/>
  <c r="L5163" i="2" l="1"/>
  <c r="P5163" i="2"/>
  <c r="N5163" i="2"/>
  <c r="M5164" i="2"/>
  <c r="Q5164" i="2" s="1"/>
  <c r="R5165" i="2"/>
  <c r="L5164" i="2" l="1"/>
  <c r="P5164" i="2"/>
  <c r="N5164" i="2"/>
  <c r="M5165" i="2"/>
  <c r="Q5165" i="2" s="1"/>
  <c r="R5166" i="2"/>
  <c r="L5165" i="2" l="1"/>
  <c r="P5165" i="2"/>
  <c r="N5165" i="2"/>
  <c r="M5166" i="2"/>
  <c r="Q5166" i="2" s="1"/>
  <c r="R5167" i="2"/>
  <c r="L5166" i="2" l="1"/>
  <c r="P5166" i="2"/>
  <c r="N5166" i="2"/>
  <c r="M5167" i="2"/>
  <c r="Q5167" i="2" s="1"/>
  <c r="R5168" i="2"/>
  <c r="L5167" i="2" l="1"/>
  <c r="P5167" i="2"/>
  <c r="N5167" i="2"/>
  <c r="M5168" i="2"/>
  <c r="Q5168" i="2" s="1"/>
  <c r="R5169" i="2"/>
  <c r="L5168" i="2" l="1"/>
  <c r="P5168" i="2"/>
  <c r="N5168" i="2"/>
  <c r="M5169" i="2"/>
  <c r="Q5169" i="2" s="1"/>
  <c r="R5170" i="2"/>
  <c r="N5169" i="2" l="1"/>
  <c r="P5169" i="2"/>
  <c r="L5169" i="2" s="1"/>
  <c r="M5170" i="2"/>
  <c r="Q5170" i="2" s="1"/>
  <c r="R5171" i="2"/>
  <c r="R129" i="3"/>
  <c r="L5170" i="2" l="1"/>
  <c r="P5170" i="2"/>
  <c r="N5170" i="2"/>
  <c r="M5171" i="2"/>
  <c r="Q5171" i="2" s="1"/>
  <c r="R5172" i="2"/>
  <c r="L5171" i="2" l="1"/>
  <c r="P5171" i="2"/>
  <c r="N5171" i="2"/>
  <c r="M5172" i="2"/>
  <c r="Q5172" i="2" s="1"/>
  <c r="R5173" i="2"/>
  <c r="L5172" i="2" l="1"/>
  <c r="P5172" i="2"/>
  <c r="N5172" i="2"/>
  <c r="M5173" i="2"/>
  <c r="Q5173" i="2" s="1"/>
  <c r="R5174" i="2"/>
  <c r="L5173" i="2" l="1"/>
  <c r="P5173" i="2"/>
  <c r="N5173" i="2"/>
  <c r="M5174" i="2"/>
  <c r="Q5174" i="2" s="1"/>
  <c r="R5175" i="2"/>
  <c r="L5174" i="2" l="1"/>
  <c r="P5174" i="2"/>
  <c r="N5174" i="2"/>
  <c r="M5175" i="2"/>
  <c r="Q5175" i="2" s="1"/>
  <c r="R5176" i="2"/>
  <c r="L5175" i="2" l="1"/>
  <c r="P5175" i="2"/>
  <c r="N5175" i="2"/>
  <c r="M5176" i="2"/>
  <c r="Q5176" i="2" s="1"/>
  <c r="R5177" i="2"/>
  <c r="L5176" i="2" l="1"/>
  <c r="P5176" i="2"/>
  <c r="N5176" i="2"/>
  <c r="M5177" i="2"/>
  <c r="Q5177" i="2" s="1"/>
  <c r="R5178" i="2"/>
  <c r="L5177" i="2" l="1"/>
  <c r="P5177" i="2"/>
  <c r="N5177" i="2"/>
  <c r="M5178" i="2"/>
  <c r="Q5178" i="2" s="1"/>
  <c r="R5179" i="2"/>
  <c r="L5178" i="2" l="1"/>
  <c r="P5178" i="2"/>
  <c r="N5178" i="2"/>
  <c r="M5179" i="2"/>
  <c r="Q5179" i="2" s="1"/>
  <c r="R5180" i="2"/>
  <c r="L5179" i="2" l="1"/>
  <c r="P5179" i="2"/>
  <c r="N5179" i="2"/>
  <c r="M5180" i="2"/>
  <c r="Q5180" i="2" s="1"/>
  <c r="R5181" i="2"/>
  <c r="L5180" i="2" l="1"/>
  <c r="P5180" i="2"/>
  <c r="N5180" i="2"/>
  <c r="M5181" i="2"/>
  <c r="Q5181" i="2" s="1"/>
  <c r="R5182" i="2"/>
  <c r="L5181" i="2" l="1"/>
  <c r="P5181" i="2"/>
  <c r="N5181" i="2"/>
  <c r="M5182" i="2"/>
  <c r="Q5182" i="2" s="1"/>
  <c r="R5183" i="2"/>
  <c r="L5182" i="2" l="1"/>
  <c r="P5182" i="2"/>
  <c r="N5182" i="2"/>
  <c r="M5183" i="2"/>
  <c r="Q5183" i="2" s="1"/>
  <c r="R5184" i="2"/>
  <c r="L5183" i="2" l="1"/>
  <c r="P5183" i="2"/>
  <c r="N5183" i="2"/>
  <c r="M5184" i="2"/>
  <c r="Q5184" i="2" s="1"/>
  <c r="R5185" i="2"/>
  <c r="L5184" i="2" l="1"/>
  <c r="P5184" i="2"/>
  <c r="N5184" i="2"/>
  <c r="M5185" i="2"/>
  <c r="Q5185" i="2" s="1"/>
  <c r="R5186" i="2"/>
  <c r="L5185" i="2" l="1"/>
  <c r="P5185" i="2"/>
  <c r="N5185" i="2"/>
  <c r="M5186" i="2"/>
  <c r="Q5186" i="2" s="1"/>
  <c r="R5187" i="2"/>
  <c r="L5186" i="2" l="1"/>
  <c r="P5186" i="2"/>
  <c r="N5186" i="2"/>
  <c r="M5187" i="2"/>
  <c r="Q5187" i="2" s="1"/>
  <c r="R5188" i="2"/>
  <c r="L5187" i="2" l="1"/>
  <c r="P5187" i="2"/>
  <c r="N5187" i="2"/>
  <c r="M5188" i="2"/>
  <c r="Q5188" i="2" s="1"/>
  <c r="R5189" i="2"/>
  <c r="L5188" i="2" l="1"/>
  <c r="P5188" i="2"/>
  <c r="N5188" i="2"/>
  <c r="M5189" i="2"/>
  <c r="Q5189" i="2" s="1"/>
  <c r="R5190" i="2"/>
  <c r="L5189" i="2" l="1"/>
  <c r="P5189" i="2"/>
  <c r="N5189" i="2"/>
  <c r="M5190" i="2"/>
  <c r="Q5190" i="2" s="1"/>
  <c r="R5191" i="2"/>
  <c r="L5190" i="2" l="1"/>
  <c r="P5190" i="2"/>
  <c r="N5190" i="2"/>
  <c r="M5191" i="2"/>
  <c r="Q5191" i="2" s="1"/>
  <c r="R5192" i="2"/>
  <c r="L5191" i="2" l="1"/>
  <c r="P5191" i="2"/>
  <c r="N5191" i="2"/>
  <c r="M5192" i="2"/>
  <c r="Q5192" i="2" s="1"/>
  <c r="R5193" i="2"/>
  <c r="L5192" i="2" l="1"/>
  <c r="P5192" i="2"/>
  <c r="N5192" i="2"/>
  <c r="M5193" i="2"/>
  <c r="Q5193" i="2" s="1"/>
  <c r="R5194" i="2"/>
  <c r="L5193" i="2" l="1"/>
  <c r="P5193" i="2"/>
  <c r="N5193" i="2"/>
  <c r="M5194" i="2"/>
  <c r="Q5194" i="2" s="1"/>
  <c r="R5195" i="2"/>
  <c r="L5194" i="2" l="1"/>
  <c r="P5194" i="2"/>
  <c r="N5194" i="2"/>
  <c r="M5195" i="2"/>
  <c r="Q5195" i="2" s="1"/>
  <c r="R5196" i="2"/>
  <c r="L5195" i="2" l="1"/>
  <c r="P5195" i="2"/>
  <c r="N5195" i="2"/>
  <c r="M5196" i="2"/>
  <c r="Q5196" i="2" s="1"/>
  <c r="R5197" i="2"/>
  <c r="L5196" i="2" l="1"/>
  <c r="P5196" i="2"/>
  <c r="N5196" i="2"/>
  <c r="M5197" i="2"/>
  <c r="Q5197" i="2" s="1"/>
  <c r="R5198" i="2"/>
  <c r="L5197" i="2" l="1"/>
  <c r="P5197" i="2"/>
  <c r="N5197" i="2"/>
  <c r="M5198" i="2"/>
  <c r="Q5198" i="2" s="1"/>
  <c r="R5199" i="2"/>
  <c r="L5198" i="2" l="1"/>
  <c r="P5198" i="2"/>
  <c r="N5198" i="2"/>
  <c r="M5199" i="2"/>
  <c r="Q5199" i="2" s="1"/>
  <c r="R5200" i="2"/>
  <c r="L5199" i="2" l="1"/>
  <c r="P5199" i="2"/>
  <c r="N5199" i="2"/>
  <c r="M5200" i="2"/>
  <c r="Q5200" i="2" s="1"/>
  <c r="R5201" i="2"/>
  <c r="L5200" i="2" l="1"/>
  <c r="P5200" i="2"/>
  <c r="N5200" i="2"/>
  <c r="M5201" i="2"/>
  <c r="Q5201" i="2" s="1"/>
  <c r="R5202" i="2"/>
  <c r="L5201" i="2" l="1"/>
  <c r="P5201" i="2"/>
  <c r="N5201" i="2"/>
  <c r="M5202" i="2"/>
  <c r="Q5202" i="2" s="1"/>
  <c r="R5203" i="2"/>
  <c r="L5202" i="2" l="1"/>
  <c r="P5202" i="2"/>
  <c r="N5202" i="2"/>
  <c r="M5203" i="2"/>
  <c r="Q5203" i="2" s="1"/>
  <c r="R5204" i="2"/>
  <c r="L5203" i="2" l="1"/>
  <c r="P5203" i="2"/>
  <c r="N5203" i="2"/>
  <c r="M5204" i="2"/>
  <c r="Q5204" i="2" s="1"/>
  <c r="R5205" i="2"/>
  <c r="L5204" i="2" l="1"/>
  <c r="P5204" i="2"/>
  <c r="N5204" i="2"/>
  <c r="M5205" i="2"/>
  <c r="Q5205" i="2" s="1"/>
  <c r="R5206" i="2"/>
  <c r="L5205" i="2" l="1"/>
  <c r="P5205" i="2"/>
  <c r="N5205" i="2"/>
  <c r="M5206" i="2"/>
  <c r="Q5206" i="2" s="1"/>
  <c r="R5207" i="2"/>
  <c r="L5206" i="2" l="1"/>
  <c r="P5206" i="2"/>
  <c r="N5206" i="2"/>
  <c r="M5207" i="2"/>
  <c r="Q5207" i="2" s="1"/>
  <c r="R5208" i="2"/>
  <c r="L5207" i="2" l="1"/>
  <c r="P5207" i="2"/>
  <c r="N5207" i="2"/>
  <c r="M5208" i="2"/>
  <c r="Q5208" i="2" s="1"/>
  <c r="R5209" i="2"/>
  <c r="L5208" i="2" l="1"/>
  <c r="P5208" i="2"/>
  <c r="N5208" i="2"/>
  <c r="M5209" i="2"/>
  <c r="Q5209" i="2" s="1"/>
  <c r="R5210" i="2"/>
  <c r="L5209" i="2" l="1"/>
  <c r="P5209" i="2"/>
  <c r="N5209" i="2"/>
  <c r="M5210" i="2"/>
  <c r="Q5210" i="2" s="1"/>
  <c r="R5211" i="2"/>
  <c r="L5210" i="2" l="1"/>
  <c r="P5210" i="2"/>
  <c r="N5210" i="2"/>
  <c r="M5211" i="2"/>
  <c r="Q5211" i="2" s="1"/>
  <c r="R5212" i="2"/>
  <c r="L5211" i="2" l="1"/>
  <c r="P5211" i="2"/>
  <c r="N5211" i="2"/>
  <c r="M5212" i="2"/>
  <c r="Q5212" i="2" s="1"/>
  <c r="R5213" i="2"/>
  <c r="L5212" i="2" l="1"/>
  <c r="P5212" i="2"/>
  <c r="N5212" i="2"/>
  <c r="M5213" i="2"/>
  <c r="Q5213" i="2" s="1"/>
  <c r="R5214" i="2"/>
  <c r="L5213" i="2" l="1"/>
  <c r="P5213" i="2"/>
  <c r="N5213" i="2"/>
  <c r="M5214" i="2"/>
  <c r="Q5214" i="2" s="1"/>
  <c r="R5215" i="2"/>
  <c r="L5214" i="2" l="1"/>
  <c r="P5214" i="2"/>
  <c r="N5214" i="2"/>
  <c r="M5215" i="2"/>
  <c r="Q5215" i="2" s="1"/>
  <c r="R5216" i="2"/>
  <c r="L5215" i="2" l="1"/>
  <c r="P5215" i="2"/>
  <c r="N5215" i="2"/>
  <c r="M5216" i="2"/>
  <c r="Q5216" i="2" s="1"/>
  <c r="R5217" i="2"/>
  <c r="L5216" i="2" l="1"/>
  <c r="P5216" i="2"/>
  <c r="N5216" i="2"/>
  <c r="M5217" i="2"/>
  <c r="Q5217" i="2" s="1"/>
  <c r="R5218" i="2"/>
  <c r="N5217" i="2" l="1"/>
  <c r="P5217" i="2"/>
  <c r="L5217" i="2" s="1"/>
  <c r="M5218" i="2"/>
  <c r="Q5218" i="2" s="1"/>
  <c r="R5219" i="2"/>
  <c r="R130" i="3"/>
  <c r="L5218" i="2" l="1"/>
  <c r="P5218" i="2"/>
  <c r="N5218" i="2"/>
  <c r="M5219" i="2"/>
  <c r="Q5219" i="2" s="1"/>
  <c r="R5220" i="2"/>
  <c r="L5219" i="2" l="1"/>
  <c r="P5219" i="2"/>
  <c r="N5219" i="2"/>
  <c r="M5220" i="2"/>
  <c r="Q5220" i="2" s="1"/>
  <c r="R5221" i="2"/>
  <c r="L5220" i="2" l="1"/>
  <c r="P5220" i="2"/>
  <c r="N5220" i="2"/>
  <c r="M5221" i="2"/>
  <c r="Q5221" i="2" s="1"/>
  <c r="R5222" i="2"/>
  <c r="L5221" i="2" l="1"/>
  <c r="P5221" i="2"/>
  <c r="N5221" i="2"/>
  <c r="M5222" i="2"/>
  <c r="Q5222" i="2" s="1"/>
  <c r="R5223" i="2"/>
  <c r="L5222" i="2" l="1"/>
  <c r="P5222" i="2"/>
  <c r="N5222" i="2"/>
  <c r="M5223" i="2"/>
  <c r="Q5223" i="2" s="1"/>
  <c r="R5224" i="2"/>
  <c r="L5223" i="2" l="1"/>
  <c r="P5223" i="2"/>
  <c r="N5223" i="2"/>
  <c r="M5224" i="2"/>
  <c r="Q5224" i="2" s="1"/>
  <c r="R5225" i="2"/>
  <c r="L5224" i="2" l="1"/>
  <c r="P5224" i="2"/>
  <c r="N5224" i="2"/>
  <c r="M5225" i="2"/>
  <c r="Q5225" i="2" s="1"/>
  <c r="R5226" i="2"/>
  <c r="L5225" i="2" l="1"/>
  <c r="P5225" i="2"/>
  <c r="N5225" i="2"/>
  <c r="M5226" i="2"/>
  <c r="Q5226" i="2" s="1"/>
  <c r="R5227" i="2"/>
  <c r="L5226" i="2" l="1"/>
  <c r="P5226" i="2"/>
  <c r="N5226" i="2"/>
  <c r="M5227" i="2"/>
  <c r="Q5227" i="2" s="1"/>
  <c r="R5228" i="2"/>
  <c r="L5227" i="2" l="1"/>
  <c r="P5227" i="2"/>
  <c r="N5227" i="2"/>
  <c r="M5228" i="2"/>
  <c r="Q5228" i="2" s="1"/>
  <c r="R5229" i="2"/>
  <c r="L5228" i="2" l="1"/>
  <c r="P5228" i="2"/>
  <c r="N5228" i="2"/>
  <c r="M5229" i="2"/>
  <c r="Q5229" i="2" s="1"/>
  <c r="R5230" i="2"/>
  <c r="L5229" i="2" l="1"/>
  <c r="P5229" i="2"/>
  <c r="N5229" i="2"/>
  <c r="M5230" i="2"/>
  <c r="Q5230" i="2" s="1"/>
  <c r="R5231" i="2"/>
  <c r="L5230" i="2" l="1"/>
  <c r="P5230" i="2"/>
  <c r="N5230" i="2"/>
  <c r="M5231" i="2"/>
  <c r="Q5231" i="2" s="1"/>
  <c r="R5232" i="2"/>
  <c r="L5231" i="2" l="1"/>
  <c r="P5231" i="2"/>
  <c r="N5231" i="2"/>
  <c r="M5232" i="2"/>
  <c r="Q5232" i="2" s="1"/>
  <c r="R5233" i="2"/>
  <c r="L5232" i="2" l="1"/>
  <c r="P5232" i="2"/>
  <c r="N5232" i="2"/>
  <c r="M5233" i="2"/>
  <c r="Q5233" i="2" s="1"/>
  <c r="R5234" i="2"/>
  <c r="L5233" i="2" l="1"/>
  <c r="P5233" i="2"/>
  <c r="N5233" i="2"/>
  <c r="M5234" i="2"/>
  <c r="Q5234" i="2" s="1"/>
  <c r="R5235" i="2"/>
  <c r="L5234" i="2" l="1"/>
  <c r="P5234" i="2"/>
  <c r="N5234" i="2"/>
  <c r="M5235" i="2"/>
  <c r="Q5235" i="2" s="1"/>
  <c r="R5236" i="2"/>
  <c r="L5235" i="2" l="1"/>
  <c r="P5235" i="2"/>
  <c r="N5235" i="2"/>
  <c r="M5236" i="2"/>
  <c r="Q5236" i="2" s="1"/>
  <c r="R5237" i="2"/>
  <c r="L5236" i="2" l="1"/>
  <c r="P5236" i="2"/>
  <c r="N5236" i="2"/>
  <c r="M5237" i="2"/>
  <c r="Q5237" i="2" s="1"/>
  <c r="R5238" i="2"/>
  <c r="L5237" i="2" l="1"/>
  <c r="P5237" i="2"/>
  <c r="N5237" i="2"/>
  <c r="M5238" i="2"/>
  <c r="Q5238" i="2" s="1"/>
  <c r="R5239" i="2"/>
  <c r="L5238" i="2" l="1"/>
  <c r="P5238" i="2"/>
  <c r="N5238" i="2"/>
  <c r="M5239" i="2"/>
  <c r="Q5239" i="2" s="1"/>
  <c r="R5240" i="2"/>
  <c r="L5239" i="2" l="1"/>
  <c r="P5239" i="2"/>
  <c r="N5239" i="2"/>
  <c r="M5240" i="2"/>
  <c r="Q5240" i="2" s="1"/>
  <c r="R5241" i="2"/>
  <c r="L5240" i="2" l="1"/>
  <c r="P5240" i="2"/>
  <c r="N5240" i="2"/>
  <c r="M5241" i="2"/>
  <c r="Q5241" i="2" s="1"/>
  <c r="R5242" i="2"/>
  <c r="L5241" i="2" l="1"/>
  <c r="P5241" i="2"/>
  <c r="N5241" i="2"/>
  <c r="M5242" i="2"/>
  <c r="Q5242" i="2" s="1"/>
  <c r="R5243" i="2"/>
  <c r="L5242" i="2" l="1"/>
  <c r="P5242" i="2"/>
  <c r="N5242" i="2"/>
  <c r="M5243" i="2"/>
  <c r="Q5243" i="2" s="1"/>
  <c r="R5244" i="2"/>
  <c r="L5243" i="2" l="1"/>
  <c r="P5243" i="2"/>
  <c r="N5243" i="2"/>
  <c r="M5244" i="2"/>
  <c r="Q5244" i="2" s="1"/>
  <c r="R5245" i="2"/>
  <c r="L5244" i="2" l="1"/>
  <c r="P5244" i="2"/>
  <c r="N5244" i="2"/>
  <c r="M5245" i="2"/>
  <c r="Q5245" i="2" s="1"/>
  <c r="R5246" i="2"/>
  <c r="L5245" i="2" l="1"/>
  <c r="P5245" i="2"/>
  <c r="N5245" i="2"/>
  <c r="M5246" i="2"/>
  <c r="Q5246" i="2" s="1"/>
  <c r="R5247" i="2"/>
  <c r="L5246" i="2" l="1"/>
  <c r="P5246" i="2"/>
  <c r="N5246" i="2"/>
  <c r="M5247" i="2"/>
  <c r="Q5247" i="2" s="1"/>
  <c r="R5248" i="2"/>
  <c r="L5247" i="2" l="1"/>
  <c r="P5247" i="2"/>
  <c r="N5247" i="2"/>
  <c r="M5248" i="2"/>
  <c r="Q5248" i="2" s="1"/>
  <c r="R5249" i="2"/>
  <c r="L5248" i="2" l="1"/>
  <c r="P5248" i="2"/>
  <c r="N5248" i="2"/>
  <c r="M5249" i="2"/>
  <c r="Q5249" i="2" s="1"/>
  <c r="R5250" i="2"/>
  <c r="L5249" i="2" l="1"/>
  <c r="P5249" i="2"/>
  <c r="N5249" i="2"/>
  <c r="M5250" i="2"/>
  <c r="Q5250" i="2" s="1"/>
  <c r="R5251" i="2"/>
  <c r="L5250" i="2" l="1"/>
  <c r="P5250" i="2"/>
  <c r="N5250" i="2"/>
  <c r="M5251" i="2"/>
  <c r="Q5251" i="2" s="1"/>
  <c r="R5252" i="2"/>
  <c r="L5251" i="2" l="1"/>
  <c r="P5251" i="2"/>
  <c r="N5251" i="2"/>
  <c r="M5252" i="2"/>
  <c r="Q5252" i="2" s="1"/>
  <c r="R5253" i="2"/>
  <c r="L5252" i="2" l="1"/>
  <c r="P5252" i="2"/>
  <c r="N5252" i="2"/>
  <c r="M5253" i="2"/>
  <c r="Q5253" i="2" s="1"/>
  <c r="R5254" i="2"/>
  <c r="L5253" i="2" l="1"/>
  <c r="P5253" i="2"/>
  <c r="N5253" i="2"/>
  <c r="M5254" i="2"/>
  <c r="Q5254" i="2" s="1"/>
  <c r="R5255" i="2"/>
  <c r="L5254" i="2" l="1"/>
  <c r="P5254" i="2"/>
  <c r="N5254" i="2"/>
  <c r="M5255" i="2"/>
  <c r="Q5255" i="2" s="1"/>
  <c r="R5256" i="2"/>
  <c r="L5255" i="2" l="1"/>
  <c r="P5255" i="2"/>
  <c r="N5255" i="2"/>
  <c r="M5256" i="2"/>
  <c r="Q5256" i="2" s="1"/>
  <c r="R5257" i="2"/>
  <c r="L5256" i="2" l="1"/>
  <c r="P5256" i="2"/>
  <c r="N5256" i="2"/>
  <c r="M5257" i="2"/>
  <c r="Q5257" i="2" s="1"/>
  <c r="R5258" i="2"/>
  <c r="L5257" i="2" l="1"/>
  <c r="P5257" i="2"/>
  <c r="N5257" i="2"/>
  <c r="M5258" i="2"/>
  <c r="Q5258" i="2" s="1"/>
  <c r="R5259" i="2"/>
  <c r="L5258" i="2" l="1"/>
  <c r="P5258" i="2"/>
  <c r="N5258" i="2"/>
  <c r="M5259" i="2"/>
  <c r="Q5259" i="2" s="1"/>
  <c r="R5260" i="2"/>
  <c r="L5259" i="2" l="1"/>
  <c r="P5259" i="2"/>
  <c r="N5259" i="2"/>
  <c r="M5260" i="2"/>
  <c r="Q5260" i="2" s="1"/>
  <c r="R5261" i="2"/>
  <c r="L5260" i="2" l="1"/>
  <c r="P5260" i="2"/>
  <c r="N5260" i="2"/>
  <c r="M5261" i="2"/>
  <c r="Q5261" i="2" s="1"/>
  <c r="R5262" i="2"/>
  <c r="L5261" i="2" l="1"/>
  <c r="P5261" i="2"/>
  <c r="N5261" i="2"/>
  <c r="M5262" i="2"/>
  <c r="Q5262" i="2" s="1"/>
  <c r="R5263" i="2"/>
  <c r="L5262" i="2" l="1"/>
  <c r="P5262" i="2"/>
  <c r="N5262" i="2"/>
  <c r="M5263" i="2"/>
  <c r="Q5263" i="2" s="1"/>
  <c r="R5264" i="2"/>
  <c r="L5263" i="2" l="1"/>
  <c r="P5263" i="2"/>
  <c r="N5263" i="2"/>
  <c r="M5264" i="2"/>
  <c r="Q5264" i="2" s="1"/>
  <c r="R5265" i="2"/>
  <c r="L5264" i="2" l="1"/>
  <c r="P5264" i="2"/>
  <c r="N5264" i="2"/>
  <c r="M5265" i="2"/>
  <c r="Q5265" i="2" s="1"/>
  <c r="R5266" i="2"/>
  <c r="L5265" i="2" l="1"/>
  <c r="P5265" i="2"/>
  <c r="N5265" i="2"/>
  <c r="M5266" i="2"/>
  <c r="Q5266" i="2" s="1"/>
  <c r="R5267" i="2"/>
  <c r="L5266" i="2" l="1"/>
  <c r="P5266" i="2"/>
  <c r="N5266" i="2"/>
  <c r="M5267" i="2"/>
  <c r="Q5267" i="2" s="1"/>
  <c r="R5268" i="2"/>
  <c r="L5267" i="2" l="1"/>
  <c r="P5267" i="2"/>
  <c r="N5267" i="2"/>
  <c r="M5268" i="2"/>
  <c r="Q5268" i="2" s="1"/>
  <c r="R5269" i="2"/>
  <c r="L5268" i="2" l="1"/>
  <c r="P5268" i="2"/>
  <c r="N5268" i="2"/>
  <c r="M5269" i="2"/>
  <c r="Q5269" i="2" s="1"/>
  <c r="R5270" i="2"/>
  <c r="L5269" i="2" l="1"/>
  <c r="P5269" i="2"/>
  <c r="N5269" i="2"/>
  <c r="M5270" i="2"/>
  <c r="Q5270" i="2" s="1"/>
  <c r="R5271" i="2"/>
  <c r="L5270" i="2" l="1"/>
  <c r="P5270" i="2"/>
  <c r="N5270" i="2"/>
  <c r="M5271" i="2"/>
  <c r="Q5271" i="2" s="1"/>
  <c r="R5272" i="2"/>
  <c r="L5271" i="2" l="1"/>
  <c r="P5271" i="2"/>
  <c r="N5271" i="2"/>
  <c r="M5272" i="2"/>
  <c r="Q5272" i="2" s="1"/>
  <c r="R5273" i="2"/>
  <c r="L5272" i="2" l="1"/>
  <c r="P5272" i="2"/>
  <c r="N5272" i="2"/>
  <c r="M5273" i="2"/>
  <c r="Q5273" i="2" s="1"/>
  <c r="R5274" i="2"/>
  <c r="L5273" i="2" l="1"/>
  <c r="P5273" i="2"/>
  <c r="N5273" i="2"/>
  <c r="M5274" i="2"/>
  <c r="Q5274" i="2" s="1"/>
  <c r="R5275" i="2"/>
  <c r="L5274" i="2" l="1"/>
  <c r="P5274" i="2"/>
  <c r="N5274" i="2"/>
  <c r="M5275" i="2"/>
  <c r="Q5275" i="2" s="1"/>
  <c r="R5276" i="2"/>
  <c r="L5275" i="2" l="1"/>
  <c r="P5275" i="2"/>
  <c r="N5275" i="2"/>
  <c r="M5276" i="2"/>
  <c r="Q5276" i="2" s="1"/>
  <c r="R5277" i="2"/>
  <c r="L5276" i="2" l="1"/>
  <c r="P5276" i="2"/>
  <c r="N5276" i="2"/>
  <c r="R5278" i="2"/>
  <c r="M5277" i="2"/>
  <c r="Q5277" i="2" s="1"/>
  <c r="L5277" i="2" l="1"/>
  <c r="P5277" i="2"/>
  <c r="N5277" i="2"/>
  <c r="M5278" i="2"/>
  <c r="Q5278" i="2" s="1"/>
  <c r="R5279" i="2"/>
  <c r="L5278" i="2" l="1"/>
  <c r="P5278" i="2"/>
  <c r="N5278" i="2"/>
  <c r="M5279" i="2"/>
  <c r="Q5279" i="2" s="1"/>
  <c r="R5280" i="2"/>
  <c r="L5279" i="2" l="1"/>
  <c r="P5279" i="2"/>
  <c r="N5279" i="2"/>
  <c r="M5280" i="2"/>
  <c r="Q5280" i="2" s="1"/>
  <c r="R5281" i="2"/>
  <c r="L5280" i="2" l="1"/>
  <c r="P5280" i="2"/>
  <c r="N5280" i="2"/>
  <c r="M5281" i="2"/>
  <c r="Q5281" i="2" s="1"/>
  <c r="R5282" i="2"/>
  <c r="L5281" i="2" l="1"/>
  <c r="P5281" i="2"/>
  <c r="N5281" i="2"/>
  <c r="M5282" i="2"/>
  <c r="Q5282" i="2" s="1"/>
  <c r="R5283" i="2"/>
  <c r="L5282" i="2" l="1"/>
  <c r="P5282" i="2"/>
  <c r="N5282" i="2"/>
  <c r="M5283" i="2"/>
  <c r="Q5283" i="2" s="1"/>
  <c r="R5284" i="2"/>
  <c r="L5283" i="2" l="1"/>
  <c r="P5283" i="2"/>
  <c r="N5283" i="2"/>
  <c r="M5284" i="2"/>
  <c r="Q5284" i="2" s="1"/>
  <c r="R5285" i="2"/>
  <c r="L5284" i="2" l="1"/>
  <c r="P5284" i="2"/>
  <c r="N5284" i="2"/>
  <c r="M5285" i="2"/>
  <c r="Q5285" i="2" s="1"/>
  <c r="R5286" i="2"/>
  <c r="L5285" i="2" l="1"/>
  <c r="P5285" i="2"/>
  <c r="N5285" i="2"/>
  <c r="M5286" i="2"/>
  <c r="Q5286" i="2" s="1"/>
  <c r="R5287" i="2"/>
  <c r="L5286" i="2" l="1"/>
  <c r="P5286" i="2"/>
  <c r="N5286" i="2"/>
  <c r="M5287" i="2"/>
  <c r="Q5287" i="2" s="1"/>
  <c r="R5288" i="2"/>
  <c r="L5287" i="2" l="1"/>
  <c r="P5287" i="2"/>
  <c r="N5287" i="2"/>
  <c r="M5288" i="2"/>
  <c r="Q5288" i="2" s="1"/>
  <c r="R5289" i="2"/>
  <c r="L5288" i="2" l="1"/>
  <c r="P5288" i="2"/>
  <c r="N5288" i="2"/>
  <c r="M5289" i="2"/>
  <c r="Q5289" i="2" s="1"/>
  <c r="R5290" i="2"/>
  <c r="L5289" i="2" l="1"/>
  <c r="P5289" i="2"/>
  <c r="N5289" i="2"/>
  <c r="M5290" i="2"/>
  <c r="Q5290" i="2" s="1"/>
  <c r="R5291" i="2"/>
  <c r="L5290" i="2" l="1"/>
  <c r="P5290" i="2"/>
  <c r="N5290" i="2"/>
  <c r="M5291" i="2"/>
  <c r="Q5291" i="2" s="1"/>
  <c r="R5292" i="2"/>
  <c r="L5291" i="2" l="1"/>
  <c r="P5291" i="2"/>
  <c r="N5291" i="2"/>
  <c r="M5292" i="2"/>
  <c r="Q5292" i="2" s="1"/>
  <c r="R5293" i="2"/>
  <c r="L5292" i="2" l="1"/>
  <c r="P5292" i="2"/>
  <c r="N5292" i="2"/>
  <c r="M5293" i="2"/>
  <c r="Q5293" i="2" s="1"/>
  <c r="R5294" i="2"/>
  <c r="L5293" i="2" l="1"/>
  <c r="P5293" i="2"/>
  <c r="N5293" i="2"/>
  <c r="M5294" i="2"/>
  <c r="Q5294" i="2" s="1"/>
  <c r="R5295" i="2"/>
  <c r="L5294" i="2" l="1"/>
  <c r="P5294" i="2"/>
  <c r="N5294" i="2"/>
  <c r="M5295" i="2"/>
  <c r="Q5295" i="2" s="1"/>
  <c r="R5296" i="2"/>
  <c r="L5295" i="2" l="1"/>
  <c r="P5295" i="2"/>
  <c r="N5295" i="2"/>
  <c r="M5296" i="2"/>
  <c r="Q5296" i="2" s="1"/>
  <c r="R5297" i="2"/>
  <c r="L5296" i="2" l="1"/>
  <c r="P5296" i="2"/>
  <c r="N5296" i="2"/>
  <c r="M5297" i="2"/>
  <c r="Q5297" i="2" s="1"/>
  <c r="R5298" i="2"/>
  <c r="L5297" i="2" l="1"/>
  <c r="P5297" i="2"/>
  <c r="N5297" i="2"/>
  <c r="M5298" i="2"/>
  <c r="Q5298" i="2" s="1"/>
  <c r="R5299" i="2"/>
  <c r="L5298" i="2" l="1"/>
  <c r="P5298" i="2"/>
  <c r="N5298" i="2"/>
  <c r="M5299" i="2"/>
  <c r="Q5299" i="2" s="1"/>
  <c r="R5300" i="2"/>
  <c r="L5299" i="2" l="1"/>
  <c r="P5299" i="2"/>
  <c r="N5299" i="2"/>
  <c r="M5300" i="2"/>
  <c r="Q5300" i="2" s="1"/>
  <c r="R5301" i="2"/>
  <c r="L5300" i="2" l="1"/>
  <c r="P5300" i="2"/>
  <c r="N5300" i="2"/>
  <c r="M5301" i="2"/>
  <c r="Q5301" i="2" s="1"/>
  <c r="R5302" i="2"/>
  <c r="L5301" i="2" l="1"/>
  <c r="P5301" i="2"/>
  <c r="N5301" i="2"/>
  <c r="M5302" i="2"/>
  <c r="Q5302" i="2" s="1"/>
  <c r="R5303" i="2"/>
  <c r="L5302" i="2" l="1"/>
  <c r="P5302" i="2"/>
  <c r="N5302" i="2"/>
  <c r="M5303" i="2"/>
  <c r="Q5303" i="2" s="1"/>
  <c r="R5304" i="2"/>
  <c r="L5303" i="2" l="1"/>
  <c r="P5303" i="2"/>
  <c r="N5303" i="2"/>
  <c r="M5304" i="2"/>
  <c r="Q5304" i="2" s="1"/>
  <c r="R5305" i="2"/>
  <c r="L5304" i="2" l="1"/>
  <c r="P5304" i="2"/>
  <c r="N5304" i="2"/>
  <c r="M5305" i="2"/>
  <c r="Q5305" i="2" s="1"/>
  <c r="R5306" i="2"/>
  <c r="L5305" i="2" l="1"/>
  <c r="P5305" i="2"/>
  <c r="N5305" i="2"/>
  <c r="M5306" i="2"/>
  <c r="Q5306" i="2" s="1"/>
  <c r="R5307" i="2"/>
  <c r="L5306" i="2" l="1"/>
  <c r="P5306" i="2"/>
  <c r="N5306" i="2"/>
  <c r="M5307" i="2"/>
  <c r="Q5307" i="2" s="1"/>
  <c r="R5308" i="2"/>
  <c r="L5307" i="2" l="1"/>
  <c r="P5307" i="2"/>
  <c r="N5307" i="2"/>
  <c r="M5308" i="2"/>
  <c r="Q5308" i="2" s="1"/>
  <c r="R5309" i="2"/>
  <c r="L5308" i="2" l="1"/>
  <c r="P5308" i="2"/>
  <c r="N5308" i="2"/>
  <c r="M5309" i="2"/>
  <c r="Q5309" i="2" s="1"/>
  <c r="R5310" i="2"/>
  <c r="L5309" i="2" l="1"/>
  <c r="P5309" i="2"/>
  <c r="N5309" i="2"/>
  <c r="M5310" i="2"/>
  <c r="Q5310" i="2" s="1"/>
  <c r="R5311" i="2"/>
  <c r="L5310" i="2" l="1"/>
  <c r="P5310" i="2"/>
  <c r="N5310" i="2"/>
  <c r="M5311" i="2"/>
  <c r="Q5311" i="2" s="1"/>
  <c r="R5312" i="2"/>
  <c r="L5311" i="2" l="1"/>
  <c r="P5311" i="2"/>
  <c r="N5311" i="2"/>
  <c r="M5312" i="2"/>
  <c r="Q5312" i="2" s="1"/>
  <c r="R5313" i="2"/>
  <c r="L5312" i="2" l="1"/>
  <c r="P5312" i="2"/>
  <c r="N5312" i="2"/>
  <c r="M5313" i="2"/>
  <c r="Q5313" i="2" s="1"/>
  <c r="R5314" i="2"/>
  <c r="L5313" i="2" l="1"/>
  <c r="P5313" i="2"/>
  <c r="N5313" i="2"/>
  <c r="M5314" i="2"/>
  <c r="Q5314" i="2" s="1"/>
  <c r="R5315" i="2"/>
  <c r="L5314" i="2" l="1"/>
  <c r="P5314" i="2"/>
  <c r="N5314" i="2"/>
  <c r="M5315" i="2"/>
  <c r="Q5315" i="2" s="1"/>
  <c r="R5316" i="2"/>
  <c r="L5315" i="2" l="1"/>
  <c r="P5315" i="2"/>
  <c r="N5315" i="2"/>
  <c r="M5316" i="2"/>
  <c r="Q5316" i="2" s="1"/>
  <c r="R5317" i="2"/>
  <c r="L5316" i="2" l="1"/>
  <c r="P5316" i="2"/>
  <c r="N5316" i="2"/>
  <c r="M5317" i="2"/>
  <c r="Q5317" i="2" s="1"/>
  <c r="R5318" i="2"/>
  <c r="L5317" i="2" l="1"/>
  <c r="P5317" i="2"/>
  <c r="N5317" i="2"/>
  <c r="M5318" i="2"/>
  <c r="Q5318" i="2" s="1"/>
  <c r="R5319" i="2"/>
  <c r="L5318" i="2" l="1"/>
  <c r="P5318" i="2"/>
  <c r="N5318" i="2"/>
  <c r="M5319" i="2"/>
  <c r="Q5319" i="2" s="1"/>
  <c r="R5320" i="2"/>
  <c r="L5319" i="2" l="1"/>
  <c r="P5319" i="2"/>
  <c r="N5319" i="2"/>
  <c r="M5320" i="2"/>
  <c r="Q5320" i="2" s="1"/>
  <c r="R5321" i="2"/>
  <c r="L5320" i="2" l="1"/>
  <c r="P5320" i="2"/>
  <c r="N5320" i="2"/>
  <c r="M5321" i="2"/>
  <c r="Q5321" i="2" s="1"/>
  <c r="R5322" i="2"/>
  <c r="L5321" i="2" l="1"/>
  <c r="P5321" i="2"/>
  <c r="N5321" i="2"/>
  <c r="M5322" i="2"/>
  <c r="Q5322" i="2" s="1"/>
  <c r="R5323" i="2"/>
  <c r="L5322" i="2" l="1"/>
  <c r="P5322" i="2"/>
  <c r="N5322" i="2"/>
  <c r="M5323" i="2"/>
  <c r="Q5323" i="2" s="1"/>
  <c r="R5324" i="2"/>
  <c r="L5323" i="2" l="1"/>
  <c r="P5323" i="2"/>
  <c r="N5323" i="2"/>
  <c r="M5324" i="2"/>
  <c r="Q5324" i="2" s="1"/>
  <c r="R5325" i="2"/>
  <c r="L5324" i="2" l="1"/>
  <c r="P5324" i="2"/>
  <c r="N5324" i="2"/>
  <c r="M5325" i="2"/>
  <c r="Q5325" i="2" s="1"/>
  <c r="R5326" i="2"/>
  <c r="L5325" i="2" l="1"/>
  <c r="P5325" i="2"/>
  <c r="N5325" i="2"/>
  <c r="M5326" i="2"/>
  <c r="Q5326" i="2" s="1"/>
  <c r="R5327" i="2"/>
  <c r="L5326" i="2" l="1"/>
  <c r="P5326" i="2"/>
  <c r="N5326" i="2"/>
  <c r="M5327" i="2"/>
  <c r="Q5327" i="2" s="1"/>
  <c r="R5328" i="2"/>
  <c r="L5327" i="2" l="1"/>
  <c r="P5327" i="2"/>
  <c r="N5327" i="2"/>
  <c r="M5328" i="2"/>
  <c r="Q5328" i="2" s="1"/>
  <c r="R5329" i="2"/>
  <c r="L5328" i="2" l="1"/>
  <c r="P5328" i="2"/>
  <c r="N5328" i="2"/>
  <c r="M5329" i="2"/>
  <c r="Q5329" i="2" s="1"/>
  <c r="R5330" i="2"/>
  <c r="L5329" i="2" l="1"/>
  <c r="P5329" i="2"/>
  <c r="N5329" i="2"/>
  <c r="M5330" i="2"/>
  <c r="Q5330" i="2" s="1"/>
  <c r="R5331" i="2"/>
  <c r="L5330" i="2" l="1"/>
  <c r="P5330" i="2"/>
  <c r="N5330" i="2"/>
  <c r="M5331" i="2"/>
  <c r="Q5331" i="2" s="1"/>
  <c r="R5332" i="2"/>
  <c r="L5331" i="2" l="1"/>
  <c r="P5331" i="2"/>
  <c r="N5331" i="2"/>
  <c r="M5332" i="2"/>
  <c r="Q5332" i="2" s="1"/>
  <c r="R5333" i="2"/>
  <c r="M5333" i="2" s="1"/>
  <c r="Q5333" i="2" s="1"/>
  <c r="L5333" i="2" l="1"/>
  <c r="L5332" i="2"/>
  <c r="P5332" i="2"/>
  <c r="V13" i="2"/>
  <c r="N5333" i="2"/>
  <c r="N5332" i="2"/>
  <c r="D51" i="3"/>
  <c r="D57" i="3"/>
  <c r="D54" i="3"/>
  <c r="E63" i="3"/>
  <c r="D47" i="3"/>
  <c r="D43" i="3"/>
  <c r="E47" i="3"/>
  <c r="E65" i="3"/>
  <c r="E54" i="3"/>
  <c r="E64" i="3"/>
  <c r="E60" i="3"/>
  <c r="D55" i="3"/>
  <c r="D53" i="3"/>
  <c r="E43" i="3"/>
  <c r="E55" i="3"/>
  <c r="D42" i="3"/>
  <c r="E61" i="3"/>
  <c r="D56" i="3"/>
  <c r="D52" i="3"/>
  <c r="E57" i="3"/>
  <c r="E50" i="3"/>
  <c r="E49" i="3"/>
  <c r="D44" i="3"/>
  <c r="E62" i="3"/>
  <c r="E59" i="3"/>
  <c r="E58" i="3"/>
  <c r="D62" i="3"/>
  <c r="D65" i="3"/>
  <c r="D49" i="3"/>
  <c r="D46" i="3"/>
  <c r="E52" i="3"/>
  <c r="E51" i="3"/>
  <c r="E56" i="3"/>
  <c r="D60" i="3"/>
  <c r="E45" i="3"/>
  <c r="E46" i="3"/>
  <c r="E48" i="3"/>
  <c r="E44" i="3"/>
  <c r="D64" i="3"/>
  <c r="D63" i="3"/>
  <c r="D61" i="3"/>
  <c r="D58" i="3"/>
  <c r="D48" i="3"/>
  <c r="E53" i="3"/>
  <c r="D50" i="3"/>
  <c r="D45" i="3"/>
  <c r="D59" i="3"/>
  <c r="E42" i="3"/>
  <c r="K56" i="3" l="1"/>
  <c r="K52" i="3"/>
  <c r="K57" i="3"/>
  <c r="K51" i="3"/>
  <c r="K64" i="3"/>
  <c r="K54" i="3"/>
  <c r="K55" i="3"/>
  <c r="K60" i="3"/>
  <c r="K43" i="3"/>
  <c r="K47" i="3"/>
  <c r="K45" i="3"/>
  <c r="K61" i="3"/>
  <c r="K59" i="3"/>
  <c r="K42" i="3"/>
  <c r="K58" i="3"/>
  <c r="K63" i="3"/>
  <c r="K53" i="3"/>
  <c r="K50" i="3"/>
  <c r="K49" i="3"/>
  <c r="K65" i="3"/>
  <c r="K48" i="3"/>
  <c r="K46" i="3"/>
  <c r="K62" i="3"/>
  <c r="K44" i="3"/>
  <c r="G42" i="3"/>
  <c r="H42" i="3" s="1"/>
  <c r="P5333" i="2"/>
  <c r="AE42" i="3" l="1"/>
  <c r="J42" i="3"/>
  <c r="I42" i="3"/>
  <c r="S84" i="3" s="1"/>
  <c r="L42" i="3" l="1"/>
  <c r="F43" i="3"/>
  <c r="S85" i="3" s="1"/>
  <c r="G43" i="3" l="1"/>
  <c r="H43" i="3" s="1"/>
  <c r="AE43" i="3" l="1"/>
  <c r="J43" i="3"/>
  <c r="I43" i="3"/>
  <c r="S86" i="3" s="1"/>
  <c r="F44" i="3" l="1"/>
  <c r="S87" i="3" s="1"/>
  <c r="L43" i="3"/>
  <c r="G44" i="3" l="1"/>
  <c r="H44" i="3" s="1"/>
  <c r="AE44" i="3" s="1"/>
  <c r="I44" i="3" l="1"/>
  <c r="S88" i="3" s="1"/>
  <c r="J44" i="3"/>
  <c r="L44" i="3"/>
  <c r="F45" i="3" l="1"/>
  <c r="S89" i="3" s="1"/>
  <c r="G45" i="3" l="1"/>
  <c r="H45" i="3" s="1"/>
  <c r="AE45" i="3" s="1"/>
  <c r="I45" i="3" l="1"/>
  <c r="L45" i="3" s="1"/>
  <c r="J45" i="3"/>
  <c r="S90" i="3"/>
  <c r="F46" i="3" l="1"/>
  <c r="S91" i="3" s="1"/>
  <c r="G46" i="3" l="1"/>
  <c r="H46" i="3" s="1"/>
  <c r="AE46" i="3" s="1"/>
  <c r="J46" i="3" l="1"/>
  <c r="I46" i="3"/>
  <c r="S92" i="3" s="1"/>
  <c r="L46" i="3"/>
  <c r="F47" i="3" l="1"/>
  <c r="S93" i="3"/>
  <c r="G47" i="3"/>
  <c r="H47" i="3" s="1"/>
  <c r="AE47" i="3" l="1"/>
  <c r="J47" i="3"/>
  <c r="I47" i="3"/>
  <c r="L47" i="3" l="1"/>
  <c r="S94" i="3"/>
  <c r="F48" i="3"/>
  <c r="S95" i="3" l="1"/>
  <c r="G48" i="3"/>
  <c r="H48" i="3" s="1"/>
  <c r="AE48" i="3" l="1"/>
  <c r="J48" i="3"/>
  <c r="I48" i="3"/>
  <c r="S96" i="3" l="1"/>
  <c r="L48" i="3"/>
  <c r="F49" i="3"/>
  <c r="S97" i="3" l="1"/>
  <c r="G49" i="3"/>
  <c r="H49" i="3" s="1"/>
  <c r="AE49" i="3" l="1"/>
  <c r="J49" i="3"/>
  <c r="I49" i="3"/>
  <c r="S98" i="3" l="1"/>
  <c r="L49" i="3"/>
  <c r="F50" i="3"/>
  <c r="S99" i="3" l="1"/>
  <c r="G50" i="3"/>
  <c r="H50" i="3" s="1"/>
  <c r="AE50" i="3" l="1"/>
  <c r="J50" i="3"/>
  <c r="I50" i="3"/>
  <c r="F51" i="3" s="1"/>
  <c r="S100" i="3" l="1"/>
  <c r="L50" i="3"/>
  <c r="G51" i="3"/>
  <c r="H51" i="3" s="1"/>
  <c r="S101" i="3"/>
  <c r="AE51" i="3" l="1"/>
  <c r="J51" i="3"/>
  <c r="I51" i="3"/>
  <c r="F52" i="3" s="1"/>
  <c r="S102" i="3" l="1"/>
  <c r="L51" i="3"/>
  <c r="G52" i="3"/>
  <c r="H52" i="3" s="1"/>
  <c r="S103" i="3"/>
  <c r="AE52" i="3" l="1"/>
  <c r="J52" i="3"/>
  <c r="I52" i="3"/>
  <c r="L52" i="3" s="1"/>
  <c r="S104" i="3" l="1"/>
  <c r="F53" i="3"/>
  <c r="G53" i="3" s="1"/>
  <c r="H53" i="3" s="1"/>
  <c r="AE53" i="3" l="1"/>
  <c r="J53" i="3"/>
  <c r="S105" i="3"/>
  <c r="I53" i="3"/>
  <c r="F54" i="3" l="1"/>
  <c r="S106" i="3"/>
  <c r="L53" i="3"/>
  <c r="S107" i="3" l="1"/>
  <c r="G54" i="3"/>
  <c r="H54" i="3" s="1"/>
  <c r="AE54" i="3" l="1"/>
  <c r="J54" i="3"/>
  <c r="I54" i="3"/>
  <c r="L54" i="3" l="1"/>
  <c r="F55" i="3"/>
  <c r="S108" i="3"/>
  <c r="S109" i="3" l="1"/>
  <c r="G55" i="3"/>
  <c r="H55" i="3" s="1"/>
  <c r="AE55" i="3" l="1"/>
  <c r="J55" i="3"/>
  <c r="I55" i="3"/>
  <c r="S110" i="3" l="1"/>
  <c r="L55" i="3"/>
  <c r="F56" i="3"/>
  <c r="G56" i="3" l="1"/>
  <c r="H56" i="3" s="1"/>
  <c r="S111" i="3"/>
  <c r="AE56" i="3" l="1"/>
  <c r="J56" i="3"/>
  <c r="I56" i="3"/>
  <c r="F57" i="3" s="1"/>
  <c r="S112" i="3"/>
  <c r="L56" i="3" l="1"/>
  <c r="S113" i="3"/>
  <c r="G57" i="3"/>
  <c r="H57" i="3" s="1"/>
  <c r="AE57" i="3" l="1"/>
  <c r="J57" i="3"/>
  <c r="I57" i="3"/>
  <c r="S114" i="3" l="1"/>
  <c r="L57" i="3"/>
  <c r="F58" i="3"/>
  <c r="S115" i="3" l="1"/>
  <c r="G58" i="3"/>
  <c r="H58" i="3" s="1"/>
  <c r="AE58" i="3" l="1"/>
  <c r="J58" i="3"/>
  <c r="I58" i="3"/>
  <c r="S116" i="3" l="1"/>
  <c r="L58" i="3"/>
  <c r="F59" i="3"/>
  <c r="S117" i="3" l="1"/>
  <c r="G59" i="3"/>
  <c r="H59" i="3" s="1"/>
  <c r="AE59" i="3" l="1"/>
  <c r="J59" i="3"/>
  <c r="I59" i="3"/>
  <c r="S118" i="3" l="1"/>
  <c r="L59" i="3"/>
  <c r="F60" i="3"/>
  <c r="S119" i="3" l="1"/>
  <c r="G60" i="3"/>
  <c r="H60" i="3" s="1"/>
  <c r="AE60" i="3" l="1"/>
  <c r="J60" i="3"/>
  <c r="I60" i="3"/>
  <c r="S120" i="3" l="1"/>
  <c r="F61" i="3"/>
  <c r="L60" i="3"/>
  <c r="S121" i="3" l="1"/>
  <c r="G61" i="3"/>
  <c r="H61" i="3" s="1"/>
  <c r="AE61" i="3" l="1"/>
  <c r="J61" i="3"/>
  <c r="I61" i="3"/>
  <c r="F62" i="3" s="1"/>
  <c r="S122" i="3" l="1"/>
  <c r="L61" i="3"/>
  <c r="G62" i="3"/>
  <c r="H62" i="3" s="1"/>
  <c r="I62" i="3" s="1"/>
  <c r="S123" i="3"/>
  <c r="AE62" i="3" l="1"/>
  <c r="J62" i="3"/>
  <c r="F63" i="3"/>
  <c r="S124" i="3"/>
  <c r="L62" i="3"/>
  <c r="G63" i="3" l="1"/>
  <c r="H63" i="3" s="1"/>
  <c r="S125" i="3"/>
  <c r="AE63" i="3" l="1"/>
  <c r="J63" i="3"/>
  <c r="I63" i="3"/>
  <c r="L63" i="3" s="1"/>
  <c r="S126" i="3"/>
  <c r="F64" i="3" l="1"/>
  <c r="G64" i="3" s="1"/>
  <c r="H64" i="3" s="1"/>
  <c r="S127" i="3"/>
  <c r="AE64" i="3" l="1"/>
  <c r="J64" i="3"/>
  <c r="I64" i="3"/>
  <c r="S128" i="3" s="1"/>
  <c r="F65" i="3" l="1"/>
  <c r="S129" i="3" s="1"/>
  <c r="L64" i="3"/>
  <c r="G65" i="3" l="1"/>
  <c r="H65" i="3" s="1"/>
  <c r="AE65" i="3" s="1"/>
  <c r="I65" i="3" l="1"/>
  <c r="J65" i="3"/>
  <c r="X9" i="3"/>
  <c r="X10" i="3"/>
  <c r="L65" i="3"/>
  <c r="AB4" i="3" s="1"/>
  <c r="S130" i="3"/>
  <c r="T5" i="3" s="1"/>
  <c r="X5" i="3"/>
  <c r="X7" i="3" s="1"/>
  <c r="X6" i="3"/>
  <c r="X8" i="3" s="1"/>
  <c r="X11" i="3" l="1"/>
</calcChain>
</file>

<file path=xl/sharedStrings.xml><?xml version="1.0" encoding="utf-8"?>
<sst xmlns="http://schemas.openxmlformats.org/spreadsheetml/2006/main" count="68" uniqueCount="56">
  <si>
    <t>Date</t>
  </si>
  <si>
    <t>Close</t>
  </si>
  <si>
    <t>RSI</t>
  </si>
  <si>
    <t>DAYS</t>
  </si>
  <si>
    <t>Change</t>
  </si>
  <si>
    <t>Gain</t>
  </si>
  <si>
    <t>Loss</t>
  </si>
  <si>
    <t>Average Gain</t>
  </si>
  <si>
    <t>Average Loss</t>
  </si>
  <si>
    <t>RS</t>
  </si>
  <si>
    <t>State</t>
  </si>
  <si>
    <t>Signal</t>
  </si>
  <si>
    <t>Stamp</t>
  </si>
  <si>
    <t>Transaction Price</t>
  </si>
  <si>
    <t>A2:B100000</t>
  </si>
  <si>
    <t>S.No</t>
  </si>
  <si>
    <t>Data</t>
  </si>
  <si>
    <t>!</t>
  </si>
  <si>
    <t>B2:C100000</t>
  </si>
  <si>
    <t>Inputs:</t>
  </si>
  <si>
    <t>BUY</t>
  </si>
  <si>
    <t>SELL</t>
  </si>
  <si>
    <t>#</t>
  </si>
  <si>
    <t>Buy</t>
  </si>
  <si>
    <t>Sell</t>
  </si>
  <si>
    <t>Begin</t>
  </si>
  <si>
    <t>Qty</t>
  </si>
  <si>
    <t>P/L</t>
  </si>
  <si>
    <t>Ending</t>
  </si>
  <si>
    <t>Win/Loss Probability</t>
  </si>
  <si>
    <t>Drawdown</t>
  </si>
  <si>
    <t>Trade List</t>
  </si>
  <si>
    <t>Performance Matrix:</t>
  </si>
  <si>
    <t>XIRR Table</t>
  </si>
  <si>
    <t>Values</t>
  </si>
  <si>
    <t>XIRR</t>
  </si>
  <si>
    <t>Performance Metrix</t>
  </si>
  <si>
    <t>Total Trades</t>
  </si>
  <si>
    <t>Winners</t>
  </si>
  <si>
    <t>Losers</t>
  </si>
  <si>
    <t>P(Winners)</t>
  </si>
  <si>
    <t>P(Losers)</t>
  </si>
  <si>
    <t>Average Win</t>
  </si>
  <si>
    <t>Trading Edge</t>
  </si>
  <si>
    <t>Drawdown Table</t>
  </si>
  <si>
    <t>Max Drawdown</t>
  </si>
  <si>
    <t>Helper 1</t>
  </si>
  <si>
    <t>Helper 2</t>
  </si>
  <si>
    <t>Helper 4</t>
  </si>
  <si>
    <t>L4:N100000</t>
  </si>
  <si>
    <t>Initial Equity:</t>
  </si>
  <si>
    <t>ODD</t>
  </si>
  <si>
    <t>EVEN</t>
  </si>
  <si>
    <t>L4:O100000</t>
  </si>
  <si>
    <t>W/L</t>
  </si>
  <si>
    <t>% 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</si>
</sst>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AED ]#,##0.0_);\([$AED ]#,##0.0\);\-\ "/>
    <numFmt numFmtId="165" formatCode="&quot;₹&quot;#,##0.0_);\(&quot;₹&quot;#,##0.0\);\-\ "/>
    <numFmt numFmtId="166" formatCode="#,##0.00_);\(#,##0.00\);\-\ "/>
    <numFmt numFmtId="167" formatCode="&quot;₹&quot;\ #,##0.00"/>
    <numFmt numFmtId="168" formatCode="&quot;₹&quot;#,##0.00_);\(&quot;₹&quot;#,##0.00\);\-\ "/>
    <numFmt numFmtId="169" formatCode="0.0%_);\(0.0%\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8">
    <xf numFmtId="0" fontId="0" fillId="0" borderId="0" xfId="0"/>
    <xf numFmtId="14" fontId="0" fillId="0" borderId="0" xfId="0" applyNumberFormat="1"/>
    <xf numFmtId="0" fontId="2" fillId="2" borderId="0" xfId="0" applyFont="1" applyFill="1" applyAlignment="1">
      <alignment horizontal="centerContinuous"/>
    </xf>
    <xf numFmtId="0" fontId="0" fillId="0" borderId="0" xfId="0" applyAlignment="1">
      <alignment horizontal="centerContinuous"/>
    </xf>
    <xf numFmtId="0" fontId="3" fillId="0" borderId="0" xfId="0" applyFont="1"/>
    <xf numFmtId="0" fontId="0" fillId="0" borderId="0" xfId="0" applyFill="1"/>
    <xf numFmtId="164" fontId="0" fillId="0" borderId="0" xfId="0" applyNumberFormat="1"/>
    <xf numFmtId="0" fontId="2" fillId="2" borderId="1" xfId="0" applyFont="1" applyFill="1" applyBorder="1"/>
    <xf numFmtId="0" fontId="2" fillId="2" borderId="4" xfId="0" applyFont="1" applyFill="1" applyBorder="1" applyAlignment="1">
      <alignment horizontal="centerContinuous"/>
    </xf>
    <xf numFmtId="0" fontId="0" fillId="0" borderId="5" xfId="0" applyBorder="1"/>
    <xf numFmtId="0" fontId="0" fillId="0" borderId="6" xfId="0" applyBorder="1"/>
    <xf numFmtId="14" fontId="0" fillId="0" borderId="5" xfId="0" applyNumberFormat="1" applyBorder="1"/>
    <xf numFmtId="14" fontId="0" fillId="0" borderId="6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5" xfId="1" applyNumberFormat="1" applyFont="1" applyBorder="1"/>
    <xf numFmtId="0" fontId="0" fillId="0" borderId="6" xfId="1" applyNumberFormat="1" applyFont="1" applyBorder="1"/>
    <xf numFmtId="2" fontId="0" fillId="0" borderId="5" xfId="0" applyNumberFormat="1" applyBorder="1"/>
    <xf numFmtId="2" fontId="0" fillId="0" borderId="6" xfId="0" applyNumberFormat="1" applyBorder="1"/>
    <xf numFmtId="0" fontId="0" fillId="0" borderId="5" xfId="0" applyFill="1" applyBorder="1"/>
    <xf numFmtId="0" fontId="0" fillId="0" borderId="6" xfId="0" applyFill="1" applyBorder="1"/>
    <xf numFmtId="0" fontId="2" fillId="2" borderId="4" xfId="0" applyFont="1" applyFill="1" applyBorder="1" applyAlignment="1"/>
    <xf numFmtId="0" fontId="2" fillId="2" borderId="1" xfId="0" applyFont="1" applyFill="1" applyBorder="1" applyAlignment="1">
      <alignment horizontal="centerContinuous"/>
    </xf>
    <xf numFmtId="166" fontId="0" fillId="0" borderId="5" xfId="0" applyNumberFormat="1" applyBorder="1"/>
    <xf numFmtId="166" fontId="0" fillId="0" borderId="6" xfId="0" applyNumberFormat="1" applyBorder="1"/>
    <xf numFmtId="0" fontId="0" fillId="0" borderId="0" xfId="0" applyFont="1"/>
    <xf numFmtId="2" fontId="0" fillId="0" borderId="0" xfId="0" quotePrefix="1" applyNumberFormat="1"/>
    <xf numFmtId="0" fontId="4" fillId="0" borderId="3" xfId="0" applyFont="1" applyBorder="1"/>
    <xf numFmtId="0" fontId="4" fillId="0" borderId="2" xfId="0" applyFont="1" applyBorder="1"/>
    <xf numFmtId="165" fontId="4" fillId="0" borderId="3" xfId="0" applyNumberFormat="1" applyFont="1" applyBorder="1"/>
    <xf numFmtId="0" fontId="2" fillId="2" borderId="7" xfId="0" applyFont="1" applyFill="1" applyBorder="1" applyAlignment="1">
      <alignment horizontal="centerContinuous"/>
    </xf>
    <xf numFmtId="0" fontId="0" fillId="0" borderId="8" xfId="0" applyBorder="1"/>
    <xf numFmtId="0" fontId="0" fillId="0" borderId="9" xfId="0" applyBorder="1"/>
    <xf numFmtId="0" fontId="2" fillId="2" borderId="10" xfId="0" applyFont="1" applyFill="1" applyBorder="1" applyAlignment="1"/>
    <xf numFmtId="0" fontId="0" fillId="0" borderId="11" xfId="0" applyBorder="1"/>
    <xf numFmtId="0" fontId="0" fillId="0" borderId="12" xfId="0" applyBorder="1"/>
    <xf numFmtId="0" fontId="0" fillId="0" borderId="4" xfId="0" applyBorder="1"/>
    <xf numFmtId="14" fontId="0" fillId="0" borderId="7" xfId="0" applyNumberFormat="1" applyBorder="1"/>
    <xf numFmtId="14" fontId="0" fillId="0" borderId="8" xfId="0" applyNumberFormat="1" applyBorder="1"/>
    <xf numFmtId="14" fontId="0" fillId="0" borderId="9" xfId="0" applyNumberFormat="1" applyBorder="1"/>
    <xf numFmtId="165" fontId="0" fillId="0" borderId="5" xfId="0" applyNumberFormat="1" applyBorder="1"/>
    <xf numFmtId="168" fontId="0" fillId="0" borderId="5" xfId="0" applyNumberFormat="1" applyBorder="1"/>
    <xf numFmtId="166" fontId="0" fillId="0" borderId="5" xfId="1" applyNumberFormat="1" applyFont="1" applyBorder="1"/>
    <xf numFmtId="166" fontId="0" fillId="0" borderId="6" xfId="1" applyNumberFormat="1" applyFont="1" applyBorder="1"/>
    <xf numFmtId="0" fontId="3" fillId="0" borderId="13" xfId="0" applyFont="1" applyBorder="1"/>
    <xf numFmtId="0" fontId="3" fillId="0" borderId="13" xfId="0" applyFont="1" applyBorder="1" applyAlignment="1">
      <alignment horizontal="centerContinuous"/>
    </xf>
    <xf numFmtId="0" fontId="0" fillId="0" borderId="5" xfId="0" applyFont="1" applyBorder="1"/>
    <xf numFmtId="0" fontId="0" fillId="0" borderId="6" xfId="0" applyFont="1" applyBorder="1"/>
    <xf numFmtId="2" fontId="0" fillId="0" borderId="5" xfId="0" quotePrefix="1" applyNumberFormat="1" applyBorder="1"/>
    <xf numFmtId="2" fontId="0" fillId="0" borderId="6" xfId="0" quotePrefix="1" applyNumberFormat="1" applyBorder="1"/>
    <xf numFmtId="167" fontId="0" fillId="0" borderId="5" xfId="0" applyNumberFormat="1" applyBorder="1"/>
    <xf numFmtId="167" fontId="0" fillId="0" borderId="6" xfId="0" applyNumberFormat="1" applyBorder="1"/>
    <xf numFmtId="10" fontId="0" fillId="0" borderId="5" xfId="1" applyNumberFormat="1" applyFont="1" applyBorder="1"/>
    <xf numFmtId="10" fontId="0" fillId="0" borderId="6" xfId="1" applyNumberFormat="1" applyFont="1" applyBorder="1"/>
    <xf numFmtId="0" fontId="0" fillId="0" borderId="13" xfId="0" applyBorder="1"/>
    <xf numFmtId="165" fontId="0" fillId="0" borderId="6" xfId="0" applyNumberFormat="1" applyBorder="1"/>
    <xf numFmtId="169" fontId="0" fillId="0" borderId="6" xfId="0" applyNumberFormat="1" applyBorder="1"/>
    <xf numFmtId="2" fontId="0" fillId="0" borderId="13" xfId="0" applyNumberForma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31"/>
  <sheetViews>
    <sheetView showGridLines="0" workbookViewId="0">
      <pane ySplit="1" topLeftCell="A2" activePane="bottomLeft" state="frozen"/>
      <selection pane="bottomLeft"/>
    </sheetView>
  </sheetViews>
  <sheetFormatPr defaultRowHeight="14.4" x14ac:dyDescent="0.3"/>
  <cols>
    <col min="2" max="2" width="10.44140625" bestFit="1" customWidth="1"/>
  </cols>
  <sheetData>
    <row r="1" spans="1:3" ht="16.2" x14ac:dyDescent="0.45">
      <c r="A1" s="2" t="s">
        <v>15</v>
      </c>
      <c r="B1" s="2" t="s">
        <v>0</v>
      </c>
      <c r="C1" s="8" t="s">
        <v>1</v>
      </c>
    </row>
    <row r="2" spans="1:3" x14ac:dyDescent="0.3">
      <c r="A2" s="36">
        <v>1</v>
      </c>
      <c r="B2" s="37">
        <v>35065</v>
      </c>
      <c r="C2" s="17">
        <v>908.01</v>
      </c>
    </row>
    <row r="3" spans="1:3" x14ac:dyDescent="0.3">
      <c r="A3" s="9">
        <v>2</v>
      </c>
      <c r="B3" s="38">
        <v>35066</v>
      </c>
      <c r="C3" s="17">
        <v>900.38</v>
      </c>
    </row>
    <row r="4" spans="1:3" x14ac:dyDescent="0.3">
      <c r="A4" s="9">
        <v>3</v>
      </c>
      <c r="B4" s="38">
        <v>35067</v>
      </c>
      <c r="C4" s="17">
        <v>895.96</v>
      </c>
    </row>
    <row r="5" spans="1:3" x14ac:dyDescent="0.3">
      <c r="A5" s="9">
        <v>4</v>
      </c>
      <c r="B5" s="38">
        <v>35068</v>
      </c>
      <c r="C5" s="17">
        <v>889.67</v>
      </c>
    </row>
    <row r="6" spans="1:3" x14ac:dyDescent="0.3">
      <c r="A6" s="9">
        <v>5</v>
      </c>
      <c r="B6" s="38">
        <v>35069</v>
      </c>
      <c r="C6" s="17">
        <v>884.73</v>
      </c>
    </row>
    <row r="7" spans="1:3" x14ac:dyDescent="0.3">
      <c r="A7" s="9">
        <v>6</v>
      </c>
      <c r="B7" s="38">
        <v>35072</v>
      </c>
      <c r="C7" s="17">
        <v>869.7</v>
      </c>
    </row>
    <row r="8" spans="1:3" x14ac:dyDescent="0.3">
      <c r="A8" s="9">
        <v>7</v>
      </c>
      <c r="B8" s="38">
        <v>35073</v>
      </c>
      <c r="C8" s="17">
        <v>869.12</v>
      </c>
    </row>
    <row r="9" spans="1:3" x14ac:dyDescent="0.3">
      <c r="A9" s="9">
        <v>8</v>
      </c>
      <c r="B9" s="38">
        <v>35074</v>
      </c>
      <c r="C9" s="17">
        <v>863.8</v>
      </c>
    </row>
    <row r="10" spans="1:3" x14ac:dyDescent="0.3">
      <c r="A10" s="9">
        <v>9</v>
      </c>
      <c r="B10" s="38">
        <v>35075</v>
      </c>
      <c r="C10" s="17">
        <v>873.27</v>
      </c>
    </row>
    <row r="11" spans="1:3" x14ac:dyDescent="0.3">
      <c r="A11" s="9">
        <v>10</v>
      </c>
      <c r="B11" s="38">
        <v>35076</v>
      </c>
      <c r="C11" s="17">
        <v>875.15</v>
      </c>
    </row>
    <row r="12" spans="1:3" x14ac:dyDescent="0.3">
      <c r="A12" s="9">
        <v>11</v>
      </c>
      <c r="B12" s="38">
        <v>35079</v>
      </c>
      <c r="C12" s="17">
        <v>871.32</v>
      </c>
    </row>
    <row r="13" spans="1:3" x14ac:dyDescent="0.3">
      <c r="A13" s="9">
        <v>12</v>
      </c>
      <c r="B13" s="38">
        <v>35080</v>
      </c>
      <c r="C13" s="17">
        <v>868.52</v>
      </c>
    </row>
    <row r="14" spans="1:3" x14ac:dyDescent="0.3">
      <c r="A14" s="9">
        <v>13</v>
      </c>
      <c r="B14" s="38">
        <v>35081</v>
      </c>
      <c r="C14" s="17">
        <v>857.11</v>
      </c>
    </row>
    <row r="15" spans="1:3" x14ac:dyDescent="0.3">
      <c r="A15" s="9">
        <v>14</v>
      </c>
      <c r="B15" s="38">
        <v>35082</v>
      </c>
      <c r="C15" s="17">
        <v>848.83</v>
      </c>
    </row>
    <row r="16" spans="1:3" x14ac:dyDescent="0.3">
      <c r="A16" s="9">
        <v>15</v>
      </c>
      <c r="B16" s="38">
        <v>35083</v>
      </c>
      <c r="C16" s="17">
        <v>843.99</v>
      </c>
    </row>
    <row r="17" spans="1:3" x14ac:dyDescent="0.3">
      <c r="A17" s="9">
        <v>16</v>
      </c>
      <c r="B17" s="38">
        <v>35086</v>
      </c>
      <c r="C17" s="17">
        <v>844.31</v>
      </c>
    </row>
    <row r="18" spans="1:3" x14ac:dyDescent="0.3">
      <c r="A18" s="9">
        <v>17</v>
      </c>
      <c r="B18" s="38">
        <v>35087</v>
      </c>
      <c r="C18" s="17">
        <v>832.9</v>
      </c>
    </row>
    <row r="19" spans="1:3" x14ac:dyDescent="0.3">
      <c r="A19" s="9">
        <v>18</v>
      </c>
      <c r="B19" s="38">
        <v>35088</v>
      </c>
      <c r="C19" s="17">
        <v>818.69</v>
      </c>
    </row>
    <row r="20" spans="1:3" x14ac:dyDescent="0.3">
      <c r="A20" s="9">
        <v>19</v>
      </c>
      <c r="B20" s="38">
        <v>35089</v>
      </c>
      <c r="C20" s="17">
        <v>814.92</v>
      </c>
    </row>
    <row r="21" spans="1:3" x14ac:dyDescent="0.3">
      <c r="A21" s="9">
        <v>20</v>
      </c>
      <c r="B21" s="38">
        <v>35093</v>
      </c>
      <c r="C21" s="17">
        <v>830.88</v>
      </c>
    </row>
    <row r="22" spans="1:3" x14ac:dyDescent="0.3">
      <c r="A22" s="9">
        <v>21</v>
      </c>
      <c r="B22" s="38">
        <v>35094</v>
      </c>
      <c r="C22" s="17">
        <v>846.57</v>
      </c>
    </row>
    <row r="23" spans="1:3" x14ac:dyDescent="0.3">
      <c r="A23" s="9">
        <v>22</v>
      </c>
      <c r="B23" s="38">
        <v>35095</v>
      </c>
      <c r="C23" s="17">
        <v>848.42</v>
      </c>
    </row>
    <row r="24" spans="1:3" x14ac:dyDescent="0.3">
      <c r="A24" s="9">
        <v>23</v>
      </c>
      <c r="B24" s="38">
        <v>35096</v>
      </c>
      <c r="C24" s="17">
        <v>869.54</v>
      </c>
    </row>
    <row r="25" spans="1:3" x14ac:dyDescent="0.3">
      <c r="A25" s="9">
        <v>24</v>
      </c>
      <c r="B25" s="38">
        <v>35097</v>
      </c>
      <c r="C25" s="17">
        <v>918.31</v>
      </c>
    </row>
    <row r="26" spans="1:3" x14ac:dyDescent="0.3">
      <c r="A26" s="9">
        <v>25</v>
      </c>
      <c r="B26" s="38">
        <v>35100</v>
      </c>
      <c r="C26" s="17">
        <v>943.08</v>
      </c>
    </row>
    <row r="27" spans="1:3" x14ac:dyDescent="0.3">
      <c r="A27" s="9">
        <v>26</v>
      </c>
      <c r="B27" s="38">
        <v>35101</v>
      </c>
      <c r="C27" s="17">
        <v>925.71</v>
      </c>
    </row>
    <row r="28" spans="1:3" x14ac:dyDescent="0.3">
      <c r="A28" s="9">
        <v>27</v>
      </c>
      <c r="B28" s="38">
        <v>35102</v>
      </c>
      <c r="C28" s="17">
        <v>932.02</v>
      </c>
    </row>
    <row r="29" spans="1:3" x14ac:dyDescent="0.3">
      <c r="A29" s="9">
        <v>28</v>
      </c>
      <c r="B29" s="38">
        <v>35103</v>
      </c>
      <c r="C29" s="17">
        <v>980.27</v>
      </c>
    </row>
    <row r="30" spans="1:3" x14ac:dyDescent="0.3">
      <c r="A30" s="9">
        <v>29</v>
      </c>
      <c r="B30" s="38">
        <v>35104</v>
      </c>
      <c r="C30" s="17">
        <v>1033.02</v>
      </c>
    </row>
    <row r="31" spans="1:3" x14ac:dyDescent="0.3">
      <c r="A31" s="9">
        <v>30</v>
      </c>
      <c r="B31" s="38">
        <v>35107</v>
      </c>
      <c r="C31" s="17">
        <v>1018.51</v>
      </c>
    </row>
    <row r="32" spans="1:3" x14ac:dyDescent="0.3">
      <c r="A32" s="9">
        <v>31</v>
      </c>
      <c r="B32" s="38">
        <v>35108</v>
      </c>
      <c r="C32" s="17">
        <v>1027.3599999999999</v>
      </c>
    </row>
    <row r="33" spans="1:3" x14ac:dyDescent="0.3">
      <c r="A33" s="9">
        <v>32</v>
      </c>
      <c r="B33" s="38">
        <v>35109</v>
      </c>
      <c r="C33" s="17">
        <v>1051.99</v>
      </c>
    </row>
    <row r="34" spans="1:3" x14ac:dyDescent="0.3">
      <c r="A34" s="9">
        <v>33</v>
      </c>
      <c r="B34" s="38">
        <v>35110</v>
      </c>
      <c r="C34" s="17">
        <v>1046.24</v>
      </c>
    </row>
    <row r="35" spans="1:3" x14ac:dyDescent="0.3">
      <c r="A35" s="9">
        <v>34</v>
      </c>
      <c r="B35" s="38">
        <v>35111</v>
      </c>
      <c r="C35" s="17">
        <v>1023.08</v>
      </c>
    </row>
    <row r="36" spans="1:3" x14ac:dyDescent="0.3">
      <c r="A36" s="9">
        <v>35</v>
      </c>
      <c r="B36" s="38">
        <v>35114</v>
      </c>
      <c r="C36" s="17">
        <v>1021.38</v>
      </c>
    </row>
    <row r="37" spans="1:3" x14ac:dyDescent="0.3">
      <c r="A37" s="9">
        <v>36</v>
      </c>
      <c r="B37" s="38">
        <v>35115</v>
      </c>
      <c r="C37" s="17">
        <v>1000.13</v>
      </c>
    </row>
    <row r="38" spans="1:3" x14ac:dyDescent="0.3">
      <c r="A38" s="9">
        <v>37</v>
      </c>
      <c r="B38" s="38">
        <v>35117</v>
      </c>
      <c r="C38" s="17">
        <v>1024.9100000000001</v>
      </c>
    </row>
    <row r="39" spans="1:3" x14ac:dyDescent="0.3">
      <c r="A39" s="9">
        <v>38</v>
      </c>
      <c r="B39" s="38">
        <v>35118</v>
      </c>
      <c r="C39" s="17">
        <v>1028.8399999999999</v>
      </c>
    </row>
    <row r="40" spans="1:3" x14ac:dyDescent="0.3">
      <c r="A40" s="9">
        <v>39</v>
      </c>
      <c r="B40" s="38">
        <v>35121</v>
      </c>
      <c r="C40" s="17">
        <v>1034.73</v>
      </c>
    </row>
    <row r="41" spans="1:3" x14ac:dyDescent="0.3">
      <c r="A41" s="9">
        <v>40</v>
      </c>
      <c r="B41" s="38">
        <v>35122</v>
      </c>
      <c r="C41" s="17">
        <v>1027.45</v>
      </c>
    </row>
    <row r="42" spans="1:3" x14ac:dyDescent="0.3">
      <c r="A42" s="9">
        <v>41</v>
      </c>
      <c r="B42" s="38">
        <v>35123</v>
      </c>
      <c r="C42" s="17">
        <v>1027.3900000000001</v>
      </c>
    </row>
    <row r="43" spans="1:3" x14ac:dyDescent="0.3">
      <c r="A43" s="9">
        <v>42</v>
      </c>
      <c r="B43" s="38">
        <v>35124</v>
      </c>
      <c r="C43" s="17">
        <v>992.51</v>
      </c>
    </row>
    <row r="44" spans="1:3" x14ac:dyDescent="0.3">
      <c r="A44" s="9">
        <v>43</v>
      </c>
      <c r="B44" s="38">
        <v>35125</v>
      </c>
      <c r="C44" s="17">
        <v>999.47</v>
      </c>
    </row>
    <row r="45" spans="1:3" x14ac:dyDescent="0.3">
      <c r="A45" s="9">
        <v>44</v>
      </c>
      <c r="B45" s="38">
        <v>35128</v>
      </c>
      <c r="C45" s="17">
        <v>998.84</v>
      </c>
    </row>
    <row r="46" spans="1:3" x14ac:dyDescent="0.3">
      <c r="A46" s="9">
        <v>45</v>
      </c>
      <c r="B46" s="38">
        <v>35130</v>
      </c>
      <c r="C46" s="17">
        <v>1002.91</v>
      </c>
    </row>
    <row r="47" spans="1:3" x14ac:dyDescent="0.3">
      <c r="A47" s="9">
        <v>46</v>
      </c>
      <c r="B47" s="38">
        <v>35131</v>
      </c>
      <c r="C47" s="17">
        <v>998.45</v>
      </c>
    </row>
    <row r="48" spans="1:3" x14ac:dyDescent="0.3">
      <c r="A48" s="9">
        <v>47</v>
      </c>
      <c r="B48" s="38">
        <v>35132</v>
      </c>
      <c r="C48" s="17">
        <v>988.62</v>
      </c>
    </row>
    <row r="49" spans="1:3" x14ac:dyDescent="0.3">
      <c r="A49" s="9">
        <v>48</v>
      </c>
      <c r="B49" s="38">
        <v>35135</v>
      </c>
      <c r="C49" s="17">
        <v>975.26</v>
      </c>
    </row>
    <row r="50" spans="1:3" x14ac:dyDescent="0.3">
      <c r="A50" s="9">
        <v>49</v>
      </c>
      <c r="B50" s="38">
        <v>35136</v>
      </c>
      <c r="C50" s="17">
        <v>976.22</v>
      </c>
    </row>
    <row r="51" spans="1:3" x14ac:dyDescent="0.3">
      <c r="A51" s="9">
        <v>50</v>
      </c>
      <c r="B51" s="38">
        <v>35137</v>
      </c>
      <c r="C51" s="17">
        <v>992.14</v>
      </c>
    </row>
    <row r="52" spans="1:3" x14ac:dyDescent="0.3">
      <c r="A52" s="9">
        <v>51</v>
      </c>
      <c r="B52" s="38">
        <v>35138</v>
      </c>
      <c r="C52" s="17">
        <v>991.14</v>
      </c>
    </row>
    <row r="53" spans="1:3" x14ac:dyDescent="0.3">
      <c r="A53" s="9">
        <v>52</v>
      </c>
      <c r="B53" s="38">
        <v>35139</v>
      </c>
      <c r="C53" s="17">
        <v>981.87</v>
      </c>
    </row>
    <row r="54" spans="1:3" x14ac:dyDescent="0.3">
      <c r="A54" s="9">
        <v>53</v>
      </c>
      <c r="B54" s="38">
        <v>35142</v>
      </c>
      <c r="C54" s="17">
        <v>962.09</v>
      </c>
    </row>
    <row r="55" spans="1:3" x14ac:dyDescent="0.3">
      <c r="A55" s="9">
        <v>54</v>
      </c>
      <c r="B55" s="38">
        <v>35143</v>
      </c>
      <c r="C55" s="17">
        <v>947.09</v>
      </c>
    </row>
    <row r="56" spans="1:3" x14ac:dyDescent="0.3">
      <c r="A56" s="9">
        <v>55</v>
      </c>
      <c r="B56" s="38">
        <v>35145</v>
      </c>
      <c r="C56" s="17">
        <v>965.57</v>
      </c>
    </row>
    <row r="57" spans="1:3" x14ac:dyDescent="0.3">
      <c r="A57" s="9">
        <v>56</v>
      </c>
      <c r="B57" s="38">
        <v>35146</v>
      </c>
      <c r="C57" s="17">
        <v>956.11</v>
      </c>
    </row>
    <row r="58" spans="1:3" x14ac:dyDescent="0.3">
      <c r="A58" s="9">
        <v>57</v>
      </c>
      <c r="B58" s="38">
        <v>35149</v>
      </c>
      <c r="C58" s="17">
        <v>953.98</v>
      </c>
    </row>
    <row r="59" spans="1:3" x14ac:dyDescent="0.3">
      <c r="A59" s="9">
        <v>58</v>
      </c>
      <c r="B59" s="38">
        <v>35150</v>
      </c>
      <c r="C59" s="17">
        <v>957.14</v>
      </c>
    </row>
    <row r="60" spans="1:3" x14ac:dyDescent="0.3">
      <c r="A60" s="9">
        <v>59</v>
      </c>
      <c r="B60" s="38">
        <v>35151</v>
      </c>
      <c r="C60" s="17">
        <v>974.17</v>
      </c>
    </row>
    <row r="61" spans="1:3" x14ac:dyDescent="0.3">
      <c r="A61" s="9">
        <v>60</v>
      </c>
      <c r="B61" s="38">
        <v>35152</v>
      </c>
      <c r="C61" s="17">
        <v>997.32</v>
      </c>
    </row>
    <row r="62" spans="1:3" x14ac:dyDescent="0.3">
      <c r="A62" s="9">
        <v>61</v>
      </c>
      <c r="B62" s="38">
        <v>35153</v>
      </c>
      <c r="C62" s="17">
        <v>985.3</v>
      </c>
    </row>
    <row r="63" spans="1:3" x14ac:dyDescent="0.3">
      <c r="A63" s="9">
        <v>62</v>
      </c>
      <c r="B63" s="38">
        <v>35156</v>
      </c>
      <c r="C63" s="17">
        <v>994.8</v>
      </c>
    </row>
    <row r="64" spans="1:3" x14ac:dyDescent="0.3">
      <c r="A64" s="9">
        <v>63</v>
      </c>
      <c r="B64" s="38">
        <v>35157</v>
      </c>
      <c r="C64" s="17">
        <v>1003.28</v>
      </c>
    </row>
    <row r="65" spans="1:3" x14ac:dyDescent="0.3">
      <c r="A65" s="9">
        <v>64</v>
      </c>
      <c r="B65" s="38">
        <v>35158</v>
      </c>
      <c r="C65" s="17">
        <v>1013.47</v>
      </c>
    </row>
    <row r="66" spans="1:3" x14ac:dyDescent="0.3">
      <c r="A66" s="9">
        <v>65</v>
      </c>
      <c r="B66" s="38">
        <v>35159</v>
      </c>
      <c r="C66" s="17">
        <v>1010.94</v>
      </c>
    </row>
    <row r="67" spans="1:3" x14ac:dyDescent="0.3">
      <c r="A67" s="9">
        <v>66</v>
      </c>
      <c r="B67" s="38">
        <v>35163</v>
      </c>
      <c r="C67" s="17">
        <v>1032.1300000000001</v>
      </c>
    </row>
    <row r="68" spans="1:3" x14ac:dyDescent="0.3">
      <c r="A68" s="9">
        <v>67</v>
      </c>
      <c r="B68" s="38">
        <v>35164</v>
      </c>
      <c r="C68" s="17">
        <v>1029.07</v>
      </c>
    </row>
    <row r="69" spans="1:3" x14ac:dyDescent="0.3">
      <c r="A69" s="9">
        <v>68</v>
      </c>
      <c r="B69" s="38">
        <v>35165</v>
      </c>
      <c r="C69" s="17">
        <v>1029.28</v>
      </c>
    </row>
    <row r="70" spans="1:3" x14ac:dyDescent="0.3">
      <c r="A70" s="9">
        <v>69</v>
      </c>
      <c r="B70" s="38">
        <v>35166</v>
      </c>
      <c r="C70" s="17">
        <v>1025.18</v>
      </c>
    </row>
    <row r="71" spans="1:3" x14ac:dyDescent="0.3">
      <c r="A71" s="9">
        <v>70</v>
      </c>
      <c r="B71" s="38">
        <v>35167</v>
      </c>
      <c r="C71" s="17">
        <v>1032.19</v>
      </c>
    </row>
    <row r="72" spans="1:3" x14ac:dyDescent="0.3">
      <c r="A72" s="9">
        <v>71</v>
      </c>
      <c r="B72" s="38">
        <v>35170</v>
      </c>
      <c r="C72" s="17">
        <v>1046.45</v>
      </c>
    </row>
    <row r="73" spans="1:3" x14ac:dyDescent="0.3">
      <c r="A73" s="9">
        <v>72</v>
      </c>
      <c r="B73" s="38">
        <v>35171</v>
      </c>
      <c r="C73" s="17">
        <v>1058.71</v>
      </c>
    </row>
    <row r="74" spans="1:3" x14ac:dyDescent="0.3">
      <c r="A74" s="9">
        <v>73</v>
      </c>
      <c r="B74" s="38">
        <v>35172</v>
      </c>
      <c r="C74" s="17">
        <v>1096.28</v>
      </c>
    </row>
    <row r="75" spans="1:3" x14ac:dyDescent="0.3">
      <c r="A75" s="9">
        <v>74</v>
      </c>
      <c r="B75" s="38">
        <v>35173</v>
      </c>
      <c r="C75" s="17">
        <v>1121.68</v>
      </c>
    </row>
    <row r="76" spans="1:3" x14ac:dyDescent="0.3">
      <c r="A76" s="9">
        <v>75</v>
      </c>
      <c r="B76" s="38">
        <v>35174</v>
      </c>
      <c r="C76" s="17">
        <v>1131.74</v>
      </c>
    </row>
    <row r="77" spans="1:3" x14ac:dyDescent="0.3">
      <c r="A77" s="9">
        <v>76</v>
      </c>
      <c r="B77" s="38">
        <v>35177</v>
      </c>
      <c r="C77" s="17">
        <v>1106.93</v>
      </c>
    </row>
    <row r="78" spans="1:3" x14ac:dyDescent="0.3">
      <c r="A78" s="9">
        <v>77</v>
      </c>
      <c r="B78" s="38">
        <v>35178</v>
      </c>
      <c r="C78" s="17">
        <v>1095.82</v>
      </c>
    </row>
    <row r="79" spans="1:3" x14ac:dyDescent="0.3">
      <c r="A79" s="9">
        <v>78</v>
      </c>
      <c r="B79" s="38">
        <v>35179</v>
      </c>
      <c r="C79" s="17">
        <v>1145.1099999999999</v>
      </c>
    </row>
    <row r="80" spans="1:3" x14ac:dyDescent="0.3">
      <c r="A80" s="9">
        <v>79</v>
      </c>
      <c r="B80" s="38">
        <v>35180</v>
      </c>
      <c r="C80" s="17">
        <v>1120.82</v>
      </c>
    </row>
    <row r="81" spans="1:3" x14ac:dyDescent="0.3">
      <c r="A81" s="9">
        <v>80</v>
      </c>
      <c r="B81" s="38">
        <v>35181</v>
      </c>
      <c r="C81" s="17">
        <v>1123.6300000000001</v>
      </c>
    </row>
    <row r="82" spans="1:3" x14ac:dyDescent="0.3">
      <c r="A82" s="9">
        <v>81</v>
      </c>
      <c r="B82" s="38">
        <v>35184</v>
      </c>
      <c r="C82" s="17">
        <v>1118.3699999999999</v>
      </c>
    </row>
    <row r="83" spans="1:3" x14ac:dyDescent="0.3">
      <c r="A83" s="9">
        <v>82</v>
      </c>
      <c r="B83" s="38">
        <v>35185</v>
      </c>
      <c r="C83" s="17">
        <v>1114.3599999999999</v>
      </c>
    </row>
    <row r="84" spans="1:3" x14ac:dyDescent="0.3">
      <c r="A84" s="9">
        <v>83</v>
      </c>
      <c r="B84" s="38">
        <v>35186</v>
      </c>
      <c r="C84" s="17">
        <v>1137.8599999999999</v>
      </c>
    </row>
    <row r="85" spans="1:3" x14ac:dyDescent="0.3">
      <c r="A85" s="9">
        <v>84</v>
      </c>
      <c r="B85" s="38">
        <v>35187</v>
      </c>
      <c r="C85" s="17">
        <v>1132.05</v>
      </c>
    </row>
    <row r="86" spans="1:3" x14ac:dyDescent="0.3">
      <c r="A86" s="9">
        <v>85</v>
      </c>
      <c r="B86" s="38">
        <v>35188</v>
      </c>
      <c r="C86" s="17">
        <v>1119.48</v>
      </c>
    </row>
    <row r="87" spans="1:3" x14ac:dyDescent="0.3">
      <c r="A87" s="9">
        <v>86</v>
      </c>
      <c r="B87" s="38">
        <v>35191</v>
      </c>
      <c r="C87" s="17">
        <v>1088.22</v>
      </c>
    </row>
    <row r="88" spans="1:3" x14ac:dyDescent="0.3">
      <c r="A88" s="9">
        <v>87</v>
      </c>
      <c r="B88" s="38">
        <v>35192</v>
      </c>
      <c r="C88" s="17">
        <v>1093.0899999999999</v>
      </c>
    </row>
    <row r="89" spans="1:3" x14ac:dyDescent="0.3">
      <c r="A89" s="9">
        <v>88</v>
      </c>
      <c r="B89" s="38">
        <v>35193</v>
      </c>
      <c r="C89" s="17">
        <v>1108.53</v>
      </c>
    </row>
    <row r="90" spans="1:3" x14ac:dyDescent="0.3">
      <c r="A90" s="9">
        <v>89</v>
      </c>
      <c r="B90" s="38">
        <v>35194</v>
      </c>
      <c r="C90" s="17">
        <v>1090.53</v>
      </c>
    </row>
    <row r="91" spans="1:3" x14ac:dyDescent="0.3">
      <c r="A91" s="9">
        <v>90</v>
      </c>
      <c r="B91" s="38">
        <v>35195</v>
      </c>
      <c r="C91" s="17">
        <v>1078.6300000000001</v>
      </c>
    </row>
    <row r="92" spans="1:3" x14ac:dyDescent="0.3">
      <c r="A92" s="9">
        <v>91</v>
      </c>
      <c r="B92" s="38">
        <v>35198</v>
      </c>
      <c r="C92" s="17">
        <v>1088.0999999999999</v>
      </c>
    </row>
    <row r="93" spans="1:3" x14ac:dyDescent="0.3">
      <c r="A93" s="9">
        <v>92</v>
      </c>
      <c r="B93" s="38">
        <v>35199</v>
      </c>
      <c r="C93" s="17">
        <v>1105.47</v>
      </c>
    </row>
    <row r="94" spans="1:3" x14ac:dyDescent="0.3">
      <c r="A94" s="9">
        <v>93</v>
      </c>
      <c r="B94" s="38">
        <v>35200</v>
      </c>
      <c r="C94" s="17">
        <v>1115.97</v>
      </c>
    </row>
    <row r="95" spans="1:3" x14ac:dyDescent="0.3">
      <c r="A95" s="9">
        <v>94</v>
      </c>
      <c r="B95" s="38">
        <v>35201</v>
      </c>
      <c r="C95" s="17">
        <v>1128.5899999999999</v>
      </c>
    </row>
    <row r="96" spans="1:3" x14ac:dyDescent="0.3">
      <c r="A96" s="9">
        <v>95</v>
      </c>
      <c r="B96" s="38">
        <v>35202</v>
      </c>
      <c r="C96" s="17">
        <v>1115.54</v>
      </c>
    </row>
    <row r="97" spans="1:3" x14ac:dyDescent="0.3">
      <c r="A97" s="9">
        <v>96</v>
      </c>
      <c r="B97" s="38">
        <v>35205</v>
      </c>
      <c r="C97" s="17">
        <v>1083.67</v>
      </c>
    </row>
    <row r="98" spans="1:3" x14ac:dyDescent="0.3">
      <c r="A98" s="9">
        <v>97</v>
      </c>
      <c r="B98" s="38">
        <v>35206</v>
      </c>
      <c r="C98" s="17">
        <v>1074.8599999999999</v>
      </c>
    </row>
    <row r="99" spans="1:3" x14ac:dyDescent="0.3">
      <c r="A99" s="9">
        <v>98</v>
      </c>
      <c r="B99" s="38">
        <v>35207</v>
      </c>
      <c r="C99" s="17">
        <v>1081.1300000000001</v>
      </c>
    </row>
    <row r="100" spans="1:3" x14ac:dyDescent="0.3">
      <c r="A100" s="9">
        <v>99</v>
      </c>
      <c r="B100" s="38">
        <v>35208</v>
      </c>
      <c r="C100" s="17">
        <v>1076.71</v>
      </c>
    </row>
    <row r="101" spans="1:3" x14ac:dyDescent="0.3">
      <c r="A101" s="9">
        <v>100</v>
      </c>
      <c r="B101" s="38">
        <v>35209</v>
      </c>
      <c r="C101" s="17">
        <v>1085.03</v>
      </c>
    </row>
    <row r="102" spans="1:3" x14ac:dyDescent="0.3">
      <c r="A102" s="9">
        <v>101</v>
      </c>
      <c r="B102" s="38">
        <v>35212</v>
      </c>
      <c r="C102" s="17">
        <v>1065.29</v>
      </c>
    </row>
    <row r="103" spans="1:3" x14ac:dyDescent="0.3">
      <c r="A103" s="9">
        <v>102</v>
      </c>
      <c r="B103" s="38">
        <v>35213</v>
      </c>
      <c r="C103" s="17">
        <v>1063.3599999999999</v>
      </c>
    </row>
    <row r="104" spans="1:3" x14ac:dyDescent="0.3">
      <c r="A104" s="9">
        <v>103</v>
      </c>
      <c r="B104" s="38">
        <v>35214</v>
      </c>
      <c r="C104" s="17">
        <v>1096.76</v>
      </c>
    </row>
    <row r="105" spans="1:3" x14ac:dyDescent="0.3">
      <c r="A105" s="9">
        <v>104</v>
      </c>
      <c r="B105" s="38">
        <v>35215</v>
      </c>
      <c r="C105" s="17">
        <v>1082.8399999999999</v>
      </c>
    </row>
    <row r="106" spans="1:3" x14ac:dyDescent="0.3">
      <c r="A106" s="9">
        <v>105</v>
      </c>
      <c r="B106" s="38">
        <v>35216</v>
      </c>
      <c r="C106" s="17">
        <v>1089.92</v>
      </c>
    </row>
    <row r="107" spans="1:3" x14ac:dyDescent="0.3">
      <c r="A107" s="9">
        <v>106</v>
      </c>
      <c r="B107" s="38">
        <v>35219</v>
      </c>
      <c r="C107" s="17">
        <v>1108.8699999999999</v>
      </c>
    </row>
    <row r="108" spans="1:3" x14ac:dyDescent="0.3">
      <c r="A108" s="9">
        <v>107</v>
      </c>
      <c r="B108" s="38">
        <v>35220</v>
      </c>
      <c r="C108" s="17">
        <v>1105.6400000000001</v>
      </c>
    </row>
    <row r="109" spans="1:3" x14ac:dyDescent="0.3">
      <c r="A109" s="9">
        <v>108</v>
      </c>
      <c r="B109" s="38">
        <v>35221</v>
      </c>
      <c r="C109" s="17">
        <v>1113.1400000000001</v>
      </c>
    </row>
    <row r="110" spans="1:3" x14ac:dyDescent="0.3">
      <c r="A110" s="9">
        <v>109</v>
      </c>
      <c r="B110" s="38">
        <v>35222</v>
      </c>
      <c r="C110" s="17">
        <v>1129.82</v>
      </c>
    </row>
    <row r="111" spans="1:3" x14ac:dyDescent="0.3">
      <c r="A111" s="9">
        <v>110</v>
      </c>
      <c r="B111" s="38">
        <v>35223</v>
      </c>
      <c r="C111" s="17">
        <v>1133.44</v>
      </c>
    </row>
    <row r="112" spans="1:3" x14ac:dyDescent="0.3">
      <c r="A112" s="9">
        <v>111</v>
      </c>
      <c r="B112" s="38">
        <v>35226</v>
      </c>
      <c r="C112" s="17">
        <v>1141.3499999999999</v>
      </c>
    </row>
    <row r="113" spans="1:3" x14ac:dyDescent="0.3">
      <c r="A113" s="9">
        <v>112</v>
      </c>
      <c r="B113" s="38">
        <v>35227</v>
      </c>
      <c r="C113" s="17">
        <v>1143.06</v>
      </c>
    </row>
    <row r="114" spans="1:3" x14ac:dyDescent="0.3">
      <c r="A114" s="9">
        <v>113</v>
      </c>
      <c r="B114" s="38">
        <v>35228</v>
      </c>
      <c r="C114" s="17">
        <v>1163.8699999999999</v>
      </c>
    </row>
    <row r="115" spans="1:3" x14ac:dyDescent="0.3">
      <c r="A115" s="9">
        <v>114</v>
      </c>
      <c r="B115" s="38">
        <v>35229</v>
      </c>
      <c r="C115" s="17">
        <v>1168.4000000000001</v>
      </c>
    </row>
    <row r="116" spans="1:3" x14ac:dyDescent="0.3">
      <c r="A116" s="9">
        <v>115</v>
      </c>
      <c r="B116" s="38">
        <v>35230</v>
      </c>
      <c r="C116" s="17">
        <v>1196.06</v>
      </c>
    </row>
    <row r="117" spans="1:3" x14ac:dyDescent="0.3">
      <c r="A117" s="9">
        <v>116</v>
      </c>
      <c r="B117" s="38">
        <v>35233</v>
      </c>
      <c r="C117" s="17">
        <v>1185.3699999999999</v>
      </c>
    </row>
    <row r="118" spans="1:3" x14ac:dyDescent="0.3">
      <c r="A118" s="9">
        <v>117</v>
      </c>
      <c r="B118" s="38">
        <v>35234</v>
      </c>
      <c r="C118" s="17">
        <v>1181.95</v>
      </c>
    </row>
    <row r="119" spans="1:3" x14ac:dyDescent="0.3">
      <c r="A119" s="9">
        <v>118</v>
      </c>
      <c r="B119" s="38">
        <v>35235</v>
      </c>
      <c r="C119" s="17">
        <v>1168.03</v>
      </c>
    </row>
    <row r="120" spans="1:3" x14ac:dyDescent="0.3">
      <c r="A120" s="9">
        <v>119</v>
      </c>
      <c r="B120" s="38">
        <v>35236</v>
      </c>
      <c r="C120" s="17">
        <v>1169.48</v>
      </c>
    </row>
    <row r="121" spans="1:3" x14ac:dyDescent="0.3">
      <c r="A121" s="9">
        <v>120</v>
      </c>
      <c r="B121" s="38">
        <v>35237</v>
      </c>
      <c r="C121" s="17">
        <v>1157.42</v>
      </c>
    </row>
    <row r="122" spans="1:3" x14ac:dyDescent="0.3">
      <c r="A122" s="9">
        <v>121</v>
      </c>
      <c r="B122" s="38">
        <v>35240</v>
      </c>
      <c r="C122" s="17">
        <v>1146.78</v>
      </c>
    </row>
    <row r="123" spans="1:3" x14ac:dyDescent="0.3">
      <c r="A123" s="9">
        <v>122</v>
      </c>
      <c r="B123" s="38">
        <v>35241</v>
      </c>
      <c r="C123" s="17">
        <v>1127.78</v>
      </c>
    </row>
    <row r="124" spans="1:3" x14ac:dyDescent="0.3">
      <c r="A124" s="9">
        <v>123</v>
      </c>
      <c r="B124" s="38">
        <v>35242</v>
      </c>
      <c r="C124" s="17">
        <v>1119.8499999999999</v>
      </c>
    </row>
    <row r="125" spans="1:3" x14ac:dyDescent="0.3">
      <c r="A125" s="9">
        <v>124</v>
      </c>
      <c r="B125" s="38">
        <v>35243</v>
      </c>
      <c r="C125" s="17">
        <v>1127</v>
      </c>
    </row>
    <row r="126" spans="1:3" x14ac:dyDescent="0.3">
      <c r="A126" s="9">
        <v>125</v>
      </c>
      <c r="B126" s="38">
        <v>35244</v>
      </c>
      <c r="C126" s="17">
        <v>1122</v>
      </c>
    </row>
    <row r="127" spans="1:3" x14ac:dyDescent="0.3">
      <c r="A127" s="9">
        <v>126</v>
      </c>
      <c r="B127" s="38">
        <v>35247</v>
      </c>
      <c r="C127" s="17">
        <v>1109</v>
      </c>
    </row>
    <row r="128" spans="1:3" x14ac:dyDescent="0.3">
      <c r="A128" s="9">
        <v>127</v>
      </c>
      <c r="B128" s="38">
        <v>35248</v>
      </c>
      <c r="C128" s="17">
        <v>1100</v>
      </c>
    </row>
    <row r="129" spans="1:3" x14ac:dyDescent="0.3">
      <c r="A129" s="9">
        <v>128</v>
      </c>
      <c r="B129" s="38">
        <v>35249</v>
      </c>
      <c r="C129" s="17">
        <v>1080</v>
      </c>
    </row>
    <row r="130" spans="1:3" x14ac:dyDescent="0.3">
      <c r="A130" s="9">
        <v>129</v>
      </c>
      <c r="B130" s="38">
        <v>35250</v>
      </c>
      <c r="C130" s="17">
        <v>1088</v>
      </c>
    </row>
    <row r="131" spans="1:3" x14ac:dyDescent="0.3">
      <c r="A131" s="9">
        <v>130</v>
      </c>
      <c r="B131" s="38">
        <v>35251</v>
      </c>
      <c r="C131" s="17">
        <v>1093</v>
      </c>
    </row>
    <row r="132" spans="1:3" x14ac:dyDescent="0.3">
      <c r="A132" s="9">
        <v>131</v>
      </c>
      <c r="B132" s="38">
        <v>35254</v>
      </c>
      <c r="C132" s="17">
        <v>1103.47</v>
      </c>
    </row>
    <row r="133" spans="1:3" x14ac:dyDescent="0.3">
      <c r="A133" s="9">
        <v>132</v>
      </c>
      <c r="B133" s="38">
        <v>35255</v>
      </c>
      <c r="C133" s="17">
        <v>1088.76</v>
      </c>
    </row>
    <row r="134" spans="1:3" x14ac:dyDescent="0.3">
      <c r="A134" s="9">
        <v>133</v>
      </c>
      <c r="B134" s="38">
        <v>35256</v>
      </c>
      <c r="C134" s="17">
        <v>1086.6199999999999</v>
      </c>
    </row>
    <row r="135" spans="1:3" x14ac:dyDescent="0.3">
      <c r="A135" s="9">
        <v>134</v>
      </c>
      <c r="B135" s="38">
        <v>35257</v>
      </c>
      <c r="C135" s="17">
        <v>1097.44</v>
      </c>
    </row>
    <row r="136" spans="1:3" x14ac:dyDescent="0.3">
      <c r="A136" s="9">
        <v>135</v>
      </c>
      <c r="B136" s="38">
        <v>35258</v>
      </c>
      <c r="C136" s="17">
        <v>1089.3499999999999</v>
      </c>
    </row>
    <row r="137" spans="1:3" x14ac:dyDescent="0.3">
      <c r="A137" s="9">
        <v>136</v>
      </c>
      <c r="B137" s="38">
        <v>35261</v>
      </c>
      <c r="C137" s="17">
        <v>1093.3800000000001</v>
      </c>
    </row>
    <row r="138" spans="1:3" x14ac:dyDescent="0.3">
      <c r="A138" s="9">
        <v>137</v>
      </c>
      <c r="B138" s="38">
        <v>35262</v>
      </c>
      <c r="C138" s="17">
        <v>1083.47</v>
      </c>
    </row>
    <row r="139" spans="1:3" x14ac:dyDescent="0.3">
      <c r="A139" s="9">
        <v>138</v>
      </c>
      <c r="B139" s="38">
        <v>35264</v>
      </c>
      <c r="C139" s="17">
        <v>1118.68</v>
      </c>
    </row>
    <row r="140" spans="1:3" x14ac:dyDescent="0.3">
      <c r="A140" s="9">
        <v>139</v>
      </c>
      <c r="B140" s="38">
        <v>35265</v>
      </c>
      <c r="C140" s="17">
        <v>1119.27</v>
      </c>
    </row>
    <row r="141" spans="1:3" x14ac:dyDescent="0.3">
      <c r="A141" s="9">
        <v>140</v>
      </c>
      <c r="B141" s="38">
        <v>35268</v>
      </c>
      <c r="C141" s="17">
        <v>1125.67</v>
      </c>
    </row>
    <row r="142" spans="1:3" x14ac:dyDescent="0.3">
      <c r="A142" s="9">
        <v>141</v>
      </c>
      <c r="B142" s="38">
        <v>35269</v>
      </c>
      <c r="C142" s="17">
        <v>1092.1400000000001</v>
      </c>
    </row>
    <row r="143" spans="1:3" x14ac:dyDescent="0.3">
      <c r="A143" s="9">
        <v>142</v>
      </c>
      <c r="B143" s="38">
        <v>35270</v>
      </c>
      <c r="C143" s="17">
        <v>1069.43</v>
      </c>
    </row>
    <row r="144" spans="1:3" x14ac:dyDescent="0.3">
      <c r="A144" s="9">
        <v>143</v>
      </c>
      <c r="B144" s="38">
        <v>35271</v>
      </c>
      <c r="C144" s="17">
        <v>1062.68</v>
      </c>
    </row>
    <row r="145" spans="1:3" x14ac:dyDescent="0.3">
      <c r="A145" s="9">
        <v>144</v>
      </c>
      <c r="B145" s="38">
        <v>35272</v>
      </c>
      <c r="C145" s="17">
        <v>1051.24</v>
      </c>
    </row>
    <row r="146" spans="1:3" x14ac:dyDescent="0.3">
      <c r="A146" s="9">
        <v>145</v>
      </c>
      <c r="B146" s="38">
        <v>35275</v>
      </c>
      <c r="C146" s="17">
        <v>1033.97</v>
      </c>
    </row>
    <row r="147" spans="1:3" x14ac:dyDescent="0.3">
      <c r="A147" s="9">
        <v>146</v>
      </c>
      <c r="B147" s="38">
        <v>35276</v>
      </c>
      <c r="C147" s="17">
        <v>1014.91</v>
      </c>
    </row>
    <row r="148" spans="1:3" x14ac:dyDescent="0.3">
      <c r="A148" s="9">
        <v>147</v>
      </c>
      <c r="B148" s="38">
        <v>35277</v>
      </c>
      <c r="C148" s="17">
        <v>1042.81</v>
      </c>
    </row>
    <row r="149" spans="1:3" x14ac:dyDescent="0.3">
      <c r="A149" s="9">
        <v>148</v>
      </c>
      <c r="B149" s="38">
        <v>35278</v>
      </c>
      <c r="C149" s="17">
        <v>1036.6300000000001</v>
      </c>
    </row>
    <row r="150" spans="1:3" x14ac:dyDescent="0.3">
      <c r="A150" s="9">
        <v>149</v>
      </c>
      <c r="B150" s="38">
        <v>35279</v>
      </c>
      <c r="C150" s="17">
        <v>1032.94</v>
      </c>
    </row>
    <row r="151" spans="1:3" x14ac:dyDescent="0.3">
      <c r="A151" s="9">
        <v>150</v>
      </c>
      <c r="B151" s="38">
        <v>35282</v>
      </c>
      <c r="C151" s="17">
        <v>1032.29</v>
      </c>
    </row>
    <row r="152" spans="1:3" x14ac:dyDescent="0.3">
      <c r="A152" s="9">
        <v>151</v>
      </c>
      <c r="B152" s="38">
        <v>35283</v>
      </c>
      <c r="C152" s="17">
        <v>1035.51</v>
      </c>
    </row>
    <row r="153" spans="1:3" x14ac:dyDescent="0.3">
      <c r="A153" s="9">
        <v>152</v>
      </c>
      <c r="B153" s="38">
        <v>35284</v>
      </c>
      <c r="C153" s="17">
        <v>1048.5899999999999</v>
      </c>
    </row>
    <row r="154" spans="1:3" x14ac:dyDescent="0.3">
      <c r="A154" s="9">
        <v>153</v>
      </c>
      <c r="B154" s="38">
        <v>35285</v>
      </c>
      <c r="C154" s="17">
        <v>1039.24</v>
      </c>
    </row>
    <row r="155" spans="1:3" x14ac:dyDescent="0.3">
      <c r="A155" s="9">
        <v>154</v>
      </c>
      <c r="B155" s="38">
        <v>35286</v>
      </c>
      <c r="C155" s="17">
        <v>1037.9100000000001</v>
      </c>
    </row>
    <row r="156" spans="1:3" x14ac:dyDescent="0.3">
      <c r="A156" s="9">
        <v>155</v>
      </c>
      <c r="B156" s="38">
        <v>35289</v>
      </c>
      <c r="C156" s="17">
        <v>1032.17</v>
      </c>
    </row>
    <row r="157" spans="1:3" x14ac:dyDescent="0.3">
      <c r="A157" s="9">
        <v>156</v>
      </c>
      <c r="B157" s="38">
        <v>35290</v>
      </c>
      <c r="C157" s="17">
        <v>1024.43</v>
      </c>
    </row>
    <row r="158" spans="1:3" x14ac:dyDescent="0.3">
      <c r="A158" s="9">
        <v>157</v>
      </c>
      <c r="B158" s="38">
        <v>35291</v>
      </c>
      <c r="C158" s="17">
        <v>1018.48</v>
      </c>
    </row>
    <row r="159" spans="1:3" x14ac:dyDescent="0.3">
      <c r="A159" s="9">
        <v>158</v>
      </c>
      <c r="B159" s="38">
        <v>35293</v>
      </c>
      <c r="C159" s="17">
        <v>1002.25</v>
      </c>
    </row>
    <row r="160" spans="1:3" x14ac:dyDescent="0.3">
      <c r="A160" s="9">
        <v>159</v>
      </c>
      <c r="B160" s="38">
        <v>35296</v>
      </c>
      <c r="C160" s="17">
        <v>975.66</v>
      </c>
    </row>
    <row r="161" spans="1:3" x14ac:dyDescent="0.3">
      <c r="A161" s="9">
        <v>160</v>
      </c>
      <c r="B161" s="38">
        <v>35297</v>
      </c>
      <c r="C161" s="17">
        <v>977.34</v>
      </c>
    </row>
    <row r="162" spans="1:3" x14ac:dyDescent="0.3">
      <c r="A162" s="9">
        <v>161</v>
      </c>
      <c r="B162" s="38">
        <v>35298</v>
      </c>
      <c r="C162" s="17">
        <v>999.19</v>
      </c>
    </row>
    <row r="163" spans="1:3" x14ac:dyDescent="0.3">
      <c r="A163" s="9">
        <v>162</v>
      </c>
      <c r="B163" s="38">
        <v>35299</v>
      </c>
      <c r="C163" s="17">
        <v>1002.17</v>
      </c>
    </row>
    <row r="164" spans="1:3" x14ac:dyDescent="0.3">
      <c r="A164" s="9">
        <v>163</v>
      </c>
      <c r="B164" s="38">
        <v>35300</v>
      </c>
      <c r="C164" s="17">
        <v>1012.71</v>
      </c>
    </row>
    <row r="165" spans="1:3" x14ac:dyDescent="0.3">
      <c r="A165" s="9">
        <v>164</v>
      </c>
      <c r="B165" s="38">
        <v>35303</v>
      </c>
      <c r="C165" s="17">
        <v>1009.04</v>
      </c>
    </row>
    <row r="166" spans="1:3" x14ac:dyDescent="0.3">
      <c r="A166" s="9">
        <v>165</v>
      </c>
      <c r="B166" s="38">
        <v>35304</v>
      </c>
      <c r="C166" s="17">
        <v>1014.68</v>
      </c>
    </row>
    <row r="167" spans="1:3" x14ac:dyDescent="0.3">
      <c r="A167" s="9">
        <v>166</v>
      </c>
      <c r="B167" s="38">
        <v>35305</v>
      </c>
      <c r="C167" s="17">
        <v>1027.0899999999999</v>
      </c>
    </row>
    <row r="168" spans="1:3" x14ac:dyDescent="0.3">
      <c r="A168" s="9">
        <v>167</v>
      </c>
      <c r="B168" s="38">
        <v>35306</v>
      </c>
      <c r="C168" s="17">
        <v>1025.8599999999999</v>
      </c>
    </row>
    <row r="169" spans="1:3" x14ac:dyDescent="0.3">
      <c r="A169" s="9">
        <v>168</v>
      </c>
      <c r="B169" s="38">
        <v>35307</v>
      </c>
      <c r="C169" s="17">
        <v>1029</v>
      </c>
    </row>
    <row r="170" spans="1:3" x14ac:dyDescent="0.3">
      <c r="A170" s="9">
        <v>169</v>
      </c>
      <c r="B170" s="38">
        <v>35310</v>
      </c>
      <c r="C170" s="17">
        <v>1036.95</v>
      </c>
    </row>
    <row r="171" spans="1:3" x14ac:dyDescent="0.3">
      <c r="A171" s="9">
        <v>170</v>
      </c>
      <c r="B171" s="38">
        <v>35311</v>
      </c>
      <c r="C171" s="17">
        <v>1023.27</v>
      </c>
    </row>
    <row r="172" spans="1:3" x14ac:dyDescent="0.3">
      <c r="A172" s="9">
        <v>171</v>
      </c>
      <c r="B172" s="38">
        <v>35312</v>
      </c>
      <c r="C172" s="17">
        <v>1026.4100000000001</v>
      </c>
    </row>
    <row r="173" spans="1:3" x14ac:dyDescent="0.3">
      <c r="A173" s="9">
        <v>172</v>
      </c>
      <c r="B173" s="38">
        <v>35313</v>
      </c>
      <c r="C173" s="17">
        <v>1037.47</v>
      </c>
    </row>
    <row r="174" spans="1:3" x14ac:dyDescent="0.3">
      <c r="A174" s="9">
        <v>173</v>
      </c>
      <c r="B174" s="38">
        <v>35314</v>
      </c>
      <c r="C174" s="17">
        <v>1032.0899999999999</v>
      </c>
    </row>
    <row r="175" spans="1:3" x14ac:dyDescent="0.3">
      <c r="A175" s="9">
        <v>174</v>
      </c>
      <c r="B175" s="38">
        <v>35317</v>
      </c>
      <c r="C175" s="17">
        <v>1013.88</v>
      </c>
    </row>
    <row r="176" spans="1:3" x14ac:dyDescent="0.3">
      <c r="A176" s="9">
        <v>175</v>
      </c>
      <c r="B176" s="38">
        <v>35318</v>
      </c>
      <c r="C176" s="17">
        <v>1001.15</v>
      </c>
    </row>
    <row r="177" spans="1:3" x14ac:dyDescent="0.3">
      <c r="A177" s="9">
        <v>176</v>
      </c>
      <c r="B177" s="38">
        <v>35319</v>
      </c>
      <c r="C177" s="17">
        <v>991.34</v>
      </c>
    </row>
    <row r="178" spans="1:3" x14ac:dyDescent="0.3">
      <c r="A178" s="9">
        <v>177</v>
      </c>
      <c r="B178" s="38">
        <v>35320</v>
      </c>
      <c r="C178" s="17">
        <v>989.28</v>
      </c>
    </row>
    <row r="179" spans="1:3" x14ac:dyDescent="0.3">
      <c r="A179" s="9">
        <v>178</v>
      </c>
      <c r="B179" s="38">
        <v>35321</v>
      </c>
      <c r="C179" s="17">
        <v>980.72</v>
      </c>
    </row>
    <row r="180" spans="1:3" x14ac:dyDescent="0.3">
      <c r="A180" s="9">
        <v>179</v>
      </c>
      <c r="B180" s="38">
        <v>35324</v>
      </c>
      <c r="C180" s="17">
        <v>962.27</v>
      </c>
    </row>
    <row r="181" spans="1:3" x14ac:dyDescent="0.3">
      <c r="A181" s="9">
        <v>180</v>
      </c>
      <c r="B181" s="38">
        <v>35325</v>
      </c>
      <c r="C181" s="17">
        <v>971.21</v>
      </c>
    </row>
    <row r="182" spans="1:3" x14ac:dyDescent="0.3">
      <c r="A182" s="9">
        <v>181</v>
      </c>
      <c r="B182" s="38">
        <v>35326</v>
      </c>
      <c r="C182" s="17">
        <v>994.43</v>
      </c>
    </row>
    <row r="183" spans="1:3" x14ac:dyDescent="0.3">
      <c r="A183" s="9">
        <v>182</v>
      </c>
      <c r="B183" s="38">
        <v>35327</v>
      </c>
      <c r="C183" s="17">
        <v>977.76</v>
      </c>
    </row>
    <row r="184" spans="1:3" x14ac:dyDescent="0.3">
      <c r="A184" s="9">
        <v>183</v>
      </c>
      <c r="B184" s="38">
        <v>35328</v>
      </c>
      <c r="C184" s="17">
        <v>977.03</v>
      </c>
    </row>
    <row r="185" spans="1:3" x14ac:dyDescent="0.3">
      <c r="A185" s="9">
        <v>184</v>
      </c>
      <c r="B185" s="38">
        <v>35331</v>
      </c>
      <c r="C185" s="17">
        <v>968.84</v>
      </c>
    </row>
    <row r="186" spans="1:3" x14ac:dyDescent="0.3">
      <c r="A186" s="9">
        <v>185</v>
      </c>
      <c r="B186" s="38">
        <v>35332</v>
      </c>
      <c r="C186" s="17">
        <v>968.91</v>
      </c>
    </row>
    <row r="187" spans="1:3" x14ac:dyDescent="0.3">
      <c r="A187" s="9">
        <v>186</v>
      </c>
      <c r="B187" s="38">
        <v>35333</v>
      </c>
      <c r="C187" s="17">
        <v>971.29</v>
      </c>
    </row>
    <row r="188" spans="1:3" x14ac:dyDescent="0.3">
      <c r="A188" s="9">
        <v>187</v>
      </c>
      <c r="B188" s="38">
        <v>35334</v>
      </c>
      <c r="C188" s="17">
        <v>959.31</v>
      </c>
    </row>
    <row r="189" spans="1:3" x14ac:dyDescent="0.3">
      <c r="A189" s="9">
        <v>188</v>
      </c>
      <c r="B189" s="38">
        <v>35335</v>
      </c>
      <c r="C189" s="17">
        <v>947.23</v>
      </c>
    </row>
    <row r="190" spans="1:3" x14ac:dyDescent="0.3">
      <c r="A190" s="9">
        <v>189</v>
      </c>
      <c r="B190" s="38">
        <v>35338</v>
      </c>
      <c r="C190" s="17">
        <v>943.96</v>
      </c>
    </row>
    <row r="191" spans="1:3" x14ac:dyDescent="0.3">
      <c r="A191" s="9">
        <v>190</v>
      </c>
      <c r="B191" s="38">
        <v>35339</v>
      </c>
      <c r="C191" s="17">
        <v>936.27</v>
      </c>
    </row>
    <row r="192" spans="1:3" x14ac:dyDescent="0.3">
      <c r="A192" s="9">
        <v>191</v>
      </c>
      <c r="B192" s="38">
        <v>35341</v>
      </c>
      <c r="C192" s="17">
        <v>924.92</v>
      </c>
    </row>
    <row r="193" spans="1:3" x14ac:dyDescent="0.3">
      <c r="A193" s="9">
        <v>192</v>
      </c>
      <c r="B193" s="38">
        <v>35342</v>
      </c>
      <c r="C193" s="17">
        <v>904.12</v>
      </c>
    </row>
    <row r="194" spans="1:3" x14ac:dyDescent="0.3">
      <c r="A194" s="9">
        <v>193</v>
      </c>
      <c r="B194" s="38">
        <v>35345</v>
      </c>
      <c r="C194" s="17">
        <v>874</v>
      </c>
    </row>
    <row r="195" spans="1:3" x14ac:dyDescent="0.3">
      <c r="A195" s="9">
        <v>194</v>
      </c>
      <c r="B195" s="38">
        <v>35346</v>
      </c>
      <c r="C195" s="17">
        <v>873.9</v>
      </c>
    </row>
    <row r="196" spans="1:3" x14ac:dyDescent="0.3">
      <c r="A196" s="9">
        <v>195</v>
      </c>
      <c r="B196" s="38">
        <v>35347</v>
      </c>
      <c r="C196" s="17">
        <v>874.72</v>
      </c>
    </row>
    <row r="197" spans="1:3" x14ac:dyDescent="0.3">
      <c r="A197" s="9">
        <v>196</v>
      </c>
      <c r="B197" s="38">
        <v>35348</v>
      </c>
      <c r="C197" s="17">
        <v>898.42</v>
      </c>
    </row>
    <row r="198" spans="1:3" x14ac:dyDescent="0.3">
      <c r="A198" s="9">
        <v>197</v>
      </c>
      <c r="B198" s="38">
        <v>35349</v>
      </c>
      <c r="C198" s="17">
        <v>908.79</v>
      </c>
    </row>
    <row r="199" spans="1:3" x14ac:dyDescent="0.3">
      <c r="A199" s="9">
        <v>198</v>
      </c>
      <c r="B199" s="38">
        <v>35352</v>
      </c>
      <c r="C199" s="17">
        <v>892.05</v>
      </c>
    </row>
    <row r="200" spans="1:3" x14ac:dyDescent="0.3">
      <c r="A200" s="9">
        <v>199</v>
      </c>
      <c r="B200" s="38">
        <v>35353</v>
      </c>
      <c r="C200" s="17">
        <v>897.77</v>
      </c>
    </row>
    <row r="201" spans="1:3" x14ac:dyDescent="0.3">
      <c r="A201" s="9">
        <v>200</v>
      </c>
      <c r="B201" s="38">
        <v>35354</v>
      </c>
      <c r="C201" s="17">
        <v>892.77</v>
      </c>
    </row>
    <row r="202" spans="1:3" x14ac:dyDescent="0.3">
      <c r="A202" s="9">
        <v>201</v>
      </c>
      <c r="B202" s="38">
        <v>35355</v>
      </c>
      <c r="C202" s="17">
        <v>892.07</v>
      </c>
    </row>
    <row r="203" spans="1:3" x14ac:dyDescent="0.3">
      <c r="A203" s="9">
        <v>202</v>
      </c>
      <c r="B203" s="38">
        <v>35356</v>
      </c>
      <c r="C203" s="17">
        <v>895</v>
      </c>
    </row>
    <row r="204" spans="1:3" x14ac:dyDescent="0.3">
      <c r="A204" s="9">
        <v>203</v>
      </c>
      <c r="B204" s="38">
        <v>35360</v>
      </c>
      <c r="C204" s="17">
        <v>919.09</v>
      </c>
    </row>
    <row r="205" spans="1:3" x14ac:dyDescent="0.3">
      <c r="A205" s="9">
        <v>204</v>
      </c>
      <c r="B205" s="38">
        <v>35361</v>
      </c>
      <c r="C205" s="17">
        <v>951.29</v>
      </c>
    </row>
    <row r="206" spans="1:3" x14ac:dyDescent="0.3">
      <c r="A206" s="9">
        <v>205</v>
      </c>
      <c r="B206" s="38">
        <v>35362</v>
      </c>
      <c r="C206" s="17">
        <v>932.77</v>
      </c>
    </row>
    <row r="207" spans="1:3" x14ac:dyDescent="0.3">
      <c r="A207" s="9">
        <v>206</v>
      </c>
      <c r="B207" s="38">
        <v>35363</v>
      </c>
      <c r="C207" s="17">
        <v>936.95</v>
      </c>
    </row>
    <row r="208" spans="1:3" x14ac:dyDescent="0.3">
      <c r="A208" s="9">
        <v>207</v>
      </c>
      <c r="B208" s="38">
        <v>35366</v>
      </c>
      <c r="C208" s="17">
        <v>935.89</v>
      </c>
    </row>
    <row r="209" spans="1:3" x14ac:dyDescent="0.3">
      <c r="A209" s="9">
        <v>208</v>
      </c>
      <c r="B209" s="38">
        <v>35367</v>
      </c>
      <c r="C209" s="17">
        <v>926.39</v>
      </c>
    </row>
    <row r="210" spans="1:3" x14ac:dyDescent="0.3">
      <c r="A210" s="9">
        <v>209</v>
      </c>
      <c r="B210" s="38">
        <v>35368</v>
      </c>
      <c r="C210" s="17">
        <v>929.03</v>
      </c>
    </row>
    <row r="211" spans="1:3" x14ac:dyDescent="0.3">
      <c r="A211" s="9">
        <v>210</v>
      </c>
      <c r="B211" s="38">
        <v>35369</v>
      </c>
      <c r="C211" s="17">
        <v>909.29</v>
      </c>
    </row>
    <row r="212" spans="1:3" x14ac:dyDescent="0.3">
      <c r="A212" s="9">
        <v>211</v>
      </c>
      <c r="B212" s="38">
        <v>35370</v>
      </c>
      <c r="C212" s="17">
        <v>906.68</v>
      </c>
    </row>
    <row r="213" spans="1:3" x14ac:dyDescent="0.3">
      <c r="A213" s="9">
        <v>212</v>
      </c>
      <c r="B213" s="38">
        <v>35373</v>
      </c>
      <c r="C213" s="17">
        <v>890.13</v>
      </c>
    </row>
    <row r="214" spans="1:3" x14ac:dyDescent="0.3">
      <c r="A214" s="9">
        <v>213</v>
      </c>
      <c r="B214" s="38">
        <v>35374</v>
      </c>
      <c r="C214" s="17">
        <v>881.57</v>
      </c>
    </row>
    <row r="215" spans="1:3" x14ac:dyDescent="0.3">
      <c r="A215" s="9">
        <v>214</v>
      </c>
      <c r="B215" s="38">
        <v>35375</v>
      </c>
      <c r="C215" s="17">
        <v>866.57</v>
      </c>
    </row>
    <row r="216" spans="1:3" x14ac:dyDescent="0.3">
      <c r="A216" s="9">
        <v>215</v>
      </c>
      <c r="B216" s="38">
        <v>35376</v>
      </c>
      <c r="C216" s="17">
        <v>874.89</v>
      </c>
    </row>
    <row r="217" spans="1:3" x14ac:dyDescent="0.3">
      <c r="A217" s="9">
        <v>216</v>
      </c>
      <c r="B217" s="38">
        <v>35377</v>
      </c>
      <c r="C217" s="17">
        <v>884.64</v>
      </c>
    </row>
    <row r="218" spans="1:3" x14ac:dyDescent="0.3">
      <c r="A218" s="9">
        <v>217</v>
      </c>
      <c r="B218" s="38">
        <v>35379</v>
      </c>
      <c r="C218" s="17">
        <v>880.36</v>
      </c>
    </row>
    <row r="219" spans="1:3" x14ac:dyDescent="0.3">
      <c r="A219" s="9">
        <v>218</v>
      </c>
      <c r="B219" s="38">
        <v>35380</v>
      </c>
      <c r="C219" s="17">
        <v>891.27</v>
      </c>
    </row>
    <row r="220" spans="1:3" x14ac:dyDescent="0.3">
      <c r="A220" s="9">
        <v>219</v>
      </c>
      <c r="B220" s="38">
        <v>35382</v>
      </c>
      <c r="C220" s="17">
        <v>896.84</v>
      </c>
    </row>
    <row r="221" spans="1:3" x14ac:dyDescent="0.3">
      <c r="A221" s="9">
        <v>220</v>
      </c>
      <c r="B221" s="38">
        <v>35383</v>
      </c>
      <c r="C221" s="17">
        <v>889.39</v>
      </c>
    </row>
    <row r="222" spans="1:3" x14ac:dyDescent="0.3">
      <c r="A222" s="9">
        <v>221</v>
      </c>
      <c r="B222" s="38">
        <v>35384</v>
      </c>
      <c r="C222" s="17">
        <v>894.31</v>
      </c>
    </row>
    <row r="223" spans="1:3" x14ac:dyDescent="0.3">
      <c r="A223" s="9">
        <v>222</v>
      </c>
      <c r="B223" s="38">
        <v>35387</v>
      </c>
      <c r="C223" s="17">
        <v>904.05</v>
      </c>
    </row>
    <row r="224" spans="1:3" x14ac:dyDescent="0.3">
      <c r="A224" s="9">
        <v>223</v>
      </c>
      <c r="B224" s="38">
        <v>35388</v>
      </c>
      <c r="C224" s="17">
        <v>897.58</v>
      </c>
    </row>
    <row r="225" spans="1:3" x14ac:dyDescent="0.3">
      <c r="A225" s="9">
        <v>224</v>
      </c>
      <c r="B225" s="38">
        <v>35389</v>
      </c>
      <c r="C225" s="17">
        <v>876.61</v>
      </c>
    </row>
    <row r="226" spans="1:3" x14ac:dyDescent="0.3">
      <c r="A226" s="9">
        <v>225</v>
      </c>
      <c r="B226" s="38">
        <v>35390</v>
      </c>
      <c r="C226" s="17">
        <v>869.82</v>
      </c>
    </row>
    <row r="227" spans="1:3" x14ac:dyDescent="0.3">
      <c r="A227" s="9">
        <v>226</v>
      </c>
      <c r="B227" s="38">
        <v>35391</v>
      </c>
      <c r="C227" s="17">
        <v>850.33</v>
      </c>
    </row>
    <row r="228" spans="1:3" x14ac:dyDescent="0.3">
      <c r="A228" s="9">
        <v>227</v>
      </c>
      <c r="B228" s="38">
        <v>35394</v>
      </c>
      <c r="C228" s="17">
        <v>852.26</v>
      </c>
    </row>
    <row r="229" spans="1:3" x14ac:dyDescent="0.3">
      <c r="A229" s="9">
        <v>228</v>
      </c>
      <c r="B229" s="38">
        <v>35395</v>
      </c>
      <c r="C229" s="17">
        <v>855.48</v>
      </c>
    </row>
    <row r="230" spans="1:3" x14ac:dyDescent="0.3">
      <c r="A230" s="9">
        <v>229</v>
      </c>
      <c r="B230" s="38">
        <v>35396</v>
      </c>
      <c r="C230" s="17">
        <v>829.08</v>
      </c>
    </row>
    <row r="231" spans="1:3" x14ac:dyDescent="0.3">
      <c r="A231" s="9">
        <v>230</v>
      </c>
      <c r="B231" s="38">
        <v>35397</v>
      </c>
      <c r="C231" s="17">
        <v>825.47</v>
      </c>
    </row>
    <row r="232" spans="1:3" x14ac:dyDescent="0.3">
      <c r="A232" s="9">
        <v>231</v>
      </c>
      <c r="B232" s="38">
        <v>35398</v>
      </c>
      <c r="C232" s="17">
        <v>830.32</v>
      </c>
    </row>
    <row r="233" spans="1:3" x14ac:dyDescent="0.3">
      <c r="A233" s="9">
        <v>232</v>
      </c>
      <c r="B233" s="38">
        <v>35401</v>
      </c>
      <c r="C233" s="17">
        <v>820.25</v>
      </c>
    </row>
    <row r="234" spans="1:3" x14ac:dyDescent="0.3">
      <c r="A234" s="9">
        <v>233</v>
      </c>
      <c r="B234" s="38">
        <v>35402</v>
      </c>
      <c r="C234" s="17">
        <v>809.43</v>
      </c>
    </row>
    <row r="235" spans="1:3" x14ac:dyDescent="0.3">
      <c r="A235" s="9">
        <v>234</v>
      </c>
      <c r="B235" s="38">
        <v>35403</v>
      </c>
      <c r="C235" s="17">
        <v>788.15</v>
      </c>
    </row>
    <row r="236" spans="1:3" x14ac:dyDescent="0.3">
      <c r="A236" s="9">
        <v>235</v>
      </c>
      <c r="B236" s="38">
        <v>35404</v>
      </c>
      <c r="C236" s="17">
        <v>802.23</v>
      </c>
    </row>
    <row r="237" spans="1:3" x14ac:dyDescent="0.3">
      <c r="A237" s="9">
        <v>236</v>
      </c>
      <c r="B237" s="38">
        <v>35405</v>
      </c>
      <c r="C237" s="17">
        <v>808.19</v>
      </c>
    </row>
    <row r="238" spans="1:3" x14ac:dyDescent="0.3">
      <c r="A238" s="9">
        <v>237</v>
      </c>
      <c r="B238" s="38">
        <v>35408</v>
      </c>
      <c r="C238" s="17">
        <v>808.69</v>
      </c>
    </row>
    <row r="239" spans="1:3" x14ac:dyDescent="0.3">
      <c r="A239" s="9">
        <v>238</v>
      </c>
      <c r="B239" s="38">
        <v>35409</v>
      </c>
      <c r="C239" s="17">
        <v>803.2</v>
      </c>
    </row>
    <row r="240" spans="1:3" x14ac:dyDescent="0.3">
      <c r="A240" s="9">
        <v>239</v>
      </c>
      <c r="B240" s="38">
        <v>35410</v>
      </c>
      <c r="C240" s="17">
        <v>837.07</v>
      </c>
    </row>
    <row r="241" spans="1:3" x14ac:dyDescent="0.3">
      <c r="A241" s="9">
        <v>240</v>
      </c>
      <c r="B241" s="38">
        <v>35411</v>
      </c>
      <c r="C241" s="17">
        <v>827.25</v>
      </c>
    </row>
    <row r="242" spans="1:3" x14ac:dyDescent="0.3">
      <c r="A242" s="9">
        <v>241</v>
      </c>
      <c r="B242" s="38">
        <v>35412</v>
      </c>
      <c r="C242" s="17">
        <v>824.62</v>
      </c>
    </row>
    <row r="243" spans="1:3" x14ac:dyDescent="0.3">
      <c r="A243" s="9">
        <v>242</v>
      </c>
      <c r="B243" s="38">
        <v>35415</v>
      </c>
      <c r="C243" s="17">
        <v>847.27</v>
      </c>
    </row>
    <row r="244" spans="1:3" x14ac:dyDescent="0.3">
      <c r="A244" s="9">
        <v>243</v>
      </c>
      <c r="B244" s="38">
        <v>35416</v>
      </c>
      <c r="C244" s="17">
        <v>850.74</v>
      </c>
    </row>
    <row r="245" spans="1:3" x14ac:dyDescent="0.3">
      <c r="A245" s="9">
        <v>244</v>
      </c>
      <c r="B245" s="38">
        <v>35417</v>
      </c>
      <c r="C245" s="17">
        <v>860.4</v>
      </c>
    </row>
    <row r="246" spans="1:3" x14ac:dyDescent="0.3">
      <c r="A246" s="9">
        <v>245</v>
      </c>
      <c r="B246" s="38">
        <v>35418</v>
      </c>
      <c r="C246" s="17">
        <v>860.58</v>
      </c>
    </row>
    <row r="247" spans="1:3" x14ac:dyDescent="0.3">
      <c r="A247" s="9">
        <v>246</v>
      </c>
      <c r="B247" s="38">
        <v>35419</v>
      </c>
      <c r="C247" s="17">
        <v>884.38</v>
      </c>
    </row>
    <row r="248" spans="1:3" x14ac:dyDescent="0.3">
      <c r="A248" s="9">
        <v>247</v>
      </c>
      <c r="B248" s="38">
        <v>35422</v>
      </c>
      <c r="C248" s="17">
        <v>882</v>
      </c>
    </row>
    <row r="249" spans="1:3" x14ac:dyDescent="0.3">
      <c r="A249" s="9">
        <v>248</v>
      </c>
      <c r="B249" s="38">
        <v>35423</v>
      </c>
      <c r="C249" s="17">
        <v>884.05</v>
      </c>
    </row>
    <row r="250" spans="1:3" x14ac:dyDescent="0.3">
      <c r="A250" s="9">
        <v>249</v>
      </c>
      <c r="B250" s="38">
        <v>35425</v>
      </c>
      <c r="C250" s="17">
        <v>911.8</v>
      </c>
    </row>
    <row r="251" spans="1:3" x14ac:dyDescent="0.3">
      <c r="A251" s="9">
        <v>250</v>
      </c>
      <c r="B251" s="38">
        <v>35430</v>
      </c>
      <c r="C251" s="17">
        <v>899.1</v>
      </c>
    </row>
    <row r="252" spans="1:3" x14ac:dyDescent="0.3">
      <c r="A252" s="9">
        <v>251</v>
      </c>
      <c r="B252" s="38">
        <v>35431</v>
      </c>
      <c r="C252" s="17">
        <v>939.55</v>
      </c>
    </row>
    <row r="253" spans="1:3" x14ac:dyDescent="0.3">
      <c r="A253" s="9">
        <v>252</v>
      </c>
      <c r="B253" s="38">
        <v>35432</v>
      </c>
      <c r="C253" s="17">
        <v>927.05</v>
      </c>
    </row>
    <row r="254" spans="1:3" x14ac:dyDescent="0.3">
      <c r="A254" s="9">
        <v>253</v>
      </c>
      <c r="B254" s="38">
        <v>35433</v>
      </c>
      <c r="C254" s="17">
        <v>931.65</v>
      </c>
    </row>
    <row r="255" spans="1:3" x14ac:dyDescent="0.3">
      <c r="A255" s="9">
        <v>254</v>
      </c>
      <c r="B255" s="38">
        <v>35436</v>
      </c>
      <c r="C255" s="17">
        <v>927.8</v>
      </c>
    </row>
    <row r="256" spans="1:3" x14ac:dyDescent="0.3">
      <c r="A256" s="9">
        <v>255</v>
      </c>
      <c r="B256" s="38">
        <v>35437</v>
      </c>
      <c r="C256" s="17">
        <v>928.8</v>
      </c>
    </row>
    <row r="257" spans="1:3" x14ac:dyDescent="0.3">
      <c r="A257" s="9">
        <v>256</v>
      </c>
      <c r="B257" s="38">
        <v>35438</v>
      </c>
      <c r="C257" s="17">
        <v>946.7</v>
      </c>
    </row>
    <row r="258" spans="1:3" x14ac:dyDescent="0.3">
      <c r="A258" s="9">
        <v>257</v>
      </c>
      <c r="B258" s="38">
        <v>35439</v>
      </c>
      <c r="C258" s="17">
        <v>956.6</v>
      </c>
    </row>
    <row r="259" spans="1:3" x14ac:dyDescent="0.3">
      <c r="A259" s="9">
        <v>258</v>
      </c>
      <c r="B259" s="38">
        <v>35440</v>
      </c>
      <c r="C259" s="17">
        <v>980.35</v>
      </c>
    </row>
    <row r="260" spans="1:3" x14ac:dyDescent="0.3">
      <c r="A260" s="9">
        <v>259</v>
      </c>
      <c r="B260" s="38">
        <v>35443</v>
      </c>
      <c r="C260" s="17">
        <v>980.7</v>
      </c>
    </row>
    <row r="261" spans="1:3" x14ac:dyDescent="0.3">
      <c r="A261" s="9">
        <v>260</v>
      </c>
      <c r="B261" s="38">
        <v>35444</v>
      </c>
      <c r="C261" s="17">
        <v>989.3</v>
      </c>
    </row>
    <row r="262" spans="1:3" x14ac:dyDescent="0.3">
      <c r="A262" s="9">
        <v>261</v>
      </c>
      <c r="B262" s="38">
        <v>35445</v>
      </c>
      <c r="C262" s="17">
        <v>1041.8</v>
      </c>
    </row>
    <row r="263" spans="1:3" x14ac:dyDescent="0.3">
      <c r="A263" s="9">
        <v>262</v>
      </c>
      <c r="B263" s="38">
        <v>35446</v>
      </c>
      <c r="C263" s="17">
        <v>1009.4</v>
      </c>
    </row>
    <row r="264" spans="1:3" x14ac:dyDescent="0.3">
      <c r="A264" s="9">
        <v>263</v>
      </c>
      <c r="B264" s="38">
        <v>35447</v>
      </c>
      <c r="C264" s="17">
        <v>1001.75</v>
      </c>
    </row>
    <row r="265" spans="1:3" x14ac:dyDescent="0.3">
      <c r="A265" s="9">
        <v>264</v>
      </c>
      <c r="B265" s="38">
        <v>35450</v>
      </c>
      <c r="C265" s="17">
        <v>977</v>
      </c>
    </row>
    <row r="266" spans="1:3" x14ac:dyDescent="0.3">
      <c r="A266" s="9">
        <v>265</v>
      </c>
      <c r="B266" s="38">
        <v>35451</v>
      </c>
      <c r="C266" s="17">
        <v>960.5</v>
      </c>
    </row>
    <row r="267" spans="1:3" x14ac:dyDescent="0.3">
      <c r="A267" s="9">
        <v>266</v>
      </c>
      <c r="B267" s="38">
        <v>35452</v>
      </c>
      <c r="C267" s="17">
        <v>987.1</v>
      </c>
    </row>
    <row r="268" spans="1:3" x14ac:dyDescent="0.3">
      <c r="A268" s="9">
        <v>267</v>
      </c>
      <c r="B268" s="38">
        <v>35454</v>
      </c>
      <c r="C268" s="17">
        <v>985.9</v>
      </c>
    </row>
    <row r="269" spans="1:3" x14ac:dyDescent="0.3">
      <c r="A269" s="9">
        <v>268</v>
      </c>
      <c r="B269" s="38">
        <v>35457</v>
      </c>
      <c r="C269" s="17">
        <v>1009.15</v>
      </c>
    </row>
    <row r="270" spans="1:3" x14ac:dyDescent="0.3">
      <c r="A270" s="9">
        <v>269</v>
      </c>
      <c r="B270" s="38">
        <v>35458</v>
      </c>
      <c r="C270" s="17">
        <v>1021.8</v>
      </c>
    </row>
    <row r="271" spans="1:3" x14ac:dyDescent="0.3">
      <c r="A271" s="9">
        <v>270</v>
      </c>
      <c r="B271" s="38">
        <v>35459</v>
      </c>
      <c r="C271" s="17">
        <v>1017.2</v>
      </c>
    </row>
    <row r="272" spans="1:3" x14ac:dyDescent="0.3">
      <c r="A272" s="9">
        <v>271</v>
      </c>
      <c r="B272" s="38">
        <v>35460</v>
      </c>
      <c r="C272" s="17">
        <v>1000</v>
      </c>
    </row>
    <row r="273" spans="1:3" x14ac:dyDescent="0.3">
      <c r="A273" s="9">
        <v>272</v>
      </c>
      <c r="B273" s="38">
        <v>35461</v>
      </c>
      <c r="C273" s="17">
        <v>972.65</v>
      </c>
    </row>
    <row r="274" spans="1:3" x14ac:dyDescent="0.3">
      <c r="A274" s="9">
        <v>273</v>
      </c>
      <c r="B274" s="38">
        <v>35464</v>
      </c>
      <c r="C274" s="17">
        <v>948.2</v>
      </c>
    </row>
    <row r="275" spans="1:3" x14ac:dyDescent="0.3">
      <c r="A275" s="9">
        <v>274</v>
      </c>
      <c r="B275" s="38">
        <v>35465</v>
      </c>
      <c r="C275" s="17">
        <v>958.3</v>
      </c>
    </row>
    <row r="276" spans="1:3" x14ac:dyDescent="0.3">
      <c r="A276" s="9">
        <v>275</v>
      </c>
      <c r="B276" s="38">
        <v>35466</v>
      </c>
      <c r="C276" s="17">
        <v>962.5</v>
      </c>
    </row>
    <row r="277" spans="1:3" x14ac:dyDescent="0.3">
      <c r="A277" s="9">
        <v>276</v>
      </c>
      <c r="B277" s="38">
        <v>35467</v>
      </c>
      <c r="C277" s="17">
        <v>967.75</v>
      </c>
    </row>
    <row r="278" spans="1:3" x14ac:dyDescent="0.3">
      <c r="A278" s="9">
        <v>277</v>
      </c>
      <c r="B278" s="38">
        <v>35468</v>
      </c>
      <c r="C278" s="17">
        <v>978.8</v>
      </c>
    </row>
    <row r="279" spans="1:3" x14ac:dyDescent="0.3">
      <c r="A279" s="9">
        <v>278</v>
      </c>
      <c r="B279" s="38">
        <v>35471</v>
      </c>
      <c r="C279" s="17">
        <v>981.45</v>
      </c>
    </row>
    <row r="280" spans="1:3" x14ac:dyDescent="0.3">
      <c r="A280" s="9">
        <v>279</v>
      </c>
      <c r="B280" s="38">
        <v>35472</v>
      </c>
      <c r="C280" s="17">
        <v>992.75</v>
      </c>
    </row>
    <row r="281" spans="1:3" x14ac:dyDescent="0.3">
      <c r="A281" s="9">
        <v>280</v>
      </c>
      <c r="B281" s="38">
        <v>35473</v>
      </c>
      <c r="C281" s="17">
        <v>1001</v>
      </c>
    </row>
    <row r="282" spans="1:3" x14ac:dyDescent="0.3">
      <c r="A282" s="9">
        <v>281</v>
      </c>
      <c r="B282" s="38">
        <v>35474</v>
      </c>
      <c r="C282" s="17">
        <v>1002.15</v>
      </c>
    </row>
    <row r="283" spans="1:3" x14ac:dyDescent="0.3">
      <c r="A283" s="9">
        <v>282</v>
      </c>
      <c r="B283" s="38">
        <v>35475</v>
      </c>
      <c r="C283" s="17">
        <v>1009.45</v>
      </c>
    </row>
    <row r="284" spans="1:3" x14ac:dyDescent="0.3">
      <c r="A284" s="9">
        <v>283</v>
      </c>
      <c r="B284" s="38">
        <v>35478</v>
      </c>
      <c r="C284" s="17">
        <v>1020.1</v>
      </c>
    </row>
    <row r="285" spans="1:3" x14ac:dyDescent="0.3">
      <c r="A285" s="9">
        <v>284</v>
      </c>
      <c r="B285" s="38">
        <v>35479</v>
      </c>
      <c r="C285" s="17">
        <v>1000.75</v>
      </c>
    </row>
    <row r="286" spans="1:3" x14ac:dyDescent="0.3">
      <c r="A286" s="9">
        <v>285</v>
      </c>
      <c r="B286" s="38">
        <v>35480</v>
      </c>
      <c r="C286" s="17">
        <v>1011.85</v>
      </c>
    </row>
    <row r="287" spans="1:3" x14ac:dyDescent="0.3">
      <c r="A287" s="9">
        <v>286</v>
      </c>
      <c r="B287" s="38">
        <v>35481</v>
      </c>
      <c r="C287" s="17">
        <v>1003.1</v>
      </c>
    </row>
    <row r="288" spans="1:3" x14ac:dyDescent="0.3">
      <c r="A288" s="9">
        <v>287</v>
      </c>
      <c r="B288" s="38">
        <v>35482</v>
      </c>
      <c r="C288" s="17">
        <v>991.55</v>
      </c>
    </row>
    <row r="289" spans="1:3" x14ac:dyDescent="0.3">
      <c r="A289" s="9">
        <v>288</v>
      </c>
      <c r="B289" s="38">
        <v>35485</v>
      </c>
      <c r="C289" s="17">
        <v>964.75</v>
      </c>
    </row>
    <row r="290" spans="1:3" x14ac:dyDescent="0.3">
      <c r="A290" s="9">
        <v>289</v>
      </c>
      <c r="B290" s="38">
        <v>35486</v>
      </c>
      <c r="C290" s="17">
        <v>966.1</v>
      </c>
    </row>
    <row r="291" spans="1:3" x14ac:dyDescent="0.3">
      <c r="A291" s="9">
        <v>290</v>
      </c>
      <c r="B291" s="38">
        <v>35487</v>
      </c>
      <c r="C291" s="17">
        <v>968.85</v>
      </c>
    </row>
    <row r="292" spans="1:3" x14ac:dyDescent="0.3">
      <c r="A292" s="9">
        <v>291</v>
      </c>
      <c r="B292" s="38">
        <v>35488</v>
      </c>
      <c r="C292" s="17">
        <v>992.75</v>
      </c>
    </row>
    <row r="293" spans="1:3" x14ac:dyDescent="0.3">
      <c r="A293" s="9">
        <v>292</v>
      </c>
      <c r="B293" s="38">
        <v>35489</v>
      </c>
      <c r="C293" s="17">
        <v>998.65</v>
      </c>
    </row>
    <row r="294" spans="1:3" x14ac:dyDescent="0.3">
      <c r="A294" s="9">
        <v>293</v>
      </c>
      <c r="B294" s="38">
        <v>35490</v>
      </c>
      <c r="C294" s="17">
        <v>1102.95</v>
      </c>
    </row>
    <row r="295" spans="1:3" x14ac:dyDescent="0.3">
      <c r="A295" s="9">
        <v>294</v>
      </c>
      <c r="B295" s="38">
        <v>35492</v>
      </c>
      <c r="C295" s="17">
        <v>1107.7</v>
      </c>
    </row>
    <row r="296" spans="1:3" x14ac:dyDescent="0.3">
      <c r="A296" s="9">
        <v>295</v>
      </c>
      <c r="B296" s="38">
        <v>35493</v>
      </c>
      <c r="C296" s="17">
        <v>1117.3</v>
      </c>
    </row>
    <row r="297" spans="1:3" x14ac:dyDescent="0.3">
      <c r="A297" s="9">
        <v>296</v>
      </c>
      <c r="B297" s="38">
        <v>35494</v>
      </c>
      <c r="C297" s="17">
        <v>1132.9000000000001</v>
      </c>
    </row>
    <row r="298" spans="1:3" x14ac:dyDescent="0.3">
      <c r="A298" s="9">
        <v>297</v>
      </c>
      <c r="B298" s="38">
        <v>35495</v>
      </c>
      <c r="C298" s="17">
        <v>1127.25</v>
      </c>
    </row>
    <row r="299" spans="1:3" x14ac:dyDescent="0.3">
      <c r="A299" s="9">
        <v>298</v>
      </c>
      <c r="B299" s="38">
        <v>35499</v>
      </c>
      <c r="C299" s="17">
        <v>1078.7</v>
      </c>
    </row>
    <row r="300" spans="1:3" x14ac:dyDescent="0.3">
      <c r="A300" s="9">
        <v>299</v>
      </c>
      <c r="B300" s="38">
        <v>35500</v>
      </c>
      <c r="C300" s="17">
        <v>1052</v>
      </c>
    </row>
    <row r="301" spans="1:3" x14ac:dyDescent="0.3">
      <c r="A301" s="9">
        <v>300</v>
      </c>
      <c r="B301" s="38">
        <v>35501</v>
      </c>
      <c r="C301" s="17">
        <v>1074.2</v>
      </c>
    </row>
    <row r="302" spans="1:3" x14ac:dyDescent="0.3">
      <c r="A302" s="9">
        <v>301</v>
      </c>
      <c r="B302" s="38">
        <v>35502</v>
      </c>
      <c r="C302" s="17">
        <v>1066.5</v>
      </c>
    </row>
    <row r="303" spans="1:3" x14ac:dyDescent="0.3">
      <c r="A303" s="9">
        <v>302</v>
      </c>
      <c r="B303" s="38">
        <v>35503</v>
      </c>
      <c r="C303" s="17">
        <v>1070.0999999999999</v>
      </c>
    </row>
    <row r="304" spans="1:3" x14ac:dyDescent="0.3">
      <c r="A304" s="9">
        <v>303</v>
      </c>
      <c r="B304" s="38">
        <v>35506</v>
      </c>
      <c r="C304" s="17">
        <v>1072.5999999999999</v>
      </c>
    </row>
    <row r="305" spans="1:3" x14ac:dyDescent="0.3">
      <c r="A305" s="9">
        <v>304</v>
      </c>
      <c r="B305" s="38">
        <v>35507</v>
      </c>
      <c r="C305" s="17">
        <v>1064.3499999999999</v>
      </c>
    </row>
    <row r="306" spans="1:3" x14ac:dyDescent="0.3">
      <c r="A306" s="9">
        <v>305</v>
      </c>
      <c r="B306" s="38">
        <v>35508</v>
      </c>
      <c r="C306" s="17">
        <v>1052.05</v>
      </c>
    </row>
    <row r="307" spans="1:3" x14ac:dyDescent="0.3">
      <c r="A307" s="9">
        <v>306</v>
      </c>
      <c r="B307" s="38">
        <v>35509</v>
      </c>
      <c r="C307" s="17">
        <v>1054.8</v>
      </c>
    </row>
    <row r="308" spans="1:3" x14ac:dyDescent="0.3">
      <c r="A308" s="9">
        <v>307</v>
      </c>
      <c r="B308" s="38">
        <v>35510</v>
      </c>
      <c r="C308" s="17">
        <v>1061.4000000000001</v>
      </c>
    </row>
    <row r="309" spans="1:3" x14ac:dyDescent="0.3">
      <c r="A309" s="9">
        <v>308</v>
      </c>
      <c r="B309" s="38">
        <v>35514</v>
      </c>
      <c r="C309" s="17">
        <v>1058.3499999999999</v>
      </c>
    </row>
    <row r="310" spans="1:3" x14ac:dyDescent="0.3">
      <c r="A310" s="9">
        <v>309</v>
      </c>
      <c r="B310" s="38">
        <v>35515</v>
      </c>
      <c r="C310" s="17">
        <v>1059.2</v>
      </c>
    </row>
    <row r="311" spans="1:3" x14ac:dyDescent="0.3">
      <c r="A311" s="9">
        <v>310</v>
      </c>
      <c r="B311" s="38">
        <v>35516</v>
      </c>
      <c r="C311" s="17">
        <v>1057.8</v>
      </c>
    </row>
    <row r="312" spans="1:3" x14ac:dyDescent="0.3">
      <c r="A312" s="9">
        <v>311</v>
      </c>
      <c r="B312" s="38">
        <v>35520</v>
      </c>
      <c r="C312" s="17">
        <v>968.3</v>
      </c>
    </row>
    <row r="313" spans="1:3" x14ac:dyDescent="0.3">
      <c r="A313" s="9">
        <v>312</v>
      </c>
      <c r="B313" s="38">
        <v>35521</v>
      </c>
      <c r="C313" s="17">
        <v>970.15</v>
      </c>
    </row>
    <row r="314" spans="1:3" x14ac:dyDescent="0.3">
      <c r="A314" s="9">
        <v>313</v>
      </c>
      <c r="B314" s="38">
        <v>35522</v>
      </c>
      <c r="C314" s="17">
        <v>1002.2</v>
      </c>
    </row>
    <row r="315" spans="1:3" x14ac:dyDescent="0.3">
      <c r="A315" s="9">
        <v>314</v>
      </c>
      <c r="B315" s="38">
        <v>35523</v>
      </c>
      <c r="C315" s="17">
        <v>1010.65</v>
      </c>
    </row>
    <row r="316" spans="1:3" x14ac:dyDescent="0.3">
      <c r="A316" s="9">
        <v>315</v>
      </c>
      <c r="B316" s="38">
        <v>35524</v>
      </c>
      <c r="C316" s="17">
        <v>1001</v>
      </c>
    </row>
    <row r="317" spans="1:3" x14ac:dyDescent="0.3">
      <c r="A317" s="9">
        <v>316</v>
      </c>
      <c r="B317" s="38">
        <v>35527</v>
      </c>
      <c r="C317" s="17">
        <v>990.9</v>
      </c>
    </row>
    <row r="318" spans="1:3" x14ac:dyDescent="0.3">
      <c r="A318" s="9">
        <v>317</v>
      </c>
      <c r="B318" s="38">
        <v>35529</v>
      </c>
      <c r="C318" s="17">
        <v>1030.3</v>
      </c>
    </row>
    <row r="319" spans="1:3" x14ac:dyDescent="0.3">
      <c r="A319" s="9">
        <v>318</v>
      </c>
      <c r="B319" s="38">
        <v>35530</v>
      </c>
      <c r="C319" s="17">
        <v>1008.35</v>
      </c>
    </row>
    <row r="320" spans="1:3" x14ac:dyDescent="0.3">
      <c r="A320" s="9">
        <v>319</v>
      </c>
      <c r="B320" s="38">
        <v>35531</v>
      </c>
      <c r="C320" s="17">
        <v>1013.4</v>
      </c>
    </row>
    <row r="321" spans="1:3" x14ac:dyDescent="0.3">
      <c r="A321" s="9">
        <v>320</v>
      </c>
      <c r="B321" s="38">
        <v>35532</v>
      </c>
      <c r="C321" s="17">
        <v>1003.25</v>
      </c>
    </row>
    <row r="322" spans="1:3" x14ac:dyDescent="0.3">
      <c r="A322" s="9">
        <v>321</v>
      </c>
      <c r="B322" s="38">
        <v>35535</v>
      </c>
      <c r="C322" s="17">
        <v>1014.9</v>
      </c>
    </row>
    <row r="323" spans="1:3" x14ac:dyDescent="0.3">
      <c r="A323" s="9">
        <v>322</v>
      </c>
      <c r="B323" s="38">
        <v>35537</v>
      </c>
      <c r="C323" s="17">
        <v>1035.2</v>
      </c>
    </row>
    <row r="324" spans="1:3" x14ac:dyDescent="0.3">
      <c r="A324" s="9">
        <v>323</v>
      </c>
      <c r="B324" s="38">
        <v>35541</v>
      </c>
      <c r="C324" s="17">
        <v>1060.5999999999999</v>
      </c>
    </row>
    <row r="325" spans="1:3" x14ac:dyDescent="0.3">
      <c r="A325" s="9">
        <v>324</v>
      </c>
      <c r="B325" s="38">
        <v>35542</v>
      </c>
      <c r="C325" s="17">
        <v>1059.8</v>
      </c>
    </row>
    <row r="326" spans="1:3" x14ac:dyDescent="0.3">
      <c r="A326" s="9">
        <v>325</v>
      </c>
      <c r="B326" s="38">
        <v>35543</v>
      </c>
      <c r="C326" s="17">
        <v>1071.05</v>
      </c>
    </row>
    <row r="327" spans="1:3" x14ac:dyDescent="0.3">
      <c r="A327" s="9">
        <v>326</v>
      </c>
      <c r="B327" s="38">
        <v>35544</v>
      </c>
      <c r="C327" s="17">
        <v>1067.2</v>
      </c>
    </row>
    <row r="328" spans="1:3" x14ac:dyDescent="0.3">
      <c r="A328" s="9">
        <v>327</v>
      </c>
      <c r="B328" s="38">
        <v>35545</v>
      </c>
      <c r="C328" s="17">
        <v>1069.4000000000001</v>
      </c>
    </row>
    <row r="329" spans="1:3" x14ac:dyDescent="0.3">
      <c r="A329" s="9">
        <v>328</v>
      </c>
      <c r="B329" s="38">
        <v>35548</v>
      </c>
      <c r="C329" s="17">
        <v>1065.4000000000001</v>
      </c>
    </row>
    <row r="330" spans="1:3" x14ac:dyDescent="0.3">
      <c r="A330" s="9">
        <v>329</v>
      </c>
      <c r="B330" s="38">
        <v>35549</v>
      </c>
      <c r="C330" s="17">
        <v>1057.45</v>
      </c>
    </row>
    <row r="331" spans="1:3" x14ac:dyDescent="0.3">
      <c r="A331" s="9">
        <v>330</v>
      </c>
      <c r="B331" s="38">
        <v>35550</v>
      </c>
      <c r="C331" s="17">
        <v>1079.8499999999999</v>
      </c>
    </row>
    <row r="332" spans="1:3" x14ac:dyDescent="0.3">
      <c r="A332" s="9">
        <v>331</v>
      </c>
      <c r="B332" s="38">
        <v>35552</v>
      </c>
      <c r="C332" s="17">
        <v>1069</v>
      </c>
    </row>
    <row r="333" spans="1:3" x14ac:dyDescent="0.3">
      <c r="A333" s="9">
        <v>332</v>
      </c>
      <c r="B333" s="38">
        <v>35555</v>
      </c>
      <c r="C333" s="17">
        <v>1045.5</v>
      </c>
    </row>
    <row r="334" spans="1:3" x14ac:dyDescent="0.3">
      <c r="A334" s="9">
        <v>333</v>
      </c>
      <c r="B334" s="38">
        <v>35556</v>
      </c>
      <c r="C334" s="17">
        <v>1048.4000000000001</v>
      </c>
    </row>
    <row r="335" spans="1:3" x14ac:dyDescent="0.3">
      <c r="A335" s="9">
        <v>334</v>
      </c>
      <c r="B335" s="38">
        <v>35557</v>
      </c>
      <c r="C335" s="17">
        <v>1044.4000000000001</v>
      </c>
    </row>
    <row r="336" spans="1:3" x14ac:dyDescent="0.3">
      <c r="A336" s="9">
        <v>335</v>
      </c>
      <c r="B336" s="38">
        <v>35558</v>
      </c>
      <c r="C336" s="17">
        <v>1054.05</v>
      </c>
    </row>
    <row r="337" spans="1:3" x14ac:dyDescent="0.3">
      <c r="A337" s="9">
        <v>336</v>
      </c>
      <c r="B337" s="38">
        <v>35559</v>
      </c>
      <c r="C337" s="17">
        <v>1053.3499999999999</v>
      </c>
    </row>
    <row r="338" spans="1:3" x14ac:dyDescent="0.3">
      <c r="A338" s="9">
        <v>337</v>
      </c>
      <c r="B338" s="38">
        <v>35562</v>
      </c>
      <c r="C338" s="17">
        <v>1040.5</v>
      </c>
    </row>
    <row r="339" spans="1:3" x14ac:dyDescent="0.3">
      <c r="A339" s="9">
        <v>338</v>
      </c>
      <c r="B339" s="38">
        <v>35563</v>
      </c>
      <c r="C339" s="17">
        <v>1031.05</v>
      </c>
    </row>
    <row r="340" spans="1:3" x14ac:dyDescent="0.3">
      <c r="A340" s="9">
        <v>339</v>
      </c>
      <c r="B340" s="38">
        <v>35564</v>
      </c>
      <c r="C340" s="17">
        <v>1041.6500000000001</v>
      </c>
    </row>
    <row r="341" spans="1:3" x14ac:dyDescent="0.3">
      <c r="A341" s="9">
        <v>340</v>
      </c>
      <c r="B341" s="38">
        <v>35565</v>
      </c>
      <c r="C341" s="17">
        <v>1045</v>
      </c>
    </row>
    <row r="342" spans="1:3" x14ac:dyDescent="0.3">
      <c r="A342" s="9">
        <v>341</v>
      </c>
      <c r="B342" s="38">
        <v>35566</v>
      </c>
      <c r="C342" s="17">
        <v>1048.4000000000001</v>
      </c>
    </row>
    <row r="343" spans="1:3" x14ac:dyDescent="0.3">
      <c r="A343" s="9">
        <v>342</v>
      </c>
      <c r="B343" s="38">
        <v>35569</v>
      </c>
      <c r="C343" s="17">
        <v>1050.8</v>
      </c>
    </row>
    <row r="344" spans="1:3" x14ac:dyDescent="0.3">
      <c r="A344" s="9">
        <v>343</v>
      </c>
      <c r="B344" s="38">
        <v>35570</v>
      </c>
      <c r="C344" s="17">
        <v>1050.8499999999999</v>
      </c>
    </row>
    <row r="345" spans="1:3" x14ac:dyDescent="0.3">
      <c r="A345" s="9">
        <v>344</v>
      </c>
      <c r="B345" s="38">
        <v>35571</v>
      </c>
      <c r="C345" s="17">
        <v>1042</v>
      </c>
    </row>
    <row r="346" spans="1:3" x14ac:dyDescent="0.3">
      <c r="A346" s="9">
        <v>345</v>
      </c>
      <c r="B346" s="38">
        <v>35572</v>
      </c>
      <c r="C346" s="17">
        <v>1037.2</v>
      </c>
    </row>
    <row r="347" spans="1:3" x14ac:dyDescent="0.3">
      <c r="A347" s="9">
        <v>346</v>
      </c>
      <c r="B347" s="38">
        <v>35573</v>
      </c>
      <c r="C347" s="17">
        <v>1033.7</v>
      </c>
    </row>
    <row r="348" spans="1:3" x14ac:dyDescent="0.3">
      <c r="A348" s="9">
        <v>347</v>
      </c>
      <c r="B348" s="38">
        <v>35576</v>
      </c>
      <c r="C348" s="17">
        <v>1026.9000000000001</v>
      </c>
    </row>
    <row r="349" spans="1:3" x14ac:dyDescent="0.3">
      <c r="A349" s="9">
        <v>348</v>
      </c>
      <c r="B349" s="38">
        <v>35577</v>
      </c>
      <c r="C349" s="17">
        <v>1025.7</v>
      </c>
    </row>
    <row r="350" spans="1:3" x14ac:dyDescent="0.3">
      <c r="A350" s="9">
        <v>349</v>
      </c>
      <c r="B350" s="38">
        <v>35578</v>
      </c>
      <c r="C350" s="17">
        <v>1027</v>
      </c>
    </row>
    <row r="351" spans="1:3" x14ac:dyDescent="0.3">
      <c r="A351" s="9">
        <v>350</v>
      </c>
      <c r="B351" s="38">
        <v>35579</v>
      </c>
      <c r="C351" s="17">
        <v>1038.2</v>
      </c>
    </row>
    <row r="352" spans="1:3" x14ac:dyDescent="0.3">
      <c r="A352" s="9">
        <v>351</v>
      </c>
      <c r="B352" s="38">
        <v>35580</v>
      </c>
      <c r="C352" s="17">
        <v>1050.9000000000001</v>
      </c>
    </row>
    <row r="353" spans="1:3" x14ac:dyDescent="0.3">
      <c r="A353" s="9">
        <v>352</v>
      </c>
      <c r="B353" s="38">
        <v>35583</v>
      </c>
      <c r="C353" s="17">
        <v>1064.95</v>
      </c>
    </row>
    <row r="354" spans="1:3" x14ac:dyDescent="0.3">
      <c r="A354" s="9">
        <v>353</v>
      </c>
      <c r="B354" s="38">
        <v>35584</v>
      </c>
      <c r="C354" s="17">
        <v>1073.75</v>
      </c>
    </row>
    <row r="355" spans="1:3" x14ac:dyDescent="0.3">
      <c r="A355" s="9">
        <v>354</v>
      </c>
      <c r="B355" s="38">
        <v>35585</v>
      </c>
      <c r="C355" s="17">
        <v>1085.75</v>
      </c>
    </row>
    <row r="356" spans="1:3" x14ac:dyDescent="0.3">
      <c r="A356" s="9">
        <v>355</v>
      </c>
      <c r="B356" s="38">
        <v>35586</v>
      </c>
      <c r="C356" s="17">
        <v>1086.5999999999999</v>
      </c>
    </row>
    <row r="357" spans="1:3" x14ac:dyDescent="0.3">
      <c r="A357" s="9">
        <v>356</v>
      </c>
      <c r="B357" s="38">
        <v>35587</v>
      </c>
      <c r="C357" s="17">
        <v>1082.75</v>
      </c>
    </row>
    <row r="358" spans="1:3" x14ac:dyDescent="0.3">
      <c r="A358" s="9">
        <v>357</v>
      </c>
      <c r="B358" s="38">
        <v>35590</v>
      </c>
      <c r="C358" s="17">
        <v>1074.6500000000001</v>
      </c>
    </row>
    <row r="359" spans="1:3" x14ac:dyDescent="0.3">
      <c r="A359" s="9">
        <v>358</v>
      </c>
      <c r="B359" s="38">
        <v>35591</v>
      </c>
      <c r="C359" s="17">
        <v>1081.0999999999999</v>
      </c>
    </row>
    <row r="360" spans="1:3" x14ac:dyDescent="0.3">
      <c r="A360" s="9">
        <v>359</v>
      </c>
      <c r="B360" s="38">
        <v>35592</v>
      </c>
      <c r="C360" s="17">
        <v>1104.5999999999999</v>
      </c>
    </row>
    <row r="361" spans="1:3" x14ac:dyDescent="0.3">
      <c r="A361" s="9">
        <v>360</v>
      </c>
      <c r="B361" s="38">
        <v>35593</v>
      </c>
      <c r="C361" s="17">
        <v>1120.7</v>
      </c>
    </row>
    <row r="362" spans="1:3" x14ac:dyDescent="0.3">
      <c r="A362" s="9">
        <v>361</v>
      </c>
      <c r="B362" s="38">
        <v>35594</v>
      </c>
      <c r="C362" s="17">
        <v>1136.3</v>
      </c>
    </row>
    <row r="363" spans="1:3" x14ac:dyDescent="0.3">
      <c r="A363" s="9">
        <v>362</v>
      </c>
      <c r="B363" s="38">
        <v>35597</v>
      </c>
      <c r="C363" s="17">
        <v>1129.7</v>
      </c>
    </row>
    <row r="364" spans="1:3" x14ac:dyDescent="0.3">
      <c r="A364" s="9">
        <v>363</v>
      </c>
      <c r="B364" s="38">
        <v>35598</v>
      </c>
      <c r="C364" s="17">
        <v>1138.8</v>
      </c>
    </row>
    <row r="365" spans="1:3" x14ac:dyDescent="0.3">
      <c r="A365" s="9">
        <v>364</v>
      </c>
      <c r="B365" s="38">
        <v>35599</v>
      </c>
      <c r="C365" s="17">
        <v>1159.8</v>
      </c>
    </row>
    <row r="366" spans="1:3" x14ac:dyDescent="0.3">
      <c r="A366" s="9">
        <v>365</v>
      </c>
      <c r="B366" s="38">
        <v>35600</v>
      </c>
      <c r="C366" s="17">
        <v>1159.8</v>
      </c>
    </row>
    <row r="367" spans="1:3" x14ac:dyDescent="0.3">
      <c r="A367" s="9">
        <v>366</v>
      </c>
      <c r="B367" s="38">
        <v>35601</v>
      </c>
      <c r="C367" s="17">
        <v>1158.3499999999999</v>
      </c>
    </row>
    <row r="368" spans="1:3" x14ac:dyDescent="0.3">
      <c r="A368" s="9">
        <v>367</v>
      </c>
      <c r="B368" s="38">
        <v>35604</v>
      </c>
      <c r="C368" s="17">
        <v>1153.7</v>
      </c>
    </row>
    <row r="369" spans="1:3" x14ac:dyDescent="0.3">
      <c r="A369" s="9">
        <v>368</v>
      </c>
      <c r="B369" s="38">
        <v>35605</v>
      </c>
      <c r="C369" s="17">
        <v>1155.3</v>
      </c>
    </row>
    <row r="370" spans="1:3" x14ac:dyDescent="0.3">
      <c r="A370" s="9">
        <v>369</v>
      </c>
      <c r="B370" s="38">
        <v>35606</v>
      </c>
      <c r="C370" s="17">
        <v>1161.9000000000001</v>
      </c>
    </row>
    <row r="371" spans="1:3" x14ac:dyDescent="0.3">
      <c r="A371" s="9">
        <v>370</v>
      </c>
      <c r="B371" s="38">
        <v>35607</v>
      </c>
      <c r="C371" s="17">
        <v>1168.2</v>
      </c>
    </row>
    <row r="372" spans="1:3" x14ac:dyDescent="0.3">
      <c r="A372" s="9">
        <v>371</v>
      </c>
      <c r="B372" s="38">
        <v>35608</v>
      </c>
      <c r="C372" s="17">
        <v>1169.6500000000001</v>
      </c>
    </row>
    <row r="373" spans="1:3" x14ac:dyDescent="0.3">
      <c r="A373" s="9">
        <v>372</v>
      </c>
      <c r="B373" s="38">
        <v>35611</v>
      </c>
      <c r="C373" s="17">
        <v>1192.4000000000001</v>
      </c>
    </row>
    <row r="374" spans="1:3" x14ac:dyDescent="0.3">
      <c r="A374" s="9">
        <v>373</v>
      </c>
      <c r="B374" s="38">
        <v>35612</v>
      </c>
      <c r="C374" s="17">
        <v>1200.45</v>
      </c>
    </row>
    <row r="375" spans="1:3" x14ac:dyDescent="0.3">
      <c r="A375" s="9">
        <v>374</v>
      </c>
      <c r="B375" s="38">
        <v>35613</v>
      </c>
      <c r="C375" s="17">
        <v>1222.95</v>
      </c>
    </row>
    <row r="376" spans="1:3" x14ac:dyDescent="0.3">
      <c r="A376" s="9">
        <v>375</v>
      </c>
      <c r="B376" s="38">
        <v>35614</v>
      </c>
      <c r="C376" s="17">
        <v>1214.9000000000001</v>
      </c>
    </row>
    <row r="377" spans="1:3" x14ac:dyDescent="0.3">
      <c r="A377" s="9">
        <v>376</v>
      </c>
      <c r="B377" s="38">
        <v>35615</v>
      </c>
      <c r="C377" s="17">
        <v>1216.0999999999999</v>
      </c>
    </row>
    <row r="378" spans="1:3" x14ac:dyDescent="0.3">
      <c r="A378" s="9">
        <v>377</v>
      </c>
      <c r="B378" s="38">
        <v>35618</v>
      </c>
      <c r="C378" s="17">
        <v>1209.7</v>
      </c>
    </row>
    <row r="379" spans="1:3" x14ac:dyDescent="0.3">
      <c r="A379" s="9">
        <v>378</v>
      </c>
      <c r="B379" s="38">
        <v>35619</v>
      </c>
      <c r="C379" s="17">
        <v>1198.25</v>
      </c>
    </row>
    <row r="380" spans="1:3" x14ac:dyDescent="0.3">
      <c r="A380" s="9">
        <v>379</v>
      </c>
      <c r="B380" s="38">
        <v>35620</v>
      </c>
      <c r="C380" s="17">
        <v>1236.55</v>
      </c>
    </row>
    <row r="381" spans="1:3" x14ac:dyDescent="0.3">
      <c r="A381" s="9">
        <v>380</v>
      </c>
      <c r="B381" s="38">
        <v>35621</v>
      </c>
      <c r="C381" s="17">
        <v>1239.1500000000001</v>
      </c>
    </row>
    <row r="382" spans="1:3" x14ac:dyDescent="0.3">
      <c r="A382" s="9">
        <v>381</v>
      </c>
      <c r="B382" s="38">
        <v>35622</v>
      </c>
      <c r="C382" s="17">
        <v>1221.0999999999999</v>
      </c>
    </row>
    <row r="383" spans="1:3" x14ac:dyDescent="0.3">
      <c r="A383" s="9">
        <v>382</v>
      </c>
      <c r="B383" s="38">
        <v>35625</v>
      </c>
      <c r="C383" s="17">
        <v>1187.05</v>
      </c>
    </row>
    <row r="384" spans="1:3" x14ac:dyDescent="0.3">
      <c r="A384" s="9">
        <v>383</v>
      </c>
      <c r="B384" s="38">
        <v>35626</v>
      </c>
      <c r="C384" s="17">
        <v>1183.3499999999999</v>
      </c>
    </row>
    <row r="385" spans="1:3" x14ac:dyDescent="0.3">
      <c r="A385" s="9">
        <v>384</v>
      </c>
      <c r="B385" s="38">
        <v>35627</v>
      </c>
      <c r="C385" s="17">
        <v>1183</v>
      </c>
    </row>
    <row r="386" spans="1:3" x14ac:dyDescent="0.3">
      <c r="A386" s="9">
        <v>385</v>
      </c>
      <c r="B386" s="38">
        <v>35628</v>
      </c>
      <c r="C386" s="17">
        <v>1181.4000000000001</v>
      </c>
    </row>
    <row r="387" spans="1:3" x14ac:dyDescent="0.3">
      <c r="A387" s="9">
        <v>386</v>
      </c>
      <c r="B387" s="38">
        <v>35632</v>
      </c>
      <c r="C387" s="17">
        <v>1165</v>
      </c>
    </row>
    <row r="388" spans="1:3" x14ac:dyDescent="0.3">
      <c r="A388" s="9">
        <v>387</v>
      </c>
      <c r="B388" s="38">
        <v>35633</v>
      </c>
      <c r="C388" s="17">
        <v>1173.25</v>
      </c>
    </row>
    <row r="389" spans="1:3" x14ac:dyDescent="0.3">
      <c r="A389" s="9">
        <v>388</v>
      </c>
      <c r="B389" s="38">
        <v>35634</v>
      </c>
      <c r="C389" s="17">
        <v>1200.7</v>
      </c>
    </row>
    <row r="390" spans="1:3" x14ac:dyDescent="0.3">
      <c r="A390" s="9">
        <v>389</v>
      </c>
      <c r="B390" s="38">
        <v>35635</v>
      </c>
      <c r="C390" s="17">
        <v>1199.95</v>
      </c>
    </row>
    <row r="391" spans="1:3" x14ac:dyDescent="0.3">
      <c r="A391" s="9">
        <v>390</v>
      </c>
      <c r="B391" s="38">
        <v>35636</v>
      </c>
      <c r="C391" s="17">
        <v>1185.05</v>
      </c>
    </row>
    <row r="392" spans="1:3" x14ac:dyDescent="0.3">
      <c r="A392" s="9">
        <v>391</v>
      </c>
      <c r="B392" s="38">
        <v>35639</v>
      </c>
      <c r="C392" s="17">
        <v>1181.6500000000001</v>
      </c>
    </row>
    <row r="393" spans="1:3" x14ac:dyDescent="0.3">
      <c r="A393" s="9">
        <v>392</v>
      </c>
      <c r="B393" s="38">
        <v>35640</v>
      </c>
      <c r="C393" s="17">
        <v>1190.3</v>
      </c>
    </row>
    <row r="394" spans="1:3" x14ac:dyDescent="0.3">
      <c r="A394" s="9">
        <v>393</v>
      </c>
      <c r="B394" s="38">
        <v>35641</v>
      </c>
      <c r="C394" s="17">
        <v>1197.9000000000001</v>
      </c>
    </row>
    <row r="395" spans="1:3" x14ac:dyDescent="0.3">
      <c r="A395" s="9">
        <v>394</v>
      </c>
      <c r="B395" s="38">
        <v>35642</v>
      </c>
      <c r="C395" s="17">
        <v>1221.5</v>
      </c>
    </row>
    <row r="396" spans="1:3" x14ac:dyDescent="0.3">
      <c r="A396" s="9">
        <v>395</v>
      </c>
      <c r="B396" s="38">
        <v>35643</v>
      </c>
      <c r="C396" s="17">
        <v>1232.4000000000001</v>
      </c>
    </row>
    <row r="397" spans="1:3" x14ac:dyDescent="0.3">
      <c r="A397" s="9">
        <v>396</v>
      </c>
      <c r="B397" s="38">
        <v>35646</v>
      </c>
      <c r="C397" s="17">
        <v>1250.4000000000001</v>
      </c>
    </row>
    <row r="398" spans="1:3" x14ac:dyDescent="0.3">
      <c r="A398" s="9">
        <v>397</v>
      </c>
      <c r="B398" s="38">
        <v>35647</v>
      </c>
      <c r="C398" s="17">
        <v>1273.1500000000001</v>
      </c>
    </row>
    <row r="399" spans="1:3" x14ac:dyDescent="0.3">
      <c r="A399" s="9">
        <v>398</v>
      </c>
      <c r="B399" s="38">
        <v>35648</v>
      </c>
      <c r="C399" s="17">
        <v>1292.95</v>
      </c>
    </row>
    <row r="400" spans="1:3" x14ac:dyDescent="0.3">
      <c r="A400" s="9">
        <v>399</v>
      </c>
      <c r="B400" s="38">
        <v>35649</v>
      </c>
      <c r="C400" s="17">
        <v>1269.6500000000001</v>
      </c>
    </row>
    <row r="401" spans="1:3" x14ac:dyDescent="0.3">
      <c r="A401" s="9">
        <v>400</v>
      </c>
      <c r="B401" s="38">
        <v>35650</v>
      </c>
      <c r="C401" s="17">
        <v>1256.95</v>
      </c>
    </row>
    <row r="402" spans="1:3" x14ac:dyDescent="0.3">
      <c r="A402" s="9">
        <v>401</v>
      </c>
      <c r="B402" s="38">
        <v>35653</v>
      </c>
      <c r="C402" s="17">
        <v>1258.3499999999999</v>
      </c>
    </row>
    <row r="403" spans="1:3" x14ac:dyDescent="0.3">
      <c r="A403" s="9">
        <v>402</v>
      </c>
      <c r="B403" s="38">
        <v>35654</v>
      </c>
      <c r="C403" s="17">
        <v>1248.45</v>
      </c>
    </row>
    <row r="404" spans="1:3" x14ac:dyDescent="0.3">
      <c r="A404" s="9">
        <v>403</v>
      </c>
      <c r="B404" s="38">
        <v>35655</v>
      </c>
      <c r="C404" s="17">
        <v>1244.5999999999999</v>
      </c>
    </row>
    <row r="405" spans="1:3" x14ac:dyDescent="0.3">
      <c r="A405" s="9">
        <v>404</v>
      </c>
      <c r="B405" s="38">
        <v>35656</v>
      </c>
      <c r="C405" s="17">
        <v>1227.9000000000001</v>
      </c>
    </row>
    <row r="406" spans="1:3" x14ac:dyDescent="0.3">
      <c r="A406" s="9">
        <v>405</v>
      </c>
      <c r="B406" s="38">
        <v>35660</v>
      </c>
      <c r="C406" s="17">
        <v>1201.45</v>
      </c>
    </row>
    <row r="407" spans="1:3" x14ac:dyDescent="0.3">
      <c r="A407" s="9">
        <v>406</v>
      </c>
      <c r="B407" s="38">
        <v>35661</v>
      </c>
      <c r="C407" s="17">
        <v>1180.7</v>
      </c>
    </row>
    <row r="408" spans="1:3" x14ac:dyDescent="0.3">
      <c r="A408" s="9">
        <v>407</v>
      </c>
      <c r="B408" s="38">
        <v>35662</v>
      </c>
      <c r="C408" s="17">
        <v>1198.2</v>
      </c>
    </row>
    <row r="409" spans="1:3" x14ac:dyDescent="0.3">
      <c r="A409" s="9">
        <v>408</v>
      </c>
      <c r="B409" s="38">
        <v>35663</v>
      </c>
      <c r="C409" s="17">
        <v>1181.5</v>
      </c>
    </row>
    <row r="410" spans="1:3" x14ac:dyDescent="0.3">
      <c r="A410" s="9">
        <v>409</v>
      </c>
      <c r="B410" s="38">
        <v>35664</v>
      </c>
      <c r="C410" s="17">
        <v>1160.45</v>
      </c>
    </row>
    <row r="411" spans="1:3" x14ac:dyDescent="0.3">
      <c r="A411" s="9">
        <v>410</v>
      </c>
      <c r="B411" s="38">
        <v>35667</v>
      </c>
      <c r="C411" s="17">
        <v>1144.3</v>
      </c>
    </row>
    <row r="412" spans="1:3" x14ac:dyDescent="0.3">
      <c r="A412" s="9">
        <v>411</v>
      </c>
      <c r="B412" s="38">
        <v>35668</v>
      </c>
      <c r="C412" s="17">
        <v>1151.75</v>
      </c>
    </row>
    <row r="413" spans="1:3" x14ac:dyDescent="0.3">
      <c r="A413" s="9">
        <v>412</v>
      </c>
      <c r="B413" s="38">
        <v>35669</v>
      </c>
      <c r="C413" s="17">
        <v>1168.4000000000001</v>
      </c>
    </row>
    <row r="414" spans="1:3" x14ac:dyDescent="0.3">
      <c r="A414" s="9">
        <v>413</v>
      </c>
      <c r="B414" s="38">
        <v>35670</v>
      </c>
      <c r="C414" s="17">
        <v>1134.6500000000001</v>
      </c>
    </row>
    <row r="415" spans="1:3" x14ac:dyDescent="0.3">
      <c r="A415" s="9">
        <v>414</v>
      </c>
      <c r="B415" s="38">
        <v>35671</v>
      </c>
      <c r="C415" s="17">
        <v>1105</v>
      </c>
    </row>
    <row r="416" spans="1:3" x14ac:dyDescent="0.3">
      <c r="A416" s="9">
        <v>415</v>
      </c>
      <c r="B416" s="38">
        <v>35674</v>
      </c>
      <c r="C416" s="17">
        <v>1104.7</v>
      </c>
    </row>
    <row r="417" spans="1:3" x14ac:dyDescent="0.3">
      <c r="A417" s="9">
        <v>416</v>
      </c>
      <c r="B417" s="38">
        <v>35675</v>
      </c>
      <c r="C417" s="17">
        <v>1117.1500000000001</v>
      </c>
    </row>
    <row r="418" spans="1:3" x14ac:dyDescent="0.3">
      <c r="A418" s="9">
        <v>417</v>
      </c>
      <c r="B418" s="38">
        <v>35676</v>
      </c>
      <c r="C418" s="17">
        <v>1134.7</v>
      </c>
    </row>
    <row r="419" spans="1:3" x14ac:dyDescent="0.3">
      <c r="A419" s="9">
        <v>418</v>
      </c>
      <c r="B419" s="38">
        <v>35677</v>
      </c>
      <c r="C419" s="17">
        <v>1137.1500000000001</v>
      </c>
    </row>
    <row r="420" spans="1:3" x14ac:dyDescent="0.3">
      <c r="A420" s="9">
        <v>419</v>
      </c>
      <c r="B420" s="38">
        <v>35678</v>
      </c>
      <c r="C420" s="17">
        <v>1149.25</v>
      </c>
    </row>
    <row r="421" spans="1:3" x14ac:dyDescent="0.3">
      <c r="A421" s="9">
        <v>420</v>
      </c>
      <c r="B421" s="38">
        <v>35681</v>
      </c>
      <c r="C421" s="17">
        <v>1158.25</v>
      </c>
    </row>
    <row r="422" spans="1:3" x14ac:dyDescent="0.3">
      <c r="A422" s="9">
        <v>421</v>
      </c>
      <c r="B422" s="38">
        <v>35682</v>
      </c>
      <c r="C422" s="17">
        <v>1159.55</v>
      </c>
    </row>
    <row r="423" spans="1:3" x14ac:dyDescent="0.3">
      <c r="A423" s="9">
        <v>422</v>
      </c>
      <c r="B423" s="38">
        <v>35683</v>
      </c>
      <c r="C423" s="17">
        <v>1154.55</v>
      </c>
    </row>
    <row r="424" spans="1:3" x14ac:dyDescent="0.3">
      <c r="A424" s="9">
        <v>423</v>
      </c>
      <c r="B424" s="38">
        <v>35684</v>
      </c>
      <c r="C424" s="17">
        <v>1154.3</v>
      </c>
    </row>
    <row r="425" spans="1:3" x14ac:dyDescent="0.3">
      <c r="A425" s="9">
        <v>424</v>
      </c>
      <c r="B425" s="38">
        <v>35685</v>
      </c>
      <c r="C425" s="17">
        <v>1142.8499999999999</v>
      </c>
    </row>
    <row r="426" spans="1:3" x14ac:dyDescent="0.3">
      <c r="A426" s="9">
        <v>425</v>
      </c>
      <c r="B426" s="38">
        <v>35688</v>
      </c>
      <c r="C426" s="17">
        <v>1141</v>
      </c>
    </row>
    <row r="427" spans="1:3" x14ac:dyDescent="0.3">
      <c r="A427" s="9">
        <v>426</v>
      </c>
      <c r="B427" s="38">
        <v>35689</v>
      </c>
      <c r="C427" s="17">
        <v>1140.1500000000001</v>
      </c>
    </row>
    <row r="428" spans="1:3" x14ac:dyDescent="0.3">
      <c r="A428" s="9">
        <v>427</v>
      </c>
      <c r="B428" s="38">
        <v>35690</v>
      </c>
      <c r="C428" s="17">
        <v>1134.2</v>
      </c>
    </row>
    <row r="429" spans="1:3" x14ac:dyDescent="0.3">
      <c r="A429" s="9">
        <v>428</v>
      </c>
      <c r="B429" s="38">
        <v>35691</v>
      </c>
      <c r="C429" s="17">
        <v>1109.3499999999999</v>
      </c>
    </row>
    <row r="430" spans="1:3" x14ac:dyDescent="0.3">
      <c r="A430" s="9">
        <v>429</v>
      </c>
      <c r="B430" s="38">
        <v>35692</v>
      </c>
      <c r="C430" s="17">
        <v>1104.3</v>
      </c>
    </row>
    <row r="431" spans="1:3" x14ac:dyDescent="0.3">
      <c r="A431" s="9">
        <v>430</v>
      </c>
      <c r="B431" s="38">
        <v>35695</v>
      </c>
      <c r="C431" s="17">
        <v>1085</v>
      </c>
    </row>
    <row r="432" spans="1:3" x14ac:dyDescent="0.3">
      <c r="A432" s="9">
        <v>431</v>
      </c>
      <c r="B432" s="38">
        <v>35696</v>
      </c>
      <c r="C432" s="17">
        <v>1088.6500000000001</v>
      </c>
    </row>
    <row r="433" spans="1:3" x14ac:dyDescent="0.3">
      <c r="A433" s="9">
        <v>432</v>
      </c>
      <c r="B433" s="38">
        <v>35697</v>
      </c>
      <c r="C433" s="17">
        <v>1100.8499999999999</v>
      </c>
    </row>
    <row r="434" spans="1:3" x14ac:dyDescent="0.3">
      <c r="A434" s="9">
        <v>433</v>
      </c>
      <c r="B434" s="38">
        <v>35698</v>
      </c>
      <c r="C434" s="17">
        <v>1111.3499999999999</v>
      </c>
    </row>
    <row r="435" spans="1:3" x14ac:dyDescent="0.3">
      <c r="A435" s="9">
        <v>434</v>
      </c>
      <c r="B435" s="38">
        <v>35699</v>
      </c>
      <c r="C435" s="17">
        <v>1116.0999999999999</v>
      </c>
    </row>
    <row r="436" spans="1:3" x14ac:dyDescent="0.3">
      <c r="A436" s="9">
        <v>435</v>
      </c>
      <c r="B436" s="38">
        <v>35702</v>
      </c>
      <c r="C436" s="17">
        <v>1125.7</v>
      </c>
    </row>
    <row r="437" spans="1:3" x14ac:dyDescent="0.3">
      <c r="A437" s="9">
        <v>436</v>
      </c>
      <c r="B437" s="38">
        <v>35703</v>
      </c>
      <c r="C437" s="17">
        <v>1123.8</v>
      </c>
    </row>
    <row r="438" spans="1:3" x14ac:dyDescent="0.3">
      <c r="A438" s="9">
        <v>437</v>
      </c>
      <c r="B438" s="38">
        <v>35704</v>
      </c>
      <c r="C438" s="17">
        <v>1114.7</v>
      </c>
    </row>
    <row r="439" spans="1:3" x14ac:dyDescent="0.3">
      <c r="A439" s="9">
        <v>438</v>
      </c>
      <c r="B439" s="38">
        <v>35712</v>
      </c>
      <c r="C439" s="17">
        <v>1134.55</v>
      </c>
    </row>
    <row r="440" spans="1:3" x14ac:dyDescent="0.3">
      <c r="A440" s="9">
        <v>439</v>
      </c>
      <c r="B440" s="38">
        <v>35713</v>
      </c>
      <c r="C440" s="17">
        <v>1163.55</v>
      </c>
    </row>
    <row r="441" spans="1:3" x14ac:dyDescent="0.3">
      <c r="A441" s="9">
        <v>440</v>
      </c>
      <c r="B441" s="38">
        <v>35716</v>
      </c>
      <c r="C441" s="17">
        <v>1156.95</v>
      </c>
    </row>
    <row r="442" spans="1:3" x14ac:dyDescent="0.3">
      <c r="A442" s="9">
        <v>441</v>
      </c>
      <c r="B442" s="38">
        <v>35717</v>
      </c>
      <c r="C442" s="17">
        <v>1137.9000000000001</v>
      </c>
    </row>
    <row r="443" spans="1:3" x14ac:dyDescent="0.3">
      <c r="A443" s="9">
        <v>442</v>
      </c>
      <c r="B443" s="38">
        <v>35718</v>
      </c>
      <c r="C443" s="17">
        <v>1150.45</v>
      </c>
    </row>
    <row r="444" spans="1:3" x14ac:dyDescent="0.3">
      <c r="A444" s="9">
        <v>443</v>
      </c>
      <c r="B444" s="38">
        <v>35719</v>
      </c>
      <c r="C444" s="17">
        <v>1168.3499999999999</v>
      </c>
    </row>
    <row r="445" spans="1:3" x14ac:dyDescent="0.3">
      <c r="A445" s="9">
        <v>444</v>
      </c>
      <c r="B445" s="38">
        <v>35720</v>
      </c>
      <c r="C445" s="17">
        <v>1177.8</v>
      </c>
    </row>
    <row r="446" spans="1:3" x14ac:dyDescent="0.3">
      <c r="A446" s="9">
        <v>445</v>
      </c>
      <c r="B446" s="38">
        <v>35723</v>
      </c>
      <c r="C446" s="17">
        <v>1188.2</v>
      </c>
    </row>
    <row r="447" spans="1:3" x14ac:dyDescent="0.3">
      <c r="A447" s="9">
        <v>446</v>
      </c>
      <c r="B447" s="38">
        <v>35724</v>
      </c>
      <c r="C447" s="17">
        <v>1174.95</v>
      </c>
    </row>
    <row r="448" spans="1:3" x14ac:dyDescent="0.3">
      <c r="A448" s="9">
        <v>447</v>
      </c>
      <c r="B448" s="38">
        <v>35725</v>
      </c>
      <c r="C448" s="17">
        <v>1169.8499999999999</v>
      </c>
    </row>
    <row r="449" spans="1:3" x14ac:dyDescent="0.3">
      <c r="A449" s="9">
        <v>448</v>
      </c>
      <c r="B449" s="38">
        <v>35726</v>
      </c>
      <c r="C449" s="17">
        <v>1151.6500000000001</v>
      </c>
    </row>
    <row r="450" spans="1:3" x14ac:dyDescent="0.3">
      <c r="A450" s="9">
        <v>449</v>
      </c>
      <c r="B450" s="38">
        <v>35727</v>
      </c>
      <c r="C450" s="17">
        <v>1136.6500000000001</v>
      </c>
    </row>
    <row r="451" spans="1:3" x14ac:dyDescent="0.3">
      <c r="A451" s="9">
        <v>450</v>
      </c>
      <c r="B451" s="38">
        <v>35730</v>
      </c>
      <c r="C451" s="17">
        <v>1120.8</v>
      </c>
    </row>
    <row r="452" spans="1:3" x14ac:dyDescent="0.3">
      <c r="A452" s="9">
        <v>451</v>
      </c>
      <c r="B452" s="38">
        <v>35731</v>
      </c>
      <c r="C452" s="17">
        <v>1032.5999999999999</v>
      </c>
    </row>
    <row r="453" spans="1:3" x14ac:dyDescent="0.3">
      <c r="A453" s="9">
        <v>452</v>
      </c>
      <c r="B453" s="38">
        <v>35732</v>
      </c>
      <c r="C453" s="17">
        <v>1107</v>
      </c>
    </row>
    <row r="454" spans="1:3" x14ac:dyDescent="0.3">
      <c r="A454" s="9">
        <v>453</v>
      </c>
      <c r="B454" s="38">
        <v>35733</v>
      </c>
      <c r="C454" s="17">
        <v>1085.25</v>
      </c>
    </row>
    <row r="455" spans="1:3" x14ac:dyDescent="0.3">
      <c r="A455" s="9">
        <v>454</v>
      </c>
      <c r="B455" s="38">
        <v>35737</v>
      </c>
      <c r="C455" s="17">
        <v>1084</v>
      </c>
    </row>
    <row r="456" spans="1:3" x14ac:dyDescent="0.3">
      <c r="A456" s="9">
        <v>455</v>
      </c>
      <c r="B456" s="38">
        <v>35738</v>
      </c>
      <c r="C456" s="17">
        <v>1090.2</v>
      </c>
    </row>
    <row r="457" spans="1:3" x14ac:dyDescent="0.3">
      <c r="A457" s="9">
        <v>456</v>
      </c>
      <c r="B457" s="38">
        <v>35739</v>
      </c>
      <c r="C457" s="17">
        <v>1085</v>
      </c>
    </row>
    <row r="458" spans="1:3" x14ac:dyDescent="0.3">
      <c r="A458" s="9">
        <v>457</v>
      </c>
      <c r="B458" s="38">
        <v>35740</v>
      </c>
      <c r="C458" s="17">
        <v>1080.95</v>
      </c>
    </row>
    <row r="459" spans="1:3" x14ac:dyDescent="0.3">
      <c r="A459" s="9">
        <v>458</v>
      </c>
      <c r="B459" s="38">
        <v>35741</v>
      </c>
      <c r="C459" s="17">
        <v>1074.8</v>
      </c>
    </row>
    <row r="460" spans="1:3" x14ac:dyDescent="0.3">
      <c r="A460" s="9">
        <v>459</v>
      </c>
      <c r="B460" s="38">
        <v>35744</v>
      </c>
      <c r="C460" s="17">
        <v>1065.9000000000001</v>
      </c>
    </row>
    <row r="461" spans="1:3" x14ac:dyDescent="0.3">
      <c r="A461" s="9">
        <v>460</v>
      </c>
      <c r="B461" s="38">
        <v>35745</v>
      </c>
      <c r="C461" s="17">
        <v>1073.3499999999999</v>
      </c>
    </row>
    <row r="462" spans="1:3" x14ac:dyDescent="0.3">
      <c r="A462" s="9">
        <v>461</v>
      </c>
      <c r="B462" s="38">
        <v>35746</v>
      </c>
      <c r="C462" s="17">
        <v>1045</v>
      </c>
    </row>
    <row r="463" spans="1:3" x14ac:dyDescent="0.3">
      <c r="A463" s="9">
        <v>462</v>
      </c>
      <c r="B463" s="38">
        <v>35747</v>
      </c>
      <c r="C463" s="17">
        <v>1022.4</v>
      </c>
    </row>
    <row r="464" spans="1:3" x14ac:dyDescent="0.3">
      <c r="A464" s="9">
        <v>463</v>
      </c>
      <c r="B464" s="38">
        <v>35751</v>
      </c>
      <c r="C464" s="17">
        <v>1024.95</v>
      </c>
    </row>
    <row r="465" spans="1:3" x14ac:dyDescent="0.3">
      <c r="A465" s="9">
        <v>464</v>
      </c>
      <c r="B465" s="38">
        <v>35752</v>
      </c>
      <c r="C465" s="17">
        <v>1009.8</v>
      </c>
    </row>
    <row r="466" spans="1:3" x14ac:dyDescent="0.3">
      <c r="A466" s="9">
        <v>465</v>
      </c>
      <c r="B466" s="38">
        <v>35753</v>
      </c>
      <c r="C466" s="17">
        <v>987.85</v>
      </c>
    </row>
    <row r="467" spans="1:3" x14ac:dyDescent="0.3">
      <c r="A467" s="9">
        <v>466</v>
      </c>
      <c r="B467" s="38">
        <v>35754</v>
      </c>
      <c r="C467" s="17">
        <v>995.15</v>
      </c>
    </row>
    <row r="468" spans="1:3" x14ac:dyDescent="0.3">
      <c r="A468" s="9">
        <v>467</v>
      </c>
      <c r="B468" s="38">
        <v>35755</v>
      </c>
      <c r="C468" s="17">
        <v>1005.75</v>
      </c>
    </row>
    <row r="469" spans="1:3" x14ac:dyDescent="0.3">
      <c r="A469" s="9">
        <v>468</v>
      </c>
      <c r="B469" s="38">
        <v>35758</v>
      </c>
      <c r="C469" s="17">
        <v>981.25</v>
      </c>
    </row>
    <row r="470" spans="1:3" x14ac:dyDescent="0.3">
      <c r="A470" s="9">
        <v>469</v>
      </c>
      <c r="B470" s="38">
        <v>35759</v>
      </c>
      <c r="C470" s="17">
        <v>1010.7</v>
      </c>
    </row>
    <row r="471" spans="1:3" x14ac:dyDescent="0.3">
      <c r="A471" s="9">
        <v>470</v>
      </c>
      <c r="B471" s="38">
        <v>35760</v>
      </c>
      <c r="C471" s="17">
        <v>1016.85</v>
      </c>
    </row>
    <row r="472" spans="1:3" x14ac:dyDescent="0.3">
      <c r="A472" s="9">
        <v>471</v>
      </c>
      <c r="B472" s="38">
        <v>35761</v>
      </c>
      <c r="C472" s="17">
        <v>1046.75</v>
      </c>
    </row>
    <row r="473" spans="1:3" x14ac:dyDescent="0.3">
      <c r="A473" s="9">
        <v>472</v>
      </c>
      <c r="B473" s="38">
        <v>35762</v>
      </c>
      <c r="C473" s="17">
        <v>1023.95</v>
      </c>
    </row>
    <row r="474" spans="1:3" x14ac:dyDescent="0.3">
      <c r="A474" s="9">
        <v>473</v>
      </c>
      <c r="B474" s="38">
        <v>35765</v>
      </c>
      <c r="C474" s="17">
        <v>1032.6500000000001</v>
      </c>
    </row>
    <row r="475" spans="1:3" x14ac:dyDescent="0.3">
      <c r="A475" s="9">
        <v>474</v>
      </c>
      <c r="B475" s="38">
        <v>35766</v>
      </c>
      <c r="C475" s="17">
        <v>1029.8</v>
      </c>
    </row>
    <row r="476" spans="1:3" x14ac:dyDescent="0.3">
      <c r="A476" s="9">
        <v>475</v>
      </c>
      <c r="B476" s="38">
        <v>35767</v>
      </c>
      <c r="C476" s="17">
        <v>1030.7</v>
      </c>
    </row>
    <row r="477" spans="1:3" x14ac:dyDescent="0.3">
      <c r="A477" s="9">
        <v>476</v>
      </c>
      <c r="B477" s="38">
        <v>35768</v>
      </c>
      <c r="C477" s="17">
        <v>1011.75</v>
      </c>
    </row>
    <row r="478" spans="1:3" x14ac:dyDescent="0.3">
      <c r="A478" s="9">
        <v>477</v>
      </c>
      <c r="B478" s="38">
        <v>35769</v>
      </c>
      <c r="C478" s="17">
        <v>1006.3</v>
      </c>
    </row>
    <row r="479" spans="1:3" x14ac:dyDescent="0.3">
      <c r="A479" s="9">
        <v>478</v>
      </c>
      <c r="B479" s="38">
        <v>35772</v>
      </c>
      <c r="C479" s="17">
        <v>1008.8</v>
      </c>
    </row>
    <row r="480" spans="1:3" x14ac:dyDescent="0.3">
      <c r="A480" s="9">
        <v>479</v>
      </c>
      <c r="B480" s="38">
        <v>35773</v>
      </c>
      <c r="C480" s="17">
        <v>984.05</v>
      </c>
    </row>
    <row r="481" spans="1:3" x14ac:dyDescent="0.3">
      <c r="A481" s="9">
        <v>480</v>
      </c>
      <c r="B481" s="38">
        <v>35774</v>
      </c>
      <c r="C481" s="17">
        <v>971.9</v>
      </c>
    </row>
    <row r="482" spans="1:3" x14ac:dyDescent="0.3">
      <c r="A482" s="9">
        <v>481</v>
      </c>
      <c r="B482" s="38">
        <v>35775</v>
      </c>
      <c r="C482" s="17">
        <v>973.65</v>
      </c>
    </row>
    <row r="483" spans="1:3" x14ac:dyDescent="0.3">
      <c r="A483" s="9">
        <v>482</v>
      </c>
      <c r="B483" s="38">
        <v>35776</v>
      </c>
      <c r="C483" s="17">
        <v>965.15</v>
      </c>
    </row>
    <row r="484" spans="1:3" x14ac:dyDescent="0.3">
      <c r="A484" s="9">
        <v>483</v>
      </c>
      <c r="B484" s="38">
        <v>35779</v>
      </c>
      <c r="C484" s="17">
        <v>979.85</v>
      </c>
    </row>
    <row r="485" spans="1:3" x14ac:dyDescent="0.3">
      <c r="A485" s="9">
        <v>484</v>
      </c>
      <c r="B485" s="38">
        <v>35780</v>
      </c>
      <c r="C485" s="17">
        <v>1002.35</v>
      </c>
    </row>
    <row r="486" spans="1:3" x14ac:dyDescent="0.3">
      <c r="A486" s="9">
        <v>485</v>
      </c>
      <c r="B486" s="38">
        <v>35781</v>
      </c>
      <c r="C486" s="17">
        <v>1013.15</v>
      </c>
    </row>
    <row r="487" spans="1:3" x14ac:dyDescent="0.3">
      <c r="A487" s="9">
        <v>486</v>
      </c>
      <c r="B487" s="38">
        <v>35782</v>
      </c>
      <c r="C487" s="17">
        <v>1009.7</v>
      </c>
    </row>
    <row r="488" spans="1:3" x14ac:dyDescent="0.3">
      <c r="A488" s="9">
        <v>487</v>
      </c>
      <c r="B488" s="38">
        <v>35783</v>
      </c>
      <c r="C488" s="17">
        <v>1028.4000000000001</v>
      </c>
    </row>
    <row r="489" spans="1:3" x14ac:dyDescent="0.3">
      <c r="A489" s="9">
        <v>488</v>
      </c>
      <c r="B489" s="38">
        <v>35786</v>
      </c>
      <c r="C489" s="17">
        <v>1051.4000000000001</v>
      </c>
    </row>
    <row r="490" spans="1:3" x14ac:dyDescent="0.3">
      <c r="A490" s="9">
        <v>489</v>
      </c>
      <c r="B490" s="38">
        <v>35787</v>
      </c>
      <c r="C490" s="17">
        <v>1054.8</v>
      </c>
    </row>
    <row r="491" spans="1:3" x14ac:dyDescent="0.3">
      <c r="A491" s="9">
        <v>490</v>
      </c>
      <c r="B491" s="38">
        <v>35788</v>
      </c>
      <c r="C491" s="17">
        <v>1054.1500000000001</v>
      </c>
    </row>
    <row r="492" spans="1:3" x14ac:dyDescent="0.3">
      <c r="A492" s="9">
        <v>491</v>
      </c>
      <c r="B492" s="38">
        <v>35790</v>
      </c>
      <c r="C492" s="17">
        <v>1061.45</v>
      </c>
    </row>
    <row r="493" spans="1:3" x14ac:dyDescent="0.3">
      <c r="A493" s="9">
        <v>492</v>
      </c>
      <c r="B493" s="38">
        <v>35793</v>
      </c>
      <c r="C493" s="17">
        <v>1079</v>
      </c>
    </row>
    <row r="494" spans="1:3" x14ac:dyDescent="0.3">
      <c r="A494" s="9">
        <v>493</v>
      </c>
      <c r="B494" s="38">
        <v>35794</v>
      </c>
      <c r="C494" s="17">
        <v>1058.5</v>
      </c>
    </row>
    <row r="495" spans="1:3" x14ac:dyDescent="0.3">
      <c r="A495" s="9">
        <v>494</v>
      </c>
      <c r="B495" s="38">
        <v>35795</v>
      </c>
      <c r="C495" s="17">
        <v>1079.4000000000001</v>
      </c>
    </row>
    <row r="496" spans="1:3" x14ac:dyDescent="0.3">
      <c r="A496" s="9">
        <v>495</v>
      </c>
      <c r="B496" s="38">
        <v>35796</v>
      </c>
      <c r="C496" s="17">
        <v>1081.2</v>
      </c>
    </row>
    <row r="497" spans="1:3" x14ac:dyDescent="0.3">
      <c r="A497" s="9">
        <v>496</v>
      </c>
      <c r="B497" s="38">
        <v>35797</v>
      </c>
      <c r="C497" s="17">
        <v>1086.2</v>
      </c>
    </row>
    <row r="498" spans="1:3" x14ac:dyDescent="0.3">
      <c r="A498" s="9">
        <v>497</v>
      </c>
      <c r="B498" s="38">
        <v>35800</v>
      </c>
      <c r="C498" s="17">
        <v>1091.6500000000001</v>
      </c>
    </row>
    <row r="499" spans="1:3" x14ac:dyDescent="0.3">
      <c r="A499" s="9">
        <v>498</v>
      </c>
      <c r="B499" s="38">
        <v>35801</v>
      </c>
      <c r="C499" s="17">
        <v>1079.1500000000001</v>
      </c>
    </row>
    <row r="500" spans="1:3" x14ac:dyDescent="0.3">
      <c r="A500" s="9">
        <v>499</v>
      </c>
      <c r="B500" s="38">
        <v>35802</v>
      </c>
      <c r="C500" s="17">
        <v>1082.4000000000001</v>
      </c>
    </row>
    <row r="501" spans="1:3" x14ac:dyDescent="0.3">
      <c r="A501" s="9">
        <v>500</v>
      </c>
      <c r="B501" s="38">
        <v>35803</v>
      </c>
      <c r="C501" s="17">
        <v>1057.75</v>
      </c>
    </row>
    <row r="502" spans="1:3" x14ac:dyDescent="0.3">
      <c r="A502" s="9">
        <v>501</v>
      </c>
      <c r="B502" s="38">
        <v>35804</v>
      </c>
      <c r="C502" s="17">
        <v>1033.55</v>
      </c>
    </row>
    <row r="503" spans="1:3" x14ac:dyDescent="0.3">
      <c r="A503" s="9">
        <v>502</v>
      </c>
      <c r="B503" s="38">
        <v>35807</v>
      </c>
      <c r="C503" s="17">
        <v>995.8</v>
      </c>
    </row>
    <row r="504" spans="1:3" x14ac:dyDescent="0.3">
      <c r="A504" s="9">
        <v>503</v>
      </c>
      <c r="B504" s="38">
        <v>35808</v>
      </c>
      <c r="C504" s="17">
        <v>999.1</v>
      </c>
    </row>
    <row r="505" spans="1:3" x14ac:dyDescent="0.3">
      <c r="A505" s="9">
        <v>504</v>
      </c>
      <c r="B505" s="38">
        <v>35809</v>
      </c>
      <c r="C505" s="17">
        <v>997.55</v>
      </c>
    </row>
    <row r="506" spans="1:3" x14ac:dyDescent="0.3">
      <c r="A506" s="9">
        <v>505</v>
      </c>
      <c r="B506" s="38">
        <v>35810</v>
      </c>
      <c r="C506" s="17">
        <v>989.65</v>
      </c>
    </row>
    <row r="507" spans="1:3" x14ac:dyDescent="0.3">
      <c r="A507" s="9">
        <v>506</v>
      </c>
      <c r="B507" s="38">
        <v>35811</v>
      </c>
      <c r="C507" s="17">
        <v>997.8</v>
      </c>
    </row>
    <row r="508" spans="1:3" x14ac:dyDescent="0.3">
      <c r="A508" s="9">
        <v>507</v>
      </c>
      <c r="B508" s="38">
        <v>35814</v>
      </c>
      <c r="C508" s="17">
        <v>1017.25</v>
      </c>
    </row>
    <row r="509" spans="1:3" x14ac:dyDescent="0.3">
      <c r="A509" s="9">
        <v>508</v>
      </c>
      <c r="B509" s="38">
        <v>35815</v>
      </c>
      <c r="C509" s="17">
        <v>1011.45</v>
      </c>
    </row>
    <row r="510" spans="1:3" x14ac:dyDescent="0.3">
      <c r="A510" s="9">
        <v>509</v>
      </c>
      <c r="B510" s="38">
        <v>35816</v>
      </c>
      <c r="C510" s="17">
        <v>1012.4</v>
      </c>
    </row>
    <row r="511" spans="1:3" x14ac:dyDescent="0.3">
      <c r="A511" s="9">
        <v>510</v>
      </c>
      <c r="B511" s="38">
        <v>35817</v>
      </c>
      <c r="C511" s="17">
        <v>992.35</v>
      </c>
    </row>
    <row r="512" spans="1:3" x14ac:dyDescent="0.3">
      <c r="A512" s="9">
        <v>511</v>
      </c>
      <c r="B512" s="38">
        <v>35818</v>
      </c>
      <c r="C512" s="17">
        <v>986.8</v>
      </c>
    </row>
    <row r="513" spans="1:3" x14ac:dyDescent="0.3">
      <c r="A513" s="9">
        <v>512</v>
      </c>
      <c r="B513" s="38">
        <v>35822</v>
      </c>
      <c r="C513" s="17">
        <v>963.3</v>
      </c>
    </row>
    <row r="514" spans="1:3" x14ac:dyDescent="0.3">
      <c r="A514" s="9">
        <v>513</v>
      </c>
      <c r="B514" s="38">
        <v>35823</v>
      </c>
      <c r="C514" s="17">
        <v>944.8</v>
      </c>
    </row>
    <row r="515" spans="1:3" x14ac:dyDescent="0.3">
      <c r="A515" s="9">
        <v>514</v>
      </c>
      <c r="B515" s="38">
        <v>35824</v>
      </c>
      <c r="C515" s="17">
        <v>941.35</v>
      </c>
    </row>
    <row r="516" spans="1:3" x14ac:dyDescent="0.3">
      <c r="A516" s="9">
        <v>515</v>
      </c>
      <c r="B516" s="38">
        <v>35825</v>
      </c>
      <c r="C516" s="17">
        <v>963.45</v>
      </c>
    </row>
    <row r="517" spans="1:3" x14ac:dyDescent="0.3">
      <c r="A517" s="9">
        <v>516</v>
      </c>
      <c r="B517" s="38">
        <v>35828</v>
      </c>
      <c r="C517" s="17">
        <v>976.6</v>
      </c>
    </row>
    <row r="518" spans="1:3" x14ac:dyDescent="0.3">
      <c r="A518" s="9">
        <v>517</v>
      </c>
      <c r="B518" s="38">
        <v>35829</v>
      </c>
      <c r="C518" s="17">
        <v>975.25</v>
      </c>
    </row>
    <row r="519" spans="1:3" x14ac:dyDescent="0.3">
      <c r="A519" s="9">
        <v>518</v>
      </c>
      <c r="B519" s="38">
        <v>35830</v>
      </c>
      <c r="C519" s="17">
        <v>967.95</v>
      </c>
    </row>
    <row r="520" spans="1:3" x14ac:dyDescent="0.3">
      <c r="A520" s="9">
        <v>519</v>
      </c>
      <c r="B520" s="38">
        <v>35831</v>
      </c>
      <c r="C520" s="17">
        <v>976.1</v>
      </c>
    </row>
    <row r="521" spans="1:3" x14ac:dyDescent="0.3">
      <c r="A521" s="9">
        <v>520</v>
      </c>
      <c r="B521" s="38">
        <v>35832</v>
      </c>
      <c r="C521" s="17">
        <v>977.65</v>
      </c>
    </row>
    <row r="522" spans="1:3" x14ac:dyDescent="0.3">
      <c r="A522" s="9">
        <v>521</v>
      </c>
      <c r="B522" s="38">
        <v>35835</v>
      </c>
      <c r="C522" s="17">
        <v>976.1</v>
      </c>
    </row>
    <row r="523" spans="1:3" x14ac:dyDescent="0.3">
      <c r="A523" s="9">
        <v>522</v>
      </c>
      <c r="B523" s="38">
        <v>35836</v>
      </c>
      <c r="C523" s="17">
        <v>963.7</v>
      </c>
    </row>
    <row r="524" spans="1:3" x14ac:dyDescent="0.3">
      <c r="A524" s="9">
        <v>523</v>
      </c>
      <c r="B524" s="38">
        <v>35837</v>
      </c>
      <c r="C524" s="17">
        <v>958.9</v>
      </c>
    </row>
    <row r="525" spans="1:3" x14ac:dyDescent="0.3">
      <c r="A525" s="9">
        <v>524</v>
      </c>
      <c r="B525" s="38">
        <v>35838</v>
      </c>
      <c r="C525" s="17">
        <v>956.65</v>
      </c>
    </row>
    <row r="526" spans="1:3" x14ac:dyDescent="0.3">
      <c r="A526" s="9">
        <v>525</v>
      </c>
      <c r="B526" s="38">
        <v>35839</v>
      </c>
      <c r="C526" s="17">
        <v>974.55</v>
      </c>
    </row>
    <row r="527" spans="1:3" x14ac:dyDescent="0.3">
      <c r="A527" s="9">
        <v>526</v>
      </c>
      <c r="B527" s="38">
        <v>35843</v>
      </c>
      <c r="C527" s="17">
        <v>991.7</v>
      </c>
    </row>
    <row r="528" spans="1:3" x14ac:dyDescent="0.3">
      <c r="A528" s="9">
        <v>527</v>
      </c>
      <c r="B528" s="38">
        <v>35844</v>
      </c>
      <c r="C528" s="17">
        <v>988.85</v>
      </c>
    </row>
    <row r="529" spans="1:3" x14ac:dyDescent="0.3">
      <c r="A529" s="9">
        <v>528</v>
      </c>
      <c r="B529" s="38">
        <v>35845</v>
      </c>
      <c r="C529" s="17">
        <v>997.55</v>
      </c>
    </row>
    <row r="530" spans="1:3" x14ac:dyDescent="0.3">
      <c r="A530" s="9">
        <v>529</v>
      </c>
      <c r="B530" s="38">
        <v>35846</v>
      </c>
      <c r="C530" s="17">
        <v>993.65</v>
      </c>
    </row>
    <row r="531" spans="1:3" x14ac:dyDescent="0.3">
      <c r="A531" s="9">
        <v>530</v>
      </c>
      <c r="B531" s="38">
        <v>35849</v>
      </c>
      <c r="C531" s="17">
        <v>1009.6</v>
      </c>
    </row>
    <row r="532" spans="1:3" x14ac:dyDescent="0.3">
      <c r="A532" s="9">
        <v>531</v>
      </c>
      <c r="B532" s="38">
        <v>35850</v>
      </c>
      <c r="C532" s="17">
        <v>1014.1</v>
      </c>
    </row>
    <row r="533" spans="1:3" x14ac:dyDescent="0.3">
      <c r="A533" s="9">
        <v>532</v>
      </c>
      <c r="B533" s="38">
        <v>35851</v>
      </c>
      <c r="C533" s="17">
        <v>1036.05</v>
      </c>
    </row>
    <row r="534" spans="1:3" x14ac:dyDescent="0.3">
      <c r="A534" s="9">
        <v>533</v>
      </c>
      <c r="B534" s="38">
        <v>35852</v>
      </c>
      <c r="C534" s="17">
        <v>1045.8</v>
      </c>
    </row>
    <row r="535" spans="1:3" x14ac:dyDescent="0.3">
      <c r="A535" s="9">
        <v>534</v>
      </c>
      <c r="B535" s="38">
        <v>35853</v>
      </c>
      <c r="C535" s="17">
        <v>1060.75</v>
      </c>
    </row>
    <row r="536" spans="1:3" x14ac:dyDescent="0.3">
      <c r="A536" s="9">
        <v>535</v>
      </c>
      <c r="B536" s="38">
        <v>35856</v>
      </c>
      <c r="C536" s="17">
        <v>1098.2</v>
      </c>
    </row>
    <row r="537" spans="1:3" x14ac:dyDescent="0.3">
      <c r="A537" s="9">
        <v>536</v>
      </c>
      <c r="B537" s="38">
        <v>35857</v>
      </c>
      <c r="C537" s="17">
        <v>1063.5</v>
      </c>
    </row>
    <row r="538" spans="1:3" x14ac:dyDescent="0.3">
      <c r="A538" s="9">
        <v>537</v>
      </c>
      <c r="B538" s="38">
        <v>35858</v>
      </c>
      <c r="C538" s="17">
        <v>1092.3499999999999</v>
      </c>
    </row>
    <row r="539" spans="1:3" x14ac:dyDescent="0.3">
      <c r="A539" s="9">
        <v>538</v>
      </c>
      <c r="B539" s="38">
        <v>35859</v>
      </c>
      <c r="C539" s="17">
        <v>1083.3499999999999</v>
      </c>
    </row>
    <row r="540" spans="1:3" x14ac:dyDescent="0.3">
      <c r="A540" s="9">
        <v>539</v>
      </c>
      <c r="B540" s="38">
        <v>35860</v>
      </c>
      <c r="C540" s="17">
        <v>1081.45</v>
      </c>
    </row>
    <row r="541" spans="1:3" x14ac:dyDescent="0.3">
      <c r="A541" s="9">
        <v>540</v>
      </c>
      <c r="B541" s="38">
        <v>35863</v>
      </c>
      <c r="C541" s="17">
        <v>1099.5</v>
      </c>
    </row>
    <row r="542" spans="1:3" x14ac:dyDescent="0.3">
      <c r="A542" s="9">
        <v>541</v>
      </c>
      <c r="B542" s="38">
        <v>35864</v>
      </c>
      <c r="C542" s="17">
        <v>1086.05</v>
      </c>
    </row>
    <row r="543" spans="1:3" x14ac:dyDescent="0.3">
      <c r="A543" s="9">
        <v>542</v>
      </c>
      <c r="B543" s="38">
        <v>35865</v>
      </c>
      <c r="C543" s="17">
        <v>1083</v>
      </c>
    </row>
    <row r="544" spans="1:3" x14ac:dyDescent="0.3">
      <c r="A544" s="9">
        <v>543</v>
      </c>
      <c r="B544" s="38">
        <v>35866</v>
      </c>
      <c r="C544" s="17">
        <v>1077.5</v>
      </c>
    </row>
    <row r="545" spans="1:3" x14ac:dyDescent="0.3">
      <c r="A545" s="9">
        <v>544</v>
      </c>
      <c r="B545" s="38">
        <v>35870</v>
      </c>
      <c r="C545" s="17">
        <v>1090.45</v>
      </c>
    </row>
    <row r="546" spans="1:3" x14ac:dyDescent="0.3">
      <c r="A546" s="9">
        <v>545</v>
      </c>
      <c r="B546" s="38">
        <v>35871</v>
      </c>
      <c r="C546" s="17">
        <v>1083.3</v>
      </c>
    </row>
    <row r="547" spans="1:3" x14ac:dyDescent="0.3">
      <c r="A547" s="9">
        <v>546</v>
      </c>
      <c r="B547" s="38">
        <v>35872</v>
      </c>
      <c r="C547" s="17">
        <v>1103.3499999999999</v>
      </c>
    </row>
    <row r="548" spans="1:3" x14ac:dyDescent="0.3">
      <c r="A548" s="9">
        <v>547</v>
      </c>
      <c r="B548" s="38">
        <v>35873</v>
      </c>
      <c r="C548" s="17">
        <v>1105.8</v>
      </c>
    </row>
    <row r="549" spans="1:3" x14ac:dyDescent="0.3">
      <c r="A549" s="9">
        <v>548</v>
      </c>
      <c r="B549" s="38">
        <v>35874</v>
      </c>
      <c r="C549" s="17">
        <v>1109.5999999999999</v>
      </c>
    </row>
    <row r="550" spans="1:3" x14ac:dyDescent="0.3">
      <c r="A550" s="9">
        <v>549</v>
      </c>
      <c r="B550" s="38">
        <v>35877</v>
      </c>
      <c r="C550" s="17">
        <v>1124.0999999999999</v>
      </c>
    </row>
    <row r="551" spans="1:3" x14ac:dyDescent="0.3">
      <c r="A551" s="9">
        <v>550</v>
      </c>
      <c r="B551" s="38">
        <v>35878</v>
      </c>
      <c r="C551" s="17">
        <v>1120.8499999999999</v>
      </c>
    </row>
    <row r="552" spans="1:3" x14ac:dyDescent="0.3">
      <c r="A552" s="9">
        <v>551</v>
      </c>
      <c r="B552" s="38">
        <v>35879</v>
      </c>
      <c r="C552" s="17">
        <v>1146.95</v>
      </c>
    </row>
    <row r="553" spans="1:3" x14ac:dyDescent="0.3">
      <c r="A553" s="9">
        <v>552</v>
      </c>
      <c r="B553" s="38">
        <v>35880</v>
      </c>
      <c r="C553" s="17">
        <v>1129.5</v>
      </c>
    </row>
    <row r="554" spans="1:3" x14ac:dyDescent="0.3">
      <c r="A554" s="9">
        <v>553</v>
      </c>
      <c r="B554" s="38">
        <v>35881</v>
      </c>
      <c r="C554" s="17">
        <v>1140.3499999999999</v>
      </c>
    </row>
    <row r="555" spans="1:3" x14ac:dyDescent="0.3">
      <c r="A555" s="9">
        <v>554</v>
      </c>
      <c r="B555" s="38">
        <v>35884</v>
      </c>
      <c r="C555" s="17">
        <v>1124.8499999999999</v>
      </c>
    </row>
    <row r="556" spans="1:3" x14ac:dyDescent="0.3">
      <c r="A556" s="9">
        <v>555</v>
      </c>
      <c r="B556" s="38">
        <v>35885</v>
      </c>
      <c r="C556" s="17">
        <v>1116.9000000000001</v>
      </c>
    </row>
    <row r="557" spans="1:3" x14ac:dyDescent="0.3">
      <c r="A557" s="9">
        <v>556</v>
      </c>
      <c r="B557" s="38">
        <v>35886</v>
      </c>
      <c r="C557" s="17">
        <v>1150.0999999999999</v>
      </c>
    </row>
    <row r="558" spans="1:3" x14ac:dyDescent="0.3">
      <c r="A558" s="9">
        <v>557</v>
      </c>
      <c r="B558" s="38">
        <v>35887</v>
      </c>
      <c r="C558" s="17">
        <v>1157.4000000000001</v>
      </c>
    </row>
    <row r="559" spans="1:3" x14ac:dyDescent="0.3">
      <c r="A559" s="9">
        <v>558</v>
      </c>
      <c r="B559" s="38">
        <v>35888</v>
      </c>
      <c r="C559" s="17">
        <v>1173.45</v>
      </c>
    </row>
    <row r="560" spans="1:3" x14ac:dyDescent="0.3">
      <c r="A560" s="9">
        <v>559</v>
      </c>
      <c r="B560" s="38">
        <v>35891</v>
      </c>
      <c r="C560" s="17">
        <v>1187.0999999999999</v>
      </c>
    </row>
    <row r="561" spans="1:3" x14ac:dyDescent="0.3">
      <c r="A561" s="9">
        <v>560</v>
      </c>
      <c r="B561" s="38">
        <v>35892</v>
      </c>
      <c r="C561" s="17">
        <v>1187.8</v>
      </c>
    </row>
    <row r="562" spans="1:3" x14ac:dyDescent="0.3">
      <c r="A562" s="9">
        <v>561</v>
      </c>
      <c r="B562" s="38">
        <v>35894</v>
      </c>
      <c r="C562" s="17">
        <v>1209.5999999999999</v>
      </c>
    </row>
    <row r="563" spans="1:3" x14ac:dyDescent="0.3">
      <c r="A563" s="9">
        <v>562</v>
      </c>
      <c r="B563" s="38">
        <v>35895</v>
      </c>
      <c r="C563" s="17">
        <v>1192.4000000000001</v>
      </c>
    </row>
    <row r="564" spans="1:3" x14ac:dyDescent="0.3">
      <c r="A564" s="9">
        <v>563</v>
      </c>
      <c r="B564" s="38">
        <v>35898</v>
      </c>
      <c r="C564" s="17">
        <v>1159.45</v>
      </c>
    </row>
    <row r="565" spans="1:3" x14ac:dyDescent="0.3">
      <c r="A565" s="9">
        <v>564</v>
      </c>
      <c r="B565" s="38">
        <v>35900</v>
      </c>
      <c r="C565" s="17">
        <v>1206.3</v>
      </c>
    </row>
    <row r="566" spans="1:3" x14ac:dyDescent="0.3">
      <c r="A566" s="9">
        <v>565</v>
      </c>
      <c r="B566" s="38">
        <v>35901</v>
      </c>
      <c r="C566" s="17">
        <v>1197.05</v>
      </c>
    </row>
    <row r="567" spans="1:3" x14ac:dyDescent="0.3">
      <c r="A567" s="9">
        <v>566</v>
      </c>
      <c r="B567" s="38">
        <v>35902</v>
      </c>
      <c r="C567" s="17">
        <v>1210</v>
      </c>
    </row>
    <row r="568" spans="1:3" x14ac:dyDescent="0.3">
      <c r="A568" s="9">
        <v>567</v>
      </c>
      <c r="B568" s="38">
        <v>35905</v>
      </c>
      <c r="C568" s="17">
        <v>1207.1500000000001</v>
      </c>
    </row>
    <row r="569" spans="1:3" x14ac:dyDescent="0.3">
      <c r="A569" s="9">
        <v>568</v>
      </c>
      <c r="B569" s="38">
        <v>35906</v>
      </c>
      <c r="C569" s="17">
        <v>1212.75</v>
      </c>
    </row>
    <row r="570" spans="1:3" x14ac:dyDescent="0.3">
      <c r="A570" s="9">
        <v>569</v>
      </c>
      <c r="B570" s="38">
        <v>35907</v>
      </c>
      <c r="C570" s="17">
        <v>1210.8</v>
      </c>
    </row>
    <row r="571" spans="1:3" x14ac:dyDescent="0.3">
      <c r="A571" s="9">
        <v>570</v>
      </c>
      <c r="B571" s="38">
        <v>35908</v>
      </c>
      <c r="C571" s="17">
        <v>1182.0999999999999</v>
      </c>
    </row>
    <row r="572" spans="1:3" x14ac:dyDescent="0.3">
      <c r="A572" s="9">
        <v>571</v>
      </c>
      <c r="B572" s="38">
        <v>35909</v>
      </c>
      <c r="C572" s="17">
        <v>1173.8</v>
      </c>
    </row>
    <row r="573" spans="1:3" x14ac:dyDescent="0.3">
      <c r="A573" s="9">
        <v>572</v>
      </c>
      <c r="B573" s="38">
        <v>35912</v>
      </c>
      <c r="C573" s="17">
        <v>1164.3499999999999</v>
      </c>
    </row>
    <row r="574" spans="1:3" x14ac:dyDescent="0.3">
      <c r="A574" s="9">
        <v>573</v>
      </c>
      <c r="B574" s="38">
        <v>35913</v>
      </c>
      <c r="C574" s="17">
        <v>1146.8</v>
      </c>
    </row>
    <row r="575" spans="1:3" x14ac:dyDescent="0.3">
      <c r="A575" s="9">
        <v>574</v>
      </c>
      <c r="B575" s="38">
        <v>35914</v>
      </c>
      <c r="C575" s="17">
        <v>1151.0999999999999</v>
      </c>
    </row>
    <row r="576" spans="1:3" x14ac:dyDescent="0.3">
      <c r="A576" s="9">
        <v>575</v>
      </c>
      <c r="B576" s="38">
        <v>35915</v>
      </c>
      <c r="C576" s="17">
        <v>1159.3499999999999</v>
      </c>
    </row>
    <row r="577" spans="1:3" x14ac:dyDescent="0.3">
      <c r="A577" s="9">
        <v>576</v>
      </c>
      <c r="B577" s="38">
        <v>35919</v>
      </c>
      <c r="C577" s="17">
        <v>1185.1500000000001</v>
      </c>
    </row>
    <row r="578" spans="1:3" x14ac:dyDescent="0.3">
      <c r="A578" s="9">
        <v>577</v>
      </c>
      <c r="B578" s="38">
        <v>35920</v>
      </c>
      <c r="C578" s="17">
        <v>1188.0999999999999</v>
      </c>
    </row>
    <row r="579" spans="1:3" x14ac:dyDescent="0.3">
      <c r="A579" s="9">
        <v>578</v>
      </c>
      <c r="B579" s="38">
        <v>35921</v>
      </c>
      <c r="C579" s="17">
        <v>1172.45</v>
      </c>
    </row>
    <row r="580" spans="1:3" x14ac:dyDescent="0.3">
      <c r="A580" s="9">
        <v>579</v>
      </c>
      <c r="B580" s="38">
        <v>35923</v>
      </c>
      <c r="C580" s="17">
        <v>1161.55</v>
      </c>
    </row>
    <row r="581" spans="1:3" x14ac:dyDescent="0.3">
      <c r="A581" s="9">
        <v>580</v>
      </c>
      <c r="B581" s="38">
        <v>35926</v>
      </c>
      <c r="C581" s="17">
        <v>1160.3</v>
      </c>
    </row>
    <row r="582" spans="1:3" x14ac:dyDescent="0.3">
      <c r="A582" s="9">
        <v>581</v>
      </c>
      <c r="B582" s="38">
        <v>35927</v>
      </c>
      <c r="C582" s="17">
        <v>1132.25</v>
      </c>
    </row>
    <row r="583" spans="1:3" x14ac:dyDescent="0.3">
      <c r="A583" s="9">
        <v>582</v>
      </c>
      <c r="B583" s="38">
        <v>35928</v>
      </c>
      <c r="C583" s="17">
        <v>1094.0999999999999</v>
      </c>
    </row>
    <row r="584" spans="1:3" x14ac:dyDescent="0.3">
      <c r="A584" s="9">
        <v>583</v>
      </c>
      <c r="B584" s="38">
        <v>35929</v>
      </c>
      <c r="C584" s="17">
        <v>1118.6500000000001</v>
      </c>
    </row>
    <row r="585" spans="1:3" x14ac:dyDescent="0.3">
      <c r="A585" s="9">
        <v>584</v>
      </c>
      <c r="B585" s="38">
        <v>35930</v>
      </c>
      <c r="C585" s="17">
        <v>1110.0999999999999</v>
      </c>
    </row>
    <row r="586" spans="1:3" x14ac:dyDescent="0.3">
      <c r="A586" s="9">
        <v>585</v>
      </c>
      <c r="B586" s="38">
        <v>35933</v>
      </c>
      <c r="C586" s="17">
        <v>1119.8</v>
      </c>
    </row>
    <row r="587" spans="1:3" x14ac:dyDescent="0.3">
      <c r="A587" s="9">
        <v>586</v>
      </c>
      <c r="B587" s="38">
        <v>35934</v>
      </c>
      <c r="C587" s="17">
        <v>1121.75</v>
      </c>
    </row>
    <row r="588" spans="1:3" x14ac:dyDescent="0.3">
      <c r="A588" s="9">
        <v>587</v>
      </c>
      <c r="B588" s="38">
        <v>35935</v>
      </c>
      <c r="C588" s="17">
        <v>1141.3</v>
      </c>
    </row>
    <row r="589" spans="1:3" x14ac:dyDescent="0.3">
      <c r="A589" s="9">
        <v>588</v>
      </c>
      <c r="B589" s="38">
        <v>35936</v>
      </c>
      <c r="C589" s="17">
        <v>1126.1500000000001</v>
      </c>
    </row>
    <row r="590" spans="1:3" x14ac:dyDescent="0.3">
      <c r="A590" s="9">
        <v>589</v>
      </c>
      <c r="B590" s="38">
        <v>35937</v>
      </c>
      <c r="C590" s="17">
        <v>1126.55</v>
      </c>
    </row>
    <row r="591" spans="1:3" x14ac:dyDescent="0.3">
      <c r="A591" s="9">
        <v>590</v>
      </c>
      <c r="B591" s="38">
        <v>35940</v>
      </c>
      <c r="C591" s="17">
        <v>1122.95</v>
      </c>
    </row>
    <row r="592" spans="1:3" x14ac:dyDescent="0.3">
      <c r="A592" s="9">
        <v>591</v>
      </c>
      <c r="B592" s="38">
        <v>35941</v>
      </c>
      <c r="C592" s="17">
        <v>1104.45</v>
      </c>
    </row>
    <row r="593" spans="1:3" x14ac:dyDescent="0.3">
      <c r="A593" s="9">
        <v>592</v>
      </c>
      <c r="B593" s="38">
        <v>35942</v>
      </c>
      <c r="C593" s="17">
        <v>1090.95</v>
      </c>
    </row>
    <row r="594" spans="1:3" x14ac:dyDescent="0.3">
      <c r="A594" s="9">
        <v>593</v>
      </c>
      <c r="B594" s="38">
        <v>35943</v>
      </c>
      <c r="C594" s="17">
        <v>1075.55</v>
      </c>
    </row>
    <row r="595" spans="1:3" x14ac:dyDescent="0.3">
      <c r="A595" s="9">
        <v>594</v>
      </c>
      <c r="B595" s="38">
        <v>35944</v>
      </c>
      <c r="C595" s="17">
        <v>1063.1500000000001</v>
      </c>
    </row>
    <row r="596" spans="1:3" x14ac:dyDescent="0.3">
      <c r="A596" s="9">
        <v>595</v>
      </c>
      <c r="B596" s="38">
        <v>35947</v>
      </c>
      <c r="C596" s="17">
        <v>1053.75</v>
      </c>
    </row>
    <row r="597" spans="1:3" x14ac:dyDescent="0.3">
      <c r="A597" s="9">
        <v>596</v>
      </c>
      <c r="B597" s="38">
        <v>35948</v>
      </c>
      <c r="C597" s="17">
        <v>1019.6</v>
      </c>
    </row>
    <row r="598" spans="1:3" x14ac:dyDescent="0.3">
      <c r="A598" s="9">
        <v>597</v>
      </c>
      <c r="B598" s="38">
        <v>35949</v>
      </c>
      <c r="C598" s="17">
        <v>1033.9000000000001</v>
      </c>
    </row>
    <row r="599" spans="1:3" x14ac:dyDescent="0.3">
      <c r="A599" s="9">
        <v>598</v>
      </c>
      <c r="B599" s="38">
        <v>35950</v>
      </c>
      <c r="C599" s="17">
        <v>1027</v>
      </c>
    </row>
    <row r="600" spans="1:3" x14ac:dyDescent="0.3">
      <c r="A600" s="9">
        <v>599</v>
      </c>
      <c r="B600" s="38">
        <v>35951</v>
      </c>
      <c r="C600" s="17">
        <v>993.5</v>
      </c>
    </row>
    <row r="601" spans="1:3" x14ac:dyDescent="0.3">
      <c r="A601" s="9">
        <v>600</v>
      </c>
      <c r="B601" s="38">
        <v>35954</v>
      </c>
      <c r="C601" s="17">
        <v>968.6</v>
      </c>
    </row>
    <row r="602" spans="1:3" x14ac:dyDescent="0.3">
      <c r="A602" s="9">
        <v>601</v>
      </c>
      <c r="B602" s="38">
        <v>35955</v>
      </c>
      <c r="C602" s="17">
        <v>995.05</v>
      </c>
    </row>
    <row r="603" spans="1:3" x14ac:dyDescent="0.3">
      <c r="A603" s="9">
        <v>602</v>
      </c>
      <c r="B603" s="38">
        <v>35956</v>
      </c>
      <c r="C603" s="17">
        <v>962.9</v>
      </c>
    </row>
    <row r="604" spans="1:3" x14ac:dyDescent="0.3">
      <c r="A604" s="9">
        <v>603</v>
      </c>
      <c r="B604" s="38">
        <v>35957</v>
      </c>
      <c r="C604" s="17">
        <v>961.35</v>
      </c>
    </row>
    <row r="605" spans="1:3" x14ac:dyDescent="0.3">
      <c r="A605" s="9">
        <v>604</v>
      </c>
      <c r="B605" s="38">
        <v>35958</v>
      </c>
      <c r="C605" s="17">
        <v>971.15</v>
      </c>
    </row>
    <row r="606" spans="1:3" x14ac:dyDescent="0.3">
      <c r="A606" s="9">
        <v>605</v>
      </c>
      <c r="B606" s="38">
        <v>35961</v>
      </c>
      <c r="C606" s="17">
        <v>916.8</v>
      </c>
    </row>
    <row r="607" spans="1:3" x14ac:dyDescent="0.3">
      <c r="A607" s="9">
        <v>606</v>
      </c>
      <c r="B607" s="38">
        <v>35962</v>
      </c>
      <c r="C607" s="17">
        <v>910.1</v>
      </c>
    </row>
    <row r="608" spans="1:3" x14ac:dyDescent="0.3">
      <c r="A608" s="9">
        <v>607</v>
      </c>
      <c r="B608" s="38">
        <v>35963</v>
      </c>
      <c r="C608" s="17">
        <v>976.5</v>
      </c>
    </row>
    <row r="609" spans="1:3" x14ac:dyDescent="0.3">
      <c r="A609" s="9">
        <v>608</v>
      </c>
      <c r="B609" s="38">
        <v>35964</v>
      </c>
      <c r="C609" s="17">
        <v>956.15</v>
      </c>
    </row>
    <row r="610" spans="1:3" x14ac:dyDescent="0.3">
      <c r="A610" s="9">
        <v>609</v>
      </c>
      <c r="B610" s="38">
        <v>35965</v>
      </c>
      <c r="C610" s="17">
        <v>913.25</v>
      </c>
    </row>
    <row r="611" spans="1:3" x14ac:dyDescent="0.3">
      <c r="A611" s="9">
        <v>610</v>
      </c>
      <c r="B611" s="38">
        <v>35968</v>
      </c>
      <c r="C611" s="17">
        <v>880.2</v>
      </c>
    </row>
    <row r="612" spans="1:3" x14ac:dyDescent="0.3">
      <c r="A612" s="9">
        <v>611</v>
      </c>
      <c r="B612" s="38">
        <v>35969</v>
      </c>
      <c r="C612" s="17">
        <v>875.6</v>
      </c>
    </row>
    <row r="613" spans="1:3" x14ac:dyDescent="0.3">
      <c r="A613" s="9">
        <v>612</v>
      </c>
      <c r="B613" s="38">
        <v>35970</v>
      </c>
      <c r="C613" s="17">
        <v>908.5</v>
      </c>
    </row>
    <row r="614" spans="1:3" x14ac:dyDescent="0.3">
      <c r="A614" s="9">
        <v>613</v>
      </c>
      <c r="B614" s="38">
        <v>35971</v>
      </c>
      <c r="C614" s="17">
        <v>932.15</v>
      </c>
    </row>
    <row r="615" spans="1:3" x14ac:dyDescent="0.3">
      <c r="A615" s="9">
        <v>614</v>
      </c>
      <c r="B615" s="38">
        <v>35972</v>
      </c>
      <c r="C615" s="17">
        <v>924.35</v>
      </c>
    </row>
    <row r="616" spans="1:3" x14ac:dyDescent="0.3">
      <c r="A616" s="9">
        <v>615</v>
      </c>
      <c r="B616" s="38">
        <v>35975</v>
      </c>
      <c r="C616" s="17">
        <v>949.1</v>
      </c>
    </row>
    <row r="617" spans="1:3" x14ac:dyDescent="0.3">
      <c r="A617" s="9">
        <v>616</v>
      </c>
      <c r="B617" s="38">
        <v>35976</v>
      </c>
      <c r="C617" s="17">
        <v>941.65</v>
      </c>
    </row>
    <row r="618" spans="1:3" x14ac:dyDescent="0.3">
      <c r="A618" s="9">
        <v>617</v>
      </c>
      <c r="B618" s="38">
        <v>35977</v>
      </c>
      <c r="C618" s="17">
        <v>942.25</v>
      </c>
    </row>
    <row r="619" spans="1:3" x14ac:dyDescent="0.3">
      <c r="A619" s="9">
        <v>618</v>
      </c>
      <c r="B619" s="38">
        <v>35978</v>
      </c>
      <c r="C619" s="17">
        <v>919.9</v>
      </c>
    </row>
    <row r="620" spans="1:3" x14ac:dyDescent="0.3">
      <c r="A620" s="9">
        <v>619</v>
      </c>
      <c r="B620" s="38">
        <v>35979</v>
      </c>
      <c r="C620" s="17">
        <v>900.55</v>
      </c>
    </row>
    <row r="621" spans="1:3" x14ac:dyDescent="0.3">
      <c r="A621" s="9">
        <v>620</v>
      </c>
      <c r="B621" s="38">
        <v>35982</v>
      </c>
      <c r="C621" s="17">
        <v>917.35</v>
      </c>
    </row>
    <row r="622" spans="1:3" x14ac:dyDescent="0.3">
      <c r="A622" s="9">
        <v>621</v>
      </c>
      <c r="B622" s="38">
        <v>35983</v>
      </c>
      <c r="C622" s="17">
        <v>924.7</v>
      </c>
    </row>
    <row r="623" spans="1:3" x14ac:dyDescent="0.3">
      <c r="A623" s="9">
        <v>622</v>
      </c>
      <c r="B623" s="38">
        <v>35984</v>
      </c>
      <c r="C623" s="17">
        <v>944.15</v>
      </c>
    </row>
    <row r="624" spans="1:3" x14ac:dyDescent="0.3">
      <c r="A624" s="9">
        <v>623</v>
      </c>
      <c r="B624" s="38">
        <v>35985</v>
      </c>
      <c r="C624" s="17">
        <v>961.05</v>
      </c>
    </row>
    <row r="625" spans="1:3" x14ac:dyDescent="0.3">
      <c r="A625" s="9">
        <v>624</v>
      </c>
      <c r="B625" s="38">
        <v>35986</v>
      </c>
      <c r="C625" s="17">
        <v>980.15</v>
      </c>
    </row>
    <row r="626" spans="1:3" x14ac:dyDescent="0.3">
      <c r="A626" s="9">
        <v>625</v>
      </c>
      <c r="B626" s="38">
        <v>35989</v>
      </c>
      <c r="C626" s="17">
        <v>964.35</v>
      </c>
    </row>
    <row r="627" spans="1:3" x14ac:dyDescent="0.3">
      <c r="A627" s="9">
        <v>626</v>
      </c>
      <c r="B627" s="38">
        <v>35990</v>
      </c>
      <c r="C627" s="17">
        <v>967.35</v>
      </c>
    </row>
    <row r="628" spans="1:3" x14ac:dyDescent="0.3">
      <c r="A628" s="9">
        <v>627</v>
      </c>
      <c r="B628" s="38">
        <v>35991</v>
      </c>
      <c r="C628" s="17">
        <v>971.4</v>
      </c>
    </row>
    <row r="629" spans="1:3" x14ac:dyDescent="0.3">
      <c r="A629" s="9">
        <v>628</v>
      </c>
      <c r="B629" s="38">
        <v>35992</v>
      </c>
      <c r="C629" s="17">
        <v>1004.05</v>
      </c>
    </row>
    <row r="630" spans="1:3" x14ac:dyDescent="0.3">
      <c r="A630" s="9">
        <v>629</v>
      </c>
      <c r="B630" s="38">
        <v>35993</v>
      </c>
      <c r="C630" s="17">
        <v>1000.95</v>
      </c>
    </row>
    <row r="631" spans="1:3" x14ac:dyDescent="0.3">
      <c r="A631" s="9">
        <v>630</v>
      </c>
      <c r="B631" s="38">
        <v>35996</v>
      </c>
      <c r="C631" s="17">
        <v>977.3</v>
      </c>
    </row>
    <row r="632" spans="1:3" x14ac:dyDescent="0.3">
      <c r="A632" s="9">
        <v>631</v>
      </c>
      <c r="B632" s="38">
        <v>35997</v>
      </c>
      <c r="C632" s="17">
        <v>965.5</v>
      </c>
    </row>
    <row r="633" spans="1:3" x14ac:dyDescent="0.3">
      <c r="A633" s="9">
        <v>632</v>
      </c>
      <c r="B633" s="38">
        <v>35998</v>
      </c>
      <c r="C633" s="17">
        <v>965.7</v>
      </c>
    </row>
    <row r="634" spans="1:3" x14ac:dyDescent="0.3">
      <c r="A634" s="9">
        <v>633</v>
      </c>
      <c r="B634" s="38">
        <v>35999</v>
      </c>
      <c r="C634" s="17">
        <v>934.4</v>
      </c>
    </row>
    <row r="635" spans="1:3" x14ac:dyDescent="0.3">
      <c r="A635" s="9">
        <v>634</v>
      </c>
      <c r="B635" s="38">
        <v>36000</v>
      </c>
      <c r="C635" s="17">
        <v>920.1</v>
      </c>
    </row>
    <row r="636" spans="1:3" x14ac:dyDescent="0.3">
      <c r="A636" s="9">
        <v>635</v>
      </c>
      <c r="B636" s="38">
        <v>36003</v>
      </c>
      <c r="C636" s="17">
        <v>899.35</v>
      </c>
    </row>
    <row r="637" spans="1:3" x14ac:dyDescent="0.3">
      <c r="A637" s="9">
        <v>636</v>
      </c>
      <c r="B637" s="38">
        <v>36004</v>
      </c>
      <c r="C637" s="17">
        <v>917.25</v>
      </c>
    </row>
    <row r="638" spans="1:3" x14ac:dyDescent="0.3">
      <c r="A638" s="9">
        <v>637</v>
      </c>
      <c r="B638" s="38">
        <v>36005</v>
      </c>
      <c r="C638" s="17">
        <v>937.85</v>
      </c>
    </row>
    <row r="639" spans="1:3" x14ac:dyDescent="0.3">
      <c r="A639" s="9">
        <v>638</v>
      </c>
      <c r="B639" s="38">
        <v>36006</v>
      </c>
      <c r="C639" s="17">
        <v>932.6</v>
      </c>
    </row>
    <row r="640" spans="1:3" x14ac:dyDescent="0.3">
      <c r="A640" s="9">
        <v>639</v>
      </c>
      <c r="B640" s="38">
        <v>36007</v>
      </c>
      <c r="C640" s="17">
        <v>931.4</v>
      </c>
    </row>
    <row r="641" spans="1:3" x14ac:dyDescent="0.3">
      <c r="A641" s="9">
        <v>640</v>
      </c>
      <c r="B641" s="38">
        <v>36010</v>
      </c>
      <c r="C641" s="17">
        <v>906</v>
      </c>
    </row>
    <row r="642" spans="1:3" x14ac:dyDescent="0.3">
      <c r="A642" s="9">
        <v>641</v>
      </c>
      <c r="B642" s="38">
        <v>36011</v>
      </c>
      <c r="C642" s="17">
        <v>906.2</v>
      </c>
    </row>
    <row r="643" spans="1:3" x14ac:dyDescent="0.3">
      <c r="A643" s="9">
        <v>642</v>
      </c>
      <c r="B643" s="38">
        <v>36012</v>
      </c>
      <c r="C643" s="17">
        <v>907.45</v>
      </c>
    </row>
    <row r="644" spans="1:3" x14ac:dyDescent="0.3">
      <c r="A644" s="9">
        <v>643</v>
      </c>
      <c r="B644" s="38">
        <v>36013</v>
      </c>
      <c r="C644" s="17">
        <v>902.75</v>
      </c>
    </row>
    <row r="645" spans="1:3" x14ac:dyDescent="0.3">
      <c r="A645" s="9">
        <v>644</v>
      </c>
      <c r="B645" s="38">
        <v>36014</v>
      </c>
      <c r="C645" s="17">
        <v>895.55</v>
      </c>
    </row>
    <row r="646" spans="1:3" x14ac:dyDescent="0.3">
      <c r="A646" s="9">
        <v>645</v>
      </c>
      <c r="B646" s="38">
        <v>36017</v>
      </c>
      <c r="C646" s="17">
        <v>878.75</v>
      </c>
    </row>
    <row r="647" spans="1:3" x14ac:dyDescent="0.3">
      <c r="A647" s="9">
        <v>646</v>
      </c>
      <c r="B647" s="38">
        <v>36018</v>
      </c>
      <c r="C647" s="17">
        <v>866.5</v>
      </c>
    </row>
    <row r="648" spans="1:3" x14ac:dyDescent="0.3">
      <c r="A648" s="9">
        <v>647</v>
      </c>
      <c r="B648" s="38">
        <v>36019</v>
      </c>
      <c r="C648" s="17">
        <v>860.1</v>
      </c>
    </row>
    <row r="649" spans="1:3" x14ac:dyDescent="0.3">
      <c r="A649" s="9">
        <v>648</v>
      </c>
      <c r="B649" s="38">
        <v>36020</v>
      </c>
      <c r="C649" s="17">
        <v>872.25</v>
      </c>
    </row>
    <row r="650" spans="1:3" x14ac:dyDescent="0.3">
      <c r="A650" s="9">
        <v>649</v>
      </c>
      <c r="B650" s="38">
        <v>36021</v>
      </c>
      <c r="C650" s="17">
        <v>864.1</v>
      </c>
    </row>
    <row r="651" spans="1:3" x14ac:dyDescent="0.3">
      <c r="A651" s="9">
        <v>650</v>
      </c>
      <c r="B651" s="38">
        <v>36024</v>
      </c>
      <c r="C651" s="17">
        <v>854.55</v>
      </c>
    </row>
    <row r="652" spans="1:3" x14ac:dyDescent="0.3">
      <c r="A652" s="9">
        <v>651</v>
      </c>
      <c r="B652" s="38">
        <v>36025</v>
      </c>
      <c r="C652" s="17">
        <v>832.45</v>
      </c>
    </row>
    <row r="653" spans="1:3" x14ac:dyDescent="0.3">
      <c r="A653" s="9">
        <v>652</v>
      </c>
      <c r="B653" s="38">
        <v>36026</v>
      </c>
      <c r="C653" s="17">
        <v>838.3</v>
      </c>
    </row>
    <row r="654" spans="1:3" x14ac:dyDescent="0.3">
      <c r="A654" s="9">
        <v>653</v>
      </c>
      <c r="B654" s="38">
        <v>36027</v>
      </c>
      <c r="C654" s="17">
        <v>868.7</v>
      </c>
    </row>
    <row r="655" spans="1:3" x14ac:dyDescent="0.3">
      <c r="A655" s="9">
        <v>654</v>
      </c>
      <c r="B655" s="38">
        <v>36028</v>
      </c>
      <c r="C655" s="17">
        <v>855.45</v>
      </c>
    </row>
    <row r="656" spans="1:3" x14ac:dyDescent="0.3">
      <c r="A656" s="9">
        <v>655</v>
      </c>
      <c r="B656" s="38">
        <v>36031</v>
      </c>
      <c r="C656" s="17">
        <v>859.8</v>
      </c>
    </row>
    <row r="657" spans="1:3" x14ac:dyDescent="0.3">
      <c r="A657" s="9">
        <v>656</v>
      </c>
      <c r="B657" s="38">
        <v>36032</v>
      </c>
      <c r="C657" s="17">
        <v>871.9</v>
      </c>
    </row>
    <row r="658" spans="1:3" x14ac:dyDescent="0.3">
      <c r="A658" s="9">
        <v>657</v>
      </c>
      <c r="B658" s="38">
        <v>36034</v>
      </c>
      <c r="C658" s="17">
        <v>877.45</v>
      </c>
    </row>
    <row r="659" spans="1:3" x14ac:dyDescent="0.3">
      <c r="A659" s="9">
        <v>658</v>
      </c>
      <c r="B659" s="38">
        <v>36035</v>
      </c>
      <c r="C659" s="17">
        <v>849.8</v>
      </c>
    </row>
    <row r="660" spans="1:3" x14ac:dyDescent="0.3">
      <c r="A660" s="9">
        <v>659</v>
      </c>
      <c r="B660" s="38">
        <v>36038</v>
      </c>
      <c r="C660" s="17">
        <v>852.8</v>
      </c>
    </row>
    <row r="661" spans="1:3" x14ac:dyDescent="0.3">
      <c r="A661" s="9">
        <v>660</v>
      </c>
      <c r="B661" s="38">
        <v>36039</v>
      </c>
      <c r="C661" s="17">
        <v>834.55</v>
      </c>
    </row>
    <row r="662" spans="1:3" x14ac:dyDescent="0.3">
      <c r="A662" s="9">
        <v>661</v>
      </c>
      <c r="B662" s="38">
        <v>36040</v>
      </c>
      <c r="C662" s="17">
        <v>842.5</v>
      </c>
    </row>
    <row r="663" spans="1:3" x14ac:dyDescent="0.3">
      <c r="A663" s="9">
        <v>662</v>
      </c>
      <c r="B663" s="38">
        <v>36041</v>
      </c>
      <c r="C663" s="17">
        <v>846.45</v>
      </c>
    </row>
    <row r="664" spans="1:3" x14ac:dyDescent="0.3">
      <c r="A664" s="9">
        <v>663</v>
      </c>
      <c r="B664" s="38">
        <v>36042</v>
      </c>
      <c r="C664" s="17">
        <v>866.5</v>
      </c>
    </row>
    <row r="665" spans="1:3" x14ac:dyDescent="0.3">
      <c r="A665" s="9">
        <v>664</v>
      </c>
      <c r="B665" s="38">
        <v>36045</v>
      </c>
      <c r="C665" s="17">
        <v>887.1</v>
      </c>
    </row>
    <row r="666" spans="1:3" x14ac:dyDescent="0.3">
      <c r="A666" s="9">
        <v>665</v>
      </c>
      <c r="B666" s="38">
        <v>36046</v>
      </c>
      <c r="C666" s="17">
        <v>899.95</v>
      </c>
    </row>
    <row r="667" spans="1:3" x14ac:dyDescent="0.3">
      <c r="A667" s="9">
        <v>666</v>
      </c>
      <c r="B667" s="38">
        <v>36047</v>
      </c>
      <c r="C667" s="17">
        <v>903.6</v>
      </c>
    </row>
    <row r="668" spans="1:3" x14ac:dyDescent="0.3">
      <c r="A668" s="9">
        <v>667</v>
      </c>
      <c r="B668" s="38">
        <v>36048</v>
      </c>
      <c r="C668" s="17">
        <v>907.4</v>
      </c>
    </row>
    <row r="669" spans="1:3" x14ac:dyDescent="0.3">
      <c r="A669" s="9">
        <v>668</v>
      </c>
      <c r="B669" s="38">
        <v>36049</v>
      </c>
      <c r="C669" s="17">
        <v>899.7</v>
      </c>
    </row>
    <row r="670" spans="1:3" x14ac:dyDescent="0.3">
      <c r="A670" s="9">
        <v>669</v>
      </c>
      <c r="B670" s="38">
        <v>36052</v>
      </c>
      <c r="C670" s="17">
        <v>920.5</v>
      </c>
    </row>
    <row r="671" spans="1:3" x14ac:dyDescent="0.3">
      <c r="A671" s="9">
        <v>670</v>
      </c>
      <c r="B671" s="38">
        <v>36053</v>
      </c>
      <c r="C671" s="17">
        <v>920.8</v>
      </c>
    </row>
    <row r="672" spans="1:3" x14ac:dyDescent="0.3">
      <c r="A672" s="9">
        <v>671</v>
      </c>
      <c r="B672" s="38">
        <v>36054</v>
      </c>
      <c r="C672" s="17">
        <v>914.5</v>
      </c>
    </row>
    <row r="673" spans="1:3" x14ac:dyDescent="0.3">
      <c r="A673" s="9">
        <v>672</v>
      </c>
      <c r="B673" s="38">
        <v>36055</v>
      </c>
      <c r="C673" s="17">
        <v>910.1</v>
      </c>
    </row>
    <row r="674" spans="1:3" x14ac:dyDescent="0.3">
      <c r="A674" s="9">
        <v>673</v>
      </c>
      <c r="B674" s="38">
        <v>36056</v>
      </c>
      <c r="C674" s="17">
        <v>901.65</v>
      </c>
    </row>
    <row r="675" spans="1:3" x14ac:dyDescent="0.3">
      <c r="A675" s="9">
        <v>674</v>
      </c>
      <c r="B675" s="38">
        <v>36059</v>
      </c>
      <c r="C675" s="17">
        <v>897.7</v>
      </c>
    </row>
    <row r="676" spans="1:3" x14ac:dyDescent="0.3">
      <c r="A676" s="9">
        <v>675</v>
      </c>
      <c r="B676" s="38">
        <v>36060</v>
      </c>
      <c r="C676" s="17">
        <v>897.25</v>
      </c>
    </row>
    <row r="677" spans="1:3" x14ac:dyDescent="0.3">
      <c r="A677" s="9">
        <v>676</v>
      </c>
      <c r="B677" s="38">
        <v>36061</v>
      </c>
      <c r="C677" s="17">
        <v>907.75</v>
      </c>
    </row>
    <row r="678" spans="1:3" x14ac:dyDescent="0.3">
      <c r="A678" s="9">
        <v>677</v>
      </c>
      <c r="B678" s="38">
        <v>36062</v>
      </c>
      <c r="C678" s="17">
        <v>934.8</v>
      </c>
    </row>
    <row r="679" spans="1:3" x14ac:dyDescent="0.3">
      <c r="A679" s="9">
        <v>678</v>
      </c>
      <c r="B679" s="38">
        <v>36063</v>
      </c>
      <c r="C679" s="17">
        <v>934.95</v>
      </c>
    </row>
    <row r="680" spans="1:3" x14ac:dyDescent="0.3">
      <c r="A680" s="9">
        <v>679</v>
      </c>
      <c r="B680" s="38">
        <v>36066</v>
      </c>
      <c r="C680" s="17">
        <v>927.9</v>
      </c>
    </row>
    <row r="681" spans="1:3" x14ac:dyDescent="0.3">
      <c r="A681" s="9">
        <v>680</v>
      </c>
      <c r="B681" s="38">
        <v>36067</v>
      </c>
      <c r="C681" s="17">
        <v>908.4</v>
      </c>
    </row>
    <row r="682" spans="1:3" x14ac:dyDescent="0.3">
      <c r="A682" s="9">
        <v>681</v>
      </c>
      <c r="B682" s="38">
        <v>36068</v>
      </c>
      <c r="C682" s="17">
        <v>904.95</v>
      </c>
    </row>
    <row r="683" spans="1:3" x14ac:dyDescent="0.3">
      <c r="A683" s="9">
        <v>682</v>
      </c>
      <c r="B683" s="38">
        <v>36073</v>
      </c>
      <c r="C683" s="17">
        <v>840.75</v>
      </c>
    </row>
    <row r="684" spans="1:3" x14ac:dyDescent="0.3">
      <c r="A684" s="9">
        <v>683</v>
      </c>
      <c r="B684" s="38">
        <v>36074</v>
      </c>
      <c r="C684" s="17">
        <v>845.75</v>
      </c>
    </row>
    <row r="685" spans="1:3" x14ac:dyDescent="0.3">
      <c r="A685" s="9">
        <v>684</v>
      </c>
      <c r="B685" s="38">
        <v>36075</v>
      </c>
      <c r="C685" s="17">
        <v>874.25</v>
      </c>
    </row>
    <row r="686" spans="1:3" x14ac:dyDescent="0.3">
      <c r="A686" s="9">
        <v>685</v>
      </c>
      <c r="B686" s="38">
        <v>36076</v>
      </c>
      <c r="C686" s="17">
        <v>847.95</v>
      </c>
    </row>
    <row r="687" spans="1:3" x14ac:dyDescent="0.3">
      <c r="A687" s="9">
        <v>686</v>
      </c>
      <c r="B687" s="38">
        <v>36077</v>
      </c>
      <c r="C687" s="17">
        <v>849.1</v>
      </c>
    </row>
    <row r="688" spans="1:3" x14ac:dyDescent="0.3">
      <c r="A688" s="9">
        <v>687</v>
      </c>
      <c r="B688" s="38">
        <v>36080</v>
      </c>
      <c r="C688" s="17">
        <v>835.8</v>
      </c>
    </row>
    <row r="689" spans="1:3" x14ac:dyDescent="0.3">
      <c r="A689" s="9">
        <v>688</v>
      </c>
      <c r="B689" s="38">
        <v>36081</v>
      </c>
      <c r="C689" s="17">
        <v>816.75</v>
      </c>
    </row>
    <row r="690" spans="1:3" x14ac:dyDescent="0.3">
      <c r="A690" s="9">
        <v>689</v>
      </c>
      <c r="B690" s="38">
        <v>36082</v>
      </c>
      <c r="C690" s="17">
        <v>843.55</v>
      </c>
    </row>
    <row r="691" spans="1:3" x14ac:dyDescent="0.3">
      <c r="A691" s="9">
        <v>690</v>
      </c>
      <c r="B691" s="38">
        <v>36083</v>
      </c>
      <c r="C691" s="17">
        <v>835.65</v>
      </c>
    </row>
    <row r="692" spans="1:3" x14ac:dyDescent="0.3">
      <c r="A692" s="9">
        <v>691</v>
      </c>
      <c r="B692" s="38">
        <v>36084</v>
      </c>
      <c r="C692" s="17">
        <v>839.5</v>
      </c>
    </row>
    <row r="693" spans="1:3" x14ac:dyDescent="0.3">
      <c r="A693" s="9">
        <v>692</v>
      </c>
      <c r="B693" s="38">
        <v>36087</v>
      </c>
      <c r="C693" s="17">
        <v>831.25</v>
      </c>
    </row>
    <row r="694" spans="1:3" x14ac:dyDescent="0.3">
      <c r="A694" s="9">
        <v>693</v>
      </c>
      <c r="B694" s="38">
        <v>36088</v>
      </c>
      <c r="C694" s="17">
        <v>808.7</v>
      </c>
    </row>
    <row r="695" spans="1:3" x14ac:dyDescent="0.3">
      <c r="A695" s="9">
        <v>694</v>
      </c>
      <c r="B695" s="38">
        <v>36090</v>
      </c>
      <c r="C695" s="17">
        <v>811.6</v>
      </c>
    </row>
    <row r="696" spans="1:3" x14ac:dyDescent="0.3">
      <c r="A696" s="9">
        <v>695</v>
      </c>
      <c r="B696" s="38">
        <v>36091</v>
      </c>
      <c r="C696" s="17">
        <v>817.35</v>
      </c>
    </row>
    <row r="697" spans="1:3" x14ac:dyDescent="0.3">
      <c r="A697" s="9">
        <v>696</v>
      </c>
      <c r="B697" s="38">
        <v>36094</v>
      </c>
      <c r="C697" s="17">
        <v>845.25</v>
      </c>
    </row>
    <row r="698" spans="1:3" x14ac:dyDescent="0.3">
      <c r="A698" s="9">
        <v>697</v>
      </c>
      <c r="B698" s="38">
        <v>36095</v>
      </c>
      <c r="C698" s="17">
        <v>841.6</v>
      </c>
    </row>
    <row r="699" spans="1:3" x14ac:dyDescent="0.3">
      <c r="A699" s="9">
        <v>698</v>
      </c>
      <c r="B699" s="38">
        <v>36096</v>
      </c>
      <c r="C699" s="17">
        <v>833.85</v>
      </c>
    </row>
    <row r="700" spans="1:3" x14ac:dyDescent="0.3">
      <c r="A700" s="9">
        <v>699</v>
      </c>
      <c r="B700" s="38">
        <v>36097</v>
      </c>
      <c r="C700" s="17">
        <v>832.25</v>
      </c>
    </row>
    <row r="701" spans="1:3" x14ac:dyDescent="0.3">
      <c r="A701" s="9">
        <v>700</v>
      </c>
      <c r="B701" s="38">
        <v>36098</v>
      </c>
      <c r="C701" s="17">
        <v>828.85</v>
      </c>
    </row>
    <row r="702" spans="1:3" x14ac:dyDescent="0.3">
      <c r="A702" s="9">
        <v>701</v>
      </c>
      <c r="B702" s="38">
        <v>36099</v>
      </c>
      <c r="C702" s="17">
        <v>824</v>
      </c>
    </row>
    <row r="703" spans="1:3" x14ac:dyDescent="0.3">
      <c r="A703" s="9">
        <v>702</v>
      </c>
      <c r="B703" s="38">
        <v>36101</v>
      </c>
      <c r="C703" s="17">
        <v>823.2</v>
      </c>
    </row>
    <row r="704" spans="1:3" x14ac:dyDescent="0.3">
      <c r="A704" s="9">
        <v>703</v>
      </c>
      <c r="B704" s="38">
        <v>36102</v>
      </c>
      <c r="C704" s="17">
        <v>820.9</v>
      </c>
    </row>
    <row r="705" spans="1:3" x14ac:dyDescent="0.3">
      <c r="A705" s="9">
        <v>704</v>
      </c>
      <c r="B705" s="38">
        <v>36104</v>
      </c>
      <c r="C705" s="17">
        <v>829.15</v>
      </c>
    </row>
    <row r="706" spans="1:3" x14ac:dyDescent="0.3">
      <c r="A706" s="9">
        <v>705</v>
      </c>
      <c r="B706" s="38">
        <v>36105</v>
      </c>
      <c r="C706" s="17">
        <v>840.8</v>
      </c>
    </row>
    <row r="707" spans="1:3" x14ac:dyDescent="0.3">
      <c r="A707" s="9">
        <v>706</v>
      </c>
      <c r="B707" s="38">
        <v>36108</v>
      </c>
      <c r="C707" s="17">
        <v>864.65</v>
      </c>
    </row>
    <row r="708" spans="1:3" x14ac:dyDescent="0.3">
      <c r="A708" s="9">
        <v>707</v>
      </c>
      <c r="B708" s="38">
        <v>36109</v>
      </c>
      <c r="C708" s="17">
        <v>868.7</v>
      </c>
    </row>
    <row r="709" spans="1:3" x14ac:dyDescent="0.3">
      <c r="A709" s="9">
        <v>708</v>
      </c>
      <c r="B709" s="38">
        <v>36110</v>
      </c>
      <c r="C709" s="17">
        <v>868.85</v>
      </c>
    </row>
    <row r="710" spans="1:3" x14ac:dyDescent="0.3">
      <c r="A710" s="9">
        <v>709</v>
      </c>
      <c r="B710" s="38">
        <v>36111</v>
      </c>
      <c r="C710" s="17">
        <v>871.75</v>
      </c>
    </row>
    <row r="711" spans="1:3" x14ac:dyDescent="0.3">
      <c r="A711" s="9">
        <v>710</v>
      </c>
      <c r="B711" s="38">
        <v>36112</v>
      </c>
      <c r="C711" s="17">
        <v>867.25</v>
      </c>
    </row>
    <row r="712" spans="1:3" x14ac:dyDescent="0.3">
      <c r="A712" s="9">
        <v>711</v>
      </c>
      <c r="B712" s="38">
        <v>36115</v>
      </c>
      <c r="C712" s="17">
        <v>855.35</v>
      </c>
    </row>
    <row r="713" spans="1:3" x14ac:dyDescent="0.3">
      <c r="A713" s="9">
        <v>712</v>
      </c>
      <c r="B713" s="38">
        <v>36116</v>
      </c>
      <c r="C713" s="17">
        <v>860</v>
      </c>
    </row>
    <row r="714" spans="1:3" x14ac:dyDescent="0.3">
      <c r="A714" s="9">
        <v>713</v>
      </c>
      <c r="B714" s="38">
        <v>36117</v>
      </c>
      <c r="C714" s="17">
        <v>875.05</v>
      </c>
    </row>
    <row r="715" spans="1:3" x14ac:dyDescent="0.3">
      <c r="A715" s="9">
        <v>714</v>
      </c>
      <c r="B715" s="38">
        <v>36118</v>
      </c>
      <c r="C715" s="17">
        <v>865.1</v>
      </c>
    </row>
    <row r="716" spans="1:3" x14ac:dyDescent="0.3">
      <c r="A716" s="9">
        <v>715</v>
      </c>
      <c r="B716" s="38">
        <v>36119</v>
      </c>
      <c r="C716" s="17">
        <v>857.95</v>
      </c>
    </row>
    <row r="717" spans="1:3" x14ac:dyDescent="0.3">
      <c r="A717" s="9">
        <v>716</v>
      </c>
      <c r="B717" s="38">
        <v>36120</v>
      </c>
      <c r="C717" s="17">
        <v>857.4</v>
      </c>
    </row>
    <row r="718" spans="1:3" x14ac:dyDescent="0.3">
      <c r="A718" s="9">
        <v>717</v>
      </c>
      <c r="B718" s="38">
        <v>36122</v>
      </c>
      <c r="C718" s="17">
        <v>847.55</v>
      </c>
    </row>
    <row r="719" spans="1:3" x14ac:dyDescent="0.3">
      <c r="A719" s="9">
        <v>718</v>
      </c>
      <c r="B719" s="38">
        <v>36123</v>
      </c>
      <c r="C719" s="17">
        <v>841.75</v>
      </c>
    </row>
    <row r="720" spans="1:3" x14ac:dyDescent="0.3">
      <c r="A720" s="9">
        <v>719</v>
      </c>
      <c r="B720" s="38">
        <v>36125</v>
      </c>
      <c r="C720" s="17">
        <v>824.45</v>
      </c>
    </row>
    <row r="721" spans="1:3" x14ac:dyDescent="0.3">
      <c r="A721" s="9">
        <v>720</v>
      </c>
      <c r="B721" s="38">
        <v>36126</v>
      </c>
      <c r="C721" s="17">
        <v>812.45</v>
      </c>
    </row>
    <row r="722" spans="1:3" x14ac:dyDescent="0.3">
      <c r="A722" s="9">
        <v>721</v>
      </c>
      <c r="B722" s="38">
        <v>36127</v>
      </c>
      <c r="C722" s="17">
        <v>810.85</v>
      </c>
    </row>
    <row r="723" spans="1:3" x14ac:dyDescent="0.3">
      <c r="A723" s="9">
        <v>722</v>
      </c>
      <c r="B723" s="38">
        <v>36129</v>
      </c>
      <c r="C723" s="17">
        <v>817.75</v>
      </c>
    </row>
    <row r="724" spans="1:3" x14ac:dyDescent="0.3">
      <c r="A724" s="9">
        <v>723</v>
      </c>
      <c r="B724" s="38">
        <v>36130</v>
      </c>
      <c r="C724" s="17">
        <v>816.65</v>
      </c>
    </row>
    <row r="725" spans="1:3" x14ac:dyDescent="0.3">
      <c r="A725" s="9">
        <v>724</v>
      </c>
      <c r="B725" s="38">
        <v>36131</v>
      </c>
      <c r="C725" s="17">
        <v>821.15</v>
      </c>
    </row>
    <row r="726" spans="1:3" x14ac:dyDescent="0.3">
      <c r="A726" s="9">
        <v>725</v>
      </c>
      <c r="B726" s="38">
        <v>36132</v>
      </c>
      <c r="C726" s="17">
        <v>817.05</v>
      </c>
    </row>
    <row r="727" spans="1:3" x14ac:dyDescent="0.3">
      <c r="A727" s="9">
        <v>726</v>
      </c>
      <c r="B727" s="38">
        <v>36133</v>
      </c>
      <c r="C727" s="17">
        <v>828.35</v>
      </c>
    </row>
    <row r="728" spans="1:3" x14ac:dyDescent="0.3">
      <c r="A728" s="9">
        <v>727</v>
      </c>
      <c r="B728" s="38">
        <v>36136</v>
      </c>
      <c r="C728" s="17">
        <v>845.15</v>
      </c>
    </row>
    <row r="729" spans="1:3" x14ac:dyDescent="0.3">
      <c r="A729" s="9">
        <v>728</v>
      </c>
      <c r="B729" s="38">
        <v>36137</v>
      </c>
      <c r="C729" s="17">
        <v>853</v>
      </c>
    </row>
    <row r="730" spans="1:3" x14ac:dyDescent="0.3">
      <c r="A730" s="9">
        <v>729</v>
      </c>
      <c r="B730" s="38">
        <v>36138</v>
      </c>
      <c r="C730" s="17">
        <v>856.55</v>
      </c>
    </row>
    <row r="731" spans="1:3" x14ac:dyDescent="0.3">
      <c r="A731" s="9">
        <v>730</v>
      </c>
      <c r="B731" s="38">
        <v>36139</v>
      </c>
      <c r="C731" s="17">
        <v>864.4</v>
      </c>
    </row>
    <row r="732" spans="1:3" x14ac:dyDescent="0.3">
      <c r="A732" s="9">
        <v>731</v>
      </c>
      <c r="B732" s="38">
        <v>36140</v>
      </c>
      <c r="C732" s="17">
        <v>870</v>
      </c>
    </row>
    <row r="733" spans="1:3" x14ac:dyDescent="0.3">
      <c r="A733" s="9">
        <v>732</v>
      </c>
      <c r="B733" s="38">
        <v>36143</v>
      </c>
      <c r="C733" s="17">
        <v>863.6</v>
      </c>
    </row>
    <row r="734" spans="1:3" x14ac:dyDescent="0.3">
      <c r="A734" s="9">
        <v>733</v>
      </c>
      <c r="B734" s="38">
        <v>36144</v>
      </c>
      <c r="C734" s="17">
        <v>845.05</v>
      </c>
    </row>
    <row r="735" spans="1:3" x14ac:dyDescent="0.3">
      <c r="A735" s="9">
        <v>734</v>
      </c>
      <c r="B735" s="38">
        <v>36145</v>
      </c>
      <c r="C735" s="17">
        <v>851.55</v>
      </c>
    </row>
    <row r="736" spans="1:3" x14ac:dyDescent="0.3">
      <c r="A736" s="9">
        <v>735</v>
      </c>
      <c r="B736" s="38">
        <v>36146</v>
      </c>
      <c r="C736" s="17">
        <v>830.25</v>
      </c>
    </row>
    <row r="737" spans="1:3" x14ac:dyDescent="0.3">
      <c r="A737" s="9">
        <v>736</v>
      </c>
      <c r="B737" s="38">
        <v>36147</v>
      </c>
      <c r="C737" s="17">
        <v>835.2</v>
      </c>
    </row>
    <row r="738" spans="1:3" x14ac:dyDescent="0.3">
      <c r="A738" s="9">
        <v>737</v>
      </c>
      <c r="B738" s="38">
        <v>36150</v>
      </c>
      <c r="C738" s="17">
        <v>859.3</v>
      </c>
    </row>
    <row r="739" spans="1:3" x14ac:dyDescent="0.3">
      <c r="A739" s="9">
        <v>738</v>
      </c>
      <c r="B739" s="38">
        <v>36151</v>
      </c>
      <c r="C739" s="17">
        <v>857.3</v>
      </c>
    </row>
    <row r="740" spans="1:3" x14ac:dyDescent="0.3">
      <c r="A740" s="9">
        <v>739</v>
      </c>
      <c r="B740" s="38">
        <v>36152</v>
      </c>
      <c r="C740" s="17">
        <v>858.7</v>
      </c>
    </row>
    <row r="741" spans="1:3" x14ac:dyDescent="0.3">
      <c r="A741" s="9">
        <v>740</v>
      </c>
      <c r="B741" s="38">
        <v>36153</v>
      </c>
      <c r="C741" s="17">
        <v>861.1</v>
      </c>
    </row>
    <row r="742" spans="1:3" x14ac:dyDescent="0.3">
      <c r="A742" s="9">
        <v>741</v>
      </c>
      <c r="B742" s="38">
        <v>36157</v>
      </c>
      <c r="C742" s="17">
        <v>879.85</v>
      </c>
    </row>
    <row r="743" spans="1:3" x14ac:dyDescent="0.3">
      <c r="A743" s="9">
        <v>742</v>
      </c>
      <c r="B743" s="38">
        <v>36158</v>
      </c>
      <c r="C743" s="17">
        <v>872.65</v>
      </c>
    </row>
    <row r="744" spans="1:3" x14ac:dyDescent="0.3">
      <c r="A744" s="9">
        <v>743</v>
      </c>
      <c r="B744" s="38">
        <v>36159</v>
      </c>
      <c r="C744" s="17">
        <v>899.95</v>
      </c>
    </row>
    <row r="745" spans="1:3" x14ac:dyDescent="0.3">
      <c r="A745" s="9">
        <v>744</v>
      </c>
      <c r="B745" s="38">
        <v>36160</v>
      </c>
      <c r="C745" s="17">
        <v>884.25</v>
      </c>
    </row>
    <row r="746" spans="1:3" x14ac:dyDescent="0.3">
      <c r="A746" s="9">
        <v>745</v>
      </c>
      <c r="B746" s="38">
        <v>36161</v>
      </c>
      <c r="C746" s="17">
        <v>890.8</v>
      </c>
    </row>
    <row r="747" spans="1:3" x14ac:dyDescent="0.3">
      <c r="A747" s="9">
        <v>746</v>
      </c>
      <c r="B747" s="38">
        <v>36164</v>
      </c>
      <c r="C747" s="17">
        <v>897.8</v>
      </c>
    </row>
    <row r="748" spans="1:3" x14ac:dyDescent="0.3">
      <c r="A748" s="9">
        <v>747</v>
      </c>
      <c r="B748" s="38">
        <v>36165</v>
      </c>
      <c r="C748" s="17">
        <v>907.2</v>
      </c>
    </row>
    <row r="749" spans="1:3" x14ac:dyDescent="0.3">
      <c r="A749" s="9">
        <v>748</v>
      </c>
      <c r="B749" s="38">
        <v>36166</v>
      </c>
      <c r="C749" s="17">
        <v>928.25</v>
      </c>
    </row>
    <row r="750" spans="1:3" x14ac:dyDescent="0.3">
      <c r="A750" s="9">
        <v>749</v>
      </c>
      <c r="B750" s="38">
        <v>36167</v>
      </c>
      <c r="C750" s="17">
        <v>954.7</v>
      </c>
    </row>
    <row r="751" spans="1:3" x14ac:dyDescent="0.3">
      <c r="A751" s="9">
        <v>750</v>
      </c>
      <c r="B751" s="38">
        <v>36168</v>
      </c>
      <c r="C751" s="17">
        <v>990.05</v>
      </c>
    </row>
    <row r="752" spans="1:3" x14ac:dyDescent="0.3">
      <c r="A752" s="9">
        <v>751</v>
      </c>
      <c r="B752" s="38">
        <v>36171</v>
      </c>
      <c r="C752" s="17">
        <v>985.6</v>
      </c>
    </row>
    <row r="753" spans="1:3" x14ac:dyDescent="0.3">
      <c r="A753" s="9">
        <v>752</v>
      </c>
      <c r="B753" s="38">
        <v>36172</v>
      </c>
      <c r="C753" s="17">
        <v>964.45</v>
      </c>
    </row>
    <row r="754" spans="1:3" x14ac:dyDescent="0.3">
      <c r="A754" s="9">
        <v>753</v>
      </c>
      <c r="B754" s="38">
        <v>36173</v>
      </c>
      <c r="C754" s="17">
        <v>961.2</v>
      </c>
    </row>
    <row r="755" spans="1:3" x14ac:dyDescent="0.3">
      <c r="A755" s="9">
        <v>754</v>
      </c>
      <c r="B755" s="38">
        <v>36174</v>
      </c>
      <c r="C755" s="17">
        <v>954.75</v>
      </c>
    </row>
    <row r="756" spans="1:3" x14ac:dyDescent="0.3">
      <c r="A756" s="9">
        <v>755</v>
      </c>
      <c r="B756" s="38">
        <v>36175</v>
      </c>
      <c r="C756" s="17">
        <v>934.3</v>
      </c>
    </row>
    <row r="757" spans="1:3" x14ac:dyDescent="0.3">
      <c r="A757" s="9">
        <v>756</v>
      </c>
      <c r="B757" s="38">
        <v>36178</v>
      </c>
      <c r="C757" s="17">
        <v>944.9</v>
      </c>
    </row>
    <row r="758" spans="1:3" x14ac:dyDescent="0.3">
      <c r="A758" s="9">
        <v>757</v>
      </c>
      <c r="B758" s="38">
        <v>36179</v>
      </c>
      <c r="C758" s="17">
        <v>924.1</v>
      </c>
    </row>
    <row r="759" spans="1:3" x14ac:dyDescent="0.3">
      <c r="A759" s="9">
        <v>758</v>
      </c>
      <c r="B759" s="38">
        <v>36181</v>
      </c>
      <c r="C759" s="17">
        <v>967.2</v>
      </c>
    </row>
    <row r="760" spans="1:3" x14ac:dyDescent="0.3">
      <c r="A760" s="9">
        <v>759</v>
      </c>
      <c r="B760" s="38">
        <v>36182</v>
      </c>
      <c r="C760" s="17">
        <v>957.05</v>
      </c>
    </row>
    <row r="761" spans="1:3" x14ac:dyDescent="0.3">
      <c r="A761" s="9">
        <v>760</v>
      </c>
      <c r="B761" s="38">
        <v>36185</v>
      </c>
      <c r="C761" s="17">
        <v>949.8</v>
      </c>
    </row>
    <row r="762" spans="1:3" x14ac:dyDescent="0.3">
      <c r="A762" s="9">
        <v>761</v>
      </c>
      <c r="B762" s="38">
        <v>36187</v>
      </c>
      <c r="C762" s="17">
        <v>971.3</v>
      </c>
    </row>
    <row r="763" spans="1:3" x14ac:dyDescent="0.3">
      <c r="A763" s="9">
        <v>762</v>
      </c>
      <c r="B763" s="38">
        <v>36188</v>
      </c>
      <c r="C763" s="17">
        <v>955.1</v>
      </c>
    </row>
    <row r="764" spans="1:3" x14ac:dyDescent="0.3">
      <c r="A764" s="9">
        <v>763</v>
      </c>
      <c r="B764" s="38">
        <v>36189</v>
      </c>
      <c r="C764" s="17">
        <v>966.2</v>
      </c>
    </row>
    <row r="765" spans="1:3" x14ac:dyDescent="0.3">
      <c r="A765" s="9">
        <v>764</v>
      </c>
      <c r="B765" s="38">
        <v>36192</v>
      </c>
      <c r="C765" s="17">
        <v>940.15</v>
      </c>
    </row>
    <row r="766" spans="1:3" x14ac:dyDescent="0.3">
      <c r="A766" s="9">
        <v>765</v>
      </c>
      <c r="B766" s="38">
        <v>36193</v>
      </c>
      <c r="C766" s="17">
        <v>931.2</v>
      </c>
    </row>
    <row r="767" spans="1:3" x14ac:dyDescent="0.3">
      <c r="A767" s="9">
        <v>766</v>
      </c>
      <c r="B767" s="38">
        <v>36194</v>
      </c>
      <c r="C767" s="17">
        <v>952.4</v>
      </c>
    </row>
    <row r="768" spans="1:3" x14ac:dyDescent="0.3">
      <c r="A768" s="9">
        <v>767</v>
      </c>
      <c r="B768" s="38">
        <v>36195</v>
      </c>
      <c r="C768" s="17">
        <v>939.7</v>
      </c>
    </row>
    <row r="769" spans="1:3" x14ac:dyDescent="0.3">
      <c r="A769" s="9">
        <v>768</v>
      </c>
      <c r="B769" s="38">
        <v>36196</v>
      </c>
      <c r="C769" s="17">
        <v>936.3</v>
      </c>
    </row>
    <row r="770" spans="1:3" x14ac:dyDescent="0.3">
      <c r="A770" s="9">
        <v>769</v>
      </c>
      <c r="B770" s="38">
        <v>36199</v>
      </c>
      <c r="C770" s="17">
        <v>916.5</v>
      </c>
    </row>
    <row r="771" spans="1:3" x14ac:dyDescent="0.3">
      <c r="A771" s="9">
        <v>770</v>
      </c>
      <c r="B771" s="38">
        <v>36200</v>
      </c>
      <c r="C771" s="17">
        <v>924.75</v>
      </c>
    </row>
    <row r="772" spans="1:3" x14ac:dyDescent="0.3">
      <c r="A772" s="9">
        <v>771</v>
      </c>
      <c r="B772" s="38">
        <v>36201</v>
      </c>
      <c r="C772" s="17">
        <v>959.45</v>
      </c>
    </row>
    <row r="773" spans="1:3" x14ac:dyDescent="0.3">
      <c r="A773" s="9">
        <v>772</v>
      </c>
      <c r="B773" s="38">
        <v>36202</v>
      </c>
      <c r="C773" s="17">
        <v>960.05</v>
      </c>
    </row>
    <row r="774" spans="1:3" x14ac:dyDescent="0.3">
      <c r="A774" s="9">
        <v>773</v>
      </c>
      <c r="B774" s="38">
        <v>36203</v>
      </c>
      <c r="C774" s="17">
        <v>970.25</v>
      </c>
    </row>
    <row r="775" spans="1:3" x14ac:dyDescent="0.3">
      <c r="A775" s="9">
        <v>774</v>
      </c>
      <c r="B775" s="38">
        <v>36206</v>
      </c>
      <c r="C775" s="17">
        <v>954.55</v>
      </c>
    </row>
    <row r="776" spans="1:3" x14ac:dyDescent="0.3">
      <c r="A776" s="9">
        <v>775</v>
      </c>
      <c r="B776" s="38">
        <v>36207</v>
      </c>
      <c r="C776" s="17">
        <v>958.9</v>
      </c>
    </row>
    <row r="777" spans="1:3" x14ac:dyDescent="0.3">
      <c r="A777" s="9">
        <v>776</v>
      </c>
      <c r="B777" s="38">
        <v>36208</v>
      </c>
      <c r="C777" s="17">
        <v>969.05</v>
      </c>
    </row>
    <row r="778" spans="1:3" x14ac:dyDescent="0.3">
      <c r="A778" s="9">
        <v>777</v>
      </c>
      <c r="B778" s="38">
        <v>36209</v>
      </c>
      <c r="C778" s="17">
        <v>973.45</v>
      </c>
    </row>
    <row r="779" spans="1:3" x14ac:dyDescent="0.3">
      <c r="A779" s="9">
        <v>778</v>
      </c>
      <c r="B779" s="38">
        <v>36210</v>
      </c>
      <c r="C779" s="17">
        <v>976.3</v>
      </c>
    </row>
    <row r="780" spans="1:3" x14ac:dyDescent="0.3">
      <c r="A780" s="9">
        <v>779</v>
      </c>
      <c r="B780" s="38">
        <v>36213</v>
      </c>
      <c r="C780" s="17">
        <v>953.85</v>
      </c>
    </row>
    <row r="781" spans="1:3" x14ac:dyDescent="0.3">
      <c r="A781" s="9">
        <v>780</v>
      </c>
      <c r="B781" s="38">
        <v>36214</v>
      </c>
      <c r="C781" s="17">
        <v>949.65</v>
      </c>
    </row>
    <row r="782" spans="1:3" x14ac:dyDescent="0.3">
      <c r="A782" s="9">
        <v>781</v>
      </c>
      <c r="B782" s="38">
        <v>36215</v>
      </c>
      <c r="C782" s="17">
        <v>957.65</v>
      </c>
    </row>
    <row r="783" spans="1:3" x14ac:dyDescent="0.3">
      <c r="A783" s="9">
        <v>782</v>
      </c>
      <c r="B783" s="38">
        <v>36216</v>
      </c>
      <c r="C783" s="17">
        <v>954.3</v>
      </c>
    </row>
    <row r="784" spans="1:3" x14ac:dyDescent="0.3">
      <c r="A784" s="9">
        <v>783</v>
      </c>
      <c r="B784" s="38">
        <v>36217</v>
      </c>
      <c r="C784" s="17">
        <v>941.2</v>
      </c>
    </row>
    <row r="785" spans="1:3" x14ac:dyDescent="0.3">
      <c r="A785" s="9">
        <v>784</v>
      </c>
      <c r="B785" s="38">
        <v>36218</v>
      </c>
      <c r="C785" s="17">
        <v>981.3</v>
      </c>
    </row>
    <row r="786" spans="1:3" x14ac:dyDescent="0.3">
      <c r="A786" s="9">
        <v>785</v>
      </c>
      <c r="B786" s="38">
        <v>36220</v>
      </c>
      <c r="C786" s="17">
        <v>1015.8</v>
      </c>
    </row>
    <row r="787" spans="1:3" x14ac:dyDescent="0.3">
      <c r="A787" s="9">
        <v>786</v>
      </c>
      <c r="B787" s="38">
        <v>36222</v>
      </c>
      <c r="C787" s="17">
        <v>1051.8499999999999</v>
      </c>
    </row>
    <row r="788" spans="1:3" x14ac:dyDescent="0.3">
      <c r="A788" s="9">
        <v>787</v>
      </c>
      <c r="B788" s="38">
        <v>36223</v>
      </c>
      <c r="C788" s="17">
        <v>1041.2</v>
      </c>
    </row>
    <row r="789" spans="1:3" x14ac:dyDescent="0.3">
      <c r="A789" s="9">
        <v>788</v>
      </c>
      <c r="B789" s="38">
        <v>36224</v>
      </c>
      <c r="C789" s="17">
        <v>1054.45</v>
      </c>
    </row>
    <row r="790" spans="1:3" x14ac:dyDescent="0.3">
      <c r="A790" s="9">
        <v>789</v>
      </c>
      <c r="B790" s="38">
        <v>36227</v>
      </c>
      <c r="C790" s="17">
        <v>1072.0999999999999</v>
      </c>
    </row>
    <row r="791" spans="1:3" x14ac:dyDescent="0.3">
      <c r="A791" s="9">
        <v>790</v>
      </c>
      <c r="B791" s="38">
        <v>36228</v>
      </c>
      <c r="C791" s="17">
        <v>1078.3499999999999</v>
      </c>
    </row>
    <row r="792" spans="1:3" x14ac:dyDescent="0.3">
      <c r="A792" s="9">
        <v>791</v>
      </c>
      <c r="B792" s="38">
        <v>36229</v>
      </c>
      <c r="C792" s="17">
        <v>1078.8499999999999</v>
      </c>
    </row>
    <row r="793" spans="1:3" x14ac:dyDescent="0.3">
      <c r="A793" s="9">
        <v>792</v>
      </c>
      <c r="B793" s="38">
        <v>36230</v>
      </c>
      <c r="C793" s="17">
        <v>1059.5999999999999</v>
      </c>
    </row>
    <row r="794" spans="1:3" x14ac:dyDescent="0.3">
      <c r="A794" s="9">
        <v>793</v>
      </c>
      <c r="B794" s="38">
        <v>36231</v>
      </c>
      <c r="C794" s="17">
        <v>1072.6500000000001</v>
      </c>
    </row>
    <row r="795" spans="1:3" x14ac:dyDescent="0.3">
      <c r="A795" s="9">
        <v>794</v>
      </c>
      <c r="B795" s="38">
        <v>36234</v>
      </c>
      <c r="C795" s="17">
        <v>1073.95</v>
      </c>
    </row>
    <row r="796" spans="1:3" x14ac:dyDescent="0.3">
      <c r="A796" s="9">
        <v>795</v>
      </c>
      <c r="B796" s="38">
        <v>36235</v>
      </c>
      <c r="C796" s="17">
        <v>1053.1500000000001</v>
      </c>
    </row>
    <row r="797" spans="1:3" x14ac:dyDescent="0.3">
      <c r="A797" s="9">
        <v>796</v>
      </c>
      <c r="B797" s="38">
        <v>36236</v>
      </c>
      <c r="C797" s="17">
        <v>1060.6500000000001</v>
      </c>
    </row>
    <row r="798" spans="1:3" x14ac:dyDescent="0.3">
      <c r="A798" s="9">
        <v>797</v>
      </c>
      <c r="B798" s="38">
        <v>36237</v>
      </c>
      <c r="C798" s="17">
        <v>1074.5999999999999</v>
      </c>
    </row>
    <row r="799" spans="1:3" x14ac:dyDescent="0.3">
      <c r="A799" s="9">
        <v>798</v>
      </c>
      <c r="B799" s="38">
        <v>36238</v>
      </c>
      <c r="C799" s="17">
        <v>1062.9000000000001</v>
      </c>
    </row>
    <row r="800" spans="1:3" x14ac:dyDescent="0.3">
      <c r="A800" s="9">
        <v>799</v>
      </c>
      <c r="B800" s="38">
        <v>36239</v>
      </c>
      <c r="C800" s="17">
        <v>1060.3499999999999</v>
      </c>
    </row>
    <row r="801" spans="1:3" x14ac:dyDescent="0.3">
      <c r="A801" s="9">
        <v>800</v>
      </c>
      <c r="B801" s="38">
        <v>36241</v>
      </c>
      <c r="C801" s="17">
        <v>1063</v>
      </c>
    </row>
    <row r="802" spans="1:3" x14ac:dyDescent="0.3">
      <c r="A802" s="9">
        <v>801</v>
      </c>
      <c r="B802" s="38">
        <v>36242</v>
      </c>
      <c r="C802" s="17">
        <v>1072.95</v>
      </c>
    </row>
    <row r="803" spans="1:3" x14ac:dyDescent="0.3">
      <c r="A803" s="9">
        <v>802</v>
      </c>
      <c r="B803" s="38">
        <v>36243</v>
      </c>
      <c r="C803" s="17">
        <v>1062.8</v>
      </c>
    </row>
    <row r="804" spans="1:3" x14ac:dyDescent="0.3">
      <c r="A804" s="9">
        <v>803</v>
      </c>
      <c r="B804" s="38">
        <v>36244</v>
      </c>
      <c r="C804" s="17">
        <v>1054.9000000000001</v>
      </c>
    </row>
    <row r="805" spans="1:3" x14ac:dyDescent="0.3">
      <c r="A805" s="9">
        <v>804</v>
      </c>
      <c r="B805" s="38">
        <v>36245</v>
      </c>
      <c r="C805" s="17">
        <v>1041.25</v>
      </c>
    </row>
    <row r="806" spans="1:3" x14ac:dyDescent="0.3">
      <c r="A806" s="9">
        <v>805</v>
      </c>
      <c r="B806" s="38">
        <v>36249</v>
      </c>
      <c r="C806" s="17">
        <v>1054.5999999999999</v>
      </c>
    </row>
    <row r="807" spans="1:3" x14ac:dyDescent="0.3">
      <c r="A807" s="9">
        <v>806</v>
      </c>
      <c r="B807" s="38">
        <v>36250</v>
      </c>
      <c r="C807" s="17">
        <v>1078.05</v>
      </c>
    </row>
    <row r="808" spans="1:3" x14ac:dyDescent="0.3">
      <c r="A808" s="9">
        <v>807</v>
      </c>
      <c r="B808" s="38">
        <v>36251</v>
      </c>
      <c r="C808" s="17">
        <v>1063.45</v>
      </c>
    </row>
    <row r="809" spans="1:3" x14ac:dyDescent="0.3">
      <c r="A809" s="9">
        <v>808</v>
      </c>
      <c r="B809" s="38">
        <v>36255</v>
      </c>
      <c r="C809" s="17">
        <v>1011.4</v>
      </c>
    </row>
    <row r="810" spans="1:3" x14ac:dyDescent="0.3">
      <c r="A810" s="9">
        <v>809</v>
      </c>
      <c r="B810" s="38">
        <v>36256</v>
      </c>
      <c r="C810" s="17">
        <v>1024.2</v>
      </c>
    </row>
    <row r="811" spans="1:3" x14ac:dyDescent="0.3">
      <c r="A811" s="9">
        <v>810</v>
      </c>
      <c r="B811" s="38">
        <v>36257</v>
      </c>
      <c r="C811" s="17">
        <v>1031.05</v>
      </c>
    </row>
    <row r="812" spans="1:3" x14ac:dyDescent="0.3">
      <c r="A812" s="9">
        <v>811</v>
      </c>
      <c r="B812" s="38">
        <v>36258</v>
      </c>
      <c r="C812" s="17">
        <v>1020.35</v>
      </c>
    </row>
    <row r="813" spans="1:3" x14ac:dyDescent="0.3">
      <c r="A813" s="9">
        <v>812</v>
      </c>
      <c r="B813" s="38">
        <v>36259</v>
      </c>
      <c r="C813" s="17">
        <v>993.4</v>
      </c>
    </row>
    <row r="814" spans="1:3" x14ac:dyDescent="0.3">
      <c r="A814" s="9">
        <v>813</v>
      </c>
      <c r="B814" s="38">
        <v>36262</v>
      </c>
      <c r="C814" s="17">
        <v>998.2</v>
      </c>
    </row>
    <row r="815" spans="1:3" x14ac:dyDescent="0.3">
      <c r="A815" s="9">
        <v>814</v>
      </c>
      <c r="B815" s="38">
        <v>36263</v>
      </c>
      <c r="C815" s="17">
        <v>994.25</v>
      </c>
    </row>
    <row r="816" spans="1:3" x14ac:dyDescent="0.3">
      <c r="A816" s="9">
        <v>815</v>
      </c>
      <c r="B816" s="38">
        <v>36265</v>
      </c>
      <c r="C816" s="17">
        <v>968.6</v>
      </c>
    </row>
    <row r="817" spans="1:3" x14ac:dyDescent="0.3">
      <c r="A817" s="9">
        <v>816</v>
      </c>
      <c r="B817" s="38">
        <v>36266</v>
      </c>
      <c r="C817" s="17">
        <v>1044.45</v>
      </c>
    </row>
    <row r="818" spans="1:3" x14ac:dyDescent="0.3">
      <c r="A818" s="9">
        <v>817</v>
      </c>
      <c r="B818" s="38">
        <v>36267</v>
      </c>
      <c r="C818" s="17">
        <v>966.95</v>
      </c>
    </row>
    <row r="819" spans="1:3" x14ac:dyDescent="0.3">
      <c r="A819" s="9">
        <v>818</v>
      </c>
      <c r="B819" s="38">
        <v>36269</v>
      </c>
      <c r="C819" s="17">
        <v>993.9</v>
      </c>
    </row>
    <row r="820" spans="1:3" x14ac:dyDescent="0.3">
      <c r="A820" s="9">
        <v>819</v>
      </c>
      <c r="B820" s="38">
        <v>36270</v>
      </c>
      <c r="C820" s="17">
        <v>995.4</v>
      </c>
    </row>
    <row r="821" spans="1:3" x14ac:dyDescent="0.3">
      <c r="A821" s="9">
        <v>820</v>
      </c>
      <c r="B821" s="38">
        <v>36271</v>
      </c>
      <c r="C821" s="17">
        <v>996.65</v>
      </c>
    </row>
    <row r="822" spans="1:3" x14ac:dyDescent="0.3">
      <c r="A822" s="9">
        <v>821</v>
      </c>
      <c r="B822" s="38">
        <v>36272</v>
      </c>
      <c r="C822" s="17">
        <v>981.65</v>
      </c>
    </row>
    <row r="823" spans="1:3" x14ac:dyDescent="0.3">
      <c r="A823" s="9">
        <v>822</v>
      </c>
      <c r="B823" s="38">
        <v>36273</v>
      </c>
      <c r="C823" s="17">
        <v>982</v>
      </c>
    </row>
    <row r="824" spans="1:3" x14ac:dyDescent="0.3">
      <c r="A824" s="9">
        <v>823</v>
      </c>
      <c r="B824" s="38">
        <v>36276</v>
      </c>
      <c r="C824" s="17">
        <v>931.35</v>
      </c>
    </row>
    <row r="825" spans="1:3" x14ac:dyDescent="0.3">
      <c r="A825" s="9">
        <v>824</v>
      </c>
      <c r="B825" s="38">
        <v>36278</v>
      </c>
      <c r="C825" s="17">
        <v>943.5</v>
      </c>
    </row>
    <row r="826" spans="1:3" x14ac:dyDescent="0.3">
      <c r="A826" s="9">
        <v>825</v>
      </c>
      <c r="B826" s="38">
        <v>36279</v>
      </c>
      <c r="C826" s="17">
        <v>966.6</v>
      </c>
    </row>
    <row r="827" spans="1:3" x14ac:dyDescent="0.3">
      <c r="A827" s="9">
        <v>826</v>
      </c>
      <c r="B827" s="38">
        <v>36280</v>
      </c>
      <c r="C827" s="17">
        <v>978.2</v>
      </c>
    </row>
    <row r="828" spans="1:3" x14ac:dyDescent="0.3">
      <c r="A828" s="9">
        <v>827</v>
      </c>
      <c r="B828" s="38">
        <v>36283</v>
      </c>
      <c r="C828" s="17">
        <v>970.75</v>
      </c>
    </row>
    <row r="829" spans="1:3" x14ac:dyDescent="0.3">
      <c r="A829" s="9">
        <v>828</v>
      </c>
      <c r="B829" s="38">
        <v>36284</v>
      </c>
      <c r="C829" s="17">
        <v>1008.35</v>
      </c>
    </row>
    <row r="830" spans="1:3" x14ac:dyDescent="0.3">
      <c r="A830" s="9">
        <v>829</v>
      </c>
      <c r="B830" s="38">
        <v>36285</v>
      </c>
      <c r="C830" s="17">
        <v>1019.55</v>
      </c>
    </row>
    <row r="831" spans="1:3" x14ac:dyDescent="0.3">
      <c r="A831" s="9">
        <v>830</v>
      </c>
      <c r="B831" s="38">
        <v>36286</v>
      </c>
      <c r="C831" s="17">
        <v>1046.95</v>
      </c>
    </row>
    <row r="832" spans="1:3" x14ac:dyDescent="0.3">
      <c r="A832" s="9">
        <v>831</v>
      </c>
      <c r="B832" s="38">
        <v>36287</v>
      </c>
      <c r="C832" s="17">
        <v>1062.9000000000001</v>
      </c>
    </row>
    <row r="833" spans="1:3" x14ac:dyDescent="0.3">
      <c r="A833" s="9">
        <v>832</v>
      </c>
      <c r="B833" s="38">
        <v>36290</v>
      </c>
      <c r="C833" s="17">
        <v>1094.2</v>
      </c>
    </row>
    <row r="834" spans="1:3" x14ac:dyDescent="0.3">
      <c r="A834" s="9">
        <v>833</v>
      </c>
      <c r="B834" s="38">
        <v>36291</v>
      </c>
      <c r="C834" s="17">
        <v>1116</v>
      </c>
    </row>
    <row r="835" spans="1:3" x14ac:dyDescent="0.3">
      <c r="A835" s="9">
        <v>834</v>
      </c>
      <c r="B835" s="38">
        <v>36292</v>
      </c>
      <c r="C835" s="17">
        <v>1110.9000000000001</v>
      </c>
    </row>
    <row r="836" spans="1:3" x14ac:dyDescent="0.3">
      <c r="A836" s="9">
        <v>835</v>
      </c>
      <c r="B836" s="38">
        <v>36293</v>
      </c>
      <c r="C836" s="17">
        <v>1148.0999999999999</v>
      </c>
    </row>
    <row r="837" spans="1:3" x14ac:dyDescent="0.3">
      <c r="A837" s="9">
        <v>836</v>
      </c>
      <c r="B837" s="38">
        <v>36294</v>
      </c>
      <c r="C837" s="17">
        <v>1165.3499999999999</v>
      </c>
    </row>
    <row r="838" spans="1:3" x14ac:dyDescent="0.3">
      <c r="A838" s="9">
        <v>837</v>
      </c>
      <c r="B838" s="38">
        <v>36297</v>
      </c>
      <c r="C838" s="17">
        <v>1151.9000000000001</v>
      </c>
    </row>
    <row r="839" spans="1:3" x14ac:dyDescent="0.3">
      <c r="A839" s="9">
        <v>838</v>
      </c>
      <c r="B839" s="38">
        <v>36298</v>
      </c>
      <c r="C839" s="17">
        <v>1160.1500000000001</v>
      </c>
    </row>
    <row r="840" spans="1:3" x14ac:dyDescent="0.3">
      <c r="A840" s="9">
        <v>839</v>
      </c>
      <c r="B840" s="38">
        <v>36299</v>
      </c>
      <c r="C840" s="17">
        <v>1180.25</v>
      </c>
    </row>
    <row r="841" spans="1:3" x14ac:dyDescent="0.3">
      <c r="A841" s="9">
        <v>840</v>
      </c>
      <c r="B841" s="38">
        <v>36300</v>
      </c>
      <c r="C841" s="17">
        <v>1166.9000000000001</v>
      </c>
    </row>
    <row r="842" spans="1:3" x14ac:dyDescent="0.3">
      <c r="A842" s="9">
        <v>841</v>
      </c>
      <c r="B842" s="38">
        <v>36301</v>
      </c>
      <c r="C842" s="17">
        <v>1145.8499999999999</v>
      </c>
    </row>
    <row r="843" spans="1:3" x14ac:dyDescent="0.3">
      <c r="A843" s="9">
        <v>842</v>
      </c>
      <c r="B843" s="38">
        <v>36304</v>
      </c>
      <c r="C843" s="17">
        <v>1151.5999999999999</v>
      </c>
    </row>
    <row r="844" spans="1:3" x14ac:dyDescent="0.3">
      <c r="A844" s="9">
        <v>843</v>
      </c>
      <c r="B844" s="38">
        <v>36305</v>
      </c>
      <c r="C844" s="17">
        <v>1160.2</v>
      </c>
    </row>
    <row r="845" spans="1:3" x14ac:dyDescent="0.3">
      <c r="A845" s="9">
        <v>844</v>
      </c>
      <c r="B845" s="38">
        <v>36306</v>
      </c>
      <c r="C845" s="17">
        <v>1135.5</v>
      </c>
    </row>
    <row r="846" spans="1:3" x14ac:dyDescent="0.3">
      <c r="A846" s="9">
        <v>845</v>
      </c>
      <c r="B846" s="38">
        <v>36307</v>
      </c>
      <c r="C846" s="17">
        <v>1091.45</v>
      </c>
    </row>
    <row r="847" spans="1:3" x14ac:dyDescent="0.3">
      <c r="A847" s="9">
        <v>846</v>
      </c>
      <c r="B847" s="38">
        <v>36308</v>
      </c>
      <c r="C847" s="17">
        <v>1081.5</v>
      </c>
    </row>
    <row r="848" spans="1:3" x14ac:dyDescent="0.3">
      <c r="A848" s="9">
        <v>847</v>
      </c>
      <c r="B848" s="38">
        <v>36311</v>
      </c>
      <c r="C848" s="17">
        <v>1132.3</v>
      </c>
    </row>
    <row r="849" spans="1:3" x14ac:dyDescent="0.3">
      <c r="A849" s="9">
        <v>848</v>
      </c>
      <c r="B849" s="38">
        <v>36312</v>
      </c>
      <c r="C849" s="17">
        <v>1123.8</v>
      </c>
    </row>
    <row r="850" spans="1:3" x14ac:dyDescent="0.3">
      <c r="A850" s="9">
        <v>849</v>
      </c>
      <c r="B850" s="38">
        <v>36313</v>
      </c>
      <c r="C850" s="17">
        <v>1125.1500000000001</v>
      </c>
    </row>
    <row r="851" spans="1:3" x14ac:dyDescent="0.3">
      <c r="A851" s="9">
        <v>850</v>
      </c>
      <c r="B851" s="38">
        <v>36314</v>
      </c>
      <c r="C851" s="17">
        <v>1136.6500000000001</v>
      </c>
    </row>
    <row r="852" spans="1:3" x14ac:dyDescent="0.3">
      <c r="A852" s="9">
        <v>851</v>
      </c>
      <c r="B852" s="38">
        <v>36315</v>
      </c>
      <c r="C852" s="17">
        <v>1155.05</v>
      </c>
    </row>
    <row r="853" spans="1:3" x14ac:dyDescent="0.3">
      <c r="A853" s="9">
        <v>852</v>
      </c>
      <c r="B853" s="38">
        <v>36318</v>
      </c>
      <c r="C853" s="17">
        <v>1156.6500000000001</v>
      </c>
    </row>
    <row r="854" spans="1:3" x14ac:dyDescent="0.3">
      <c r="A854" s="9">
        <v>853</v>
      </c>
      <c r="B854" s="38">
        <v>36319</v>
      </c>
      <c r="C854" s="17">
        <v>1178.95</v>
      </c>
    </row>
    <row r="855" spans="1:3" x14ac:dyDescent="0.3">
      <c r="A855" s="9">
        <v>854</v>
      </c>
      <c r="B855" s="38">
        <v>36320</v>
      </c>
      <c r="C855" s="17">
        <v>1163.2</v>
      </c>
    </row>
    <row r="856" spans="1:3" x14ac:dyDescent="0.3">
      <c r="A856" s="9">
        <v>855</v>
      </c>
      <c r="B856" s="38">
        <v>36321</v>
      </c>
      <c r="C856" s="17">
        <v>1162.5999999999999</v>
      </c>
    </row>
    <row r="857" spans="1:3" x14ac:dyDescent="0.3">
      <c r="A857" s="9">
        <v>856</v>
      </c>
      <c r="B857" s="38">
        <v>36322</v>
      </c>
      <c r="C857" s="17">
        <v>1141.9000000000001</v>
      </c>
    </row>
    <row r="858" spans="1:3" x14ac:dyDescent="0.3">
      <c r="A858" s="9">
        <v>857</v>
      </c>
      <c r="B858" s="38">
        <v>36325</v>
      </c>
      <c r="C858" s="17">
        <v>1126.9000000000001</v>
      </c>
    </row>
    <row r="859" spans="1:3" x14ac:dyDescent="0.3">
      <c r="A859" s="9">
        <v>858</v>
      </c>
      <c r="B859" s="38">
        <v>36326</v>
      </c>
      <c r="C859" s="17">
        <v>1120.5</v>
      </c>
    </row>
    <row r="860" spans="1:3" x14ac:dyDescent="0.3">
      <c r="A860" s="9">
        <v>859</v>
      </c>
      <c r="B860" s="38">
        <v>36327</v>
      </c>
      <c r="C860" s="17">
        <v>1148.1500000000001</v>
      </c>
    </row>
    <row r="861" spans="1:3" x14ac:dyDescent="0.3">
      <c r="A861" s="9">
        <v>860</v>
      </c>
      <c r="B861" s="38">
        <v>36328</v>
      </c>
      <c r="C861" s="17">
        <v>1176.3499999999999</v>
      </c>
    </row>
    <row r="862" spans="1:3" x14ac:dyDescent="0.3">
      <c r="A862" s="9">
        <v>861</v>
      </c>
      <c r="B862" s="38">
        <v>36329</v>
      </c>
      <c r="C862" s="17">
        <v>1175.1500000000001</v>
      </c>
    </row>
    <row r="863" spans="1:3" x14ac:dyDescent="0.3">
      <c r="A863" s="9">
        <v>862</v>
      </c>
      <c r="B863" s="38">
        <v>36332</v>
      </c>
      <c r="C863" s="17">
        <v>1202.3</v>
      </c>
    </row>
    <row r="864" spans="1:3" x14ac:dyDescent="0.3">
      <c r="A864" s="9">
        <v>863</v>
      </c>
      <c r="B864" s="38">
        <v>36333</v>
      </c>
      <c r="C864" s="17">
        <v>1214.3</v>
      </c>
    </row>
    <row r="865" spans="1:3" x14ac:dyDescent="0.3">
      <c r="A865" s="9">
        <v>864</v>
      </c>
      <c r="B865" s="38">
        <v>36334</v>
      </c>
      <c r="C865" s="17">
        <v>1193.1500000000001</v>
      </c>
    </row>
    <row r="866" spans="1:3" x14ac:dyDescent="0.3">
      <c r="A866" s="9">
        <v>865</v>
      </c>
      <c r="B866" s="38">
        <v>36335</v>
      </c>
      <c r="C866" s="17">
        <v>1181.3</v>
      </c>
    </row>
    <row r="867" spans="1:3" x14ac:dyDescent="0.3">
      <c r="A867" s="9">
        <v>866</v>
      </c>
      <c r="B867" s="38">
        <v>36336</v>
      </c>
      <c r="C867" s="17">
        <v>1177</v>
      </c>
    </row>
    <row r="868" spans="1:3" x14ac:dyDescent="0.3">
      <c r="A868" s="9">
        <v>867</v>
      </c>
      <c r="B868" s="38">
        <v>36339</v>
      </c>
      <c r="C868" s="17">
        <v>1192.2</v>
      </c>
    </row>
    <row r="869" spans="1:3" x14ac:dyDescent="0.3">
      <c r="A869" s="9">
        <v>868</v>
      </c>
      <c r="B869" s="38">
        <v>36340</v>
      </c>
      <c r="C869" s="17">
        <v>1191.3</v>
      </c>
    </row>
    <row r="870" spans="1:3" x14ac:dyDescent="0.3">
      <c r="A870" s="9">
        <v>869</v>
      </c>
      <c r="B870" s="38">
        <v>36341</v>
      </c>
      <c r="C870" s="17">
        <v>1187.7</v>
      </c>
    </row>
    <row r="871" spans="1:3" x14ac:dyDescent="0.3">
      <c r="A871" s="9">
        <v>870</v>
      </c>
      <c r="B871" s="38">
        <v>36342</v>
      </c>
      <c r="C871" s="17">
        <v>1183.2</v>
      </c>
    </row>
    <row r="872" spans="1:3" x14ac:dyDescent="0.3">
      <c r="A872" s="9">
        <v>871</v>
      </c>
      <c r="B872" s="38">
        <v>36343</v>
      </c>
      <c r="C872" s="17">
        <v>1197.8499999999999</v>
      </c>
    </row>
    <row r="873" spans="1:3" x14ac:dyDescent="0.3">
      <c r="A873" s="9">
        <v>872</v>
      </c>
      <c r="B873" s="38">
        <v>36346</v>
      </c>
      <c r="C873" s="17">
        <v>1230.25</v>
      </c>
    </row>
    <row r="874" spans="1:3" x14ac:dyDescent="0.3">
      <c r="A874" s="9">
        <v>873</v>
      </c>
      <c r="B874" s="38">
        <v>36347</v>
      </c>
      <c r="C874" s="17">
        <v>1241.25</v>
      </c>
    </row>
    <row r="875" spans="1:3" x14ac:dyDescent="0.3">
      <c r="A875" s="9">
        <v>874</v>
      </c>
      <c r="B875" s="38">
        <v>36348</v>
      </c>
      <c r="C875" s="17">
        <v>1243.7</v>
      </c>
    </row>
    <row r="876" spans="1:3" x14ac:dyDescent="0.3">
      <c r="A876" s="9">
        <v>875</v>
      </c>
      <c r="B876" s="38">
        <v>36349</v>
      </c>
      <c r="C876" s="17">
        <v>1244.05</v>
      </c>
    </row>
    <row r="877" spans="1:3" x14ac:dyDescent="0.3">
      <c r="A877" s="9">
        <v>876</v>
      </c>
      <c r="B877" s="38">
        <v>36350</v>
      </c>
      <c r="C877" s="17">
        <v>1254</v>
      </c>
    </row>
    <row r="878" spans="1:3" x14ac:dyDescent="0.3">
      <c r="A878" s="9">
        <v>877</v>
      </c>
      <c r="B878" s="38">
        <v>36353</v>
      </c>
      <c r="C878" s="17">
        <v>1315.35</v>
      </c>
    </row>
    <row r="879" spans="1:3" x14ac:dyDescent="0.3">
      <c r="A879" s="9">
        <v>878</v>
      </c>
      <c r="B879" s="38">
        <v>36354</v>
      </c>
      <c r="C879" s="17">
        <v>1321.45</v>
      </c>
    </row>
    <row r="880" spans="1:3" x14ac:dyDescent="0.3">
      <c r="A880" s="9">
        <v>879</v>
      </c>
      <c r="B880" s="38">
        <v>36355</v>
      </c>
      <c r="C880" s="17">
        <v>1335.15</v>
      </c>
    </row>
    <row r="881" spans="1:3" x14ac:dyDescent="0.3">
      <c r="A881" s="9">
        <v>880</v>
      </c>
      <c r="B881" s="38">
        <v>36356</v>
      </c>
      <c r="C881" s="17">
        <v>1317.7</v>
      </c>
    </row>
    <row r="882" spans="1:3" x14ac:dyDescent="0.3">
      <c r="A882" s="9">
        <v>881</v>
      </c>
      <c r="B882" s="38">
        <v>36357</v>
      </c>
      <c r="C882" s="17">
        <v>1324.25</v>
      </c>
    </row>
    <row r="883" spans="1:3" x14ac:dyDescent="0.3">
      <c r="A883" s="9">
        <v>882</v>
      </c>
      <c r="B883" s="38">
        <v>36360</v>
      </c>
      <c r="C883" s="17">
        <v>1349.6</v>
      </c>
    </row>
    <row r="884" spans="1:3" x14ac:dyDescent="0.3">
      <c r="A884" s="9">
        <v>883</v>
      </c>
      <c r="B884" s="38">
        <v>36361</v>
      </c>
      <c r="C884" s="17">
        <v>1314.7</v>
      </c>
    </row>
    <row r="885" spans="1:3" x14ac:dyDescent="0.3">
      <c r="A885" s="9">
        <v>884</v>
      </c>
      <c r="B885" s="38">
        <v>36362</v>
      </c>
      <c r="C885" s="17">
        <v>1340.15</v>
      </c>
    </row>
    <row r="886" spans="1:3" x14ac:dyDescent="0.3">
      <c r="A886" s="9">
        <v>885</v>
      </c>
      <c r="B886" s="38">
        <v>36363</v>
      </c>
      <c r="C886" s="17">
        <v>1349.2</v>
      </c>
    </row>
    <row r="887" spans="1:3" x14ac:dyDescent="0.3">
      <c r="A887" s="9">
        <v>886</v>
      </c>
      <c r="B887" s="38">
        <v>36364</v>
      </c>
      <c r="C887" s="17">
        <v>1342.95</v>
      </c>
    </row>
    <row r="888" spans="1:3" x14ac:dyDescent="0.3">
      <c r="A888" s="9">
        <v>887</v>
      </c>
      <c r="B888" s="38">
        <v>36367</v>
      </c>
      <c r="C888" s="17">
        <v>1326.15</v>
      </c>
    </row>
    <row r="889" spans="1:3" x14ac:dyDescent="0.3">
      <c r="A889" s="9">
        <v>888</v>
      </c>
      <c r="B889" s="38">
        <v>36368</v>
      </c>
      <c r="C889" s="17">
        <v>1309.8499999999999</v>
      </c>
    </row>
    <row r="890" spans="1:3" x14ac:dyDescent="0.3">
      <c r="A890" s="9">
        <v>889</v>
      </c>
      <c r="B890" s="38">
        <v>36369</v>
      </c>
      <c r="C890" s="17">
        <v>1320.1</v>
      </c>
    </row>
    <row r="891" spans="1:3" x14ac:dyDescent="0.3">
      <c r="A891" s="9">
        <v>890</v>
      </c>
      <c r="B891" s="38">
        <v>36370</v>
      </c>
      <c r="C891" s="17">
        <v>1325.7</v>
      </c>
    </row>
    <row r="892" spans="1:3" x14ac:dyDescent="0.3">
      <c r="A892" s="9">
        <v>891</v>
      </c>
      <c r="B892" s="38">
        <v>36371</v>
      </c>
      <c r="C892" s="17">
        <v>1310.1500000000001</v>
      </c>
    </row>
    <row r="893" spans="1:3" x14ac:dyDescent="0.3">
      <c r="A893" s="9">
        <v>892</v>
      </c>
      <c r="B893" s="38">
        <v>36374</v>
      </c>
      <c r="C893" s="17">
        <v>1289.5999999999999</v>
      </c>
    </row>
    <row r="894" spans="1:3" x14ac:dyDescent="0.3">
      <c r="A894" s="9">
        <v>893</v>
      </c>
      <c r="B894" s="38">
        <v>36375</v>
      </c>
      <c r="C894" s="17">
        <v>1285.05</v>
      </c>
    </row>
    <row r="895" spans="1:3" x14ac:dyDescent="0.3">
      <c r="A895" s="9">
        <v>894</v>
      </c>
      <c r="B895" s="38">
        <v>36376</v>
      </c>
      <c r="C895" s="17">
        <v>1326.4</v>
      </c>
    </row>
    <row r="896" spans="1:3" x14ac:dyDescent="0.3">
      <c r="A896" s="9">
        <v>895</v>
      </c>
      <c r="B896" s="38">
        <v>36377</v>
      </c>
      <c r="C896" s="17">
        <v>1323.3</v>
      </c>
    </row>
    <row r="897" spans="1:3" x14ac:dyDescent="0.3">
      <c r="A897" s="9">
        <v>896</v>
      </c>
      <c r="B897" s="38">
        <v>36378</v>
      </c>
      <c r="C897" s="17">
        <v>1316.8</v>
      </c>
    </row>
    <row r="898" spans="1:3" x14ac:dyDescent="0.3">
      <c r="A898" s="9">
        <v>897</v>
      </c>
      <c r="B898" s="38">
        <v>36381</v>
      </c>
      <c r="C898" s="17">
        <v>1327.75</v>
      </c>
    </row>
    <row r="899" spans="1:3" x14ac:dyDescent="0.3">
      <c r="A899" s="9">
        <v>898</v>
      </c>
      <c r="B899" s="38">
        <v>36382</v>
      </c>
      <c r="C899" s="17">
        <v>1309.75</v>
      </c>
    </row>
    <row r="900" spans="1:3" x14ac:dyDescent="0.3">
      <c r="A900" s="9">
        <v>899</v>
      </c>
      <c r="B900" s="38">
        <v>36383</v>
      </c>
      <c r="C900" s="17">
        <v>1315.3</v>
      </c>
    </row>
    <row r="901" spans="1:3" x14ac:dyDescent="0.3">
      <c r="A901" s="9">
        <v>900</v>
      </c>
      <c r="B901" s="38">
        <v>36384</v>
      </c>
      <c r="C901" s="17">
        <v>1309.5</v>
      </c>
    </row>
    <row r="902" spans="1:3" x14ac:dyDescent="0.3">
      <c r="A902" s="9">
        <v>901</v>
      </c>
      <c r="B902" s="38">
        <v>36385</v>
      </c>
      <c r="C902" s="17">
        <v>1291.8499999999999</v>
      </c>
    </row>
    <row r="903" spans="1:3" x14ac:dyDescent="0.3">
      <c r="A903" s="9">
        <v>902</v>
      </c>
      <c r="B903" s="38">
        <v>36388</v>
      </c>
      <c r="C903" s="17">
        <v>1309.9000000000001</v>
      </c>
    </row>
    <row r="904" spans="1:3" x14ac:dyDescent="0.3">
      <c r="A904" s="9">
        <v>903</v>
      </c>
      <c r="B904" s="38">
        <v>36389</v>
      </c>
      <c r="C904" s="17">
        <v>1322.7</v>
      </c>
    </row>
    <row r="905" spans="1:3" x14ac:dyDescent="0.3">
      <c r="A905" s="9">
        <v>904</v>
      </c>
      <c r="B905" s="38">
        <v>36390</v>
      </c>
      <c r="C905" s="17">
        <v>1363.35</v>
      </c>
    </row>
    <row r="906" spans="1:3" x14ac:dyDescent="0.3">
      <c r="A906" s="9">
        <v>905</v>
      </c>
      <c r="B906" s="38">
        <v>36391</v>
      </c>
      <c r="C906" s="17">
        <v>1345</v>
      </c>
    </row>
    <row r="907" spans="1:3" x14ac:dyDescent="0.3">
      <c r="A907" s="9">
        <v>906</v>
      </c>
      <c r="B907" s="38">
        <v>36392</v>
      </c>
      <c r="C907" s="17">
        <v>1347.3</v>
      </c>
    </row>
    <row r="908" spans="1:3" x14ac:dyDescent="0.3">
      <c r="A908" s="9">
        <v>907</v>
      </c>
      <c r="B908" s="38">
        <v>36395</v>
      </c>
      <c r="C908" s="17">
        <v>1369.7</v>
      </c>
    </row>
    <row r="909" spans="1:3" x14ac:dyDescent="0.3">
      <c r="A909" s="9">
        <v>908</v>
      </c>
      <c r="B909" s="38">
        <v>36396</v>
      </c>
      <c r="C909" s="17">
        <v>1382.65</v>
      </c>
    </row>
    <row r="910" spans="1:3" x14ac:dyDescent="0.3">
      <c r="A910" s="9">
        <v>909</v>
      </c>
      <c r="B910" s="38">
        <v>36397</v>
      </c>
      <c r="C910" s="17">
        <v>1371.65</v>
      </c>
    </row>
    <row r="911" spans="1:3" x14ac:dyDescent="0.3">
      <c r="A911" s="9">
        <v>910</v>
      </c>
      <c r="B911" s="38">
        <v>36398</v>
      </c>
      <c r="C911" s="17">
        <v>1402.5</v>
      </c>
    </row>
    <row r="912" spans="1:3" x14ac:dyDescent="0.3">
      <c r="A912" s="9">
        <v>911</v>
      </c>
      <c r="B912" s="38">
        <v>36399</v>
      </c>
      <c r="C912" s="17">
        <v>1417.5</v>
      </c>
    </row>
    <row r="913" spans="1:3" x14ac:dyDescent="0.3">
      <c r="A913" s="9">
        <v>912</v>
      </c>
      <c r="B913" s="38">
        <v>36402</v>
      </c>
      <c r="C913" s="17">
        <v>1422.6</v>
      </c>
    </row>
    <row r="914" spans="1:3" x14ac:dyDescent="0.3">
      <c r="A914" s="9">
        <v>913</v>
      </c>
      <c r="B914" s="38">
        <v>36403</v>
      </c>
      <c r="C914" s="17">
        <v>1412</v>
      </c>
    </row>
    <row r="915" spans="1:3" x14ac:dyDescent="0.3">
      <c r="A915" s="9">
        <v>914</v>
      </c>
      <c r="B915" s="38">
        <v>36404</v>
      </c>
      <c r="C915" s="17">
        <v>1410.7</v>
      </c>
    </row>
    <row r="916" spans="1:3" x14ac:dyDescent="0.3">
      <c r="A916" s="9">
        <v>915</v>
      </c>
      <c r="B916" s="38">
        <v>36405</v>
      </c>
      <c r="C916" s="17">
        <v>1375.85</v>
      </c>
    </row>
    <row r="917" spans="1:3" x14ac:dyDescent="0.3">
      <c r="A917" s="9">
        <v>916</v>
      </c>
      <c r="B917" s="38">
        <v>36406</v>
      </c>
      <c r="C917" s="17">
        <v>1374.95</v>
      </c>
    </row>
    <row r="918" spans="1:3" x14ac:dyDescent="0.3">
      <c r="A918" s="9">
        <v>917</v>
      </c>
      <c r="B918" s="38">
        <v>36409</v>
      </c>
      <c r="C918" s="17">
        <v>1390.2</v>
      </c>
    </row>
    <row r="919" spans="1:3" x14ac:dyDescent="0.3">
      <c r="A919" s="9">
        <v>918</v>
      </c>
      <c r="B919" s="38">
        <v>36410</v>
      </c>
      <c r="C919" s="17">
        <v>1383.25</v>
      </c>
    </row>
    <row r="920" spans="1:3" x14ac:dyDescent="0.3">
      <c r="A920" s="9">
        <v>919</v>
      </c>
      <c r="B920" s="38">
        <v>36411</v>
      </c>
      <c r="C920" s="17">
        <v>1399.5</v>
      </c>
    </row>
    <row r="921" spans="1:3" x14ac:dyDescent="0.3">
      <c r="A921" s="9">
        <v>920</v>
      </c>
      <c r="B921" s="38">
        <v>36412</v>
      </c>
      <c r="C921" s="17">
        <v>1396.9</v>
      </c>
    </row>
    <row r="922" spans="1:3" x14ac:dyDescent="0.3">
      <c r="A922" s="9">
        <v>921</v>
      </c>
      <c r="B922" s="38">
        <v>36413</v>
      </c>
      <c r="C922" s="17">
        <v>1391.1</v>
      </c>
    </row>
    <row r="923" spans="1:3" x14ac:dyDescent="0.3">
      <c r="A923" s="9">
        <v>922</v>
      </c>
      <c r="B923" s="38">
        <v>36417</v>
      </c>
      <c r="C923" s="17">
        <v>1370.55</v>
      </c>
    </row>
    <row r="924" spans="1:3" x14ac:dyDescent="0.3">
      <c r="A924" s="9">
        <v>923</v>
      </c>
      <c r="B924" s="38">
        <v>36418</v>
      </c>
      <c r="C924" s="17">
        <v>1374.7</v>
      </c>
    </row>
    <row r="925" spans="1:3" x14ac:dyDescent="0.3">
      <c r="A925" s="9">
        <v>924</v>
      </c>
      <c r="B925" s="38">
        <v>36419</v>
      </c>
      <c r="C925" s="17">
        <v>1351.2</v>
      </c>
    </row>
    <row r="926" spans="1:3" x14ac:dyDescent="0.3">
      <c r="A926" s="9">
        <v>925</v>
      </c>
      <c r="B926" s="38">
        <v>36420</v>
      </c>
      <c r="C926" s="17">
        <v>1359.7</v>
      </c>
    </row>
    <row r="927" spans="1:3" x14ac:dyDescent="0.3">
      <c r="A927" s="9">
        <v>926</v>
      </c>
      <c r="B927" s="38">
        <v>36423</v>
      </c>
      <c r="C927" s="17">
        <v>1357.85</v>
      </c>
    </row>
    <row r="928" spans="1:3" x14ac:dyDescent="0.3">
      <c r="A928" s="9">
        <v>927</v>
      </c>
      <c r="B928" s="38">
        <v>36424</v>
      </c>
      <c r="C928" s="17">
        <v>1350.6</v>
      </c>
    </row>
    <row r="929" spans="1:3" x14ac:dyDescent="0.3">
      <c r="A929" s="9">
        <v>928</v>
      </c>
      <c r="B929" s="38">
        <v>36425</v>
      </c>
      <c r="C929" s="17">
        <v>1386.45</v>
      </c>
    </row>
    <row r="930" spans="1:3" x14ac:dyDescent="0.3">
      <c r="A930" s="9">
        <v>929</v>
      </c>
      <c r="B930" s="38">
        <v>36426</v>
      </c>
      <c r="C930" s="17">
        <v>1398</v>
      </c>
    </row>
    <row r="931" spans="1:3" x14ac:dyDescent="0.3">
      <c r="A931" s="9">
        <v>930</v>
      </c>
      <c r="B931" s="38">
        <v>36427</v>
      </c>
      <c r="C931" s="17">
        <v>1412.25</v>
      </c>
    </row>
    <row r="932" spans="1:3" x14ac:dyDescent="0.3">
      <c r="A932" s="9">
        <v>931</v>
      </c>
      <c r="B932" s="38">
        <v>36430</v>
      </c>
      <c r="C932" s="17">
        <v>1389.5</v>
      </c>
    </row>
    <row r="933" spans="1:3" x14ac:dyDescent="0.3">
      <c r="A933" s="9">
        <v>932</v>
      </c>
      <c r="B933" s="38">
        <v>36431</v>
      </c>
      <c r="C933" s="17">
        <v>1379.15</v>
      </c>
    </row>
    <row r="934" spans="1:3" x14ac:dyDescent="0.3">
      <c r="A934" s="9">
        <v>933</v>
      </c>
      <c r="B934" s="38">
        <v>36432</v>
      </c>
      <c r="C934" s="17">
        <v>1415.3</v>
      </c>
    </row>
    <row r="935" spans="1:3" x14ac:dyDescent="0.3">
      <c r="A935" s="9">
        <v>934</v>
      </c>
      <c r="B935" s="38">
        <v>36433</v>
      </c>
      <c r="C935" s="17">
        <v>1413.1</v>
      </c>
    </row>
    <row r="936" spans="1:3" x14ac:dyDescent="0.3">
      <c r="A936" s="9">
        <v>935</v>
      </c>
      <c r="B936" s="38">
        <v>36434</v>
      </c>
      <c r="C936" s="17">
        <v>1403.2</v>
      </c>
    </row>
    <row r="937" spans="1:3" x14ac:dyDescent="0.3">
      <c r="A937" s="9">
        <v>936</v>
      </c>
      <c r="B937" s="38">
        <v>36437</v>
      </c>
      <c r="C937" s="17">
        <v>1372.3</v>
      </c>
    </row>
    <row r="938" spans="1:3" x14ac:dyDescent="0.3">
      <c r="A938" s="9">
        <v>937</v>
      </c>
      <c r="B938" s="38">
        <v>36438</v>
      </c>
      <c r="C938" s="17">
        <v>1378.15</v>
      </c>
    </row>
    <row r="939" spans="1:3" x14ac:dyDescent="0.3">
      <c r="A939" s="9">
        <v>938</v>
      </c>
      <c r="B939" s="38">
        <v>36439</v>
      </c>
      <c r="C939" s="17">
        <v>1392.7</v>
      </c>
    </row>
    <row r="940" spans="1:3" x14ac:dyDescent="0.3">
      <c r="A940" s="9">
        <v>939</v>
      </c>
      <c r="B940" s="38">
        <v>36440</v>
      </c>
      <c r="C940" s="17">
        <v>1469.75</v>
      </c>
    </row>
    <row r="941" spans="1:3" x14ac:dyDescent="0.3">
      <c r="A941" s="9">
        <v>940</v>
      </c>
      <c r="B941" s="38">
        <v>36441</v>
      </c>
      <c r="C941" s="17">
        <v>1479.25</v>
      </c>
    </row>
    <row r="942" spans="1:3" x14ac:dyDescent="0.3">
      <c r="A942" s="9">
        <v>941</v>
      </c>
      <c r="B942" s="38">
        <v>36444</v>
      </c>
      <c r="C942" s="17">
        <v>1484</v>
      </c>
    </row>
    <row r="943" spans="1:3" x14ac:dyDescent="0.3">
      <c r="A943" s="9">
        <v>942</v>
      </c>
      <c r="B943" s="38">
        <v>36445</v>
      </c>
      <c r="C943" s="17">
        <v>1483.85</v>
      </c>
    </row>
    <row r="944" spans="1:3" x14ac:dyDescent="0.3">
      <c r="A944" s="9">
        <v>943</v>
      </c>
      <c r="B944" s="38">
        <v>36446</v>
      </c>
      <c r="C944" s="17">
        <v>1496.3</v>
      </c>
    </row>
    <row r="945" spans="1:3" x14ac:dyDescent="0.3">
      <c r="A945" s="9">
        <v>944</v>
      </c>
      <c r="B945" s="38">
        <v>36447</v>
      </c>
      <c r="C945" s="17">
        <v>1505.2</v>
      </c>
    </row>
    <row r="946" spans="1:3" x14ac:dyDescent="0.3">
      <c r="A946" s="9">
        <v>945</v>
      </c>
      <c r="B946" s="38">
        <v>36448</v>
      </c>
      <c r="C946" s="17">
        <v>1454.55</v>
      </c>
    </row>
    <row r="947" spans="1:3" x14ac:dyDescent="0.3">
      <c r="A947" s="9">
        <v>946</v>
      </c>
      <c r="B947" s="38">
        <v>36451</v>
      </c>
      <c r="C947" s="17">
        <v>1444.05</v>
      </c>
    </row>
    <row r="948" spans="1:3" x14ac:dyDescent="0.3">
      <c r="A948" s="9">
        <v>947</v>
      </c>
      <c r="B948" s="38">
        <v>36453</v>
      </c>
      <c r="C948" s="17">
        <v>1477.65</v>
      </c>
    </row>
    <row r="949" spans="1:3" x14ac:dyDescent="0.3">
      <c r="A949" s="9">
        <v>948</v>
      </c>
      <c r="B949" s="38">
        <v>36454</v>
      </c>
      <c r="C949" s="17">
        <v>1453.35</v>
      </c>
    </row>
    <row r="950" spans="1:3" x14ac:dyDescent="0.3">
      <c r="A950" s="9">
        <v>949</v>
      </c>
      <c r="B950" s="38">
        <v>36455</v>
      </c>
      <c r="C950" s="17">
        <v>1430.25</v>
      </c>
    </row>
    <row r="951" spans="1:3" x14ac:dyDescent="0.3">
      <c r="A951" s="9">
        <v>950</v>
      </c>
      <c r="B951" s="38">
        <v>36456</v>
      </c>
      <c r="C951" s="17">
        <v>1449.8</v>
      </c>
    </row>
    <row r="952" spans="1:3" x14ac:dyDescent="0.3">
      <c r="A952" s="9">
        <v>951</v>
      </c>
      <c r="B952" s="38">
        <v>36458</v>
      </c>
      <c r="C952" s="17">
        <v>1426.2</v>
      </c>
    </row>
    <row r="953" spans="1:3" x14ac:dyDescent="0.3">
      <c r="A953" s="9">
        <v>952</v>
      </c>
      <c r="B953" s="38">
        <v>36459</v>
      </c>
      <c r="C953" s="17">
        <v>1414.35</v>
      </c>
    </row>
    <row r="954" spans="1:3" x14ac:dyDescent="0.3">
      <c r="A954" s="9">
        <v>953</v>
      </c>
      <c r="B954" s="38">
        <v>36460</v>
      </c>
      <c r="C954" s="17">
        <v>1411.4</v>
      </c>
    </row>
    <row r="955" spans="1:3" x14ac:dyDescent="0.3">
      <c r="A955" s="9">
        <v>954</v>
      </c>
      <c r="B955" s="38">
        <v>36461</v>
      </c>
      <c r="C955" s="17">
        <v>1367.7</v>
      </c>
    </row>
    <row r="956" spans="1:3" x14ac:dyDescent="0.3">
      <c r="A956" s="9">
        <v>955</v>
      </c>
      <c r="B956" s="38">
        <v>36462</v>
      </c>
      <c r="C956" s="17">
        <v>1325.45</v>
      </c>
    </row>
    <row r="957" spans="1:3" x14ac:dyDescent="0.3">
      <c r="A957" s="9">
        <v>956</v>
      </c>
      <c r="B957" s="38">
        <v>36465</v>
      </c>
      <c r="C957" s="17">
        <v>1270</v>
      </c>
    </row>
    <row r="958" spans="1:3" x14ac:dyDescent="0.3">
      <c r="A958" s="9">
        <v>957</v>
      </c>
      <c r="B958" s="38">
        <v>36466</v>
      </c>
      <c r="C958" s="17">
        <v>1332.2</v>
      </c>
    </row>
    <row r="959" spans="1:3" x14ac:dyDescent="0.3">
      <c r="A959" s="9">
        <v>958</v>
      </c>
      <c r="B959" s="38">
        <v>36467</v>
      </c>
      <c r="C959" s="17">
        <v>1326.4</v>
      </c>
    </row>
    <row r="960" spans="1:3" x14ac:dyDescent="0.3">
      <c r="A960" s="9">
        <v>959</v>
      </c>
      <c r="B960" s="38">
        <v>36468</v>
      </c>
      <c r="C960" s="17">
        <v>1336.8</v>
      </c>
    </row>
    <row r="961" spans="1:3" x14ac:dyDescent="0.3">
      <c r="A961" s="9">
        <v>960</v>
      </c>
      <c r="B961" s="38">
        <v>36469</v>
      </c>
      <c r="C961" s="17">
        <v>1364.55</v>
      </c>
    </row>
    <row r="962" spans="1:3" x14ac:dyDescent="0.3">
      <c r="A962" s="9">
        <v>961</v>
      </c>
      <c r="B962" s="38">
        <v>36471</v>
      </c>
      <c r="C962" s="17">
        <v>1369.6</v>
      </c>
    </row>
    <row r="963" spans="1:3" x14ac:dyDescent="0.3">
      <c r="A963" s="9">
        <v>962</v>
      </c>
      <c r="B963" s="38">
        <v>36473</v>
      </c>
      <c r="C963" s="17">
        <v>1371.2</v>
      </c>
    </row>
    <row r="964" spans="1:3" x14ac:dyDescent="0.3">
      <c r="A964" s="9">
        <v>963</v>
      </c>
      <c r="B964" s="38">
        <v>36474</v>
      </c>
      <c r="C964" s="17">
        <v>1389.1</v>
      </c>
    </row>
    <row r="965" spans="1:3" x14ac:dyDescent="0.3">
      <c r="A965" s="9">
        <v>964</v>
      </c>
      <c r="B965" s="38">
        <v>36475</v>
      </c>
      <c r="C965" s="17">
        <v>1389.6</v>
      </c>
    </row>
    <row r="966" spans="1:3" x14ac:dyDescent="0.3">
      <c r="A966" s="9">
        <v>965</v>
      </c>
      <c r="B966" s="38">
        <v>36476</v>
      </c>
      <c r="C966" s="17">
        <v>1373.55</v>
      </c>
    </row>
    <row r="967" spans="1:3" x14ac:dyDescent="0.3">
      <c r="A967" s="9">
        <v>966</v>
      </c>
      <c r="B967" s="38">
        <v>36479</v>
      </c>
      <c r="C967" s="17">
        <v>1362.7</v>
      </c>
    </row>
    <row r="968" spans="1:3" x14ac:dyDescent="0.3">
      <c r="A968" s="9">
        <v>967</v>
      </c>
      <c r="B968" s="38">
        <v>36480</v>
      </c>
      <c r="C968" s="17">
        <v>1357.75</v>
      </c>
    </row>
    <row r="969" spans="1:3" x14ac:dyDescent="0.3">
      <c r="A969" s="9">
        <v>968</v>
      </c>
      <c r="B969" s="38">
        <v>36481</v>
      </c>
      <c r="C969" s="17">
        <v>1352.25</v>
      </c>
    </row>
    <row r="970" spans="1:3" x14ac:dyDescent="0.3">
      <c r="A970" s="9">
        <v>969</v>
      </c>
      <c r="B970" s="38">
        <v>36482</v>
      </c>
      <c r="C970" s="17">
        <v>1364.25</v>
      </c>
    </row>
    <row r="971" spans="1:3" x14ac:dyDescent="0.3">
      <c r="A971" s="9">
        <v>970</v>
      </c>
      <c r="B971" s="38">
        <v>36483</v>
      </c>
      <c r="C971" s="17">
        <v>1361.85</v>
      </c>
    </row>
    <row r="972" spans="1:3" x14ac:dyDescent="0.3">
      <c r="A972" s="9">
        <v>971</v>
      </c>
      <c r="B972" s="38">
        <v>36486</v>
      </c>
      <c r="C972" s="17">
        <v>1375.25</v>
      </c>
    </row>
    <row r="973" spans="1:3" x14ac:dyDescent="0.3">
      <c r="A973" s="9">
        <v>972</v>
      </c>
      <c r="B973" s="38">
        <v>36488</v>
      </c>
      <c r="C973" s="17">
        <v>1394.95</v>
      </c>
    </row>
    <row r="974" spans="1:3" x14ac:dyDescent="0.3">
      <c r="A974" s="9">
        <v>973</v>
      </c>
      <c r="B974" s="38">
        <v>36489</v>
      </c>
      <c r="C974" s="17">
        <v>1408.65</v>
      </c>
    </row>
    <row r="975" spans="1:3" x14ac:dyDescent="0.3">
      <c r="A975" s="9">
        <v>974</v>
      </c>
      <c r="B975" s="38">
        <v>36490</v>
      </c>
      <c r="C975" s="17">
        <v>1399.6</v>
      </c>
    </row>
    <row r="976" spans="1:3" x14ac:dyDescent="0.3">
      <c r="A976" s="9">
        <v>975</v>
      </c>
      <c r="B976" s="38">
        <v>36493</v>
      </c>
      <c r="C976" s="17">
        <v>1384.65</v>
      </c>
    </row>
    <row r="977" spans="1:3" x14ac:dyDescent="0.3">
      <c r="A977" s="9">
        <v>976</v>
      </c>
      <c r="B977" s="38">
        <v>36494</v>
      </c>
      <c r="C977" s="17">
        <v>1376.15</v>
      </c>
    </row>
    <row r="978" spans="1:3" x14ac:dyDescent="0.3">
      <c r="A978" s="9">
        <v>977</v>
      </c>
      <c r="B978" s="38">
        <v>36495</v>
      </c>
      <c r="C978" s="17">
        <v>1388.75</v>
      </c>
    </row>
    <row r="979" spans="1:3" x14ac:dyDescent="0.3">
      <c r="A979" s="9">
        <v>978</v>
      </c>
      <c r="B979" s="38">
        <v>36496</v>
      </c>
      <c r="C979" s="17">
        <v>1408.85</v>
      </c>
    </row>
    <row r="980" spans="1:3" x14ac:dyDescent="0.3">
      <c r="A980" s="9">
        <v>979</v>
      </c>
      <c r="B980" s="38">
        <v>36497</v>
      </c>
      <c r="C980" s="17">
        <v>1418</v>
      </c>
    </row>
    <row r="981" spans="1:3" x14ac:dyDescent="0.3">
      <c r="A981" s="9">
        <v>980</v>
      </c>
      <c r="B981" s="38">
        <v>36500</v>
      </c>
      <c r="C981" s="17">
        <v>1442.85</v>
      </c>
    </row>
    <row r="982" spans="1:3" x14ac:dyDescent="0.3">
      <c r="A982" s="9">
        <v>981</v>
      </c>
      <c r="B982" s="38">
        <v>36501</v>
      </c>
      <c r="C982" s="17">
        <v>1445.15</v>
      </c>
    </row>
    <row r="983" spans="1:3" x14ac:dyDescent="0.3">
      <c r="A983" s="9">
        <v>982</v>
      </c>
      <c r="B983" s="38">
        <v>36502</v>
      </c>
      <c r="C983" s="17">
        <v>1438.65</v>
      </c>
    </row>
    <row r="984" spans="1:3" x14ac:dyDescent="0.3">
      <c r="A984" s="9">
        <v>983</v>
      </c>
      <c r="B984" s="38">
        <v>36503</v>
      </c>
      <c r="C984" s="17">
        <v>1447.55</v>
      </c>
    </row>
    <row r="985" spans="1:3" x14ac:dyDescent="0.3">
      <c r="A985" s="9">
        <v>984</v>
      </c>
      <c r="B985" s="38">
        <v>36504</v>
      </c>
      <c r="C985" s="17">
        <v>1439.7</v>
      </c>
    </row>
    <row r="986" spans="1:3" x14ac:dyDescent="0.3">
      <c r="A986" s="9">
        <v>985</v>
      </c>
      <c r="B986" s="38">
        <v>36507</v>
      </c>
      <c r="C986" s="17">
        <v>1427.65</v>
      </c>
    </row>
    <row r="987" spans="1:3" x14ac:dyDescent="0.3">
      <c r="A987" s="9">
        <v>986</v>
      </c>
      <c r="B987" s="38">
        <v>36508</v>
      </c>
      <c r="C987" s="17">
        <v>1398.25</v>
      </c>
    </row>
    <row r="988" spans="1:3" x14ac:dyDescent="0.3">
      <c r="A988" s="9">
        <v>987</v>
      </c>
      <c r="B988" s="38">
        <v>36509</v>
      </c>
      <c r="C988" s="17">
        <v>1401.4</v>
      </c>
    </row>
    <row r="989" spans="1:3" x14ac:dyDescent="0.3">
      <c r="A989" s="9">
        <v>988</v>
      </c>
      <c r="B989" s="38">
        <v>36510</v>
      </c>
      <c r="C989" s="17">
        <v>1419.7</v>
      </c>
    </row>
    <row r="990" spans="1:3" x14ac:dyDescent="0.3">
      <c r="A990" s="9">
        <v>989</v>
      </c>
      <c r="B990" s="38">
        <v>36511</v>
      </c>
      <c r="C990" s="17">
        <v>1419.3</v>
      </c>
    </row>
    <row r="991" spans="1:3" x14ac:dyDescent="0.3">
      <c r="A991" s="9">
        <v>990</v>
      </c>
      <c r="B991" s="38">
        <v>36514</v>
      </c>
      <c r="C991" s="17">
        <v>1422.45</v>
      </c>
    </row>
    <row r="992" spans="1:3" x14ac:dyDescent="0.3">
      <c r="A992" s="9">
        <v>991</v>
      </c>
      <c r="B992" s="38">
        <v>36515</v>
      </c>
      <c r="C992" s="17">
        <v>1421.7</v>
      </c>
    </row>
    <row r="993" spans="1:3" x14ac:dyDescent="0.3">
      <c r="A993" s="9">
        <v>992</v>
      </c>
      <c r="B993" s="38">
        <v>36516</v>
      </c>
      <c r="C993" s="17">
        <v>1481.7</v>
      </c>
    </row>
    <row r="994" spans="1:3" x14ac:dyDescent="0.3">
      <c r="A994" s="9">
        <v>993</v>
      </c>
      <c r="B994" s="38">
        <v>36517</v>
      </c>
      <c r="C994" s="17">
        <v>1488.35</v>
      </c>
    </row>
    <row r="995" spans="1:3" x14ac:dyDescent="0.3">
      <c r="A995" s="9">
        <v>994</v>
      </c>
      <c r="B995" s="38">
        <v>36518</v>
      </c>
      <c r="C995" s="17">
        <v>1459</v>
      </c>
    </row>
    <row r="996" spans="1:3" x14ac:dyDescent="0.3">
      <c r="A996" s="9">
        <v>995</v>
      </c>
      <c r="B996" s="38">
        <v>36521</v>
      </c>
      <c r="C996" s="17">
        <v>1432.1</v>
      </c>
    </row>
    <row r="997" spans="1:3" x14ac:dyDescent="0.3">
      <c r="A997" s="9">
        <v>996</v>
      </c>
      <c r="B997" s="38">
        <v>36522</v>
      </c>
      <c r="C997" s="17">
        <v>1442.2</v>
      </c>
    </row>
    <row r="998" spans="1:3" x14ac:dyDescent="0.3">
      <c r="A998" s="9">
        <v>997</v>
      </c>
      <c r="B998" s="38">
        <v>36523</v>
      </c>
      <c r="C998" s="17">
        <v>1476.35</v>
      </c>
    </row>
    <row r="999" spans="1:3" x14ac:dyDescent="0.3">
      <c r="A999" s="9">
        <v>998</v>
      </c>
      <c r="B999" s="38">
        <v>36524</v>
      </c>
      <c r="C999" s="17">
        <v>1480.45</v>
      </c>
    </row>
    <row r="1000" spans="1:3" x14ac:dyDescent="0.3">
      <c r="A1000" s="9">
        <v>999</v>
      </c>
      <c r="B1000" s="38">
        <v>36528</v>
      </c>
      <c r="C1000" s="17">
        <v>1592.2</v>
      </c>
    </row>
    <row r="1001" spans="1:3" x14ac:dyDescent="0.3">
      <c r="A1001" s="9">
        <v>1000</v>
      </c>
      <c r="B1001" s="38">
        <v>36529</v>
      </c>
      <c r="C1001" s="17">
        <v>1638.7</v>
      </c>
    </row>
    <row r="1002" spans="1:3" x14ac:dyDescent="0.3">
      <c r="A1002" s="9">
        <v>1001</v>
      </c>
      <c r="B1002" s="38">
        <v>36530</v>
      </c>
      <c r="C1002" s="17">
        <v>1595.8</v>
      </c>
    </row>
    <row r="1003" spans="1:3" x14ac:dyDescent="0.3">
      <c r="A1003" s="9">
        <v>1002</v>
      </c>
      <c r="B1003" s="38">
        <v>36531</v>
      </c>
      <c r="C1003" s="17">
        <v>1617.6</v>
      </c>
    </row>
    <row r="1004" spans="1:3" x14ac:dyDescent="0.3">
      <c r="A1004" s="9">
        <v>1003</v>
      </c>
      <c r="B1004" s="38">
        <v>36532</v>
      </c>
      <c r="C1004" s="17">
        <v>1613.3</v>
      </c>
    </row>
    <row r="1005" spans="1:3" x14ac:dyDescent="0.3">
      <c r="A1005" s="9">
        <v>1004</v>
      </c>
      <c r="B1005" s="38">
        <v>36535</v>
      </c>
      <c r="C1005" s="17">
        <v>1632.95</v>
      </c>
    </row>
    <row r="1006" spans="1:3" x14ac:dyDescent="0.3">
      <c r="A1006" s="9">
        <v>1005</v>
      </c>
      <c r="B1006" s="38">
        <v>36536</v>
      </c>
      <c r="C1006" s="17">
        <v>1572.5</v>
      </c>
    </row>
    <row r="1007" spans="1:3" x14ac:dyDescent="0.3">
      <c r="A1007" s="9">
        <v>1006</v>
      </c>
      <c r="B1007" s="38">
        <v>36537</v>
      </c>
      <c r="C1007" s="17">
        <v>1624.8</v>
      </c>
    </row>
    <row r="1008" spans="1:3" x14ac:dyDescent="0.3">
      <c r="A1008" s="9">
        <v>1007</v>
      </c>
      <c r="B1008" s="38">
        <v>36538</v>
      </c>
      <c r="C1008" s="17">
        <v>1621.4</v>
      </c>
    </row>
    <row r="1009" spans="1:3" x14ac:dyDescent="0.3">
      <c r="A1009" s="9">
        <v>1008</v>
      </c>
      <c r="B1009" s="38">
        <v>36539</v>
      </c>
      <c r="C1009" s="17">
        <v>1622.75</v>
      </c>
    </row>
    <row r="1010" spans="1:3" x14ac:dyDescent="0.3">
      <c r="A1010" s="9">
        <v>1009</v>
      </c>
      <c r="B1010" s="38">
        <v>36542</v>
      </c>
      <c r="C1010" s="17">
        <v>1611.6</v>
      </c>
    </row>
    <row r="1011" spans="1:3" x14ac:dyDescent="0.3">
      <c r="A1011" s="9">
        <v>1010</v>
      </c>
      <c r="B1011" s="38">
        <v>36543</v>
      </c>
      <c r="C1011" s="17">
        <v>1606.7</v>
      </c>
    </row>
    <row r="1012" spans="1:3" x14ac:dyDescent="0.3">
      <c r="A1012" s="9">
        <v>1011</v>
      </c>
      <c r="B1012" s="38">
        <v>36544</v>
      </c>
      <c r="C1012" s="17">
        <v>1634.85</v>
      </c>
    </row>
    <row r="1013" spans="1:3" x14ac:dyDescent="0.3">
      <c r="A1013" s="9">
        <v>1012</v>
      </c>
      <c r="B1013" s="38">
        <v>36545</v>
      </c>
      <c r="C1013" s="17">
        <v>1601.1</v>
      </c>
    </row>
    <row r="1014" spans="1:3" x14ac:dyDescent="0.3">
      <c r="A1014" s="9">
        <v>1013</v>
      </c>
      <c r="B1014" s="38">
        <v>36546</v>
      </c>
      <c r="C1014" s="17">
        <v>1620.6</v>
      </c>
    </row>
    <row r="1015" spans="1:3" x14ac:dyDescent="0.3">
      <c r="A1015" s="9">
        <v>1014</v>
      </c>
      <c r="B1015" s="38">
        <v>36549</v>
      </c>
      <c r="C1015" s="17">
        <v>1613.6</v>
      </c>
    </row>
    <row r="1016" spans="1:3" x14ac:dyDescent="0.3">
      <c r="A1016" s="9">
        <v>1015</v>
      </c>
      <c r="B1016" s="38">
        <v>36550</v>
      </c>
      <c r="C1016" s="17">
        <v>1586.4</v>
      </c>
    </row>
    <row r="1017" spans="1:3" x14ac:dyDescent="0.3">
      <c r="A1017" s="9">
        <v>1016</v>
      </c>
      <c r="B1017" s="38">
        <v>36552</v>
      </c>
      <c r="C1017" s="17">
        <v>1603.9</v>
      </c>
    </row>
    <row r="1018" spans="1:3" x14ac:dyDescent="0.3">
      <c r="A1018" s="9">
        <v>1017</v>
      </c>
      <c r="B1018" s="38">
        <v>36553</v>
      </c>
      <c r="C1018" s="17">
        <v>1599.1</v>
      </c>
    </row>
    <row r="1019" spans="1:3" x14ac:dyDescent="0.3">
      <c r="A1019" s="9">
        <v>1018</v>
      </c>
      <c r="B1019" s="38">
        <v>36556</v>
      </c>
      <c r="C1019" s="17">
        <v>1546.2</v>
      </c>
    </row>
    <row r="1020" spans="1:3" x14ac:dyDescent="0.3">
      <c r="A1020" s="9">
        <v>1019</v>
      </c>
      <c r="B1020" s="38">
        <v>36557</v>
      </c>
      <c r="C1020" s="17">
        <v>1549.5</v>
      </c>
    </row>
    <row r="1021" spans="1:3" x14ac:dyDescent="0.3">
      <c r="A1021" s="9">
        <v>1020</v>
      </c>
      <c r="B1021" s="38">
        <v>36558</v>
      </c>
      <c r="C1021" s="17">
        <v>1588</v>
      </c>
    </row>
    <row r="1022" spans="1:3" x14ac:dyDescent="0.3">
      <c r="A1022" s="9">
        <v>1021</v>
      </c>
      <c r="B1022" s="38">
        <v>36559</v>
      </c>
      <c r="C1022" s="17">
        <v>1597.9</v>
      </c>
    </row>
    <row r="1023" spans="1:3" x14ac:dyDescent="0.3">
      <c r="A1023" s="9">
        <v>1022</v>
      </c>
      <c r="B1023" s="38">
        <v>36560</v>
      </c>
      <c r="C1023" s="17">
        <v>1599.75</v>
      </c>
    </row>
    <row r="1024" spans="1:3" x14ac:dyDescent="0.3">
      <c r="A1024" s="9">
        <v>1023</v>
      </c>
      <c r="B1024" s="38">
        <v>36563</v>
      </c>
      <c r="C1024" s="17">
        <v>1636.6</v>
      </c>
    </row>
    <row r="1025" spans="1:3" x14ac:dyDescent="0.3">
      <c r="A1025" s="9">
        <v>1024</v>
      </c>
      <c r="B1025" s="38">
        <v>36564</v>
      </c>
      <c r="C1025" s="17">
        <v>1662.75</v>
      </c>
    </row>
    <row r="1026" spans="1:3" x14ac:dyDescent="0.3">
      <c r="A1026" s="9">
        <v>1025</v>
      </c>
      <c r="B1026" s="38">
        <v>36565</v>
      </c>
      <c r="C1026" s="17">
        <v>1689.65</v>
      </c>
    </row>
    <row r="1027" spans="1:3" x14ac:dyDescent="0.3">
      <c r="A1027" s="9">
        <v>1026</v>
      </c>
      <c r="B1027" s="38">
        <v>36566</v>
      </c>
      <c r="C1027" s="17">
        <v>1711.2</v>
      </c>
    </row>
    <row r="1028" spans="1:3" x14ac:dyDescent="0.3">
      <c r="A1028" s="9">
        <v>1027</v>
      </c>
      <c r="B1028" s="38">
        <v>36567</v>
      </c>
      <c r="C1028" s="17">
        <v>1756</v>
      </c>
    </row>
    <row r="1029" spans="1:3" x14ac:dyDescent="0.3">
      <c r="A1029" s="9">
        <v>1028</v>
      </c>
      <c r="B1029" s="38">
        <v>36570</v>
      </c>
      <c r="C1029" s="17">
        <v>1744.5</v>
      </c>
    </row>
    <row r="1030" spans="1:3" x14ac:dyDescent="0.3">
      <c r="A1030" s="9">
        <v>1029</v>
      </c>
      <c r="B1030" s="38">
        <v>36571</v>
      </c>
      <c r="C1030" s="17">
        <v>1702.55</v>
      </c>
    </row>
    <row r="1031" spans="1:3" x14ac:dyDescent="0.3">
      <c r="A1031" s="9">
        <v>1030</v>
      </c>
      <c r="B1031" s="38">
        <v>36572</v>
      </c>
      <c r="C1031" s="17">
        <v>1711.1</v>
      </c>
    </row>
    <row r="1032" spans="1:3" x14ac:dyDescent="0.3">
      <c r="A1032" s="9">
        <v>1031</v>
      </c>
      <c r="B1032" s="38">
        <v>36573</v>
      </c>
      <c r="C1032" s="17">
        <v>1742.1</v>
      </c>
    </row>
    <row r="1033" spans="1:3" x14ac:dyDescent="0.3">
      <c r="A1033" s="9">
        <v>1032</v>
      </c>
      <c r="B1033" s="38">
        <v>36574</v>
      </c>
      <c r="C1033" s="17">
        <v>1717.8</v>
      </c>
    </row>
    <row r="1034" spans="1:3" x14ac:dyDescent="0.3">
      <c r="A1034" s="9">
        <v>1033</v>
      </c>
      <c r="B1034" s="38">
        <v>36577</v>
      </c>
      <c r="C1034" s="17">
        <v>1753.5</v>
      </c>
    </row>
    <row r="1035" spans="1:3" x14ac:dyDescent="0.3">
      <c r="A1035" s="9">
        <v>1034</v>
      </c>
      <c r="B1035" s="38">
        <v>36578</v>
      </c>
      <c r="C1035" s="17">
        <v>1739.05</v>
      </c>
    </row>
    <row r="1036" spans="1:3" x14ac:dyDescent="0.3">
      <c r="A1036" s="9">
        <v>1035</v>
      </c>
      <c r="B1036" s="38">
        <v>36579</v>
      </c>
      <c r="C1036" s="17">
        <v>1696.4</v>
      </c>
    </row>
    <row r="1037" spans="1:3" x14ac:dyDescent="0.3">
      <c r="A1037" s="9">
        <v>1036</v>
      </c>
      <c r="B1037" s="38">
        <v>36580</v>
      </c>
      <c r="C1037" s="17">
        <v>1732</v>
      </c>
    </row>
    <row r="1038" spans="1:3" x14ac:dyDescent="0.3">
      <c r="A1038" s="9">
        <v>1037</v>
      </c>
      <c r="B1038" s="38">
        <v>36581</v>
      </c>
      <c r="C1038" s="17">
        <v>1710.45</v>
      </c>
    </row>
    <row r="1039" spans="1:3" x14ac:dyDescent="0.3">
      <c r="A1039" s="9">
        <v>1038</v>
      </c>
      <c r="B1039" s="38">
        <v>36584</v>
      </c>
      <c r="C1039" s="17">
        <v>1722.55</v>
      </c>
    </row>
    <row r="1040" spans="1:3" x14ac:dyDescent="0.3">
      <c r="A1040" s="9">
        <v>1039</v>
      </c>
      <c r="B1040" s="38">
        <v>36585</v>
      </c>
      <c r="C1040" s="17">
        <v>1654.8</v>
      </c>
    </row>
    <row r="1041" spans="1:3" x14ac:dyDescent="0.3">
      <c r="A1041" s="9">
        <v>1040</v>
      </c>
      <c r="B1041" s="38">
        <v>36586</v>
      </c>
      <c r="C1041" s="17">
        <v>1712.7</v>
      </c>
    </row>
    <row r="1042" spans="1:3" x14ac:dyDescent="0.3">
      <c r="A1042" s="9">
        <v>1041</v>
      </c>
      <c r="B1042" s="38">
        <v>36587</v>
      </c>
      <c r="C1042" s="17">
        <v>1696.55</v>
      </c>
    </row>
    <row r="1043" spans="1:3" x14ac:dyDescent="0.3">
      <c r="A1043" s="9">
        <v>1042</v>
      </c>
      <c r="B1043" s="38">
        <v>36588</v>
      </c>
      <c r="C1043" s="17">
        <v>1656</v>
      </c>
    </row>
    <row r="1044" spans="1:3" x14ac:dyDescent="0.3">
      <c r="A1044" s="9">
        <v>1043</v>
      </c>
      <c r="B1044" s="38">
        <v>36591</v>
      </c>
      <c r="C1044" s="17">
        <v>1688.5</v>
      </c>
    </row>
    <row r="1045" spans="1:3" x14ac:dyDescent="0.3">
      <c r="A1045" s="9">
        <v>1044</v>
      </c>
      <c r="B1045" s="38">
        <v>36592</v>
      </c>
      <c r="C1045" s="17">
        <v>1702.75</v>
      </c>
    </row>
    <row r="1046" spans="1:3" x14ac:dyDescent="0.3">
      <c r="A1046" s="9">
        <v>1045</v>
      </c>
      <c r="B1046" s="38">
        <v>36593</v>
      </c>
      <c r="C1046" s="17">
        <v>1666.35</v>
      </c>
    </row>
    <row r="1047" spans="1:3" x14ac:dyDescent="0.3">
      <c r="A1047" s="9">
        <v>1046</v>
      </c>
      <c r="B1047" s="38">
        <v>36594</v>
      </c>
      <c r="C1047" s="17">
        <v>1646.25</v>
      </c>
    </row>
    <row r="1048" spans="1:3" x14ac:dyDescent="0.3">
      <c r="A1048" s="9">
        <v>1047</v>
      </c>
      <c r="B1048" s="38">
        <v>36595</v>
      </c>
      <c r="C1048" s="17">
        <v>1602.75</v>
      </c>
    </row>
    <row r="1049" spans="1:3" x14ac:dyDescent="0.3">
      <c r="A1049" s="9">
        <v>1048</v>
      </c>
      <c r="B1049" s="38">
        <v>36598</v>
      </c>
      <c r="C1049" s="17">
        <v>1560.7</v>
      </c>
    </row>
    <row r="1050" spans="1:3" x14ac:dyDescent="0.3">
      <c r="A1050" s="9">
        <v>1049</v>
      </c>
      <c r="B1050" s="38">
        <v>36599</v>
      </c>
      <c r="C1050" s="17">
        <v>1567.05</v>
      </c>
    </row>
    <row r="1051" spans="1:3" x14ac:dyDescent="0.3">
      <c r="A1051" s="9">
        <v>1050</v>
      </c>
      <c r="B1051" s="38">
        <v>36600</v>
      </c>
      <c r="C1051" s="17">
        <v>1620.1</v>
      </c>
    </row>
    <row r="1052" spans="1:3" x14ac:dyDescent="0.3">
      <c r="A1052" s="9">
        <v>1051</v>
      </c>
      <c r="B1052" s="38">
        <v>36601</v>
      </c>
      <c r="C1052" s="17">
        <v>1562.2</v>
      </c>
    </row>
    <row r="1053" spans="1:3" x14ac:dyDescent="0.3">
      <c r="A1053" s="9">
        <v>1052</v>
      </c>
      <c r="B1053" s="38">
        <v>36606</v>
      </c>
      <c r="C1053" s="17">
        <v>1556.6</v>
      </c>
    </row>
    <row r="1054" spans="1:3" x14ac:dyDescent="0.3">
      <c r="A1054" s="9">
        <v>1053</v>
      </c>
      <c r="B1054" s="38">
        <v>36607</v>
      </c>
      <c r="C1054" s="17">
        <v>1589.6</v>
      </c>
    </row>
    <row r="1055" spans="1:3" x14ac:dyDescent="0.3">
      <c r="A1055" s="9">
        <v>1054</v>
      </c>
      <c r="B1055" s="38">
        <v>36608</v>
      </c>
      <c r="C1055" s="17">
        <v>1553.4</v>
      </c>
    </row>
    <row r="1056" spans="1:3" x14ac:dyDescent="0.3">
      <c r="A1056" s="9">
        <v>1055</v>
      </c>
      <c r="B1056" s="38">
        <v>36609</v>
      </c>
      <c r="C1056" s="17">
        <v>1569.55</v>
      </c>
    </row>
    <row r="1057" spans="1:3" x14ac:dyDescent="0.3">
      <c r="A1057" s="9">
        <v>1056</v>
      </c>
      <c r="B1057" s="38">
        <v>36612</v>
      </c>
      <c r="C1057" s="17">
        <v>1562.95</v>
      </c>
    </row>
    <row r="1058" spans="1:3" x14ac:dyDescent="0.3">
      <c r="A1058" s="9">
        <v>1057</v>
      </c>
      <c r="B1058" s="38">
        <v>36613</v>
      </c>
      <c r="C1058" s="17">
        <v>1568.6</v>
      </c>
    </row>
    <row r="1059" spans="1:3" x14ac:dyDescent="0.3">
      <c r="A1059" s="9">
        <v>1058</v>
      </c>
      <c r="B1059" s="38">
        <v>36614</v>
      </c>
      <c r="C1059" s="17">
        <v>1558.25</v>
      </c>
    </row>
    <row r="1060" spans="1:3" x14ac:dyDescent="0.3">
      <c r="A1060" s="9">
        <v>1059</v>
      </c>
      <c r="B1060" s="38">
        <v>36615</v>
      </c>
      <c r="C1060" s="17">
        <v>1549.5</v>
      </c>
    </row>
    <row r="1061" spans="1:3" x14ac:dyDescent="0.3">
      <c r="A1061" s="9">
        <v>1060</v>
      </c>
      <c r="B1061" s="38">
        <v>36616</v>
      </c>
      <c r="C1061" s="17">
        <v>1528.45</v>
      </c>
    </row>
    <row r="1062" spans="1:3" x14ac:dyDescent="0.3">
      <c r="A1062" s="9">
        <v>1061</v>
      </c>
      <c r="B1062" s="38">
        <v>36619</v>
      </c>
      <c r="C1062" s="17">
        <v>1534.75</v>
      </c>
    </row>
    <row r="1063" spans="1:3" x14ac:dyDescent="0.3">
      <c r="A1063" s="9">
        <v>1062</v>
      </c>
      <c r="B1063" s="38">
        <v>36620</v>
      </c>
      <c r="C1063" s="17">
        <v>1428.1</v>
      </c>
    </row>
    <row r="1064" spans="1:3" x14ac:dyDescent="0.3">
      <c r="A1064" s="9">
        <v>1063</v>
      </c>
      <c r="B1064" s="38">
        <v>36621</v>
      </c>
      <c r="C1064" s="17">
        <v>1434.65</v>
      </c>
    </row>
    <row r="1065" spans="1:3" x14ac:dyDescent="0.3">
      <c r="A1065" s="9">
        <v>1064</v>
      </c>
      <c r="B1065" s="38">
        <v>36622</v>
      </c>
      <c r="C1065" s="17">
        <v>1452.95</v>
      </c>
    </row>
    <row r="1066" spans="1:3" x14ac:dyDescent="0.3">
      <c r="A1066" s="9">
        <v>1065</v>
      </c>
      <c r="B1066" s="38">
        <v>36623</v>
      </c>
      <c r="C1066" s="17">
        <v>1557.15</v>
      </c>
    </row>
    <row r="1067" spans="1:3" x14ac:dyDescent="0.3">
      <c r="A1067" s="9">
        <v>1066</v>
      </c>
      <c r="B1067" s="38">
        <v>36626</v>
      </c>
      <c r="C1067" s="17">
        <v>1613</v>
      </c>
    </row>
    <row r="1068" spans="1:3" x14ac:dyDescent="0.3">
      <c r="A1068" s="9">
        <v>1067</v>
      </c>
      <c r="B1068" s="38">
        <v>36627</v>
      </c>
      <c r="C1068" s="17">
        <v>1624.65</v>
      </c>
    </row>
    <row r="1069" spans="1:3" x14ac:dyDescent="0.3">
      <c r="A1069" s="9">
        <v>1068</v>
      </c>
      <c r="B1069" s="38">
        <v>36628</v>
      </c>
      <c r="C1069" s="17">
        <v>1592.7</v>
      </c>
    </row>
    <row r="1070" spans="1:3" x14ac:dyDescent="0.3">
      <c r="A1070" s="9">
        <v>1069</v>
      </c>
      <c r="B1070" s="38">
        <v>36629</v>
      </c>
      <c r="C1070" s="17">
        <v>1518.65</v>
      </c>
    </row>
    <row r="1071" spans="1:3" x14ac:dyDescent="0.3">
      <c r="A1071" s="9">
        <v>1070</v>
      </c>
      <c r="B1071" s="38">
        <v>36633</v>
      </c>
      <c r="C1071" s="17">
        <v>1443.55</v>
      </c>
    </row>
    <row r="1072" spans="1:3" x14ac:dyDescent="0.3">
      <c r="A1072" s="9">
        <v>1071</v>
      </c>
      <c r="B1072" s="38">
        <v>36634</v>
      </c>
      <c r="C1072" s="17">
        <v>1414.8</v>
      </c>
    </row>
    <row r="1073" spans="1:3" x14ac:dyDescent="0.3">
      <c r="A1073" s="9">
        <v>1072</v>
      </c>
      <c r="B1073" s="38">
        <v>36635</v>
      </c>
      <c r="C1073" s="17">
        <v>1404.95</v>
      </c>
    </row>
    <row r="1074" spans="1:3" x14ac:dyDescent="0.3">
      <c r="A1074" s="9">
        <v>1073</v>
      </c>
      <c r="B1074" s="38">
        <v>36636</v>
      </c>
      <c r="C1074" s="17">
        <v>1415.65</v>
      </c>
    </row>
    <row r="1075" spans="1:3" x14ac:dyDescent="0.3">
      <c r="A1075" s="9">
        <v>1074</v>
      </c>
      <c r="B1075" s="38">
        <v>36640</v>
      </c>
      <c r="C1075" s="17">
        <v>1388</v>
      </c>
    </row>
    <row r="1076" spans="1:3" x14ac:dyDescent="0.3">
      <c r="A1076" s="9">
        <v>1075</v>
      </c>
      <c r="B1076" s="38">
        <v>36641</v>
      </c>
      <c r="C1076" s="17">
        <v>1359.45</v>
      </c>
    </row>
    <row r="1077" spans="1:3" x14ac:dyDescent="0.3">
      <c r="A1077" s="9">
        <v>1076</v>
      </c>
      <c r="B1077" s="38">
        <v>36642</v>
      </c>
      <c r="C1077" s="17">
        <v>1436.1</v>
      </c>
    </row>
    <row r="1078" spans="1:3" x14ac:dyDescent="0.3">
      <c r="A1078" s="9">
        <v>1077</v>
      </c>
      <c r="B1078" s="38">
        <v>36643</v>
      </c>
      <c r="C1078" s="17">
        <v>1416.9</v>
      </c>
    </row>
    <row r="1079" spans="1:3" x14ac:dyDescent="0.3">
      <c r="A1079" s="9">
        <v>1078</v>
      </c>
      <c r="B1079" s="38">
        <v>36644</v>
      </c>
      <c r="C1079" s="17">
        <v>1406.55</v>
      </c>
    </row>
    <row r="1080" spans="1:3" x14ac:dyDescent="0.3">
      <c r="A1080" s="9">
        <v>1079</v>
      </c>
      <c r="B1080" s="38">
        <v>36648</v>
      </c>
      <c r="C1080" s="17">
        <v>1333.45</v>
      </c>
    </row>
    <row r="1081" spans="1:3" x14ac:dyDescent="0.3">
      <c r="A1081" s="9">
        <v>1080</v>
      </c>
      <c r="B1081" s="38">
        <v>36649</v>
      </c>
      <c r="C1081" s="17">
        <v>1316.05</v>
      </c>
    </row>
    <row r="1082" spans="1:3" x14ac:dyDescent="0.3">
      <c r="A1082" s="9">
        <v>1081</v>
      </c>
      <c r="B1082" s="38">
        <v>36650</v>
      </c>
      <c r="C1082" s="17">
        <v>1380.55</v>
      </c>
    </row>
    <row r="1083" spans="1:3" x14ac:dyDescent="0.3">
      <c r="A1083" s="9">
        <v>1082</v>
      </c>
      <c r="B1083" s="38">
        <v>36651</v>
      </c>
      <c r="C1083" s="17">
        <v>1422.4</v>
      </c>
    </row>
    <row r="1084" spans="1:3" x14ac:dyDescent="0.3">
      <c r="A1084" s="9">
        <v>1083</v>
      </c>
      <c r="B1084" s="38">
        <v>36654</v>
      </c>
      <c r="C1084" s="17">
        <v>1365.05</v>
      </c>
    </row>
    <row r="1085" spans="1:3" x14ac:dyDescent="0.3">
      <c r="A1085" s="9">
        <v>1084</v>
      </c>
      <c r="B1085" s="38">
        <v>36655</v>
      </c>
      <c r="C1085" s="17">
        <v>1378.55</v>
      </c>
    </row>
    <row r="1086" spans="1:3" x14ac:dyDescent="0.3">
      <c r="A1086" s="9">
        <v>1085</v>
      </c>
      <c r="B1086" s="38">
        <v>36656</v>
      </c>
      <c r="C1086" s="17">
        <v>1363.15</v>
      </c>
    </row>
    <row r="1087" spans="1:3" x14ac:dyDescent="0.3">
      <c r="A1087" s="9">
        <v>1086</v>
      </c>
      <c r="B1087" s="38">
        <v>36657</v>
      </c>
      <c r="C1087" s="17">
        <v>1304.55</v>
      </c>
    </row>
    <row r="1088" spans="1:3" x14ac:dyDescent="0.3">
      <c r="A1088" s="9">
        <v>1087</v>
      </c>
      <c r="B1088" s="38">
        <v>36658</v>
      </c>
      <c r="C1088" s="17">
        <v>1282.8</v>
      </c>
    </row>
    <row r="1089" spans="1:3" x14ac:dyDescent="0.3">
      <c r="A1089" s="9">
        <v>1088</v>
      </c>
      <c r="B1089" s="38">
        <v>36661</v>
      </c>
      <c r="C1089" s="17">
        <v>1299.25</v>
      </c>
    </row>
    <row r="1090" spans="1:3" x14ac:dyDescent="0.3">
      <c r="A1090" s="9">
        <v>1089</v>
      </c>
      <c r="B1090" s="38">
        <v>36662</v>
      </c>
      <c r="C1090" s="17">
        <v>1306.8499999999999</v>
      </c>
    </row>
    <row r="1091" spans="1:3" x14ac:dyDescent="0.3">
      <c r="A1091" s="9">
        <v>1090</v>
      </c>
      <c r="B1091" s="38">
        <v>36663</v>
      </c>
      <c r="C1091" s="17">
        <v>1311.65</v>
      </c>
    </row>
    <row r="1092" spans="1:3" x14ac:dyDescent="0.3">
      <c r="A1092" s="9">
        <v>1091</v>
      </c>
      <c r="B1092" s="38">
        <v>36664</v>
      </c>
      <c r="C1092" s="17">
        <v>1293.4000000000001</v>
      </c>
    </row>
    <row r="1093" spans="1:3" x14ac:dyDescent="0.3">
      <c r="A1093" s="9">
        <v>1092</v>
      </c>
      <c r="B1093" s="38">
        <v>36665</v>
      </c>
      <c r="C1093" s="17">
        <v>1268</v>
      </c>
    </row>
    <row r="1094" spans="1:3" x14ac:dyDescent="0.3">
      <c r="A1094" s="9">
        <v>1093</v>
      </c>
      <c r="B1094" s="38">
        <v>36668</v>
      </c>
      <c r="C1094" s="17">
        <v>1233</v>
      </c>
    </row>
    <row r="1095" spans="1:3" x14ac:dyDescent="0.3">
      <c r="A1095" s="9">
        <v>1094</v>
      </c>
      <c r="B1095" s="38">
        <v>36669</v>
      </c>
      <c r="C1095" s="17">
        <v>1224.4000000000001</v>
      </c>
    </row>
    <row r="1096" spans="1:3" x14ac:dyDescent="0.3">
      <c r="A1096" s="9">
        <v>1095</v>
      </c>
      <c r="B1096" s="38">
        <v>36670</v>
      </c>
      <c r="C1096" s="17">
        <v>1235.9000000000001</v>
      </c>
    </row>
    <row r="1097" spans="1:3" x14ac:dyDescent="0.3">
      <c r="A1097" s="9">
        <v>1096</v>
      </c>
      <c r="B1097" s="38">
        <v>36671</v>
      </c>
      <c r="C1097" s="17">
        <v>1247.6500000000001</v>
      </c>
    </row>
    <row r="1098" spans="1:3" x14ac:dyDescent="0.3">
      <c r="A1098" s="9">
        <v>1097</v>
      </c>
      <c r="B1098" s="38">
        <v>36672</v>
      </c>
      <c r="C1098" s="17">
        <v>1275.3499999999999</v>
      </c>
    </row>
    <row r="1099" spans="1:3" x14ac:dyDescent="0.3">
      <c r="A1099" s="9">
        <v>1098</v>
      </c>
      <c r="B1099" s="38">
        <v>36675</v>
      </c>
      <c r="C1099" s="17">
        <v>1311.05</v>
      </c>
    </row>
    <row r="1100" spans="1:3" x14ac:dyDescent="0.3">
      <c r="A1100" s="9">
        <v>1099</v>
      </c>
      <c r="B1100" s="38">
        <v>36676</v>
      </c>
      <c r="C1100" s="17">
        <v>1344.85</v>
      </c>
    </row>
    <row r="1101" spans="1:3" x14ac:dyDescent="0.3">
      <c r="A1101" s="9">
        <v>1100</v>
      </c>
      <c r="B1101" s="38">
        <v>36677</v>
      </c>
      <c r="C1101" s="17">
        <v>1380.45</v>
      </c>
    </row>
    <row r="1102" spans="1:3" x14ac:dyDescent="0.3">
      <c r="A1102" s="9">
        <v>1101</v>
      </c>
      <c r="B1102" s="38">
        <v>36678</v>
      </c>
      <c r="C1102" s="17">
        <v>1349</v>
      </c>
    </row>
    <row r="1103" spans="1:3" x14ac:dyDescent="0.3">
      <c r="A1103" s="9">
        <v>1102</v>
      </c>
      <c r="B1103" s="38">
        <v>36679</v>
      </c>
      <c r="C1103" s="17">
        <v>1389.25</v>
      </c>
    </row>
    <row r="1104" spans="1:3" x14ac:dyDescent="0.3">
      <c r="A1104" s="9">
        <v>1103</v>
      </c>
      <c r="B1104" s="38">
        <v>36682</v>
      </c>
      <c r="C1104" s="17">
        <v>1404.6</v>
      </c>
    </row>
    <row r="1105" spans="1:3" x14ac:dyDescent="0.3">
      <c r="A1105" s="9">
        <v>1104</v>
      </c>
      <c r="B1105" s="38">
        <v>36683</v>
      </c>
      <c r="C1105" s="17">
        <v>1421.75</v>
      </c>
    </row>
    <row r="1106" spans="1:3" x14ac:dyDescent="0.3">
      <c r="A1106" s="9">
        <v>1105</v>
      </c>
      <c r="B1106" s="38">
        <v>36684</v>
      </c>
      <c r="C1106" s="17">
        <v>1430.35</v>
      </c>
    </row>
    <row r="1107" spans="1:3" x14ac:dyDescent="0.3">
      <c r="A1107" s="9">
        <v>1106</v>
      </c>
      <c r="B1107" s="38">
        <v>36685</v>
      </c>
      <c r="C1107" s="17">
        <v>1463.65</v>
      </c>
    </row>
    <row r="1108" spans="1:3" x14ac:dyDescent="0.3">
      <c r="A1108" s="9">
        <v>1107</v>
      </c>
      <c r="B1108" s="38">
        <v>36686</v>
      </c>
      <c r="C1108" s="17">
        <v>1467.2</v>
      </c>
    </row>
    <row r="1109" spans="1:3" x14ac:dyDescent="0.3">
      <c r="A1109" s="9">
        <v>1108</v>
      </c>
      <c r="B1109" s="38">
        <v>36689</v>
      </c>
      <c r="C1109" s="17">
        <v>1440.4</v>
      </c>
    </row>
    <row r="1110" spans="1:3" x14ac:dyDescent="0.3">
      <c r="A1110" s="9">
        <v>1109</v>
      </c>
      <c r="B1110" s="38">
        <v>36690</v>
      </c>
      <c r="C1110" s="17">
        <v>1432.9</v>
      </c>
    </row>
    <row r="1111" spans="1:3" x14ac:dyDescent="0.3">
      <c r="A1111" s="9">
        <v>1110</v>
      </c>
      <c r="B1111" s="38">
        <v>36691</v>
      </c>
      <c r="C1111" s="17">
        <v>1435.5</v>
      </c>
    </row>
    <row r="1112" spans="1:3" x14ac:dyDescent="0.3">
      <c r="A1112" s="9">
        <v>1111</v>
      </c>
      <c r="B1112" s="38">
        <v>36692</v>
      </c>
      <c r="C1112" s="17">
        <v>1445.25</v>
      </c>
    </row>
    <row r="1113" spans="1:3" x14ac:dyDescent="0.3">
      <c r="A1113" s="9">
        <v>1112</v>
      </c>
      <c r="B1113" s="38">
        <v>36693</v>
      </c>
      <c r="C1113" s="17">
        <v>1477.3</v>
      </c>
    </row>
    <row r="1114" spans="1:3" x14ac:dyDescent="0.3">
      <c r="A1114" s="9">
        <v>1113</v>
      </c>
      <c r="B1114" s="38">
        <v>36696</v>
      </c>
      <c r="C1114" s="17">
        <v>1498.75</v>
      </c>
    </row>
    <row r="1115" spans="1:3" x14ac:dyDescent="0.3">
      <c r="A1115" s="9">
        <v>1114</v>
      </c>
      <c r="B1115" s="38">
        <v>36697</v>
      </c>
      <c r="C1115" s="17">
        <v>1507.1</v>
      </c>
    </row>
    <row r="1116" spans="1:3" x14ac:dyDescent="0.3">
      <c r="A1116" s="9">
        <v>1115</v>
      </c>
      <c r="B1116" s="38">
        <v>36698</v>
      </c>
      <c r="C1116" s="17">
        <v>1475.15</v>
      </c>
    </row>
    <row r="1117" spans="1:3" x14ac:dyDescent="0.3">
      <c r="A1117" s="9">
        <v>1116</v>
      </c>
      <c r="B1117" s="38">
        <v>36699</v>
      </c>
      <c r="C1117" s="17">
        <v>1488.25</v>
      </c>
    </row>
    <row r="1118" spans="1:3" x14ac:dyDescent="0.3">
      <c r="A1118" s="9">
        <v>1117</v>
      </c>
      <c r="B1118" s="38">
        <v>36700</v>
      </c>
      <c r="C1118" s="17">
        <v>1472.2</v>
      </c>
    </row>
    <row r="1119" spans="1:3" x14ac:dyDescent="0.3">
      <c r="A1119" s="9">
        <v>1118</v>
      </c>
      <c r="B1119" s="38">
        <v>36703</v>
      </c>
      <c r="C1119" s="17">
        <v>1451.65</v>
      </c>
    </row>
    <row r="1120" spans="1:3" x14ac:dyDescent="0.3">
      <c r="A1120" s="9">
        <v>1119</v>
      </c>
      <c r="B1120" s="38">
        <v>36704</v>
      </c>
      <c r="C1120" s="17">
        <v>1454.3</v>
      </c>
    </row>
    <row r="1121" spans="1:3" x14ac:dyDescent="0.3">
      <c r="A1121" s="9">
        <v>1120</v>
      </c>
      <c r="B1121" s="38">
        <v>36705</v>
      </c>
      <c r="C1121" s="17">
        <v>1470</v>
      </c>
    </row>
    <row r="1122" spans="1:3" x14ac:dyDescent="0.3">
      <c r="A1122" s="9">
        <v>1121</v>
      </c>
      <c r="B1122" s="38">
        <v>36706</v>
      </c>
      <c r="C1122" s="17">
        <v>1492.35</v>
      </c>
    </row>
    <row r="1123" spans="1:3" x14ac:dyDescent="0.3">
      <c r="A1123" s="9">
        <v>1122</v>
      </c>
      <c r="B1123" s="38">
        <v>36707</v>
      </c>
      <c r="C1123" s="17">
        <v>1471.45</v>
      </c>
    </row>
    <row r="1124" spans="1:3" x14ac:dyDescent="0.3">
      <c r="A1124" s="9">
        <v>1123</v>
      </c>
      <c r="B1124" s="38">
        <v>36710</v>
      </c>
      <c r="C1124" s="17">
        <v>1495.25</v>
      </c>
    </row>
    <row r="1125" spans="1:3" x14ac:dyDescent="0.3">
      <c r="A1125" s="9">
        <v>1124</v>
      </c>
      <c r="B1125" s="38">
        <v>36711</v>
      </c>
      <c r="C1125" s="17">
        <v>1511.3</v>
      </c>
    </row>
    <row r="1126" spans="1:3" x14ac:dyDescent="0.3">
      <c r="A1126" s="9">
        <v>1125</v>
      </c>
      <c r="B1126" s="38">
        <v>36712</v>
      </c>
      <c r="C1126" s="17">
        <v>1526.05</v>
      </c>
    </row>
    <row r="1127" spans="1:3" x14ac:dyDescent="0.3">
      <c r="A1127" s="9">
        <v>1126</v>
      </c>
      <c r="B1127" s="38">
        <v>36713</v>
      </c>
      <c r="C1127" s="17">
        <v>1516.8</v>
      </c>
    </row>
    <row r="1128" spans="1:3" x14ac:dyDescent="0.3">
      <c r="A1128" s="9">
        <v>1127</v>
      </c>
      <c r="B1128" s="38">
        <v>36714</v>
      </c>
      <c r="C1128" s="17">
        <v>1517.6</v>
      </c>
    </row>
    <row r="1129" spans="1:3" x14ac:dyDescent="0.3">
      <c r="A1129" s="9">
        <v>1128</v>
      </c>
      <c r="B1129" s="38">
        <v>36717</v>
      </c>
      <c r="C1129" s="17">
        <v>1509.65</v>
      </c>
    </row>
    <row r="1130" spans="1:3" x14ac:dyDescent="0.3">
      <c r="A1130" s="9">
        <v>1129</v>
      </c>
      <c r="B1130" s="38">
        <v>36718</v>
      </c>
      <c r="C1130" s="17">
        <v>1518.55</v>
      </c>
    </row>
    <row r="1131" spans="1:3" x14ac:dyDescent="0.3">
      <c r="A1131" s="9">
        <v>1130</v>
      </c>
      <c r="B1131" s="38">
        <v>36719</v>
      </c>
      <c r="C1131" s="17">
        <v>1533.35</v>
      </c>
    </row>
    <row r="1132" spans="1:3" x14ac:dyDescent="0.3">
      <c r="A1132" s="9">
        <v>1131</v>
      </c>
      <c r="B1132" s="38">
        <v>36720</v>
      </c>
      <c r="C1132" s="17">
        <v>1522.6</v>
      </c>
    </row>
    <row r="1133" spans="1:3" x14ac:dyDescent="0.3">
      <c r="A1133" s="9">
        <v>1132</v>
      </c>
      <c r="B1133" s="38">
        <v>36721</v>
      </c>
      <c r="C1133" s="17">
        <v>1509.75</v>
      </c>
    </row>
    <row r="1134" spans="1:3" x14ac:dyDescent="0.3">
      <c r="A1134" s="9">
        <v>1133</v>
      </c>
      <c r="B1134" s="38">
        <v>36724</v>
      </c>
      <c r="C1134" s="17">
        <v>1479.65</v>
      </c>
    </row>
    <row r="1135" spans="1:3" x14ac:dyDescent="0.3">
      <c r="A1135" s="9">
        <v>1134</v>
      </c>
      <c r="B1135" s="38">
        <v>36725</v>
      </c>
      <c r="C1135" s="17">
        <v>1463.1</v>
      </c>
    </row>
    <row r="1136" spans="1:3" x14ac:dyDescent="0.3">
      <c r="A1136" s="9">
        <v>1135</v>
      </c>
      <c r="B1136" s="38">
        <v>36726</v>
      </c>
      <c r="C1136" s="17">
        <v>1435.8</v>
      </c>
    </row>
    <row r="1137" spans="1:3" x14ac:dyDescent="0.3">
      <c r="A1137" s="9">
        <v>1136</v>
      </c>
      <c r="B1137" s="38">
        <v>36727</v>
      </c>
      <c r="C1137" s="17">
        <v>1424.2</v>
      </c>
    </row>
    <row r="1138" spans="1:3" x14ac:dyDescent="0.3">
      <c r="A1138" s="9">
        <v>1137</v>
      </c>
      <c r="B1138" s="38">
        <v>36728</v>
      </c>
      <c r="C1138" s="17">
        <v>1397.25</v>
      </c>
    </row>
    <row r="1139" spans="1:3" x14ac:dyDescent="0.3">
      <c r="A1139" s="9">
        <v>1138</v>
      </c>
      <c r="B1139" s="38">
        <v>36731</v>
      </c>
      <c r="C1139" s="17">
        <v>1317.75</v>
      </c>
    </row>
    <row r="1140" spans="1:3" x14ac:dyDescent="0.3">
      <c r="A1140" s="9">
        <v>1139</v>
      </c>
      <c r="B1140" s="38">
        <v>36732</v>
      </c>
      <c r="C1140" s="17">
        <v>1348.9</v>
      </c>
    </row>
    <row r="1141" spans="1:3" x14ac:dyDescent="0.3">
      <c r="A1141" s="9">
        <v>1140</v>
      </c>
      <c r="B1141" s="38">
        <v>36733</v>
      </c>
      <c r="C1141" s="17">
        <v>1318.25</v>
      </c>
    </row>
    <row r="1142" spans="1:3" x14ac:dyDescent="0.3">
      <c r="A1142" s="9">
        <v>1141</v>
      </c>
      <c r="B1142" s="38">
        <v>36734</v>
      </c>
      <c r="C1142" s="17">
        <v>1338.05</v>
      </c>
    </row>
    <row r="1143" spans="1:3" x14ac:dyDescent="0.3">
      <c r="A1143" s="9">
        <v>1142</v>
      </c>
      <c r="B1143" s="38">
        <v>36735</v>
      </c>
      <c r="C1143" s="17">
        <v>1333.8</v>
      </c>
    </row>
    <row r="1144" spans="1:3" x14ac:dyDescent="0.3">
      <c r="A1144" s="9">
        <v>1143</v>
      </c>
      <c r="B1144" s="38">
        <v>36738</v>
      </c>
      <c r="C1144" s="17">
        <v>1332.85</v>
      </c>
    </row>
    <row r="1145" spans="1:3" x14ac:dyDescent="0.3">
      <c r="A1145" s="9">
        <v>1144</v>
      </c>
      <c r="B1145" s="38">
        <v>36739</v>
      </c>
      <c r="C1145" s="17">
        <v>1326.85</v>
      </c>
    </row>
    <row r="1146" spans="1:3" x14ac:dyDescent="0.3">
      <c r="A1146" s="9">
        <v>1145</v>
      </c>
      <c r="B1146" s="38">
        <v>36740</v>
      </c>
      <c r="C1146" s="17">
        <v>1331.9</v>
      </c>
    </row>
    <row r="1147" spans="1:3" x14ac:dyDescent="0.3">
      <c r="A1147" s="9">
        <v>1146</v>
      </c>
      <c r="B1147" s="38">
        <v>36741</v>
      </c>
      <c r="C1147" s="17">
        <v>1321.25</v>
      </c>
    </row>
    <row r="1148" spans="1:3" x14ac:dyDescent="0.3">
      <c r="A1148" s="9">
        <v>1147</v>
      </c>
      <c r="B1148" s="38">
        <v>36742</v>
      </c>
      <c r="C1148" s="17">
        <v>1318.55</v>
      </c>
    </row>
    <row r="1149" spans="1:3" x14ac:dyDescent="0.3">
      <c r="A1149" s="9">
        <v>1148</v>
      </c>
      <c r="B1149" s="38">
        <v>36745</v>
      </c>
      <c r="C1149" s="17">
        <v>1310.8</v>
      </c>
    </row>
    <row r="1150" spans="1:3" x14ac:dyDescent="0.3">
      <c r="A1150" s="9">
        <v>1149</v>
      </c>
      <c r="B1150" s="38">
        <v>36746</v>
      </c>
      <c r="C1150" s="17">
        <v>1345.6</v>
      </c>
    </row>
    <row r="1151" spans="1:3" x14ac:dyDescent="0.3">
      <c r="A1151" s="9">
        <v>1150</v>
      </c>
      <c r="B1151" s="38">
        <v>36747</v>
      </c>
      <c r="C1151" s="17">
        <v>1344.95</v>
      </c>
    </row>
    <row r="1152" spans="1:3" x14ac:dyDescent="0.3">
      <c r="A1152" s="9">
        <v>1151</v>
      </c>
      <c r="B1152" s="38">
        <v>36748</v>
      </c>
      <c r="C1152" s="17">
        <v>1328</v>
      </c>
    </row>
    <row r="1153" spans="1:3" x14ac:dyDescent="0.3">
      <c r="A1153" s="9">
        <v>1152</v>
      </c>
      <c r="B1153" s="38">
        <v>36749</v>
      </c>
      <c r="C1153" s="17">
        <v>1310.75</v>
      </c>
    </row>
    <row r="1154" spans="1:3" x14ac:dyDescent="0.3">
      <c r="A1154" s="9">
        <v>1153</v>
      </c>
      <c r="B1154" s="38">
        <v>36752</v>
      </c>
      <c r="C1154" s="17">
        <v>1317.9</v>
      </c>
    </row>
    <row r="1155" spans="1:3" x14ac:dyDescent="0.3">
      <c r="A1155" s="9">
        <v>1154</v>
      </c>
      <c r="B1155" s="38">
        <v>36754</v>
      </c>
      <c r="C1155" s="17">
        <v>1351.45</v>
      </c>
    </row>
    <row r="1156" spans="1:3" x14ac:dyDescent="0.3">
      <c r="A1156" s="9">
        <v>1155</v>
      </c>
      <c r="B1156" s="38">
        <v>36755</v>
      </c>
      <c r="C1156" s="17">
        <v>1341.4</v>
      </c>
    </row>
    <row r="1157" spans="1:3" x14ac:dyDescent="0.3">
      <c r="A1157" s="9">
        <v>1156</v>
      </c>
      <c r="B1157" s="38">
        <v>36756</v>
      </c>
      <c r="C1157" s="17">
        <v>1358.05</v>
      </c>
    </row>
    <row r="1158" spans="1:3" x14ac:dyDescent="0.3">
      <c r="A1158" s="9">
        <v>1157</v>
      </c>
      <c r="B1158" s="38">
        <v>36759</v>
      </c>
      <c r="C1158" s="17">
        <v>1370.25</v>
      </c>
    </row>
    <row r="1159" spans="1:3" x14ac:dyDescent="0.3">
      <c r="A1159" s="9">
        <v>1158</v>
      </c>
      <c r="B1159" s="38">
        <v>36760</v>
      </c>
      <c r="C1159" s="17">
        <v>1381.2</v>
      </c>
    </row>
    <row r="1160" spans="1:3" x14ac:dyDescent="0.3">
      <c r="A1160" s="9">
        <v>1159</v>
      </c>
      <c r="B1160" s="38">
        <v>36761</v>
      </c>
      <c r="C1160" s="17">
        <v>1386.05</v>
      </c>
    </row>
    <row r="1161" spans="1:3" x14ac:dyDescent="0.3">
      <c r="A1161" s="9">
        <v>1160</v>
      </c>
      <c r="B1161" s="38">
        <v>36762</v>
      </c>
      <c r="C1161" s="17">
        <v>1386.95</v>
      </c>
    </row>
    <row r="1162" spans="1:3" x14ac:dyDescent="0.3">
      <c r="A1162" s="9">
        <v>1161</v>
      </c>
      <c r="B1162" s="38">
        <v>36763</v>
      </c>
      <c r="C1162" s="17">
        <v>1381.25</v>
      </c>
    </row>
    <row r="1163" spans="1:3" x14ac:dyDescent="0.3">
      <c r="A1163" s="9">
        <v>1162</v>
      </c>
      <c r="B1163" s="38">
        <v>36766</v>
      </c>
      <c r="C1163" s="17">
        <v>1369.85</v>
      </c>
    </row>
    <row r="1164" spans="1:3" x14ac:dyDescent="0.3">
      <c r="A1164" s="9">
        <v>1163</v>
      </c>
      <c r="B1164" s="38">
        <v>36767</v>
      </c>
      <c r="C1164" s="17">
        <v>1367.7</v>
      </c>
    </row>
    <row r="1165" spans="1:3" x14ac:dyDescent="0.3">
      <c r="A1165" s="9">
        <v>1164</v>
      </c>
      <c r="B1165" s="38">
        <v>36768</v>
      </c>
      <c r="C1165" s="17">
        <v>1375.95</v>
      </c>
    </row>
    <row r="1166" spans="1:3" x14ac:dyDescent="0.3">
      <c r="A1166" s="9">
        <v>1165</v>
      </c>
      <c r="B1166" s="38">
        <v>36769</v>
      </c>
      <c r="C1166" s="17">
        <v>1394.1</v>
      </c>
    </row>
    <row r="1167" spans="1:3" x14ac:dyDescent="0.3">
      <c r="A1167" s="9">
        <v>1166</v>
      </c>
      <c r="B1167" s="38">
        <v>36773</v>
      </c>
      <c r="C1167" s="17">
        <v>1427.75</v>
      </c>
    </row>
    <row r="1168" spans="1:3" x14ac:dyDescent="0.3">
      <c r="A1168" s="9">
        <v>1167</v>
      </c>
      <c r="B1168" s="38">
        <v>36774</v>
      </c>
      <c r="C1168" s="17">
        <v>1428.25</v>
      </c>
    </row>
    <row r="1169" spans="1:3" x14ac:dyDescent="0.3">
      <c r="A1169" s="9">
        <v>1168</v>
      </c>
      <c r="B1169" s="38">
        <v>36775</v>
      </c>
      <c r="C1169" s="17">
        <v>1435.35</v>
      </c>
    </row>
    <row r="1170" spans="1:3" x14ac:dyDescent="0.3">
      <c r="A1170" s="9">
        <v>1169</v>
      </c>
      <c r="B1170" s="38">
        <v>36776</v>
      </c>
      <c r="C1170" s="17">
        <v>1439.75</v>
      </c>
    </row>
    <row r="1171" spans="1:3" x14ac:dyDescent="0.3">
      <c r="A1171" s="9">
        <v>1170</v>
      </c>
      <c r="B1171" s="38">
        <v>36777</v>
      </c>
      <c r="C1171" s="17">
        <v>1450.05</v>
      </c>
    </row>
    <row r="1172" spans="1:3" x14ac:dyDescent="0.3">
      <c r="A1172" s="9">
        <v>1171</v>
      </c>
      <c r="B1172" s="38">
        <v>36780</v>
      </c>
      <c r="C1172" s="17">
        <v>1456.35</v>
      </c>
    </row>
    <row r="1173" spans="1:3" x14ac:dyDescent="0.3">
      <c r="A1173" s="9">
        <v>1172</v>
      </c>
      <c r="B1173" s="38">
        <v>36781</v>
      </c>
      <c r="C1173" s="17">
        <v>1467.65</v>
      </c>
    </row>
    <row r="1174" spans="1:3" x14ac:dyDescent="0.3">
      <c r="A1174" s="9">
        <v>1173</v>
      </c>
      <c r="B1174" s="38">
        <v>36782</v>
      </c>
      <c r="C1174" s="17">
        <v>1456.15</v>
      </c>
    </row>
    <row r="1175" spans="1:3" x14ac:dyDescent="0.3">
      <c r="A1175" s="9">
        <v>1174</v>
      </c>
      <c r="B1175" s="38">
        <v>36783</v>
      </c>
      <c r="C1175" s="17">
        <v>1445.3</v>
      </c>
    </row>
    <row r="1176" spans="1:3" x14ac:dyDescent="0.3">
      <c r="A1176" s="9">
        <v>1175</v>
      </c>
      <c r="B1176" s="38">
        <v>36784</v>
      </c>
      <c r="C1176" s="17">
        <v>1417.2</v>
      </c>
    </row>
    <row r="1177" spans="1:3" x14ac:dyDescent="0.3">
      <c r="A1177" s="9">
        <v>1176</v>
      </c>
      <c r="B1177" s="38">
        <v>36787</v>
      </c>
      <c r="C1177" s="17">
        <v>1354.35</v>
      </c>
    </row>
    <row r="1178" spans="1:3" x14ac:dyDescent="0.3">
      <c r="A1178" s="9">
        <v>1177</v>
      </c>
      <c r="B1178" s="38">
        <v>36788</v>
      </c>
      <c r="C1178" s="17">
        <v>1317</v>
      </c>
    </row>
    <row r="1179" spans="1:3" x14ac:dyDescent="0.3">
      <c r="A1179" s="9">
        <v>1178</v>
      </c>
      <c r="B1179" s="38">
        <v>36789</v>
      </c>
      <c r="C1179" s="17">
        <v>1342.9</v>
      </c>
    </row>
    <row r="1180" spans="1:3" x14ac:dyDescent="0.3">
      <c r="A1180" s="9">
        <v>1179</v>
      </c>
      <c r="B1180" s="38">
        <v>36790</v>
      </c>
      <c r="C1180" s="17">
        <v>1329.85</v>
      </c>
    </row>
    <row r="1181" spans="1:3" x14ac:dyDescent="0.3">
      <c r="A1181" s="9">
        <v>1180</v>
      </c>
      <c r="B1181" s="38">
        <v>36791</v>
      </c>
      <c r="C1181" s="17">
        <v>1266.45</v>
      </c>
    </row>
    <row r="1182" spans="1:3" x14ac:dyDescent="0.3">
      <c r="A1182" s="9">
        <v>1181</v>
      </c>
      <c r="B1182" s="38">
        <v>36794</v>
      </c>
      <c r="C1182" s="17">
        <v>1292.55</v>
      </c>
    </row>
    <row r="1183" spans="1:3" x14ac:dyDescent="0.3">
      <c r="A1183" s="9">
        <v>1182</v>
      </c>
      <c r="B1183" s="38">
        <v>36795</v>
      </c>
      <c r="C1183" s="17">
        <v>1267.9000000000001</v>
      </c>
    </row>
    <row r="1184" spans="1:3" x14ac:dyDescent="0.3">
      <c r="A1184" s="9">
        <v>1183</v>
      </c>
      <c r="B1184" s="38">
        <v>36796</v>
      </c>
      <c r="C1184" s="17">
        <v>1292.55</v>
      </c>
    </row>
    <row r="1185" spans="1:3" x14ac:dyDescent="0.3">
      <c r="A1185" s="9">
        <v>1184</v>
      </c>
      <c r="B1185" s="38">
        <v>36797</v>
      </c>
      <c r="C1185" s="17">
        <v>1266.4000000000001</v>
      </c>
    </row>
    <row r="1186" spans="1:3" x14ac:dyDescent="0.3">
      <c r="A1186" s="9">
        <v>1185</v>
      </c>
      <c r="B1186" s="38">
        <v>36798</v>
      </c>
      <c r="C1186" s="17">
        <v>1271.6500000000001</v>
      </c>
    </row>
    <row r="1187" spans="1:3" x14ac:dyDescent="0.3">
      <c r="A1187" s="9">
        <v>1186</v>
      </c>
      <c r="B1187" s="38">
        <v>36802</v>
      </c>
      <c r="C1187" s="17">
        <v>1282</v>
      </c>
    </row>
    <row r="1188" spans="1:3" x14ac:dyDescent="0.3">
      <c r="A1188" s="9">
        <v>1187</v>
      </c>
      <c r="B1188" s="38">
        <v>36803</v>
      </c>
      <c r="C1188" s="17">
        <v>1297.8</v>
      </c>
    </row>
    <row r="1189" spans="1:3" x14ac:dyDescent="0.3">
      <c r="A1189" s="9">
        <v>1188</v>
      </c>
      <c r="B1189" s="38">
        <v>36804</v>
      </c>
      <c r="C1189" s="17">
        <v>1284.75</v>
      </c>
    </row>
    <row r="1190" spans="1:3" x14ac:dyDescent="0.3">
      <c r="A1190" s="9">
        <v>1189</v>
      </c>
      <c r="B1190" s="38">
        <v>36805</v>
      </c>
      <c r="C1190" s="17">
        <v>1285</v>
      </c>
    </row>
    <row r="1191" spans="1:3" x14ac:dyDescent="0.3">
      <c r="A1191" s="9">
        <v>1190</v>
      </c>
      <c r="B1191" s="38">
        <v>36808</v>
      </c>
      <c r="C1191" s="17">
        <v>1267.3</v>
      </c>
    </row>
    <row r="1192" spans="1:3" x14ac:dyDescent="0.3">
      <c r="A1192" s="9">
        <v>1191</v>
      </c>
      <c r="B1192" s="38">
        <v>36809</v>
      </c>
      <c r="C1192" s="17">
        <v>1238.95</v>
      </c>
    </row>
    <row r="1193" spans="1:3" x14ac:dyDescent="0.3">
      <c r="A1193" s="9">
        <v>1192</v>
      </c>
      <c r="B1193" s="38">
        <v>36810</v>
      </c>
      <c r="C1193" s="17">
        <v>1201.9000000000001</v>
      </c>
    </row>
    <row r="1194" spans="1:3" x14ac:dyDescent="0.3">
      <c r="A1194" s="9">
        <v>1193</v>
      </c>
      <c r="B1194" s="38">
        <v>36811</v>
      </c>
      <c r="C1194" s="17">
        <v>1206.25</v>
      </c>
    </row>
    <row r="1195" spans="1:3" x14ac:dyDescent="0.3">
      <c r="A1195" s="9">
        <v>1194</v>
      </c>
      <c r="B1195" s="38">
        <v>36812</v>
      </c>
      <c r="C1195" s="17">
        <v>1176.75</v>
      </c>
    </row>
    <row r="1196" spans="1:3" x14ac:dyDescent="0.3">
      <c r="A1196" s="9">
        <v>1195</v>
      </c>
      <c r="B1196" s="38">
        <v>36815</v>
      </c>
      <c r="C1196" s="17">
        <v>1175.45</v>
      </c>
    </row>
    <row r="1197" spans="1:3" x14ac:dyDescent="0.3">
      <c r="A1197" s="9">
        <v>1196</v>
      </c>
      <c r="B1197" s="38">
        <v>36816</v>
      </c>
      <c r="C1197" s="17">
        <v>1158.05</v>
      </c>
    </row>
    <row r="1198" spans="1:3" x14ac:dyDescent="0.3">
      <c r="A1198" s="9">
        <v>1197</v>
      </c>
      <c r="B1198" s="38">
        <v>36817</v>
      </c>
      <c r="C1198" s="17">
        <v>1136</v>
      </c>
    </row>
    <row r="1199" spans="1:3" x14ac:dyDescent="0.3">
      <c r="A1199" s="9">
        <v>1198</v>
      </c>
      <c r="B1199" s="38">
        <v>36818</v>
      </c>
      <c r="C1199" s="17">
        <v>1166.1500000000001</v>
      </c>
    </row>
    <row r="1200" spans="1:3" x14ac:dyDescent="0.3">
      <c r="A1200" s="9">
        <v>1199</v>
      </c>
      <c r="B1200" s="38">
        <v>36819</v>
      </c>
      <c r="C1200" s="17">
        <v>1172</v>
      </c>
    </row>
    <row r="1201" spans="1:3" x14ac:dyDescent="0.3">
      <c r="A1201" s="9">
        <v>1200</v>
      </c>
      <c r="B1201" s="38">
        <v>36822</v>
      </c>
      <c r="C1201" s="17">
        <v>1143.95</v>
      </c>
    </row>
    <row r="1202" spans="1:3" x14ac:dyDescent="0.3">
      <c r="A1202" s="9">
        <v>1201</v>
      </c>
      <c r="B1202" s="38">
        <v>36823</v>
      </c>
      <c r="C1202" s="17">
        <v>1152.45</v>
      </c>
    </row>
    <row r="1203" spans="1:3" x14ac:dyDescent="0.3">
      <c r="A1203" s="9">
        <v>1202</v>
      </c>
      <c r="B1203" s="38">
        <v>36824</v>
      </c>
      <c r="C1203" s="17">
        <v>1183.9000000000001</v>
      </c>
    </row>
    <row r="1204" spans="1:3" x14ac:dyDescent="0.3">
      <c r="A1204" s="9">
        <v>1203</v>
      </c>
      <c r="B1204" s="38">
        <v>36825</v>
      </c>
      <c r="C1204" s="17">
        <v>1186.3</v>
      </c>
    </row>
    <row r="1205" spans="1:3" x14ac:dyDescent="0.3">
      <c r="A1205" s="9">
        <v>1204</v>
      </c>
      <c r="B1205" s="38">
        <v>36826</v>
      </c>
      <c r="C1205" s="17">
        <v>1178.7</v>
      </c>
    </row>
    <row r="1206" spans="1:3" x14ac:dyDescent="0.3">
      <c r="A1206" s="9">
        <v>1205</v>
      </c>
      <c r="B1206" s="38">
        <v>36829</v>
      </c>
      <c r="C1206" s="17">
        <v>1167.1500000000001</v>
      </c>
    </row>
    <row r="1207" spans="1:3" x14ac:dyDescent="0.3">
      <c r="A1207" s="9">
        <v>1206</v>
      </c>
      <c r="B1207" s="38">
        <v>36830</v>
      </c>
      <c r="C1207" s="17">
        <v>1172.75</v>
      </c>
    </row>
    <row r="1208" spans="1:3" x14ac:dyDescent="0.3">
      <c r="A1208" s="9">
        <v>1207</v>
      </c>
      <c r="B1208" s="38">
        <v>36831</v>
      </c>
      <c r="C1208" s="17">
        <v>1200.8</v>
      </c>
    </row>
    <row r="1209" spans="1:3" x14ac:dyDescent="0.3">
      <c r="A1209" s="9">
        <v>1208</v>
      </c>
      <c r="B1209" s="38">
        <v>36832</v>
      </c>
      <c r="C1209" s="17">
        <v>1224.8499999999999</v>
      </c>
    </row>
    <row r="1210" spans="1:3" x14ac:dyDescent="0.3">
      <c r="A1210" s="9">
        <v>1209</v>
      </c>
      <c r="B1210" s="38">
        <v>36833</v>
      </c>
      <c r="C1210" s="17">
        <v>1242.05</v>
      </c>
    </row>
    <row r="1211" spans="1:3" x14ac:dyDescent="0.3">
      <c r="A1211" s="9">
        <v>1210</v>
      </c>
      <c r="B1211" s="38">
        <v>36836</v>
      </c>
      <c r="C1211" s="17">
        <v>1240.25</v>
      </c>
    </row>
    <row r="1212" spans="1:3" x14ac:dyDescent="0.3">
      <c r="A1212" s="9">
        <v>1211</v>
      </c>
      <c r="B1212" s="38">
        <v>36837</v>
      </c>
      <c r="C1212" s="17">
        <v>1246.75</v>
      </c>
    </row>
    <row r="1213" spans="1:3" x14ac:dyDescent="0.3">
      <c r="A1213" s="9">
        <v>1212</v>
      </c>
      <c r="B1213" s="38">
        <v>36838</v>
      </c>
      <c r="C1213" s="17">
        <v>1266.8</v>
      </c>
    </row>
    <row r="1214" spans="1:3" x14ac:dyDescent="0.3">
      <c r="A1214" s="9">
        <v>1213</v>
      </c>
      <c r="B1214" s="38">
        <v>36839</v>
      </c>
      <c r="C1214" s="17">
        <v>1269.95</v>
      </c>
    </row>
    <row r="1215" spans="1:3" x14ac:dyDescent="0.3">
      <c r="A1215" s="9">
        <v>1214</v>
      </c>
      <c r="B1215" s="38">
        <v>36840</v>
      </c>
      <c r="C1215" s="17">
        <v>1239.55</v>
      </c>
    </row>
    <row r="1216" spans="1:3" x14ac:dyDescent="0.3">
      <c r="A1216" s="9">
        <v>1215</v>
      </c>
      <c r="B1216" s="38">
        <v>36843</v>
      </c>
      <c r="C1216" s="17">
        <v>1208.05</v>
      </c>
    </row>
    <row r="1217" spans="1:3" x14ac:dyDescent="0.3">
      <c r="A1217" s="9">
        <v>1216</v>
      </c>
      <c r="B1217" s="38">
        <v>36844</v>
      </c>
      <c r="C1217" s="17">
        <v>1242.8499999999999</v>
      </c>
    </row>
    <row r="1218" spans="1:3" x14ac:dyDescent="0.3">
      <c r="A1218" s="9">
        <v>1217</v>
      </c>
      <c r="B1218" s="38">
        <v>36845</v>
      </c>
      <c r="C1218" s="17">
        <v>1247.05</v>
      </c>
    </row>
    <row r="1219" spans="1:3" x14ac:dyDescent="0.3">
      <c r="A1219" s="9">
        <v>1218</v>
      </c>
      <c r="B1219" s="38">
        <v>36846</v>
      </c>
      <c r="C1219" s="17">
        <v>1233.25</v>
      </c>
    </row>
    <row r="1220" spans="1:3" x14ac:dyDescent="0.3">
      <c r="A1220" s="9">
        <v>1219</v>
      </c>
      <c r="B1220" s="38">
        <v>36847</v>
      </c>
      <c r="C1220" s="17">
        <v>1236</v>
      </c>
    </row>
    <row r="1221" spans="1:3" x14ac:dyDescent="0.3">
      <c r="A1221" s="9">
        <v>1220</v>
      </c>
      <c r="B1221" s="38">
        <v>36850</v>
      </c>
      <c r="C1221" s="17">
        <v>1237.5999999999999</v>
      </c>
    </row>
    <row r="1222" spans="1:3" x14ac:dyDescent="0.3">
      <c r="A1222" s="9">
        <v>1221</v>
      </c>
      <c r="B1222" s="38">
        <v>36851</v>
      </c>
      <c r="C1222" s="17">
        <v>1235</v>
      </c>
    </row>
    <row r="1223" spans="1:3" x14ac:dyDescent="0.3">
      <c r="A1223" s="9">
        <v>1222</v>
      </c>
      <c r="B1223" s="38">
        <v>36852</v>
      </c>
      <c r="C1223" s="17">
        <v>1222.3499999999999</v>
      </c>
    </row>
    <row r="1224" spans="1:3" x14ac:dyDescent="0.3">
      <c r="A1224" s="9">
        <v>1223</v>
      </c>
      <c r="B1224" s="38">
        <v>36853</v>
      </c>
      <c r="C1224" s="17">
        <v>1216</v>
      </c>
    </row>
    <row r="1225" spans="1:3" x14ac:dyDescent="0.3">
      <c r="A1225" s="9">
        <v>1224</v>
      </c>
      <c r="B1225" s="38">
        <v>36854</v>
      </c>
      <c r="C1225" s="17">
        <v>1225.2</v>
      </c>
    </row>
    <row r="1226" spans="1:3" x14ac:dyDescent="0.3">
      <c r="A1226" s="9">
        <v>1225</v>
      </c>
      <c r="B1226" s="38">
        <v>36857</v>
      </c>
      <c r="C1226" s="17">
        <v>1252.9000000000001</v>
      </c>
    </row>
    <row r="1227" spans="1:3" x14ac:dyDescent="0.3">
      <c r="A1227" s="9">
        <v>1226</v>
      </c>
      <c r="B1227" s="38">
        <v>36858</v>
      </c>
      <c r="C1227" s="17">
        <v>1272.75</v>
      </c>
    </row>
    <row r="1228" spans="1:3" x14ac:dyDescent="0.3">
      <c r="A1228" s="9">
        <v>1227</v>
      </c>
      <c r="B1228" s="38">
        <v>36859</v>
      </c>
      <c r="C1228" s="17">
        <v>1264.75</v>
      </c>
    </row>
    <row r="1229" spans="1:3" x14ac:dyDescent="0.3">
      <c r="A1229" s="9">
        <v>1228</v>
      </c>
      <c r="B1229" s="38">
        <v>36860</v>
      </c>
      <c r="C1229" s="17">
        <v>1268.1500000000001</v>
      </c>
    </row>
    <row r="1230" spans="1:3" x14ac:dyDescent="0.3">
      <c r="A1230" s="9">
        <v>1229</v>
      </c>
      <c r="B1230" s="38">
        <v>36861</v>
      </c>
      <c r="C1230" s="17">
        <v>1276.2</v>
      </c>
    </row>
    <row r="1231" spans="1:3" x14ac:dyDescent="0.3">
      <c r="A1231" s="9">
        <v>1230</v>
      </c>
      <c r="B1231" s="38">
        <v>36864</v>
      </c>
      <c r="C1231" s="17">
        <v>1275.5999999999999</v>
      </c>
    </row>
    <row r="1232" spans="1:3" x14ac:dyDescent="0.3">
      <c r="A1232" s="9">
        <v>1231</v>
      </c>
      <c r="B1232" s="38">
        <v>36865</v>
      </c>
      <c r="C1232" s="17">
        <v>1284.6500000000001</v>
      </c>
    </row>
    <row r="1233" spans="1:3" x14ac:dyDescent="0.3">
      <c r="A1233" s="9">
        <v>1232</v>
      </c>
      <c r="B1233" s="38">
        <v>36866</v>
      </c>
      <c r="C1233" s="17">
        <v>1298.55</v>
      </c>
    </row>
    <row r="1234" spans="1:3" x14ac:dyDescent="0.3">
      <c r="A1234" s="9">
        <v>1233</v>
      </c>
      <c r="B1234" s="38">
        <v>36867</v>
      </c>
      <c r="C1234" s="17">
        <v>1302.5</v>
      </c>
    </row>
    <row r="1235" spans="1:3" x14ac:dyDescent="0.3">
      <c r="A1235" s="9">
        <v>1234</v>
      </c>
      <c r="B1235" s="38">
        <v>36868</v>
      </c>
      <c r="C1235" s="17">
        <v>1313.7</v>
      </c>
    </row>
    <row r="1236" spans="1:3" x14ac:dyDescent="0.3">
      <c r="A1236" s="9">
        <v>1235</v>
      </c>
      <c r="B1236" s="38">
        <v>36871</v>
      </c>
      <c r="C1236" s="17">
        <v>1332.15</v>
      </c>
    </row>
    <row r="1237" spans="1:3" x14ac:dyDescent="0.3">
      <c r="A1237" s="9">
        <v>1236</v>
      </c>
      <c r="B1237" s="38">
        <v>36872</v>
      </c>
      <c r="C1237" s="17">
        <v>1333.35</v>
      </c>
    </row>
    <row r="1238" spans="1:3" x14ac:dyDescent="0.3">
      <c r="A1238" s="9">
        <v>1237</v>
      </c>
      <c r="B1238" s="38">
        <v>36873</v>
      </c>
      <c r="C1238" s="17">
        <v>1354.3</v>
      </c>
    </row>
    <row r="1239" spans="1:3" x14ac:dyDescent="0.3">
      <c r="A1239" s="9">
        <v>1238</v>
      </c>
      <c r="B1239" s="38">
        <v>36874</v>
      </c>
      <c r="C1239" s="17">
        <v>1349.35</v>
      </c>
    </row>
    <row r="1240" spans="1:3" x14ac:dyDescent="0.3">
      <c r="A1240" s="9">
        <v>1239</v>
      </c>
      <c r="B1240" s="38">
        <v>36875</v>
      </c>
      <c r="C1240" s="17">
        <v>1312.6</v>
      </c>
    </row>
    <row r="1241" spans="1:3" x14ac:dyDescent="0.3">
      <c r="A1241" s="9">
        <v>1240</v>
      </c>
      <c r="B1241" s="38">
        <v>36878</v>
      </c>
      <c r="C1241" s="17">
        <v>1317.6</v>
      </c>
    </row>
    <row r="1242" spans="1:3" x14ac:dyDescent="0.3">
      <c r="A1242" s="9">
        <v>1241</v>
      </c>
      <c r="B1242" s="38">
        <v>36879</v>
      </c>
      <c r="C1242" s="17">
        <v>1310.5</v>
      </c>
    </row>
    <row r="1243" spans="1:3" x14ac:dyDescent="0.3">
      <c r="A1243" s="9">
        <v>1242</v>
      </c>
      <c r="B1243" s="38">
        <v>36880</v>
      </c>
      <c r="C1243" s="17">
        <v>1295.25</v>
      </c>
    </row>
    <row r="1244" spans="1:3" x14ac:dyDescent="0.3">
      <c r="A1244" s="9">
        <v>1243</v>
      </c>
      <c r="B1244" s="38">
        <v>36881</v>
      </c>
      <c r="C1244" s="17">
        <v>1277.4000000000001</v>
      </c>
    </row>
    <row r="1245" spans="1:3" x14ac:dyDescent="0.3">
      <c r="A1245" s="9">
        <v>1244</v>
      </c>
      <c r="B1245" s="38">
        <v>36882</v>
      </c>
      <c r="C1245" s="17">
        <v>1242</v>
      </c>
    </row>
    <row r="1246" spans="1:3" x14ac:dyDescent="0.3">
      <c r="A1246" s="9">
        <v>1245</v>
      </c>
      <c r="B1246" s="38">
        <v>36886</v>
      </c>
      <c r="C1246" s="17">
        <v>1212</v>
      </c>
    </row>
    <row r="1247" spans="1:3" x14ac:dyDescent="0.3">
      <c r="A1247" s="9">
        <v>1246</v>
      </c>
      <c r="B1247" s="38">
        <v>36887</v>
      </c>
      <c r="C1247" s="17">
        <v>1228.3</v>
      </c>
    </row>
    <row r="1248" spans="1:3" x14ac:dyDescent="0.3">
      <c r="A1248" s="9">
        <v>1247</v>
      </c>
      <c r="B1248" s="38">
        <v>36888</v>
      </c>
      <c r="C1248" s="17">
        <v>1248.95</v>
      </c>
    </row>
    <row r="1249" spans="1:3" x14ac:dyDescent="0.3">
      <c r="A1249" s="9">
        <v>1248</v>
      </c>
      <c r="B1249" s="38">
        <v>36889</v>
      </c>
      <c r="C1249" s="17">
        <v>1263.55</v>
      </c>
    </row>
    <row r="1250" spans="1:3" x14ac:dyDescent="0.3">
      <c r="A1250" s="9">
        <v>1249</v>
      </c>
      <c r="B1250" s="38">
        <v>36892</v>
      </c>
      <c r="C1250" s="17">
        <v>1254.3</v>
      </c>
    </row>
    <row r="1251" spans="1:3" x14ac:dyDescent="0.3">
      <c r="A1251" s="9">
        <v>1250</v>
      </c>
      <c r="B1251" s="38">
        <v>36893</v>
      </c>
      <c r="C1251" s="17">
        <v>1271.8</v>
      </c>
    </row>
    <row r="1252" spans="1:3" x14ac:dyDescent="0.3">
      <c r="A1252" s="9">
        <v>1251</v>
      </c>
      <c r="B1252" s="38">
        <v>36894</v>
      </c>
      <c r="C1252" s="17">
        <v>1291.25</v>
      </c>
    </row>
    <row r="1253" spans="1:3" x14ac:dyDescent="0.3">
      <c r="A1253" s="9">
        <v>1252</v>
      </c>
      <c r="B1253" s="38">
        <v>36895</v>
      </c>
      <c r="C1253" s="17">
        <v>1307.6500000000001</v>
      </c>
    </row>
    <row r="1254" spans="1:3" x14ac:dyDescent="0.3">
      <c r="A1254" s="9">
        <v>1253</v>
      </c>
      <c r="B1254" s="38">
        <v>36896</v>
      </c>
      <c r="C1254" s="17">
        <v>1327.25</v>
      </c>
    </row>
    <row r="1255" spans="1:3" x14ac:dyDescent="0.3">
      <c r="A1255" s="9">
        <v>1254</v>
      </c>
      <c r="B1255" s="38">
        <v>36899</v>
      </c>
      <c r="C1255" s="17">
        <v>1309.25</v>
      </c>
    </row>
    <row r="1256" spans="1:3" x14ac:dyDescent="0.3">
      <c r="A1256" s="9">
        <v>1255</v>
      </c>
      <c r="B1256" s="38">
        <v>36900</v>
      </c>
      <c r="C1256" s="17">
        <v>1311.65</v>
      </c>
    </row>
    <row r="1257" spans="1:3" x14ac:dyDescent="0.3">
      <c r="A1257" s="9">
        <v>1256</v>
      </c>
      <c r="B1257" s="38">
        <v>36901</v>
      </c>
      <c r="C1257" s="17">
        <v>1287.3</v>
      </c>
    </row>
    <row r="1258" spans="1:3" x14ac:dyDescent="0.3">
      <c r="A1258" s="9">
        <v>1257</v>
      </c>
      <c r="B1258" s="38">
        <v>36902</v>
      </c>
      <c r="C1258" s="17">
        <v>1280.4000000000001</v>
      </c>
    </row>
    <row r="1259" spans="1:3" x14ac:dyDescent="0.3">
      <c r="A1259" s="9">
        <v>1258</v>
      </c>
      <c r="B1259" s="38">
        <v>36903</v>
      </c>
      <c r="C1259" s="17">
        <v>1286.75</v>
      </c>
    </row>
    <row r="1260" spans="1:3" x14ac:dyDescent="0.3">
      <c r="A1260" s="9">
        <v>1259</v>
      </c>
      <c r="B1260" s="38">
        <v>36906</v>
      </c>
      <c r="C1260" s="17">
        <v>1286.75</v>
      </c>
    </row>
    <row r="1261" spans="1:3" x14ac:dyDescent="0.3">
      <c r="A1261" s="9">
        <v>1260</v>
      </c>
      <c r="B1261" s="38">
        <v>36907</v>
      </c>
      <c r="C1261" s="17">
        <v>1293.05</v>
      </c>
    </row>
    <row r="1262" spans="1:3" x14ac:dyDescent="0.3">
      <c r="A1262" s="9">
        <v>1261</v>
      </c>
      <c r="B1262" s="38">
        <v>36908</v>
      </c>
      <c r="C1262" s="17">
        <v>1297.9000000000001</v>
      </c>
    </row>
    <row r="1263" spans="1:3" x14ac:dyDescent="0.3">
      <c r="A1263" s="9">
        <v>1262</v>
      </c>
      <c r="B1263" s="38">
        <v>36909</v>
      </c>
      <c r="C1263" s="17">
        <v>1305.95</v>
      </c>
    </row>
    <row r="1264" spans="1:3" x14ac:dyDescent="0.3">
      <c r="A1264" s="9">
        <v>1263</v>
      </c>
      <c r="B1264" s="38">
        <v>36910</v>
      </c>
      <c r="C1264" s="17">
        <v>1329.1</v>
      </c>
    </row>
    <row r="1265" spans="1:3" x14ac:dyDescent="0.3">
      <c r="A1265" s="9">
        <v>1264</v>
      </c>
      <c r="B1265" s="38">
        <v>36913</v>
      </c>
      <c r="C1265" s="17">
        <v>1348</v>
      </c>
    </row>
    <row r="1266" spans="1:3" x14ac:dyDescent="0.3">
      <c r="A1266" s="9">
        <v>1265</v>
      </c>
      <c r="B1266" s="38">
        <v>36914</v>
      </c>
      <c r="C1266" s="17">
        <v>1355.2</v>
      </c>
    </row>
    <row r="1267" spans="1:3" x14ac:dyDescent="0.3">
      <c r="A1267" s="9">
        <v>1266</v>
      </c>
      <c r="B1267" s="38">
        <v>36915</v>
      </c>
      <c r="C1267" s="17">
        <v>1365.95</v>
      </c>
    </row>
    <row r="1268" spans="1:3" x14ac:dyDescent="0.3">
      <c r="A1268" s="9">
        <v>1267</v>
      </c>
      <c r="B1268" s="38">
        <v>36916</v>
      </c>
      <c r="C1268" s="17">
        <v>1370.1</v>
      </c>
    </row>
    <row r="1269" spans="1:3" x14ac:dyDescent="0.3">
      <c r="A1269" s="9">
        <v>1268</v>
      </c>
      <c r="B1269" s="38">
        <v>36920</v>
      </c>
      <c r="C1269" s="17">
        <v>1342.05</v>
      </c>
    </row>
    <row r="1270" spans="1:3" x14ac:dyDescent="0.3">
      <c r="A1270" s="9">
        <v>1269</v>
      </c>
      <c r="B1270" s="38">
        <v>36921</v>
      </c>
      <c r="C1270" s="17">
        <v>1379.7</v>
      </c>
    </row>
    <row r="1271" spans="1:3" x14ac:dyDescent="0.3">
      <c r="A1271" s="9">
        <v>1270</v>
      </c>
      <c r="B1271" s="38">
        <v>36922</v>
      </c>
      <c r="C1271" s="17">
        <v>1371.7</v>
      </c>
    </row>
    <row r="1272" spans="1:3" x14ac:dyDescent="0.3">
      <c r="A1272" s="9">
        <v>1271</v>
      </c>
      <c r="B1272" s="38">
        <v>36923</v>
      </c>
      <c r="C1272" s="17">
        <v>1359.15</v>
      </c>
    </row>
    <row r="1273" spans="1:3" x14ac:dyDescent="0.3">
      <c r="A1273" s="9">
        <v>1272</v>
      </c>
      <c r="B1273" s="38">
        <v>36924</v>
      </c>
      <c r="C1273" s="17">
        <v>1378.85</v>
      </c>
    </row>
    <row r="1274" spans="1:3" x14ac:dyDescent="0.3">
      <c r="A1274" s="9">
        <v>1273</v>
      </c>
      <c r="B1274" s="38">
        <v>36927</v>
      </c>
      <c r="C1274" s="17">
        <v>1382.6</v>
      </c>
    </row>
    <row r="1275" spans="1:3" x14ac:dyDescent="0.3">
      <c r="A1275" s="9">
        <v>1274</v>
      </c>
      <c r="B1275" s="38">
        <v>36928</v>
      </c>
      <c r="C1275" s="17">
        <v>1387.1</v>
      </c>
    </row>
    <row r="1276" spans="1:3" x14ac:dyDescent="0.3">
      <c r="A1276" s="9">
        <v>1275</v>
      </c>
      <c r="B1276" s="38">
        <v>36929</v>
      </c>
      <c r="C1276" s="17">
        <v>1370.8</v>
      </c>
    </row>
    <row r="1277" spans="1:3" x14ac:dyDescent="0.3">
      <c r="A1277" s="9">
        <v>1276</v>
      </c>
      <c r="B1277" s="38">
        <v>36930</v>
      </c>
      <c r="C1277" s="17">
        <v>1395.5</v>
      </c>
    </row>
    <row r="1278" spans="1:3" x14ac:dyDescent="0.3">
      <c r="A1278" s="9">
        <v>1277</v>
      </c>
      <c r="B1278" s="38">
        <v>36931</v>
      </c>
      <c r="C1278" s="17">
        <v>1405.7</v>
      </c>
    </row>
    <row r="1279" spans="1:3" x14ac:dyDescent="0.3">
      <c r="A1279" s="9">
        <v>1278</v>
      </c>
      <c r="B1279" s="38">
        <v>36934</v>
      </c>
      <c r="C1279" s="17">
        <v>1402.2</v>
      </c>
    </row>
    <row r="1280" spans="1:3" x14ac:dyDescent="0.3">
      <c r="A1280" s="9">
        <v>1279</v>
      </c>
      <c r="B1280" s="38">
        <v>36935</v>
      </c>
      <c r="C1280" s="17">
        <v>1391.2</v>
      </c>
    </row>
    <row r="1281" spans="1:3" x14ac:dyDescent="0.3">
      <c r="A1281" s="9">
        <v>1280</v>
      </c>
      <c r="B1281" s="38">
        <v>36936</v>
      </c>
      <c r="C1281" s="17">
        <v>1393.35</v>
      </c>
    </row>
    <row r="1282" spans="1:3" x14ac:dyDescent="0.3">
      <c r="A1282" s="9">
        <v>1281</v>
      </c>
      <c r="B1282" s="38">
        <v>36937</v>
      </c>
      <c r="C1282" s="17">
        <v>1416.7</v>
      </c>
    </row>
    <row r="1283" spans="1:3" x14ac:dyDescent="0.3">
      <c r="A1283" s="9">
        <v>1282</v>
      </c>
      <c r="B1283" s="38">
        <v>36938</v>
      </c>
      <c r="C1283" s="17">
        <v>1381.35</v>
      </c>
    </row>
    <row r="1284" spans="1:3" x14ac:dyDescent="0.3">
      <c r="A1284" s="9">
        <v>1283</v>
      </c>
      <c r="B1284" s="38">
        <v>36941</v>
      </c>
      <c r="C1284" s="17">
        <v>1384.8</v>
      </c>
    </row>
    <row r="1285" spans="1:3" x14ac:dyDescent="0.3">
      <c r="A1285" s="9">
        <v>1284</v>
      </c>
      <c r="B1285" s="38">
        <v>36942</v>
      </c>
      <c r="C1285" s="17">
        <v>1383.85</v>
      </c>
    </row>
    <row r="1286" spans="1:3" x14ac:dyDescent="0.3">
      <c r="A1286" s="9">
        <v>1285</v>
      </c>
      <c r="B1286" s="38">
        <v>36943</v>
      </c>
      <c r="C1286" s="17">
        <v>1370.1</v>
      </c>
    </row>
    <row r="1287" spans="1:3" x14ac:dyDescent="0.3">
      <c r="A1287" s="9">
        <v>1286</v>
      </c>
      <c r="B1287" s="38">
        <v>36944</v>
      </c>
      <c r="C1287" s="17">
        <v>1355.1</v>
      </c>
    </row>
    <row r="1288" spans="1:3" x14ac:dyDescent="0.3">
      <c r="A1288" s="9">
        <v>1287</v>
      </c>
      <c r="B1288" s="38">
        <v>36945</v>
      </c>
      <c r="C1288" s="17">
        <v>1320.45</v>
      </c>
    </row>
    <row r="1289" spans="1:3" x14ac:dyDescent="0.3">
      <c r="A1289" s="9">
        <v>1288</v>
      </c>
      <c r="B1289" s="38">
        <v>36948</v>
      </c>
      <c r="C1289" s="17">
        <v>1312.4</v>
      </c>
    </row>
    <row r="1290" spans="1:3" x14ac:dyDescent="0.3">
      <c r="A1290" s="9">
        <v>1289</v>
      </c>
      <c r="B1290" s="38">
        <v>36949</v>
      </c>
      <c r="C1290" s="17">
        <v>1295.55</v>
      </c>
    </row>
    <row r="1291" spans="1:3" x14ac:dyDescent="0.3">
      <c r="A1291" s="9">
        <v>1290</v>
      </c>
      <c r="B1291" s="38">
        <v>36950</v>
      </c>
      <c r="C1291" s="17">
        <v>1351.4</v>
      </c>
    </row>
    <row r="1292" spans="1:3" x14ac:dyDescent="0.3">
      <c r="A1292" s="9">
        <v>1291</v>
      </c>
      <c r="B1292" s="38">
        <v>36951</v>
      </c>
      <c r="C1292" s="17">
        <v>1358.05</v>
      </c>
    </row>
    <row r="1293" spans="1:3" x14ac:dyDescent="0.3">
      <c r="A1293" s="9">
        <v>1292</v>
      </c>
      <c r="B1293" s="38">
        <v>36952</v>
      </c>
      <c r="C1293" s="17">
        <v>1306.3499999999999</v>
      </c>
    </row>
    <row r="1294" spans="1:3" x14ac:dyDescent="0.3">
      <c r="A1294" s="9">
        <v>1293</v>
      </c>
      <c r="B1294" s="38">
        <v>36955</v>
      </c>
      <c r="C1294" s="17">
        <v>1271.45</v>
      </c>
    </row>
    <row r="1295" spans="1:3" x14ac:dyDescent="0.3">
      <c r="A1295" s="9">
        <v>1294</v>
      </c>
      <c r="B1295" s="38">
        <v>36957</v>
      </c>
      <c r="C1295" s="17">
        <v>1290.5</v>
      </c>
    </row>
    <row r="1296" spans="1:3" x14ac:dyDescent="0.3">
      <c r="A1296" s="9">
        <v>1295</v>
      </c>
      <c r="B1296" s="38">
        <v>36958</v>
      </c>
      <c r="C1296" s="17">
        <v>1292.8499999999999</v>
      </c>
    </row>
    <row r="1297" spans="1:3" x14ac:dyDescent="0.3">
      <c r="A1297" s="9">
        <v>1296</v>
      </c>
      <c r="B1297" s="38">
        <v>36959</v>
      </c>
      <c r="C1297" s="17">
        <v>1254.75</v>
      </c>
    </row>
    <row r="1298" spans="1:3" x14ac:dyDescent="0.3">
      <c r="A1298" s="9">
        <v>1297</v>
      </c>
      <c r="B1298" s="38">
        <v>36962</v>
      </c>
      <c r="C1298" s="17">
        <v>1197.95</v>
      </c>
    </row>
    <row r="1299" spans="1:3" x14ac:dyDescent="0.3">
      <c r="A1299" s="9">
        <v>1298</v>
      </c>
      <c r="B1299" s="38">
        <v>36963</v>
      </c>
      <c r="C1299" s="17">
        <v>1124.7</v>
      </c>
    </row>
    <row r="1300" spans="1:3" x14ac:dyDescent="0.3">
      <c r="A1300" s="9">
        <v>1299</v>
      </c>
      <c r="B1300" s="38">
        <v>36964</v>
      </c>
      <c r="C1300" s="17">
        <v>1194.2</v>
      </c>
    </row>
    <row r="1301" spans="1:3" x14ac:dyDescent="0.3">
      <c r="A1301" s="9">
        <v>1300</v>
      </c>
      <c r="B1301" s="38">
        <v>36965</v>
      </c>
      <c r="C1301" s="17">
        <v>1217.1500000000001</v>
      </c>
    </row>
    <row r="1302" spans="1:3" x14ac:dyDescent="0.3">
      <c r="A1302" s="9">
        <v>1301</v>
      </c>
      <c r="B1302" s="38">
        <v>36966</v>
      </c>
      <c r="C1302" s="17">
        <v>1193.55</v>
      </c>
    </row>
    <row r="1303" spans="1:3" x14ac:dyDescent="0.3">
      <c r="A1303" s="9">
        <v>1302</v>
      </c>
      <c r="B1303" s="38">
        <v>36969</v>
      </c>
      <c r="C1303" s="17">
        <v>1186.7</v>
      </c>
    </row>
    <row r="1304" spans="1:3" x14ac:dyDescent="0.3">
      <c r="A1304" s="9">
        <v>1303</v>
      </c>
      <c r="B1304" s="38">
        <v>36970</v>
      </c>
      <c r="C1304" s="17">
        <v>1170.95</v>
      </c>
    </row>
    <row r="1305" spans="1:3" x14ac:dyDescent="0.3">
      <c r="A1305" s="9">
        <v>1304</v>
      </c>
      <c r="B1305" s="38">
        <v>36971</v>
      </c>
      <c r="C1305" s="17">
        <v>1207.0999999999999</v>
      </c>
    </row>
    <row r="1306" spans="1:3" x14ac:dyDescent="0.3">
      <c r="A1306" s="9">
        <v>1305</v>
      </c>
      <c r="B1306" s="38">
        <v>36972</v>
      </c>
      <c r="C1306" s="17">
        <v>1187.55</v>
      </c>
    </row>
    <row r="1307" spans="1:3" x14ac:dyDescent="0.3">
      <c r="A1307" s="9">
        <v>1306</v>
      </c>
      <c r="B1307" s="38">
        <v>36973</v>
      </c>
      <c r="C1307" s="17">
        <v>1161.3</v>
      </c>
    </row>
    <row r="1308" spans="1:3" x14ac:dyDescent="0.3">
      <c r="A1308" s="9">
        <v>1307</v>
      </c>
      <c r="B1308" s="38">
        <v>36976</v>
      </c>
      <c r="C1308" s="17">
        <v>1161.5</v>
      </c>
    </row>
    <row r="1309" spans="1:3" x14ac:dyDescent="0.3">
      <c r="A1309" s="9">
        <v>1308</v>
      </c>
      <c r="B1309" s="38">
        <v>36977</v>
      </c>
      <c r="C1309" s="17">
        <v>1177.75</v>
      </c>
    </row>
    <row r="1310" spans="1:3" x14ac:dyDescent="0.3">
      <c r="A1310" s="9">
        <v>1309</v>
      </c>
      <c r="B1310" s="38">
        <v>36978</v>
      </c>
      <c r="C1310" s="17">
        <v>1206.2</v>
      </c>
    </row>
    <row r="1311" spans="1:3" x14ac:dyDescent="0.3">
      <c r="A1311" s="9">
        <v>1310</v>
      </c>
      <c r="B1311" s="38">
        <v>36979</v>
      </c>
      <c r="C1311" s="17">
        <v>1195.0999999999999</v>
      </c>
    </row>
    <row r="1312" spans="1:3" x14ac:dyDescent="0.3">
      <c r="A1312" s="9">
        <v>1311</v>
      </c>
      <c r="B1312" s="38">
        <v>36980</v>
      </c>
      <c r="C1312" s="17">
        <v>1148.2</v>
      </c>
    </row>
    <row r="1313" spans="1:3" x14ac:dyDescent="0.3">
      <c r="A1313" s="9">
        <v>1312</v>
      </c>
      <c r="B1313" s="38">
        <v>36983</v>
      </c>
      <c r="C1313" s="17">
        <v>1138.0999999999999</v>
      </c>
    </row>
    <row r="1314" spans="1:3" x14ac:dyDescent="0.3">
      <c r="A1314" s="9">
        <v>1313</v>
      </c>
      <c r="B1314" s="38">
        <v>36984</v>
      </c>
      <c r="C1314" s="17">
        <v>1149.25</v>
      </c>
    </row>
    <row r="1315" spans="1:3" x14ac:dyDescent="0.3">
      <c r="A1315" s="9">
        <v>1314</v>
      </c>
      <c r="B1315" s="38">
        <v>36985</v>
      </c>
      <c r="C1315" s="17">
        <v>1136.6500000000001</v>
      </c>
    </row>
    <row r="1316" spans="1:3" x14ac:dyDescent="0.3">
      <c r="A1316" s="9">
        <v>1315</v>
      </c>
      <c r="B1316" s="38">
        <v>36987</v>
      </c>
      <c r="C1316" s="17">
        <v>1139.5999999999999</v>
      </c>
    </row>
    <row r="1317" spans="1:3" x14ac:dyDescent="0.3">
      <c r="A1317" s="9">
        <v>1316</v>
      </c>
      <c r="B1317" s="38">
        <v>36990</v>
      </c>
      <c r="C1317" s="17">
        <v>1128.3499999999999</v>
      </c>
    </row>
    <row r="1318" spans="1:3" x14ac:dyDescent="0.3">
      <c r="A1318" s="9">
        <v>1317</v>
      </c>
      <c r="B1318" s="38">
        <v>36991</v>
      </c>
      <c r="C1318" s="17">
        <v>1103.05</v>
      </c>
    </row>
    <row r="1319" spans="1:3" x14ac:dyDescent="0.3">
      <c r="A1319" s="9">
        <v>1318</v>
      </c>
      <c r="B1319" s="38">
        <v>36992</v>
      </c>
      <c r="C1319" s="17">
        <v>1066.8</v>
      </c>
    </row>
    <row r="1320" spans="1:3" x14ac:dyDescent="0.3">
      <c r="A1320" s="9">
        <v>1319</v>
      </c>
      <c r="B1320" s="38">
        <v>36993</v>
      </c>
      <c r="C1320" s="17">
        <v>1024.9000000000001</v>
      </c>
    </row>
    <row r="1321" spans="1:3" x14ac:dyDescent="0.3">
      <c r="A1321" s="9">
        <v>1320</v>
      </c>
      <c r="B1321" s="38">
        <v>36997</v>
      </c>
      <c r="C1321" s="17">
        <v>1044.5999999999999</v>
      </c>
    </row>
    <row r="1322" spans="1:3" x14ac:dyDescent="0.3">
      <c r="A1322" s="9">
        <v>1321</v>
      </c>
      <c r="B1322" s="38">
        <v>36998</v>
      </c>
      <c r="C1322" s="17">
        <v>1067</v>
      </c>
    </row>
    <row r="1323" spans="1:3" x14ac:dyDescent="0.3">
      <c r="A1323" s="9">
        <v>1322</v>
      </c>
      <c r="B1323" s="38">
        <v>36999</v>
      </c>
      <c r="C1323" s="17">
        <v>1103.4000000000001</v>
      </c>
    </row>
    <row r="1324" spans="1:3" x14ac:dyDescent="0.3">
      <c r="A1324" s="9">
        <v>1323</v>
      </c>
      <c r="B1324" s="38">
        <v>37000</v>
      </c>
      <c r="C1324" s="17">
        <v>1144.45</v>
      </c>
    </row>
    <row r="1325" spans="1:3" x14ac:dyDescent="0.3">
      <c r="A1325" s="9">
        <v>1324</v>
      </c>
      <c r="B1325" s="38">
        <v>37001</v>
      </c>
      <c r="C1325" s="17">
        <v>1144</v>
      </c>
    </row>
    <row r="1326" spans="1:3" x14ac:dyDescent="0.3">
      <c r="A1326" s="9">
        <v>1325</v>
      </c>
      <c r="B1326" s="38">
        <v>37004</v>
      </c>
      <c r="C1326" s="17">
        <v>1149.75</v>
      </c>
    </row>
    <row r="1327" spans="1:3" x14ac:dyDescent="0.3">
      <c r="A1327" s="9">
        <v>1326</v>
      </c>
      <c r="B1327" s="38">
        <v>37005</v>
      </c>
      <c r="C1327" s="17">
        <v>1146.3</v>
      </c>
    </row>
    <row r="1328" spans="1:3" x14ac:dyDescent="0.3">
      <c r="A1328" s="9">
        <v>1327</v>
      </c>
      <c r="B1328" s="38">
        <v>37006</v>
      </c>
      <c r="C1328" s="17">
        <v>1155.3499999999999</v>
      </c>
    </row>
    <row r="1329" spans="1:3" x14ac:dyDescent="0.3">
      <c r="A1329" s="9">
        <v>1328</v>
      </c>
      <c r="B1329" s="38">
        <v>37007</v>
      </c>
      <c r="C1329" s="17">
        <v>1143.75</v>
      </c>
    </row>
    <row r="1330" spans="1:3" x14ac:dyDescent="0.3">
      <c r="A1330" s="9">
        <v>1329</v>
      </c>
      <c r="B1330" s="38">
        <v>37008</v>
      </c>
      <c r="C1330" s="17">
        <v>1101.3</v>
      </c>
    </row>
    <row r="1331" spans="1:3" x14ac:dyDescent="0.3">
      <c r="A1331" s="9">
        <v>1330</v>
      </c>
      <c r="B1331" s="38">
        <v>37011</v>
      </c>
      <c r="C1331" s="17">
        <v>1125.25</v>
      </c>
    </row>
    <row r="1332" spans="1:3" x14ac:dyDescent="0.3">
      <c r="A1332" s="9">
        <v>1331</v>
      </c>
      <c r="B1332" s="38">
        <v>37013</v>
      </c>
      <c r="C1332" s="17">
        <v>1137.2</v>
      </c>
    </row>
    <row r="1333" spans="1:3" x14ac:dyDescent="0.3">
      <c r="A1333" s="9">
        <v>1332</v>
      </c>
      <c r="B1333" s="38">
        <v>37014</v>
      </c>
      <c r="C1333" s="17">
        <v>1122.05</v>
      </c>
    </row>
    <row r="1334" spans="1:3" x14ac:dyDescent="0.3">
      <c r="A1334" s="9">
        <v>1333</v>
      </c>
      <c r="B1334" s="38">
        <v>37015</v>
      </c>
      <c r="C1334" s="17">
        <v>1130.05</v>
      </c>
    </row>
    <row r="1335" spans="1:3" x14ac:dyDescent="0.3">
      <c r="A1335" s="9">
        <v>1334</v>
      </c>
      <c r="B1335" s="38">
        <v>37018</v>
      </c>
      <c r="C1335" s="17">
        <v>1139.2</v>
      </c>
    </row>
    <row r="1336" spans="1:3" x14ac:dyDescent="0.3">
      <c r="A1336" s="9">
        <v>1335</v>
      </c>
      <c r="B1336" s="38">
        <v>37019</v>
      </c>
      <c r="C1336" s="17">
        <v>1148.95</v>
      </c>
    </row>
    <row r="1337" spans="1:3" x14ac:dyDescent="0.3">
      <c r="A1337" s="9">
        <v>1336</v>
      </c>
      <c r="B1337" s="38">
        <v>37020</v>
      </c>
      <c r="C1337" s="17">
        <v>1149.25</v>
      </c>
    </row>
    <row r="1338" spans="1:3" x14ac:dyDescent="0.3">
      <c r="A1338" s="9">
        <v>1337</v>
      </c>
      <c r="B1338" s="38">
        <v>37021</v>
      </c>
      <c r="C1338" s="17">
        <v>1144.95</v>
      </c>
    </row>
    <row r="1339" spans="1:3" x14ac:dyDescent="0.3">
      <c r="A1339" s="9">
        <v>1338</v>
      </c>
      <c r="B1339" s="38">
        <v>37022</v>
      </c>
      <c r="C1339" s="17">
        <v>1140.5</v>
      </c>
    </row>
    <row r="1340" spans="1:3" x14ac:dyDescent="0.3">
      <c r="A1340" s="9">
        <v>1339</v>
      </c>
      <c r="B1340" s="38">
        <v>37025</v>
      </c>
      <c r="C1340" s="17">
        <v>1140.8</v>
      </c>
    </row>
    <row r="1341" spans="1:3" x14ac:dyDescent="0.3">
      <c r="A1341" s="9">
        <v>1340</v>
      </c>
      <c r="B1341" s="38">
        <v>37026</v>
      </c>
      <c r="C1341" s="17">
        <v>1145.3</v>
      </c>
    </row>
    <row r="1342" spans="1:3" x14ac:dyDescent="0.3">
      <c r="A1342" s="9">
        <v>1341</v>
      </c>
      <c r="B1342" s="38">
        <v>37027</v>
      </c>
      <c r="C1342" s="17">
        <v>1151.1500000000001</v>
      </c>
    </row>
    <row r="1343" spans="1:3" x14ac:dyDescent="0.3">
      <c r="A1343" s="9">
        <v>1342</v>
      </c>
      <c r="B1343" s="38">
        <v>37028</v>
      </c>
      <c r="C1343" s="17">
        <v>1174.95</v>
      </c>
    </row>
    <row r="1344" spans="1:3" x14ac:dyDescent="0.3">
      <c r="A1344" s="9">
        <v>1343</v>
      </c>
      <c r="B1344" s="38">
        <v>37029</v>
      </c>
      <c r="C1344" s="17">
        <v>1172.8</v>
      </c>
    </row>
    <row r="1345" spans="1:3" x14ac:dyDescent="0.3">
      <c r="A1345" s="9">
        <v>1344</v>
      </c>
      <c r="B1345" s="38">
        <v>37032</v>
      </c>
      <c r="C1345" s="17">
        <v>1169.45</v>
      </c>
    </row>
    <row r="1346" spans="1:3" x14ac:dyDescent="0.3">
      <c r="A1346" s="9">
        <v>1345</v>
      </c>
      <c r="B1346" s="38">
        <v>37033</v>
      </c>
      <c r="C1346" s="17">
        <v>1168.0999999999999</v>
      </c>
    </row>
    <row r="1347" spans="1:3" x14ac:dyDescent="0.3">
      <c r="A1347" s="9">
        <v>1346</v>
      </c>
      <c r="B1347" s="38">
        <v>37034</v>
      </c>
      <c r="C1347" s="17">
        <v>1179.0999999999999</v>
      </c>
    </row>
    <row r="1348" spans="1:3" x14ac:dyDescent="0.3">
      <c r="A1348" s="9">
        <v>1347</v>
      </c>
      <c r="B1348" s="38">
        <v>37035</v>
      </c>
      <c r="C1348" s="17">
        <v>1181.8499999999999</v>
      </c>
    </row>
    <row r="1349" spans="1:3" x14ac:dyDescent="0.3">
      <c r="A1349" s="9">
        <v>1348</v>
      </c>
      <c r="B1349" s="38">
        <v>37036</v>
      </c>
      <c r="C1349" s="17">
        <v>1174.9000000000001</v>
      </c>
    </row>
    <row r="1350" spans="1:3" x14ac:dyDescent="0.3">
      <c r="A1350" s="9">
        <v>1349</v>
      </c>
      <c r="B1350" s="38">
        <v>37039</v>
      </c>
      <c r="C1350" s="17">
        <v>1193.2</v>
      </c>
    </row>
    <row r="1351" spans="1:3" x14ac:dyDescent="0.3">
      <c r="A1351" s="9">
        <v>1350</v>
      </c>
      <c r="B1351" s="38">
        <v>37040</v>
      </c>
      <c r="C1351" s="17">
        <v>1198.45</v>
      </c>
    </row>
    <row r="1352" spans="1:3" x14ac:dyDescent="0.3">
      <c r="A1352" s="9">
        <v>1351</v>
      </c>
      <c r="B1352" s="38">
        <v>37041</v>
      </c>
      <c r="C1352" s="17">
        <v>1177.55</v>
      </c>
    </row>
    <row r="1353" spans="1:3" x14ac:dyDescent="0.3">
      <c r="A1353" s="9">
        <v>1352</v>
      </c>
      <c r="B1353" s="38">
        <v>37042</v>
      </c>
      <c r="C1353" s="17">
        <v>1167.9000000000001</v>
      </c>
    </row>
    <row r="1354" spans="1:3" x14ac:dyDescent="0.3">
      <c r="A1354" s="9">
        <v>1353</v>
      </c>
      <c r="B1354" s="38">
        <v>37043</v>
      </c>
      <c r="C1354" s="17">
        <v>1148.05</v>
      </c>
    </row>
    <row r="1355" spans="1:3" x14ac:dyDescent="0.3">
      <c r="A1355" s="9">
        <v>1354</v>
      </c>
      <c r="B1355" s="38">
        <v>37046</v>
      </c>
      <c r="C1355" s="17">
        <v>1127.2</v>
      </c>
    </row>
    <row r="1356" spans="1:3" x14ac:dyDescent="0.3">
      <c r="A1356" s="9">
        <v>1355</v>
      </c>
      <c r="B1356" s="38">
        <v>37047</v>
      </c>
      <c r="C1356" s="17">
        <v>1115.5999999999999</v>
      </c>
    </row>
    <row r="1357" spans="1:3" x14ac:dyDescent="0.3">
      <c r="A1357" s="9">
        <v>1356</v>
      </c>
      <c r="B1357" s="38">
        <v>37048</v>
      </c>
      <c r="C1357" s="17">
        <v>1115.7</v>
      </c>
    </row>
    <row r="1358" spans="1:3" x14ac:dyDescent="0.3">
      <c r="A1358" s="9">
        <v>1357</v>
      </c>
      <c r="B1358" s="38">
        <v>37049</v>
      </c>
      <c r="C1358" s="17">
        <v>1112.3499999999999</v>
      </c>
    </row>
    <row r="1359" spans="1:3" x14ac:dyDescent="0.3">
      <c r="A1359" s="9">
        <v>1358</v>
      </c>
      <c r="B1359" s="38">
        <v>37050</v>
      </c>
      <c r="C1359" s="17">
        <v>1126.5999999999999</v>
      </c>
    </row>
    <row r="1360" spans="1:3" x14ac:dyDescent="0.3">
      <c r="A1360" s="9">
        <v>1359</v>
      </c>
      <c r="B1360" s="38">
        <v>37053</v>
      </c>
      <c r="C1360" s="17">
        <v>1131.0999999999999</v>
      </c>
    </row>
    <row r="1361" spans="1:3" x14ac:dyDescent="0.3">
      <c r="A1361" s="9">
        <v>1360</v>
      </c>
      <c r="B1361" s="38">
        <v>37054</v>
      </c>
      <c r="C1361" s="17">
        <v>1127.1500000000001</v>
      </c>
    </row>
    <row r="1362" spans="1:3" x14ac:dyDescent="0.3">
      <c r="A1362" s="9">
        <v>1361</v>
      </c>
      <c r="B1362" s="38">
        <v>37055</v>
      </c>
      <c r="C1362" s="17">
        <v>1129</v>
      </c>
    </row>
    <row r="1363" spans="1:3" x14ac:dyDescent="0.3">
      <c r="A1363" s="9">
        <v>1362</v>
      </c>
      <c r="B1363" s="38">
        <v>37056</v>
      </c>
      <c r="C1363" s="17">
        <v>1112.75</v>
      </c>
    </row>
    <row r="1364" spans="1:3" x14ac:dyDescent="0.3">
      <c r="A1364" s="9">
        <v>1363</v>
      </c>
      <c r="B1364" s="38">
        <v>37057</v>
      </c>
      <c r="C1364" s="17">
        <v>1087.75</v>
      </c>
    </row>
    <row r="1365" spans="1:3" x14ac:dyDescent="0.3">
      <c r="A1365" s="9">
        <v>1364</v>
      </c>
      <c r="B1365" s="38">
        <v>37060</v>
      </c>
      <c r="C1365" s="17">
        <v>1078.3</v>
      </c>
    </row>
    <row r="1366" spans="1:3" x14ac:dyDescent="0.3">
      <c r="A1366" s="9">
        <v>1365</v>
      </c>
      <c r="B1366" s="38">
        <v>37061</v>
      </c>
      <c r="C1366" s="17">
        <v>1096.6500000000001</v>
      </c>
    </row>
    <row r="1367" spans="1:3" x14ac:dyDescent="0.3">
      <c r="A1367" s="9">
        <v>1366</v>
      </c>
      <c r="B1367" s="38">
        <v>37062</v>
      </c>
      <c r="C1367" s="17">
        <v>1097.5999999999999</v>
      </c>
    </row>
    <row r="1368" spans="1:3" x14ac:dyDescent="0.3">
      <c r="A1368" s="9">
        <v>1367</v>
      </c>
      <c r="B1368" s="38">
        <v>37063</v>
      </c>
      <c r="C1368" s="17">
        <v>1095.2</v>
      </c>
    </row>
    <row r="1369" spans="1:3" x14ac:dyDescent="0.3">
      <c r="A1369" s="9">
        <v>1368</v>
      </c>
      <c r="B1369" s="38">
        <v>37064</v>
      </c>
      <c r="C1369" s="17">
        <v>1087.6500000000001</v>
      </c>
    </row>
    <row r="1370" spans="1:3" x14ac:dyDescent="0.3">
      <c r="A1370" s="9">
        <v>1369</v>
      </c>
      <c r="B1370" s="38">
        <v>37067</v>
      </c>
      <c r="C1370" s="17">
        <v>1067</v>
      </c>
    </row>
    <row r="1371" spans="1:3" x14ac:dyDescent="0.3">
      <c r="A1371" s="9">
        <v>1370</v>
      </c>
      <c r="B1371" s="38">
        <v>37068</v>
      </c>
      <c r="C1371" s="17">
        <v>1096.5999999999999</v>
      </c>
    </row>
    <row r="1372" spans="1:3" x14ac:dyDescent="0.3">
      <c r="A1372" s="9">
        <v>1371</v>
      </c>
      <c r="B1372" s="38">
        <v>37069</v>
      </c>
      <c r="C1372" s="17">
        <v>1096.0999999999999</v>
      </c>
    </row>
    <row r="1373" spans="1:3" x14ac:dyDescent="0.3">
      <c r="A1373" s="9">
        <v>1372</v>
      </c>
      <c r="B1373" s="38">
        <v>37070</v>
      </c>
      <c r="C1373" s="17">
        <v>1094</v>
      </c>
    </row>
    <row r="1374" spans="1:3" x14ac:dyDescent="0.3">
      <c r="A1374" s="9">
        <v>1373</v>
      </c>
      <c r="B1374" s="38">
        <v>37071</v>
      </c>
      <c r="C1374" s="17">
        <v>1107.9000000000001</v>
      </c>
    </row>
    <row r="1375" spans="1:3" x14ac:dyDescent="0.3">
      <c r="A1375" s="9">
        <v>1374</v>
      </c>
      <c r="B1375" s="38">
        <v>37074</v>
      </c>
      <c r="C1375" s="17">
        <v>1100.75</v>
      </c>
    </row>
    <row r="1376" spans="1:3" x14ac:dyDescent="0.3">
      <c r="A1376" s="9">
        <v>1375</v>
      </c>
      <c r="B1376" s="38">
        <v>37075</v>
      </c>
      <c r="C1376" s="17">
        <v>1069.8</v>
      </c>
    </row>
    <row r="1377" spans="1:3" x14ac:dyDescent="0.3">
      <c r="A1377" s="9">
        <v>1376</v>
      </c>
      <c r="B1377" s="38">
        <v>37076</v>
      </c>
      <c r="C1377" s="17">
        <v>1067.95</v>
      </c>
    </row>
    <row r="1378" spans="1:3" x14ac:dyDescent="0.3">
      <c r="A1378" s="9">
        <v>1377</v>
      </c>
      <c r="B1378" s="38">
        <v>37077</v>
      </c>
      <c r="C1378" s="17">
        <v>1069.75</v>
      </c>
    </row>
    <row r="1379" spans="1:3" x14ac:dyDescent="0.3">
      <c r="A1379" s="9">
        <v>1378</v>
      </c>
      <c r="B1379" s="38">
        <v>37078</v>
      </c>
      <c r="C1379" s="17">
        <v>1065.0999999999999</v>
      </c>
    </row>
    <row r="1380" spans="1:3" x14ac:dyDescent="0.3">
      <c r="A1380" s="9">
        <v>1379</v>
      </c>
      <c r="B1380" s="38">
        <v>37081</v>
      </c>
      <c r="C1380" s="17">
        <v>1059.5</v>
      </c>
    </row>
    <row r="1381" spans="1:3" x14ac:dyDescent="0.3">
      <c r="A1381" s="9">
        <v>1380</v>
      </c>
      <c r="B1381" s="38">
        <v>37082</v>
      </c>
      <c r="C1381" s="17">
        <v>1072.05</v>
      </c>
    </row>
    <row r="1382" spans="1:3" x14ac:dyDescent="0.3">
      <c r="A1382" s="9">
        <v>1381</v>
      </c>
      <c r="B1382" s="38">
        <v>37083</v>
      </c>
      <c r="C1382" s="17">
        <v>1083.6500000000001</v>
      </c>
    </row>
    <row r="1383" spans="1:3" x14ac:dyDescent="0.3">
      <c r="A1383" s="9">
        <v>1382</v>
      </c>
      <c r="B1383" s="38">
        <v>37084</v>
      </c>
      <c r="C1383" s="17">
        <v>1105.5</v>
      </c>
    </row>
    <row r="1384" spans="1:3" x14ac:dyDescent="0.3">
      <c r="A1384" s="9">
        <v>1383</v>
      </c>
      <c r="B1384" s="38">
        <v>37085</v>
      </c>
      <c r="C1384" s="17">
        <v>1110.45</v>
      </c>
    </row>
    <row r="1385" spans="1:3" x14ac:dyDescent="0.3">
      <c r="A1385" s="9">
        <v>1384</v>
      </c>
      <c r="B1385" s="38">
        <v>37088</v>
      </c>
      <c r="C1385" s="17">
        <v>1105.55</v>
      </c>
    </row>
    <row r="1386" spans="1:3" x14ac:dyDescent="0.3">
      <c r="A1386" s="9">
        <v>1385</v>
      </c>
      <c r="B1386" s="38">
        <v>37089</v>
      </c>
      <c r="C1386" s="17">
        <v>1103.0999999999999</v>
      </c>
    </row>
    <row r="1387" spans="1:3" x14ac:dyDescent="0.3">
      <c r="A1387" s="9">
        <v>1386</v>
      </c>
      <c r="B1387" s="38">
        <v>37090</v>
      </c>
      <c r="C1387" s="17">
        <v>1091.95</v>
      </c>
    </row>
    <row r="1388" spans="1:3" x14ac:dyDescent="0.3">
      <c r="A1388" s="9">
        <v>1387</v>
      </c>
      <c r="B1388" s="38">
        <v>37091</v>
      </c>
      <c r="C1388" s="17">
        <v>1085.9000000000001</v>
      </c>
    </row>
    <row r="1389" spans="1:3" x14ac:dyDescent="0.3">
      <c r="A1389" s="9">
        <v>1388</v>
      </c>
      <c r="B1389" s="38">
        <v>37092</v>
      </c>
      <c r="C1389" s="17">
        <v>1077.7</v>
      </c>
    </row>
    <row r="1390" spans="1:3" x14ac:dyDescent="0.3">
      <c r="A1390" s="9">
        <v>1389</v>
      </c>
      <c r="B1390" s="38">
        <v>37095</v>
      </c>
      <c r="C1390" s="17">
        <v>1070.6500000000001</v>
      </c>
    </row>
    <row r="1391" spans="1:3" x14ac:dyDescent="0.3">
      <c r="A1391" s="9">
        <v>1390</v>
      </c>
      <c r="B1391" s="38">
        <v>37096</v>
      </c>
      <c r="C1391" s="17">
        <v>1072.55</v>
      </c>
    </row>
    <row r="1392" spans="1:3" x14ac:dyDescent="0.3">
      <c r="A1392" s="9">
        <v>1391</v>
      </c>
      <c r="B1392" s="38">
        <v>37097</v>
      </c>
      <c r="C1392" s="17">
        <v>1064.2</v>
      </c>
    </row>
    <row r="1393" spans="1:3" x14ac:dyDescent="0.3">
      <c r="A1393" s="9">
        <v>1392</v>
      </c>
      <c r="B1393" s="38">
        <v>37098</v>
      </c>
      <c r="C1393" s="17">
        <v>1053.4000000000001</v>
      </c>
    </row>
    <row r="1394" spans="1:3" x14ac:dyDescent="0.3">
      <c r="A1394" s="9">
        <v>1393</v>
      </c>
      <c r="B1394" s="38">
        <v>37099</v>
      </c>
      <c r="C1394" s="17">
        <v>1051.7</v>
      </c>
    </row>
    <row r="1395" spans="1:3" x14ac:dyDescent="0.3">
      <c r="A1395" s="9">
        <v>1394</v>
      </c>
      <c r="B1395" s="38">
        <v>37102</v>
      </c>
      <c r="C1395" s="17">
        <v>1061.45</v>
      </c>
    </row>
    <row r="1396" spans="1:3" x14ac:dyDescent="0.3">
      <c r="A1396" s="9">
        <v>1395</v>
      </c>
      <c r="B1396" s="38">
        <v>37103</v>
      </c>
      <c r="C1396" s="17">
        <v>1072.8499999999999</v>
      </c>
    </row>
    <row r="1397" spans="1:3" x14ac:dyDescent="0.3">
      <c r="A1397" s="9">
        <v>1396</v>
      </c>
      <c r="B1397" s="38">
        <v>37104</v>
      </c>
      <c r="C1397" s="17">
        <v>1063.1500000000001</v>
      </c>
    </row>
    <row r="1398" spans="1:3" x14ac:dyDescent="0.3">
      <c r="A1398" s="9">
        <v>1397</v>
      </c>
      <c r="B1398" s="38">
        <v>37105</v>
      </c>
      <c r="C1398" s="17">
        <v>1066</v>
      </c>
    </row>
    <row r="1399" spans="1:3" x14ac:dyDescent="0.3">
      <c r="A1399" s="9">
        <v>1398</v>
      </c>
      <c r="B1399" s="38">
        <v>37106</v>
      </c>
      <c r="C1399" s="17">
        <v>1074.5999999999999</v>
      </c>
    </row>
    <row r="1400" spans="1:3" x14ac:dyDescent="0.3">
      <c r="A1400" s="9">
        <v>1399</v>
      </c>
      <c r="B1400" s="38">
        <v>37109</v>
      </c>
      <c r="C1400" s="17">
        <v>1075.25</v>
      </c>
    </row>
    <row r="1401" spans="1:3" x14ac:dyDescent="0.3">
      <c r="A1401" s="9">
        <v>1400</v>
      </c>
      <c r="B1401" s="38">
        <v>37110</v>
      </c>
      <c r="C1401" s="17">
        <v>1072.0999999999999</v>
      </c>
    </row>
    <row r="1402" spans="1:3" x14ac:dyDescent="0.3">
      <c r="A1402" s="9">
        <v>1401</v>
      </c>
      <c r="B1402" s="38">
        <v>37111</v>
      </c>
      <c r="C1402" s="17">
        <v>1068</v>
      </c>
    </row>
    <row r="1403" spans="1:3" x14ac:dyDescent="0.3">
      <c r="A1403" s="9">
        <v>1402</v>
      </c>
      <c r="B1403" s="38">
        <v>37112</v>
      </c>
      <c r="C1403" s="17">
        <v>1070.6500000000001</v>
      </c>
    </row>
    <row r="1404" spans="1:3" x14ac:dyDescent="0.3">
      <c r="A1404" s="9">
        <v>1403</v>
      </c>
      <c r="B1404" s="38">
        <v>37113</v>
      </c>
      <c r="C1404" s="17">
        <v>1071.1500000000001</v>
      </c>
    </row>
    <row r="1405" spans="1:3" x14ac:dyDescent="0.3">
      <c r="A1405" s="9">
        <v>1404</v>
      </c>
      <c r="B1405" s="38">
        <v>37116</v>
      </c>
      <c r="C1405" s="17">
        <v>1063</v>
      </c>
    </row>
    <row r="1406" spans="1:3" x14ac:dyDescent="0.3">
      <c r="A1406" s="9">
        <v>1405</v>
      </c>
      <c r="B1406" s="38">
        <v>37117</v>
      </c>
      <c r="C1406" s="17">
        <v>1075.5</v>
      </c>
    </row>
    <row r="1407" spans="1:3" x14ac:dyDescent="0.3">
      <c r="A1407" s="9">
        <v>1406</v>
      </c>
      <c r="B1407" s="38">
        <v>37119</v>
      </c>
      <c r="C1407" s="17">
        <v>1078.95</v>
      </c>
    </row>
    <row r="1408" spans="1:3" x14ac:dyDescent="0.3">
      <c r="A1408" s="9">
        <v>1407</v>
      </c>
      <c r="B1408" s="38">
        <v>37120</v>
      </c>
      <c r="C1408" s="17">
        <v>1069.2</v>
      </c>
    </row>
    <row r="1409" spans="1:3" x14ac:dyDescent="0.3">
      <c r="A1409" s="9">
        <v>1408</v>
      </c>
      <c r="B1409" s="38">
        <v>37123</v>
      </c>
      <c r="C1409" s="17">
        <v>1063.75</v>
      </c>
    </row>
    <row r="1410" spans="1:3" x14ac:dyDescent="0.3">
      <c r="A1410" s="9">
        <v>1409</v>
      </c>
      <c r="B1410" s="38">
        <v>37124</v>
      </c>
      <c r="C1410" s="17">
        <v>1068.7</v>
      </c>
    </row>
    <row r="1411" spans="1:3" x14ac:dyDescent="0.3">
      <c r="A1411" s="9">
        <v>1410</v>
      </c>
      <c r="B1411" s="38">
        <v>37126</v>
      </c>
      <c r="C1411" s="17">
        <v>1071.5</v>
      </c>
    </row>
    <row r="1412" spans="1:3" x14ac:dyDescent="0.3">
      <c r="A1412" s="9">
        <v>1411</v>
      </c>
      <c r="B1412" s="38">
        <v>37127</v>
      </c>
      <c r="C1412" s="17">
        <v>1069.1500000000001</v>
      </c>
    </row>
    <row r="1413" spans="1:3" x14ac:dyDescent="0.3">
      <c r="A1413" s="9">
        <v>1412</v>
      </c>
      <c r="B1413" s="38">
        <v>37130</v>
      </c>
      <c r="C1413" s="17">
        <v>1072.55</v>
      </c>
    </row>
    <row r="1414" spans="1:3" x14ac:dyDescent="0.3">
      <c r="A1414" s="9">
        <v>1413</v>
      </c>
      <c r="B1414" s="38">
        <v>37131</v>
      </c>
      <c r="C1414" s="17">
        <v>1070.6500000000001</v>
      </c>
    </row>
    <row r="1415" spans="1:3" x14ac:dyDescent="0.3">
      <c r="A1415" s="9">
        <v>1414</v>
      </c>
      <c r="B1415" s="38">
        <v>37132</v>
      </c>
      <c r="C1415" s="17">
        <v>1067.45</v>
      </c>
    </row>
    <row r="1416" spans="1:3" x14ac:dyDescent="0.3">
      <c r="A1416" s="9">
        <v>1415</v>
      </c>
      <c r="B1416" s="38">
        <v>37133</v>
      </c>
      <c r="C1416" s="17">
        <v>1064.1500000000001</v>
      </c>
    </row>
    <row r="1417" spans="1:3" x14ac:dyDescent="0.3">
      <c r="A1417" s="9">
        <v>1416</v>
      </c>
      <c r="B1417" s="38">
        <v>37134</v>
      </c>
      <c r="C1417" s="17">
        <v>1053.75</v>
      </c>
    </row>
    <row r="1418" spans="1:3" x14ac:dyDescent="0.3">
      <c r="A1418" s="9">
        <v>1417</v>
      </c>
      <c r="B1418" s="38">
        <v>37137</v>
      </c>
      <c r="C1418" s="17">
        <v>1048.05</v>
      </c>
    </row>
    <row r="1419" spans="1:3" x14ac:dyDescent="0.3">
      <c r="A1419" s="9">
        <v>1418</v>
      </c>
      <c r="B1419" s="38">
        <v>37138</v>
      </c>
      <c r="C1419" s="17">
        <v>1048.2</v>
      </c>
    </row>
    <row r="1420" spans="1:3" x14ac:dyDescent="0.3">
      <c r="A1420" s="9">
        <v>1419</v>
      </c>
      <c r="B1420" s="38">
        <v>37139</v>
      </c>
      <c r="C1420" s="17">
        <v>1045</v>
      </c>
    </row>
    <row r="1421" spans="1:3" x14ac:dyDescent="0.3">
      <c r="A1421" s="9">
        <v>1420</v>
      </c>
      <c r="B1421" s="38">
        <v>37140</v>
      </c>
      <c r="C1421" s="17">
        <v>1036.0999999999999</v>
      </c>
    </row>
    <row r="1422" spans="1:3" x14ac:dyDescent="0.3">
      <c r="A1422" s="9">
        <v>1421</v>
      </c>
      <c r="B1422" s="38">
        <v>37141</v>
      </c>
      <c r="C1422" s="17">
        <v>1035.2</v>
      </c>
    </row>
    <row r="1423" spans="1:3" x14ac:dyDescent="0.3">
      <c r="A1423" s="9">
        <v>1422</v>
      </c>
      <c r="B1423" s="38">
        <v>37144</v>
      </c>
      <c r="C1423" s="17">
        <v>1033.4000000000001</v>
      </c>
    </row>
    <row r="1424" spans="1:3" x14ac:dyDescent="0.3">
      <c r="A1424" s="9">
        <v>1423</v>
      </c>
      <c r="B1424" s="38">
        <v>37145</v>
      </c>
      <c r="C1424" s="17">
        <v>1023.4</v>
      </c>
    </row>
    <row r="1425" spans="1:3" x14ac:dyDescent="0.3">
      <c r="A1425" s="9">
        <v>1424</v>
      </c>
      <c r="B1425" s="38">
        <v>37146</v>
      </c>
      <c r="C1425" s="17">
        <v>982.2</v>
      </c>
    </row>
    <row r="1426" spans="1:3" x14ac:dyDescent="0.3">
      <c r="A1426" s="9">
        <v>1425</v>
      </c>
      <c r="B1426" s="38">
        <v>37147</v>
      </c>
      <c r="C1426" s="17">
        <v>971.7</v>
      </c>
    </row>
    <row r="1427" spans="1:3" x14ac:dyDescent="0.3">
      <c r="A1427" s="9">
        <v>1426</v>
      </c>
      <c r="B1427" s="38">
        <v>37148</v>
      </c>
      <c r="C1427" s="17">
        <v>919.7</v>
      </c>
    </row>
    <row r="1428" spans="1:3" x14ac:dyDescent="0.3">
      <c r="A1428" s="9">
        <v>1427</v>
      </c>
      <c r="B1428" s="38">
        <v>37151</v>
      </c>
      <c r="C1428" s="17">
        <v>872.25</v>
      </c>
    </row>
    <row r="1429" spans="1:3" x14ac:dyDescent="0.3">
      <c r="A1429" s="9">
        <v>1428</v>
      </c>
      <c r="B1429" s="38">
        <v>37152</v>
      </c>
      <c r="C1429" s="17">
        <v>900.2</v>
      </c>
    </row>
    <row r="1430" spans="1:3" x14ac:dyDescent="0.3">
      <c r="A1430" s="9">
        <v>1429</v>
      </c>
      <c r="B1430" s="38">
        <v>37153</v>
      </c>
      <c r="C1430" s="17">
        <v>912.2</v>
      </c>
    </row>
    <row r="1431" spans="1:3" x14ac:dyDescent="0.3">
      <c r="A1431" s="9">
        <v>1430</v>
      </c>
      <c r="B1431" s="38">
        <v>37154</v>
      </c>
      <c r="C1431" s="17">
        <v>898.8</v>
      </c>
    </row>
    <row r="1432" spans="1:3" x14ac:dyDescent="0.3">
      <c r="A1432" s="9">
        <v>1431</v>
      </c>
      <c r="B1432" s="38">
        <v>37155</v>
      </c>
      <c r="C1432" s="17">
        <v>854.2</v>
      </c>
    </row>
    <row r="1433" spans="1:3" x14ac:dyDescent="0.3">
      <c r="A1433" s="9">
        <v>1432</v>
      </c>
      <c r="B1433" s="38">
        <v>37158</v>
      </c>
      <c r="C1433" s="17">
        <v>869.05</v>
      </c>
    </row>
    <row r="1434" spans="1:3" x14ac:dyDescent="0.3">
      <c r="A1434" s="9">
        <v>1433</v>
      </c>
      <c r="B1434" s="38">
        <v>37159</v>
      </c>
      <c r="C1434" s="17">
        <v>861.4</v>
      </c>
    </row>
    <row r="1435" spans="1:3" x14ac:dyDescent="0.3">
      <c r="A1435" s="9">
        <v>1434</v>
      </c>
      <c r="B1435" s="38">
        <v>37160</v>
      </c>
      <c r="C1435" s="17">
        <v>873.7</v>
      </c>
    </row>
    <row r="1436" spans="1:3" x14ac:dyDescent="0.3">
      <c r="A1436" s="9">
        <v>1435</v>
      </c>
      <c r="B1436" s="38">
        <v>37161</v>
      </c>
      <c r="C1436" s="17">
        <v>890</v>
      </c>
    </row>
    <row r="1437" spans="1:3" x14ac:dyDescent="0.3">
      <c r="A1437" s="9">
        <v>1436</v>
      </c>
      <c r="B1437" s="38">
        <v>37162</v>
      </c>
      <c r="C1437" s="17">
        <v>913.85</v>
      </c>
    </row>
    <row r="1438" spans="1:3" x14ac:dyDescent="0.3">
      <c r="A1438" s="9">
        <v>1437</v>
      </c>
      <c r="B1438" s="38">
        <v>37165</v>
      </c>
      <c r="C1438" s="17">
        <v>910.1</v>
      </c>
    </row>
    <row r="1439" spans="1:3" x14ac:dyDescent="0.3">
      <c r="A1439" s="9">
        <v>1438</v>
      </c>
      <c r="B1439" s="38">
        <v>37167</v>
      </c>
      <c r="C1439" s="17">
        <v>899.65</v>
      </c>
    </row>
    <row r="1440" spans="1:3" x14ac:dyDescent="0.3">
      <c r="A1440" s="9">
        <v>1439</v>
      </c>
      <c r="B1440" s="38">
        <v>37168</v>
      </c>
      <c r="C1440" s="17">
        <v>911.65</v>
      </c>
    </row>
    <row r="1441" spans="1:3" x14ac:dyDescent="0.3">
      <c r="A1441" s="9">
        <v>1440</v>
      </c>
      <c r="B1441" s="38">
        <v>37169</v>
      </c>
      <c r="C1441" s="17">
        <v>914.6</v>
      </c>
    </row>
    <row r="1442" spans="1:3" x14ac:dyDescent="0.3">
      <c r="A1442" s="9">
        <v>1441</v>
      </c>
      <c r="B1442" s="38">
        <v>37172</v>
      </c>
      <c r="C1442" s="17">
        <v>901.95</v>
      </c>
    </row>
    <row r="1443" spans="1:3" x14ac:dyDescent="0.3">
      <c r="A1443" s="9">
        <v>1442</v>
      </c>
      <c r="B1443" s="38">
        <v>37173</v>
      </c>
      <c r="C1443" s="17">
        <v>912.7</v>
      </c>
    </row>
    <row r="1444" spans="1:3" x14ac:dyDescent="0.3">
      <c r="A1444" s="9">
        <v>1443</v>
      </c>
      <c r="B1444" s="38">
        <v>37174</v>
      </c>
      <c r="C1444" s="17">
        <v>940.35</v>
      </c>
    </row>
    <row r="1445" spans="1:3" x14ac:dyDescent="0.3">
      <c r="A1445" s="9">
        <v>1444</v>
      </c>
      <c r="B1445" s="38">
        <v>37175</v>
      </c>
      <c r="C1445" s="17">
        <v>954.9</v>
      </c>
    </row>
    <row r="1446" spans="1:3" x14ac:dyDescent="0.3">
      <c r="A1446" s="9">
        <v>1445</v>
      </c>
      <c r="B1446" s="38">
        <v>37176</v>
      </c>
      <c r="C1446" s="17">
        <v>960.4</v>
      </c>
    </row>
    <row r="1447" spans="1:3" x14ac:dyDescent="0.3">
      <c r="A1447" s="9">
        <v>1446</v>
      </c>
      <c r="B1447" s="38">
        <v>37179</v>
      </c>
      <c r="C1447" s="17">
        <v>963.4</v>
      </c>
    </row>
    <row r="1448" spans="1:3" x14ac:dyDescent="0.3">
      <c r="A1448" s="9">
        <v>1447</v>
      </c>
      <c r="B1448" s="38">
        <v>37180</v>
      </c>
      <c r="C1448" s="17">
        <v>971.25</v>
      </c>
    </row>
    <row r="1449" spans="1:3" x14ac:dyDescent="0.3">
      <c r="A1449" s="9">
        <v>1448</v>
      </c>
      <c r="B1449" s="38">
        <v>37181</v>
      </c>
      <c r="C1449" s="17">
        <v>986.25</v>
      </c>
    </row>
    <row r="1450" spans="1:3" x14ac:dyDescent="0.3">
      <c r="A1450" s="9">
        <v>1449</v>
      </c>
      <c r="B1450" s="38">
        <v>37182</v>
      </c>
      <c r="C1450" s="17">
        <v>972.05</v>
      </c>
    </row>
    <row r="1451" spans="1:3" x14ac:dyDescent="0.3">
      <c r="A1451" s="9">
        <v>1450</v>
      </c>
      <c r="B1451" s="38">
        <v>37183</v>
      </c>
      <c r="C1451" s="17">
        <v>976.65</v>
      </c>
    </row>
    <row r="1452" spans="1:3" x14ac:dyDescent="0.3">
      <c r="A1452" s="9">
        <v>1451</v>
      </c>
      <c r="B1452" s="38">
        <v>37186</v>
      </c>
      <c r="C1452" s="17">
        <v>976.4</v>
      </c>
    </row>
    <row r="1453" spans="1:3" x14ac:dyDescent="0.3">
      <c r="A1453" s="9">
        <v>1452</v>
      </c>
      <c r="B1453" s="38">
        <v>37187</v>
      </c>
      <c r="C1453" s="17">
        <v>993.2</v>
      </c>
    </row>
    <row r="1454" spans="1:3" x14ac:dyDescent="0.3">
      <c r="A1454" s="9">
        <v>1453</v>
      </c>
      <c r="B1454" s="38">
        <v>37188</v>
      </c>
      <c r="C1454" s="17">
        <v>991.2</v>
      </c>
    </row>
    <row r="1455" spans="1:3" x14ac:dyDescent="0.3">
      <c r="A1455" s="9">
        <v>1454</v>
      </c>
      <c r="B1455" s="38">
        <v>37189</v>
      </c>
      <c r="C1455" s="17">
        <v>983.2</v>
      </c>
    </row>
    <row r="1456" spans="1:3" x14ac:dyDescent="0.3">
      <c r="A1456" s="9">
        <v>1455</v>
      </c>
      <c r="B1456" s="38">
        <v>37193</v>
      </c>
      <c r="C1456" s="17">
        <v>977.45</v>
      </c>
    </row>
    <row r="1457" spans="1:3" x14ac:dyDescent="0.3">
      <c r="A1457" s="9">
        <v>1456</v>
      </c>
      <c r="B1457" s="38">
        <v>37194</v>
      </c>
      <c r="C1457" s="17">
        <v>963.1</v>
      </c>
    </row>
    <row r="1458" spans="1:3" x14ac:dyDescent="0.3">
      <c r="A1458" s="9">
        <v>1457</v>
      </c>
      <c r="B1458" s="38">
        <v>37195</v>
      </c>
      <c r="C1458" s="17">
        <v>971.9</v>
      </c>
    </row>
    <row r="1459" spans="1:3" x14ac:dyDescent="0.3">
      <c r="A1459" s="9">
        <v>1458</v>
      </c>
      <c r="B1459" s="38">
        <v>37196</v>
      </c>
      <c r="C1459" s="17">
        <v>994</v>
      </c>
    </row>
    <row r="1460" spans="1:3" x14ac:dyDescent="0.3">
      <c r="A1460" s="9">
        <v>1459</v>
      </c>
      <c r="B1460" s="38">
        <v>37197</v>
      </c>
      <c r="C1460" s="17">
        <v>997.6</v>
      </c>
    </row>
    <row r="1461" spans="1:3" x14ac:dyDescent="0.3">
      <c r="A1461" s="9">
        <v>1460</v>
      </c>
      <c r="B1461" s="38">
        <v>37200</v>
      </c>
      <c r="C1461" s="17">
        <v>991.05</v>
      </c>
    </row>
    <row r="1462" spans="1:3" x14ac:dyDescent="0.3">
      <c r="A1462" s="9">
        <v>1461</v>
      </c>
      <c r="B1462" s="38">
        <v>37201</v>
      </c>
      <c r="C1462" s="17">
        <v>1001.9</v>
      </c>
    </row>
    <row r="1463" spans="1:3" x14ac:dyDescent="0.3">
      <c r="A1463" s="9">
        <v>1462</v>
      </c>
      <c r="B1463" s="38">
        <v>37202</v>
      </c>
      <c r="C1463" s="17">
        <v>987.5</v>
      </c>
    </row>
    <row r="1464" spans="1:3" x14ac:dyDescent="0.3">
      <c r="A1464" s="9">
        <v>1463</v>
      </c>
      <c r="B1464" s="38">
        <v>37203</v>
      </c>
      <c r="C1464" s="17">
        <v>997.7</v>
      </c>
    </row>
    <row r="1465" spans="1:3" x14ac:dyDescent="0.3">
      <c r="A1465" s="9">
        <v>1464</v>
      </c>
      <c r="B1465" s="38">
        <v>37204</v>
      </c>
      <c r="C1465" s="17">
        <v>1004.05</v>
      </c>
    </row>
    <row r="1466" spans="1:3" x14ac:dyDescent="0.3">
      <c r="A1466" s="9">
        <v>1465</v>
      </c>
      <c r="B1466" s="38">
        <v>37207</v>
      </c>
      <c r="C1466" s="17">
        <v>1010.9</v>
      </c>
    </row>
    <row r="1467" spans="1:3" x14ac:dyDescent="0.3">
      <c r="A1467" s="9">
        <v>1466</v>
      </c>
      <c r="B1467" s="38">
        <v>37208</v>
      </c>
      <c r="C1467" s="17">
        <v>1005.4</v>
      </c>
    </row>
    <row r="1468" spans="1:3" x14ac:dyDescent="0.3">
      <c r="A1468" s="9">
        <v>1467</v>
      </c>
      <c r="B1468" s="38">
        <v>37209</v>
      </c>
      <c r="C1468" s="17">
        <v>1015.8</v>
      </c>
    </row>
    <row r="1469" spans="1:3" x14ac:dyDescent="0.3">
      <c r="A1469" s="9">
        <v>1468</v>
      </c>
      <c r="B1469" s="38">
        <v>37210</v>
      </c>
      <c r="C1469" s="17">
        <v>1035.7</v>
      </c>
    </row>
    <row r="1470" spans="1:3" x14ac:dyDescent="0.3">
      <c r="A1470" s="9">
        <v>1469</v>
      </c>
      <c r="B1470" s="38">
        <v>37214</v>
      </c>
      <c r="C1470" s="17">
        <v>1068.1500000000001</v>
      </c>
    </row>
    <row r="1471" spans="1:3" x14ac:dyDescent="0.3">
      <c r="A1471" s="9">
        <v>1470</v>
      </c>
      <c r="B1471" s="38">
        <v>37215</v>
      </c>
      <c r="C1471" s="17">
        <v>1050.2</v>
      </c>
    </row>
    <row r="1472" spans="1:3" x14ac:dyDescent="0.3">
      <c r="A1472" s="9">
        <v>1471</v>
      </c>
      <c r="B1472" s="38">
        <v>37216</v>
      </c>
      <c r="C1472" s="17">
        <v>1056.3499999999999</v>
      </c>
    </row>
    <row r="1473" spans="1:3" x14ac:dyDescent="0.3">
      <c r="A1473" s="9">
        <v>1472</v>
      </c>
      <c r="B1473" s="38">
        <v>37217</v>
      </c>
      <c r="C1473" s="17">
        <v>1062.45</v>
      </c>
    </row>
    <row r="1474" spans="1:3" x14ac:dyDescent="0.3">
      <c r="A1474" s="9">
        <v>1473</v>
      </c>
      <c r="B1474" s="38">
        <v>37218</v>
      </c>
      <c r="C1474" s="17">
        <v>1059</v>
      </c>
    </row>
    <row r="1475" spans="1:3" x14ac:dyDescent="0.3">
      <c r="A1475" s="9">
        <v>1474</v>
      </c>
      <c r="B1475" s="38">
        <v>37221</v>
      </c>
      <c r="C1475" s="17">
        <v>1080.5999999999999</v>
      </c>
    </row>
    <row r="1476" spans="1:3" x14ac:dyDescent="0.3">
      <c r="A1476" s="9">
        <v>1475</v>
      </c>
      <c r="B1476" s="38">
        <v>37222</v>
      </c>
      <c r="C1476" s="17">
        <v>1076.05</v>
      </c>
    </row>
    <row r="1477" spans="1:3" x14ac:dyDescent="0.3">
      <c r="A1477" s="9">
        <v>1476</v>
      </c>
      <c r="B1477" s="38">
        <v>37223</v>
      </c>
      <c r="C1477" s="17">
        <v>1070.8</v>
      </c>
    </row>
    <row r="1478" spans="1:3" x14ac:dyDescent="0.3">
      <c r="A1478" s="9">
        <v>1477</v>
      </c>
      <c r="B1478" s="38">
        <v>37224</v>
      </c>
      <c r="C1478" s="17">
        <v>1067.1500000000001</v>
      </c>
    </row>
    <row r="1479" spans="1:3" x14ac:dyDescent="0.3">
      <c r="A1479" s="9">
        <v>1478</v>
      </c>
      <c r="B1479" s="38">
        <v>37228</v>
      </c>
      <c r="C1479" s="17">
        <v>1065.4000000000001</v>
      </c>
    </row>
    <row r="1480" spans="1:3" x14ac:dyDescent="0.3">
      <c r="A1480" s="9">
        <v>1479</v>
      </c>
      <c r="B1480" s="38">
        <v>37229</v>
      </c>
      <c r="C1480" s="17">
        <v>1077.7</v>
      </c>
    </row>
    <row r="1481" spans="1:3" x14ac:dyDescent="0.3">
      <c r="A1481" s="9">
        <v>1480</v>
      </c>
      <c r="B1481" s="38">
        <v>37230</v>
      </c>
      <c r="C1481" s="17">
        <v>1104.55</v>
      </c>
    </row>
    <row r="1482" spans="1:3" x14ac:dyDescent="0.3">
      <c r="A1482" s="9">
        <v>1481</v>
      </c>
      <c r="B1482" s="38">
        <v>37231</v>
      </c>
      <c r="C1482" s="17">
        <v>1110.45</v>
      </c>
    </row>
    <row r="1483" spans="1:3" x14ac:dyDescent="0.3">
      <c r="A1483" s="9">
        <v>1482</v>
      </c>
      <c r="B1483" s="38">
        <v>37232</v>
      </c>
      <c r="C1483" s="17">
        <v>1112.3</v>
      </c>
    </row>
    <row r="1484" spans="1:3" x14ac:dyDescent="0.3">
      <c r="A1484" s="9">
        <v>1483</v>
      </c>
      <c r="B1484" s="38">
        <v>37235</v>
      </c>
      <c r="C1484" s="17">
        <v>1115.25</v>
      </c>
    </row>
    <row r="1485" spans="1:3" x14ac:dyDescent="0.3">
      <c r="A1485" s="9">
        <v>1484</v>
      </c>
      <c r="B1485" s="38">
        <v>37236</v>
      </c>
      <c r="C1485" s="17">
        <v>1110.2</v>
      </c>
    </row>
    <row r="1486" spans="1:3" x14ac:dyDescent="0.3">
      <c r="A1486" s="9">
        <v>1485</v>
      </c>
      <c r="B1486" s="38">
        <v>37237</v>
      </c>
      <c r="C1486" s="17">
        <v>1107.6500000000001</v>
      </c>
    </row>
    <row r="1487" spans="1:3" x14ac:dyDescent="0.3">
      <c r="A1487" s="9">
        <v>1486</v>
      </c>
      <c r="B1487" s="38">
        <v>37238</v>
      </c>
      <c r="C1487" s="17">
        <v>1098.75</v>
      </c>
    </row>
    <row r="1488" spans="1:3" x14ac:dyDescent="0.3">
      <c r="A1488" s="9">
        <v>1487</v>
      </c>
      <c r="B1488" s="38">
        <v>37239</v>
      </c>
      <c r="C1488" s="17">
        <v>1087.8499999999999</v>
      </c>
    </row>
    <row r="1489" spans="1:3" x14ac:dyDescent="0.3">
      <c r="A1489" s="9">
        <v>1488</v>
      </c>
      <c r="B1489" s="38">
        <v>37243</v>
      </c>
      <c r="C1489" s="17">
        <v>1082.3</v>
      </c>
    </row>
    <row r="1490" spans="1:3" x14ac:dyDescent="0.3">
      <c r="A1490" s="9">
        <v>1489</v>
      </c>
      <c r="B1490" s="38">
        <v>37244</v>
      </c>
      <c r="C1490" s="17">
        <v>1060.75</v>
      </c>
    </row>
    <row r="1491" spans="1:3" x14ac:dyDescent="0.3">
      <c r="A1491" s="9">
        <v>1490</v>
      </c>
      <c r="B1491" s="38">
        <v>37245</v>
      </c>
      <c r="C1491" s="17">
        <v>1062</v>
      </c>
    </row>
    <row r="1492" spans="1:3" x14ac:dyDescent="0.3">
      <c r="A1492" s="9">
        <v>1491</v>
      </c>
      <c r="B1492" s="38">
        <v>37246</v>
      </c>
      <c r="C1492" s="17">
        <v>1050.8499999999999</v>
      </c>
    </row>
    <row r="1493" spans="1:3" x14ac:dyDescent="0.3">
      <c r="A1493" s="9">
        <v>1492</v>
      </c>
      <c r="B1493" s="38">
        <v>37249</v>
      </c>
      <c r="C1493" s="17">
        <v>1048.5</v>
      </c>
    </row>
    <row r="1494" spans="1:3" x14ac:dyDescent="0.3">
      <c r="A1494" s="9">
        <v>1493</v>
      </c>
      <c r="B1494" s="38">
        <v>37251</v>
      </c>
      <c r="C1494" s="17">
        <v>1034.25</v>
      </c>
    </row>
    <row r="1495" spans="1:3" x14ac:dyDescent="0.3">
      <c r="A1495" s="9">
        <v>1494</v>
      </c>
      <c r="B1495" s="38">
        <v>37252</v>
      </c>
      <c r="C1495" s="17">
        <v>1020</v>
      </c>
    </row>
    <row r="1496" spans="1:3" x14ac:dyDescent="0.3">
      <c r="A1496" s="9">
        <v>1495</v>
      </c>
      <c r="B1496" s="38">
        <v>37253</v>
      </c>
      <c r="C1496" s="17">
        <v>1033.8</v>
      </c>
    </row>
    <row r="1497" spans="1:3" x14ac:dyDescent="0.3">
      <c r="A1497" s="9">
        <v>1496</v>
      </c>
      <c r="B1497" s="38">
        <v>37256</v>
      </c>
      <c r="C1497" s="17">
        <v>1059.05</v>
      </c>
    </row>
    <row r="1498" spans="1:3" x14ac:dyDescent="0.3">
      <c r="A1498" s="9">
        <v>1497</v>
      </c>
      <c r="B1498" s="38">
        <v>37257</v>
      </c>
      <c r="C1498" s="17">
        <v>1055.3</v>
      </c>
    </row>
    <row r="1499" spans="1:3" x14ac:dyDescent="0.3">
      <c r="A1499" s="9">
        <v>1498</v>
      </c>
      <c r="B1499" s="38">
        <v>37258</v>
      </c>
      <c r="C1499" s="17">
        <v>1060.75</v>
      </c>
    </row>
    <row r="1500" spans="1:3" x14ac:dyDescent="0.3">
      <c r="A1500" s="9">
        <v>1499</v>
      </c>
      <c r="B1500" s="38">
        <v>37259</v>
      </c>
      <c r="C1500" s="17">
        <v>1072.25</v>
      </c>
    </row>
    <row r="1501" spans="1:3" x14ac:dyDescent="0.3">
      <c r="A1501" s="9">
        <v>1500</v>
      </c>
      <c r="B1501" s="38">
        <v>37260</v>
      </c>
      <c r="C1501" s="17">
        <v>1096.2</v>
      </c>
    </row>
    <row r="1502" spans="1:3" x14ac:dyDescent="0.3">
      <c r="A1502" s="9">
        <v>1501</v>
      </c>
      <c r="B1502" s="38">
        <v>37263</v>
      </c>
      <c r="C1502" s="17">
        <v>1100.1500000000001</v>
      </c>
    </row>
    <row r="1503" spans="1:3" x14ac:dyDescent="0.3">
      <c r="A1503" s="9">
        <v>1502</v>
      </c>
      <c r="B1503" s="38">
        <v>37264</v>
      </c>
      <c r="C1503" s="17">
        <v>1109.9000000000001</v>
      </c>
    </row>
    <row r="1504" spans="1:3" x14ac:dyDescent="0.3">
      <c r="A1504" s="9">
        <v>1503</v>
      </c>
      <c r="B1504" s="38">
        <v>37265</v>
      </c>
      <c r="C1504" s="17">
        <v>1102.8</v>
      </c>
    </row>
    <row r="1505" spans="1:3" x14ac:dyDescent="0.3">
      <c r="A1505" s="9">
        <v>1504</v>
      </c>
      <c r="B1505" s="38">
        <v>37266</v>
      </c>
      <c r="C1505" s="17">
        <v>1098.2</v>
      </c>
    </row>
    <row r="1506" spans="1:3" x14ac:dyDescent="0.3">
      <c r="A1506" s="9">
        <v>1505</v>
      </c>
      <c r="B1506" s="38">
        <v>37267</v>
      </c>
      <c r="C1506" s="17">
        <v>1088.55</v>
      </c>
    </row>
    <row r="1507" spans="1:3" x14ac:dyDescent="0.3">
      <c r="A1507" s="9">
        <v>1506</v>
      </c>
      <c r="B1507" s="38">
        <v>37270</v>
      </c>
      <c r="C1507" s="17">
        <v>1109.8</v>
      </c>
    </row>
    <row r="1508" spans="1:3" x14ac:dyDescent="0.3">
      <c r="A1508" s="9">
        <v>1507</v>
      </c>
      <c r="B1508" s="38">
        <v>37271</v>
      </c>
      <c r="C1508" s="17">
        <v>1094.1500000000001</v>
      </c>
    </row>
    <row r="1509" spans="1:3" x14ac:dyDescent="0.3">
      <c r="A1509" s="9">
        <v>1508</v>
      </c>
      <c r="B1509" s="38">
        <v>37272</v>
      </c>
      <c r="C1509" s="17">
        <v>1090.3</v>
      </c>
    </row>
    <row r="1510" spans="1:3" x14ac:dyDescent="0.3">
      <c r="A1510" s="9">
        <v>1509</v>
      </c>
      <c r="B1510" s="38">
        <v>37273</v>
      </c>
      <c r="C1510" s="17">
        <v>1109.2</v>
      </c>
    </row>
    <row r="1511" spans="1:3" x14ac:dyDescent="0.3">
      <c r="A1511" s="9">
        <v>1510</v>
      </c>
      <c r="B1511" s="38">
        <v>37274</v>
      </c>
      <c r="C1511" s="17">
        <v>1093.1500000000001</v>
      </c>
    </row>
    <row r="1512" spans="1:3" x14ac:dyDescent="0.3">
      <c r="A1512" s="9">
        <v>1511</v>
      </c>
      <c r="B1512" s="38">
        <v>37277</v>
      </c>
      <c r="C1512" s="17">
        <v>1091.3499999999999</v>
      </c>
    </row>
    <row r="1513" spans="1:3" x14ac:dyDescent="0.3">
      <c r="A1513" s="9">
        <v>1512</v>
      </c>
      <c r="B1513" s="38">
        <v>37278</v>
      </c>
      <c r="C1513" s="17">
        <v>1092.8499999999999</v>
      </c>
    </row>
    <row r="1514" spans="1:3" x14ac:dyDescent="0.3">
      <c r="A1514" s="9">
        <v>1513</v>
      </c>
      <c r="B1514" s="38">
        <v>37279</v>
      </c>
      <c r="C1514" s="17">
        <v>1089.4000000000001</v>
      </c>
    </row>
    <row r="1515" spans="1:3" x14ac:dyDescent="0.3">
      <c r="A1515" s="9">
        <v>1514</v>
      </c>
      <c r="B1515" s="38">
        <v>37280</v>
      </c>
      <c r="C1515" s="17">
        <v>1085.3</v>
      </c>
    </row>
    <row r="1516" spans="1:3" x14ac:dyDescent="0.3">
      <c r="A1516" s="9">
        <v>1515</v>
      </c>
      <c r="B1516" s="38">
        <v>37281</v>
      </c>
      <c r="C1516" s="17">
        <v>1080.0999999999999</v>
      </c>
    </row>
    <row r="1517" spans="1:3" x14ac:dyDescent="0.3">
      <c r="A1517" s="9">
        <v>1516</v>
      </c>
      <c r="B1517" s="38">
        <v>37284</v>
      </c>
      <c r="C1517" s="17">
        <v>1071.3499999999999</v>
      </c>
    </row>
    <row r="1518" spans="1:3" x14ac:dyDescent="0.3">
      <c r="A1518" s="9">
        <v>1517</v>
      </c>
      <c r="B1518" s="38">
        <v>37285</v>
      </c>
      <c r="C1518" s="17">
        <v>1071.6500000000001</v>
      </c>
    </row>
    <row r="1519" spans="1:3" x14ac:dyDescent="0.3">
      <c r="A1519" s="9">
        <v>1518</v>
      </c>
      <c r="B1519" s="38">
        <v>37286</v>
      </c>
      <c r="C1519" s="17">
        <v>1067.45</v>
      </c>
    </row>
    <row r="1520" spans="1:3" x14ac:dyDescent="0.3">
      <c r="A1520" s="9">
        <v>1519</v>
      </c>
      <c r="B1520" s="38">
        <v>37287</v>
      </c>
      <c r="C1520" s="17">
        <v>1075.4000000000001</v>
      </c>
    </row>
    <row r="1521" spans="1:3" x14ac:dyDescent="0.3">
      <c r="A1521" s="9">
        <v>1520</v>
      </c>
      <c r="B1521" s="38">
        <v>37288</v>
      </c>
      <c r="C1521" s="17">
        <v>1081.6500000000001</v>
      </c>
    </row>
    <row r="1522" spans="1:3" x14ac:dyDescent="0.3">
      <c r="A1522" s="9">
        <v>1521</v>
      </c>
      <c r="B1522" s="38">
        <v>37291</v>
      </c>
      <c r="C1522" s="17">
        <v>1076.9000000000001</v>
      </c>
    </row>
    <row r="1523" spans="1:3" x14ac:dyDescent="0.3">
      <c r="A1523" s="9">
        <v>1522</v>
      </c>
      <c r="B1523" s="38">
        <v>37292</v>
      </c>
      <c r="C1523" s="17">
        <v>1074.25</v>
      </c>
    </row>
    <row r="1524" spans="1:3" x14ac:dyDescent="0.3">
      <c r="A1524" s="9">
        <v>1523</v>
      </c>
      <c r="B1524" s="38">
        <v>37293</v>
      </c>
      <c r="C1524" s="17">
        <v>1113.0999999999999</v>
      </c>
    </row>
    <row r="1525" spans="1:3" x14ac:dyDescent="0.3">
      <c r="A1525" s="9">
        <v>1524</v>
      </c>
      <c r="B1525" s="38">
        <v>37294</v>
      </c>
      <c r="C1525" s="17">
        <v>1110.45</v>
      </c>
    </row>
    <row r="1526" spans="1:3" x14ac:dyDescent="0.3">
      <c r="A1526" s="9">
        <v>1525</v>
      </c>
      <c r="B1526" s="38">
        <v>37295</v>
      </c>
      <c r="C1526" s="17">
        <v>1123.75</v>
      </c>
    </row>
    <row r="1527" spans="1:3" x14ac:dyDescent="0.3">
      <c r="A1527" s="9">
        <v>1526</v>
      </c>
      <c r="B1527" s="38">
        <v>37298</v>
      </c>
      <c r="C1527" s="17">
        <v>1131.55</v>
      </c>
    </row>
    <row r="1528" spans="1:3" x14ac:dyDescent="0.3">
      <c r="A1528" s="9">
        <v>1527</v>
      </c>
      <c r="B1528" s="38">
        <v>37299</v>
      </c>
      <c r="C1528" s="17">
        <v>1129.5</v>
      </c>
    </row>
    <row r="1529" spans="1:3" x14ac:dyDescent="0.3">
      <c r="A1529" s="9">
        <v>1528</v>
      </c>
      <c r="B1529" s="38">
        <v>37300</v>
      </c>
      <c r="C1529" s="17">
        <v>1135.0999999999999</v>
      </c>
    </row>
    <row r="1530" spans="1:3" x14ac:dyDescent="0.3">
      <c r="A1530" s="9">
        <v>1529</v>
      </c>
      <c r="B1530" s="38">
        <v>37301</v>
      </c>
      <c r="C1530" s="17">
        <v>1150</v>
      </c>
    </row>
    <row r="1531" spans="1:3" x14ac:dyDescent="0.3">
      <c r="A1531" s="9">
        <v>1530</v>
      </c>
      <c r="B1531" s="38">
        <v>37302</v>
      </c>
      <c r="C1531" s="17">
        <v>1159.95</v>
      </c>
    </row>
    <row r="1532" spans="1:3" x14ac:dyDescent="0.3">
      <c r="A1532" s="9">
        <v>1531</v>
      </c>
      <c r="B1532" s="38">
        <v>37305</v>
      </c>
      <c r="C1532" s="17">
        <v>1172.8499999999999</v>
      </c>
    </row>
    <row r="1533" spans="1:3" x14ac:dyDescent="0.3">
      <c r="A1533" s="9">
        <v>1532</v>
      </c>
      <c r="B1533" s="38">
        <v>37306</v>
      </c>
      <c r="C1533" s="17">
        <v>1158.9000000000001</v>
      </c>
    </row>
    <row r="1534" spans="1:3" x14ac:dyDescent="0.3">
      <c r="A1534" s="9">
        <v>1533</v>
      </c>
      <c r="B1534" s="38">
        <v>37307</v>
      </c>
      <c r="C1534" s="17">
        <v>1145.95</v>
      </c>
    </row>
    <row r="1535" spans="1:3" x14ac:dyDescent="0.3">
      <c r="A1535" s="9">
        <v>1534</v>
      </c>
      <c r="B1535" s="38">
        <v>37308</v>
      </c>
      <c r="C1535" s="17">
        <v>1149.8499999999999</v>
      </c>
    </row>
    <row r="1536" spans="1:3" x14ac:dyDescent="0.3">
      <c r="A1536" s="9">
        <v>1535</v>
      </c>
      <c r="B1536" s="38">
        <v>37309</v>
      </c>
      <c r="C1536" s="17">
        <v>1163.5</v>
      </c>
    </row>
    <row r="1537" spans="1:3" x14ac:dyDescent="0.3">
      <c r="A1537" s="9">
        <v>1536</v>
      </c>
      <c r="B1537" s="38">
        <v>37312</v>
      </c>
      <c r="C1537" s="17">
        <v>1165.45</v>
      </c>
    </row>
    <row r="1538" spans="1:3" x14ac:dyDescent="0.3">
      <c r="A1538" s="9">
        <v>1537</v>
      </c>
      <c r="B1538" s="38">
        <v>37313</v>
      </c>
      <c r="C1538" s="17">
        <v>1189.4000000000001</v>
      </c>
    </row>
    <row r="1539" spans="1:3" x14ac:dyDescent="0.3">
      <c r="A1539" s="9">
        <v>1538</v>
      </c>
      <c r="B1539" s="38">
        <v>37314</v>
      </c>
      <c r="C1539" s="17">
        <v>1189.2</v>
      </c>
    </row>
    <row r="1540" spans="1:3" x14ac:dyDescent="0.3">
      <c r="A1540" s="9">
        <v>1539</v>
      </c>
      <c r="B1540" s="38">
        <v>37315</v>
      </c>
      <c r="C1540" s="17">
        <v>1142.05</v>
      </c>
    </row>
    <row r="1541" spans="1:3" x14ac:dyDescent="0.3">
      <c r="A1541" s="9">
        <v>1540</v>
      </c>
      <c r="B1541" s="38">
        <v>37316</v>
      </c>
      <c r="C1541" s="17">
        <v>1178</v>
      </c>
    </row>
    <row r="1542" spans="1:3" x14ac:dyDescent="0.3">
      <c r="A1542" s="9">
        <v>1541</v>
      </c>
      <c r="B1542" s="38">
        <v>37319</v>
      </c>
      <c r="C1542" s="17">
        <v>1177.3499999999999</v>
      </c>
    </row>
    <row r="1543" spans="1:3" x14ac:dyDescent="0.3">
      <c r="A1543" s="9">
        <v>1542</v>
      </c>
      <c r="B1543" s="38">
        <v>37320</v>
      </c>
      <c r="C1543" s="17">
        <v>1178.5</v>
      </c>
    </row>
    <row r="1544" spans="1:3" x14ac:dyDescent="0.3">
      <c r="A1544" s="9">
        <v>1543</v>
      </c>
      <c r="B1544" s="38">
        <v>37321</v>
      </c>
      <c r="C1544" s="17">
        <v>1172.5999999999999</v>
      </c>
    </row>
    <row r="1545" spans="1:3" x14ac:dyDescent="0.3">
      <c r="A1545" s="9">
        <v>1544</v>
      </c>
      <c r="B1545" s="38">
        <v>37322</v>
      </c>
      <c r="C1545" s="17">
        <v>1193.05</v>
      </c>
    </row>
    <row r="1546" spans="1:3" x14ac:dyDescent="0.3">
      <c r="A1546" s="9">
        <v>1545</v>
      </c>
      <c r="B1546" s="38">
        <v>37323</v>
      </c>
      <c r="C1546" s="17">
        <v>1187.6500000000001</v>
      </c>
    </row>
    <row r="1547" spans="1:3" x14ac:dyDescent="0.3">
      <c r="A1547" s="9">
        <v>1546</v>
      </c>
      <c r="B1547" s="38">
        <v>37326</v>
      </c>
      <c r="C1547" s="17">
        <v>1167.8499999999999</v>
      </c>
    </row>
    <row r="1548" spans="1:3" x14ac:dyDescent="0.3">
      <c r="A1548" s="9">
        <v>1547</v>
      </c>
      <c r="B1548" s="38">
        <v>37327</v>
      </c>
      <c r="C1548" s="17">
        <v>1150.45</v>
      </c>
    </row>
    <row r="1549" spans="1:3" x14ac:dyDescent="0.3">
      <c r="A1549" s="9">
        <v>1548</v>
      </c>
      <c r="B1549" s="38">
        <v>37328</v>
      </c>
      <c r="C1549" s="17">
        <v>1157.05</v>
      </c>
    </row>
    <row r="1550" spans="1:3" x14ac:dyDescent="0.3">
      <c r="A1550" s="9">
        <v>1549</v>
      </c>
      <c r="B1550" s="38">
        <v>37329</v>
      </c>
      <c r="C1550" s="17">
        <v>1159.45</v>
      </c>
    </row>
    <row r="1551" spans="1:3" x14ac:dyDescent="0.3">
      <c r="A1551" s="9">
        <v>1550</v>
      </c>
      <c r="B1551" s="38">
        <v>37330</v>
      </c>
      <c r="C1551" s="17">
        <v>1169.75</v>
      </c>
    </row>
    <row r="1552" spans="1:3" x14ac:dyDescent="0.3">
      <c r="A1552" s="9">
        <v>1551</v>
      </c>
      <c r="B1552" s="38">
        <v>37333</v>
      </c>
      <c r="C1552" s="17">
        <v>1169.3</v>
      </c>
    </row>
    <row r="1553" spans="1:3" x14ac:dyDescent="0.3">
      <c r="A1553" s="9">
        <v>1552</v>
      </c>
      <c r="B1553" s="38">
        <v>37334</v>
      </c>
      <c r="C1553" s="17">
        <v>1152.1500000000001</v>
      </c>
    </row>
    <row r="1554" spans="1:3" x14ac:dyDescent="0.3">
      <c r="A1554" s="9">
        <v>1553</v>
      </c>
      <c r="B1554" s="38">
        <v>37335</v>
      </c>
      <c r="C1554" s="17">
        <v>1155.5999999999999</v>
      </c>
    </row>
    <row r="1555" spans="1:3" x14ac:dyDescent="0.3">
      <c r="A1555" s="9">
        <v>1554</v>
      </c>
      <c r="B1555" s="38">
        <v>37336</v>
      </c>
      <c r="C1555" s="17">
        <v>1144.2</v>
      </c>
    </row>
    <row r="1556" spans="1:3" x14ac:dyDescent="0.3">
      <c r="A1556" s="9">
        <v>1555</v>
      </c>
      <c r="B1556" s="38">
        <v>37337</v>
      </c>
      <c r="C1556" s="17">
        <v>1138.45</v>
      </c>
    </row>
    <row r="1557" spans="1:3" x14ac:dyDescent="0.3">
      <c r="A1557" s="9">
        <v>1556</v>
      </c>
      <c r="B1557" s="38">
        <v>37341</v>
      </c>
      <c r="C1557" s="17">
        <v>1123.05</v>
      </c>
    </row>
    <row r="1558" spans="1:3" x14ac:dyDescent="0.3">
      <c r="A1558" s="9">
        <v>1557</v>
      </c>
      <c r="B1558" s="38">
        <v>37342</v>
      </c>
      <c r="C1558" s="17">
        <v>1123.3499999999999</v>
      </c>
    </row>
    <row r="1559" spans="1:3" x14ac:dyDescent="0.3">
      <c r="A1559" s="9">
        <v>1558</v>
      </c>
      <c r="B1559" s="38">
        <v>37343</v>
      </c>
      <c r="C1559" s="17">
        <v>1129.55</v>
      </c>
    </row>
    <row r="1560" spans="1:3" x14ac:dyDescent="0.3">
      <c r="A1560" s="9">
        <v>1559</v>
      </c>
      <c r="B1560" s="38">
        <v>37347</v>
      </c>
      <c r="C1560" s="17">
        <v>1138.95</v>
      </c>
    </row>
    <row r="1561" spans="1:3" x14ac:dyDescent="0.3">
      <c r="A1561" s="9">
        <v>1560</v>
      </c>
      <c r="B1561" s="38">
        <v>37348</v>
      </c>
      <c r="C1561" s="17">
        <v>1136.95</v>
      </c>
    </row>
    <row r="1562" spans="1:3" x14ac:dyDescent="0.3">
      <c r="A1562" s="9">
        <v>1561</v>
      </c>
      <c r="B1562" s="38">
        <v>37349</v>
      </c>
      <c r="C1562" s="17">
        <v>1123.5</v>
      </c>
    </row>
    <row r="1563" spans="1:3" x14ac:dyDescent="0.3">
      <c r="A1563" s="9">
        <v>1562</v>
      </c>
      <c r="B1563" s="38">
        <v>37350</v>
      </c>
      <c r="C1563" s="17">
        <v>1145.9000000000001</v>
      </c>
    </row>
    <row r="1564" spans="1:3" x14ac:dyDescent="0.3">
      <c r="A1564" s="9">
        <v>1563</v>
      </c>
      <c r="B1564" s="38">
        <v>37351</v>
      </c>
      <c r="C1564" s="17">
        <v>1141.95</v>
      </c>
    </row>
    <row r="1565" spans="1:3" x14ac:dyDescent="0.3">
      <c r="A1565" s="9">
        <v>1564</v>
      </c>
      <c r="B1565" s="38">
        <v>37354</v>
      </c>
      <c r="C1565" s="17">
        <v>1135.25</v>
      </c>
    </row>
    <row r="1566" spans="1:3" x14ac:dyDescent="0.3">
      <c r="A1566" s="9">
        <v>1565</v>
      </c>
      <c r="B1566" s="38">
        <v>37355</v>
      </c>
      <c r="C1566" s="17">
        <v>1126.7</v>
      </c>
    </row>
    <row r="1567" spans="1:3" x14ac:dyDescent="0.3">
      <c r="A1567" s="9">
        <v>1566</v>
      </c>
      <c r="B1567" s="38">
        <v>37356</v>
      </c>
      <c r="C1567" s="17">
        <v>1138.5</v>
      </c>
    </row>
    <row r="1568" spans="1:3" x14ac:dyDescent="0.3">
      <c r="A1568" s="9">
        <v>1567</v>
      </c>
      <c r="B1568" s="38">
        <v>37357</v>
      </c>
      <c r="C1568" s="17">
        <v>1143.5999999999999</v>
      </c>
    </row>
    <row r="1569" spans="1:3" x14ac:dyDescent="0.3">
      <c r="A1569" s="9">
        <v>1568</v>
      </c>
      <c r="B1569" s="38">
        <v>37358</v>
      </c>
      <c r="C1569" s="17">
        <v>1146.5</v>
      </c>
    </row>
    <row r="1570" spans="1:3" x14ac:dyDescent="0.3">
      <c r="A1570" s="9">
        <v>1569</v>
      </c>
      <c r="B1570" s="38">
        <v>37361</v>
      </c>
      <c r="C1570" s="17">
        <v>1134.1500000000001</v>
      </c>
    </row>
    <row r="1571" spans="1:3" x14ac:dyDescent="0.3">
      <c r="A1571" s="9">
        <v>1570</v>
      </c>
      <c r="B1571" s="38">
        <v>37362</v>
      </c>
      <c r="C1571" s="17">
        <v>1118.75</v>
      </c>
    </row>
    <row r="1572" spans="1:3" x14ac:dyDescent="0.3">
      <c r="A1572" s="9">
        <v>1571</v>
      </c>
      <c r="B1572" s="38">
        <v>37363</v>
      </c>
      <c r="C1572" s="17">
        <v>1125.0999999999999</v>
      </c>
    </row>
    <row r="1573" spans="1:3" x14ac:dyDescent="0.3">
      <c r="A1573" s="9">
        <v>1572</v>
      </c>
      <c r="B1573" s="38">
        <v>37364</v>
      </c>
      <c r="C1573" s="17">
        <v>1129</v>
      </c>
    </row>
    <row r="1574" spans="1:3" x14ac:dyDescent="0.3">
      <c r="A1574" s="9">
        <v>1573</v>
      </c>
      <c r="B1574" s="38">
        <v>37365</v>
      </c>
      <c r="C1574" s="17">
        <v>1100.3</v>
      </c>
    </row>
    <row r="1575" spans="1:3" x14ac:dyDescent="0.3">
      <c r="A1575" s="9">
        <v>1574</v>
      </c>
      <c r="B1575" s="38">
        <v>37368</v>
      </c>
      <c r="C1575" s="17">
        <v>1104.1500000000001</v>
      </c>
    </row>
    <row r="1576" spans="1:3" x14ac:dyDescent="0.3">
      <c r="A1576" s="9">
        <v>1575</v>
      </c>
      <c r="B1576" s="38">
        <v>37369</v>
      </c>
      <c r="C1576" s="17">
        <v>1106</v>
      </c>
    </row>
    <row r="1577" spans="1:3" x14ac:dyDescent="0.3">
      <c r="A1577" s="9">
        <v>1576</v>
      </c>
      <c r="B1577" s="38">
        <v>37370</v>
      </c>
      <c r="C1577" s="17">
        <v>1110.5999999999999</v>
      </c>
    </row>
    <row r="1578" spans="1:3" x14ac:dyDescent="0.3">
      <c r="A1578" s="9">
        <v>1577</v>
      </c>
      <c r="B1578" s="38">
        <v>37371</v>
      </c>
      <c r="C1578" s="17">
        <v>1094.3</v>
      </c>
    </row>
    <row r="1579" spans="1:3" x14ac:dyDescent="0.3">
      <c r="A1579" s="9">
        <v>1578</v>
      </c>
      <c r="B1579" s="38">
        <v>37372</v>
      </c>
      <c r="C1579" s="17">
        <v>1097.4000000000001</v>
      </c>
    </row>
    <row r="1580" spans="1:3" x14ac:dyDescent="0.3">
      <c r="A1580" s="9">
        <v>1579</v>
      </c>
      <c r="B1580" s="38">
        <v>37375</v>
      </c>
      <c r="C1580" s="17">
        <v>1074.2</v>
      </c>
    </row>
    <row r="1581" spans="1:3" x14ac:dyDescent="0.3">
      <c r="A1581" s="9">
        <v>1580</v>
      </c>
      <c r="B1581" s="38">
        <v>37376</v>
      </c>
      <c r="C1581" s="17">
        <v>1084.5</v>
      </c>
    </row>
    <row r="1582" spans="1:3" x14ac:dyDescent="0.3">
      <c r="A1582" s="9">
        <v>1581</v>
      </c>
      <c r="B1582" s="38">
        <v>37378</v>
      </c>
      <c r="C1582" s="17">
        <v>1093.3</v>
      </c>
    </row>
    <row r="1583" spans="1:3" x14ac:dyDescent="0.3">
      <c r="A1583" s="9">
        <v>1582</v>
      </c>
      <c r="B1583" s="38">
        <v>37379</v>
      </c>
      <c r="C1583" s="17">
        <v>1096.95</v>
      </c>
    </row>
    <row r="1584" spans="1:3" x14ac:dyDescent="0.3">
      <c r="A1584" s="9">
        <v>1583</v>
      </c>
      <c r="B1584" s="38">
        <v>37382</v>
      </c>
      <c r="C1584" s="17">
        <v>1100.95</v>
      </c>
    </row>
    <row r="1585" spans="1:3" x14ac:dyDescent="0.3">
      <c r="A1585" s="9">
        <v>1584</v>
      </c>
      <c r="B1585" s="38">
        <v>37383</v>
      </c>
      <c r="C1585" s="17">
        <v>1110.7</v>
      </c>
    </row>
    <row r="1586" spans="1:3" x14ac:dyDescent="0.3">
      <c r="A1586" s="9">
        <v>1585</v>
      </c>
      <c r="B1586" s="38">
        <v>37384</v>
      </c>
      <c r="C1586" s="17">
        <v>1117.5999999999999</v>
      </c>
    </row>
    <row r="1587" spans="1:3" x14ac:dyDescent="0.3">
      <c r="A1587" s="9">
        <v>1586</v>
      </c>
      <c r="B1587" s="38">
        <v>37385</v>
      </c>
      <c r="C1587" s="17">
        <v>1127.5999999999999</v>
      </c>
    </row>
    <row r="1588" spans="1:3" x14ac:dyDescent="0.3">
      <c r="A1588" s="9">
        <v>1587</v>
      </c>
      <c r="B1588" s="38">
        <v>37386</v>
      </c>
      <c r="C1588" s="17">
        <v>1116.4000000000001</v>
      </c>
    </row>
    <row r="1589" spans="1:3" x14ac:dyDescent="0.3">
      <c r="A1589" s="9">
        <v>1588</v>
      </c>
      <c r="B1589" s="38">
        <v>37389</v>
      </c>
      <c r="C1589" s="17">
        <v>1119.6500000000001</v>
      </c>
    </row>
    <row r="1590" spans="1:3" x14ac:dyDescent="0.3">
      <c r="A1590" s="9">
        <v>1589</v>
      </c>
      <c r="B1590" s="38">
        <v>37390</v>
      </c>
      <c r="C1590" s="17">
        <v>1115.0999999999999</v>
      </c>
    </row>
    <row r="1591" spans="1:3" x14ac:dyDescent="0.3">
      <c r="A1591" s="9">
        <v>1590</v>
      </c>
      <c r="B1591" s="38">
        <v>37391</v>
      </c>
      <c r="C1591" s="17">
        <v>1107.8</v>
      </c>
    </row>
    <row r="1592" spans="1:3" x14ac:dyDescent="0.3">
      <c r="A1592" s="9">
        <v>1591</v>
      </c>
      <c r="B1592" s="38">
        <v>37392</v>
      </c>
      <c r="C1592" s="17">
        <v>1092.8</v>
      </c>
    </row>
    <row r="1593" spans="1:3" x14ac:dyDescent="0.3">
      <c r="A1593" s="9">
        <v>1592</v>
      </c>
      <c r="B1593" s="38">
        <v>37393</v>
      </c>
      <c r="C1593" s="17">
        <v>1090.6500000000001</v>
      </c>
    </row>
    <row r="1594" spans="1:3" x14ac:dyDescent="0.3">
      <c r="A1594" s="9">
        <v>1593</v>
      </c>
      <c r="B1594" s="38">
        <v>37396</v>
      </c>
      <c r="C1594" s="17">
        <v>1074.3499999999999</v>
      </c>
    </row>
    <row r="1595" spans="1:3" x14ac:dyDescent="0.3">
      <c r="A1595" s="9">
        <v>1594</v>
      </c>
      <c r="B1595" s="38">
        <v>37397</v>
      </c>
      <c r="C1595" s="17">
        <v>1049.2</v>
      </c>
    </row>
    <row r="1596" spans="1:3" x14ac:dyDescent="0.3">
      <c r="A1596" s="9">
        <v>1595</v>
      </c>
      <c r="B1596" s="38">
        <v>37398</v>
      </c>
      <c r="C1596" s="17">
        <v>1045.3</v>
      </c>
    </row>
    <row r="1597" spans="1:3" x14ac:dyDescent="0.3">
      <c r="A1597" s="9">
        <v>1596</v>
      </c>
      <c r="B1597" s="38">
        <v>37399</v>
      </c>
      <c r="C1597" s="17">
        <v>1026.75</v>
      </c>
    </row>
    <row r="1598" spans="1:3" x14ac:dyDescent="0.3">
      <c r="A1598" s="9">
        <v>1597</v>
      </c>
      <c r="B1598" s="38">
        <v>37400</v>
      </c>
      <c r="C1598" s="17">
        <v>1067</v>
      </c>
    </row>
    <row r="1599" spans="1:3" x14ac:dyDescent="0.3">
      <c r="A1599" s="9">
        <v>1598</v>
      </c>
      <c r="B1599" s="38">
        <v>37403</v>
      </c>
      <c r="C1599" s="17">
        <v>1062.7</v>
      </c>
    </row>
    <row r="1600" spans="1:3" x14ac:dyDescent="0.3">
      <c r="A1600" s="9">
        <v>1599</v>
      </c>
      <c r="B1600" s="38">
        <v>37404</v>
      </c>
      <c r="C1600" s="17">
        <v>1038.2</v>
      </c>
    </row>
    <row r="1601" spans="1:3" x14ac:dyDescent="0.3">
      <c r="A1601" s="9">
        <v>1600</v>
      </c>
      <c r="B1601" s="38">
        <v>37405</v>
      </c>
      <c r="C1601" s="17">
        <v>1041.6500000000001</v>
      </c>
    </row>
    <row r="1602" spans="1:3" x14ac:dyDescent="0.3">
      <c r="A1602" s="9">
        <v>1601</v>
      </c>
      <c r="B1602" s="38">
        <v>37406</v>
      </c>
      <c r="C1602" s="17">
        <v>1032.1500000000001</v>
      </c>
    </row>
    <row r="1603" spans="1:3" x14ac:dyDescent="0.3">
      <c r="A1603" s="9">
        <v>1602</v>
      </c>
      <c r="B1603" s="38">
        <v>37407</v>
      </c>
      <c r="C1603" s="17">
        <v>1028.8</v>
      </c>
    </row>
    <row r="1604" spans="1:3" x14ac:dyDescent="0.3">
      <c r="A1604" s="9">
        <v>1603</v>
      </c>
      <c r="B1604" s="38">
        <v>37410</v>
      </c>
      <c r="C1604" s="17">
        <v>1039.75</v>
      </c>
    </row>
    <row r="1605" spans="1:3" x14ac:dyDescent="0.3">
      <c r="A1605" s="9">
        <v>1604</v>
      </c>
      <c r="B1605" s="38">
        <v>37411</v>
      </c>
      <c r="C1605" s="17">
        <v>1045.4000000000001</v>
      </c>
    </row>
    <row r="1606" spans="1:3" x14ac:dyDescent="0.3">
      <c r="A1606" s="9">
        <v>1605</v>
      </c>
      <c r="B1606" s="38">
        <v>37412</v>
      </c>
      <c r="C1606" s="17">
        <v>1064.2</v>
      </c>
    </row>
    <row r="1607" spans="1:3" x14ac:dyDescent="0.3">
      <c r="A1607" s="9">
        <v>1606</v>
      </c>
      <c r="B1607" s="38">
        <v>37413</v>
      </c>
      <c r="C1607" s="17">
        <v>1064.3499999999999</v>
      </c>
    </row>
    <row r="1608" spans="1:3" x14ac:dyDescent="0.3">
      <c r="A1608" s="9">
        <v>1607</v>
      </c>
      <c r="B1608" s="38">
        <v>37414</v>
      </c>
      <c r="C1608" s="17">
        <v>1048.8</v>
      </c>
    </row>
    <row r="1609" spans="1:3" x14ac:dyDescent="0.3">
      <c r="A1609" s="9">
        <v>1608</v>
      </c>
      <c r="B1609" s="38">
        <v>37417</v>
      </c>
      <c r="C1609" s="17">
        <v>1069.9000000000001</v>
      </c>
    </row>
    <row r="1610" spans="1:3" x14ac:dyDescent="0.3">
      <c r="A1610" s="9">
        <v>1609</v>
      </c>
      <c r="B1610" s="38">
        <v>37418</v>
      </c>
      <c r="C1610" s="17">
        <v>1097.05</v>
      </c>
    </row>
    <row r="1611" spans="1:3" x14ac:dyDescent="0.3">
      <c r="A1611" s="9">
        <v>1610</v>
      </c>
      <c r="B1611" s="38">
        <v>37419</v>
      </c>
      <c r="C1611" s="17">
        <v>1092.8</v>
      </c>
    </row>
    <row r="1612" spans="1:3" x14ac:dyDescent="0.3">
      <c r="A1612" s="9">
        <v>1611</v>
      </c>
      <c r="B1612" s="38">
        <v>37420</v>
      </c>
      <c r="C1612" s="17">
        <v>1082.8499999999999</v>
      </c>
    </row>
    <row r="1613" spans="1:3" x14ac:dyDescent="0.3">
      <c r="A1613" s="9">
        <v>1612</v>
      </c>
      <c r="B1613" s="38">
        <v>37421</v>
      </c>
      <c r="C1613" s="17">
        <v>1085.7</v>
      </c>
    </row>
    <row r="1614" spans="1:3" x14ac:dyDescent="0.3">
      <c r="A1614" s="9">
        <v>1613</v>
      </c>
      <c r="B1614" s="38">
        <v>37424</v>
      </c>
      <c r="C1614" s="17">
        <v>1088.9000000000001</v>
      </c>
    </row>
    <row r="1615" spans="1:3" x14ac:dyDescent="0.3">
      <c r="A1615" s="9">
        <v>1614</v>
      </c>
      <c r="B1615" s="38">
        <v>37425</v>
      </c>
      <c r="C1615" s="17">
        <v>1074.95</v>
      </c>
    </row>
    <row r="1616" spans="1:3" x14ac:dyDescent="0.3">
      <c r="A1616" s="9">
        <v>1615</v>
      </c>
      <c r="B1616" s="38">
        <v>37426</v>
      </c>
      <c r="C1616" s="17">
        <v>1062.9000000000001</v>
      </c>
    </row>
    <row r="1617" spans="1:3" x14ac:dyDescent="0.3">
      <c r="A1617" s="9">
        <v>1616</v>
      </c>
      <c r="B1617" s="38">
        <v>37427</v>
      </c>
      <c r="C1617" s="17">
        <v>1070.05</v>
      </c>
    </row>
    <row r="1618" spans="1:3" x14ac:dyDescent="0.3">
      <c r="A1618" s="9">
        <v>1617</v>
      </c>
      <c r="B1618" s="38">
        <v>37428</v>
      </c>
      <c r="C1618" s="17">
        <v>1062.55</v>
      </c>
    </row>
    <row r="1619" spans="1:3" x14ac:dyDescent="0.3">
      <c r="A1619" s="9">
        <v>1618</v>
      </c>
      <c r="B1619" s="38">
        <v>37431</v>
      </c>
      <c r="C1619" s="17">
        <v>1061.8499999999999</v>
      </c>
    </row>
    <row r="1620" spans="1:3" x14ac:dyDescent="0.3">
      <c r="A1620" s="9">
        <v>1619</v>
      </c>
      <c r="B1620" s="38">
        <v>37432</v>
      </c>
      <c r="C1620" s="17">
        <v>1055.4000000000001</v>
      </c>
    </row>
    <row r="1621" spans="1:3" x14ac:dyDescent="0.3">
      <c r="A1621" s="9">
        <v>1620</v>
      </c>
      <c r="B1621" s="38">
        <v>37433</v>
      </c>
      <c r="C1621" s="17">
        <v>1044.2</v>
      </c>
    </row>
    <row r="1622" spans="1:3" x14ac:dyDescent="0.3">
      <c r="A1622" s="9">
        <v>1621</v>
      </c>
      <c r="B1622" s="38">
        <v>37434</v>
      </c>
      <c r="C1622" s="17">
        <v>1048.55</v>
      </c>
    </row>
    <row r="1623" spans="1:3" x14ac:dyDescent="0.3">
      <c r="A1623" s="9">
        <v>1622</v>
      </c>
      <c r="B1623" s="38">
        <v>37435</v>
      </c>
      <c r="C1623" s="17">
        <v>1057.8</v>
      </c>
    </row>
    <row r="1624" spans="1:3" x14ac:dyDescent="0.3">
      <c r="A1624" s="9">
        <v>1623</v>
      </c>
      <c r="B1624" s="38">
        <v>37438</v>
      </c>
      <c r="C1624" s="17">
        <v>1068.95</v>
      </c>
    </row>
    <row r="1625" spans="1:3" x14ac:dyDescent="0.3">
      <c r="A1625" s="9">
        <v>1624</v>
      </c>
      <c r="B1625" s="38">
        <v>37439</v>
      </c>
      <c r="C1625" s="17">
        <v>1068.05</v>
      </c>
    </row>
    <row r="1626" spans="1:3" x14ac:dyDescent="0.3">
      <c r="A1626" s="9">
        <v>1625</v>
      </c>
      <c r="B1626" s="38">
        <v>37440</v>
      </c>
      <c r="C1626" s="17">
        <v>1069.9000000000001</v>
      </c>
    </row>
    <row r="1627" spans="1:3" x14ac:dyDescent="0.3">
      <c r="A1627" s="9">
        <v>1626</v>
      </c>
      <c r="B1627" s="38">
        <v>37441</v>
      </c>
      <c r="C1627" s="17">
        <v>1070.55</v>
      </c>
    </row>
    <row r="1628" spans="1:3" x14ac:dyDescent="0.3">
      <c r="A1628" s="9">
        <v>1627</v>
      </c>
      <c r="B1628" s="38">
        <v>37442</v>
      </c>
      <c r="C1628" s="17">
        <v>1073.8</v>
      </c>
    </row>
    <row r="1629" spans="1:3" x14ac:dyDescent="0.3">
      <c r="A1629" s="9">
        <v>1628</v>
      </c>
      <c r="B1629" s="38">
        <v>37445</v>
      </c>
      <c r="C1629" s="17">
        <v>1082.05</v>
      </c>
    </row>
    <row r="1630" spans="1:3" x14ac:dyDescent="0.3">
      <c r="A1630" s="9">
        <v>1629</v>
      </c>
      <c r="B1630" s="38">
        <v>37446</v>
      </c>
      <c r="C1630" s="17">
        <v>1080.3</v>
      </c>
    </row>
    <row r="1631" spans="1:3" x14ac:dyDescent="0.3">
      <c r="A1631" s="9">
        <v>1630</v>
      </c>
      <c r="B1631" s="38">
        <v>37447</v>
      </c>
      <c r="C1631" s="17">
        <v>1071.7</v>
      </c>
    </row>
    <row r="1632" spans="1:3" x14ac:dyDescent="0.3">
      <c r="A1632" s="9">
        <v>1631</v>
      </c>
      <c r="B1632" s="38">
        <v>37448</v>
      </c>
      <c r="C1632" s="17">
        <v>1056.5999999999999</v>
      </c>
    </row>
    <row r="1633" spans="1:3" x14ac:dyDescent="0.3">
      <c r="A1633" s="9">
        <v>1632</v>
      </c>
      <c r="B1633" s="38">
        <v>37449</v>
      </c>
      <c r="C1633" s="17">
        <v>1058.25</v>
      </c>
    </row>
    <row r="1634" spans="1:3" x14ac:dyDescent="0.3">
      <c r="A1634" s="9">
        <v>1633</v>
      </c>
      <c r="B1634" s="38">
        <v>37452</v>
      </c>
      <c r="C1634" s="17">
        <v>1048</v>
      </c>
    </row>
    <row r="1635" spans="1:3" x14ac:dyDescent="0.3">
      <c r="A1635" s="9">
        <v>1634</v>
      </c>
      <c r="B1635" s="38">
        <v>37453</v>
      </c>
      <c r="C1635" s="17">
        <v>1035.95</v>
      </c>
    </row>
    <row r="1636" spans="1:3" x14ac:dyDescent="0.3">
      <c r="A1636" s="9">
        <v>1635</v>
      </c>
      <c r="B1636" s="38">
        <v>37454</v>
      </c>
      <c r="C1636" s="17">
        <v>1032.55</v>
      </c>
    </row>
    <row r="1637" spans="1:3" x14ac:dyDescent="0.3">
      <c r="A1637" s="9">
        <v>1636</v>
      </c>
      <c r="B1637" s="38">
        <v>37455</v>
      </c>
      <c r="C1637" s="17">
        <v>1041.3</v>
      </c>
    </row>
    <row r="1638" spans="1:3" x14ac:dyDescent="0.3">
      <c r="A1638" s="9">
        <v>1637</v>
      </c>
      <c r="B1638" s="38">
        <v>37456</v>
      </c>
      <c r="C1638" s="17">
        <v>1035.9000000000001</v>
      </c>
    </row>
    <row r="1639" spans="1:3" x14ac:dyDescent="0.3">
      <c r="A1639" s="9">
        <v>1638</v>
      </c>
      <c r="B1639" s="38">
        <v>37459</v>
      </c>
      <c r="C1639" s="17">
        <v>1012</v>
      </c>
    </row>
    <row r="1640" spans="1:3" x14ac:dyDescent="0.3">
      <c r="A1640" s="9">
        <v>1639</v>
      </c>
      <c r="B1640" s="38">
        <v>37460</v>
      </c>
      <c r="C1640" s="17">
        <v>1021.9</v>
      </c>
    </row>
    <row r="1641" spans="1:3" x14ac:dyDescent="0.3">
      <c r="A1641" s="9">
        <v>1640</v>
      </c>
      <c r="B1641" s="38">
        <v>37461</v>
      </c>
      <c r="C1641" s="17">
        <v>1004.05</v>
      </c>
    </row>
    <row r="1642" spans="1:3" x14ac:dyDescent="0.3">
      <c r="A1642" s="9">
        <v>1641</v>
      </c>
      <c r="B1642" s="38">
        <v>37462</v>
      </c>
      <c r="C1642" s="17">
        <v>1001.55</v>
      </c>
    </row>
    <row r="1643" spans="1:3" x14ac:dyDescent="0.3">
      <c r="A1643" s="9">
        <v>1642</v>
      </c>
      <c r="B1643" s="38">
        <v>37463</v>
      </c>
      <c r="C1643" s="17">
        <v>973.5</v>
      </c>
    </row>
    <row r="1644" spans="1:3" x14ac:dyDescent="0.3">
      <c r="A1644" s="9">
        <v>1643</v>
      </c>
      <c r="B1644" s="38">
        <v>37466</v>
      </c>
      <c r="C1644" s="17">
        <v>971.65</v>
      </c>
    </row>
    <row r="1645" spans="1:3" x14ac:dyDescent="0.3">
      <c r="A1645" s="9">
        <v>1644</v>
      </c>
      <c r="B1645" s="38">
        <v>37467</v>
      </c>
      <c r="C1645" s="17">
        <v>960.65</v>
      </c>
    </row>
    <row r="1646" spans="1:3" x14ac:dyDescent="0.3">
      <c r="A1646" s="9">
        <v>1645</v>
      </c>
      <c r="B1646" s="38">
        <v>37468</v>
      </c>
      <c r="C1646" s="17">
        <v>958.9</v>
      </c>
    </row>
    <row r="1647" spans="1:3" x14ac:dyDescent="0.3">
      <c r="A1647" s="9">
        <v>1646</v>
      </c>
      <c r="B1647" s="38">
        <v>37469</v>
      </c>
      <c r="C1647" s="17">
        <v>957.7</v>
      </c>
    </row>
    <row r="1648" spans="1:3" x14ac:dyDescent="0.3">
      <c r="A1648" s="9">
        <v>1647</v>
      </c>
      <c r="B1648" s="38">
        <v>37470</v>
      </c>
      <c r="C1648" s="17">
        <v>954.75</v>
      </c>
    </row>
    <row r="1649" spans="1:3" x14ac:dyDescent="0.3">
      <c r="A1649" s="9">
        <v>1648</v>
      </c>
      <c r="B1649" s="38">
        <v>37473</v>
      </c>
      <c r="C1649" s="17">
        <v>963.25</v>
      </c>
    </row>
    <row r="1650" spans="1:3" x14ac:dyDescent="0.3">
      <c r="A1650" s="9">
        <v>1649</v>
      </c>
      <c r="B1650" s="38">
        <v>37474</v>
      </c>
      <c r="C1650" s="17">
        <v>966.65</v>
      </c>
    </row>
    <row r="1651" spans="1:3" x14ac:dyDescent="0.3">
      <c r="A1651" s="9">
        <v>1650</v>
      </c>
      <c r="B1651" s="38">
        <v>37475</v>
      </c>
      <c r="C1651" s="17">
        <v>969.1</v>
      </c>
    </row>
    <row r="1652" spans="1:3" x14ac:dyDescent="0.3">
      <c r="A1652" s="9">
        <v>1651</v>
      </c>
      <c r="B1652" s="38">
        <v>37476</v>
      </c>
      <c r="C1652" s="17">
        <v>953.55</v>
      </c>
    </row>
    <row r="1653" spans="1:3" x14ac:dyDescent="0.3">
      <c r="A1653" s="9">
        <v>1652</v>
      </c>
      <c r="B1653" s="38">
        <v>37477</v>
      </c>
      <c r="C1653" s="17">
        <v>961.95</v>
      </c>
    </row>
    <row r="1654" spans="1:3" x14ac:dyDescent="0.3">
      <c r="A1654" s="9">
        <v>1653</v>
      </c>
      <c r="B1654" s="38">
        <v>37480</v>
      </c>
      <c r="C1654" s="17">
        <v>969.85</v>
      </c>
    </row>
    <row r="1655" spans="1:3" x14ac:dyDescent="0.3">
      <c r="A1655" s="9">
        <v>1654</v>
      </c>
      <c r="B1655" s="38">
        <v>37481</v>
      </c>
      <c r="C1655" s="17">
        <v>976.05</v>
      </c>
    </row>
    <row r="1656" spans="1:3" x14ac:dyDescent="0.3">
      <c r="A1656" s="9">
        <v>1655</v>
      </c>
      <c r="B1656" s="38">
        <v>37482</v>
      </c>
      <c r="C1656" s="17">
        <v>969.65</v>
      </c>
    </row>
    <row r="1657" spans="1:3" x14ac:dyDescent="0.3">
      <c r="A1657" s="9">
        <v>1656</v>
      </c>
      <c r="B1657" s="38">
        <v>37484</v>
      </c>
      <c r="C1657" s="17">
        <v>979.25</v>
      </c>
    </row>
    <row r="1658" spans="1:3" x14ac:dyDescent="0.3">
      <c r="A1658" s="9">
        <v>1657</v>
      </c>
      <c r="B1658" s="38">
        <v>37487</v>
      </c>
      <c r="C1658" s="17">
        <v>979.85</v>
      </c>
    </row>
    <row r="1659" spans="1:3" x14ac:dyDescent="0.3">
      <c r="A1659" s="9">
        <v>1658</v>
      </c>
      <c r="B1659" s="38">
        <v>37488</v>
      </c>
      <c r="C1659" s="17">
        <v>988.55</v>
      </c>
    </row>
    <row r="1660" spans="1:3" x14ac:dyDescent="0.3">
      <c r="A1660" s="9">
        <v>1659</v>
      </c>
      <c r="B1660" s="38">
        <v>37489</v>
      </c>
      <c r="C1660" s="17">
        <v>988.45</v>
      </c>
    </row>
    <row r="1661" spans="1:3" x14ac:dyDescent="0.3">
      <c r="A1661" s="9">
        <v>1660</v>
      </c>
      <c r="B1661" s="38">
        <v>37490</v>
      </c>
      <c r="C1661" s="17">
        <v>985.7</v>
      </c>
    </row>
    <row r="1662" spans="1:3" x14ac:dyDescent="0.3">
      <c r="A1662" s="9">
        <v>1661</v>
      </c>
      <c r="B1662" s="38">
        <v>37491</v>
      </c>
      <c r="C1662" s="17">
        <v>995.2</v>
      </c>
    </row>
    <row r="1663" spans="1:3" x14ac:dyDescent="0.3">
      <c r="A1663" s="9">
        <v>1662</v>
      </c>
      <c r="B1663" s="38">
        <v>37494</v>
      </c>
      <c r="C1663" s="17">
        <v>998.85</v>
      </c>
    </row>
    <row r="1664" spans="1:3" x14ac:dyDescent="0.3">
      <c r="A1664" s="9">
        <v>1663</v>
      </c>
      <c r="B1664" s="38">
        <v>37495</v>
      </c>
      <c r="C1664" s="17">
        <v>987.7</v>
      </c>
    </row>
    <row r="1665" spans="1:3" x14ac:dyDescent="0.3">
      <c r="A1665" s="9">
        <v>1664</v>
      </c>
      <c r="B1665" s="38">
        <v>37496</v>
      </c>
      <c r="C1665" s="17">
        <v>985.7</v>
      </c>
    </row>
    <row r="1666" spans="1:3" x14ac:dyDescent="0.3">
      <c r="A1666" s="9">
        <v>1665</v>
      </c>
      <c r="B1666" s="38">
        <v>37497</v>
      </c>
      <c r="C1666" s="17">
        <v>987.25</v>
      </c>
    </row>
    <row r="1667" spans="1:3" x14ac:dyDescent="0.3">
      <c r="A1667" s="9">
        <v>1666</v>
      </c>
      <c r="B1667" s="38">
        <v>37498</v>
      </c>
      <c r="C1667" s="17">
        <v>1010.6</v>
      </c>
    </row>
    <row r="1668" spans="1:3" x14ac:dyDescent="0.3">
      <c r="A1668" s="9">
        <v>1667</v>
      </c>
      <c r="B1668" s="38">
        <v>37501</v>
      </c>
      <c r="C1668" s="17">
        <v>1013.5</v>
      </c>
    </row>
    <row r="1669" spans="1:3" x14ac:dyDescent="0.3">
      <c r="A1669" s="9">
        <v>1668</v>
      </c>
      <c r="B1669" s="38">
        <v>37502</v>
      </c>
      <c r="C1669" s="17">
        <v>1001.1</v>
      </c>
    </row>
    <row r="1670" spans="1:3" x14ac:dyDescent="0.3">
      <c r="A1670" s="9">
        <v>1669</v>
      </c>
      <c r="B1670" s="38">
        <v>37503</v>
      </c>
      <c r="C1670" s="17">
        <v>1006.95</v>
      </c>
    </row>
    <row r="1671" spans="1:3" x14ac:dyDescent="0.3">
      <c r="A1671" s="9">
        <v>1670</v>
      </c>
      <c r="B1671" s="38">
        <v>37504</v>
      </c>
      <c r="C1671" s="17">
        <v>1008.6</v>
      </c>
    </row>
    <row r="1672" spans="1:3" x14ac:dyDescent="0.3">
      <c r="A1672" s="9">
        <v>1671</v>
      </c>
      <c r="B1672" s="38">
        <v>37505</v>
      </c>
      <c r="C1672" s="17">
        <v>995.2</v>
      </c>
    </row>
    <row r="1673" spans="1:3" x14ac:dyDescent="0.3">
      <c r="A1673" s="9">
        <v>1672</v>
      </c>
      <c r="B1673" s="38">
        <v>37508</v>
      </c>
      <c r="C1673" s="17">
        <v>998.55</v>
      </c>
    </row>
    <row r="1674" spans="1:3" x14ac:dyDescent="0.3">
      <c r="A1674" s="9">
        <v>1673</v>
      </c>
      <c r="B1674" s="38">
        <v>37510</v>
      </c>
      <c r="C1674" s="17">
        <v>998.85</v>
      </c>
    </row>
    <row r="1675" spans="1:3" x14ac:dyDescent="0.3">
      <c r="A1675" s="9">
        <v>1674</v>
      </c>
      <c r="B1675" s="38">
        <v>37511</v>
      </c>
      <c r="C1675" s="17">
        <v>1001.65</v>
      </c>
    </row>
    <row r="1676" spans="1:3" x14ac:dyDescent="0.3">
      <c r="A1676" s="9">
        <v>1675</v>
      </c>
      <c r="B1676" s="38">
        <v>37512</v>
      </c>
      <c r="C1676" s="17">
        <v>992</v>
      </c>
    </row>
    <row r="1677" spans="1:3" x14ac:dyDescent="0.3">
      <c r="A1677" s="9">
        <v>1676</v>
      </c>
      <c r="B1677" s="38">
        <v>37515</v>
      </c>
      <c r="C1677" s="17">
        <v>985.75</v>
      </c>
    </row>
    <row r="1678" spans="1:3" x14ac:dyDescent="0.3">
      <c r="A1678" s="9">
        <v>1677</v>
      </c>
      <c r="B1678" s="38">
        <v>37516</v>
      </c>
      <c r="C1678" s="17">
        <v>994.9</v>
      </c>
    </row>
    <row r="1679" spans="1:3" x14ac:dyDescent="0.3">
      <c r="A1679" s="9">
        <v>1678</v>
      </c>
      <c r="B1679" s="38">
        <v>37517</v>
      </c>
      <c r="C1679" s="17">
        <v>983.6</v>
      </c>
    </row>
    <row r="1680" spans="1:3" x14ac:dyDescent="0.3">
      <c r="A1680" s="9">
        <v>1679</v>
      </c>
      <c r="B1680" s="38">
        <v>37518</v>
      </c>
      <c r="C1680" s="17">
        <v>976.05</v>
      </c>
    </row>
    <row r="1681" spans="1:3" x14ac:dyDescent="0.3">
      <c r="A1681" s="9">
        <v>1680</v>
      </c>
      <c r="B1681" s="38">
        <v>37519</v>
      </c>
      <c r="C1681" s="17">
        <v>969.6</v>
      </c>
    </row>
    <row r="1682" spans="1:3" x14ac:dyDescent="0.3">
      <c r="A1682" s="9">
        <v>1681</v>
      </c>
      <c r="B1682" s="38">
        <v>37522</v>
      </c>
      <c r="C1682" s="17">
        <v>970.3</v>
      </c>
    </row>
    <row r="1683" spans="1:3" x14ac:dyDescent="0.3">
      <c r="A1683" s="9">
        <v>1682</v>
      </c>
      <c r="B1683" s="38">
        <v>37523</v>
      </c>
      <c r="C1683" s="17">
        <v>966.2</v>
      </c>
    </row>
    <row r="1684" spans="1:3" x14ac:dyDescent="0.3">
      <c r="A1684" s="9">
        <v>1683</v>
      </c>
      <c r="B1684" s="38">
        <v>37524</v>
      </c>
      <c r="C1684" s="17">
        <v>970.05</v>
      </c>
    </row>
    <row r="1685" spans="1:3" x14ac:dyDescent="0.3">
      <c r="A1685" s="9">
        <v>1684</v>
      </c>
      <c r="B1685" s="38">
        <v>37525</v>
      </c>
      <c r="C1685" s="17">
        <v>969.9</v>
      </c>
    </row>
    <row r="1686" spans="1:3" x14ac:dyDescent="0.3">
      <c r="A1686" s="9">
        <v>1685</v>
      </c>
      <c r="B1686" s="38">
        <v>37526</v>
      </c>
      <c r="C1686" s="17">
        <v>976.45</v>
      </c>
    </row>
    <row r="1687" spans="1:3" x14ac:dyDescent="0.3">
      <c r="A1687" s="9">
        <v>1686</v>
      </c>
      <c r="B1687" s="38">
        <v>37529</v>
      </c>
      <c r="C1687" s="17">
        <v>963.15</v>
      </c>
    </row>
    <row r="1688" spans="1:3" x14ac:dyDescent="0.3">
      <c r="A1688" s="9">
        <v>1687</v>
      </c>
      <c r="B1688" s="38">
        <v>37530</v>
      </c>
      <c r="C1688" s="17">
        <v>955.2</v>
      </c>
    </row>
    <row r="1689" spans="1:3" x14ac:dyDescent="0.3">
      <c r="A1689" s="9">
        <v>1688</v>
      </c>
      <c r="B1689" s="38">
        <v>37532</v>
      </c>
      <c r="C1689" s="17">
        <v>948.2</v>
      </c>
    </row>
    <row r="1690" spans="1:3" x14ac:dyDescent="0.3">
      <c r="A1690" s="9">
        <v>1689</v>
      </c>
      <c r="B1690" s="38">
        <v>37533</v>
      </c>
      <c r="C1690" s="17">
        <v>948.2</v>
      </c>
    </row>
    <row r="1691" spans="1:3" x14ac:dyDescent="0.3">
      <c r="A1691" s="9">
        <v>1690</v>
      </c>
      <c r="B1691" s="38">
        <v>37536</v>
      </c>
      <c r="C1691" s="17">
        <v>954.75</v>
      </c>
    </row>
    <row r="1692" spans="1:3" x14ac:dyDescent="0.3">
      <c r="A1692" s="9">
        <v>1691</v>
      </c>
      <c r="B1692" s="38">
        <v>37537</v>
      </c>
      <c r="C1692" s="17">
        <v>960.8</v>
      </c>
    </row>
    <row r="1693" spans="1:3" x14ac:dyDescent="0.3">
      <c r="A1693" s="9">
        <v>1692</v>
      </c>
      <c r="B1693" s="38">
        <v>37538</v>
      </c>
      <c r="C1693" s="17">
        <v>954.75</v>
      </c>
    </row>
    <row r="1694" spans="1:3" x14ac:dyDescent="0.3">
      <c r="A1694" s="9">
        <v>1693</v>
      </c>
      <c r="B1694" s="38">
        <v>37539</v>
      </c>
      <c r="C1694" s="17">
        <v>958.45</v>
      </c>
    </row>
    <row r="1695" spans="1:3" x14ac:dyDescent="0.3">
      <c r="A1695" s="9">
        <v>1694</v>
      </c>
      <c r="B1695" s="38">
        <v>37540</v>
      </c>
      <c r="C1695" s="17">
        <v>971.05</v>
      </c>
    </row>
    <row r="1696" spans="1:3" x14ac:dyDescent="0.3">
      <c r="A1696" s="9">
        <v>1695</v>
      </c>
      <c r="B1696" s="38">
        <v>37543</v>
      </c>
      <c r="C1696" s="17">
        <v>972.45</v>
      </c>
    </row>
    <row r="1697" spans="1:3" x14ac:dyDescent="0.3">
      <c r="A1697" s="9">
        <v>1696</v>
      </c>
      <c r="B1697" s="38">
        <v>37545</v>
      </c>
      <c r="C1697" s="17">
        <v>973.6</v>
      </c>
    </row>
    <row r="1698" spans="1:3" x14ac:dyDescent="0.3">
      <c r="A1698" s="9">
        <v>1697</v>
      </c>
      <c r="B1698" s="38">
        <v>37546</v>
      </c>
      <c r="C1698" s="17">
        <v>973.3</v>
      </c>
    </row>
    <row r="1699" spans="1:3" x14ac:dyDescent="0.3">
      <c r="A1699" s="9">
        <v>1698</v>
      </c>
      <c r="B1699" s="38">
        <v>37547</v>
      </c>
      <c r="C1699" s="17">
        <v>971.65</v>
      </c>
    </row>
    <row r="1700" spans="1:3" x14ac:dyDescent="0.3">
      <c r="A1700" s="9">
        <v>1699</v>
      </c>
      <c r="B1700" s="38">
        <v>37550</v>
      </c>
      <c r="C1700" s="17">
        <v>967.35</v>
      </c>
    </row>
    <row r="1701" spans="1:3" x14ac:dyDescent="0.3">
      <c r="A1701" s="9">
        <v>1700</v>
      </c>
      <c r="B1701" s="38">
        <v>37551</v>
      </c>
      <c r="C1701" s="17">
        <v>962.5</v>
      </c>
    </row>
    <row r="1702" spans="1:3" x14ac:dyDescent="0.3">
      <c r="A1702" s="9">
        <v>1701</v>
      </c>
      <c r="B1702" s="38">
        <v>37552</v>
      </c>
      <c r="C1702" s="17">
        <v>957.35</v>
      </c>
    </row>
    <row r="1703" spans="1:3" x14ac:dyDescent="0.3">
      <c r="A1703" s="9">
        <v>1702</v>
      </c>
      <c r="B1703" s="38">
        <v>37553</v>
      </c>
      <c r="C1703" s="17">
        <v>946.9</v>
      </c>
    </row>
    <row r="1704" spans="1:3" x14ac:dyDescent="0.3">
      <c r="A1704" s="9">
        <v>1703</v>
      </c>
      <c r="B1704" s="38">
        <v>37554</v>
      </c>
      <c r="C1704" s="17">
        <v>932.2</v>
      </c>
    </row>
    <row r="1705" spans="1:3" x14ac:dyDescent="0.3">
      <c r="A1705" s="9">
        <v>1704</v>
      </c>
      <c r="B1705" s="38">
        <v>37557</v>
      </c>
      <c r="C1705" s="17">
        <v>922.7</v>
      </c>
    </row>
    <row r="1706" spans="1:3" x14ac:dyDescent="0.3">
      <c r="A1706" s="9">
        <v>1705</v>
      </c>
      <c r="B1706" s="38">
        <v>37558</v>
      </c>
      <c r="C1706" s="17">
        <v>936.9</v>
      </c>
    </row>
    <row r="1707" spans="1:3" x14ac:dyDescent="0.3">
      <c r="A1707" s="9">
        <v>1706</v>
      </c>
      <c r="B1707" s="38">
        <v>37559</v>
      </c>
      <c r="C1707" s="17">
        <v>937.75</v>
      </c>
    </row>
    <row r="1708" spans="1:3" x14ac:dyDescent="0.3">
      <c r="A1708" s="9">
        <v>1707</v>
      </c>
      <c r="B1708" s="38">
        <v>37560</v>
      </c>
      <c r="C1708" s="17">
        <v>951.4</v>
      </c>
    </row>
    <row r="1709" spans="1:3" x14ac:dyDescent="0.3">
      <c r="A1709" s="9">
        <v>1708</v>
      </c>
      <c r="B1709" s="38">
        <v>37561</v>
      </c>
      <c r="C1709" s="17">
        <v>951.45</v>
      </c>
    </row>
    <row r="1710" spans="1:3" x14ac:dyDescent="0.3">
      <c r="A1710" s="9">
        <v>1709</v>
      </c>
      <c r="B1710" s="38">
        <v>37564</v>
      </c>
      <c r="C1710" s="17">
        <v>962.1</v>
      </c>
    </row>
    <row r="1711" spans="1:3" x14ac:dyDescent="0.3">
      <c r="A1711" s="9">
        <v>1710</v>
      </c>
      <c r="B1711" s="38">
        <v>37565</v>
      </c>
      <c r="C1711" s="17">
        <v>962.3</v>
      </c>
    </row>
    <row r="1712" spans="1:3" x14ac:dyDescent="0.3">
      <c r="A1712" s="9">
        <v>1711</v>
      </c>
      <c r="B1712" s="38">
        <v>37567</v>
      </c>
      <c r="C1712" s="17">
        <v>960.7</v>
      </c>
    </row>
    <row r="1713" spans="1:3" x14ac:dyDescent="0.3">
      <c r="A1713" s="9">
        <v>1712</v>
      </c>
      <c r="B1713" s="38">
        <v>37568</v>
      </c>
      <c r="C1713" s="17">
        <v>956.95</v>
      </c>
    </row>
    <row r="1714" spans="1:3" x14ac:dyDescent="0.3">
      <c r="A1714" s="9">
        <v>1713</v>
      </c>
      <c r="B1714" s="38">
        <v>37571</v>
      </c>
      <c r="C1714" s="17">
        <v>954.05</v>
      </c>
    </row>
    <row r="1715" spans="1:3" x14ac:dyDescent="0.3">
      <c r="A1715" s="9">
        <v>1714</v>
      </c>
      <c r="B1715" s="38">
        <v>37572</v>
      </c>
      <c r="C1715" s="17">
        <v>959.85</v>
      </c>
    </row>
    <row r="1716" spans="1:3" x14ac:dyDescent="0.3">
      <c r="A1716" s="9">
        <v>1715</v>
      </c>
      <c r="B1716" s="38">
        <v>37573</v>
      </c>
      <c r="C1716" s="17">
        <v>962.65</v>
      </c>
    </row>
    <row r="1717" spans="1:3" x14ac:dyDescent="0.3">
      <c r="A1717" s="9">
        <v>1716</v>
      </c>
      <c r="B1717" s="38">
        <v>37574</v>
      </c>
      <c r="C1717" s="17">
        <v>971.9</v>
      </c>
    </row>
    <row r="1718" spans="1:3" x14ac:dyDescent="0.3">
      <c r="A1718" s="9">
        <v>1717</v>
      </c>
      <c r="B1718" s="38">
        <v>37575</v>
      </c>
      <c r="C1718" s="17">
        <v>990.35</v>
      </c>
    </row>
    <row r="1719" spans="1:3" x14ac:dyDescent="0.3">
      <c r="A1719" s="9">
        <v>1718</v>
      </c>
      <c r="B1719" s="38">
        <v>37578</v>
      </c>
      <c r="C1719" s="17">
        <v>996.85</v>
      </c>
    </row>
    <row r="1720" spans="1:3" x14ac:dyDescent="0.3">
      <c r="A1720" s="9">
        <v>1719</v>
      </c>
      <c r="B1720" s="38">
        <v>37580</v>
      </c>
      <c r="C1720" s="17">
        <v>1001.6</v>
      </c>
    </row>
    <row r="1721" spans="1:3" x14ac:dyDescent="0.3">
      <c r="A1721" s="9">
        <v>1720</v>
      </c>
      <c r="B1721" s="38">
        <v>37581</v>
      </c>
      <c r="C1721" s="17">
        <v>1008.75</v>
      </c>
    </row>
    <row r="1722" spans="1:3" x14ac:dyDescent="0.3">
      <c r="A1722" s="9">
        <v>1721</v>
      </c>
      <c r="B1722" s="38">
        <v>37582</v>
      </c>
      <c r="C1722" s="17">
        <v>1020.15</v>
      </c>
    </row>
    <row r="1723" spans="1:3" x14ac:dyDescent="0.3">
      <c r="A1723" s="9">
        <v>1722</v>
      </c>
      <c r="B1723" s="38">
        <v>37585</v>
      </c>
      <c r="C1723" s="17">
        <v>1026.2</v>
      </c>
    </row>
    <row r="1724" spans="1:3" x14ac:dyDescent="0.3">
      <c r="A1724" s="9">
        <v>1723</v>
      </c>
      <c r="B1724" s="38">
        <v>37586</v>
      </c>
      <c r="C1724" s="17">
        <v>1036.1500000000001</v>
      </c>
    </row>
    <row r="1725" spans="1:3" x14ac:dyDescent="0.3">
      <c r="A1725" s="9">
        <v>1724</v>
      </c>
      <c r="B1725" s="38">
        <v>37587</v>
      </c>
      <c r="C1725" s="17">
        <v>1031.0999999999999</v>
      </c>
    </row>
    <row r="1726" spans="1:3" x14ac:dyDescent="0.3">
      <c r="A1726" s="9">
        <v>1725</v>
      </c>
      <c r="B1726" s="38">
        <v>37588</v>
      </c>
      <c r="C1726" s="17">
        <v>1049.7</v>
      </c>
    </row>
    <row r="1727" spans="1:3" x14ac:dyDescent="0.3">
      <c r="A1727" s="9">
        <v>1726</v>
      </c>
      <c r="B1727" s="38">
        <v>37589</v>
      </c>
      <c r="C1727" s="17">
        <v>1050.1500000000001</v>
      </c>
    </row>
    <row r="1728" spans="1:3" x14ac:dyDescent="0.3">
      <c r="A1728" s="9">
        <v>1727</v>
      </c>
      <c r="B1728" s="38">
        <v>37592</v>
      </c>
      <c r="C1728" s="17">
        <v>1067.9000000000001</v>
      </c>
    </row>
    <row r="1729" spans="1:3" x14ac:dyDescent="0.3">
      <c r="A1729" s="9">
        <v>1728</v>
      </c>
      <c r="B1729" s="38">
        <v>37593</v>
      </c>
      <c r="C1729" s="17">
        <v>1055</v>
      </c>
    </row>
    <row r="1730" spans="1:3" x14ac:dyDescent="0.3">
      <c r="A1730" s="9">
        <v>1729</v>
      </c>
      <c r="B1730" s="38">
        <v>37594</v>
      </c>
      <c r="C1730" s="17">
        <v>1036.4000000000001</v>
      </c>
    </row>
    <row r="1731" spans="1:3" x14ac:dyDescent="0.3">
      <c r="A1731" s="9">
        <v>1730</v>
      </c>
      <c r="B1731" s="38">
        <v>37595</v>
      </c>
      <c r="C1731" s="17">
        <v>1045.95</v>
      </c>
    </row>
    <row r="1732" spans="1:3" x14ac:dyDescent="0.3">
      <c r="A1732" s="9">
        <v>1731</v>
      </c>
      <c r="B1732" s="38">
        <v>37596</v>
      </c>
      <c r="C1732" s="17">
        <v>1069.8</v>
      </c>
    </row>
    <row r="1733" spans="1:3" x14ac:dyDescent="0.3">
      <c r="A1733" s="9">
        <v>1732</v>
      </c>
      <c r="B1733" s="38">
        <v>37599</v>
      </c>
      <c r="C1733" s="17">
        <v>1058.6500000000001</v>
      </c>
    </row>
    <row r="1734" spans="1:3" x14ac:dyDescent="0.3">
      <c r="A1734" s="9">
        <v>1733</v>
      </c>
      <c r="B1734" s="38">
        <v>37600</v>
      </c>
      <c r="C1734" s="17">
        <v>1063.7</v>
      </c>
    </row>
    <row r="1735" spans="1:3" x14ac:dyDescent="0.3">
      <c r="A1735" s="9">
        <v>1734</v>
      </c>
      <c r="B1735" s="38">
        <v>37601</v>
      </c>
      <c r="C1735" s="17">
        <v>1069.75</v>
      </c>
    </row>
    <row r="1736" spans="1:3" x14ac:dyDescent="0.3">
      <c r="A1736" s="9">
        <v>1735</v>
      </c>
      <c r="B1736" s="38">
        <v>37602</v>
      </c>
      <c r="C1736" s="17">
        <v>1077</v>
      </c>
    </row>
    <row r="1737" spans="1:3" x14ac:dyDescent="0.3">
      <c r="A1737" s="9">
        <v>1736</v>
      </c>
      <c r="B1737" s="38">
        <v>37603</v>
      </c>
      <c r="C1737" s="17">
        <v>1086.2</v>
      </c>
    </row>
    <row r="1738" spans="1:3" x14ac:dyDescent="0.3">
      <c r="A1738" s="9">
        <v>1737</v>
      </c>
      <c r="B1738" s="38">
        <v>37606</v>
      </c>
      <c r="C1738" s="17">
        <v>1078.45</v>
      </c>
    </row>
    <row r="1739" spans="1:3" x14ac:dyDescent="0.3">
      <c r="A1739" s="9">
        <v>1738</v>
      </c>
      <c r="B1739" s="38">
        <v>37607</v>
      </c>
      <c r="C1739" s="17">
        <v>1073.25</v>
      </c>
    </row>
    <row r="1740" spans="1:3" x14ac:dyDescent="0.3">
      <c r="A1740" s="9">
        <v>1739</v>
      </c>
      <c r="B1740" s="38">
        <v>37608</v>
      </c>
      <c r="C1740" s="17">
        <v>1077.95</v>
      </c>
    </row>
    <row r="1741" spans="1:3" x14ac:dyDescent="0.3">
      <c r="A1741" s="9">
        <v>1740</v>
      </c>
      <c r="B1741" s="38">
        <v>37609</v>
      </c>
      <c r="C1741" s="17">
        <v>1076</v>
      </c>
    </row>
    <row r="1742" spans="1:3" x14ac:dyDescent="0.3">
      <c r="A1742" s="9">
        <v>1741</v>
      </c>
      <c r="B1742" s="38">
        <v>37610</v>
      </c>
      <c r="C1742" s="17">
        <v>1079.3</v>
      </c>
    </row>
    <row r="1743" spans="1:3" x14ac:dyDescent="0.3">
      <c r="A1743" s="9">
        <v>1742</v>
      </c>
      <c r="B1743" s="38">
        <v>37613</v>
      </c>
      <c r="C1743" s="17">
        <v>1076</v>
      </c>
    </row>
    <row r="1744" spans="1:3" x14ac:dyDescent="0.3">
      <c r="A1744" s="9">
        <v>1743</v>
      </c>
      <c r="B1744" s="38">
        <v>37614</v>
      </c>
      <c r="C1744" s="17">
        <v>1085</v>
      </c>
    </row>
    <row r="1745" spans="1:3" x14ac:dyDescent="0.3">
      <c r="A1745" s="9">
        <v>1744</v>
      </c>
      <c r="B1745" s="38">
        <v>37616</v>
      </c>
      <c r="C1745" s="17">
        <v>1094.8</v>
      </c>
    </row>
    <row r="1746" spans="1:3" x14ac:dyDescent="0.3">
      <c r="A1746" s="9">
        <v>1745</v>
      </c>
      <c r="B1746" s="38">
        <v>37617</v>
      </c>
      <c r="C1746" s="17">
        <v>1098.4000000000001</v>
      </c>
    </row>
    <row r="1747" spans="1:3" x14ac:dyDescent="0.3">
      <c r="A1747" s="9">
        <v>1746</v>
      </c>
      <c r="B1747" s="38">
        <v>37620</v>
      </c>
      <c r="C1747" s="17">
        <v>1091.95</v>
      </c>
    </row>
    <row r="1748" spans="1:3" x14ac:dyDescent="0.3">
      <c r="A1748" s="9">
        <v>1747</v>
      </c>
      <c r="B1748" s="38">
        <v>37621</v>
      </c>
      <c r="C1748" s="17">
        <v>1093.5</v>
      </c>
    </row>
    <row r="1749" spans="1:3" x14ac:dyDescent="0.3">
      <c r="A1749" s="9">
        <v>1748</v>
      </c>
      <c r="B1749" s="38">
        <v>37622</v>
      </c>
      <c r="C1749" s="17">
        <v>1100.1500000000001</v>
      </c>
    </row>
    <row r="1750" spans="1:3" x14ac:dyDescent="0.3">
      <c r="A1750" s="9">
        <v>1749</v>
      </c>
      <c r="B1750" s="38">
        <v>37623</v>
      </c>
      <c r="C1750" s="17">
        <v>1093.05</v>
      </c>
    </row>
    <row r="1751" spans="1:3" x14ac:dyDescent="0.3">
      <c r="A1751" s="9">
        <v>1750</v>
      </c>
      <c r="B1751" s="38">
        <v>37624</v>
      </c>
      <c r="C1751" s="17">
        <v>1089.5999999999999</v>
      </c>
    </row>
    <row r="1752" spans="1:3" x14ac:dyDescent="0.3">
      <c r="A1752" s="9">
        <v>1751</v>
      </c>
      <c r="B1752" s="38">
        <v>37627</v>
      </c>
      <c r="C1752" s="17">
        <v>1084.3499999999999</v>
      </c>
    </row>
    <row r="1753" spans="1:3" x14ac:dyDescent="0.3">
      <c r="A1753" s="9">
        <v>1752</v>
      </c>
      <c r="B1753" s="38">
        <v>37628</v>
      </c>
      <c r="C1753" s="17">
        <v>1081.8</v>
      </c>
    </row>
    <row r="1754" spans="1:3" x14ac:dyDescent="0.3">
      <c r="A1754" s="9">
        <v>1753</v>
      </c>
      <c r="B1754" s="38">
        <v>37629</v>
      </c>
      <c r="C1754" s="17">
        <v>1089.3499999999999</v>
      </c>
    </row>
    <row r="1755" spans="1:3" x14ac:dyDescent="0.3">
      <c r="A1755" s="9">
        <v>1754</v>
      </c>
      <c r="B1755" s="38">
        <v>37630</v>
      </c>
      <c r="C1755" s="17">
        <v>1097.3499999999999</v>
      </c>
    </row>
    <row r="1756" spans="1:3" x14ac:dyDescent="0.3">
      <c r="A1756" s="9">
        <v>1755</v>
      </c>
      <c r="B1756" s="38">
        <v>37631</v>
      </c>
      <c r="C1756" s="17">
        <v>1080.25</v>
      </c>
    </row>
    <row r="1757" spans="1:3" x14ac:dyDescent="0.3">
      <c r="A1757" s="9">
        <v>1756</v>
      </c>
      <c r="B1757" s="38">
        <v>37634</v>
      </c>
      <c r="C1757" s="17">
        <v>1073.75</v>
      </c>
    </row>
    <row r="1758" spans="1:3" x14ac:dyDescent="0.3">
      <c r="A1758" s="9">
        <v>1757</v>
      </c>
      <c r="B1758" s="38">
        <v>37635</v>
      </c>
      <c r="C1758" s="17">
        <v>1078.95</v>
      </c>
    </row>
    <row r="1759" spans="1:3" x14ac:dyDescent="0.3">
      <c r="A1759" s="9">
        <v>1758</v>
      </c>
      <c r="B1759" s="38">
        <v>37636</v>
      </c>
      <c r="C1759" s="17">
        <v>1085</v>
      </c>
    </row>
    <row r="1760" spans="1:3" x14ac:dyDescent="0.3">
      <c r="A1760" s="9">
        <v>1759</v>
      </c>
      <c r="B1760" s="38">
        <v>37637</v>
      </c>
      <c r="C1760" s="17">
        <v>1088.3499999999999</v>
      </c>
    </row>
    <row r="1761" spans="1:3" x14ac:dyDescent="0.3">
      <c r="A1761" s="9">
        <v>1760</v>
      </c>
      <c r="B1761" s="38">
        <v>37638</v>
      </c>
      <c r="C1761" s="17">
        <v>1086.5</v>
      </c>
    </row>
    <row r="1762" spans="1:3" x14ac:dyDescent="0.3">
      <c r="A1762" s="9">
        <v>1761</v>
      </c>
      <c r="B1762" s="38">
        <v>37641</v>
      </c>
      <c r="C1762" s="17">
        <v>1076.3499999999999</v>
      </c>
    </row>
    <row r="1763" spans="1:3" x14ac:dyDescent="0.3">
      <c r="A1763" s="9">
        <v>1762</v>
      </c>
      <c r="B1763" s="38">
        <v>37642</v>
      </c>
      <c r="C1763" s="17">
        <v>1077.9000000000001</v>
      </c>
    </row>
    <row r="1764" spans="1:3" x14ac:dyDescent="0.3">
      <c r="A1764" s="9">
        <v>1763</v>
      </c>
      <c r="B1764" s="38">
        <v>37643</v>
      </c>
      <c r="C1764" s="17">
        <v>1082.9000000000001</v>
      </c>
    </row>
    <row r="1765" spans="1:3" x14ac:dyDescent="0.3">
      <c r="A1765" s="9">
        <v>1764</v>
      </c>
      <c r="B1765" s="38">
        <v>37644</v>
      </c>
      <c r="C1765" s="17">
        <v>1070.9000000000001</v>
      </c>
    </row>
    <row r="1766" spans="1:3" x14ac:dyDescent="0.3">
      <c r="A1766" s="9">
        <v>1765</v>
      </c>
      <c r="B1766" s="38">
        <v>37645</v>
      </c>
      <c r="C1766" s="17">
        <v>1056.05</v>
      </c>
    </row>
    <row r="1767" spans="1:3" x14ac:dyDescent="0.3">
      <c r="A1767" s="9">
        <v>1766</v>
      </c>
      <c r="B1767" s="38">
        <v>37648</v>
      </c>
      <c r="C1767" s="17">
        <v>1037.6500000000001</v>
      </c>
    </row>
    <row r="1768" spans="1:3" x14ac:dyDescent="0.3">
      <c r="A1768" s="9">
        <v>1767</v>
      </c>
      <c r="B1768" s="38">
        <v>37649</v>
      </c>
      <c r="C1768" s="17">
        <v>1046.2</v>
      </c>
    </row>
    <row r="1769" spans="1:3" x14ac:dyDescent="0.3">
      <c r="A1769" s="9">
        <v>1768</v>
      </c>
      <c r="B1769" s="38">
        <v>37650</v>
      </c>
      <c r="C1769" s="17">
        <v>1037.2</v>
      </c>
    </row>
    <row r="1770" spans="1:3" x14ac:dyDescent="0.3">
      <c r="A1770" s="9">
        <v>1769</v>
      </c>
      <c r="B1770" s="38">
        <v>37651</v>
      </c>
      <c r="C1770" s="17">
        <v>1034.5999999999999</v>
      </c>
    </row>
    <row r="1771" spans="1:3" x14ac:dyDescent="0.3">
      <c r="A1771" s="9">
        <v>1770</v>
      </c>
      <c r="B1771" s="38">
        <v>37652</v>
      </c>
      <c r="C1771" s="17">
        <v>1041.8499999999999</v>
      </c>
    </row>
    <row r="1772" spans="1:3" x14ac:dyDescent="0.3">
      <c r="A1772" s="9">
        <v>1771</v>
      </c>
      <c r="B1772" s="38">
        <v>37655</v>
      </c>
      <c r="C1772" s="17">
        <v>1055.3</v>
      </c>
    </row>
    <row r="1773" spans="1:3" x14ac:dyDescent="0.3">
      <c r="A1773" s="9">
        <v>1772</v>
      </c>
      <c r="B1773" s="38">
        <v>37656</v>
      </c>
      <c r="C1773" s="17">
        <v>1054.8</v>
      </c>
    </row>
    <row r="1774" spans="1:3" x14ac:dyDescent="0.3">
      <c r="A1774" s="9">
        <v>1773</v>
      </c>
      <c r="B1774" s="38">
        <v>37657</v>
      </c>
      <c r="C1774" s="17">
        <v>1047.4000000000001</v>
      </c>
    </row>
    <row r="1775" spans="1:3" x14ac:dyDescent="0.3">
      <c r="A1775" s="9">
        <v>1774</v>
      </c>
      <c r="B1775" s="38">
        <v>37658</v>
      </c>
      <c r="C1775" s="17">
        <v>1063.5999999999999</v>
      </c>
    </row>
    <row r="1776" spans="1:3" x14ac:dyDescent="0.3">
      <c r="A1776" s="9">
        <v>1775</v>
      </c>
      <c r="B1776" s="38">
        <v>37659</v>
      </c>
      <c r="C1776" s="17">
        <v>1057.5</v>
      </c>
    </row>
    <row r="1777" spans="1:3" x14ac:dyDescent="0.3">
      <c r="A1777" s="9">
        <v>1776</v>
      </c>
      <c r="B1777" s="38">
        <v>37662</v>
      </c>
      <c r="C1777" s="17">
        <v>1048.5999999999999</v>
      </c>
    </row>
    <row r="1778" spans="1:3" x14ac:dyDescent="0.3">
      <c r="A1778" s="9">
        <v>1777</v>
      </c>
      <c r="B1778" s="38">
        <v>37663</v>
      </c>
      <c r="C1778" s="17">
        <v>1048</v>
      </c>
    </row>
    <row r="1779" spans="1:3" x14ac:dyDescent="0.3">
      <c r="A1779" s="9">
        <v>1778</v>
      </c>
      <c r="B1779" s="38">
        <v>37664</v>
      </c>
      <c r="C1779" s="17">
        <v>1044.45</v>
      </c>
    </row>
    <row r="1780" spans="1:3" x14ac:dyDescent="0.3">
      <c r="A1780" s="9">
        <v>1779</v>
      </c>
      <c r="B1780" s="38">
        <v>37666</v>
      </c>
      <c r="C1780" s="17">
        <v>1036</v>
      </c>
    </row>
    <row r="1781" spans="1:3" x14ac:dyDescent="0.3">
      <c r="A1781" s="9">
        <v>1780</v>
      </c>
      <c r="B1781" s="38">
        <v>37669</v>
      </c>
      <c r="C1781" s="17">
        <v>1058.2</v>
      </c>
    </row>
    <row r="1782" spans="1:3" x14ac:dyDescent="0.3">
      <c r="A1782" s="9">
        <v>1781</v>
      </c>
      <c r="B1782" s="38">
        <v>37670</v>
      </c>
      <c r="C1782" s="17">
        <v>1059.3</v>
      </c>
    </row>
    <row r="1783" spans="1:3" x14ac:dyDescent="0.3">
      <c r="A1783" s="9">
        <v>1782</v>
      </c>
      <c r="B1783" s="38">
        <v>37671</v>
      </c>
      <c r="C1783" s="17">
        <v>1064.3</v>
      </c>
    </row>
    <row r="1784" spans="1:3" x14ac:dyDescent="0.3">
      <c r="A1784" s="9">
        <v>1783</v>
      </c>
      <c r="B1784" s="38">
        <v>37672</v>
      </c>
      <c r="C1784" s="17">
        <v>1065.5999999999999</v>
      </c>
    </row>
    <row r="1785" spans="1:3" x14ac:dyDescent="0.3">
      <c r="A1785" s="9">
        <v>1784</v>
      </c>
      <c r="B1785" s="38">
        <v>37673</v>
      </c>
      <c r="C1785" s="17">
        <v>1066.1500000000001</v>
      </c>
    </row>
    <row r="1786" spans="1:3" x14ac:dyDescent="0.3">
      <c r="A1786" s="9">
        <v>1785</v>
      </c>
      <c r="B1786" s="38">
        <v>37676</v>
      </c>
      <c r="C1786" s="17">
        <v>1070.1500000000001</v>
      </c>
    </row>
    <row r="1787" spans="1:3" x14ac:dyDescent="0.3">
      <c r="A1787" s="9">
        <v>1786</v>
      </c>
      <c r="B1787" s="38">
        <v>37677</v>
      </c>
      <c r="C1787" s="17">
        <v>1055.55</v>
      </c>
    </row>
    <row r="1788" spans="1:3" x14ac:dyDescent="0.3">
      <c r="A1788" s="9">
        <v>1787</v>
      </c>
      <c r="B1788" s="38">
        <v>37678</v>
      </c>
      <c r="C1788" s="17">
        <v>1049.6500000000001</v>
      </c>
    </row>
    <row r="1789" spans="1:3" x14ac:dyDescent="0.3">
      <c r="A1789" s="9">
        <v>1788</v>
      </c>
      <c r="B1789" s="38">
        <v>37679</v>
      </c>
      <c r="C1789" s="17">
        <v>1052.95</v>
      </c>
    </row>
    <row r="1790" spans="1:3" x14ac:dyDescent="0.3">
      <c r="A1790" s="9">
        <v>1789</v>
      </c>
      <c r="B1790" s="38">
        <v>37680</v>
      </c>
      <c r="C1790" s="17">
        <v>1063.4000000000001</v>
      </c>
    </row>
    <row r="1791" spans="1:3" x14ac:dyDescent="0.3">
      <c r="A1791" s="9">
        <v>1790</v>
      </c>
      <c r="B1791" s="38">
        <v>37683</v>
      </c>
      <c r="C1791" s="17">
        <v>1058.8499999999999</v>
      </c>
    </row>
    <row r="1792" spans="1:3" x14ac:dyDescent="0.3">
      <c r="A1792" s="9">
        <v>1791</v>
      </c>
      <c r="B1792" s="38">
        <v>37684</v>
      </c>
      <c r="C1792" s="17">
        <v>1046.5999999999999</v>
      </c>
    </row>
    <row r="1793" spans="1:3" x14ac:dyDescent="0.3">
      <c r="A1793" s="9">
        <v>1792</v>
      </c>
      <c r="B1793" s="38">
        <v>37685</v>
      </c>
      <c r="C1793" s="17">
        <v>1040.7</v>
      </c>
    </row>
    <row r="1794" spans="1:3" x14ac:dyDescent="0.3">
      <c r="A1794" s="9">
        <v>1793</v>
      </c>
      <c r="B1794" s="38">
        <v>37686</v>
      </c>
      <c r="C1794" s="17">
        <v>1031.25</v>
      </c>
    </row>
    <row r="1795" spans="1:3" x14ac:dyDescent="0.3">
      <c r="A1795" s="9">
        <v>1794</v>
      </c>
      <c r="B1795" s="38">
        <v>37687</v>
      </c>
      <c r="C1795" s="17">
        <v>1017.1</v>
      </c>
    </row>
    <row r="1796" spans="1:3" x14ac:dyDescent="0.3">
      <c r="A1796" s="9">
        <v>1795</v>
      </c>
      <c r="B1796" s="38">
        <v>37690</v>
      </c>
      <c r="C1796" s="17">
        <v>1006.7</v>
      </c>
    </row>
    <row r="1797" spans="1:3" x14ac:dyDescent="0.3">
      <c r="A1797" s="9">
        <v>1796</v>
      </c>
      <c r="B1797" s="38">
        <v>37691</v>
      </c>
      <c r="C1797" s="17">
        <v>1014.55</v>
      </c>
    </row>
    <row r="1798" spans="1:3" x14ac:dyDescent="0.3">
      <c r="A1798" s="9">
        <v>1797</v>
      </c>
      <c r="B1798" s="38">
        <v>37692</v>
      </c>
      <c r="C1798" s="17">
        <v>1001.7</v>
      </c>
    </row>
    <row r="1799" spans="1:3" x14ac:dyDescent="0.3">
      <c r="A1799" s="9">
        <v>1798</v>
      </c>
      <c r="B1799" s="38">
        <v>37693</v>
      </c>
      <c r="C1799" s="17">
        <v>999.65</v>
      </c>
    </row>
    <row r="1800" spans="1:3" x14ac:dyDescent="0.3">
      <c r="A1800" s="9">
        <v>1799</v>
      </c>
      <c r="B1800" s="38">
        <v>37697</v>
      </c>
      <c r="C1800" s="17">
        <v>993</v>
      </c>
    </row>
    <row r="1801" spans="1:3" x14ac:dyDescent="0.3">
      <c r="A1801" s="9">
        <v>1800</v>
      </c>
      <c r="B1801" s="38">
        <v>37699</v>
      </c>
      <c r="C1801" s="17">
        <v>1003.9</v>
      </c>
    </row>
    <row r="1802" spans="1:3" x14ac:dyDescent="0.3">
      <c r="A1802" s="9">
        <v>1801</v>
      </c>
      <c r="B1802" s="38">
        <v>37700</v>
      </c>
      <c r="C1802" s="17">
        <v>1025.25</v>
      </c>
    </row>
    <row r="1803" spans="1:3" x14ac:dyDescent="0.3">
      <c r="A1803" s="9">
        <v>1802</v>
      </c>
      <c r="B1803" s="38">
        <v>37701</v>
      </c>
      <c r="C1803" s="17">
        <v>1030.55</v>
      </c>
    </row>
    <row r="1804" spans="1:3" x14ac:dyDescent="0.3">
      <c r="A1804" s="9">
        <v>1803</v>
      </c>
      <c r="B1804" s="38">
        <v>37702</v>
      </c>
      <c r="C1804" s="17">
        <v>1037.1500000000001</v>
      </c>
    </row>
    <row r="1805" spans="1:3" x14ac:dyDescent="0.3">
      <c r="A1805" s="9">
        <v>1804</v>
      </c>
      <c r="B1805" s="38">
        <v>37704</v>
      </c>
      <c r="C1805" s="17">
        <v>1013.9</v>
      </c>
    </row>
    <row r="1806" spans="1:3" x14ac:dyDescent="0.3">
      <c r="A1806" s="9">
        <v>1805</v>
      </c>
      <c r="B1806" s="38">
        <v>37705</v>
      </c>
      <c r="C1806" s="17">
        <v>1011.3</v>
      </c>
    </row>
    <row r="1807" spans="1:3" x14ac:dyDescent="0.3">
      <c r="A1807" s="9">
        <v>1806</v>
      </c>
      <c r="B1807" s="38">
        <v>37706</v>
      </c>
      <c r="C1807" s="17">
        <v>1013.85</v>
      </c>
    </row>
    <row r="1808" spans="1:3" x14ac:dyDescent="0.3">
      <c r="A1808" s="9">
        <v>1807</v>
      </c>
      <c r="B1808" s="38">
        <v>37707</v>
      </c>
      <c r="C1808" s="17">
        <v>1002.7</v>
      </c>
    </row>
    <row r="1809" spans="1:3" x14ac:dyDescent="0.3">
      <c r="A1809" s="9">
        <v>1808</v>
      </c>
      <c r="B1809" s="38">
        <v>37708</v>
      </c>
      <c r="C1809" s="17">
        <v>1000.6</v>
      </c>
    </row>
    <row r="1810" spans="1:3" x14ac:dyDescent="0.3">
      <c r="A1810" s="9">
        <v>1809</v>
      </c>
      <c r="B1810" s="38">
        <v>37711</v>
      </c>
      <c r="C1810" s="17">
        <v>978.2</v>
      </c>
    </row>
    <row r="1811" spans="1:3" x14ac:dyDescent="0.3">
      <c r="A1811" s="9">
        <v>1810</v>
      </c>
      <c r="B1811" s="38">
        <v>37712</v>
      </c>
      <c r="C1811" s="17">
        <v>984.3</v>
      </c>
    </row>
    <row r="1812" spans="1:3" x14ac:dyDescent="0.3">
      <c r="A1812" s="9">
        <v>1811</v>
      </c>
      <c r="B1812" s="38">
        <v>37713</v>
      </c>
      <c r="C1812" s="17">
        <v>999.4</v>
      </c>
    </row>
    <row r="1813" spans="1:3" x14ac:dyDescent="0.3">
      <c r="A1813" s="9">
        <v>1812</v>
      </c>
      <c r="B1813" s="38">
        <v>37714</v>
      </c>
      <c r="C1813" s="17">
        <v>1009.15</v>
      </c>
    </row>
    <row r="1814" spans="1:3" x14ac:dyDescent="0.3">
      <c r="A1814" s="9">
        <v>1813</v>
      </c>
      <c r="B1814" s="38">
        <v>37715</v>
      </c>
      <c r="C1814" s="17">
        <v>1016.95</v>
      </c>
    </row>
    <row r="1815" spans="1:3" x14ac:dyDescent="0.3">
      <c r="A1815" s="9">
        <v>1814</v>
      </c>
      <c r="B1815" s="38">
        <v>37718</v>
      </c>
      <c r="C1815" s="17">
        <v>1031.5</v>
      </c>
    </row>
    <row r="1816" spans="1:3" x14ac:dyDescent="0.3">
      <c r="A1816" s="9">
        <v>1815</v>
      </c>
      <c r="B1816" s="38">
        <v>37719</v>
      </c>
      <c r="C1816" s="17">
        <v>1018.1</v>
      </c>
    </row>
    <row r="1817" spans="1:3" x14ac:dyDescent="0.3">
      <c r="A1817" s="9">
        <v>1816</v>
      </c>
      <c r="B1817" s="38">
        <v>37720</v>
      </c>
      <c r="C1817" s="17">
        <v>1004.85</v>
      </c>
    </row>
    <row r="1818" spans="1:3" x14ac:dyDescent="0.3">
      <c r="A1818" s="9">
        <v>1817</v>
      </c>
      <c r="B1818" s="38">
        <v>37721</v>
      </c>
      <c r="C1818" s="17">
        <v>962.2</v>
      </c>
    </row>
    <row r="1819" spans="1:3" x14ac:dyDescent="0.3">
      <c r="A1819" s="9">
        <v>1818</v>
      </c>
      <c r="B1819" s="38">
        <v>37722</v>
      </c>
      <c r="C1819" s="17">
        <v>949.8</v>
      </c>
    </row>
    <row r="1820" spans="1:3" x14ac:dyDescent="0.3">
      <c r="A1820" s="9">
        <v>1819</v>
      </c>
      <c r="B1820" s="38">
        <v>37726</v>
      </c>
      <c r="C1820" s="17">
        <v>951.2</v>
      </c>
    </row>
    <row r="1821" spans="1:3" x14ac:dyDescent="0.3">
      <c r="A1821" s="9">
        <v>1820</v>
      </c>
      <c r="B1821" s="38">
        <v>37727</v>
      </c>
      <c r="C1821" s="17">
        <v>958.65</v>
      </c>
    </row>
    <row r="1822" spans="1:3" x14ac:dyDescent="0.3">
      <c r="A1822" s="9">
        <v>1821</v>
      </c>
      <c r="B1822" s="38">
        <v>37728</v>
      </c>
      <c r="C1822" s="17">
        <v>940.7</v>
      </c>
    </row>
    <row r="1823" spans="1:3" x14ac:dyDescent="0.3">
      <c r="A1823" s="9">
        <v>1822</v>
      </c>
      <c r="B1823" s="38">
        <v>37732</v>
      </c>
      <c r="C1823" s="17">
        <v>947.2</v>
      </c>
    </row>
    <row r="1824" spans="1:3" x14ac:dyDescent="0.3">
      <c r="A1824" s="9">
        <v>1823</v>
      </c>
      <c r="B1824" s="38">
        <v>37733</v>
      </c>
      <c r="C1824" s="17">
        <v>943.5</v>
      </c>
    </row>
    <row r="1825" spans="1:3" x14ac:dyDescent="0.3">
      <c r="A1825" s="9">
        <v>1824</v>
      </c>
      <c r="B1825" s="38">
        <v>37734</v>
      </c>
      <c r="C1825" s="17">
        <v>934.2</v>
      </c>
    </row>
    <row r="1826" spans="1:3" x14ac:dyDescent="0.3">
      <c r="A1826" s="9">
        <v>1825</v>
      </c>
      <c r="B1826" s="38">
        <v>37735</v>
      </c>
      <c r="C1826" s="17">
        <v>929.7</v>
      </c>
    </row>
    <row r="1827" spans="1:3" x14ac:dyDescent="0.3">
      <c r="A1827" s="9">
        <v>1826</v>
      </c>
      <c r="B1827" s="38">
        <v>37736</v>
      </c>
      <c r="C1827" s="17">
        <v>924.3</v>
      </c>
    </row>
    <row r="1828" spans="1:3" x14ac:dyDescent="0.3">
      <c r="A1828" s="9">
        <v>1827</v>
      </c>
      <c r="B1828" s="38">
        <v>37739</v>
      </c>
      <c r="C1828" s="17">
        <v>929.5</v>
      </c>
    </row>
    <row r="1829" spans="1:3" x14ac:dyDescent="0.3">
      <c r="A1829" s="9">
        <v>1828</v>
      </c>
      <c r="B1829" s="38">
        <v>37740</v>
      </c>
      <c r="C1829" s="17">
        <v>932.3</v>
      </c>
    </row>
    <row r="1830" spans="1:3" x14ac:dyDescent="0.3">
      <c r="A1830" s="9">
        <v>1829</v>
      </c>
      <c r="B1830" s="38">
        <v>37741</v>
      </c>
      <c r="C1830" s="17">
        <v>934.05</v>
      </c>
    </row>
    <row r="1831" spans="1:3" x14ac:dyDescent="0.3">
      <c r="A1831" s="9">
        <v>1830</v>
      </c>
      <c r="B1831" s="38">
        <v>37743</v>
      </c>
      <c r="C1831" s="17">
        <v>938.3</v>
      </c>
    </row>
    <row r="1832" spans="1:3" x14ac:dyDescent="0.3">
      <c r="A1832" s="9">
        <v>1831</v>
      </c>
      <c r="B1832" s="38">
        <v>37746</v>
      </c>
      <c r="C1832" s="17">
        <v>945.4</v>
      </c>
    </row>
    <row r="1833" spans="1:3" x14ac:dyDescent="0.3">
      <c r="A1833" s="9">
        <v>1832</v>
      </c>
      <c r="B1833" s="38">
        <v>37747</v>
      </c>
      <c r="C1833" s="17">
        <v>951.85</v>
      </c>
    </row>
    <row r="1834" spans="1:3" x14ac:dyDescent="0.3">
      <c r="A1834" s="9">
        <v>1833</v>
      </c>
      <c r="B1834" s="38">
        <v>37748</v>
      </c>
      <c r="C1834" s="17">
        <v>950.15</v>
      </c>
    </row>
    <row r="1835" spans="1:3" x14ac:dyDescent="0.3">
      <c r="A1835" s="9">
        <v>1834</v>
      </c>
      <c r="B1835" s="38">
        <v>37749</v>
      </c>
      <c r="C1835" s="17">
        <v>941.55</v>
      </c>
    </row>
    <row r="1836" spans="1:3" x14ac:dyDescent="0.3">
      <c r="A1836" s="9">
        <v>1835</v>
      </c>
      <c r="B1836" s="38">
        <v>37750</v>
      </c>
      <c r="C1836" s="17">
        <v>937.85</v>
      </c>
    </row>
    <row r="1837" spans="1:3" x14ac:dyDescent="0.3">
      <c r="A1837" s="9">
        <v>1836</v>
      </c>
      <c r="B1837" s="38">
        <v>37753</v>
      </c>
      <c r="C1837" s="17">
        <v>936</v>
      </c>
    </row>
    <row r="1838" spans="1:3" x14ac:dyDescent="0.3">
      <c r="A1838" s="9">
        <v>1837</v>
      </c>
      <c r="B1838" s="38">
        <v>37754</v>
      </c>
      <c r="C1838" s="17">
        <v>944.2</v>
      </c>
    </row>
    <row r="1839" spans="1:3" x14ac:dyDescent="0.3">
      <c r="A1839" s="9">
        <v>1838</v>
      </c>
      <c r="B1839" s="38">
        <v>37755</v>
      </c>
      <c r="C1839" s="17">
        <v>952.15</v>
      </c>
    </row>
    <row r="1840" spans="1:3" x14ac:dyDescent="0.3">
      <c r="A1840" s="9">
        <v>1839</v>
      </c>
      <c r="B1840" s="38">
        <v>37756</v>
      </c>
      <c r="C1840" s="17">
        <v>959.85</v>
      </c>
    </row>
    <row r="1841" spans="1:3" x14ac:dyDescent="0.3">
      <c r="A1841" s="9">
        <v>1840</v>
      </c>
      <c r="B1841" s="38">
        <v>37757</v>
      </c>
      <c r="C1841" s="17">
        <v>973.1</v>
      </c>
    </row>
    <row r="1842" spans="1:3" x14ac:dyDescent="0.3">
      <c r="A1842" s="9">
        <v>1841</v>
      </c>
      <c r="B1842" s="38">
        <v>37760</v>
      </c>
      <c r="C1842" s="17">
        <v>966.55</v>
      </c>
    </row>
    <row r="1843" spans="1:3" x14ac:dyDescent="0.3">
      <c r="A1843" s="9">
        <v>1842</v>
      </c>
      <c r="B1843" s="38">
        <v>37761</v>
      </c>
      <c r="C1843" s="17">
        <v>971.55</v>
      </c>
    </row>
    <row r="1844" spans="1:3" x14ac:dyDescent="0.3">
      <c r="A1844" s="9">
        <v>1843</v>
      </c>
      <c r="B1844" s="38">
        <v>37762</v>
      </c>
      <c r="C1844" s="17">
        <v>968</v>
      </c>
    </row>
    <row r="1845" spans="1:3" x14ac:dyDescent="0.3">
      <c r="A1845" s="9">
        <v>1844</v>
      </c>
      <c r="B1845" s="38">
        <v>37763</v>
      </c>
      <c r="C1845" s="17">
        <v>963.25</v>
      </c>
    </row>
    <row r="1846" spans="1:3" x14ac:dyDescent="0.3">
      <c r="A1846" s="9">
        <v>1845</v>
      </c>
      <c r="B1846" s="38">
        <v>37764</v>
      </c>
      <c r="C1846" s="17">
        <v>967.9</v>
      </c>
    </row>
    <row r="1847" spans="1:3" x14ac:dyDescent="0.3">
      <c r="A1847" s="9">
        <v>1846</v>
      </c>
      <c r="B1847" s="38">
        <v>37767</v>
      </c>
      <c r="C1847" s="17">
        <v>982.45</v>
      </c>
    </row>
    <row r="1848" spans="1:3" x14ac:dyDescent="0.3">
      <c r="A1848" s="9">
        <v>1847</v>
      </c>
      <c r="B1848" s="38">
        <v>37768</v>
      </c>
      <c r="C1848" s="17">
        <v>976.85</v>
      </c>
    </row>
    <row r="1849" spans="1:3" x14ac:dyDescent="0.3">
      <c r="A1849" s="9">
        <v>1848</v>
      </c>
      <c r="B1849" s="38">
        <v>37769</v>
      </c>
      <c r="C1849" s="17">
        <v>990.8</v>
      </c>
    </row>
    <row r="1850" spans="1:3" x14ac:dyDescent="0.3">
      <c r="A1850" s="9">
        <v>1849</v>
      </c>
      <c r="B1850" s="38">
        <v>37770</v>
      </c>
      <c r="C1850" s="17">
        <v>1002.6</v>
      </c>
    </row>
    <row r="1851" spans="1:3" x14ac:dyDescent="0.3">
      <c r="A1851" s="9">
        <v>1850</v>
      </c>
      <c r="B1851" s="38">
        <v>37771</v>
      </c>
      <c r="C1851" s="17">
        <v>1006.8</v>
      </c>
    </row>
    <row r="1852" spans="1:3" x14ac:dyDescent="0.3">
      <c r="A1852" s="9">
        <v>1851</v>
      </c>
      <c r="B1852" s="38">
        <v>37774</v>
      </c>
      <c r="C1852" s="17">
        <v>1015.15</v>
      </c>
    </row>
    <row r="1853" spans="1:3" x14ac:dyDescent="0.3">
      <c r="A1853" s="9">
        <v>1852</v>
      </c>
      <c r="B1853" s="38">
        <v>37775</v>
      </c>
      <c r="C1853" s="17">
        <v>1010.65</v>
      </c>
    </row>
    <row r="1854" spans="1:3" x14ac:dyDescent="0.3">
      <c r="A1854" s="9">
        <v>1853</v>
      </c>
      <c r="B1854" s="38">
        <v>37776</v>
      </c>
      <c r="C1854" s="17">
        <v>1021.05</v>
      </c>
    </row>
    <row r="1855" spans="1:3" x14ac:dyDescent="0.3">
      <c r="A1855" s="9">
        <v>1854</v>
      </c>
      <c r="B1855" s="38">
        <v>37777</v>
      </c>
      <c r="C1855" s="17">
        <v>1035.05</v>
      </c>
    </row>
    <row r="1856" spans="1:3" x14ac:dyDescent="0.3">
      <c r="A1856" s="9">
        <v>1855</v>
      </c>
      <c r="B1856" s="38">
        <v>37778</v>
      </c>
      <c r="C1856" s="17">
        <v>1046.4000000000001</v>
      </c>
    </row>
    <row r="1857" spans="1:3" x14ac:dyDescent="0.3">
      <c r="A1857" s="9">
        <v>1856</v>
      </c>
      <c r="B1857" s="38">
        <v>37781</v>
      </c>
      <c r="C1857" s="17">
        <v>1052.0999999999999</v>
      </c>
    </row>
    <row r="1858" spans="1:3" x14ac:dyDescent="0.3">
      <c r="A1858" s="9">
        <v>1857</v>
      </c>
      <c r="B1858" s="38">
        <v>37782</v>
      </c>
      <c r="C1858" s="17">
        <v>1037.8</v>
      </c>
    </row>
    <row r="1859" spans="1:3" x14ac:dyDescent="0.3">
      <c r="A1859" s="9">
        <v>1858</v>
      </c>
      <c r="B1859" s="38">
        <v>37783</v>
      </c>
      <c r="C1859" s="17">
        <v>1044.0999999999999</v>
      </c>
    </row>
    <row r="1860" spans="1:3" x14ac:dyDescent="0.3">
      <c r="A1860" s="9">
        <v>1859</v>
      </c>
      <c r="B1860" s="38">
        <v>37784</v>
      </c>
      <c r="C1860" s="17">
        <v>1051.3</v>
      </c>
    </row>
    <row r="1861" spans="1:3" x14ac:dyDescent="0.3">
      <c r="A1861" s="9">
        <v>1860</v>
      </c>
      <c r="B1861" s="38">
        <v>37785</v>
      </c>
      <c r="C1861" s="17">
        <v>1056.2</v>
      </c>
    </row>
    <row r="1862" spans="1:3" x14ac:dyDescent="0.3">
      <c r="A1862" s="9">
        <v>1861</v>
      </c>
      <c r="B1862" s="38">
        <v>37788</v>
      </c>
      <c r="C1862" s="17">
        <v>1051.8</v>
      </c>
    </row>
    <row r="1863" spans="1:3" x14ac:dyDescent="0.3">
      <c r="A1863" s="9">
        <v>1862</v>
      </c>
      <c r="B1863" s="38">
        <v>37789</v>
      </c>
      <c r="C1863" s="17">
        <v>1081.95</v>
      </c>
    </row>
    <row r="1864" spans="1:3" x14ac:dyDescent="0.3">
      <c r="A1864" s="9">
        <v>1863</v>
      </c>
      <c r="B1864" s="38">
        <v>37790</v>
      </c>
      <c r="C1864" s="17">
        <v>1086.75</v>
      </c>
    </row>
    <row r="1865" spans="1:3" x14ac:dyDescent="0.3">
      <c r="A1865" s="9">
        <v>1864</v>
      </c>
      <c r="B1865" s="38">
        <v>37791</v>
      </c>
      <c r="C1865" s="17">
        <v>1092.55</v>
      </c>
    </row>
    <row r="1866" spans="1:3" x14ac:dyDescent="0.3">
      <c r="A1866" s="9">
        <v>1865</v>
      </c>
      <c r="B1866" s="38">
        <v>37792</v>
      </c>
      <c r="C1866" s="17">
        <v>1100.25</v>
      </c>
    </row>
    <row r="1867" spans="1:3" x14ac:dyDescent="0.3">
      <c r="A1867" s="9">
        <v>1866</v>
      </c>
      <c r="B1867" s="38">
        <v>37795</v>
      </c>
      <c r="C1867" s="17">
        <v>1089.2</v>
      </c>
    </row>
    <row r="1868" spans="1:3" x14ac:dyDescent="0.3">
      <c r="A1868" s="9">
        <v>1867</v>
      </c>
      <c r="B1868" s="38">
        <v>37796</v>
      </c>
      <c r="C1868" s="17">
        <v>1085.3499999999999</v>
      </c>
    </row>
    <row r="1869" spans="1:3" x14ac:dyDescent="0.3">
      <c r="A1869" s="9">
        <v>1868</v>
      </c>
      <c r="B1869" s="38">
        <v>37797</v>
      </c>
      <c r="C1869" s="17">
        <v>1106.6500000000001</v>
      </c>
    </row>
    <row r="1870" spans="1:3" x14ac:dyDescent="0.3">
      <c r="A1870" s="9">
        <v>1869</v>
      </c>
      <c r="B1870" s="38">
        <v>37798</v>
      </c>
      <c r="C1870" s="17">
        <v>1116.3499999999999</v>
      </c>
    </row>
    <row r="1871" spans="1:3" x14ac:dyDescent="0.3">
      <c r="A1871" s="9">
        <v>1870</v>
      </c>
      <c r="B1871" s="38">
        <v>37799</v>
      </c>
      <c r="C1871" s="17">
        <v>1125.55</v>
      </c>
    </row>
    <row r="1872" spans="1:3" x14ac:dyDescent="0.3">
      <c r="A1872" s="9">
        <v>1871</v>
      </c>
      <c r="B1872" s="38">
        <v>37802</v>
      </c>
      <c r="C1872" s="17">
        <v>1134.1500000000001</v>
      </c>
    </row>
    <row r="1873" spans="1:3" x14ac:dyDescent="0.3">
      <c r="A1873" s="9">
        <v>1872</v>
      </c>
      <c r="B1873" s="38">
        <v>37803</v>
      </c>
      <c r="C1873" s="17">
        <v>1130.7</v>
      </c>
    </row>
    <row r="1874" spans="1:3" x14ac:dyDescent="0.3">
      <c r="A1874" s="9">
        <v>1873</v>
      </c>
      <c r="B1874" s="38">
        <v>37804</v>
      </c>
      <c r="C1874" s="17">
        <v>1133.8</v>
      </c>
    </row>
    <row r="1875" spans="1:3" x14ac:dyDescent="0.3">
      <c r="A1875" s="9">
        <v>1874</v>
      </c>
      <c r="B1875" s="38">
        <v>37805</v>
      </c>
      <c r="C1875" s="17">
        <v>1144.6500000000001</v>
      </c>
    </row>
    <row r="1876" spans="1:3" x14ac:dyDescent="0.3">
      <c r="A1876" s="9">
        <v>1875</v>
      </c>
      <c r="B1876" s="38">
        <v>37806</v>
      </c>
      <c r="C1876" s="17">
        <v>1138.45</v>
      </c>
    </row>
    <row r="1877" spans="1:3" x14ac:dyDescent="0.3">
      <c r="A1877" s="9">
        <v>1876</v>
      </c>
      <c r="B1877" s="38">
        <v>37809</v>
      </c>
      <c r="C1877" s="17">
        <v>1140.55</v>
      </c>
    </row>
    <row r="1878" spans="1:3" x14ac:dyDescent="0.3">
      <c r="A1878" s="9">
        <v>1877</v>
      </c>
      <c r="B1878" s="38">
        <v>37810</v>
      </c>
      <c r="C1878" s="17">
        <v>1145.9000000000001</v>
      </c>
    </row>
    <row r="1879" spans="1:3" x14ac:dyDescent="0.3">
      <c r="A1879" s="9">
        <v>1878</v>
      </c>
      <c r="B1879" s="38">
        <v>37811</v>
      </c>
      <c r="C1879" s="17">
        <v>1141.05</v>
      </c>
    </row>
    <row r="1880" spans="1:3" x14ac:dyDescent="0.3">
      <c r="A1880" s="9">
        <v>1879</v>
      </c>
      <c r="B1880" s="38">
        <v>37812</v>
      </c>
      <c r="C1880" s="17">
        <v>1162.3499999999999</v>
      </c>
    </row>
    <row r="1881" spans="1:3" x14ac:dyDescent="0.3">
      <c r="A1881" s="9">
        <v>1880</v>
      </c>
      <c r="B1881" s="38">
        <v>37813</v>
      </c>
      <c r="C1881" s="17">
        <v>1161.6500000000001</v>
      </c>
    </row>
    <row r="1882" spans="1:3" x14ac:dyDescent="0.3">
      <c r="A1882" s="9">
        <v>1881</v>
      </c>
      <c r="B1882" s="38">
        <v>37816</v>
      </c>
      <c r="C1882" s="17">
        <v>1171.5</v>
      </c>
    </row>
    <row r="1883" spans="1:3" x14ac:dyDescent="0.3">
      <c r="A1883" s="9">
        <v>1882</v>
      </c>
      <c r="B1883" s="38">
        <v>37817</v>
      </c>
      <c r="C1883" s="17">
        <v>1159.8499999999999</v>
      </c>
    </row>
    <row r="1884" spans="1:3" x14ac:dyDescent="0.3">
      <c r="A1884" s="9">
        <v>1883</v>
      </c>
      <c r="B1884" s="38">
        <v>37818</v>
      </c>
      <c r="C1884" s="17">
        <v>1168.75</v>
      </c>
    </row>
    <row r="1885" spans="1:3" x14ac:dyDescent="0.3">
      <c r="A1885" s="9">
        <v>1884</v>
      </c>
      <c r="B1885" s="38">
        <v>37819</v>
      </c>
      <c r="C1885" s="17">
        <v>1152</v>
      </c>
    </row>
    <row r="1886" spans="1:3" x14ac:dyDescent="0.3">
      <c r="A1886" s="9">
        <v>1885</v>
      </c>
      <c r="B1886" s="38">
        <v>37820</v>
      </c>
      <c r="C1886" s="17">
        <v>1140</v>
      </c>
    </row>
    <row r="1887" spans="1:3" x14ac:dyDescent="0.3">
      <c r="A1887" s="9">
        <v>1886</v>
      </c>
      <c r="B1887" s="38">
        <v>37823</v>
      </c>
      <c r="C1887" s="17">
        <v>1115.8</v>
      </c>
    </row>
    <row r="1888" spans="1:3" x14ac:dyDescent="0.3">
      <c r="A1888" s="9">
        <v>1887</v>
      </c>
      <c r="B1888" s="38">
        <v>37824</v>
      </c>
      <c r="C1888" s="17">
        <v>1109.2</v>
      </c>
    </row>
    <row r="1889" spans="1:3" x14ac:dyDescent="0.3">
      <c r="A1889" s="9">
        <v>1888</v>
      </c>
      <c r="B1889" s="38">
        <v>37825</v>
      </c>
      <c r="C1889" s="17">
        <v>1119.05</v>
      </c>
    </row>
    <row r="1890" spans="1:3" x14ac:dyDescent="0.3">
      <c r="A1890" s="9">
        <v>1889</v>
      </c>
      <c r="B1890" s="38">
        <v>37826</v>
      </c>
      <c r="C1890" s="17">
        <v>1139.45</v>
      </c>
    </row>
    <row r="1891" spans="1:3" x14ac:dyDescent="0.3">
      <c r="A1891" s="9">
        <v>1890</v>
      </c>
      <c r="B1891" s="38">
        <v>37827</v>
      </c>
      <c r="C1891" s="17">
        <v>1162.75</v>
      </c>
    </row>
    <row r="1892" spans="1:3" x14ac:dyDescent="0.3">
      <c r="A1892" s="9">
        <v>1891</v>
      </c>
      <c r="B1892" s="38">
        <v>37830</v>
      </c>
      <c r="C1892" s="17">
        <v>1169.2</v>
      </c>
    </row>
    <row r="1893" spans="1:3" x14ac:dyDescent="0.3">
      <c r="A1893" s="9">
        <v>1892</v>
      </c>
      <c r="B1893" s="38">
        <v>37831</v>
      </c>
      <c r="C1893" s="17">
        <v>1174.75</v>
      </c>
    </row>
    <row r="1894" spans="1:3" x14ac:dyDescent="0.3">
      <c r="A1894" s="9">
        <v>1893</v>
      </c>
      <c r="B1894" s="38">
        <v>37832</v>
      </c>
      <c r="C1894" s="17">
        <v>1183</v>
      </c>
    </row>
    <row r="1895" spans="1:3" x14ac:dyDescent="0.3">
      <c r="A1895" s="9">
        <v>1894</v>
      </c>
      <c r="B1895" s="38">
        <v>37833</v>
      </c>
      <c r="C1895" s="17">
        <v>1185.8499999999999</v>
      </c>
    </row>
    <row r="1896" spans="1:3" x14ac:dyDescent="0.3">
      <c r="A1896" s="9">
        <v>1895</v>
      </c>
      <c r="B1896" s="38">
        <v>37834</v>
      </c>
      <c r="C1896" s="17">
        <v>1195.75</v>
      </c>
    </row>
    <row r="1897" spans="1:3" x14ac:dyDescent="0.3">
      <c r="A1897" s="9">
        <v>1896</v>
      </c>
      <c r="B1897" s="38">
        <v>37837</v>
      </c>
      <c r="C1897" s="17">
        <v>1203.5999999999999</v>
      </c>
    </row>
    <row r="1898" spans="1:3" x14ac:dyDescent="0.3">
      <c r="A1898" s="9">
        <v>1897</v>
      </c>
      <c r="B1898" s="38">
        <v>37838</v>
      </c>
      <c r="C1898" s="17">
        <v>1184.45</v>
      </c>
    </row>
    <row r="1899" spans="1:3" x14ac:dyDescent="0.3">
      <c r="A1899" s="9">
        <v>1898</v>
      </c>
      <c r="B1899" s="38">
        <v>37839</v>
      </c>
      <c r="C1899" s="17">
        <v>1171.05</v>
      </c>
    </row>
    <row r="1900" spans="1:3" x14ac:dyDescent="0.3">
      <c r="A1900" s="9">
        <v>1899</v>
      </c>
      <c r="B1900" s="38">
        <v>37840</v>
      </c>
      <c r="C1900" s="17">
        <v>1196.95</v>
      </c>
    </row>
    <row r="1901" spans="1:3" x14ac:dyDescent="0.3">
      <c r="A1901" s="9">
        <v>1900</v>
      </c>
      <c r="B1901" s="38">
        <v>37841</v>
      </c>
      <c r="C1901" s="17">
        <v>1222.6500000000001</v>
      </c>
    </row>
    <row r="1902" spans="1:3" x14ac:dyDescent="0.3">
      <c r="A1902" s="9">
        <v>1901</v>
      </c>
      <c r="B1902" s="38">
        <v>37844</v>
      </c>
      <c r="C1902" s="17">
        <v>1232.8499999999999</v>
      </c>
    </row>
    <row r="1903" spans="1:3" x14ac:dyDescent="0.3">
      <c r="A1903" s="9">
        <v>1902</v>
      </c>
      <c r="B1903" s="38">
        <v>37845</v>
      </c>
      <c r="C1903" s="17">
        <v>1234.75</v>
      </c>
    </row>
    <row r="1904" spans="1:3" x14ac:dyDescent="0.3">
      <c r="A1904" s="9">
        <v>1903</v>
      </c>
      <c r="B1904" s="38">
        <v>37846</v>
      </c>
      <c r="C1904" s="17">
        <v>1246.9000000000001</v>
      </c>
    </row>
    <row r="1905" spans="1:3" x14ac:dyDescent="0.3">
      <c r="A1905" s="9">
        <v>1904</v>
      </c>
      <c r="B1905" s="38">
        <v>37847</v>
      </c>
      <c r="C1905" s="17">
        <v>1247.75</v>
      </c>
    </row>
    <row r="1906" spans="1:3" x14ac:dyDescent="0.3">
      <c r="A1906" s="9">
        <v>1905</v>
      </c>
      <c r="B1906" s="38">
        <v>37851</v>
      </c>
      <c r="C1906" s="17">
        <v>1281.4000000000001</v>
      </c>
    </row>
    <row r="1907" spans="1:3" x14ac:dyDescent="0.3">
      <c r="A1907" s="9">
        <v>1906</v>
      </c>
      <c r="B1907" s="38">
        <v>37852</v>
      </c>
      <c r="C1907" s="17">
        <v>1277.7</v>
      </c>
    </row>
    <row r="1908" spans="1:3" x14ac:dyDescent="0.3">
      <c r="A1908" s="9">
        <v>1907</v>
      </c>
      <c r="B1908" s="38">
        <v>37853</v>
      </c>
      <c r="C1908" s="17">
        <v>1287.4000000000001</v>
      </c>
    </row>
    <row r="1909" spans="1:3" x14ac:dyDescent="0.3">
      <c r="A1909" s="9">
        <v>1908</v>
      </c>
      <c r="B1909" s="38">
        <v>37854</v>
      </c>
      <c r="C1909" s="17">
        <v>1300.95</v>
      </c>
    </row>
    <row r="1910" spans="1:3" x14ac:dyDescent="0.3">
      <c r="A1910" s="9">
        <v>1909</v>
      </c>
      <c r="B1910" s="38">
        <v>37855</v>
      </c>
      <c r="C1910" s="17">
        <v>1311.15</v>
      </c>
    </row>
    <row r="1911" spans="1:3" x14ac:dyDescent="0.3">
      <c r="A1911" s="9">
        <v>1910</v>
      </c>
      <c r="B1911" s="38">
        <v>37858</v>
      </c>
      <c r="C1911" s="17">
        <v>1271.0999999999999</v>
      </c>
    </row>
    <row r="1912" spans="1:3" x14ac:dyDescent="0.3">
      <c r="A1912" s="9">
        <v>1911</v>
      </c>
      <c r="B1912" s="38">
        <v>37859</v>
      </c>
      <c r="C1912" s="17">
        <v>1318.2</v>
      </c>
    </row>
    <row r="1913" spans="1:3" x14ac:dyDescent="0.3">
      <c r="A1913" s="9">
        <v>1912</v>
      </c>
      <c r="B1913" s="38">
        <v>37860</v>
      </c>
      <c r="C1913" s="17">
        <v>1340.3</v>
      </c>
    </row>
    <row r="1914" spans="1:3" x14ac:dyDescent="0.3">
      <c r="A1914" s="9">
        <v>1913</v>
      </c>
      <c r="B1914" s="38">
        <v>37861</v>
      </c>
      <c r="C1914" s="17">
        <v>1341.05</v>
      </c>
    </row>
    <row r="1915" spans="1:3" x14ac:dyDescent="0.3">
      <c r="A1915" s="9">
        <v>1914</v>
      </c>
      <c r="B1915" s="38">
        <v>37862</v>
      </c>
      <c r="C1915" s="17">
        <v>1356.55</v>
      </c>
    </row>
    <row r="1916" spans="1:3" x14ac:dyDescent="0.3">
      <c r="A1916" s="9">
        <v>1915</v>
      </c>
      <c r="B1916" s="38">
        <v>37865</v>
      </c>
      <c r="C1916" s="17">
        <v>1375.95</v>
      </c>
    </row>
    <row r="1917" spans="1:3" x14ac:dyDescent="0.3">
      <c r="A1917" s="9">
        <v>1916</v>
      </c>
      <c r="B1917" s="38">
        <v>37866</v>
      </c>
      <c r="C1917" s="17">
        <v>1385.45</v>
      </c>
    </row>
    <row r="1918" spans="1:3" x14ac:dyDescent="0.3">
      <c r="A1918" s="9">
        <v>1917</v>
      </c>
      <c r="B1918" s="38">
        <v>37867</v>
      </c>
      <c r="C1918" s="17">
        <v>1359.35</v>
      </c>
    </row>
    <row r="1919" spans="1:3" x14ac:dyDescent="0.3">
      <c r="A1919" s="9">
        <v>1918</v>
      </c>
      <c r="B1919" s="38">
        <v>37868</v>
      </c>
      <c r="C1919" s="17">
        <v>1372.7</v>
      </c>
    </row>
    <row r="1920" spans="1:3" x14ac:dyDescent="0.3">
      <c r="A1920" s="9">
        <v>1919</v>
      </c>
      <c r="B1920" s="38">
        <v>37869</v>
      </c>
      <c r="C1920" s="17">
        <v>1398.4</v>
      </c>
    </row>
    <row r="1921" spans="1:3" x14ac:dyDescent="0.3">
      <c r="A1921" s="9">
        <v>1920</v>
      </c>
      <c r="B1921" s="38">
        <v>37872</v>
      </c>
      <c r="C1921" s="17">
        <v>1417.35</v>
      </c>
    </row>
    <row r="1922" spans="1:3" x14ac:dyDescent="0.3">
      <c r="A1922" s="9">
        <v>1921</v>
      </c>
      <c r="B1922" s="38">
        <v>37873</v>
      </c>
      <c r="C1922" s="17">
        <v>1407.05</v>
      </c>
    </row>
    <row r="1923" spans="1:3" x14ac:dyDescent="0.3">
      <c r="A1923" s="9">
        <v>1922</v>
      </c>
      <c r="B1923" s="38">
        <v>37874</v>
      </c>
      <c r="C1923" s="17">
        <v>1409.55</v>
      </c>
    </row>
    <row r="1924" spans="1:3" x14ac:dyDescent="0.3">
      <c r="A1924" s="9">
        <v>1923</v>
      </c>
      <c r="B1924" s="38">
        <v>37875</v>
      </c>
      <c r="C1924" s="17">
        <v>1403.15</v>
      </c>
    </row>
    <row r="1925" spans="1:3" x14ac:dyDescent="0.3">
      <c r="A1925" s="9">
        <v>1924</v>
      </c>
      <c r="B1925" s="38">
        <v>37876</v>
      </c>
      <c r="C1925" s="17">
        <v>1372.1</v>
      </c>
    </row>
    <row r="1926" spans="1:3" x14ac:dyDescent="0.3">
      <c r="A1926" s="9">
        <v>1925</v>
      </c>
      <c r="B1926" s="38">
        <v>37879</v>
      </c>
      <c r="C1926" s="17">
        <v>1329.25</v>
      </c>
    </row>
    <row r="1927" spans="1:3" x14ac:dyDescent="0.3">
      <c r="A1927" s="9">
        <v>1926</v>
      </c>
      <c r="B1927" s="38">
        <v>37880</v>
      </c>
      <c r="C1927" s="17">
        <v>1357.95</v>
      </c>
    </row>
    <row r="1928" spans="1:3" x14ac:dyDescent="0.3">
      <c r="A1928" s="9">
        <v>1927</v>
      </c>
      <c r="B1928" s="38">
        <v>37881</v>
      </c>
      <c r="C1928" s="17">
        <v>1341.6</v>
      </c>
    </row>
    <row r="1929" spans="1:3" x14ac:dyDescent="0.3">
      <c r="A1929" s="9">
        <v>1928</v>
      </c>
      <c r="B1929" s="38">
        <v>37882</v>
      </c>
      <c r="C1929" s="17">
        <v>1302.3499999999999</v>
      </c>
    </row>
    <row r="1930" spans="1:3" x14ac:dyDescent="0.3">
      <c r="A1930" s="9">
        <v>1929</v>
      </c>
      <c r="B1930" s="38">
        <v>37883</v>
      </c>
      <c r="C1930" s="17">
        <v>1322.15</v>
      </c>
    </row>
    <row r="1931" spans="1:3" x14ac:dyDescent="0.3">
      <c r="A1931" s="9">
        <v>1930</v>
      </c>
      <c r="B1931" s="38">
        <v>37886</v>
      </c>
      <c r="C1931" s="17">
        <v>1302.9000000000001</v>
      </c>
    </row>
    <row r="1932" spans="1:3" x14ac:dyDescent="0.3">
      <c r="A1932" s="9">
        <v>1931</v>
      </c>
      <c r="B1932" s="38">
        <v>37887</v>
      </c>
      <c r="C1932" s="17">
        <v>1328.2</v>
      </c>
    </row>
    <row r="1933" spans="1:3" x14ac:dyDescent="0.3">
      <c r="A1933" s="9">
        <v>1932</v>
      </c>
      <c r="B1933" s="38">
        <v>37888</v>
      </c>
      <c r="C1933" s="17">
        <v>1372.05</v>
      </c>
    </row>
    <row r="1934" spans="1:3" x14ac:dyDescent="0.3">
      <c r="A1934" s="9">
        <v>1933</v>
      </c>
      <c r="B1934" s="38">
        <v>37889</v>
      </c>
      <c r="C1934" s="17">
        <v>1357.2</v>
      </c>
    </row>
    <row r="1935" spans="1:3" x14ac:dyDescent="0.3">
      <c r="A1935" s="9">
        <v>1934</v>
      </c>
      <c r="B1935" s="38">
        <v>37890</v>
      </c>
      <c r="C1935" s="17">
        <v>1386.95</v>
      </c>
    </row>
    <row r="1936" spans="1:3" x14ac:dyDescent="0.3">
      <c r="A1936" s="9">
        <v>1935</v>
      </c>
      <c r="B1936" s="38">
        <v>37893</v>
      </c>
      <c r="C1936" s="17">
        <v>1399.95</v>
      </c>
    </row>
    <row r="1937" spans="1:3" x14ac:dyDescent="0.3">
      <c r="A1937" s="9">
        <v>1936</v>
      </c>
      <c r="B1937" s="38">
        <v>37894</v>
      </c>
      <c r="C1937" s="17">
        <v>1417.1</v>
      </c>
    </row>
    <row r="1938" spans="1:3" x14ac:dyDescent="0.3">
      <c r="A1938" s="9">
        <v>1937</v>
      </c>
      <c r="B1938" s="38">
        <v>37895</v>
      </c>
      <c r="C1938" s="17">
        <v>1420.85</v>
      </c>
    </row>
    <row r="1939" spans="1:3" x14ac:dyDescent="0.3">
      <c r="A1939" s="9">
        <v>1938</v>
      </c>
      <c r="B1939" s="38">
        <v>37897</v>
      </c>
      <c r="C1939" s="17">
        <v>1449.3</v>
      </c>
    </row>
    <row r="1940" spans="1:3" x14ac:dyDescent="0.3">
      <c r="A1940" s="9">
        <v>1939</v>
      </c>
      <c r="B1940" s="38">
        <v>37900</v>
      </c>
      <c r="C1940" s="17">
        <v>1478.9</v>
      </c>
    </row>
    <row r="1941" spans="1:3" x14ac:dyDescent="0.3">
      <c r="A1941" s="9">
        <v>1940</v>
      </c>
      <c r="B1941" s="38">
        <v>37901</v>
      </c>
      <c r="C1941" s="17">
        <v>1477.85</v>
      </c>
    </row>
    <row r="1942" spans="1:3" x14ac:dyDescent="0.3">
      <c r="A1942" s="9">
        <v>1941</v>
      </c>
      <c r="B1942" s="38">
        <v>37902</v>
      </c>
      <c r="C1942" s="17">
        <v>1478.6</v>
      </c>
    </row>
    <row r="1943" spans="1:3" x14ac:dyDescent="0.3">
      <c r="A1943" s="9">
        <v>1942</v>
      </c>
      <c r="B1943" s="38">
        <v>37903</v>
      </c>
      <c r="C1943" s="17">
        <v>1502.1</v>
      </c>
    </row>
    <row r="1944" spans="1:3" x14ac:dyDescent="0.3">
      <c r="A1944" s="9">
        <v>1943</v>
      </c>
      <c r="B1944" s="38">
        <v>37904</v>
      </c>
      <c r="C1944" s="17">
        <v>1523.1</v>
      </c>
    </row>
    <row r="1945" spans="1:3" x14ac:dyDescent="0.3">
      <c r="A1945" s="9">
        <v>1944</v>
      </c>
      <c r="B1945" s="38">
        <v>37907</v>
      </c>
      <c r="C1945" s="17">
        <v>1546.75</v>
      </c>
    </row>
    <row r="1946" spans="1:3" x14ac:dyDescent="0.3">
      <c r="A1946" s="9">
        <v>1945</v>
      </c>
      <c r="B1946" s="38">
        <v>37908</v>
      </c>
      <c r="C1946" s="17">
        <v>1520.8</v>
      </c>
    </row>
    <row r="1947" spans="1:3" x14ac:dyDescent="0.3">
      <c r="A1947" s="9">
        <v>1946</v>
      </c>
      <c r="B1947" s="38">
        <v>37909</v>
      </c>
      <c r="C1947" s="17">
        <v>1537</v>
      </c>
    </row>
    <row r="1948" spans="1:3" x14ac:dyDescent="0.3">
      <c r="A1948" s="9">
        <v>1947</v>
      </c>
      <c r="B1948" s="38">
        <v>37910</v>
      </c>
      <c r="C1948" s="17">
        <v>1555.7</v>
      </c>
    </row>
    <row r="1949" spans="1:3" x14ac:dyDescent="0.3">
      <c r="A1949" s="9">
        <v>1948</v>
      </c>
      <c r="B1949" s="38">
        <v>37911</v>
      </c>
      <c r="C1949" s="17">
        <v>1569.45</v>
      </c>
    </row>
    <row r="1950" spans="1:3" x14ac:dyDescent="0.3">
      <c r="A1950" s="9">
        <v>1949</v>
      </c>
      <c r="B1950" s="38">
        <v>37914</v>
      </c>
      <c r="C1950" s="17">
        <v>1542.7</v>
      </c>
    </row>
    <row r="1951" spans="1:3" x14ac:dyDescent="0.3">
      <c r="A1951" s="9">
        <v>1950</v>
      </c>
      <c r="B1951" s="38">
        <v>37915</v>
      </c>
      <c r="C1951" s="17">
        <v>1506.5</v>
      </c>
    </row>
    <row r="1952" spans="1:3" x14ac:dyDescent="0.3">
      <c r="A1952" s="9">
        <v>1951</v>
      </c>
      <c r="B1952" s="38">
        <v>37916</v>
      </c>
      <c r="C1952" s="17">
        <v>1494.1</v>
      </c>
    </row>
    <row r="1953" spans="1:3" x14ac:dyDescent="0.3">
      <c r="A1953" s="9">
        <v>1952</v>
      </c>
      <c r="B1953" s="38">
        <v>37917</v>
      </c>
      <c r="C1953" s="17">
        <v>1470.45</v>
      </c>
    </row>
    <row r="1954" spans="1:3" x14ac:dyDescent="0.3">
      <c r="A1954" s="9">
        <v>1953</v>
      </c>
      <c r="B1954" s="38">
        <v>37918</v>
      </c>
      <c r="C1954" s="17">
        <v>1506.05</v>
      </c>
    </row>
    <row r="1955" spans="1:3" x14ac:dyDescent="0.3">
      <c r="A1955" s="9">
        <v>1954</v>
      </c>
      <c r="B1955" s="38">
        <v>37919</v>
      </c>
      <c r="C1955" s="17">
        <v>1521.95</v>
      </c>
    </row>
    <row r="1956" spans="1:3" x14ac:dyDescent="0.3">
      <c r="A1956" s="9">
        <v>1955</v>
      </c>
      <c r="B1956" s="38">
        <v>37921</v>
      </c>
      <c r="C1956" s="17">
        <v>1485.3</v>
      </c>
    </row>
    <row r="1957" spans="1:3" x14ac:dyDescent="0.3">
      <c r="A1957" s="9">
        <v>1956</v>
      </c>
      <c r="B1957" s="38">
        <v>37922</v>
      </c>
      <c r="C1957" s="17">
        <v>1481.75</v>
      </c>
    </row>
    <row r="1958" spans="1:3" x14ac:dyDescent="0.3">
      <c r="A1958" s="9">
        <v>1957</v>
      </c>
      <c r="B1958" s="38">
        <v>37923</v>
      </c>
      <c r="C1958" s="17">
        <v>1498.45</v>
      </c>
    </row>
    <row r="1959" spans="1:3" x14ac:dyDescent="0.3">
      <c r="A1959" s="9">
        <v>1958</v>
      </c>
      <c r="B1959" s="38">
        <v>37924</v>
      </c>
      <c r="C1959" s="17">
        <v>1516.85</v>
      </c>
    </row>
    <row r="1960" spans="1:3" x14ac:dyDescent="0.3">
      <c r="A1960" s="9">
        <v>1959</v>
      </c>
      <c r="B1960" s="38">
        <v>37925</v>
      </c>
      <c r="C1960" s="17">
        <v>1555.9</v>
      </c>
    </row>
    <row r="1961" spans="1:3" x14ac:dyDescent="0.3">
      <c r="A1961" s="9">
        <v>1960</v>
      </c>
      <c r="B1961" s="38">
        <v>37928</v>
      </c>
      <c r="C1961" s="17">
        <v>1601.65</v>
      </c>
    </row>
    <row r="1962" spans="1:3" x14ac:dyDescent="0.3">
      <c r="A1962" s="9">
        <v>1961</v>
      </c>
      <c r="B1962" s="38">
        <v>37929</v>
      </c>
      <c r="C1962" s="17">
        <v>1618.7</v>
      </c>
    </row>
    <row r="1963" spans="1:3" x14ac:dyDescent="0.3">
      <c r="A1963" s="9">
        <v>1962</v>
      </c>
      <c r="B1963" s="38">
        <v>37930</v>
      </c>
      <c r="C1963" s="17">
        <v>1609.15</v>
      </c>
    </row>
    <row r="1964" spans="1:3" x14ac:dyDescent="0.3">
      <c r="A1964" s="9">
        <v>1963</v>
      </c>
      <c r="B1964" s="38">
        <v>37931</v>
      </c>
      <c r="C1964" s="17">
        <v>1612.2</v>
      </c>
    </row>
    <row r="1965" spans="1:3" x14ac:dyDescent="0.3">
      <c r="A1965" s="9">
        <v>1964</v>
      </c>
      <c r="B1965" s="38">
        <v>37932</v>
      </c>
      <c r="C1965" s="17">
        <v>1592.05</v>
      </c>
    </row>
    <row r="1966" spans="1:3" x14ac:dyDescent="0.3">
      <c r="A1966" s="9">
        <v>1965</v>
      </c>
      <c r="B1966" s="38">
        <v>37935</v>
      </c>
      <c r="C1966" s="17">
        <v>1594.5</v>
      </c>
    </row>
    <row r="1967" spans="1:3" x14ac:dyDescent="0.3">
      <c r="A1967" s="9">
        <v>1966</v>
      </c>
      <c r="B1967" s="38">
        <v>37936</v>
      </c>
      <c r="C1967" s="17">
        <v>1601.15</v>
      </c>
    </row>
    <row r="1968" spans="1:3" x14ac:dyDescent="0.3">
      <c r="A1968" s="9">
        <v>1967</v>
      </c>
      <c r="B1968" s="38">
        <v>37937</v>
      </c>
      <c r="C1968" s="17">
        <v>1603.8</v>
      </c>
    </row>
    <row r="1969" spans="1:3" x14ac:dyDescent="0.3">
      <c r="A1969" s="9">
        <v>1968</v>
      </c>
      <c r="B1969" s="38">
        <v>37938</v>
      </c>
      <c r="C1969" s="17">
        <v>1579.95</v>
      </c>
    </row>
    <row r="1970" spans="1:3" x14ac:dyDescent="0.3">
      <c r="A1970" s="9">
        <v>1969</v>
      </c>
      <c r="B1970" s="38">
        <v>37939</v>
      </c>
      <c r="C1970" s="17">
        <v>1550.45</v>
      </c>
    </row>
    <row r="1971" spans="1:3" x14ac:dyDescent="0.3">
      <c r="A1971" s="9">
        <v>1970</v>
      </c>
      <c r="B1971" s="38">
        <v>37940</v>
      </c>
      <c r="C1971" s="17">
        <v>1562.8</v>
      </c>
    </row>
    <row r="1972" spans="1:3" x14ac:dyDescent="0.3">
      <c r="A1972" s="9">
        <v>1971</v>
      </c>
      <c r="B1972" s="38">
        <v>37942</v>
      </c>
      <c r="C1972" s="17">
        <v>1579.9</v>
      </c>
    </row>
    <row r="1973" spans="1:3" x14ac:dyDescent="0.3">
      <c r="A1973" s="9">
        <v>1972</v>
      </c>
      <c r="B1973" s="38">
        <v>37943</v>
      </c>
      <c r="C1973" s="17">
        <v>1564.4</v>
      </c>
    </row>
    <row r="1974" spans="1:3" x14ac:dyDescent="0.3">
      <c r="A1974" s="9">
        <v>1973</v>
      </c>
      <c r="B1974" s="38">
        <v>37944</v>
      </c>
      <c r="C1974" s="17">
        <v>1540.6</v>
      </c>
    </row>
    <row r="1975" spans="1:3" x14ac:dyDescent="0.3">
      <c r="A1975" s="9">
        <v>1974</v>
      </c>
      <c r="B1975" s="38">
        <v>37945</v>
      </c>
      <c r="C1975" s="17">
        <v>1522.3</v>
      </c>
    </row>
    <row r="1976" spans="1:3" x14ac:dyDescent="0.3">
      <c r="A1976" s="9">
        <v>1975</v>
      </c>
      <c r="B1976" s="38">
        <v>37946</v>
      </c>
      <c r="C1976" s="17">
        <v>1540.7</v>
      </c>
    </row>
    <row r="1977" spans="1:3" x14ac:dyDescent="0.3">
      <c r="A1977" s="9">
        <v>1976</v>
      </c>
      <c r="B1977" s="38">
        <v>37949</v>
      </c>
      <c r="C1977" s="17">
        <v>1543.9</v>
      </c>
    </row>
    <row r="1978" spans="1:3" x14ac:dyDescent="0.3">
      <c r="A1978" s="9">
        <v>1977</v>
      </c>
      <c r="B1978" s="38">
        <v>37950</v>
      </c>
      <c r="C1978" s="17">
        <v>1568.65</v>
      </c>
    </row>
    <row r="1979" spans="1:3" x14ac:dyDescent="0.3">
      <c r="A1979" s="9">
        <v>1978</v>
      </c>
      <c r="B1979" s="38">
        <v>37952</v>
      </c>
      <c r="C1979" s="17">
        <v>1598.35</v>
      </c>
    </row>
    <row r="1980" spans="1:3" x14ac:dyDescent="0.3">
      <c r="A1980" s="9">
        <v>1979</v>
      </c>
      <c r="B1980" s="38">
        <v>37953</v>
      </c>
      <c r="C1980" s="17">
        <v>1615.25</v>
      </c>
    </row>
    <row r="1981" spans="1:3" x14ac:dyDescent="0.3">
      <c r="A1981" s="9">
        <v>1980</v>
      </c>
      <c r="B1981" s="38">
        <v>37956</v>
      </c>
      <c r="C1981" s="17">
        <v>1657.65</v>
      </c>
    </row>
    <row r="1982" spans="1:3" x14ac:dyDescent="0.3">
      <c r="A1982" s="9">
        <v>1981</v>
      </c>
      <c r="B1982" s="38">
        <v>37957</v>
      </c>
      <c r="C1982" s="17">
        <v>1658.5</v>
      </c>
    </row>
    <row r="1983" spans="1:3" x14ac:dyDescent="0.3">
      <c r="A1983" s="9">
        <v>1982</v>
      </c>
      <c r="B1983" s="38">
        <v>37958</v>
      </c>
      <c r="C1983" s="17">
        <v>1670.5</v>
      </c>
    </row>
    <row r="1984" spans="1:3" x14ac:dyDescent="0.3">
      <c r="A1984" s="9">
        <v>1983</v>
      </c>
      <c r="B1984" s="38">
        <v>37959</v>
      </c>
      <c r="C1984" s="17">
        <v>1675.2</v>
      </c>
    </row>
    <row r="1985" spans="1:3" x14ac:dyDescent="0.3">
      <c r="A1985" s="9">
        <v>1984</v>
      </c>
      <c r="B1985" s="38">
        <v>37960</v>
      </c>
      <c r="C1985" s="17">
        <v>1645.8</v>
      </c>
    </row>
    <row r="1986" spans="1:3" x14ac:dyDescent="0.3">
      <c r="A1986" s="9">
        <v>1985</v>
      </c>
      <c r="B1986" s="38">
        <v>37963</v>
      </c>
      <c r="C1986" s="17">
        <v>1646.25</v>
      </c>
    </row>
    <row r="1987" spans="1:3" x14ac:dyDescent="0.3">
      <c r="A1987" s="9">
        <v>1986</v>
      </c>
      <c r="B1987" s="38">
        <v>37964</v>
      </c>
      <c r="C1987" s="17">
        <v>1675.85</v>
      </c>
    </row>
    <row r="1988" spans="1:3" x14ac:dyDescent="0.3">
      <c r="A1988" s="9">
        <v>1987</v>
      </c>
      <c r="B1988" s="38">
        <v>37965</v>
      </c>
      <c r="C1988" s="17">
        <v>1686.9</v>
      </c>
    </row>
    <row r="1989" spans="1:3" x14ac:dyDescent="0.3">
      <c r="A1989" s="9">
        <v>1988</v>
      </c>
      <c r="B1989" s="38">
        <v>37966</v>
      </c>
      <c r="C1989" s="17">
        <v>1695.4</v>
      </c>
    </row>
    <row r="1990" spans="1:3" x14ac:dyDescent="0.3">
      <c r="A1990" s="9">
        <v>1989</v>
      </c>
      <c r="B1990" s="38">
        <v>37967</v>
      </c>
      <c r="C1990" s="17">
        <v>1698.9</v>
      </c>
    </row>
    <row r="1991" spans="1:3" x14ac:dyDescent="0.3">
      <c r="A1991" s="9">
        <v>1990</v>
      </c>
      <c r="B1991" s="38">
        <v>37970</v>
      </c>
      <c r="C1991" s="17">
        <v>1723.95</v>
      </c>
    </row>
    <row r="1992" spans="1:3" x14ac:dyDescent="0.3">
      <c r="A1992" s="9">
        <v>1991</v>
      </c>
      <c r="B1992" s="38">
        <v>37971</v>
      </c>
      <c r="C1992" s="17">
        <v>1736.25</v>
      </c>
    </row>
    <row r="1993" spans="1:3" x14ac:dyDescent="0.3">
      <c r="A1993" s="9">
        <v>1992</v>
      </c>
      <c r="B1993" s="38">
        <v>37972</v>
      </c>
      <c r="C1993" s="17">
        <v>1733.25</v>
      </c>
    </row>
    <row r="1994" spans="1:3" x14ac:dyDescent="0.3">
      <c r="A1994" s="9">
        <v>1993</v>
      </c>
      <c r="B1994" s="38">
        <v>37973</v>
      </c>
      <c r="C1994" s="17">
        <v>1756.1</v>
      </c>
    </row>
    <row r="1995" spans="1:3" x14ac:dyDescent="0.3">
      <c r="A1995" s="9">
        <v>1994</v>
      </c>
      <c r="B1995" s="38">
        <v>37974</v>
      </c>
      <c r="C1995" s="17">
        <v>1778.55</v>
      </c>
    </row>
    <row r="1996" spans="1:3" x14ac:dyDescent="0.3">
      <c r="A1996" s="9">
        <v>1995</v>
      </c>
      <c r="B1996" s="38">
        <v>37977</v>
      </c>
      <c r="C1996" s="17">
        <v>1789.15</v>
      </c>
    </row>
    <row r="1997" spans="1:3" x14ac:dyDescent="0.3">
      <c r="A1997" s="9">
        <v>1996</v>
      </c>
      <c r="B1997" s="38">
        <v>37978</v>
      </c>
      <c r="C1997" s="17">
        <v>1780.3</v>
      </c>
    </row>
    <row r="1998" spans="1:3" x14ac:dyDescent="0.3">
      <c r="A1998" s="9">
        <v>1997</v>
      </c>
      <c r="B1998" s="38">
        <v>37979</v>
      </c>
      <c r="C1998" s="17">
        <v>1808.7</v>
      </c>
    </row>
    <row r="1999" spans="1:3" x14ac:dyDescent="0.3">
      <c r="A1999" s="9">
        <v>1998</v>
      </c>
      <c r="B1999" s="38">
        <v>37981</v>
      </c>
      <c r="C1999" s="17">
        <v>1837.05</v>
      </c>
    </row>
    <row r="2000" spans="1:3" x14ac:dyDescent="0.3">
      <c r="A2000" s="9">
        <v>1999</v>
      </c>
      <c r="B2000" s="38">
        <v>37984</v>
      </c>
      <c r="C2000" s="17">
        <v>1874.05</v>
      </c>
    </row>
    <row r="2001" spans="1:3" x14ac:dyDescent="0.3">
      <c r="A2001" s="9">
        <v>2000</v>
      </c>
      <c r="B2001" s="38">
        <v>37985</v>
      </c>
      <c r="C2001" s="17">
        <v>1873.25</v>
      </c>
    </row>
    <row r="2002" spans="1:3" x14ac:dyDescent="0.3">
      <c r="A2002" s="9">
        <v>2001</v>
      </c>
      <c r="B2002" s="38">
        <v>37986</v>
      </c>
      <c r="C2002" s="17">
        <v>1879.75</v>
      </c>
    </row>
    <row r="2003" spans="1:3" x14ac:dyDescent="0.3">
      <c r="A2003" s="9">
        <v>2002</v>
      </c>
      <c r="B2003" s="38">
        <v>37987</v>
      </c>
      <c r="C2003" s="17">
        <v>1912.25</v>
      </c>
    </row>
    <row r="2004" spans="1:3" x14ac:dyDescent="0.3">
      <c r="A2004" s="9">
        <v>2003</v>
      </c>
      <c r="B2004" s="38">
        <v>37988</v>
      </c>
      <c r="C2004" s="17">
        <v>1946.05</v>
      </c>
    </row>
    <row r="2005" spans="1:3" x14ac:dyDescent="0.3">
      <c r="A2005" s="9">
        <v>2004</v>
      </c>
      <c r="B2005" s="38">
        <v>37991</v>
      </c>
      <c r="C2005" s="17">
        <v>1955</v>
      </c>
    </row>
    <row r="2006" spans="1:3" x14ac:dyDescent="0.3">
      <c r="A2006" s="9">
        <v>2005</v>
      </c>
      <c r="B2006" s="38">
        <v>37992</v>
      </c>
      <c r="C2006" s="17">
        <v>1926.7</v>
      </c>
    </row>
    <row r="2007" spans="1:3" x14ac:dyDescent="0.3">
      <c r="A2007" s="9">
        <v>2006</v>
      </c>
      <c r="B2007" s="38">
        <v>37993</v>
      </c>
      <c r="C2007" s="17">
        <v>1916.75</v>
      </c>
    </row>
    <row r="2008" spans="1:3" x14ac:dyDescent="0.3">
      <c r="A2008" s="9">
        <v>2007</v>
      </c>
      <c r="B2008" s="38">
        <v>37994</v>
      </c>
      <c r="C2008" s="17">
        <v>1968.55</v>
      </c>
    </row>
    <row r="2009" spans="1:3" x14ac:dyDescent="0.3">
      <c r="A2009" s="9">
        <v>2008</v>
      </c>
      <c r="B2009" s="38">
        <v>37995</v>
      </c>
      <c r="C2009" s="17">
        <v>1971.9</v>
      </c>
    </row>
    <row r="2010" spans="1:3" x14ac:dyDescent="0.3">
      <c r="A2010" s="9">
        <v>2009</v>
      </c>
      <c r="B2010" s="38">
        <v>37998</v>
      </c>
      <c r="C2010" s="17">
        <v>1945.6</v>
      </c>
    </row>
    <row r="2011" spans="1:3" x14ac:dyDescent="0.3">
      <c r="A2011" s="9">
        <v>2010</v>
      </c>
      <c r="B2011" s="38">
        <v>37999</v>
      </c>
      <c r="C2011" s="17">
        <v>1963.6</v>
      </c>
    </row>
    <row r="2012" spans="1:3" x14ac:dyDescent="0.3">
      <c r="A2012" s="9">
        <v>2011</v>
      </c>
      <c r="B2012" s="38">
        <v>38000</v>
      </c>
      <c r="C2012" s="17">
        <v>1982.15</v>
      </c>
    </row>
    <row r="2013" spans="1:3" x14ac:dyDescent="0.3">
      <c r="A2013" s="9">
        <v>2012</v>
      </c>
      <c r="B2013" s="38">
        <v>38001</v>
      </c>
      <c r="C2013" s="17">
        <v>1944.45</v>
      </c>
    </row>
    <row r="2014" spans="1:3" x14ac:dyDescent="0.3">
      <c r="A2014" s="9">
        <v>2013</v>
      </c>
      <c r="B2014" s="38">
        <v>38002</v>
      </c>
      <c r="C2014" s="17">
        <v>1900.65</v>
      </c>
    </row>
    <row r="2015" spans="1:3" x14ac:dyDescent="0.3">
      <c r="A2015" s="9">
        <v>2014</v>
      </c>
      <c r="B2015" s="38">
        <v>38005</v>
      </c>
      <c r="C2015" s="17">
        <v>1935.35</v>
      </c>
    </row>
    <row r="2016" spans="1:3" x14ac:dyDescent="0.3">
      <c r="A2016" s="9">
        <v>2015</v>
      </c>
      <c r="B2016" s="38">
        <v>38006</v>
      </c>
      <c r="C2016" s="17">
        <v>1893.25</v>
      </c>
    </row>
    <row r="2017" spans="1:3" x14ac:dyDescent="0.3">
      <c r="A2017" s="9">
        <v>2016</v>
      </c>
      <c r="B2017" s="38">
        <v>38007</v>
      </c>
      <c r="C2017" s="17">
        <v>1824.6</v>
      </c>
    </row>
    <row r="2018" spans="1:3" x14ac:dyDescent="0.3">
      <c r="A2018" s="9">
        <v>2017</v>
      </c>
      <c r="B2018" s="38">
        <v>38008</v>
      </c>
      <c r="C2018" s="17">
        <v>1770.5</v>
      </c>
    </row>
    <row r="2019" spans="1:3" x14ac:dyDescent="0.3">
      <c r="A2019" s="9">
        <v>2018</v>
      </c>
      <c r="B2019" s="38">
        <v>38009</v>
      </c>
      <c r="C2019" s="17">
        <v>1847.55</v>
      </c>
    </row>
    <row r="2020" spans="1:3" x14ac:dyDescent="0.3">
      <c r="A2020" s="9">
        <v>2019</v>
      </c>
      <c r="B2020" s="38">
        <v>38013</v>
      </c>
      <c r="C2020" s="17">
        <v>1904.7</v>
      </c>
    </row>
    <row r="2021" spans="1:3" x14ac:dyDescent="0.3">
      <c r="A2021" s="9">
        <v>2020</v>
      </c>
      <c r="B2021" s="38">
        <v>38014</v>
      </c>
      <c r="C2021" s="17">
        <v>1863.1</v>
      </c>
    </row>
    <row r="2022" spans="1:3" x14ac:dyDescent="0.3">
      <c r="A2022" s="9">
        <v>2021</v>
      </c>
      <c r="B2022" s="38">
        <v>38015</v>
      </c>
      <c r="C2022" s="17">
        <v>1843.6</v>
      </c>
    </row>
    <row r="2023" spans="1:3" x14ac:dyDescent="0.3">
      <c r="A2023" s="9">
        <v>2022</v>
      </c>
      <c r="B2023" s="38">
        <v>38016</v>
      </c>
      <c r="C2023" s="17">
        <v>1809.75</v>
      </c>
    </row>
    <row r="2024" spans="1:3" x14ac:dyDescent="0.3">
      <c r="A2024" s="9">
        <v>2023</v>
      </c>
      <c r="B2024" s="38">
        <v>38020</v>
      </c>
      <c r="C2024" s="17">
        <v>1769</v>
      </c>
    </row>
    <row r="2025" spans="1:3" x14ac:dyDescent="0.3">
      <c r="A2025" s="9">
        <v>2024</v>
      </c>
      <c r="B2025" s="38">
        <v>38021</v>
      </c>
      <c r="C2025" s="17">
        <v>1822.2</v>
      </c>
    </row>
    <row r="2026" spans="1:3" x14ac:dyDescent="0.3">
      <c r="A2026" s="9">
        <v>2025</v>
      </c>
      <c r="B2026" s="38">
        <v>38022</v>
      </c>
      <c r="C2026" s="17">
        <v>1804.5</v>
      </c>
    </row>
    <row r="2027" spans="1:3" x14ac:dyDescent="0.3">
      <c r="A2027" s="9">
        <v>2026</v>
      </c>
      <c r="B2027" s="38">
        <v>38023</v>
      </c>
      <c r="C2027" s="17">
        <v>1833.65</v>
      </c>
    </row>
    <row r="2028" spans="1:3" x14ac:dyDescent="0.3">
      <c r="A2028" s="9">
        <v>2027</v>
      </c>
      <c r="B2028" s="38">
        <v>38026</v>
      </c>
      <c r="C2028" s="17">
        <v>1880.7</v>
      </c>
    </row>
    <row r="2029" spans="1:3" x14ac:dyDescent="0.3">
      <c r="A2029" s="9">
        <v>2028</v>
      </c>
      <c r="B2029" s="38">
        <v>38027</v>
      </c>
      <c r="C2029" s="17">
        <v>1880.75</v>
      </c>
    </row>
    <row r="2030" spans="1:3" x14ac:dyDescent="0.3">
      <c r="A2030" s="9">
        <v>2029</v>
      </c>
      <c r="B2030" s="38">
        <v>38028</v>
      </c>
      <c r="C2030" s="17">
        <v>1891.5</v>
      </c>
    </row>
    <row r="2031" spans="1:3" x14ac:dyDescent="0.3">
      <c r="A2031" s="9">
        <v>2030</v>
      </c>
      <c r="B2031" s="38">
        <v>38029</v>
      </c>
      <c r="C2031" s="17">
        <v>1885.3</v>
      </c>
    </row>
    <row r="2032" spans="1:3" x14ac:dyDescent="0.3">
      <c r="A2032" s="9">
        <v>2031</v>
      </c>
      <c r="B2032" s="38">
        <v>38030</v>
      </c>
      <c r="C2032" s="17">
        <v>1913.6</v>
      </c>
    </row>
    <row r="2033" spans="1:3" x14ac:dyDescent="0.3">
      <c r="A2033" s="9">
        <v>2032</v>
      </c>
      <c r="B2033" s="38">
        <v>38033</v>
      </c>
      <c r="C2033" s="17">
        <v>1913.55</v>
      </c>
    </row>
    <row r="2034" spans="1:3" x14ac:dyDescent="0.3">
      <c r="A2034" s="9">
        <v>2033</v>
      </c>
      <c r="B2034" s="38">
        <v>38034</v>
      </c>
      <c r="C2034" s="17">
        <v>1920.1</v>
      </c>
    </row>
    <row r="2035" spans="1:3" x14ac:dyDescent="0.3">
      <c r="A2035" s="9">
        <v>2034</v>
      </c>
      <c r="B2035" s="38">
        <v>38035</v>
      </c>
      <c r="C2035" s="17">
        <v>1916.45</v>
      </c>
    </row>
    <row r="2036" spans="1:3" x14ac:dyDescent="0.3">
      <c r="A2036" s="9">
        <v>2035</v>
      </c>
      <c r="B2036" s="38">
        <v>38036</v>
      </c>
      <c r="C2036" s="17">
        <v>1858.3</v>
      </c>
    </row>
    <row r="2037" spans="1:3" x14ac:dyDescent="0.3">
      <c r="A2037" s="9">
        <v>2036</v>
      </c>
      <c r="B2037" s="38">
        <v>38037</v>
      </c>
      <c r="C2037" s="17">
        <v>1852.65</v>
      </c>
    </row>
    <row r="2038" spans="1:3" x14ac:dyDescent="0.3">
      <c r="A2038" s="9">
        <v>2037</v>
      </c>
      <c r="B2038" s="38">
        <v>38040</v>
      </c>
      <c r="C2038" s="17">
        <v>1808.2</v>
      </c>
    </row>
    <row r="2039" spans="1:3" x14ac:dyDescent="0.3">
      <c r="A2039" s="9">
        <v>2038</v>
      </c>
      <c r="B2039" s="38">
        <v>38041</v>
      </c>
      <c r="C2039" s="17">
        <v>1821.35</v>
      </c>
    </row>
    <row r="2040" spans="1:3" x14ac:dyDescent="0.3">
      <c r="A2040" s="9">
        <v>2039</v>
      </c>
      <c r="B2040" s="38">
        <v>38042</v>
      </c>
      <c r="C2040" s="17">
        <v>1786.8</v>
      </c>
    </row>
    <row r="2041" spans="1:3" x14ac:dyDescent="0.3">
      <c r="A2041" s="9">
        <v>2040</v>
      </c>
      <c r="B2041" s="38">
        <v>38043</v>
      </c>
      <c r="C2041" s="17">
        <v>1765.8</v>
      </c>
    </row>
    <row r="2042" spans="1:3" x14ac:dyDescent="0.3">
      <c r="A2042" s="9">
        <v>2041</v>
      </c>
      <c r="B2042" s="38">
        <v>38044</v>
      </c>
      <c r="C2042" s="17">
        <v>1800.3</v>
      </c>
    </row>
    <row r="2043" spans="1:3" x14ac:dyDescent="0.3">
      <c r="A2043" s="9">
        <v>2042</v>
      </c>
      <c r="B2043" s="38">
        <v>38047</v>
      </c>
      <c r="C2043" s="17">
        <v>1852.7</v>
      </c>
    </row>
    <row r="2044" spans="1:3" x14ac:dyDescent="0.3">
      <c r="A2044" s="9">
        <v>2043</v>
      </c>
      <c r="B2044" s="38">
        <v>38049</v>
      </c>
      <c r="C2044" s="17">
        <v>1860.4</v>
      </c>
    </row>
    <row r="2045" spans="1:3" x14ac:dyDescent="0.3">
      <c r="A2045" s="9">
        <v>2044</v>
      </c>
      <c r="B2045" s="38">
        <v>38050</v>
      </c>
      <c r="C2045" s="17">
        <v>1843.85</v>
      </c>
    </row>
    <row r="2046" spans="1:3" x14ac:dyDescent="0.3">
      <c r="A2046" s="9">
        <v>2045</v>
      </c>
      <c r="B2046" s="38">
        <v>38051</v>
      </c>
      <c r="C2046" s="17">
        <v>1867.7</v>
      </c>
    </row>
    <row r="2047" spans="1:3" x14ac:dyDescent="0.3">
      <c r="A2047" s="9">
        <v>2046</v>
      </c>
      <c r="B2047" s="38">
        <v>38054</v>
      </c>
      <c r="C2047" s="17">
        <v>1885.25</v>
      </c>
    </row>
    <row r="2048" spans="1:3" x14ac:dyDescent="0.3">
      <c r="A2048" s="9">
        <v>2047</v>
      </c>
      <c r="B2048" s="38">
        <v>38055</v>
      </c>
      <c r="C2048" s="17">
        <v>1866.05</v>
      </c>
    </row>
    <row r="2049" spans="1:3" x14ac:dyDescent="0.3">
      <c r="A2049" s="9">
        <v>2048</v>
      </c>
      <c r="B2049" s="38">
        <v>38056</v>
      </c>
      <c r="C2049" s="17">
        <v>1844.35</v>
      </c>
    </row>
    <row r="2050" spans="1:3" x14ac:dyDescent="0.3">
      <c r="A2050" s="9">
        <v>2049</v>
      </c>
      <c r="B2050" s="38">
        <v>38057</v>
      </c>
      <c r="C2050" s="17">
        <v>1805.4</v>
      </c>
    </row>
    <row r="2051" spans="1:3" x14ac:dyDescent="0.3">
      <c r="A2051" s="9">
        <v>2050</v>
      </c>
      <c r="B2051" s="38">
        <v>38058</v>
      </c>
      <c r="C2051" s="17">
        <v>1812.2</v>
      </c>
    </row>
    <row r="2052" spans="1:3" x14ac:dyDescent="0.3">
      <c r="A2052" s="9">
        <v>2051</v>
      </c>
      <c r="B2052" s="38">
        <v>38061</v>
      </c>
      <c r="C2052" s="17">
        <v>1763.4</v>
      </c>
    </row>
    <row r="2053" spans="1:3" x14ac:dyDescent="0.3">
      <c r="A2053" s="9">
        <v>2052</v>
      </c>
      <c r="B2053" s="38">
        <v>38062</v>
      </c>
      <c r="C2053" s="17">
        <v>1749.35</v>
      </c>
    </row>
    <row r="2054" spans="1:3" x14ac:dyDescent="0.3">
      <c r="A2054" s="9">
        <v>2053</v>
      </c>
      <c r="B2054" s="38">
        <v>38063</v>
      </c>
      <c r="C2054" s="17">
        <v>1749.85</v>
      </c>
    </row>
    <row r="2055" spans="1:3" x14ac:dyDescent="0.3">
      <c r="A2055" s="9">
        <v>2054</v>
      </c>
      <c r="B2055" s="38">
        <v>38064</v>
      </c>
      <c r="C2055" s="17">
        <v>1716.65</v>
      </c>
    </row>
    <row r="2056" spans="1:3" x14ac:dyDescent="0.3">
      <c r="A2056" s="9">
        <v>2055</v>
      </c>
      <c r="B2056" s="38">
        <v>38065</v>
      </c>
      <c r="C2056" s="17">
        <v>1725.1</v>
      </c>
    </row>
    <row r="2057" spans="1:3" x14ac:dyDescent="0.3">
      <c r="A2057" s="9">
        <v>2056</v>
      </c>
      <c r="B2057" s="38">
        <v>38068</v>
      </c>
      <c r="C2057" s="17">
        <v>1685</v>
      </c>
    </row>
    <row r="2058" spans="1:3" x14ac:dyDescent="0.3">
      <c r="A2058" s="9">
        <v>2057</v>
      </c>
      <c r="B2058" s="38">
        <v>38069</v>
      </c>
      <c r="C2058" s="17">
        <v>1696.4</v>
      </c>
    </row>
    <row r="2059" spans="1:3" x14ac:dyDescent="0.3">
      <c r="A2059" s="9">
        <v>2058</v>
      </c>
      <c r="B2059" s="38">
        <v>38070</v>
      </c>
      <c r="C2059" s="17">
        <v>1692.1</v>
      </c>
    </row>
    <row r="2060" spans="1:3" x14ac:dyDescent="0.3">
      <c r="A2060" s="9">
        <v>2059</v>
      </c>
      <c r="B2060" s="38">
        <v>38071</v>
      </c>
      <c r="C2060" s="17">
        <v>1704.45</v>
      </c>
    </row>
    <row r="2061" spans="1:3" x14ac:dyDescent="0.3">
      <c r="A2061" s="9">
        <v>2060</v>
      </c>
      <c r="B2061" s="38">
        <v>38072</v>
      </c>
      <c r="C2061" s="17">
        <v>1747.5</v>
      </c>
    </row>
    <row r="2062" spans="1:3" x14ac:dyDescent="0.3">
      <c r="A2062" s="9">
        <v>2061</v>
      </c>
      <c r="B2062" s="38">
        <v>38075</v>
      </c>
      <c r="C2062" s="17">
        <v>1762.05</v>
      </c>
    </row>
    <row r="2063" spans="1:3" x14ac:dyDescent="0.3">
      <c r="A2063" s="9">
        <v>2062</v>
      </c>
      <c r="B2063" s="38">
        <v>38076</v>
      </c>
      <c r="C2063" s="17">
        <v>1750.15</v>
      </c>
    </row>
    <row r="2064" spans="1:3" x14ac:dyDescent="0.3">
      <c r="A2064" s="9">
        <v>2063</v>
      </c>
      <c r="B2064" s="38">
        <v>38077</v>
      </c>
      <c r="C2064" s="17">
        <v>1771.9</v>
      </c>
    </row>
    <row r="2065" spans="1:3" x14ac:dyDescent="0.3">
      <c r="A2065" s="9">
        <v>2064</v>
      </c>
      <c r="B2065" s="38">
        <v>38078</v>
      </c>
      <c r="C2065" s="17">
        <v>1819.65</v>
      </c>
    </row>
    <row r="2066" spans="1:3" x14ac:dyDescent="0.3">
      <c r="A2066" s="9">
        <v>2065</v>
      </c>
      <c r="B2066" s="38">
        <v>38079</v>
      </c>
      <c r="C2066" s="17">
        <v>1841.1</v>
      </c>
    </row>
    <row r="2067" spans="1:3" x14ac:dyDescent="0.3">
      <c r="A2067" s="9">
        <v>2066</v>
      </c>
      <c r="B2067" s="38">
        <v>38082</v>
      </c>
      <c r="C2067" s="17">
        <v>1856.6</v>
      </c>
    </row>
    <row r="2068" spans="1:3" x14ac:dyDescent="0.3">
      <c r="A2068" s="9">
        <v>2067</v>
      </c>
      <c r="B2068" s="38">
        <v>38083</v>
      </c>
      <c r="C2068" s="17">
        <v>1851.15</v>
      </c>
    </row>
    <row r="2069" spans="1:3" x14ac:dyDescent="0.3">
      <c r="A2069" s="9">
        <v>2068</v>
      </c>
      <c r="B2069" s="38">
        <v>38084</v>
      </c>
      <c r="C2069" s="17">
        <v>1848.7</v>
      </c>
    </row>
    <row r="2070" spans="1:3" x14ac:dyDescent="0.3">
      <c r="A2070" s="9">
        <v>2069</v>
      </c>
      <c r="B2070" s="38">
        <v>38085</v>
      </c>
      <c r="C2070" s="17">
        <v>1853.55</v>
      </c>
    </row>
    <row r="2071" spans="1:3" x14ac:dyDescent="0.3">
      <c r="A2071" s="9">
        <v>2070</v>
      </c>
      <c r="B2071" s="38">
        <v>38089</v>
      </c>
      <c r="C2071" s="17">
        <v>1838.2</v>
      </c>
    </row>
    <row r="2072" spans="1:3" x14ac:dyDescent="0.3">
      <c r="A2072" s="9">
        <v>2071</v>
      </c>
      <c r="B2072" s="38">
        <v>38090</v>
      </c>
      <c r="C2072" s="17">
        <v>1878.45</v>
      </c>
    </row>
    <row r="2073" spans="1:3" x14ac:dyDescent="0.3">
      <c r="A2073" s="9">
        <v>2072</v>
      </c>
      <c r="B2073" s="38">
        <v>38092</v>
      </c>
      <c r="C2073" s="17">
        <v>1861.95</v>
      </c>
    </row>
    <row r="2074" spans="1:3" x14ac:dyDescent="0.3">
      <c r="A2074" s="9">
        <v>2073</v>
      </c>
      <c r="B2074" s="38">
        <v>38093</v>
      </c>
      <c r="C2074" s="17">
        <v>1868.95</v>
      </c>
    </row>
    <row r="2075" spans="1:3" x14ac:dyDescent="0.3">
      <c r="A2075" s="9">
        <v>2074</v>
      </c>
      <c r="B2075" s="38">
        <v>38094</v>
      </c>
      <c r="C2075" s="17">
        <v>1868.1</v>
      </c>
    </row>
    <row r="2076" spans="1:3" x14ac:dyDescent="0.3">
      <c r="A2076" s="9">
        <v>2075</v>
      </c>
      <c r="B2076" s="38">
        <v>38096</v>
      </c>
      <c r="C2076" s="17">
        <v>1844.05</v>
      </c>
    </row>
    <row r="2077" spans="1:3" x14ac:dyDescent="0.3">
      <c r="A2077" s="9">
        <v>2076</v>
      </c>
      <c r="B2077" s="38">
        <v>38097</v>
      </c>
      <c r="C2077" s="17">
        <v>1844.25</v>
      </c>
    </row>
    <row r="2078" spans="1:3" x14ac:dyDescent="0.3">
      <c r="A2078" s="9">
        <v>2077</v>
      </c>
      <c r="B2078" s="38">
        <v>38098</v>
      </c>
      <c r="C2078" s="17">
        <v>1873.35</v>
      </c>
    </row>
    <row r="2079" spans="1:3" x14ac:dyDescent="0.3">
      <c r="A2079" s="9">
        <v>2078</v>
      </c>
      <c r="B2079" s="38">
        <v>38099</v>
      </c>
      <c r="C2079" s="17">
        <v>1889.55</v>
      </c>
    </row>
    <row r="2080" spans="1:3" x14ac:dyDescent="0.3">
      <c r="A2080" s="9">
        <v>2079</v>
      </c>
      <c r="B2080" s="38">
        <v>38100</v>
      </c>
      <c r="C2080" s="17">
        <v>1892.45</v>
      </c>
    </row>
    <row r="2081" spans="1:3" x14ac:dyDescent="0.3">
      <c r="A2081" s="9">
        <v>2080</v>
      </c>
      <c r="B2081" s="38">
        <v>38104</v>
      </c>
      <c r="C2081" s="17">
        <v>1817.25</v>
      </c>
    </row>
    <row r="2082" spans="1:3" x14ac:dyDescent="0.3">
      <c r="A2082" s="9">
        <v>2081</v>
      </c>
      <c r="B2082" s="38">
        <v>38105</v>
      </c>
      <c r="C2082" s="17">
        <v>1816.55</v>
      </c>
    </row>
    <row r="2083" spans="1:3" x14ac:dyDescent="0.3">
      <c r="A2083" s="9">
        <v>2082</v>
      </c>
      <c r="B2083" s="38">
        <v>38106</v>
      </c>
      <c r="C2083" s="17">
        <v>1808.95</v>
      </c>
    </row>
    <row r="2084" spans="1:3" x14ac:dyDescent="0.3">
      <c r="A2084" s="9">
        <v>2083</v>
      </c>
      <c r="B2084" s="38">
        <v>38107</v>
      </c>
      <c r="C2084" s="17">
        <v>1796.1</v>
      </c>
    </row>
    <row r="2085" spans="1:3" x14ac:dyDescent="0.3">
      <c r="A2085" s="9">
        <v>2084</v>
      </c>
      <c r="B2085" s="38">
        <v>38110</v>
      </c>
      <c r="C2085" s="17">
        <v>1766.7</v>
      </c>
    </row>
    <row r="2086" spans="1:3" x14ac:dyDescent="0.3">
      <c r="A2086" s="9">
        <v>2085</v>
      </c>
      <c r="B2086" s="38">
        <v>38111</v>
      </c>
      <c r="C2086" s="17">
        <v>1793.1</v>
      </c>
    </row>
    <row r="2087" spans="1:3" x14ac:dyDescent="0.3">
      <c r="A2087" s="9">
        <v>2086</v>
      </c>
      <c r="B2087" s="38">
        <v>38112</v>
      </c>
      <c r="C2087" s="17">
        <v>1809.9</v>
      </c>
    </row>
    <row r="2088" spans="1:3" x14ac:dyDescent="0.3">
      <c r="A2088" s="9">
        <v>2087</v>
      </c>
      <c r="B2088" s="38">
        <v>38113</v>
      </c>
      <c r="C2088" s="17">
        <v>1832.8</v>
      </c>
    </row>
    <row r="2089" spans="1:3" x14ac:dyDescent="0.3">
      <c r="A2089" s="9">
        <v>2088</v>
      </c>
      <c r="B2089" s="38">
        <v>38114</v>
      </c>
      <c r="C2089" s="17">
        <v>1804.45</v>
      </c>
    </row>
    <row r="2090" spans="1:3" x14ac:dyDescent="0.3">
      <c r="A2090" s="9">
        <v>2089</v>
      </c>
      <c r="B2090" s="38">
        <v>38117</v>
      </c>
      <c r="C2090" s="17">
        <v>1769.1</v>
      </c>
    </row>
    <row r="2091" spans="1:3" x14ac:dyDescent="0.3">
      <c r="A2091" s="9">
        <v>2090</v>
      </c>
      <c r="B2091" s="38">
        <v>38118</v>
      </c>
      <c r="C2091" s="17">
        <v>1699.45</v>
      </c>
    </row>
    <row r="2092" spans="1:3" x14ac:dyDescent="0.3">
      <c r="A2092" s="9">
        <v>2091</v>
      </c>
      <c r="B2092" s="38">
        <v>38119</v>
      </c>
      <c r="C2092" s="17">
        <v>1711.1</v>
      </c>
    </row>
    <row r="2093" spans="1:3" x14ac:dyDescent="0.3">
      <c r="A2093" s="9">
        <v>2092</v>
      </c>
      <c r="B2093" s="38">
        <v>38120</v>
      </c>
      <c r="C2093" s="17">
        <v>1717.5</v>
      </c>
    </row>
    <row r="2094" spans="1:3" x14ac:dyDescent="0.3">
      <c r="A2094" s="9">
        <v>2093</v>
      </c>
      <c r="B2094" s="38">
        <v>38121</v>
      </c>
      <c r="C2094" s="17">
        <v>1582.4</v>
      </c>
    </row>
    <row r="2095" spans="1:3" x14ac:dyDescent="0.3">
      <c r="A2095" s="9">
        <v>2094</v>
      </c>
      <c r="B2095" s="38">
        <v>38124</v>
      </c>
      <c r="C2095" s="17">
        <v>1388.75</v>
      </c>
    </row>
    <row r="2096" spans="1:3" x14ac:dyDescent="0.3">
      <c r="A2096" s="9">
        <v>2095</v>
      </c>
      <c r="B2096" s="38">
        <v>38125</v>
      </c>
      <c r="C2096" s="17">
        <v>1503.95</v>
      </c>
    </row>
    <row r="2097" spans="1:3" x14ac:dyDescent="0.3">
      <c r="A2097" s="9">
        <v>2096</v>
      </c>
      <c r="B2097" s="38">
        <v>38126</v>
      </c>
      <c r="C2097" s="17">
        <v>1567.85</v>
      </c>
    </row>
    <row r="2098" spans="1:3" x14ac:dyDescent="0.3">
      <c r="A2098" s="9">
        <v>2097</v>
      </c>
      <c r="B2098" s="38">
        <v>38127</v>
      </c>
      <c r="C2098" s="17">
        <v>1543.85</v>
      </c>
    </row>
    <row r="2099" spans="1:3" x14ac:dyDescent="0.3">
      <c r="A2099" s="9">
        <v>2098</v>
      </c>
      <c r="B2099" s="38">
        <v>38128</v>
      </c>
      <c r="C2099" s="17">
        <v>1560.2</v>
      </c>
    </row>
    <row r="2100" spans="1:3" x14ac:dyDescent="0.3">
      <c r="A2100" s="9">
        <v>2099</v>
      </c>
      <c r="B2100" s="38">
        <v>38131</v>
      </c>
      <c r="C2100" s="17">
        <v>1608.85</v>
      </c>
    </row>
    <row r="2101" spans="1:3" x14ac:dyDescent="0.3">
      <c r="A2101" s="9">
        <v>2100</v>
      </c>
      <c r="B2101" s="38">
        <v>38132</v>
      </c>
      <c r="C2101" s="17">
        <v>1606.7</v>
      </c>
    </row>
    <row r="2102" spans="1:3" x14ac:dyDescent="0.3">
      <c r="A2102" s="9">
        <v>2101</v>
      </c>
      <c r="B2102" s="38">
        <v>38133</v>
      </c>
      <c r="C2102" s="17">
        <v>1598.8</v>
      </c>
    </row>
    <row r="2103" spans="1:3" x14ac:dyDescent="0.3">
      <c r="A2103" s="9">
        <v>2102</v>
      </c>
      <c r="B2103" s="38">
        <v>38134</v>
      </c>
      <c r="C2103" s="17">
        <v>1586.4</v>
      </c>
    </row>
    <row r="2104" spans="1:3" x14ac:dyDescent="0.3">
      <c r="A2104" s="9">
        <v>2103</v>
      </c>
      <c r="B2104" s="38">
        <v>38135</v>
      </c>
      <c r="C2104" s="17">
        <v>1508.75</v>
      </c>
    </row>
    <row r="2105" spans="1:3" x14ac:dyDescent="0.3">
      <c r="A2105" s="9">
        <v>2104</v>
      </c>
      <c r="B2105" s="38">
        <v>38138</v>
      </c>
      <c r="C2105" s="17">
        <v>1483.6</v>
      </c>
    </row>
    <row r="2106" spans="1:3" x14ac:dyDescent="0.3">
      <c r="A2106" s="9">
        <v>2105</v>
      </c>
      <c r="B2106" s="38">
        <v>38139</v>
      </c>
      <c r="C2106" s="17">
        <v>1507.9</v>
      </c>
    </row>
    <row r="2107" spans="1:3" x14ac:dyDescent="0.3">
      <c r="A2107" s="9">
        <v>2106</v>
      </c>
      <c r="B2107" s="38">
        <v>38140</v>
      </c>
      <c r="C2107" s="17">
        <v>1535.2</v>
      </c>
    </row>
    <row r="2108" spans="1:3" x14ac:dyDescent="0.3">
      <c r="A2108" s="9">
        <v>2107</v>
      </c>
      <c r="B2108" s="38">
        <v>38141</v>
      </c>
      <c r="C2108" s="17">
        <v>1495.1</v>
      </c>
    </row>
    <row r="2109" spans="1:3" x14ac:dyDescent="0.3">
      <c r="A2109" s="9">
        <v>2108</v>
      </c>
      <c r="B2109" s="38">
        <v>38142</v>
      </c>
      <c r="C2109" s="17">
        <v>1521.1</v>
      </c>
    </row>
    <row r="2110" spans="1:3" x14ac:dyDescent="0.3">
      <c r="A2110" s="9">
        <v>2109</v>
      </c>
      <c r="B2110" s="38">
        <v>38145</v>
      </c>
      <c r="C2110" s="17">
        <v>1542.55</v>
      </c>
    </row>
    <row r="2111" spans="1:3" x14ac:dyDescent="0.3">
      <c r="A2111" s="9">
        <v>2110</v>
      </c>
      <c r="B2111" s="38">
        <v>38146</v>
      </c>
      <c r="C2111" s="17">
        <v>1550.55</v>
      </c>
    </row>
    <row r="2112" spans="1:3" x14ac:dyDescent="0.3">
      <c r="A2112" s="9">
        <v>2111</v>
      </c>
      <c r="B2112" s="38">
        <v>38147</v>
      </c>
      <c r="C2112" s="17">
        <v>1548.3</v>
      </c>
    </row>
    <row r="2113" spans="1:3" x14ac:dyDescent="0.3">
      <c r="A2113" s="9">
        <v>2112</v>
      </c>
      <c r="B2113" s="38">
        <v>38148</v>
      </c>
      <c r="C2113" s="17">
        <v>1544.75</v>
      </c>
    </row>
    <row r="2114" spans="1:3" x14ac:dyDescent="0.3">
      <c r="A2114" s="9">
        <v>2113</v>
      </c>
      <c r="B2114" s="38">
        <v>38149</v>
      </c>
      <c r="C2114" s="17">
        <v>1508.45</v>
      </c>
    </row>
    <row r="2115" spans="1:3" x14ac:dyDescent="0.3">
      <c r="A2115" s="9">
        <v>2114</v>
      </c>
      <c r="B2115" s="38">
        <v>38152</v>
      </c>
      <c r="C2115" s="17">
        <v>1481.35</v>
      </c>
    </row>
    <row r="2116" spans="1:3" x14ac:dyDescent="0.3">
      <c r="A2116" s="9">
        <v>2115</v>
      </c>
      <c r="B2116" s="38">
        <v>38153</v>
      </c>
      <c r="C2116" s="17">
        <v>1501</v>
      </c>
    </row>
    <row r="2117" spans="1:3" x14ac:dyDescent="0.3">
      <c r="A2117" s="9">
        <v>2116</v>
      </c>
      <c r="B2117" s="38">
        <v>38154</v>
      </c>
      <c r="C2117" s="17">
        <v>1494.75</v>
      </c>
    </row>
    <row r="2118" spans="1:3" x14ac:dyDescent="0.3">
      <c r="A2118" s="9">
        <v>2117</v>
      </c>
      <c r="B2118" s="38">
        <v>38155</v>
      </c>
      <c r="C2118" s="17">
        <v>1512.05</v>
      </c>
    </row>
    <row r="2119" spans="1:3" x14ac:dyDescent="0.3">
      <c r="A2119" s="9">
        <v>2118</v>
      </c>
      <c r="B2119" s="38">
        <v>38156</v>
      </c>
      <c r="C2119" s="17">
        <v>1491.2</v>
      </c>
    </row>
    <row r="2120" spans="1:3" x14ac:dyDescent="0.3">
      <c r="A2120" s="9">
        <v>2119</v>
      </c>
      <c r="B2120" s="38">
        <v>38159</v>
      </c>
      <c r="C2120" s="17">
        <v>1482</v>
      </c>
    </row>
    <row r="2121" spans="1:3" x14ac:dyDescent="0.3">
      <c r="A2121" s="9">
        <v>2120</v>
      </c>
      <c r="B2121" s="38">
        <v>38160</v>
      </c>
      <c r="C2121" s="17">
        <v>1474.7</v>
      </c>
    </row>
    <row r="2122" spans="1:3" x14ac:dyDescent="0.3">
      <c r="A2122" s="9">
        <v>2121</v>
      </c>
      <c r="B2122" s="38">
        <v>38161</v>
      </c>
      <c r="C2122" s="17">
        <v>1446.1</v>
      </c>
    </row>
    <row r="2123" spans="1:3" x14ac:dyDescent="0.3">
      <c r="A2123" s="9">
        <v>2122</v>
      </c>
      <c r="B2123" s="38">
        <v>38162</v>
      </c>
      <c r="C2123" s="17">
        <v>1470.75</v>
      </c>
    </row>
    <row r="2124" spans="1:3" x14ac:dyDescent="0.3">
      <c r="A2124" s="9">
        <v>2123</v>
      </c>
      <c r="B2124" s="38">
        <v>38163</v>
      </c>
      <c r="C2124" s="17">
        <v>1488.5</v>
      </c>
    </row>
    <row r="2125" spans="1:3" x14ac:dyDescent="0.3">
      <c r="A2125" s="9">
        <v>2124</v>
      </c>
      <c r="B2125" s="38">
        <v>38166</v>
      </c>
      <c r="C2125" s="17">
        <v>1514.35</v>
      </c>
    </row>
    <row r="2126" spans="1:3" x14ac:dyDescent="0.3">
      <c r="A2126" s="9">
        <v>2125</v>
      </c>
      <c r="B2126" s="38">
        <v>38167</v>
      </c>
      <c r="C2126" s="17">
        <v>1518.3</v>
      </c>
    </row>
    <row r="2127" spans="1:3" x14ac:dyDescent="0.3">
      <c r="A2127" s="9">
        <v>2126</v>
      </c>
      <c r="B2127" s="38">
        <v>38168</v>
      </c>
      <c r="C2127" s="17">
        <v>1505.6</v>
      </c>
    </row>
    <row r="2128" spans="1:3" x14ac:dyDescent="0.3">
      <c r="A2128" s="9">
        <v>2127</v>
      </c>
      <c r="B2128" s="38">
        <v>38169</v>
      </c>
      <c r="C2128" s="17">
        <v>1537.2</v>
      </c>
    </row>
    <row r="2129" spans="1:3" x14ac:dyDescent="0.3">
      <c r="A2129" s="9">
        <v>2128</v>
      </c>
      <c r="B2129" s="38">
        <v>38170</v>
      </c>
      <c r="C2129" s="17">
        <v>1537.5</v>
      </c>
    </row>
    <row r="2130" spans="1:3" x14ac:dyDescent="0.3">
      <c r="A2130" s="9">
        <v>2129</v>
      </c>
      <c r="B2130" s="38">
        <v>38173</v>
      </c>
      <c r="C2130" s="17">
        <v>1526.85</v>
      </c>
    </row>
    <row r="2131" spans="1:3" x14ac:dyDescent="0.3">
      <c r="A2131" s="9">
        <v>2130</v>
      </c>
      <c r="B2131" s="38">
        <v>38174</v>
      </c>
      <c r="C2131" s="17">
        <v>1558.25</v>
      </c>
    </row>
    <row r="2132" spans="1:3" x14ac:dyDescent="0.3">
      <c r="A2132" s="9">
        <v>2131</v>
      </c>
      <c r="B2132" s="38">
        <v>38175</v>
      </c>
      <c r="C2132" s="17">
        <v>1566.8</v>
      </c>
    </row>
    <row r="2133" spans="1:3" x14ac:dyDescent="0.3">
      <c r="A2133" s="9">
        <v>2132</v>
      </c>
      <c r="B2133" s="38">
        <v>38176</v>
      </c>
      <c r="C2133" s="17">
        <v>1518.15</v>
      </c>
    </row>
    <row r="2134" spans="1:3" x14ac:dyDescent="0.3">
      <c r="A2134" s="9">
        <v>2133</v>
      </c>
      <c r="B2134" s="38">
        <v>38177</v>
      </c>
      <c r="C2134" s="17">
        <v>1553.2</v>
      </c>
    </row>
    <row r="2135" spans="1:3" x14ac:dyDescent="0.3">
      <c r="A2135" s="9">
        <v>2134</v>
      </c>
      <c r="B2135" s="38">
        <v>38180</v>
      </c>
      <c r="C2135" s="17">
        <v>1556.95</v>
      </c>
    </row>
    <row r="2136" spans="1:3" x14ac:dyDescent="0.3">
      <c r="A2136" s="9">
        <v>2135</v>
      </c>
      <c r="B2136" s="38">
        <v>38181</v>
      </c>
      <c r="C2136" s="17">
        <v>1539.3</v>
      </c>
    </row>
    <row r="2137" spans="1:3" x14ac:dyDescent="0.3">
      <c r="A2137" s="9">
        <v>2136</v>
      </c>
      <c r="B2137" s="38">
        <v>38182</v>
      </c>
      <c r="C2137" s="17">
        <v>1522.75</v>
      </c>
    </row>
    <row r="2138" spans="1:3" x14ac:dyDescent="0.3">
      <c r="A2138" s="9">
        <v>2137</v>
      </c>
      <c r="B2138" s="38">
        <v>38183</v>
      </c>
      <c r="C2138" s="17">
        <v>1539.4</v>
      </c>
    </row>
    <row r="2139" spans="1:3" x14ac:dyDescent="0.3">
      <c r="A2139" s="9">
        <v>2138</v>
      </c>
      <c r="B2139" s="38">
        <v>38184</v>
      </c>
      <c r="C2139" s="17">
        <v>1558.8</v>
      </c>
    </row>
    <row r="2140" spans="1:3" x14ac:dyDescent="0.3">
      <c r="A2140" s="9">
        <v>2139</v>
      </c>
      <c r="B2140" s="38">
        <v>38187</v>
      </c>
      <c r="C2140" s="17">
        <v>1571.6</v>
      </c>
    </row>
    <row r="2141" spans="1:3" x14ac:dyDescent="0.3">
      <c r="A2141" s="9">
        <v>2140</v>
      </c>
      <c r="B2141" s="38">
        <v>38188</v>
      </c>
      <c r="C2141" s="17">
        <v>1566.1</v>
      </c>
    </row>
    <row r="2142" spans="1:3" x14ac:dyDescent="0.3">
      <c r="A2142" s="9">
        <v>2141</v>
      </c>
      <c r="B2142" s="38">
        <v>38189</v>
      </c>
      <c r="C2142" s="17">
        <v>1581.4</v>
      </c>
    </row>
    <row r="2143" spans="1:3" x14ac:dyDescent="0.3">
      <c r="A2143" s="9">
        <v>2142</v>
      </c>
      <c r="B2143" s="38">
        <v>38190</v>
      </c>
      <c r="C2143" s="17">
        <v>1598.1</v>
      </c>
    </row>
    <row r="2144" spans="1:3" x14ac:dyDescent="0.3">
      <c r="A2144" s="9">
        <v>2143</v>
      </c>
      <c r="B2144" s="38">
        <v>38191</v>
      </c>
      <c r="C2144" s="17">
        <v>1601.6</v>
      </c>
    </row>
    <row r="2145" spans="1:3" x14ac:dyDescent="0.3">
      <c r="A2145" s="9">
        <v>2144</v>
      </c>
      <c r="B2145" s="38">
        <v>38194</v>
      </c>
      <c r="C2145" s="17">
        <v>1618</v>
      </c>
    </row>
    <row r="2146" spans="1:3" x14ac:dyDescent="0.3">
      <c r="A2146" s="9">
        <v>2145</v>
      </c>
      <c r="B2146" s="38">
        <v>38195</v>
      </c>
      <c r="C2146" s="17">
        <v>1600.75</v>
      </c>
    </row>
    <row r="2147" spans="1:3" x14ac:dyDescent="0.3">
      <c r="A2147" s="9">
        <v>2146</v>
      </c>
      <c r="B2147" s="38">
        <v>38196</v>
      </c>
      <c r="C2147" s="17">
        <v>1594.15</v>
      </c>
    </row>
    <row r="2148" spans="1:3" x14ac:dyDescent="0.3">
      <c r="A2148" s="9">
        <v>2147</v>
      </c>
      <c r="B2148" s="38">
        <v>38197</v>
      </c>
      <c r="C2148" s="17">
        <v>1618.7</v>
      </c>
    </row>
    <row r="2149" spans="1:3" x14ac:dyDescent="0.3">
      <c r="A2149" s="9">
        <v>2148</v>
      </c>
      <c r="B2149" s="38">
        <v>38198</v>
      </c>
      <c r="C2149" s="17">
        <v>1632.3</v>
      </c>
    </row>
    <row r="2150" spans="1:3" x14ac:dyDescent="0.3">
      <c r="A2150" s="9">
        <v>2149</v>
      </c>
      <c r="B2150" s="38">
        <v>38201</v>
      </c>
      <c r="C2150" s="17">
        <v>1639.05</v>
      </c>
    </row>
    <row r="2151" spans="1:3" x14ac:dyDescent="0.3">
      <c r="A2151" s="9">
        <v>2150</v>
      </c>
      <c r="B2151" s="38">
        <v>38202</v>
      </c>
      <c r="C2151" s="17">
        <v>1630.6</v>
      </c>
    </row>
    <row r="2152" spans="1:3" x14ac:dyDescent="0.3">
      <c r="A2152" s="9">
        <v>2151</v>
      </c>
      <c r="B2152" s="38">
        <v>38203</v>
      </c>
      <c r="C2152" s="17">
        <v>1626.55</v>
      </c>
    </row>
    <row r="2153" spans="1:3" x14ac:dyDescent="0.3">
      <c r="A2153" s="9">
        <v>2152</v>
      </c>
      <c r="B2153" s="38">
        <v>38204</v>
      </c>
      <c r="C2153" s="17">
        <v>1654.95</v>
      </c>
    </row>
    <row r="2154" spans="1:3" x14ac:dyDescent="0.3">
      <c r="A2154" s="9">
        <v>2153</v>
      </c>
      <c r="B2154" s="38">
        <v>38205</v>
      </c>
      <c r="C2154" s="17">
        <v>1633.4</v>
      </c>
    </row>
    <row r="2155" spans="1:3" x14ac:dyDescent="0.3">
      <c r="A2155" s="9">
        <v>2154</v>
      </c>
      <c r="B2155" s="38">
        <v>38208</v>
      </c>
      <c r="C2155" s="17">
        <v>1642.6</v>
      </c>
    </row>
    <row r="2156" spans="1:3" x14ac:dyDescent="0.3">
      <c r="A2156" s="9">
        <v>2155</v>
      </c>
      <c r="B2156" s="38">
        <v>38209</v>
      </c>
      <c r="C2156" s="17">
        <v>1652.15</v>
      </c>
    </row>
    <row r="2157" spans="1:3" x14ac:dyDescent="0.3">
      <c r="A2157" s="9">
        <v>2156</v>
      </c>
      <c r="B2157" s="38">
        <v>38210</v>
      </c>
      <c r="C2157" s="17">
        <v>1621.6</v>
      </c>
    </row>
    <row r="2158" spans="1:3" x14ac:dyDescent="0.3">
      <c r="A2158" s="9">
        <v>2157</v>
      </c>
      <c r="B2158" s="38">
        <v>38211</v>
      </c>
      <c r="C2158" s="17">
        <v>1607.2</v>
      </c>
    </row>
    <row r="2159" spans="1:3" x14ac:dyDescent="0.3">
      <c r="A2159" s="9">
        <v>2158</v>
      </c>
      <c r="B2159" s="38">
        <v>38212</v>
      </c>
      <c r="C2159" s="17">
        <v>1598.2</v>
      </c>
    </row>
    <row r="2160" spans="1:3" x14ac:dyDescent="0.3">
      <c r="A2160" s="9">
        <v>2159</v>
      </c>
      <c r="B2160" s="38">
        <v>38215</v>
      </c>
      <c r="C2160" s="17">
        <v>1599.15</v>
      </c>
    </row>
    <row r="2161" spans="1:3" x14ac:dyDescent="0.3">
      <c r="A2161" s="9">
        <v>2160</v>
      </c>
      <c r="B2161" s="38">
        <v>38216</v>
      </c>
      <c r="C2161" s="17">
        <v>1604.35</v>
      </c>
    </row>
    <row r="2162" spans="1:3" x14ac:dyDescent="0.3">
      <c r="A2162" s="9">
        <v>2161</v>
      </c>
      <c r="B2162" s="38">
        <v>38217</v>
      </c>
      <c r="C2162" s="17">
        <v>1581.8</v>
      </c>
    </row>
    <row r="2163" spans="1:3" x14ac:dyDescent="0.3">
      <c r="A2163" s="9">
        <v>2162</v>
      </c>
      <c r="B2163" s="38">
        <v>38218</v>
      </c>
      <c r="C2163" s="17">
        <v>1609.2</v>
      </c>
    </row>
    <row r="2164" spans="1:3" x14ac:dyDescent="0.3">
      <c r="A2164" s="9">
        <v>2163</v>
      </c>
      <c r="B2164" s="38">
        <v>38219</v>
      </c>
      <c r="C2164" s="17">
        <v>1590.35</v>
      </c>
    </row>
    <row r="2165" spans="1:3" x14ac:dyDescent="0.3">
      <c r="A2165" s="9">
        <v>2164</v>
      </c>
      <c r="B2165" s="38">
        <v>38222</v>
      </c>
      <c r="C2165" s="17">
        <v>1578.2</v>
      </c>
    </row>
    <row r="2166" spans="1:3" x14ac:dyDescent="0.3">
      <c r="A2166" s="9">
        <v>2165</v>
      </c>
      <c r="B2166" s="38">
        <v>38223</v>
      </c>
      <c r="C2166" s="17">
        <v>1591.6</v>
      </c>
    </row>
    <row r="2167" spans="1:3" x14ac:dyDescent="0.3">
      <c r="A2167" s="9">
        <v>2166</v>
      </c>
      <c r="B2167" s="38">
        <v>38224</v>
      </c>
      <c r="C2167" s="17">
        <v>1595.7</v>
      </c>
    </row>
    <row r="2168" spans="1:3" x14ac:dyDescent="0.3">
      <c r="A2168" s="9">
        <v>2167</v>
      </c>
      <c r="B2168" s="38">
        <v>38225</v>
      </c>
      <c r="C2168" s="17">
        <v>1610.75</v>
      </c>
    </row>
    <row r="2169" spans="1:3" x14ac:dyDescent="0.3">
      <c r="A2169" s="9">
        <v>2168</v>
      </c>
      <c r="B2169" s="38">
        <v>38226</v>
      </c>
      <c r="C2169" s="17">
        <v>1609</v>
      </c>
    </row>
    <row r="2170" spans="1:3" x14ac:dyDescent="0.3">
      <c r="A2170" s="9">
        <v>2169</v>
      </c>
      <c r="B2170" s="38">
        <v>38229</v>
      </c>
      <c r="C2170" s="17">
        <v>1628.45</v>
      </c>
    </row>
    <row r="2171" spans="1:3" x14ac:dyDescent="0.3">
      <c r="A2171" s="9">
        <v>2170</v>
      </c>
      <c r="B2171" s="38">
        <v>38230</v>
      </c>
      <c r="C2171" s="17">
        <v>1631.75</v>
      </c>
    </row>
    <row r="2172" spans="1:3" x14ac:dyDescent="0.3">
      <c r="A2172" s="9">
        <v>2171</v>
      </c>
      <c r="B2172" s="38">
        <v>38231</v>
      </c>
      <c r="C2172" s="17">
        <v>1635.45</v>
      </c>
    </row>
    <row r="2173" spans="1:3" x14ac:dyDescent="0.3">
      <c r="A2173" s="9">
        <v>2172</v>
      </c>
      <c r="B2173" s="38">
        <v>38232</v>
      </c>
      <c r="C2173" s="17">
        <v>1629.3</v>
      </c>
    </row>
    <row r="2174" spans="1:3" x14ac:dyDescent="0.3">
      <c r="A2174" s="9">
        <v>2173</v>
      </c>
      <c r="B2174" s="38">
        <v>38233</v>
      </c>
      <c r="C2174" s="17">
        <v>1634.1</v>
      </c>
    </row>
    <row r="2175" spans="1:3" x14ac:dyDescent="0.3">
      <c r="A2175" s="9">
        <v>2174</v>
      </c>
      <c r="B2175" s="38">
        <v>38236</v>
      </c>
      <c r="C2175" s="17">
        <v>1644</v>
      </c>
    </row>
    <row r="2176" spans="1:3" x14ac:dyDescent="0.3">
      <c r="A2176" s="9">
        <v>2175</v>
      </c>
      <c r="B2176" s="38">
        <v>38237</v>
      </c>
      <c r="C2176" s="17">
        <v>1650.15</v>
      </c>
    </row>
    <row r="2177" spans="1:3" x14ac:dyDescent="0.3">
      <c r="A2177" s="9">
        <v>2176</v>
      </c>
      <c r="B2177" s="38">
        <v>38238</v>
      </c>
      <c r="C2177" s="17">
        <v>1656.25</v>
      </c>
    </row>
    <row r="2178" spans="1:3" x14ac:dyDescent="0.3">
      <c r="A2178" s="9">
        <v>2177</v>
      </c>
      <c r="B2178" s="38">
        <v>38239</v>
      </c>
      <c r="C2178" s="17">
        <v>1649</v>
      </c>
    </row>
    <row r="2179" spans="1:3" x14ac:dyDescent="0.3">
      <c r="A2179" s="9">
        <v>2178</v>
      </c>
      <c r="B2179" s="38">
        <v>38240</v>
      </c>
      <c r="C2179" s="17">
        <v>1668.75</v>
      </c>
    </row>
    <row r="2180" spans="1:3" x14ac:dyDescent="0.3">
      <c r="A2180" s="9">
        <v>2179</v>
      </c>
      <c r="B2180" s="38">
        <v>38243</v>
      </c>
      <c r="C2180" s="17">
        <v>1675.2</v>
      </c>
    </row>
    <row r="2181" spans="1:3" x14ac:dyDescent="0.3">
      <c r="A2181" s="9">
        <v>2180</v>
      </c>
      <c r="B2181" s="38">
        <v>38244</v>
      </c>
      <c r="C2181" s="17">
        <v>1685.55</v>
      </c>
    </row>
    <row r="2182" spans="1:3" x14ac:dyDescent="0.3">
      <c r="A2182" s="9">
        <v>2181</v>
      </c>
      <c r="B2182" s="38">
        <v>38245</v>
      </c>
      <c r="C2182" s="17">
        <v>1683.2</v>
      </c>
    </row>
    <row r="2183" spans="1:3" x14ac:dyDescent="0.3">
      <c r="A2183" s="9">
        <v>2182</v>
      </c>
      <c r="B2183" s="38">
        <v>38246</v>
      </c>
      <c r="C2183" s="17">
        <v>1705.7</v>
      </c>
    </row>
    <row r="2184" spans="1:3" x14ac:dyDescent="0.3">
      <c r="A2184" s="9">
        <v>2183</v>
      </c>
      <c r="B2184" s="38">
        <v>38247</v>
      </c>
      <c r="C2184" s="17">
        <v>1733.65</v>
      </c>
    </row>
    <row r="2185" spans="1:3" x14ac:dyDescent="0.3">
      <c r="A2185" s="9">
        <v>2184</v>
      </c>
      <c r="B2185" s="38">
        <v>38250</v>
      </c>
      <c r="C2185" s="17">
        <v>1728.8</v>
      </c>
    </row>
    <row r="2186" spans="1:3" x14ac:dyDescent="0.3">
      <c r="A2186" s="9">
        <v>2185</v>
      </c>
      <c r="B2186" s="38">
        <v>38251</v>
      </c>
      <c r="C2186" s="17">
        <v>1750.2</v>
      </c>
    </row>
    <row r="2187" spans="1:3" x14ac:dyDescent="0.3">
      <c r="A2187" s="9">
        <v>2186</v>
      </c>
      <c r="B2187" s="38">
        <v>38252</v>
      </c>
      <c r="C2187" s="17">
        <v>1753.9</v>
      </c>
    </row>
    <row r="2188" spans="1:3" x14ac:dyDescent="0.3">
      <c r="A2188" s="9">
        <v>2187</v>
      </c>
      <c r="B2188" s="38">
        <v>38253</v>
      </c>
      <c r="C2188" s="17">
        <v>1726.15</v>
      </c>
    </row>
    <row r="2189" spans="1:3" x14ac:dyDescent="0.3">
      <c r="A2189" s="9">
        <v>2188</v>
      </c>
      <c r="B2189" s="38">
        <v>38254</v>
      </c>
      <c r="C2189" s="17">
        <v>1722.5</v>
      </c>
    </row>
    <row r="2190" spans="1:3" x14ac:dyDescent="0.3">
      <c r="A2190" s="9">
        <v>2189</v>
      </c>
      <c r="B2190" s="38">
        <v>38257</v>
      </c>
      <c r="C2190" s="17">
        <v>1717.5</v>
      </c>
    </row>
    <row r="2191" spans="1:3" x14ac:dyDescent="0.3">
      <c r="A2191" s="9">
        <v>2190</v>
      </c>
      <c r="B2191" s="38">
        <v>38258</v>
      </c>
      <c r="C2191" s="17">
        <v>1700.25</v>
      </c>
    </row>
    <row r="2192" spans="1:3" x14ac:dyDescent="0.3">
      <c r="A2192" s="9">
        <v>2191</v>
      </c>
      <c r="B2192" s="38">
        <v>38259</v>
      </c>
      <c r="C2192" s="17">
        <v>1727.95</v>
      </c>
    </row>
    <row r="2193" spans="1:3" x14ac:dyDescent="0.3">
      <c r="A2193" s="9">
        <v>2192</v>
      </c>
      <c r="B2193" s="38">
        <v>38260</v>
      </c>
      <c r="C2193" s="17">
        <v>1745.5</v>
      </c>
    </row>
    <row r="2194" spans="1:3" x14ac:dyDescent="0.3">
      <c r="A2194" s="9">
        <v>2193</v>
      </c>
      <c r="B2194" s="38">
        <v>38261</v>
      </c>
      <c r="C2194" s="17">
        <v>1775.15</v>
      </c>
    </row>
    <row r="2195" spans="1:3" x14ac:dyDescent="0.3">
      <c r="A2195" s="9">
        <v>2194</v>
      </c>
      <c r="B2195" s="38">
        <v>38264</v>
      </c>
      <c r="C2195" s="17">
        <v>1805.65</v>
      </c>
    </row>
    <row r="2196" spans="1:3" x14ac:dyDescent="0.3">
      <c r="A2196" s="9">
        <v>2195</v>
      </c>
      <c r="B2196" s="38">
        <v>38265</v>
      </c>
      <c r="C2196" s="17">
        <v>1812.45</v>
      </c>
    </row>
    <row r="2197" spans="1:3" x14ac:dyDescent="0.3">
      <c r="A2197" s="9">
        <v>2196</v>
      </c>
      <c r="B2197" s="38">
        <v>38266</v>
      </c>
      <c r="C2197" s="17">
        <v>1794.9</v>
      </c>
    </row>
    <row r="2198" spans="1:3" x14ac:dyDescent="0.3">
      <c r="A2198" s="9">
        <v>2197</v>
      </c>
      <c r="B2198" s="38">
        <v>38267</v>
      </c>
      <c r="C2198" s="17">
        <v>1815.7</v>
      </c>
    </row>
    <row r="2199" spans="1:3" x14ac:dyDescent="0.3">
      <c r="A2199" s="9">
        <v>2198</v>
      </c>
      <c r="B2199" s="38">
        <v>38268</v>
      </c>
      <c r="C2199" s="17">
        <v>1820.2</v>
      </c>
    </row>
    <row r="2200" spans="1:3" x14ac:dyDescent="0.3">
      <c r="A2200" s="9">
        <v>2199</v>
      </c>
      <c r="B2200" s="38">
        <v>38269</v>
      </c>
      <c r="C2200" s="17">
        <v>1817.8</v>
      </c>
    </row>
    <row r="2201" spans="1:3" x14ac:dyDescent="0.3">
      <c r="A2201" s="9">
        <v>2200</v>
      </c>
      <c r="B2201" s="38">
        <v>38271</v>
      </c>
      <c r="C2201" s="17">
        <v>1807.75</v>
      </c>
    </row>
    <row r="2202" spans="1:3" x14ac:dyDescent="0.3">
      <c r="A2202" s="9">
        <v>2201</v>
      </c>
      <c r="B2202" s="38">
        <v>38272</v>
      </c>
      <c r="C2202" s="17">
        <v>1786.9</v>
      </c>
    </row>
    <row r="2203" spans="1:3" x14ac:dyDescent="0.3">
      <c r="A2203" s="9">
        <v>2202</v>
      </c>
      <c r="B2203" s="38">
        <v>38274</v>
      </c>
      <c r="C2203" s="17">
        <v>1794.75</v>
      </c>
    </row>
    <row r="2204" spans="1:3" x14ac:dyDescent="0.3">
      <c r="A2204" s="9">
        <v>2203</v>
      </c>
      <c r="B2204" s="38">
        <v>38275</v>
      </c>
      <c r="C2204" s="17">
        <v>1795</v>
      </c>
    </row>
    <row r="2205" spans="1:3" x14ac:dyDescent="0.3">
      <c r="A2205" s="9">
        <v>2204</v>
      </c>
      <c r="B2205" s="38">
        <v>38278</v>
      </c>
      <c r="C2205" s="17">
        <v>1786</v>
      </c>
    </row>
    <row r="2206" spans="1:3" x14ac:dyDescent="0.3">
      <c r="A2206" s="9">
        <v>2205</v>
      </c>
      <c r="B2206" s="38">
        <v>38279</v>
      </c>
      <c r="C2206" s="17">
        <v>1808.4</v>
      </c>
    </row>
    <row r="2207" spans="1:3" x14ac:dyDescent="0.3">
      <c r="A2207" s="9">
        <v>2206</v>
      </c>
      <c r="B2207" s="38">
        <v>38280</v>
      </c>
      <c r="C2207" s="17">
        <v>1790.05</v>
      </c>
    </row>
    <row r="2208" spans="1:3" x14ac:dyDescent="0.3">
      <c r="A2208" s="9">
        <v>2207</v>
      </c>
      <c r="B2208" s="38">
        <v>38281</v>
      </c>
      <c r="C2208" s="17">
        <v>1779.75</v>
      </c>
    </row>
    <row r="2209" spans="1:3" x14ac:dyDescent="0.3">
      <c r="A2209" s="9">
        <v>2208</v>
      </c>
      <c r="B2209" s="38">
        <v>38285</v>
      </c>
      <c r="C2209" s="17">
        <v>1757.25</v>
      </c>
    </row>
    <row r="2210" spans="1:3" x14ac:dyDescent="0.3">
      <c r="A2210" s="9">
        <v>2209</v>
      </c>
      <c r="B2210" s="38">
        <v>38286</v>
      </c>
      <c r="C2210" s="17">
        <v>1781.05</v>
      </c>
    </row>
    <row r="2211" spans="1:3" x14ac:dyDescent="0.3">
      <c r="A2211" s="9">
        <v>2210</v>
      </c>
      <c r="B2211" s="38">
        <v>38287</v>
      </c>
      <c r="C2211" s="17">
        <v>1783.85</v>
      </c>
    </row>
    <row r="2212" spans="1:3" x14ac:dyDescent="0.3">
      <c r="A2212" s="9">
        <v>2211</v>
      </c>
      <c r="B2212" s="38">
        <v>38288</v>
      </c>
      <c r="C2212" s="17">
        <v>1800.1</v>
      </c>
    </row>
    <row r="2213" spans="1:3" x14ac:dyDescent="0.3">
      <c r="A2213" s="9">
        <v>2212</v>
      </c>
      <c r="B2213" s="38">
        <v>38289</v>
      </c>
      <c r="C2213" s="17">
        <v>1786.9</v>
      </c>
    </row>
    <row r="2214" spans="1:3" x14ac:dyDescent="0.3">
      <c r="A2214" s="9">
        <v>2213</v>
      </c>
      <c r="B2214" s="38">
        <v>38292</v>
      </c>
      <c r="C2214" s="17">
        <v>1797.75</v>
      </c>
    </row>
    <row r="2215" spans="1:3" x14ac:dyDescent="0.3">
      <c r="A2215" s="9">
        <v>2214</v>
      </c>
      <c r="B2215" s="38">
        <v>38293</v>
      </c>
      <c r="C2215" s="17">
        <v>1813.7</v>
      </c>
    </row>
    <row r="2216" spans="1:3" x14ac:dyDescent="0.3">
      <c r="A2216" s="9">
        <v>2215</v>
      </c>
      <c r="B2216" s="38">
        <v>38294</v>
      </c>
      <c r="C2216" s="17">
        <v>1837.4</v>
      </c>
    </row>
    <row r="2217" spans="1:3" x14ac:dyDescent="0.3">
      <c r="A2217" s="9">
        <v>2216</v>
      </c>
      <c r="B2217" s="38">
        <v>38295</v>
      </c>
      <c r="C2217" s="17">
        <v>1834.85</v>
      </c>
    </row>
    <row r="2218" spans="1:3" x14ac:dyDescent="0.3">
      <c r="A2218" s="9">
        <v>2217</v>
      </c>
      <c r="B2218" s="38">
        <v>38296</v>
      </c>
      <c r="C2218" s="17">
        <v>1852.3</v>
      </c>
    </row>
    <row r="2219" spans="1:3" x14ac:dyDescent="0.3">
      <c r="A2219" s="9">
        <v>2218</v>
      </c>
      <c r="B2219" s="38">
        <v>38299</v>
      </c>
      <c r="C2219" s="17">
        <v>1862.8</v>
      </c>
    </row>
    <row r="2220" spans="1:3" x14ac:dyDescent="0.3">
      <c r="A2220" s="9">
        <v>2219</v>
      </c>
      <c r="B2220" s="38">
        <v>38300</v>
      </c>
      <c r="C2220" s="17">
        <v>1858.75</v>
      </c>
    </row>
    <row r="2221" spans="1:3" x14ac:dyDescent="0.3">
      <c r="A2221" s="9">
        <v>2220</v>
      </c>
      <c r="B2221" s="38">
        <v>38301</v>
      </c>
      <c r="C2221" s="17">
        <v>1876.1</v>
      </c>
    </row>
    <row r="2222" spans="1:3" x14ac:dyDescent="0.3">
      <c r="A2222" s="9">
        <v>2221</v>
      </c>
      <c r="B2222" s="38">
        <v>38302</v>
      </c>
      <c r="C2222" s="17">
        <v>1870.55</v>
      </c>
    </row>
    <row r="2223" spans="1:3" x14ac:dyDescent="0.3">
      <c r="A2223" s="9">
        <v>2222</v>
      </c>
      <c r="B2223" s="38">
        <v>38303</v>
      </c>
      <c r="C2223" s="17">
        <v>1872.95</v>
      </c>
    </row>
    <row r="2224" spans="1:3" x14ac:dyDescent="0.3">
      <c r="A2224" s="9">
        <v>2223</v>
      </c>
      <c r="B2224" s="38">
        <v>38307</v>
      </c>
      <c r="C2224" s="17">
        <v>1879</v>
      </c>
    </row>
    <row r="2225" spans="1:3" x14ac:dyDescent="0.3">
      <c r="A2225" s="9">
        <v>2224</v>
      </c>
      <c r="B2225" s="38">
        <v>38308</v>
      </c>
      <c r="C2225" s="17">
        <v>1888.65</v>
      </c>
    </row>
    <row r="2226" spans="1:3" x14ac:dyDescent="0.3">
      <c r="A2226" s="9">
        <v>2225</v>
      </c>
      <c r="B2226" s="38">
        <v>38309</v>
      </c>
      <c r="C2226" s="17">
        <v>1892.05</v>
      </c>
    </row>
    <row r="2227" spans="1:3" x14ac:dyDescent="0.3">
      <c r="A2227" s="9">
        <v>2226</v>
      </c>
      <c r="B2227" s="38">
        <v>38310</v>
      </c>
      <c r="C2227" s="17">
        <v>1872.35</v>
      </c>
    </row>
    <row r="2228" spans="1:3" x14ac:dyDescent="0.3">
      <c r="A2228" s="9">
        <v>2227</v>
      </c>
      <c r="B2228" s="38">
        <v>38313</v>
      </c>
      <c r="C2228" s="17">
        <v>1873.35</v>
      </c>
    </row>
    <row r="2229" spans="1:3" x14ac:dyDescent="0.3">
      <c r="A2229" s="9">
        <v>2228</v>
      </c>
      <c r="B2229" s="38">
        <v>38314</v>
      </c>
      <c r="C2229" s="17">
        <v>1892.6</v>
      </c>
    </row>
    <row r="2230" spans="1:3" x14ac:dyDescent="0.3">
      <c r="A2230" s="9">
        <v>2229</v>
      </c>
      <c r="B2230" s="38">
        <v>38315</v>
      </c>
      <c r="C2230" s="17">
        <v>1904.05</v>
      </c>
    </row>
    <row r="2231" spans="1:3" x14ac:dyDescent="0.3">
      <c r="A2231" s="9">
        <v>2230</v>
      </c>
      <c r="B2231" s="38">
        <v>38316</v>
      </c>
      <c r="C2231" s="17">
        <v>1901.05</v>
      </c>
    </row>
    <row r="2232" spans="1:3" x14ac:dyDescent="0.3">
      <c r="A2232" s="9">
        <v>2231</v>
      </c>
      <c r="B2232" s="38">
        <v>38320</v>
      </c>
      <c r="C2232" s="17">
        <v>1939.65</v>
      </c>
    </row>
    <row r="2233" spans="1:3" x14ac:dyDescent="0.3">
      <c r="A2233" s="9">
        <v>2232</v>
      </c>
      <c r="B2233" s="38">
        <v>38321</v>
      </c>
      <c r="C2233" s="17">
        <v>1958.8</v>
      </c>
    </row>
    <row r="2234" spans="1:3" x14ac:dyDescent="0.3">
      <c r="A2234" s="9">
        <v>2233</v>
      </c>
      <c r="B2234" s="38">
        <v>38322</v>
      </c>
      <c r="C2234" s="17">
        <v>1962.05</v>
      </c>
    </row>
    <row r="2235" spans="1:3" x14ac:dyDescent="0.3">
      <c r="A2235" s="9">
        <v>2234</v>
      </c>
      <c r="B2235" s="38">
        <v>38323</v>
      </c>
      <c r="C2235" s="17">
        <v>1999</v>
      </c>
    </row>
    <row r="2236" spans="1:3" x14ac:dyDescent="0.3">
      <c r="A2236" s="9">
        <v>2235</v>
      </c>
      <c r="B2236" s="38">
        <v>38324</v>
      </c>
      <c r="C2236" s="17">
        <v>1996.2</v>
      </c>
    </row>
    <row r="2237" spans="1:3" x14ac:dyDescent="0.3">
      <c r="A2237" s="9">
        <v>2236</v>
      </c>
      <c r="B2237" s="38">
        <v>38327</v>
      </c>
      <c r="C2237" s="17">
        <v>1993.15</v>
      </c>
    </row>
    <row r="2238" spans="1:3" x14ac:dyDescent="0.3">
      <c r="A2238" s="9">
        <v>2237</v>
      </c>
      <c r="B2238" s="38">
        <v>38328</v>
      </c>
      <c r="C2238" s="17">
        <v>1992.7</v>
      </c>
    </row>
    <row r="2239" spans="1:3" x14ac:dyDescent="0.3">
      <c r="A2239" s="9">
        <v>2238</v>
      </c>
      <c r="B2239" s="38">
        <v>38329</v>
      </c>
      <c r="C2239" s="17">
        <v>1977.95</v>
      </c>
    </row>
    <row r="2240" spans="1:3" x14ac:dyDescent="0.3">
      <c r="A2240" s="9">
        <v>2239</v>
      </c>
      <c r="B2240" s="38">
        <v>38330</v>
      </c>
      <c r="C2240" s="17">
        <v>1989.95</v>
      </c>
    </row>
    <row r="2241" spans="1:3" x14ac:dyDescent="0.3">
      <c r="A2241" s="9">
        <v>2240</v>
      </c>
      <c r="B2241" s="38">
        <v>38331</v>
      </c>
      <c r="C2241" s="17">
        <v>1969</v>
      </c>
    </row>
    <row r="2242" spans="1:3" x14ac:dyDescent="0.3">
      <c r="A2242" s="9">
        <v>2241</v>
      </c>
      <c r="B2242" s="38">
        <v>38334</v>
      </c>
      <c r="C2242" s="17">
        <v>1985.35</v>
      </c>
    </row>
    <row r="2243" spans="1:3" x14ac:dyDescent="0.3">
      <c r="A2243" s="9">
        <v>2242</v>
      </c>
      <c r="B2243" s="38">
        <v>38335</v>
      </c>
      <c r="C2243" s="17">
        <v>2006.8</v>
      </c>
    </row>
    <row r="2244" spans="1:3" x14ac:dyDescent="0.3">
      <c r="A2244" s="9">
        <v>2243</v>
      </c>
      <c r="B2244" s="38">
        <v>38336</v>
      </c>
      <c r="C2244" s="17">
        <v>2028.7</v>
      </c>
    </row>
    <row r="2245" spans="1:3" x14ac:dyDescent="0.3">
      <c r="A2245" s="9">
        <v>2244</v>
      </c>
      <c r="B2245" s="38">
        <v>38337</v>
      </c>
      <c r="C2245" s="17">
        <v>2033.2</v>
      </c>
    </row>
    <row r="2246" spans="1:3" x14ac:dyDescent="0.3">
      <c r="A2246" s="9">
        <v>2245</v>
      </c>
      <c r="B2246" s="38">
        <v>38338</v>
      </c>
      <c r="C2246" s="17">
        <v>2012.1</v>
      </c>
    </row>
    <row r="2247" spans="1:3" x14ac:dyDescent="0.3">
      <c r="A2247" s="9">
        <v>2246</v>
      </c>
      <c r="B2247" s="38">
        <v>38341</v>
      </c>
      <c r="C2247" s="17">
        <v>2026.85</v>
      </c>
    </row>
    <row r="2248" spans="1:3" x14ac:dyDescent="0.3">
      <c r="A2248" s="9">
        <v>2247</v>
      </c>
      <c r="B2248" s="38">
        <v>38342</v>
      </c>
      <c r="C2248" s="17">
        <v>2044.65</v>
      </c>
    </row>
    <row r="2249" spans="1:3" x14ac:dyDescent="0.3">
      <c r="A2249" s="9">
        <v>2248</v>
      </c>
      <c r="B2249" s="38">
        <v>38343</v>
      </c>
      <c r="C2249" s="17">
        <v>2035.35</v>
      </c>
    </row>
    <row r="2250" spans="1:3" x14ac:dyDescent="0.3">
      <c r="A2250" s="9">
        <v>2249</v>
      </c>
      <c r="B2250" s="38">
        <v>38344</v>
      </c>
      <c r="C2250" s="17">
        <v>2045.15</v>
      </c>
    </row>
    <row r="2251" spans="1:3" x14ac:dyDescent="0.3">
      <c r="A2251" s="9">
        <v>2250</v>
      </c>
      <c r="B2251" s="38">
        <v>38345</v>
      </c>
      <c r="C2251" s="17">
        <v>2062.6999999999998</v>
      </c>
    </row>
    <row r="2252" spans="1:3" x14ac:dyDescent="0.3">
      <c r="A2252" s="9">
        <v>2251</v>
      </c>
      <c r="B2252" s="38">
        <v>38348</v>
      </c>
      <c r="C2252" s="17">
        <v>2062.6</v>
      </c>
    </row>
    <row r="2253" spans="1:3" x14ac:dyDescent="0.3">
      <c r="A2253" s="9">
        <v>2252</v>
      </c>
      <c r="B2253" s="38">
        <v>38349</v>
      </c>
      <c r="C2253" s="17">
        <v>2071.35</v>
      </c>
    </row>
    <row r="2254" spans="1:3" x14ac:dyDescent="0.3">
      <c r="A2254" s="9">
        <v>2253</v>
      </c>
      <c r="B2254" s="38">
        <v>38350</v>
      </c>
      <c r="C2254" s="17">
        <v>2069.6</v>
      </c>
    </row>
    <row r="2255" spans="1:3" x14ac:dyDescent="0.3">
      <c r="A2255" s="9">
        <v>2254</v>
      </c>
      <c r="B2255" s="38">
        <v>38351</v>
      </c>
      <c r="C2255" s="17">
        <v>2059.8000000000002</v>
      </c>
    </row>
    <row r="2256" spans="1:3" x14ac:dyDescent="0.3">
      <c r="A2256" s="9">
        <v>2255</v>
      </c>
      <c r="B2256" s="38">
        <v>38352</v>
      </c>
      <c r="C2256" s="17">
        <v>2080.5</v>
      </c>
    </row>
    <row r="2257" spans="1:3" x14ac:dyDescent="0.3">
      <c r="A2257" s="9">
        <v>2256</v>
      </c>
      <c r="B2257" s="38">
        <v>38355</v>
      </c>
      <c r="C2257" s="17">
        <v>2115</v>
      </c>
    </row>
    <row r="2258" spans="1:3" x14ac:dyDescent="0.3">
      <c r="A2258" s="9">
        <v>2257</v>
      </c>
      <c r="B2258" s="38">
        <v>38356</v>
      </c>
      <c r="C2258" s="17">
        <v>2103.75</v>
      </c>
    </row>
    <row r="2259" spans="1:3" x14ac:dyDescent="0.3">
      <c r="A2259" s="9">
        <v>2258</v>
      </c>
      <c r="B2259" s="38">
        <v>38357</v>
      </c>
      <c r="C2259" s="17">
        <v>2032.2</v>
      </c>
    </row>
    <row r="2260" spans="1:3" x14ac:dyDescent="0.3">
      <c r="A2260" s="9">
        <v>2259</v>
      </c>
      <c r="B2260" s="38">
        <v>38358</v>
      </c>
      <c r="C2260" s="17">
        <v>1998.35</v>
      </c>
    </row>
    <row r="2261" spans="1:3" x14ac:dyDescent="0.3">
      <c r="A2261" s="9">
        <v>2260</v>
      </c>
      <c r="B2261" s="38">
        <v>38359</v>
      </c>
      <c r="C2261" s="17">
        <v>2015.5</v>
      </c>
    </row>
    <row r="2262" spans="1:3" x14ac:dyDescent="0.3">
      <c r="A2262" s="9">
        <v>2261</v>
      </c>
      <c r="B2262" s="38">
        <v>38362</v>
      </c>
      <c r="C2262" s="17">
        <v>1982</v>
      </c>
    </row>
    <row r="2263" spans="1:3" x14ac:dyDescent="0.3">
      <c r="A2263" s="9">
        <v>2262</v>
      </c>
      <c r="B2263" s="38">
        <v>38363</v>
      </c>
      <c r="C2263" s="17">
        <v>1952.05</v>
      </c>
    </row>
    <row r="2264" spans="1:3" x14ac:dyDescent="0.3">
      <c r="A2264" s="9">
        <v>2263</v>
      </c>
      <c r="B2264" s="38">
        <v>38364</v>
      </c>
      <c r="C2264" s="17">
        <v>1913.6</v>
      </c>
    </row>
    <row r="2265" spans="1:3" x14ac:dyDescent="0.3">
      <c r="A2265" s="9">
        <v>2264</v>
      </c>
      <c r="B2265" s="38">
        <v>38365</v>
      </c>
      <c r="C2265" s="17">
        <v>1954.55</v>
      </c>
    </row>
    <row r="2266" spans="1:3" x14ac:dyDescent="0.3">
      <c r="A2266" s="9">
        <v>2265</v>
      </c>
      <c r="B2266" s="38">
        <v>38366</v>
      </c>
      <c r="C2266" s="17">
        <v>1931.1</v>
      </c>
    </row>
    <row r="2267" spans="1:3" x14ac:dyDescent="0.3">
      <c r="A2267" s="9">
        <v>2266</v>
      </c>
      <c r="B2267" s="38">
        <v>38369</v>
      </c>
      <c r="C2267" s="17">
        <v>1932.9</v>
      </c>
    </row>
    <row r="2268" spans="1:3" x14ac:dyDescent="0.3">
      <c r="A2268" s="9">
        <v>2267</v>
      </c>
      <c r="B2268" s="38">
        <v>38370</v>
      </c>
      <c r="C2268" s="17">
        <v>1934.05</v>
      </c>
    </row>
    <row r="2269" spans="1:3" x14ac:dyDescent="0.3">
      <c r="A2269" s="9">
        <v>2268</v>
      </c>
      <c r="B2269" s="38">
        <v>38371</v>
      </c>
      <c r="C2269" s="17">
        <v>1926.65</v>
      </c>
    </row>
    <row r="2270" spans="1:3" x14ac:dyDescent="0.3">
      <c r="A2270" s="9">
        <v>2269</v>
      </c>
      <c r="B2270" s="38">
        <v>38372</v>
      </c>
      <c r="C2270" s="17">
        <v>1925.3</v>
      </c>
    </row>
    <row r="2271" spans="1:3" x14ac:dyDescent="0.3">
      <c r="A2271" s="9">
        <v>2270</v>
      </c>
      <c r="B2271" s="38">
        <v>38376</v>
      </c>
      <c r="C2271" s="17">
        <v>1909</v>
      </c>
    </row>
    <row r="2272" spans="1:3" x14ac:dyDescent="0.3">
      <c r="A2272" s="9">
        <v>2271</v>
      </c>
      <c r="B2272" s="38">
        <v>38377</v>
      </c>
      <c r="C2272" s="17">
        <v>1931.85</v>
      </c>
    </row>
    <row r="2273" spans="1:3" x14ac:dyDescent="0.3">
      <c r="A2273" s="9">
        <v>2272</v>
      </c>
      <c r="B2273" s="38">
        <v>38379</v>
      </c>
      <c r="C2273" s="17">
        <v>1955</v>
      </c>
    </row>
    <row r="2274" spans="1:3" x14ac:dyDescent="0.3">
      <c r="A2274" s="9">
        <v>2273</v>
      </c>
      <c r="B2274" s="38">
        <v>38380</v>
      </c>
      <c r="C2274" s="17">
        <v>2008.3</v>
      </c>
    </row>
    <row r="2275" spans="1:3" x14ac:dyDescent="0.3">
      <c r="A2275" s="9">
        <v>2274</v>
      </c>
      <c r="B2275" s="38">
        <v>38383</v>
      </c>
      <c r="C2275" s="17">
        <v>2057.6</v>
      </c>
    </row>
    <row r="2276" spans="1:3" x14ac:dyDescent="0.3">
      <c r="A2276" s="9">
        <v>2275</v>
      </c>
      <c r="B2276" s="38">
        <v>38384</v>
      </c>
      <c r="C2276" s="17">
        <v>2059.85</v>
      </c>
    </row>
    <row r="2277" spans="1:3" x14ac:dyDescent="0.3">
      <c r="A2277" s="9">
        <v>2276</v>
      </c>
      <c r="B2277" s="38">
        <v>38385</v>
      </c>
      <c r="C2277" s="17">
        <v>2052.25</v>
      </c>
    </row>
    <row r="2278" spans="1:3" x14ac:dyDescent="0.3">
      <c r="A2278" s="9">
        <v>2277</v>
      </c>
      <c r="B2278" s="38">
        <v>38386</v>
      </c>
      <c r="C2278" s="17">
        <v>2079.4499999999998</v>
      </c>
    </row>
    <row r="2279" spans="1:3" x14ac:dyDescent="0.3">
      <c r="A2279" s="9">
        <v>2278</v>
      </c>
      <c r="B2279" s="38">
        <v>38387</v>
      </c>
      <c r="C2279" s="17">
        <v>2077.9499999999998</v>
      </c>
    </row>
    <row r="2280" spans="1:3" x14ac:dyDescent="0.3">
      <c r="A2280" s="9">
        <v>2279</v>
      </c>
      <c r="B2280" s="38">
        <v>38390</v>
      </c>
      <c r="C2280" s="17">
        <v>2055.1</v>
      </c>
    </row>
    <row r="2281" spans="1:3" x14ac:dyDescent="0.3">
      <c r="A2281" s="9">
        <v>2280</v>
      </c>
      <c r="B2281" s="38">
        <v>38391</v>
      </c>
      <c r="C2281" s="17">
        <v>2055.15</v>
      </c>
    </row>
    <row r="2282" spans="1:3" x14ac:dyDescent="0.3">
      <c r="A2282" s="9">
        <v>2281</v>
      </c>
      <c r="B2282" s="38">
        <v>38392</v>
      </c>
      <c r="C2282" s="17">
        <v>2070</v>
      </c>
    </row>
    <row r="2283" spans="1:3" x14ac:dyDescent="0.3">
      <c r="A2283" s="9">
        <v>2282</v>
      </c>
      <c r="B2283" s="38">
        <v>38393</v>
      </c>
      <c r="C2283" s="17">
        <v>2063.35</v>
      </c>
    </row>
    <row r="2284" spans="1:3" x14ac:dyDescent="0.3">
      <c r="A2284" s="9">
        <v>2283</v>
      </c>
      <c r="B2284" s="38">
        <v>38394</v>
      </c>
      <c r="C2284" s="17">
        <v>2082.0500000000002</v>
      </c>
    </row>
    <row r="2285" spans="1:3" x14ac:dyDescent="0.3">
      <c r="A2285" s="9">
        <v>2284</v>
      </c>
      <c r="B2285" s="38">
        <v>38397</v>
      </c>
      <c r="C2285" s="17">
        <v>2098.25</v>
      </c>
    </row>
    <row r="2286" spans="1:3" x14ac:dyDescent="0.3">
      <c r="A2286" s="9">
        <v>2285</v>
      </c>
      <c r="B2286" s="38">
        <v>38398</v>
      </c>
      <c r="C2286" s="17">
        <v>2089.9499999999998</v>
      </c>
    </row>
    <row r="2287" spans="1:3" x14ac:dyDescent="0.3">
      <c r="A2287" s="9">
        <v>2286</v>
      </c>
      <c r="B2287" s="38">
        <v>38399</v>
      </c>
      <c r="C2287" s="17">
        <v>2068.8000000000002</v>
      </c>
    </row>
    <row r="2288" spans="1:3" x14ac:dyDescent="0.3">
      <c r="A2288" s="9">
        <v>2287</v>
      </c>
      <c r="B2288" s="38">
        <v>38400</v>
      </c>
      <c r="C2288" s="17">
        <v>2061.9</v>
      </c>
    </row>
    <row r="2289" spans="1:3" x14ac:dyDescent="0.3">
      <c r="A2289" s="9">
        <v>2288</v>
      </c>
      <c r="B2289" s="38">
        <v>38401</v>
      </c>
      <c r="C2289" s="17">
        <v>2055.5500000000002</v>
      </c>
    </row>
    <row r="2290" spans="1:3" x14ac:dyDescent="0.3">
      <c r="A2290" s="9">
        <v>2289</v>
      </c>
      <c r="B2290" s="38">
        <v>38404</v>
      </c>
      <c r="C2290" s="17">
        <v>2043.2</v>
      </c>
    </row>
    <row r="2291" spans="1:3" x14ac:dyDescent="0.3">
      <c r="A2291" s="9">
        <v>2290</v>
      </c>
      <c r="B2291" s="38">
        <v>38405</v>
      </c>
      <c r="C2291" s="17">
        <v>2058.4</v>
      </c>
    </row>
    <row r="2292" spans="1:3" x14ac:dyDescent="0.3">
      <c r="A2292" s="9">
        <v>2291</v>
      </c>
      <c r="B2292" s="38">
        <v>38406</v>
      </c>
      <c r="C2292" s="17">
        <v>2057.1</v>
      </c>
    </row>
    <row r="2293" spans="1:3" x14ac:dyDescent="0.3">
      <c r="A2293" s="9">
        <v>2292</v>
      </c>
      <c r="B2293" s="38">
        <v>38407</v>
      </c>
      <c r="C2293" s="17">
        <v>2055.3000000000002</v>
      </c>
    </row>
    <row r="2294" spans="1:3" x14ac:dyDescent="0.3">
      <c r="A2294" s="9">
        <v>2293</v>
      </c>
      <c r="B2294" s="38">
        <v>38408</v>
      </c>
      <c r="C2294" s="17">
        <v>2060.9</v>
      </c>
    </row>
    <row r="2295" spans="1:3" x14ac:dyDescent="0.3">
      <c r="A2295" s="9">
        <v>2294</v>
      </c>
      <c r="B2295" s="38">
        <v>38411</v>
      </c>
      <c r="C2295" s="17">
        <v>2103.25</v>
      </c>
    </row>
    <row r="2296" spans="1:3" x14ac:dyDescent="0.3">
      <c r="A2296" s="9">
        <v>2295</v>
      </c>
      <c r="B2296" s="38">
        <v>38412</v>
      </c>
      <c r="C2296" s="17">
        <v>2084.4</v>
      </c>
    </row>
    <row r="2297" spans="1:3" x14ac:dyDescent="0.3">
      <c r="A2297" s="9">
        <v>2296</v>
      </c>
      <c r="B2297" s="38">
        <v>38413</v>
      </c>
      <c r="C2297" s="17">
        <v>2093.25</v>
      </c>
    </row>
    <row r="2298" spans="1:3" x14ac:dyDescent="0.3">
      <c r="A2298" s="9">
        <v>2297</v>
      </c>
      <c r="B2298" s="38">
        <v>38414</v>
      </c>
      <c r="C2298" s="17">
        <v>2128.85</v>
      </c>
    </row>
    <row r="2299" spans="1:3" x14ac:dyDescent="0.3">
      <c r="A2299" s="9">
        <v>2298</v>
      </c>
      <c r="B2299" s="38">
        <v>38415</v>
      </c>
      <c r="C2299" s="17">
        <v>2148.15</v>
      </c>
    </row>
    <row r="2300" spans="1:3" x14ac:dyDescent="0.3">
      <c r="A2300" s="9">
        <v>2299</v>
      </c>
      <c r="B2300" s="38">
        <v>38418</v>
      </c>
      <c r="C2300" s="17">
        <v>2160.1</v>
      </c>
    </row>
    <row r="2301" spans="1:3" x14ac:dyDescent="0.3">
      <c r="A2301" s="9">
        <v>2300</v>
      </c>
      <c r="B2301" s="38">
        <v>38419</v>
      </c>
      <c r="C2301" s="17">
        <v>2168.9499999999998</v>
      </c>
    </row>
    <row r="2302" spans="1:3" x14ac:dyDescent="0.3">
      <c r="A2302" s="9">
        <v>2301</v>
      </c>
      <c r="B2302" s="38">
        <v>38420</v>
      </c>
      <c r="C2302" s="17">
        <v>2160.8000000000002</v>
      </c>
    </row>
    <row r="2303" spans="1:3" x14ac:dyDescent="0.3">
      <c r="A2303" s="9">
        <v>2302</v>
      </c>
      <c r="B2303" s="38">
        <v>38421</v>
      </c>
      <c r="C2303" s="17">
        <v>2167.4</v>
      </c>
    </row>
    <row r="2304" spans="1:3" x14ac:dyDescent="0.3">
      <c r="A2304" s="9">
        <v>2303</v>
      </c>
      <c r="B2304" s="38">
        <v>38422</v>
      </c>
      <c r="C2304" s="17">
        <v>2154</v>
      </c>
    </row>
    <row r="2305" spans="1:3" x14ac:dyDescent="0.3">
      <c r="A2305" s="9">
        <v>2304</v>
      </c>
      <c r="B2305" s="38">
        <v>38425</v>
      </c>
      <c r="C2305" s="17">
        <v>2146.35</v>
      </c>
    </row>
    <row r="2306" spans="1:3" x14ac:dyDescent="0.3">
      <c r="A2306" s="9">
        <v>2305</v>
      </c>
      <c r="B2306" s="38">
        <v>38426</v>
      </c>
      <c r="C2306" s="17">
        <v>2128.9499999999998</v>
      </c>
    </row>
    <row r="2307" spans="1:3" x14ac:dyDescent="0.3">
      <c r="A2307" s="9">
        <v>2306</v>
      </c>
      <c r="B2307" s="38">
        <v>38427</v>
      </c>
      <c r="C2307" s="17">
        <v>2125.5500000000002</v>
      </c>
    </row>
    <row r="2308" spans="1:3" x14ac:dyDescent="0.3">
      <c r="A2308" s="9">
        <v>2307</v>
      </c>
      <c r="B2308" s="38">
        <v>38428</v>
      </c>
      <c r="C2308" s="17">
        <v>2098.5</v>
      </c>
    </row>
    <row r="2309" spans="1:3" x14ac:dyDescent="0.3">
      <c r="A2309" s="9">
        <v>2308</v>
      </c>
      <c r="B2309" s="38">
        <v>38429</v>
      </c>
      <c r="C2309" s="17">
        <v>2109.15</v>
      </c>
    </row>
    <row r="2310" spans="1:3" x14ac:dyDescent="0.3">
      <c r="A2310" s="9">
        <v>2309</v>
      </c>
      <c r="B2310" s="38">
        <v>38432</v>
      </c>
      <c r="C2310" s="17">
        <v>2096.6</v>
      </c>
    </row>
    <row r="2311" spans="1:3" x14ac:dyDescent="0.3">
      <c r="A2311" s="9">
        <v>2310</v>
      </c>
      <c r="B2311" s="38">
        <v>38433</v>
      </c>
      <c r="C2311" s="17">
        <v>2061.6</v>
      </c>
    </row>
    <row r="2312" spans="1:3" x14ac:dyDescent="0.3">
      <c r="A2312" s="9">
        <v>2311</v>
      </c>
      <c r="B2312" s="38">
        <v>38434</v>
      </c>
      <c r="C2312" s="17">
        <v>2026.4</v>
      </c>
    </row>
    <row r="2313" spans="1:3" x14ac:dyDescent="0.3">
      <c r="A2313" s="9">
        <v>2312</v>
      </c>
      <c r="B2313" s="38">
        <v>38435</v>
      </c>
      <c r="C2313" s="17">
        <v>2015.4</v>
      </c>
    </row>
    <row r="2314" spans="1:3" x14ac:dyDescent="0.3">
      <c r="A2314" s="9">
        <v>2313</v>
      </c>
      <c r="B2314" s="38">
        <v>38439</v>
      </c>
      <c r="C2314" s="17">
        <v>2029.45</v>
      </c>
    </row>
    <row r="2315" spans="1:3" x14ac:dyDescent="0.3">
      <c r="A2315" s="9">
        <v>2314</v>
      </c>
      <c r="B2315" s="38">
        <v>38440</v>
      </c>
      <c r="C2315" s="17">
        <v>1983.85</v>
      </c>
    </row>
    <row r="2316" spans="1:3" x14ac:dyDescent="0.3">
      <c r="A2316" s="9">
        <v>2315</v>
      </c>
      <c r="B2316" s="38">
        <v>38441</v>
      </c>
      <c r="C2316" s="17">
        <v>1993.7</v>
      </c>
    </row>
    <row r="2317" spans="1:3" x14ac:dyDescent="0.3">
      <c r="A2317" s="9">
        <v>2316</v>
      </c>
      <c r="B2317" s="38">
        <v>38442</v>
      </c>
      <c r="C2317" s="17">
        <v>2035.65</v>
      </c>
    </row>
    <row r="2318" spans="1:3" x14ac:dyDescent="0.3">
      <c r="A2318" s="9">
        <v>2317</v>
      </c>
      <c r="B2318" s="38">
        <v>38443</v>
      </c>
      <c r="C2318" s="17">
        <v>2067.65</v>
      </c>
    </row>
    <row r="2319" spans="1:3" x14ac:dyDescent="0.3">
      <c r="A2319" s="9">
        <v>2318</v>
      </c>
      <c r="B2319" s="38">
        <v>38446</v>
      </c>
      <c r="C2319" s="17">
        <v>2063.4</v>
      </c>
    </row>
    <row r="2320" spans="1:3" x14ac:dyDescent="0.3">
      <c r="A2320" s="9">
        <v>2319</v>
      </c>
      <c r="B2320" s="38">
        <v>38447</v>
      </c>
      <c r="C2320" s="17">
        <v>2052.5500000000002</v>
      </c>
    </row>
    <row r="2321" spans="1:3" x14ac:dyDescent="0.3">
      <c r="A2321" s="9">
        <v>2320</v>
      </c>
      <c r="B2321" s="38">
        <v>38448</v>
      </c>
      <c r="C2321" s="17">
        <v>2069.3000000000002</v>
      </c>
    </row>
    <row r="2322" spans="1:3" x14ac:dyDescent="0.3">
      <c r="A2322" s="9">
        <v>2321</v>
      </c>
      <c r="B2322" s="38">
        <v>38449</v>
      </c>
      <c r="C2322" s="17">
        <v>2052.85</v>
      </c>
    </row>
    <row r="2323" spans="1:3" x14ac:dyDescent="0.3">
      <c r="A2323" s="9">
        <v>2322</v>
      </c>
      <c r="B2323" s="38">
        <v>38450</v>
      </c>
      <c r="C2323" s="17">
        <v>2031.2</v>
      </c>
    </row>
    <row r="2324" spans="1:3" x14ac:dyDescent="0.3">
      <c r="A2324" s="9">
        <v>2323</v>
      </c>
      <c r="B2324" s="38">
        <v>38453</v>
      </c>
      <c r="C2324" s="17">
        <v>2008.2</v>
      </c>
    </row>
    <row r="2325" spans="1:3" x14ac:dyDescent="0.3">
      <c r="A2325" s="9">
        <v>2324</v>
      </c>
      <c r="B2325" s="38">
        <v>38454</v>
      </c>
      <c r="C2325" s="17">
        <v>2024.95</v>
      </c>
    </row>
    <row r="2326" spans="1:3" x14ac:dyDescent="0.3">
      <c r="A2326" s="9">
        <v>2325</v>
      </c>
      <c r="B2326" s="38">
        <v>38455</v>
      </c>
      <c r="C2326" s="17">
        <v>2025.45</v>
      </c>
    </row>
    <row r="2327" spans="1:3" x14ac:dyDescent="0.3">
      <c r="A2327" s="9">
        <v>2326</v>
      </c>
      <c r="B2327" s="38">
        <v>38457</v>
      </c>
      <c r="C2327" s="17">
        <v>1956.3</v>
      </c>
    </row>
    <row r="2328" spans="1:3" x14ac:dyDescent="0.3">
      <c r="A2328" s="9">
        <v>2327</v>
      </c>
      <c r="B2328" s="38">
        <v>38460</v>
      </c>
      <c r="C2328" s="17">
        <v>1927.8</v>
      </c>
    </row>
    <row r="2329" spans="1:3" x14ac:dyDescent="0.3">
      <c r="A2329" s="9">
        <v>2328</v>
      </c>
      <c r="B2329" s="38">
        <v>38461</v>
      </c>
      <c r="C2329" s="17">
        <v>1909.4</v>
      </c>
    </row>
    <row r="2330" spans="1:3" x14ac:dyDescent="0.3">
      <c r="A2330" s="9">
        <v>2329</v>
      </c>
      <c r="B2330" s="38">
        <v>38462</v>
      </c>
      <c r="C2330" s="17">
        <v>1929.7</v>
      </c>
    </row>
    <row r="2331" spans="1:3" x14ac:dyDescent="0.3">
      <c r="A2331" s="9">
        <v>2330</v>
      </c>
      <c r="B2331" s="38">
        <v>38463</v>
      </c>
      <c r="C2331" s="17">
        <v>1948.55</v>
      </c>
    </row>
    <row r="2332" spans="1:3" x14ac:dyDescent="0.3">
      <c r="A2332" s="9">
        <v>2331</v>
      </c>
      <c r="B2332" s="38">
        <v>38464</v>
      </c>
      <c r="C2332" s="17">
        <v>1967.35</v>
      </c>
    </row>
    <row r="2333" spans="1:3" x14ac:dyDescent="0.3">
      <c r="A2333" s="9">
        <v>2332</v>
      </c>
      <c r="B2333" s="38">
        <v>38467</v>
      </c>
      <c r="C2333" s="17">
        <v>1970.95</v>
      </c>
    </row>
    <row r="2334" spans="1:3" x14ac:dyDescent="0.3">
      <c r="A2334" s="9">
        <v>2333</v>
      </c>
      <c r="B2334" s="38">
        <v>38468</v>
      </c>
      <c r="C2334" s="17">
        <v>1957.1</v>
      </c>
    </row>
    <row r="2335" spans="1:3" x14ac:dyDescent="0.3">
      <c r="A2335" s="9">
        <v>2334</v>
      </c>
      <c r="B2335" s="38">
        <v>38469</v>
      </c>
      <c r="C2335" s="17">
        <v>1935.4</v>
      </c>
    </row>
    <row r="2336" spans="1:3" x14ac:dyDescent="0.3">
      <c r="A2336" s="9">
        <v>2335</v>
      </c>
      <c r="B2336" s="38">
        <v>38470</v>
      </c>
      <c r="C2336" s="17">
        <v>1941.3</v>
      </c>
    </row>
    <row r="2337" spans="1:3" x14ac:dyDescent="0.3">
      <c r="A2337" s="9">
        <v>2336</v>
      </c>
      <c r="B2337" s="38">
        <v>38471</v>
      </c>
      <c r="C2337" s="17">
        <v>1902.5</v>
      </c>
    </row>
    <row r="2338" spans="1:3" x14ac:dyDescent="0.3">
      <c r="A2338" s="9">
        <v>2337</v>
      </c>
      <c r="B2338" s="38">
        <v>38474</v>
      </c>
      <c r="C2338" s="17">
        <v>1916.75</v>
      </c>
    </row>
    <row r="2339" spans="1:3" x14ac:dyDescent="0.3">
      <c r="A2339" s="9">
        <v>2338</v>
      </c>
      <c r="B2339" s="38">
        <v>38475</v>
      </c>
      <c r="C2339" s="17">
        <v>1920.7</v>
      </c>
    </row>
    <row r="2340" spans="1:3" x14ac:dyDescent="0.3">
      <c r="A2340" s="9">
        <v>2339</v>
      </c>
      <c r="B2340" s="38">
        <v>38476</v>
      </c>
      <c r="C2340" s="17">
        <v>1942.6</v>
      </c>
    </row>
    <row r="2341" spans="1:3" x14ac:dyDescent="0.3">
      <c r="A2341" s="9">
        <v>2340</v>
      </c>
      <c r="B2341" s="38">
        <v>38477</v>
      </c>
      <c r="C2341" s="17">
        <v>1963.3</v>
      </c>
    </row>
    <row r="2342" spans="1:3" x14ac:dyDescent="0.3">
      <c r="A2342" s="9">
        <v>2341</v>
      </c>
      <c r="B2342" s="38">
        <v>38478</v>
      </c>
      <c r="C2342" s="17">
        <v>1977.5</v>
      </c>
    </row>
    <row r="2343" spans="1:3" x14ac:dyDescent="0.3">
      <c r="A2343" s="9">
        <v>2342</v>
      </c>
      <c r="B2343" s="38">
        <v>38481</v>
      </c>
      <c r="C2343" s="17">
        <v>2000.75</v>
      </c>
    </row>
    <row r="2344" spans="1:3" x14ac:dyDescent="0.3">
      <c r="A2344" s="9">
        <v>2343</v>
      </c>
      <c r="B2344" s="38">
        <v>38482</v>
      </c>
      <c r="C2344" s="17">
        <v>1994.3</v>
      </c>
    </row>
    <row r="2345" spans="1:3" x14ac:dyDescent="0.3">
      <c r="A2345" s="9">
        <v>2344</v>
      </c>
      <c r="B2345" s="38">
        <v>38483</v>
      </c>
      <c r="C2345" s="17">
        <v>1985.95</v>
      </c>
    </row>
    <row r="2346" spans="1:3" x14ac:dyDescent="0.3">
      <c r="A2346" s="9">
        <v>2345</v>
      </c>
      <c r="B2346" s="38">
        <v>38484</v>
      </c>
      <c r="C2346" s="17">
        <v>1993.15</v>
      </c>
    </row>
    <row r="2347" spans="1:3" x14ac:dyDescent="0.3">
      <c r="A2347" s="9">
        <v>2346</v>
      </c>
      <c r="B2347" s="38">
        <v>38485</v>
      </c>
      <c r="C2347" s="17">
        <v>1988.3</v>
      </c>
    </row>
    <row r="2348" spans="1:3" x14ac:dyDescent="0.3">
      <c r="A2348" s="9">
        <v>2347</v>
      </c>
      <c r="B2348" s="38">
        <v>38488</v>
      </c>
      <c r="C2348" s="17">
        <v>2012.6</v>
      </c>
    </row>
    <row r="2349" spans="1:3" x14ac:dyDescent="0.3">
      <c r="A2349" s="9">
        <v>2348</v>
      </c>
      <c r="B2349" s="38">
        <v>38489</v>
      </c>
      <c r="C2349" s="17">
        <v>1990.8</v>
      </c>
    </row>
    <row r="2350" spans="1:3" x14ac:dyDescent="0.3">
      <c r="A2350" s="9">
        <v>2349</v>
      </c>
      <c r="B2350" s="38">
        <v>38490</v>
      </c>
      <c r="C2350" s="17">
        <v>1982.75</v>
      </c>
    </row>
    <row r="2351" spans="1:3" x14ac:dyDescent="0.3">
      <c r="A2351" s="9">
        <v>2350</v>
      </c>
      <c r="B2351" s="38">
        <v>38491</v>
      </c>
      <c r="C2351" s="17">
        <v>1990.85</v>
      </c>
    </row>
    <row r="2352" spans="1:3" x14ac:dyDescent="0.3">
      <c r="A2352" s="9">
        <v>2351</v>
      </c>
      <c r="B2352" s="38">
        <v>38492</v>
      </c>
      <c r="C2352" s="17">
        <v>1992.4</v>
      </c>
    </row>
    <row r="2353" spans="1:3" x14ac:dyDescent="0.3">
      <c r="A2353" s="9">
        <v>2352</v>
      </c>
      <c r="B2353" s="38">
        <v>38495</v>
      </c>
      <c r="C2353" s="17">
        <v>2013.9</v>
      </c>
    </row>
    <row r="2354" spans="1:3" x14ac:dyDescent="0.3">
      <c r="A2354" s="9">
        <v>2353</v>
      </c>
      <c r="B2354" s="38">
        <v>38496</v>
      </c>
      <c r="C2354" s="17">
        <v>2028.6</v>
      </c>
    </row>
    <row r="2355" spans="1:3" x14ac:dyDescent="0.3">
      <c r="A2355" s="9">
        <v>2354</v>
      </c>
      <c r="B2355" s="38">
        <v>38497</v>
      </c>
      <c r="C2355" s="17">
        <v>2043.85</v>
      </c>
    </row>
    <row r="2356" spans="1:3" x14ac:dyDescent="0.3">
      <c r="A2356" s="9">
        <v>2355</v>
      </c>
      <c r="B2356" s="38">
        <v>38498</v>
      </c>
      <c r="C2356" s="17">
        <v>2074.6999999999998</v>
      </c>
    </row>
    <row r="2357" spans="1:3" x14ac:dyDescent="0.3">
      <c r="A2357" s="9">
        <v>2356</v>
      </c>
      <c r="B2357" s="38">
        <v>38499</v>
      </c>
      <c r="C2357" s="17">
        <v>2076.4</v>
      </c>
    </row>
    <row r="2358" spans="1:3" x14ac:dyDescent="0.3">
      <c r="A2358" s="9">
        <v>2357</v>
      </c>
      <c r="B2358" s="38">
        <v>38502</v>
      </c>
      <c r="C2358" s="17">
        <v>2072.4</v>
      </c>
    </row>
    <row r="2359" spans="1:3" x14ac:dyDescent="0.3">
      <c r="A2359" s="9">
        <v>2358</v>
      </c>
      <c r="B2359" s="38">
        <v>38503</v>
      </c>
      <c r="C2359" s="17">
        <v>2087.5500000000002</v>
      </c>
    </row>
    <row r="2360" spans="1:3" x14ac:dyDescent="0.3">
      <c r="A2360" s="9">
        <v>2359</v>
      </c>
      <c r="B2360" s="38">
        <v>38504</v>
      </c>
      <c r="C2360" s="17">
        <v>2087.5500000000002</v>
      </c>
    </row>
    <row r="2361" spans="1:3" x14ac:dyDescent="0.3">
      <c r="A2361" s="9">
        <v>2360</v>
      </c>
      <c r="B2361" s="38">
        <v>38505</v>
      </c>
      <c r="C2361" s="17">
        <v>2064.65</v>
      </c>
    </row>
    <row r="2362" spans="1:3" x14ac:dyDescent="0.3">
      <c r="A2362" s="9">
        <v>2361</v>
      </c>
      <c r="B2362" s="38">
        <v>38506</v>
      </c>
      <c r="C2362" s="17">
        <v>2094.25</v>
      </c>
    </row>
    <row r="2363" spans="1:3" x14ac:dyDescent="0.3">
      <c r="A2363" s="9">
        <v>2362</v>
      </c>
      <c r="B2363" s="38">
        <v>38507</v>
      </c>
      <c r="C2363" s="17">
        <v>2092.35</v>
      </c>
    </row>
    <row r="2364" spans="1:3" x14ac:dyDescent="0.3">
      <c r="A2364" s="9">
        <v>2363</v>
      </c>
      <c r="B2364" s="38">
        <v>38509</v>
      </c>
      <c r="C2364" s="17">
        <v>2092.8000000000002</v>
      </c>
    </row>
    <row r="2365" spans="1:3" x14ac:dyDescent="0.3">
      <c r="A2365" s="9">
        <v>2364</v>
      </c>
      <c r="B2365" s="38">
        <v>38510</v>
      </c>
      <c r="C2365" s="17">
        <v>2098.15</v>
      </c>
    </row>
    <row r="2366" spans="1:3" x14ac:dyDescent="0.3">
      <c r="A2366" s="9">
        <v>2365</v>
      </c>
      <c r="B2366" s="38">
        <v>38511</v>
      </c>
      <c r="C2366" s="17">
        <v>2112.4</v>
      </c>
    </row>
    <row r="2367" spans="1:3" x14ac:dyDescent="0.3">
      <c r="A2367" s="9">
        <v>2366</v>
      </c>
      <c r="B2367" s="38">
        <v>38512</v>
      </c>
      <c r="C2367" s="17">
        <v>2103.1999999999998</v>
      </c>
    </row>
    <row r="2368" spans="1:3" x14ac:dyDescent="0.3">
      <c r="A2368" s="9">
        <v>2367</v>
      </c>
      <c r="B2368" s="38">
        <v>38513</v>
      </c>
      <c r="C2368" s="17">
        <v>2090.6</v>
      </c>
    </row>
    <row r="2369" spans="1:3" x14ac:dyDescent="0.3">
      <c r="A2369" s="9">
        <v>2368</v>
      </c>
      <c r="B2369" s="38">
        <v>38516</v>
      </c>
      <c r="C2369" s="17">
        <v>2102.75</v>
      </c>
    </row>
    <row r="2370" spans="1:3" x14ac:dyDescent="0.3">
      <c r="A2370" s="9">
        <v>2369</v>
      </c>
      <c r="B2370" s="38">
        <v>38517</v>
      </c>
      <c r="C2370" s="17">
        <v>2112.35</v>
      </c>
    </row>
    <row r="2371" spans="1:3" x14ac:dyDescent="0.3">
      <c r="A2371" s="9">
        <v>2370</v>
      </c>
      <c r="B2371" s="38">
        <v>38518</v>
      </c>
      <c r="C2371" s="17">
        <v>2128.65</v>
      </c>
    </row>
    <row r="2372" spans="1:3" x14ac:dyDescent="0.3">
      <c r="A2372" s="9">
        <v>2371</v>
      </c>
      <c r="B2372" s="38">
        <v>38519</v>
      </c>
      <c r="C2372" s="17">
        <v>2123.6999999999998</v>
      </c>
    </row>
    <row r="2373" spans="1:3" x14ac:dyDescent="0.3">
      <c r="A2373" s="9">
        <v>2372</v>
      </c>
      <c r="B2373" s="38">
        <v>38520</v>
      </c>
      <c r="C2373" s="17">
        <v>2123.4</v>
      </c>
    </row>
    <row r="2374" spans="1:3" x14ac:dyDescent="0.3">
      <c r="A2374" s="9">
        <v>2373</v>
      </c>
      <c r="B2374" s="38">
        <v>38523</v>
      </c>
      <c r="C2374" s="17">
        <v>2144.35</v>
      </c>
    </row>
    <row r="2375" spans="1:3" x14ac:dyDescent="0.3">
      <c r="A2375" s="9">
        <v>2374</v>
      </c>
      <c r="B2375" s="38">
        <v>38524</v>
      </c>
      <c r="C2375" s="17">
        <v>2170</v>
      </c>
    </row>
    <row r="2376" spans="1:3" x14ac:dyDescent="0.3">
      <c r="A2376" s="9">
        <v>2375</v>
      </c>
      <c r="B2376" s="38">
        <v>38525</v>
      </c>
      <c r="C2376" s="17">
        <v>2187.35</v>
      </c>
    </row>
    <row r="2377" spans="1:3" x14ac:dyDescent="0.3">
      <c r="A2377" s="9">
        <v>2376</v>
      </c>
      <c r="B2377" s="38">
        <v>38526</v>
      </c>
      <c r="C2377" s="17">
        <v>2183.85</v>
      </c>
    </row>
    <row r="2378" spans="1:3" x14ac:dyDescent="0.3">
      <c r="A2378" s="9">
        <v>2377</v>
      </c>
      <c r="B2378" s="38">
        <v>38527</v>
      </c>
      <c r="C2378" s="17">
        <v>2194.35</v>
      </c>
    </row>
    <row r="2379" spans="1:3" x14ac:dyDescent="0.3">
      <c r="A2379" s="9">
        <v>2378</v>
      </c>
      <c r="B2379" s="38">
        <v>38530</v>
      </c>
      <c r="C2379" s="17">
        <v>2199.8000000000002</v>
      </c>
    </row>
    <row r="2380" spans="1:3" x14ac:dyDescent="0.3">
      <c r="A2380" s="9">
        <v>2379</v>
      </c>
      <c r="B2380" s="38">
        <v>38531</v>
      </c>
      <c r="C2380" s="17">
        <v>2169.85</v>
      </c>
    </row>
    <row r="2381" spans="1:3" x14ac:dyDescent="0.3">
      <c r="A2381" s="9">
        <v>2380</v>
      </c>
      <c r="B2381" s="38">
        <v>38532</v>
      </c>
      <c r="C2381" s="17">
        <v>2191.65</v>
      </c>
    </row>
    <row r="2382" spans="1:3" x14ac:dyDescent="0.3">
      <c r="A2382" s="9">
        <v>2381</v>
      </c>
      <c r="B2382" s="38">
        <v>38533</v>
      </c>
      <c r="C2382" s="17">
        <v>2220.6</v>
      </c>
    </row>
    <row r="2383" spans="1:3" x14ac:dyDescent="0.3">
      <c r="A2383" s="9">
        <v>2382</v>
      </c>
      <c r="B2383" s="38">
        <v>38534</v>
      </c>
      <c r="C2383" s="17">
        <v>2211.9</v>
      </c>
    </row>
    <row r="2384" spans="1:3" x14ac:dyDescent="0.3">
      <c r="A2384" s="9">
        <v>2383</v>
      </c>
      <c r="B2384" s="38">
        <v>38537</v>
      </c>
      <c r="C2384" s="17">
        <v>2230.65</v>
      </c>
    </row>
    <row r="2385" spans="1:3" x14ac:dyDescent="0.3">
      <c r="A2385" s="9">
        <v>2384</v>
      </c>
      <c r="B2385" s="38">
        <v>38538</v>
      </c>
      <c r="C2385" s="17">
        <v>2210.75</v>
      </c>
    </row>
    <row r="2386" spans="1:3" x14ac:dyDescent="0.3">
      <c r="A2386" s="9">
        <v>2385</v>
      </c>
      <c r="B2386" s="38">
        <v>38539</v>
      </c>
      <c r="C2386" s="17">
        <v>2228.1999999999998</v>
      </c>
    </row>
    <row r="2387" spans="1:3" x14ac:dyDescent="0.3">
      <c r="A2387" s="9">
        <v>2386</v>
      </c>
      <c r="B2387" s="38">
        <v>38540</v>
      </c>
      <c r="C2387" s="17">
        <v>2179.4</v>
      </c>
    </row>
    <row r="2388" spans="1:3" x14ac:dyDescent="0.3">
      <c r="A2388" s="9">
        <v>2387</v>
      </c>
      <c r="B2388" s="38">
        <v>38541</v>
      </c>
      <c r="C2388" s="17">
        <v>2196.1999999999998</v>
      </c>
    </row>
    <row r="2389" spans="1:3" x14ac:dyDescent="0.3">
      <c r="A2389" s="9">
        <v>2388</v>
      </c>
      <c r="B2389" s="38">
        <v>38544</v>
      </c>
      <c r="C2389" s="17">
        <v>2218.85</v>
      </c>
    </row>
    <row r="2390" spans="1:3" x14ac:dyDescent="0.3">
      <c r="A2390" s="9">
        <v>2389</v>
      </c>
      <c r="B2390" s="38">
        <v>38545</v>
      </c>
      <c r="C2390" s="17">
        <v>2220.8000000000002</v>
      </c>
    </row>
    <row r="2391" spans="1:3" x14ac:dyDescent="0.3">
      <c r="A2391" s="9">
        <v>2390</v>
      </c>
      <c r="B2391" s="38">
        <v>38546</v>
      </c>
      <c r="C2391" s="17">
        <v>2204.0500000000002</v>
      </c>
    </row>
    <row r="2392" spans="1:3" x14ac:dyDescent="0.3">
      <c r="A2392" s="9">
        <v>2391</v>
      </c>
      <c r="B2392" s="38">
        <v>38547</v>
      </c>
      <c r="C2392" s="17">
        <v>2185.1</v>
      </c>
    </row>
    <row r="2393" spans="1:3" x14ac:dyDescent="0.3">
      <c r="A2393" s="9">
        <v>2392</v>
      </c>
      <c r="B2393" s="38">
        <v>38548</v>
      </c>
      <c r="C2393" s="17">
        <v>2212.5500000000002</v>
      </c>
    </row>
    <row r="2394" spans="1:3" x14ac:dyDescent="0.3">
      <c r="A2394" s="9">
        <v>2393</v>
      </c>
      <c r="B2394" s="38">
        <v>38551</v>
      </c>
      <c r="C2394" s="17">
        <v>2234</v>
      </c>
    </row>
    <row r="2395" spans="1:3" x14ac:dyDescent="0.3">
      <c r="A2395" s="9">
        <v>2394</v>
      </c>
      <c r="B2395" s="38">
        <v>38552</v>
      </c>
      <c r="C2395" s="17">
        <v>2237.3000000000002</v>
      </c>
    </row>
    <row r="2396" spans="1:3" x14ac:dyDescent="0.3">
      <c r="A2396" s="9">
        <v>2395</v>
      </c>
      <c r="B2396" s="38">
        <v>38553</v>
      </c>
      <c r="C2396" s="17">
        <v>2241.9</v>
      </c>
    </row>
    <row r="2397" spans="1:3" x14ac:dyDescent="0.3">
      <c r="A2397" s="9">
        <v>2396</v>
      </c>
      <c r="B2397" s="38">
        <v>38554</v>
      </c>
      <c r="C2397" s="17">
        <v>2230.5</v>
      </c>
    </row>
    <row r="2398" spans="1:3" x14ac:dyDescent="0.3">
      <c r="A2398" s="9">
        <v>2397</v>
      </c>
      <c r="B2398" s="38">
        <v>38555</v>
      </c>
      <c r="C2398" s="17">
        <v>2265.6</v>
      </c>
    </row>
    <row r="2399" spans="1:3" x14ac:dyDescent="0.3">
      <c r="A2399" s="9">
        <v>2398</v>
      </c>
      <c r="B2399" s="38">
        <v>38558</v>
      </c>
      <c r="C2399" s="17">
        <v>2291.75</v>
      </c>
    </row>
    <row r="2400" spans="1:3" x14ac:dyDescent="0.3">
      <c r="A2400" s="9">
        <v>2399</v>
      </c>
      <c r="B2400" s="38">
        <v>38559</v>
      </c>
      <c r="C2400" s="17">
        <v>2303.15</v>
      </c>
    </row>
    <row r="2401" spans="1:3" x14ac:dyDescent="0.3">
      <c r="A2401" s="9">
        <v>2400</v>
      </c>
      <c r="B2401" s="38">
        <v>38560</v>
      </c>
      <c r="C2401" s="17">
        <v>2319.1</v>
      </c>
    </row>
    <row r="2402" spans="1:3" x14ac:dyDescent="0.3">
      <c r="A2402" s="9">
        <v>2401</v>
      </c>
      <c r="B2402" s="38">
        <v>38562</v>
      </c>
      <c r="C2402" s="17">
        <v>2312.3000000000002</v>
      </c>
    </row>
    <row r="2403" spans="1:3" x14ac:dyDescent="0.3">
      <c r="A2403" s="9">
        <v>2402</v>
      </c>
      <c r="B2403" s="38">
        <v>38565</v>
      </c>
      <c r="C2403" s="17">
        <v>2318.0500000000002</v>
      </c>
    </row>
    <row r="2404" spans="1:3" x14ac:dyDescent="0.3">
      <c r="A2404" s="9">
        <v>2403</v>
      </c>
      <c r="B2404" s="38">
        <v>38566</v>
      </c>
      <c r="C2404" s="17">
        <v>2353.65</v>
      </c>
    </row>
    <row r="2405" spans="1:3" x14ac:dyDescent="0.3">
      <c r="A2405" s="9">
        <v>2404</v>
      </c>
      <c r="B2405" s="38">
        <v>38567</v>
      </c>
      <c r="C2405" s="17">
        <v>2357</v>
      </c>
    </row>
    <row r="2406" spans="1:3" x14ac:dyDescent="0.3">
      <c r="A2406" s="9">
        <v>2405</v>
      </c>
      <c r="B2406" s="38">
        <v>38568</v>
      </c>
      <c r="C2406" s="17">
        <v>2367.8000000000002</v>
      </c>
    </row>
    <row r="2407" spans="1:3" x14ac:dyDescent="0.3">
      <c r="A2407" s="9">
        <v>2406</v>
      </c>
      <c r="B2407" s="38">
        <v>38569</v>
      </c>
      <c r="C2407" s="17">
        <v>2361.1999999999998</v>
      </c>
    </row>
    <row r="2408" spans="1:3" x14ac:dyDescent="0.3">
      <c r="A2408" s="9">
        <v>2407</v>
      </c>
      <c r="B2408" s="38">
        <v>38572</v>
      </c>
      <c r="C2408" s="17">
        <v>2324.4</v>
      </c>
    </row>
    <row r="2409" spans="1:3" x14ac:dyDescent="0.3">
      <c r="A2409" s="9">
        <v>2408</v>
      </c>
      <c r="B2409" s="38">
        <v>38573</v>
      </c>
      <c r="C2409" s="17">
        <v>2318.6999999999998</v>
      </c>
    </row>
    <row r="2410" spans="1:3" x14ac:dyDescent="0.3">
      <c r="A2410" s="9">
        <v>2409</v>
      </c>
      <c r="B2410" s="38">
        <v>38574</v>
      </c>
      <c r="C2410" s="17">
        <v>2360.15</v>
      </c>
    </row>
    <row r="2411" spans="1:3" x14ac:dyDescent="0.3">
      <c r="A2411" s="9">
        <v>2410</v>
      </c>
      <c r="B2411" s="38">
        <v>38575</v>
      </c>
      <c r="C2411" s="17">
        <v>2380.9</v>
      </c>
    </row>
    <row r="2412" spans="1:3" x14ac:dyDescent="0.3">
      <c r="A2412" s="9">
        <v>2411</v>
      </c>
      <c r="B2412" s="38">
        <v>38576</v>
      </c>
      <c r="C2412" s="17">
        <v>2361.5500000000002</v>
      </c>
    </row>
    <row r="2413" spans="1:3" x14ac:dyDescent="0.3">
      <c r="A2413" s="9">
        <v>2412</v>
      </c>
      <c r="B2413" s="38">
        <v>38580</v>
      </c>
      <c r="C2413" s="17">
        <v>2369.8000000000002</v>
      </c>
    </row>
    <row r="2414" spans="1:3" x14ac:dyDescent="0.3">
      <c r="A2414" s="9">
        <v>2413</v>
      </c>
      <c r="B2414" s="38">
        <v>38581</v>
      </c>
      <c r="C2414" s="17">
        <v>2403.15</v>
      </c>
    </row>
    <row r="2415" spans="1:3" x14ac:dyDescent="0.3">
      <c r="A2415" s="9">
        <v>2414</v>
      </c>
      <c r="B2415" s="38">
        <v>38582</v>
      </c>
      <c r="C2415" s="17">
        <v>2388.4499999999998</v>
      </c>
    </row>
    <row r="2416" spans="1:3" x14ac:dyDescent="0.3">
      <c r="A2416" s="9">
        <v>2415</v>
      </c>
      <c r="B2416" s="38">
        <v>38583</v>
      </c>
      <c r="C2416" s="17">
        <v>2383.4499999999998</v>
      </c>
    </row>
    <row r="2417" spans="1:3" x14ac:dyDescent="0.3">
      <c r="A2417" s="9">
        <v>2416</v>
      </c>
      <c r="B2417" s="38">
        <v>38586</v>
      </c>
      <c r="C2417" s="17">
        <v>2367.85</v>
      </c>
    </row>
    <row r="2418" spans="1:3" x14ac:dyDescent="0.3">
      <c r="A2418" s="9">
        <v>2417</v>
      </c>
      <c r="B2418" s="38">
        <v>38587</v>
      </c>
      <c r="C2418" s="17">
        <v>2326.1</v>
      </c>
    </row>
    <row r="2419" spans="1:3" x14ac:dyDescent="0.3">
      <c r="A2419" s="9">
        <v>2418</v>
      </c>
      <c r="B2419" s="38">
        <v>38588</v>
      </c>
      <c r="C2419" s="17">
        <v>2322.5</v>
      </c>
    </row>
    <row r="2420" spans="1:3" x14ac:dyDescent="0.3">
      <c r="A2420" s="9">
        <v>2419</v>
      </c>
      <c r="B2420" s="38">
        <v>38589</v>
      </c>
      <c r="C2420" s="17">
        <v>2354.5500000000002</v>
      </c>
    </row>
    <row r="2421" spans="1:3" x14ac:dyDescent="0.3">
      <c r="A2421" s="9">
        <v>2420</v>
      </c>
      <c r="B2421" s="38">
        <v>38590</v>
      </c>
      <c r="C2421" s="17">
        <v>2357.0500000000002</v>
      </c>
    </row>
    <row r="2422" spans="1:3" x14ac:dyDescent="0.3">
      <c r="A2422" s="9">
        <v>2421</v>
      </c>
      <c r="B2422" s="38">
        <v>38593</v>
      </c>
      <c r="C2422" s="17">
        <v>2337.65</v>
      </c>
    </row>
    <row r="2423" spans="1:3" x14ac:dyDescent="0.3">
      <c r="A2423" s="9">
        <v>2422</v>
      </c>
      <c r="B2423" s="38">
        <v>38594</v>
      </c>
      <c r="C2423" s="17">
        <v>2367.75</v>
      </c>
    </row>
    <row r="2424" spans="1:3" x14ac:dyDescent="0.3">
      <c r="A2424" s="9">
        <v>2423</v>
      </c>
      <c r="B2424" s="38">
        <v>38595</v>
      </c>
      <c r="C2424" s="17">
        <v>2384.65</v>
      </c>
    </row>
    <row r="2425" spans="1:3" x14ac:dyDescent="0.3">
      <c r="A2425" s="9">
        <v>2424</v>
      </c>
      <c r="B2425" s="38">
        <v>38596</v>
      </c>
      <c r="C2425" s="17">
        <v>2405.75</v>
      </c>
    </row>
    <row r="2426" spans="1:3" x14ac:dyDescent="0.3">
      <c r="A2426" s="9">
        <v>2425</v>
      </c>
      <c r="B2426" s="38">
        <v>38597</v>
      </c>
      <c r="C2426" s="17">
        <v>2415.8000000000002</v>
      </c>
    </row>
    <row r="2427" spans="1:3" x14ac:dyDescent="0.3">
      <c r="A2427" s="9">
        <v>2426</v>
      </c>
      <c r="B2427" s="38">
        <v>38600</v>
      </c>
      <c r="C2427" s="17">
        <v>2422.9499999999998</v>
      </c>
    </row>
    <row r="2428" spans="1:3" x14ac:dyDescent="0.3">
      <c r="A2428" s="9">
        <v>2427</v>
      </c>
      <c r="B2428" s="38">
        <v>38601</v>
      </c>
      <c r="C2428" s="17">
        <v>2428.65</v>
      </c>
    </row>
    <row r="2429" spans="1:3" x14ac:dyDescent="0.3">
      <c r="A2429" s="9">
        <v>2428</v>
      </c>
      <c r="B2429" s="38">
        <v>38603</v>
      </c>
      <c r="C2429" s="17">
        <v>2454.4499999999998</v>
      </c>
    </row>
    <row r="2430" spans="1:3" x14ac:dyDescent="0.3">
      <c r="A2430" s="9">
        <v>2429</v>
      </c>
      <c r="B2430" s="38">
        <v>38604</v>
      </c>
      <c r="C2430" s="17">
        <v>2455.4499999999998</v>
      </c>
    </row>
    <row r="2431" spans="1:3" x14ac:dyDescent="0.3">
      <c r="A2431" s="9">
        <v>2430</v>
      </c>
      <c r="B2431" s="38">
        <v>38607</v>
      </c>
      <c r="C2431" s="17">
        <v>2484.15</v>
      </c>
    </row>
    <row r="2432" spans="1:3" x14ac:dyDescent="0.3">
      <c r="A2432" s="9">
        <v>2431</v>
      </c>
      <c r="B2432" s="38">
        <v>38608</v>
      </c>
      <c r="C2432" s="17">
        <v>2500.35</v>
      </c>
    </row>
    <row r="2433" spans="1:3" x14ac:dyDescent="0.3">
      <c r="A2433" s="9">
        <v>2432</v>
      </c>
      <c r="B2433" s="38">
        <v>38609</v>
      </c>
      <c r="C2433" s="17">
        <v>2492.4499999999998</v>
      </c>
    </row>
    <row r="2434" spans="1:3" x14ac:dyDescent="0.3">
      <c r="A2434" s="9">
        <v>2433</v>
      </c>
      <c r="B2434" s="38">
        <v>38610</v>
      </c>
      <c r="C2434" s="17">
        <v>2523.9499999999998</v>
      </c>
    </row>
    <row r="2435" spans="1:3" x14ac:dyDescent="0.3">
      <c r="A2435" s="9">
        <v>2434</v>
      </c>
      <c r="B2435" s="38">
        <v>38611</v>
      </c>
      <c r="C2435" s="17">
        <v>2552.35</v>
      </c>
    </row>
    <row r="2436" spans="1:3" x14ac:dyDescent="0.3">
      <c r="A2436" s="9">
        <v>2435</v>
      </c>
      <c r="B2436" s="38">
        <v>38614</v>
      </c>
      <c r="C2436" s="17">
        <v>2567.1</v>
      </c>
    </row>
    <row r="2437" spans="1:3" x14ac:dyDescent="0.3">
      <c r="A2437" s="9">
        <v>2436</v>
      </c>
      <c r="B2437" s="38">
        <v>38615</v>
      </c>
      <c r="C2437" s="17">
        <v>2578</v>
      </c>
    </row>
    <row r="2438" spans="1:3" x14ac:dyDescent="0.3">
      <c r="A2438" s="9">
        <v>2437</v>
      </c>
      <c r="B2438" s="38">
        <v>38616</v>
      </c>
      <c r="C2438" s="17">
        <v>2567.3000000000002</v>
      </c>
    </row>
    <row r="2439" spans="1:3" x14ac:dyDescent="0.3">
      <c r="A2439" s="9">
        <v>2438</v>
      </c>
      <c r="B2439" s="38">
        <v>38617</v>
      </c>
      <c r="C2439" s="17">
        <v>2476.5</v>
      </c>
    </row>
    <row r="2440" spans="1:3" x14ac:dyDescent="0.3">
      <c r="A2440" s="9">
        <v>2439</v>
      </c>
      <c r="B2440" s="38">
        <v>38618</v>
      </c>
      <c r="C2440" s="17">
        <v>2477.75</v>
      </c>
    </row>
    <row r="2441" spans="1:3" x14ac:dyDescent="0.3">
      <c r="A2441" s="9">
        <v>2440</v>
      </c>
      <c r="B2441" s="38">
        <v>38621</v>
      </c>
      <c r="C2441" s="17">
        <v>2557.35</v>
      </c>
    </row>
    <row r="2442" spans="1:3" x14ac:dyDescent="0.3">
      <c r="A2442" s="9">
        <v>2441</v>
      </c>
      <c r="B2442" s="38">
        <v>38622</v>
      </c>
      <c r="C2442" s="17">
        <v>2574.85</v>
      </c>
    </row>
    <row r="2443" spans="1:3" x14ac:dyDescent="0.3">
      <c r="A2443" s="9">
        <v>2442</v>
      </c>
      <c r="B2443" s="38">
        <v>38623</v>
      </c>
      <c r="C2443" s="17">
        <v>2598.0500000000002</v>
      </c>
    </row>
    <row r="2444" spans="1:3" x14ac:dyDescent="0.3">
      <c r="A2444" s="9">
        <v>2443</v>
      </c>
      <c r="B2444" s="38">
        <v>38624</v>
      </c>
      <c r="C2444" s="17">
        <v>2611.1999999999998</v>
      </c>
    </row>
    <row r="2445" spans="1:3" x14ac:dyDescent="0.3">
      <c r="A2445" s="9">
        <v>2444</v>
      </c>
      <c r="B2445" s="38">
        <v>38625</v>
      </c>
      <c r="C2445" s="17">
        <v>2601.4</v>
      </c>
    </row>
    <row r="2446" spans="1:3" x14ac:dyDescent="0.3">
      <c r="A2446" s="9">
        <v>2445</v>
      </c>
      <c r="B2446" s="38">
        <v>38628</v>
      </c>
      <c r="C2446" s="17">
        <v>2630.05</v>
      </c>
    </row>
    <row r="2447" spans="1:3" x14ac:dyDescent="0.3">
      <c r="A2447" s="9">
        <v>2446</v>
      </c>
      <c r="B2447" s="38">
        <v>38629</v>
      </c>
      <c r="C2447" s="17">
        <v>2663.35</v>
      </c>
    </row>
    <row r="2448" spans="1:3" x14ac:dyDescent="0.3">
      <c r="A2448" s="9">
        <v>2447</v>
      </c>
      <c r="B2448" s="38">
        <v>38630</v>
      </c>
      <c r="C2448" s="17">
        <v>2644.4</v>
      </c>
    </row>
    <row r="2449" spans="1:3" x14ac:dyDescent="0.3">
      <c r="A2449" s="9">
        <v>2448</v>
      </c>
      <c r="B2449" s="38">
        <v>38631</v>
      </c>
      <c r="C2449" s="17">
        <v>2579.15</v>
      </c>
    </row>
    <row r="2450" spans="1:3" x14ac:dyDescent="0.3">
      <c r="A2450" s="9">
        <v>2449</v>
      </c>
      <c r="B2450" s="38">
        <v>38632</v>
      </c>
      <c r="C2450" s="17">
        <v>2574.0500000000002</v>
      </c>
    </row>
    <row r="2451" spans="1:3" x14ac:dyDescent="0.3">
      <c r="A2451" s="9">
        <v>2450</v>
      </c>
      <c r="B2451" s="38">
        <v>38635</v>
      </c>
      <c r="C2451" s="17">
        <v>2566.85</v>
      </c>
    </row>
    <row r="2452" spans="1:3" x14ac:dyDescent="0.3">
      <c r="A2452" s="9">
        <v>2451</v>
      </c>
      <c r="B2452" s="38">
        <v>38636</v>
      </c>
      <c r="C2452" s="17">
        <v>2589.5500000000002</v>
      </c>
    </row>
    <row r="2453" spans="1:3" x14ac:dyDescent="0.3">
      <c r="A2453" s="9">
        <v>2452</v>
      </c>
      <c r="B2453" s="38">
        <v>38638</v>
      </c>
      <c r="C2453" s="17">
        <v>2537.3000000000002</v>
      </c>
    </row>
    <row r="2454" spans="1:3" x14ac:dyDescent="0.3">
      <c r="A2454" s="9">
        <v>2453</v>
      </c>
      <c r="B2454" s="38">
        <v>38639</v>
      </c>
      <c r="C2454" s="17">
        <v>2484.4</v>
      </c>
    </row>
    <row r="2455" spans="1:3" x14ac:dyDescent="0.3">
      <c r="A2455" s="9">
        <v>2454</v>
      </c>
      <c r="B2455" s="38">
        <v>38642</v>
      </c>
      <c r="C2455" s="17">
        <v>2485.15</v>
      </c>
    </row>
    <row r="2456" spans="1:3" x14ac:dyDescent="0.3">
      <c r="A2456" s="9">
        <v>2455</v>
      </c>
      <c r="B2456" s="38">
        <v>38643</v>
      </c>
      <c r="C2456" s="17">
        <v>2468.1999999999998</v>
      </c>
    </row>
    <row r="2457" spans="1:3" x14ac:dyDescent="0.3">
      <c r="A2457" s="9">
        <v>2456</v>
      </c>
      <c r="B2457" s="38">
        <v>38644</v>
      </c>
      <c r="C2457" s="17">
        <v>2412.4499999999998</v>
      </c>
    </row>
    <row r="2458" spans="1:3" x14ac:dyDescent="0.3">
      <c r="A2458" s="9">
        <v>2457</v>
      </c>
      <c r="B2458" s="38">
        <v>38645</v>
      </c>
      <c r="C2458" s="17">
        <v>2395.4499999999998</v>
      </c>
    </row>
    <row r="2459" spans="1:3" x14ac:dyDescent="0.3">
      <c r="A2459" s="9">
        <v>2458</v>
      </c>
      <c r="B2459" s="38">
        <v>38646</v>
      </c>
      <c r="C2459" s="17">
        <v>2443.75</v>
      </c>
    </row>
    <row r="2460" spans="1:3" x14ac:dyDescent="0.3">
      <c r="A2460" s="9">
        <v>2459</v>
      </c>
      <c r="B2460" s="38">
        <v>38649</v>
      </c>
      <c r="C2460" s="17">
        <v>2394.85</v>
      </c>
    </row>
    <row r="2461" spans="1:3" x14ac:dyDescent="0.3">
      <c r="A2461" s="9">
        <v>2460</v>
      </c>
      <c r="B2461" s="38">
        <v>38650</v>
      </c>
      <c r="C2461" s="17">
        <v>2418.1999999999998</v>
      </c>
    </row>
    <row r="2462" spans="1:3" x14ac:dyDescent="0.3">
      <c r="A2462" s="9">
        <v>2461</v>
      </c>
      <c r="B2462" s="38">
        <v>38651</v>
      </c>
      <c r="C2462" s="17">
        <v>2408.5</v>
      </c>
    </row>
    <row r="2463" spans="1:3" x14ac:dyDescent="0.3">
      <c r="A2463" s="9">
        <v>2462</v>
      </c>
      <c r="B2463" s="38">
        <v>38652</v>
      </c>
      <c r="C2463" s="17">
        <v>2352.9</v>
      </c>
    </row>
    <row r="2464" spans="1:3" x14ac:dyDescent="0.3">
      <c r="A2464" s="9">
        <v>2463</v>
      </c>
      <c r="B2464" s="38">
        <v>38653</v>
      </c>
      <c r="C2464" s="17">
        <v>2316.0500000000002</v>
      </c>
    </row>
    <row r="2465" spans="1:3" x14ac:dyDescent="0.3">
      <c r="A2465" s="9">
        <v>2464</v>
      </c>
      <c r="B2465" s="38">
        <v>38656</v>
      </c>
      <c r="C2465" s="17">
        <v>2370.9499999999998</v>
      </c>
    </row>
    <row r="2466" spans="1:3" x14ac:dyDescent="0.3">
      <c r="A2466" s="9">
        <v>2465</v>
      </c>
      <c r="B2466" s="38">
        <v>38657</v>
      </c>
      <c r="C2466" s="17">
        <v>2386.75</v>
      </c>
    </row>
    <row r="2467" spans="1:3" x14ac:dyDescent="0.3">
      <c r="A2467" s="9">
        <v>2466</v>
      </c>
      <c r="B2467" s="38">
        <v>38658</v>
      </c>
      <c r="C2467" s="17">
        <v>2419.0500000000002</v>
      </c>
    </row>
    <row r="2468" spans="1:3" x14ac:dyDescent="0.3">
      <c r="A2468" s="9">
        <v>2467</v>
      </c>
      <c r="B2468" s="38">
        <v>38663</v>
      </c>
      <c r="C2468" s="17">
        <v>2461.6</v>
      </c>
    </row>
    <row r="2469" spans="1:3" x14ac:dyDescent="0.3">
      <c r="A2469" s="9">
        <v>2468</v>
      </c>
      <c r="B2469" s="38">
        <v>38664</v>
      </c>
      <c r="C2469" s="17">
        <v>2492.65</v>
      </c>
    </row>
    <row r="2470" spans="1:3" x14ac:dyDescent="0.3">
      <c r="A2470" s="9">
        <v>2469</v>
      </c>
      <c r="B2470" s="38">
        <v>38665</v>
      </c>
      <c r="C2470" s="17">
        <v>2489.1</v>
      </c>
    </row>
    <row r="2471" spans="1:3" x14ac:dyDescent="0.3">
      <c r="A2471" s="9">
        <v>2470</v>
      </c>
      <c r="B2471" s="38">
        <v>38666</v>
      </c>
      <c r="C2471" s="17">
        <v>2500.6999999999998</v>
      </c>
    </row>
    <row r="2472" spans="1:3" x14ac:dyDescent="0.3">
      <c r="A2472" s="9">
        <v>2471</v>
      </c>
      <c r="B2472" s="38">
        <v>38667</v>
      </c>
      <c r="C2472" s="17">
        <v>2548.65</v>
      </c>
    </row>
    <row r="2473" spans="1:3" x14ac:dyDescent="0.3">
      <c r="A2473" s="9">
        <v>2472</v>
      </c>
      <c r="B2473" s="38">
        <v>38670</v>
      </c>
      <c r="C2473" s="17">
        <v>2558.6999999999998</v>
      </c>
    </row>
    <row r="2474" spans="1:3" x14ac:dyDescent="0.3">
      <c r="A2474" s="9">
        <v>2473</v>
      </c>
      <c r="B2474" s="38">
        <v>38672</v>
      </c>
      <c r="C2474" s="17">
        <v>2582.75</v>
      </c>
    </row>
    <row r="2475" spans="1:3" x14ac:dyDescent="0.3">
      <c r="A2475" s="9">
        <v>2474</v>
      </c>
      <c r="B2475" s="38">
        <v>38673</v>
      </c>
      <c r="C2475" s="17">
        <v>2603.9499999999998</v>
      </c>
    </row>
    <row r="2476" spans="1:3" x14ac:dyDescent="0.3">
      <c r="A2476" s="9">
        <v>2475</v>
      </c>
      <c r="B2476" s="38">
        <v>38674</v>
      </c>
      <c r="C2476" s="17">
        <v>2620.0500000000002</v>
      </c>
    </row>
    <row r="2477" spans="1:3" x14ac:dyDescent="0.3">
      <c r="A2477" s="9">
        <v>2476</v>
      </c>
      <c r="B2477" s="38">
        <v>38677</v>
      </c>
      <c r="C2477" s="17">
        <v>2602.5</v>
      </c>
    </row>
    <row r="2478" spans="1:3" x14ac:dyDescent="0.3">
      <c r="A2478" s="9">
        <v>2477</v>
      </c>
      <c r="B2478" s="38">
        <v>38678</v>
      </c>
      <c r="C2478" s="17">
        <v>2572.85</v>
      </c>
    </row>
    <row r="2479" spans="1:3" x14ac:dyDescent="0.3">
      <c r="A2479" s="9">
        <v>2478</v>
      </c>
      <c r="B2479" s="38">
        <v>38679</v>
      </c>
      <c r="C2479" s="17">
        <v>2608.6</v>
      </c>
    </row>
    <row r="2480" spans="1:3" x14ac:dyDescent="0.3">
      <c r="A2480" s="9">
        <v>2479</v>
      </c>
      <c r="B2480" s="38">
        <v>38680</v>
      </c>
      <c r="C2480" s="17">
        <v>2635</v>
      </c>
    </row>
    <row r="2481" spans="1:3" x14ac:dyDescent="0.3">
      <c r="A2481" s="9">
        <v>2480</v>
      </c>
      <c r="B2481" s="38">
        <v>38681</v>
      </c>
      <c r="C2481" s="17">
        <v>2664.3</v>
      </c>
    </row>
    <row r="2482" spans="1:3" x14ac:dyDescent="0.3">
      <c r="A2482" s="9">
        <v>2481</v>
      </c>
      <c r="B2482" s="38">
        <v>38682</v>
      </c>
      <c r="C2482" s="17">
        <v>2683.45</v>
      </c>
    </row>
    <row r="2483" spans="1:3" x14ac:dyDescent="0.3">
      <c r="A2483" s="9">
        <v>2482</v>
      </c>
      <c r="B2483" s="38">
        <v>38684</v>
      </c>
      <c r="C2483" s="17">
        <v>2712</v>
      </c>
    </row>
    <row r="2484" spans="1:3" x14ac:dyDescent="0.3">
      <c r="A2484" s="9">
        <v>2483</v>
      </c>
      <c r="B2484" s="38">
        <v>38685</v>
      </c>
      <c r="C2484" s="17">
        <v>2698.3</v>
      </c>
    </row>
    <row r="2485" spans="1:3" x14ac:dyDescent="0.3">
      <c r="A2485" s="9">
        <v>2484</v>
      </c>
      <c r="B2485" s="38">
        <v>38686</v>
      </c>
      <c r="C2485" s="17">
        <v>2652.25</v>
      </c>
    </row>
    <row r="2486" spans="1:3" x14ac:dyDescent="0.3">
      <c r="A2486" s="9">
        <v>2485</v>
      </c>
      <c r="B2486" s="38">
        <v>38687</v>
      </c>
      <c r="C2486" s="17">
        <v>2698.95</v>
      </c>
    </row>
    <row r="2487" spans="1:3" x14ac:dyDescent="0.3">
      <c r="A2487" s="9">
        <v>2486</v>
      </c>
      <c r="B2487" s="38">
        <v>38688</v>
      </c>
      <c r="C2487" s="17">
        <v>2697.95</v>
      </c>
    </row>
    <row r="2488" spans="1:3" x14ac:dyDescent="0.3">
      <c r="A2488" s="9">
        <v>2487</v>
      </c>
      <c r="B2488" s="38">
        <v>38691</v>
      </c>
      <c r="C2488" s="17">
        <v>2660.5</v>
      </c>
    </row>
    <row r="2489" spans="1:3" x14ac:dyDescent="0.3">
      <c r="A2489" s="9">
        <v>2488</v>
      </c>
      <c r="B2489" s="38">
        <v>38692</v>
      </c>
      <c r="C2489" s="17">
        <v>2662.3</v>
      </c>
    </row>
    <row r="2490" spans="1:3" x14ac:dyDescent="0.3">
      <c r="A2490" s="9">
        <v>2489</v>
      </c>
      <c r="B2490" s="38">
        <v>38693</v>
      </c>
      <c r="C2490" s="17">
        <v>2693</v>
      </c>
    </row>
    <row r="2491" spans="1:3" x14ac:dyDescent="0.3">
      <c r="A2491" s="9">
        <v>2490</v>
      </c>
      <c r="B2491" s="38">
        <v>38694</v>
      </c>
      <c r="C2491" s="17">
        <v>2706.7</v>
      </c>
    </row>
    <row r="2492" spans="1:3" x14ac:dyDescent="0.3">
      <c r="A2492" s="9">
        <v>2491</v>
      </c>
      <c r="B2492" s="38">
        <v>38695</v>
      </c>
      <c r="C2492" s="17">
        <v>2756.45</v>
      </c>
    </row>
    <row r="2493" spans="1:3" x14ac:dyDescent="0.3">
      <c r="A2493" s="9">
        <v>2492</v>
      </c>
      <c r="B2493" s="38">
        <v>38698</v>
      </c>
      <c r="C2493" s="17">
        <v>2776.2</v>
      </c>
    </row>
    <row r="2494" spans="1:3" x14ac:dyDescent="0.3">
      <c r="A2494" s="9">
        <v>2493</v>
      </c>
      <c r="B2494" s="38">
        <v>38699</v>
      </c>
      <c r="C2494" s="17">
        <v>2812.3</v>
      </c>
    </row>
    <row r="2495" spans="1:3" x14ac:dyDescent="0.3">
      <c r="A2495" s="9">
        <v>2494</v>
      </c>
      <c r="B2495" s="38">
        <v>38700</v>
      </c>
      <c r="C2495" s="17">
        <v>2804.55</v>
      </c>
    </row>
    <row r="2496" spans="1:3" x14ac:dyDescent="0.3">
      <c r="A2496" s="9">
        <v>2495</v>
      </c>
      <c r="B2496" s="38">
        <v>38701</v>
      </c>
      <c r="C2496" s="17">
        <v>2778.55</v>
      </c>
    </row>
    <row r="2497" spans="1:3" x14ac:dyDescent="0.3">
      <c r="A2497" s="9">
        <v>2496</v>
      </c>
      <c r="B2497" s="38">
        <v>38702</v>
      </c>
      <c r="C2497" s="17">
        <v>2810.15</v>
      </c>
    </row>
    <row r="2498" spans="1:3" x14ac:dyDescent="0.3">
      <c r="A2498" s="9">
        <v>2497</v>
      </c>
      <c r="B2498" s="38">
        <v>38705</v>
      </c>
      <c r="C2498" s="17">
        <v>2842.6</v>
      </c>
    </row>
    <row r="2499" spans="1:3" x14ac:dyDescent="0.3">
      <c r="A2499" s="9">
        <v>2498</v>
      </c>
      <c r="B2499" s="38">
        <v>38706</v>
      </c>
      <c r="C2499" s="17">
        <v>2826.2</v>
      </c>
    </row>
    <row r="2500" spans="1:3" x14ac:dyDescent="0.3">
      <c r="A2500" s="9">
        <v>2499</v>
      </c>
      <c r="B2500" s="38">
        <v>38707</v>
      </c>
      <c r="C2500" s="17">
        <v>2822.9</v>
      </c>
    </row>
    <row r="2501" spans="1:3" x14ac:dyDescent="0.3">
      <c r="A2501" s="9">
        <v>2500</v>
      </c>
      <c r="B2501" s="38">
        <v>38708</v>
      </c>
      <c r="C2501" s="17">
        <v>2835.25</v>
      </c>
    </row>
    <row r="2502" spans="1:3" x14ac:dyDescent="0.3">
      <c r="A2502" s="9">
        <v>2501</v>
      </c>
      <c r="B2502" s="38">
        <v>38709</v>
      </c>
      <c r="C2502" s="17">
        <v>2804.85</v>
      </c>
    </row>
    <row r="2503" spans="1:3" x14ac:dyDescent="0.3">
      <c r="A2503" s="9">
        <v>2502</v>
      </c>
      <c r="B2503" s="38">
        <v>38712</v>
      </c>
      <c r="C2503" s="17">
        <v>2749.6</v>
      </c>
    </row>
    <row r="2504" spans="1:3" x14ac:dyDescent="0.3">
      <c r="A2504" s="9">
        <v>2503</v>
      </c>
      <c r="B2504" s="38">
        <v>38713</v>
      </c>
      <c r="C2504" s="17">
        <v>2805.9</v>
      </c>
    </row>
    <row r="2505" spans="1:3" x14ac:dyDescent="0.3">
      <c r="A2505" s="9">
        <v>2504</v>
      </c>
      <c r="B2505" s="38">
        <v>38714</v>
      </c>
      <c r="C2505" s="17">
        <v>2794.05</v>
      </c>
    </row>
    <row r="2506" spans="1:3" x14ac:dyDescent="0.3">
      <c r="A2506" s="9">
        <v>2505</v>
      </c>
      <c r="B2506" s="38">
        <v>38715</v>
      </c>
      <c r="C2506" s="17">
        <v>2821.95</v>
      </c>
    </row>
    <row r="2507" spans="1:3" x14ac:dyDescent="0.3">
      <c r="A2507" s="9">
        <v>2506</v>
      </c>
      <c r="B2507" s="38">
        <v>38716</v>
      </c>
      <c r="C2507" s="17">
        <v>2836.55</v>
      </c>
    </row>
    <row r="2508" spans="1:3" x14ac:dyDescent="0.3">
      <c r="A2508" s="9">
        <v>2507</v>
      </c>
      <c r="B2508" s="38">
        <v>38719</v>
      </c>
      <c r="C2508" s="17">
        <v>2835.95</v>
      </c>
    </row>
    <row r="2509" spans="1:3" x14ac:dyDescent="0.3">
      <c r="A2509" s="9">
        <v>2508</v>
      </c>
      <c r="B2509" s="38">
        <v>38720</v>
      </c>
      <c r="C2509" s="17">
        <v>2883.35</v>
      </c>
    </row>
    <row r="2510" spans="1:3" x14ac:dyDescent="0.3">
      <c r="A2510" s="9">
        <v>2509</v>
      </c>
      <c r="B2510" s="38">
        <v>38721</v>
      </c>
      <c r="C2510" s="17">
        <v>2904.4</v>
      </c>
    </row>
    <row r="2511" spans="1:3" x14ac:dyDescent="0.3">
      <c r="A2511" s="9">
        <v>2510</v>
      </c>
      <c r="B2511" s="38">
        <v>38722</v>
      </c>
      <c r="C2511" s="17">
        <v>2899.85</v>
      </c>
    </row>
    <row r="2512" spans="1:3" x14ac:dyDescent="0.3">
      <c r="A2512" s="9">
        <v>2511</v>
      </c>
      <c r="B2512" s="38">
        <v>38723</v>
      </c>
      <c r="C2512" s="17">
        <v>2914</v>
      </c>
    </row>
    <row r="2513" spans="1:3" x14ac:dyDescent="0.3">
      <c r="A2513" s="9">
        <v>2512</v>
      </c>
      <c r="B2513" s="38">
        <v>38726</v>
      </c>
      <c r="C2513" s="17">
        <v>2910.1</v>
      </c>
    </row>
    <row r="2514" spans="1:3" x14ac:dyDescent="0.3">
      <c r="A2514" s="9">
        <v>2513</v>
      </c>
      <c r="B2514" s="38">
        <v>38727</v>
      </c>
      <c r="C2514" s="17">
        <v>2870.8</v>
      </c>
    </row>
    <row r="2515" spans="1:3" x14ac:dyDescent="0.3">
      <c r="A2515" s="9">
        <v>2514</v>
      </c>
      <c r="B2515" s="38">
        <v>38729</v>
      </c>
      <c r="C2515" s="17">
        <v>2850.7</v>
      </c>
    </row>
    <row r="2516" spans="1:3" x14ac:dyDescent="0.3">
      <c r="A2516" s="9">
        <v>2515</v>
      </c>
      <c r="B2516" s="38">
        <v>38730</v>
      </c>
      <c r="C2516" s="17">
        <v>2850.55</v>
      </c>
    </row>
    <row r="2517" spans="1:3" x14ac:dyDescent="0.3">
      <c r="A2517" s="9">
        <v>2516</v>
      </c>
      <c r="B2517" s="38">
        <v>38733</v>
      </c>
      <c r="C2517" s="17">
        <v>2833.1</v>
      </c>
    </row>
    <row r="2518" spans="1:3" x14ac:dyDescent="0.3">
      <c r="A2518" s="9">
        <v>2517</v>
      </c>
      <c r="B2518" s="38">
        <v>38734</v>
      </c>
      <c r="C2518" s="17">
        <v>2829.1</v>
      </c>
    </row>
    <row r="2519" spans="1:3" x14ac:dyDescent="0.3">
      <c r="A2519" s="9">
        <v>2518</v>
      </c>
      <c r="B2519" s="38">
        <v>38735</v>
      </c>
      <c r="C2519" s="17">
        <v>2809.2</v>
      </c>
    </row>
    <row r="2520" spans="1:3" x14ac:dyDescent="0.3">
      <c r="A2520" s="9">
        <v>2519</v>
      </c>
      <c r="B2520" s="38">
        <v>38736</v>
      </c>
      <c r="C2520" s="17">
        <v>2870.85</v>
      </c>
    </row>
    <row r="2521" spans="1:3" x14ac:dyDescent="0.3">
      <c r="A2521" s="9">
        <v>2520</v>
      </c>
      <c r="B2521" s="38">
        <v>38737</v>
      </c>
      <c r="C2521" s="17">
        <v>2900.95</v>
      </c>
    </row>
    <row r="2522" spans="1:3" x14ac:dyDescent="0.3">
      <c r="A2522" s="9">
        <v>2521</v>
      </c>
      <c r="B2522" s="38">
        <v>38740</v>
      </c>
      <c r="C2522" s="17">
        <v>2884.05</v>
      </c>
    </row>
    <row r="2523" spans="1:3" x14ac:dyDescent="0.3">
      <c r="A2523" s="9">
        <v>2522</v>
      </c>
      <c r="B2523" s="38">
        <v>38741</v>
      </c>
      <c r="C2523" s="17">
        <v>2908</v>
      </c>
    </row>
    <row r="2524" spans="1:3" x14ac:dyDescent="0.3">
      <c r="A2524" s="9">
        <v>2523</v>
      </c>
      <c r="B2524" s="38">
        <v>38742</v>
      </c>
      <c r="C2524" s="17">
        <v>2940.35</v>
      </c>
    </row>
    <row r="2525" spans="1:3" x14ac:dyDescent="0.3">
      <c r="A2525" s="9">
        <v>2524</v>
      </c>
      <c r="B2525" s="38">
        <v>38744</v>
      </c>
      <c r="C2525" s="17">
        <v>2982.75</v>
      </c>
    </row>
    <row r="2526" spans="1:3" x14ac:dyDescent="0.3">
      <c r="A2526" s="9">
        <v>2525</v>
      </c>
      <c r="B2526" s="38">
        <v>38747</v>
      </c>
      <c r="C2526" s="17">
        <v>2974.5</v>
      </c>
    </row>
    <row r="2527" spans="1:3" x14ac:dyDescent="0.3">
      <c r="A2527" s="9">
        <v>2526</v>
      </c>
      <c r="B2527" s="38">
        <v>38748</v>
      </c>
      <c r="C2527" s="17">
        <v>3001.1</v>
      </c>
    </row>
    <row r="2528" spans="1:3" x14ac:dyDescent="0.3">
      <c r="A2528" s="9">
        <v>2527</v>
      </c>
      <c r="B2528" s="38">
        <v>38749</v>
      </c>
      <c r="C2528" s="17">
        <v>2971.55</v>
      </c>
    </row>
    <row r="2529" spans="1:3" x14ac:dyDescent="0.3">
      <c r="A2529" s="9">
        <v>2528</v>
      </c>
      <c r="B2529" s="38">
        <v>38750</v>
      </c>
      <c r="C2529" s="17">
        <v>2967.45</v>
      </c>
    </row>
    <row r="2530" spans="1:3" x14ac:dyDescent="0.3">
      <c r="A2530" s="9">
        <v>2529</v>
      </c>
      <c r="B2530" s="38">
        <v>38751</v>
      </c>
      <c r="C2530" s="17">
        <v>2940.6</v>
      </c>
    </row>
    <row r="2531" spans="1:3" x14ac:dyDescent="0.3">
      <c r="A2531" s="9">
        <v>2530</v>
      </c>
      <c r="B2531" s="38">
        <v>38754</v>
      </c>
      <c r="C2531" s="17">
        <v>3000.45</v>
      </c>
    </row>
    <row r="2532" spans="1:3" x14ac:dyDescent="0.3">
      <c r="A2532" s="9">
        <v>2531</v>
      </c>
      <c r="B2532" s="38">
        <v>38755</v>
      </c>
      <c r="C2532" s="17">
        <v>3020.1</v>
      </c>
    </row>
    <row r="2533" spans="1:3" x14ac:dyDescent="0.3">
      <c r="A2533" s="9">
        <v>2532</v>
      </c>
      <c r="B2533" s="38">
        <v>38756</v>
      </c>
      <c r="C2533" s="17">
        <v>3008.95</v>
      </c>
    </row>
    <row r="2534" spans="1:3" x14ac:dyDescent="0.3">
      <c r="A2534" s="9">
        <v>2533</v>
      </c>
      <c r="B2534" s="38">
        <v>38758</v>
      </c>
      <c r="C2534" s="17">
        <v>3027.55</v>
      </c>
    </row>
    <row r="2535" spans="1:3" x14ac:dyDescent="0.3">
      <c r="A2535" s="9">
        <v>2534</v>
      </c>
      <c r="B2535" s="38">
        <v>38761</v>
      </c>
      <c r="C2535" s="17">
        <v>3041.15</v>
      </c>
    </row>
    <row r="2536" spans="1:3" x14ac:dyDescent="0.3">
      <c r="A2536" s="9">
        <v>2535</v>
      </c>
      <c r="B2536" s="38">
        <v>38762</v>
      </c>
      <c r="C2536" s="17">
        <v>3017.55</v>
      </c>
    </row>
    <row r="2537" spans="1:3" x14ac:dyDescent="0.3">
      <c r="A2537" s="9">
        <v>2536</v>
      </c>
      <c r="B2537" s="38">
        <v>38763</v>
      </c>
      <c r="C2537" s="17">
        <v>3022.2</v>
      </c>
    </row>
    <row r="2538" spans="1:3" x14ac:dyDescent="0.3">
      <c r="A2538" s="9">
        <v>2537</v>
      </c>
      <c r="B2538" s="38">
        <v>38764</v>
      </c>
      <c r="C2538" s="17">
        <v>3021.6</v>
      </c>
    </row>
    <row r="2539" spans="1:3" x14ac:dyDescent="0.3">
      <c r="A2539" s="9">
        <v>2538</v>
      </c>
      <c r="B2539" s="38">
        <v>38765</v>
      </c>
      <c r="C2539" s="17">
        <v>2981.5</v>
      </c>
    </row>
    <row r="2540" spans="1:3" x14ac:dyDescent="0.3">
      <c r="A2540" s="9">
        <v>2539</v>
      </c>
      <c r="B2540" s="38">
        <v>38768</v>
      </c>
      <c r="C2540" s="17">
        <v>3005.85</v>
      </c>
    </row>
    <row r="2541" spans="1:3" x14ac:dyDescent="0.3">
      <c r="A2541" s="9">
        <v>2540</v>
      </c>
      <c r="B2541" s="38">
        <v>38769</v>
      </c>
      <c r="C2541" s="17">
        <v>3035.5</v>
      </c>
    </row>
    <row r="2542" spans="1:3" x14ac:dyDescent="0.3">
      <c r="A2542" s="9">
        <v>2541</v>
      </c>
      <c r="B2542" s="38">
        <v>38770</v>
      </c>
      <c r="C2542" s="17">
        <v>3050.8</v>
      </c>
    </row>
    <row r="2543" spans="1:3" x14ac:dyDescent="0.3">
      <c r="A2543" s="9">
        <v>2542</v>
      </c>
      <c r="B2543" s="38">
        <v>38771</v>
      </c>
      <c r="C2543" s="17">
        <v>3062.1</v>
      </c>
    </row>
    <row r="2544" spans="1:3" x14ac:dyDescent="0.3">
      <c r="A2544" s="9">
        <v>2543</v>
      </c>
      <c r="B2544" s="38">
        <v>38772</v>
      </c>
      <c r="C2544" s="17">
        <v>3050.05</v>
      </c>
    </row>
    <row r="2545" spans="1:3" x14ac:dyDescent="0.3">
      <c r="A2545" s="9">
        <v>2544</v>
      </c>
      <c r="B2545" s="38">
        <v>38775</v>
      </c>
      <c r="C2545" s="17">
        <v>3067.45</v>
      </c>
    </row>
    <row r="2546" spans="1:3" x14ac:dyDescent="0.3">
      <c r="A2546" s="9">
        <v>2545</v>
      </c>
      <c r="B2546" s="38">
        <v>38776</v>
      </c>
      <c r="C2546" s="17">
        <v>3074.7</v>
      </c>
    </row>
    <row r="2547" spans="1:3" x14ac:dyDescent="0.3">
      <c r="A2547" s="9">
        <v>2546</v>
      </c>
      <c r="B2547" s="38">
        <v>38777</v>
      </c>
      <c r="C2547" s="17">
        <v>3123.1</v>
      </c>
    </row>
    <row r="2548" spans="1:3" x14ac:dyDescent="0.3">
      <c r="A2548" s="9">
        <v>2547</v>
      </c>
      <c r="B2548" s="38">
        <v>38778</v>
      </c>
      <c r="C2548" s="17">
        <v>3150.7</v>
      </c>
    </row>
    <row r="2549" spans="1:3" x14ac:dyDescent="0.3">
      <c r="A2549" s="9">
        <v>2548</v>
      </c>
      <c r="B2549" s="38">
        <v>38779</v>
      </c>
      <c r="C2549" s="17">
        <v>3147.35</v>
      </c>
    </row>
    <row r="2550" spans="1:3" x14ac:dyDescent="0.3">
      <c r="A2550" s="9">
        <v>2549</v>
      </c>
      <c r="B2550" s="38">
        <v>38782</v>
      </c>
      <c r="C2550" s="17">
        <v>3190.4</v>
      </c>
    </row>
    <row r="2551" spans="1:3" x14ac:dyDescent="0.3">
      <c r="A2551" s="9">
        <v>2550</v>
      </c>
      <c r="B2551" s="38">
        <v>38783</v>
      </c>
      <c r="C2551" s="17">
        <v>3182.8</v>
      </c>
    </row>
    <row r="2552" spans="1:3" x14ac:dyDescent="0.3">
      <c r="A2552" s="9">
        <v>2551</v>
      </c>
      <c r="B2552" s="38">
        <v>38784</v>
      </c>
      <c r="C2552" s="17">
        <v>3116.7</v>
      </c>
    </row>
    <row r="2553" spans="1:3" x14ac:dyDescent="0.3">
      <c r="A2553" s="9">
        <v>2552</v>
      </c>
      <c r="B2553" s="38">
        <v>38785</v>
      </c>
      <c r="C2553" s="17">
        <v>3129.1</v>
      </c>
    </row>
    <row r="2554" spans="1:3" x14ac:dyDescent="0.3">
      <c r="A2554" s="9">
        <v>2553</v>
      </c>
      <c r="B2554" s="38">
        <v>38786</v>
      </c>
      <c r="C2554" s="17">
        <v>3183.9</v>
      </c>
    </row>
    <row r="2555" spans="1:3" x14ac:dyDescent="0.3">
      <c r="A2555" s="9">
        <v>2554</v>
      </c>
      <c r="B2555" s="38">
        <v>38789</v>
      </c>
      <c r="C2555" s="17">
        <v>3202.65</v>
      </c>
    </row>
    <row r="2556" spans="1:3" x14ac:dyDescent="0.3">
      <c r="A2556" s="9">
        <v>2555</v>
      </c>
      <c r="B2556" s="38">
        <v>38790</v>
      </c>
      <c r="C2556" s="17">
        <v>3195.35</v>
      </c>
    </row>
    <row r="2557" spans="1:3" x14ac:dyDescent="0.3">
      <c r="A2557" s="9">
        <v>2556</v>
      </c>
      <c r="B2557" s="38">
        <v>38792</v>
      </c>
      <c r="C2557" s="17">
        <v>3226.6</v>
      </c>
    </row>
    <row r="2558" spans="1:3" x14ac:dyDescent="0.3">
      <c r="A2558" s="9">
        <v>2557</v>
      </c>
      <c r="B2558" s="38">
        <v>38793</v>
      </c>
      <c r="C2558" s="17">
        <v>3234.05</v>
      </c>
    </row>
    <row r="2559" spans="1:3" x14ac:dyDescent="0.3">
      <c r="A2559" s="9">
        <v>2558</v>
      </c>
      <c r="B2559" s="38">
        <v>38796</v>
      </c>
      <c r="C2559" s="17">
        <v>3265.65</v>
      </c>
    </row>
    <row r="2560" spans="1:3" x14ac:dyDescent="0.3">
      <c r="A2560" s="9">
        <v>2559</v>
      </c>
      <c r="B2560" s="38">
        <v>38797</v>
      </c>
      <c r="C2560" s="17">
        <v>3262.3</v>
      </c>
    </row>
    <row r="2561" spans="1:3" x14ac:dyDescent="0.3">
      <c r="A2561" s="9">
        <v>2560</v>
      </c>
      <c r="B2561" s="38">
        <v>38798</v>
      </c>
      <c r="C2561" s="17">
        <v>3240.15</v>
      </c>
    </row>
    <row r="2562" spans="1:3" x14ac:dyDescent="0.3">
      <c r="A2562" s="9">
        <v>2561</v>
      </c>
      <c r="B2562" s="38">
        <v>38799</v>
      </c>
      <c r="C2562" s="17">
        <v>3247.15</v>
      </c>
    </row>
    <row r="2563" spans="1:3" x14ac:dyDescent="0.3">
      <c r="A2563" s="9">
        <v>2562</v>
      </c>
      <c r="B2563" s="38">
        <v>38800</v>
      </c>
      <c r="C2563" s="17">
        <v>3279.8</v>
      </c>
    </row>
    <row r="2564" spans="1:3" x14ac:dyDescent="0.3">
      <c r="A2564" s="9">
        <v>2563</v>
      </c>
      <c r="B2564" s="38">
        <v>38803</v>
      </c>
      <c r="C2564" s="17">
        <v>3321.65</v>
      </c>
    </row>
    <row r="2565" spans="1:3" x14ac:dyDescent="0.3">
      <c r="A2565" s="9">
        <v>2564</v>
      </c>
      <c r="B2565" s="38">
        <v>38804</v>
      </c>
      <c r="C2565" s="17">
        <v>3325</v>
      </c>
    </row>
    <row r="2566" spans="1:3" x14ac:dyDescent="0.3">
      <c r="A2566" s="9">
        <v>2565</v>
      </c>
      <c r="B2566" s="38">
        <v>38805</v>
      </c>
      <c r="C2566" s="17">
        <v>3354.2</v>
      </c>
    </row>
    <row r="2567" spans="1:3" x14ac:dyDescent="0.3">
      <c r="A2567" s="9">
        <v>2566</v>
      </c>
      <c r="B2567" s="38">
        <v>38806</v>
      </c>
      <c r="C2567" s="17">
        <v>3418.95</v>
      </c>
    </row>
    <row r="2568" spans="1:3" x14ac:dyDescent="0.3">
      <c r="A2568" s="9">
        <v>2567</v>
      </c>
      <c r="B2568" s="38">
        <v>38807</v>
      </c>
      <c r="C2568" s="17">
        <v>3402.55</v>
      </c>
    </row>
    <row r="2569" spans="1:3" x14ac:dyDescent="0.3">
      <c r="A2569" s="9">
        <v>2568</v>
      </c>
      <c r="B2569" s="38">
        <v>38810</v>
      </c>
      <c r="C2569" s="17">
        <v>3473.3</v>
      </c>
    </row>
    <row r="2570" spans="1:3" x14ac:dyDescent="0.3">
      <c r="A2570" s="9">
        <v>2569</v>
      </c>
      <c r="B2570" s="38">
        <v>38811</v>
      </c>
      <c r="C2570" s="17">
        <v>3483.15</v>
      </c>
    </row>
    <row r="2571" spans="1:3" x14ac:dyDescent="0.3">
      <c r="A2571" s="9">
        <v>2570</v>
      </c>
      <c r="B2571" s="38">
        <v>38812</v>
      </c>
      <c r="C2571" s="17">
        <v>3510.9</v>
      </c>
    </row>
    <row r="2572" spans="1:3" x14ac:dyDescent="0.3">
      <c r="A2572" s="9">
        <v>2571</v>
      </c>
      <c r="B2572" s="38">
        <v>38814</v>
      </c>
      <c r="C2572" s="17">
        <v>3454.8</v>
      </c>
    </row>
    <row r="2573" spans="1:3" x14ac:dyDescent="0.3">
      <c r="A2573" s="9">
        <v>2572</v>
      </c>
      <c r="B2573" s="38">
        <v>38817</v>
      </c>
      <c r="C2573" s="17">
        <v>3478.45</v>
      </c>
    </row>
    <row r="2574" spans="1:3" x14ac:dyDescent="0.3">
      <c r="A2574" s="9">
        <v>2573</v>
      </c>
      <c r="B2574" s="38">
        <v>38819</v>
      </c>
      <c r="C2574" s="17">
        <v>3380</v>
      </c>
    </row>
    <row r="2575" spans="1:3" x14ac:dyDescent="0.3">
      <c r="A2575" s="9">
        <v>2574</v>
      </c>
      <c r="B2575" s="38">
        <v>38820</v>
      </c>
      <c r="C2575" s="17">
        <v>3345.5</v>
      </c>
    </row>
    <row r="2576" spans="1:3" x14ac:dyDescent="0.3">
      <c r="A2576" s="9">
        <v>2575</v>
      </c>
      <c r="B2576" s="38">
        <v>38824</v>
      </c>
      <c r="C2576" s="17">
        <v>3425.15</v>
      </c>
    </row>
    <row r="2577" spans="1:3" x14ac:dyDescent="0.3">
      <c r="A2577" s="9">
        <v>2576</v>
      </c>
      <c r="B2577" s="38">
        <v>38825</v>
      </c>
      <c r="C2577" s="17">
        <v>3518.1</v>
      </c>
    </row>
    <row r="2578" spans="1:3" x14ac:dyDescent="0.3">
      <c r="A2578" s="9">
        <v>2577</v>
      </c>
      <c r="B2578" s="38">
        <v>38826</v>
      </c>
      <c r="C2578" s="17">
        <v>3535.85</v>
      </c>
    </row>
    <row r="2579" spans="1:3" x14ac:dyDescent="0.3">
      <c r="A2579" s="9">
        <v>2578</v>
      </c>
      <c r="B2579" s="38">
        <v>38827</v>
      </c>
      <c r="C2579" s="17">
        <v>3573.5</v>
      </c>
    </row>
    <row r="2580" spans="1:3" x14ac:dyDescent="0.3">
      <c r="A2580" s="9">
        <v>2579</v>
      </c>
      <c r="B2580" s="38">
        <v>38828</v>
      </c>
      <c r="C2580" s="17">
        <v>3573.05</v>
      </c>
    </row>
    <row r="2581" spans="1:3" x14ac:dyDescent="0.3">
      <c r="A2581" s="9">
        <v>2580</v>
      </c>
      <c r="B2581" s="38">
        <v>38831</v>
      </c>
      <c r="C2581" s="17">
        <v>3548.9</v>
      </c>
    </row>
    <row r="2582" spans="1:3" x14ac:dyDescent="0.3">
      <c r="A2582" s="9">
        <v>2581</v>
      </c>
      <c r="B2582" s="38">
        <v>38832</v>
      </c>
      <c r="C2582" s="17">
        <v>3462.65</v>
      </c>
    </row>
    <row r="2583" spans="1:3" x14ac:dyDescent="0.3">
      <c r="A2583" s="9">
        <v>2582</v>
      </c>
      <c r="B2583" s="38">
        <v>38833</v>
      </c>
      <c r="C2583" s="17">
        <v>3555.75</v>
      </c>
    </row>
    <row r="2584" spans="1:3" x14ac:dyDescent="0.3">
      <c r="A2584" s="9">
        <v>2583</v>
      </c>
      <c r="B2584" s="38">
        <v>38834</v>
      </c>
      <c r="C2584" s="17">
        <v>3508.1</v>
      </c>
    </row>
    <row r="2585" spans="1:3" x14ac:dyDescent="0.3">
      <c r="A2585" s="9">
        <v>2584</v>
      </c>
      <c r="B2585" s="38">
        <v>38835</v>
      </c>
      <c r="C2585" s="17">
        <v>3508.35</v>
      </c>
    </row>
    <row r="2586" spans="1:3" x14ac:dyDescent="0.3">
      <c r="A2586" s="9">
        <v>2585</v>
      </c>
      <c r="B2586" s="38">
        <v>38836</v>
      </c>
      <c r="C2586" s="17">
        <v>3557.6</v>
      </c>
    </row>
    <row r="2587" spans="1:3" x14ac:dyDescent="0.3">
      <c r="A2587" s="9">
        <v>2586</v>
      </c>
      <c r="B2587" s="38">
        <v>38839</v>
      </c>
      <c r="C2587" s="17">
        <v>3605.45</v>
      </c>
    </row>
    <row r="2588" spans="1:3" x14ac:dyDescent="0.3">
      <c r="A2588" s="9">
        <v>2587</v>
      </c>
      <c r="B2588" s="38">
        <v>38840</v>
      </c>
      <c r="C2588" s="17">
        <v>3634.25</v>
      </c>
    </row>
    <row r="2589" spans="1:3" x14ac:dyDescent="0.3">
      <c r="A2589" s="9">
        <v>2588</v>
      </c>
      <c r="B2589" s="38">
        <v>38841</v>
      </c>
      <c r="C2589" s="17">
        <v>3648.4</v>
      </c>
    </row>
    <row r="2590" spans="1:3" x14ac:dyDescent="0.3">
      <c r="A2590" s="9">
        <v>2589</v>
      </c>
      <c r="B2590" s="38">
        <v>38842</v>
      </c>
      <c r="C2590" s="17">
        <v>3663.95</v>
      </c>
    </row>
    <row r="2591" spans="1:3" x14ac:dyDescent="0.3">
      <c r="A2591" s="9">
        <v>2590</v>
      </c>
      <c r="B2591" s="38">
        <v>38845</v>
      </c>
      <c r="C2591" s="17">
        <v>3693.15</v>
      </c>
    </row>
    <row r="2592" spans="1:3" x14ac:dyDescent="0.3">
      <c r="A2592" s="9">
        <v>2591</v>
      </c>
      <c r="B2592" s="38">
        <v>38846</v>
      </c>
      <c r="C2592" s="17">
        <v>3720.55</v>
      </c>
    </row>
    <row r="2593" spans="1:3" x14ac:dyDescent="0.3">
      <c r="A2593" s="9">
        <v>2592</v>
      </c>
      <c r="B2593" s="38">
        <v>38847</v>
      </c>
      <c r="C2593" s="17">
        <v>3754.25</v>
      </c>
    </row>
    <row r="2594" spans="1:3" x14ac:dyDescent="0.3">
      <c r="A2594" s="9">
        <v>2593</v>
      </c>
      <c r="B2594" s="38">
        <v>38848</v>
      </c>
      <c r="C2594" s="17">
        <v>3701.05</v>
      </c>
    </row>
    <row r="2595" spans="1:3" x14ac:dyDescent="0.3">
      <c r="A2595" s="9">
        <v>2594</v>
      </c>
      <c r="B2595" s="38">
        <v>38849</v>
      </c>
      <c r="C2595" s="17">
        <v>3650.05</v>
      </c>
    </row>
    <row r="2596" spans="1:3" x14ac:dyDescent="0.3">
      <c r="A2596" s="9">
        <v>2595</v>
      </c>
      <c r="B2596" s="38">
        <v>38852</v>
      </c>
      <c r="C2596" s="17">
        <v>3502.95</v>
      </c>
    </row>
    <row r="2597" spans="1:3" x14ac:dyDescent="0.3">
      <c r="A2597" s="9">
        <v>2596</v>
      </c>
      <c r="B2597" s="38">
        <v>38853</v>
      </c>
      <c r="C2597" s="17">
        <v>3523.3</v>
      </c>
    </row>
    <row r="2598" spans="1:3" x14ac:dyDescent="0.3">
      <c r="A2598" s="9">
        <v>2597</v>
      </c>
      <c r="B2598" s="38">
        <v>38854</v>
      </c>
      <c r="C2598" s="17">
        <v>3635.1</v>
      </c>
    </row>
    <row r="2599" spans="1:3" x14ac:dyDescent="0.3">
      <c r="A2599" s="9">
        <v>2598</v>
      </c>
      <c r="B2599" s="38">
        <v>38855</v>
      </c>
      <c r="C2599" s="17">
        <v>3388.9</v>
      </c>
    </row>
    <row r="2600" spans="1:3" x14ac:dyDescent="0.3">
      <c r="A2600" s="9">
        <v>2599</v>
      </c>
      <c r="B2600" s="38">
        <v>38856</v>
      </c>
      <c r="C2600" s="17">
        <v>3246.9</v>
      </c>
    </row>
    <row r="2601" spans="1:3" x14ac:dyDescent="0.3">
      <c r="A2601" s="9">
        <v>2600</v>
      </c>
      <c r="B2601" s="38">
        <v>38859</v>
      </c>
      <c r="C2601" s="17">
        <v>3081.35</v>
      </c>
    </row>
    <row r="2602" spans="1:3" x14ac:dyDescent="0.3">
      <c r="A2602" s="9">
        <v>2601</v>
      </c>
      <c r="B2602" s="38">
        <v>38860</v>
      </c>
      <c r="C2602" s="17">
        <v>3199.35</v>
      </c>
    </row>
    <row r="2603" spans="1:3" x14ac:dyDescent="0.3">
      <c r="A2603" s="9">
        <v>2602</v>
      </c>
      <c r="B2603" s="38">
        <v>38861</v>
      </c>
      <c r="C2603" s="17">
        <v>3115.55</v>
      </c>
    </row>
    <row r="2604" spans="1:3" x14ac:dyDescent="0.3">
      <c r="A2604" s="9">
        <v>2603</v>
      </c>
      <c r="B2604" s="38">
        <v>38862</v>
      </c>
      <c r="C2604" s="17">
        <v>3177.7</v>
      </c>
    </row>
    <row r="2605" spans="1:3" x14ac:dyDescent="0.3">
      <c r="A2605" s="9">
        <v>2604</v>
      </c>
      <c r="B2605" s="38">
        <v>38863</v>
      </c>
      <c r="C2605" s="17">
        <v>3209.6</v>
      </c>
    </row>
    <row r="2606" spans="1:3" x14ac:dyDescent="0.3">
      <c r="A2606" s="9">
        <v>2605</v>
      </c>
      <c r="B2606" s="38">
        <v>38866</v>
      </c>
      <c r="C2606" s="17">
        <v>3214.9</v>
      </c>
    </row>
    <row r="2607" spans="1:3" x14ac:dyDescent="0.3">
      <c r="A2607" s="9">
        <v>2606</v>
      </c>
      <c r="B2607" s="38">
        <v>38867</v>
      </c>
      <c r="C2607" s="17">
        <v>3185.3</v>
      </c>
    </row>
    <row r="2608" spans="1:3" x14ac:dyDescent="0.3">
      <c r="A2608" s="9">
        <v>2607</v>
      </c>
      <c r="B2608" s="38">
        <v>38868</v>
      </c>
      <c r="C2608" s="17">
        <v>3071.05</v>
      </c>
    </row>
    <row r="2609" spans="1:3" x14ac:dyDescent="0.3">
      <c r="A2609" s="9">
        <v>2608</v>
      </c>
      <c r="B2609" s="38">
        <v>38869</v>
      </c>
      <c r="C2609" s="17">
        <v>2962.25</v>
      </c>
    </row>
    <row r="2610" spans="1:3" x14ac:dyDescent="0.3">
      <c r="A2610" s="9">
        <v>2609</v>
      </c>
      <c r="B2610" s="38">
        <v>38870</v>
      </c>
      <c r="C2610" s="17">
        <v>3091.35</v>
      </c>
    </row>
    <row r="2611" spans="1:3" x14ac:dyDescent="0.3">
      <c r="A2611" s="9">
        <v>2610</v>
      </c>
      <c r="B2611" s="38">
        <v>38873</v>
      </c>
      <c r="C2611" s="17">
        <v>3016.65</v>
      </c>
    </row>
    <row r="2612" spans="1:3" x14ac:dyDescent="0.3">
      <c r="A2612" s="9">
        <v>2611</v>
      </c>
      <c r="B2612" s="38">
        <v>38874</v>
      </c>
      <c r="C2612" s="17">
        <v>2937.3</v>
      </c>
    </row>
    <row r="2613" spans="1:3" x14ac:dyDescent="0.3">
      <c r="A2613" s="9">
        <v>2612</v>
      </c>
      <c r="B2613" s="38">
        <v>38875</v>
      </c>
      <c r="C2613" s="17">
        <v>2860.45</v>
      </c>
    </row>
    <row r="2614" spans="1:3" x14ac:dyDescent="0.3">
      <c r="A2614" s="9">
        <v>2613</v>
      </c>
      <c r="B2614" s="38">
        <v>38876</v>
      </c>
      <c r="C2614" s="17">
        <v>2724.35</v>
      </c>
    </row>
    <row r="2615" spans="1:3" x14ac:dyDescent="0.3">
      <c r="A2615" s="9">
        <v>2614</v>
      </c>
      <c r="B2615" s="38">
        <v>38877</v>
      </c>
      <c r="C2615" s="17">
        <v>2866.3</v>
      </c>
    </row>
    <row r="2616" spans="1:3" x14ac:dyDescent="0.3">
      <c r="A2616" s="9">
        <v>2615</v>
      </c>
      <c r="B2616" s="38">
        <v>38880</v>
      </c>
      <c r="C2616" s="17">
        <v>2776.85</v>
      </c>
    </row>
    <row r="2617" spans="1:3" x14ac:dyDescent="0.3">
      <c r="A2617" s="9">
        <v>2616</v>
      </c>
      <c r="B2617" s="38">
        <v>38881</v>
      </c>
      <c r="C2617" s="17">
        <v>2663.3</v>
      </c>
    </row>
    <row r="2618" spans="1:3" x14ac:dyDescent="0.3">
      <c r="A2618" s="9">
        <v>2617</v>
      </c>
      <c r="B2618" s="38">
        <v>38882</v>
      </c>
      <c r="C2618" s="17">
        <v>2632.8</v>
      </c>
    </row>
    <row r="2619" spans="1:3" x14ac:dyDescent="0.3">
      <c r="A2619" s="9">
        <v>2618</v>
      </c>
      <c r="B2619" s="38">
        <v>38883</v>
      </c>
      <c r="C2619" s="17">
        <v>2798.8</v>
      </c>
    </row>
    <row r="2620" spans="1:3" x14ac:dyDescent="0.3">
      <c r="A2620" s="9">
        <v>2619</v>
      </c>
      <c r="B2620" s="38">
        <v>38884</v>
      </c>
      <c r="C2620" s="17">
        <v>2890.35</v>
      </c>
    </row>
    <row r="2621" spans="1:3" x14ac:dyDescent="0.3">
      <c r="A2621" s="9">
        <v>2620</v>
      </c>
      <c r="B2621" s="38">
        <v>38887</v>
      </c>
      <c r="C2621" s="17">
        <v>2916.9</v>
      </c>
    </row>
    <row r="2622" spans="1:3" x14ac:dyDescent="0.3">
      <c r="A2622" s="9">
        <v>2621</v>
      </c>
      <c r="B2622" s="38">
        <v>38888</v>
      </c>
      <c r="C2622" s="17">
        <v>2861.3</v>
      </c>
    </row>
    <row r="2623" spans="1:3" x14ac:dyDescent="0.3">
      <c r="A2623" s="9">
        <v>2622</v>
      </c>
      <c r="B2623" s="38">
        <v>38889</v>
      </c>
      <c r="C2623" s="17">
        <v>2923.45</v>
      </c>
    </row>
    <row r="2624" spans="1:3" x14ac:dyDescent="0.3">
      <c r="A2624" s="9">
        <v>2623</v>
      </c>
      <c r="B2624" s="38">
        <v>38890</v>
      </c>
      <c r="C2624" s="17">
        <v>2994.75</v>
      </c>
    </row>
    <row r="2625" spans="1:3" x14ac:dyDescent="0.3">
      <c r="A2625" s="9">
        <v>2624</v>
      </c>
      <c r="B2625" s="38">
        <v>38891</v>
      </c>
      <c r="C2625" s="17">
        <v>3042.7</v>
      </c>
    </row>
    <row r="2626" spans="1:3" x14ac:dyDescent="0.3">
      <c r="A2626" s="9">
        <v>2625</v>
      </c>
      <c r="B2626" s="38">
        <v>38893</v>
      </c>
      <c r="C2626" s="17">
        <v>3050.3</v>
      </c>
    </row>
    <row r="2627" spans="1:3" x14ac:dyDescent="0.3">
      <c r="A2627" s="9">
        <v>2626</v>
      </c>
      <c r="B2627" s="38">
        <v>38894</v>
      </c>
      <c r="C2627" s="17">
        <v>2943.2</v>
      </c>
    </row>
    <row r="2628" spans="1:3" x14ac:dyDescent="0.3">
      <c r="A2628" s="9">
        <v>2627</v>
      </c>
      <c r="B2628" s="38">
        <v>38895</v>
      </c>
      <c r="C2628" s="17">
        <v>2982.45</v>
      </c>
    </row>
    <row r="2629" spans="1:3" x14ac:dyDescent="0.3">
      <c r="A2629" s="9">
        <v>2628</v>
      </c>
      <c r="B2629" s="38">
        <v>38896</v>
      </c>
      <c r="C2629" s="17">
        <v>2981.1</v>
      </c>
    </row>
    <row r="2630" spans="1:3" x14ac:dyDescent="0.3">
      <c r="A2630" s="9">
        <v>2629</v>
      </c>
      <c r="B2630" s="38">
        <v>38897</v>
      </c>
      <c r="C2630" s="17">
        <v>2997.9</v>
      </c>
    </row>
    <row r="2631" spans="1:3" x14ac:dyDescent="0.3">
      <c r="A2631" s="9">
        <v>2630</v>
      </c>
      <c r="B2631" s="38">
        <v>38898</v>
      </c>
      <c r="C2631" s="17">
        <v>3128.2</v>
      </c>
    </row>
    <row r="2632" spans="1:3" x14ac:dyDescent="0.3">
      <c r="A2632" s="9">
        <v>2631</v>
      </c>
      <c r="B2632" s="38">
        <v>38901</v>
      </c>
      <c r="C2632" s="17">
        <v>3150.95</v>
      </c>
    </row>
    <row r="2633" spans="1:3" x14ac:dyDescent="0.3">
      <c r="A2633" s="9">
        <v>2632</v>
      </c>
      <c r="B2633" s="38">
        <v>38902</v>
      </c>
      <c r="C2633" s="17">
        <v>3138.65</v>
      </c>
    </row>
    <row r="2634" spans="1:3" x14ac:dyDescent="0.3">
      <c r="A2634" s="9">
        <v>2633</v>
      </c>
      <c r="B2634" s="38">
        <v>38903</v>
      </c>
      <c r="C2634" s="17">
        <v>3197.1</v>
      </c>
    </row>
    <row r="2635" spans="1:3" x14ac:dyDescent="0.3">
      <c r="A2635" s="9">
        <v>2634</v>
      </c>
      <c r="B2635" s="38">
        <v>38904</v>
      </c>
      <c r="C2635" s="17">
        <v>3156.4</v>
      </c>
    </row>
    <row r="2636" spans="1:3" x14ac:dyDescent="0.3">
      <c r="A2636" s="9">
        <v>2635</v>
      </c>
      <c r="B2636" s="38">
        <v>38905</v>
      </c>
      <c r="C2636" s="17">
        <v>3075.85</v>
      </c>
    </row>
    <row r="2637" spans="1:3" x14ac:dyDescent="0.3">
      <c r="A2637" s="9">
        <v>2636</v>
      </c>
      <c r="B2637" s="38">
        <v>38908</v>
      </c>
      <c r="C2637" s="17">
        <v>3142</v>
      </c>
    </row>
    <row r="2638" spans="1:3" x14ac:dyDescent="0.3">
      <c r="A2638" s="9">
        <v>2637</v>
      </c>
      <c r="B2638" s="38">
        <v>38909</v>
      </c>
      <c r="C2638" s="17">
        <v>3116.15</v>
      </c>
    </row>
    <row r="2639" spans="1:3" x14ac:dyDescent="0.3">
      <c r="A2639" s="9">
        <v>2638</v>
      </c>
      <c r="B2639" s="38">
        <v>38910</v>
      </c>
      <c r="C2639" s="17">
        <v>3195.9</v>
      </c>
    </row>
    <row r="2640" spans="1:3" x14ac:dyDescent="0.3">
      <c r="A2640" s="9">
        <v>2639</v>
      </c>
      <c r="B2640" s="38">
        <v>38911</v>
      </c>
      <c r="C2640" s="17">
        <v>3169.3</v>
      </c>
    </row>
    <row r="2641" spans="1:3" x14ac:dyDescent="0.3">
      <c r="A2641" s="9">
        <v>2640</v>
      </c>
      <c r="B2641" s="38">
        <v>38912</v>
      </c>
      <c r="C2641" s="17">
        <v>3123.35</v>
      </c>
    </row>
    <row r="2642" spans="1:3" x14ac:dyDescent="0.3">
      <c r="A2642" s="9">
        <v>2641</v>
      </c>
      <c r="B2642" s="38">
        <v>38915</v>
      </c>
      <c r="C2642" s="17">
        <v>3007.55</v>
      </c>
    </row>
    <row r="2643" spans="1:3" x14ac:dyDescent="0.3">
      <c r="A2643" s="9">
        <v>2642</v>
      </c>
      <c r="B2643" s="38">
        <v>38916</v>
      </c>
      <c r="C2643" s="17">
        <v>2993.65</v>
      </c>
    </row>
    <row r="2644" spans="1:3" x14ac:dyDescent="0.3">
      <c r="A2644" s="9">
        <v>2643</v>
      </c>
      <c r="B2644" s="38">
        <v>38917</v>
      </c>
      <c r="C2644" s="17">
        <v>2932.75</v>
      </c>
    </row>
    <row r="2645" spans="1:3" x14ac:dyDescent="0.3">
      <c r="A2645" s="9">
        <v>2644</v>
      </c>
      <c r="B2645" s="38">
        <v>38918</v>
      </c>
      <c r="C2645" s="17">
        <v>3023.05</v>
      </c>
    </row>
    <row r="2646" spans="1:3" x14ac:dyDescent="0.3">
      <c r="A2646" s="9">
        <v>2645</v>
      </c>
      <c r="B2646" s="38">
        <v>38919</v>
      </c>
      <c r="C2646" s="17">
        <v>2945</v>
      </c>
    </row>
    <row r="2647" spans="1:3" x14ac:dyDescent="0.3">
      <c r="A2647" s="9">
        <v>2646</v>
      </c>
      <c r="B2647" s="38">
        <v>38922</v>
      </c>
      <c r="C2647" s="17">
        <v>2985.85</v>
      </c>
    </row>
    <row r="2648" spans="1:3" x14ac:dyDescent="0.3">
      <c r="A2648" s="9">
        <v>2647</v>
      </c>
      <c r="B2648" s="38">
        <v>38923</v>
      </c>
      <c r="C2648" s="17">
        <v>3040.5</v>
      </c>
    </row>
    <row r="2649" spans="1:3" x14ac:dyDescent="0.3">
      <c r="A2649" s="9">
        <v>2648</v>
      </c>
      <c r="B2649" s="38">
        <v>38924</v>
      </c>
      <c r="C2649" s="17">
        <v>3110.15</v>
      </c>
    </row>
    <row r="2650" spans="1:3" x14ac:dyDescent="0.3">
      <c r="A2650" s="9">
        <v>2649</v>
      </c>
      <c r="B2650" s="38">
        <v>38925</v>
      </c>
      <c r="C2650" s="17">
        <v>3156.15</v>
      </c>
    </row>
    <row r="2651" spans="1:3" x14ac:dyDescent="0.3">
      <c r="A2651" s="9">
        <v>2650</v>
      </c>
      <c r="B2651" s="38">
        <v>38926</v>
      </c>
      <c r="C2651" s="17">
        <v>3130.8</v>
      </c>
    </row>
    <row r="2652" spans="1:3" x14ac:dyDescent="0.3">
      <c r="A2652" s="9">
        <v>2651</v>
      </c>
      <c r="B2652" s="38">
        <v>38929</v>
      </c>
      <c r="C2652" s="17">
        <v>3143.2</v>
      </c>
    </row>
    <row r="2653" spans="1:3" x14ac:dyDescent="0.3">
      <c r="A2653" s="9">
        <v>2652</v>
      </c>
      <c r="B2653" s="38">
        <v>38930</v>
      </c>
      <c r="C2653" s="17">
        <v>3147.8</v>
      </c>
    </row>
    <row r="2654" spans="1:3" x14ac:dyDescent="0.3">
      <c r="A2654" s="9">
        <v>2653</v>
      </c>
      <c r="B2654" s="38">
        <v>38931</v>
      </c>
      <c r="C2654" s="17">
        <v>3182.1</v>
      </c>
    </row>
    <row r="2655" spans="1:3" x14ac:dyDescent="0.3">
      <c r="A2655" s="9">
        <v>2654</v>
      </c>
      <c r="B2655" s="38">
        <v>38932</v>
      </c>
      <c r="C2655" s="17">
        <v>3190</v>
      </c>
    </row>
    <row r="2656" spans="1:3" x14ac:dyDescent="0.3">
      <c r="A2656" s="9">
        <v>2655</v>
      </c>
      <c r="B2656" s="38">
        <v>38933</v>
      </c>
      <c r="C2656" s="17">
        <v>3176.75</v>
      </c>
    </row>
    <row r="2657" spans="1:3" x14ac:dyDescent="0.3">
      <c r="A2657" s="9">
        <v>2656</v>
      </c>
      <c r="B2657" s="38">
        <v>38936</v>
      </c>
      <c r="C2657" s="17">
        <v>3151.1</v>
      </c>
    </row>
    <row r="2658" spans="1:3" x14ac:dyDescent="0.3">
      <c r="A2658" s="9">
        <v>2657</v>
      </c>
      <c r="B2658" s="38">
        <v>38937</v>
      </c>
      <c r="C2658" s="17">
        <v>3212.4</v>
      </c>
    </row>
    <row r="2659" spans="1:3" x14ac:dyDescent="0.3">
      <c r="A2659" s="9">
        <v>2658</v>
      </c>
      <c r="B2659" s="38">
        <v>38938</v>
      </c>
      <c r="C2659" s="17">
        <v>3254.6</v>
      </c>
    </row>
    <row r="2660" spans="1:3" x14ac:dyDescent="0.3">
      <c r="A2660" s="9">
        <v>2659</v>
      </c>
      <c r="B2660" s="38">
        <v>38939</v>
      </c>
      <c r="C2660" s="17">
        <v>3260.1</v>
      </c>
    </row>
    <row r="2661" spans="1:3" x14ac:dyDescent="0.3">
      <c r="A2661" s="9">
        <v>2660</v>
      </c>
      <c r="B2661" s="38">
        <v>38940</v>
      </c>
      <c r="C2661" s="17">
        <v>3274.35</v>
      </c>
    </row>
    <row r="2662" spans="1:3" x14ac:dyDescent="0.3">
      <c r="A2662" s="9">
        <v>2661</v>
      </c>
      <c r="B2662" s="38">
        <v>38943</v>
      </c>
      <c r="C2662" s="17">
        <v>3313.1</v>
      </c>
    </row>
    <row r="2663" spans="1:3" x14ac:dyDescent="0.3">
      <c r="A2663" s="9">
        <v>2662</v>
      </c>
      <c r="B2663" s="38">
        <v>38945</v>
      </c>
      <c r="C2663" s="17">
        <v>3356.05</v>
      </c>
    </row>
    <row r="2664" spans="1:3" x14ac:dyDescent="0.3">
      <c r="A2664" s="9">
        <v>2663</v>
      </c>
      <c r="B2664" s="38">
        <v>38946</v>
      </c>
      <c r="C2664" s="17">
        <v>3353.9</v>
      </c>
    </row>
    <row r="2665" spans="1:3" x14ac:dyDescent="0.3">
      <c r="A2665" s="9">
        <v>2664</v>
      </c>
      <c r="B2665" s="38">
        <v>38947</v>
      </c>
      <c r="C2665" s="17">
        <v>3356.75</v>
      </c>
    </row>
    <row r="2666" spans="1:3" x14ac:dyDescent="0.3">
      <c r="A2666" s="9">
        <v>2665</v>
      </c>
      <c r="B2666" s="38">
        <v>38950</v>
      </c>
      <c r="C2666" s="17">
        <v>3366</v>
      </c>
    </row>
    <row r="2667" spans="1:3" x14ac:dyDescent="0.3">
      <c r="A2667" s="9">
        <v>2666</v>
      </c>
      <c r="B2667" s="38">
        <v>38951</v>
      </c>
      <c r="C2667" s="17">
        <v>3364.6</v>
      </c>
    </row>
    <row r="2668" spans="1:3" x14ac:dyDescent="0.3">
      <c r="A2668" s="9">
        <v>2667</v>
      </c>
      <c r="B2668" s="38">
        <v>38952</v>
      </c>
      <c r="C2668" s="17">
        <v>3335.8</v>
      </c>
    </row>
    <row r="2669" spans="1:3" x14ac:dyDescent="0.3">
      <c r="A2669" s="9">
        <v>2668</v>
      </c>
      <c r="B2669" s="38">
        <v>38953</v>
      </c>
      <c r="C2669" s="17">
        <v>3370.4</v>
      </c>
    </row>
    <row r="2670" spans="1:3" x14ac:dyDescent="0.3">
      <c r="A2670" s="9">
        <v>2669</v>
      </c>
      <c r="B2670" s="38">
        <v>38954</v>
      </c>
      <c r="C2670" s="17">
        <v>3385.95</v>
      </c>
    </row>
    <row r="2671" spans="1:3" x14ac:dyDescent="0.3">
      <c r="A2671" s="9">
        <v>2670</v>
      </c>
      <c r="B2671" s="38">
        <v>38957</v>
      </c>
      <c r="C2671" s="17">
        <v>3401.1</v>
      </c>
    </row>
    <row r="2672" spans="1:3" x14ac:dyDescent="0.3">
      <c r="A2672" s="9">
        <v>2671</v>
      </c>
      <c r="B2672" s="38">
        <v>38958</v>
      </c>
      <c r="C2672" s="17">
        <v>3425.7</v>
      </c>
    </row>
    <row r="2673" spans="1:3" x14ac:dyDescent="0.3">
      <c r="A2673" s="9">
        <v>2672</v>
      </c>
      <c r="B2673" s="38">
        <v>38959</v>
      </c>
      <c r="C2673" s="17">
        <v>3430.35</v>
      </c>
    </row>
    <row r="2674" spans="1:3" x14ac:dyDescent="0.3">
      <c r="A2674" s="9">
        <v>2673</v>
      </c>
      <c r="B2674" s="38">
        <v>38960</v>
      </c>
      <c r="C2674" s="17">
        <v>3413.9</v>
      </c>
    </row>
    <row r="2675" spans="1:3" x14ac:dyDescent="0.3">
      <c r="A2675" s="9">
        <v>2674</v>
      </c>
      <c r="B2675" s="38">
        <v>38961</v>
      </c>
      <c r="C2675" s="17">
        <v>3435.45</v>
      </c>
    </row>
    <row r="2676" spans="1:3" x14ac:dyDescent="0.3">
      <c r="A2676" s="9">
        <v>2675</v>
      </c>
      <c r="B2676" s="38">
        <v>38964</v>
      </c>
      <c r="C2676" s="17">
        <v>3476.85</v>
      </c>
    </row>
    <row r="2677" spans="1:3" x14ac:dyDescent="0.3">
      <c r="A2677" s="9">
        <v>2676</v>
      </c>
      <c r="B2677" s="38">
        <v>38965</v>
      </c>
      <c r="C2677" s="17">
        <v>3473.75</v>
      </c>
    </row>
    <row r="2678" spans="1:3" x14ac:dyDescent="0.3">
      <c r="A2678" s="9">
        <v>2677</v>
      </c>
      <c r="B2678" s="38">
        <v>38966</v>
      </c>
      <c r="C2678" s="17">
        <v>3477.25</v>
      </c>
    </row>
    <row r="2679" spans="1:3" x14ac:dyDescent="0.3">
      <c r="A2679" s="9">
        <v>2678</v>
      </c>
      <c r="B2679" s="38">
        <v>38967</v>
      </c>
      <c r="C2679" s="17">
        <v>3454.55</v>
      </c>
    </row>
    <row r="2680" spans="1:3" x14ac:dyDescent="0.3">
      <c r="A2680" s="9">
        <v>2679</v>
      </c>
      <c r="B2680" s="38">
        <v>38968</v>
      </c>
      <c r="C2680" s="17">
        <v>3471.45</v>
      </c>
    </row>
    <row r="2681" spans="1:3" x14ac:dyDescent="0.3">
      <c r="A2681" s="9">
        <v>2680</v>
      </c>
      <c r="B2681" s="38">
        <v>38971</v>
      </c>
      <c r="C2681" s="17">
        <v>3366.15</v>
      </c>
    </row>
    <row r="2682" spans="1:3" x14ac:dyDescent="0.3">
      <c r="A2682" s="9">
        <v>2681</v>
      </c>
      <c r="B2682" s="38">
        <v>38972</v>
      </c>
      <c r="C2682" s="17">
        <v>3389.9</v>
      </c>
    </row>
    <row r="2683" spans="1:3" x14ac:dyDescent="0.3">
      <c r="A2683" s="9">
        <v>2682</v>
      </c>
      <c r="B2683" s="38">
        <v>38973</v>
      </c>
      <c r="C2683" s="17">
        <v>3454.55</v>
      </c>
    </row>
    <row r="2684" spans="1:3" x14ac:dyDescent="0.3">
      <c r="A2684" s="9">
        <v>2683</v>
      </c>
      <c r="B2684" s="38">
        <v>38974</v>
      </c>
      <c r="C2684" s="17">
        <v>3471.6</v>
      </c>
    </row>
    <row r="2685" spans="1:3" x14ac:dyDescent="0.3">
      <c r="A2685" s="9">
        <v>2684</v>
      </c>
      <c r="B2685" s="38">
        <v>38975</v>
      </c>
      <c r="C2685" s="17">
        <v>3478.6</v>
      </c>
    </row>
    <row r="2686" spans="1:3" x14ac:dyDescent="0.3">
      <c r="A2686" s="9">
        <v>2685</v>
      </c>
      <c r="B2686" s="38">
        <v>38978</v>
      </c>
      <c r="C2686" s="17">
        <v>3492.75</v>
      </c>
    </row>
    <row r="2687" spans="1:3" x14ac:dyDescent="0.3">
      <c r="A2687" s="9">
        <v>2686</v>
      </c>
      <c r="B2687" s="38">
        <v>38979</v>
      </c>
      <c r="C2687" s="17">
        <v>3457.35</v>
      </c>
    </row>
    <row r="2688" spans="1:3" x14ac:dyDescent="0.3">
      <c r="A2688" s="9">
        <v>2687</v>
      </c>
      <c r="B2688" s="38">
        <v>38980</v>
      </c>
      <c r="C2688" s="17">
        <v>3502.8</v>
      </c>
    </row>
    <row r="2689" spans="1:3" x14ac:dyDescent="0.3">
      <c r="A2689" s="9">
        <v>2688</v>
      </c>
      <c r="B2689" s="38">
        <v>38981</v>
      </c>
      <c r="C2689" s="17">
        <v>3553.05</v>
      </c>
    </row>
    <row r="2690" spans="1:3" x14ac:dyDescent="0.3">
      <c r="A2690" s="9">
        <v>2689</v>
      </c>
      <c r="B2690" s="38">
        <v>38982</v>
      </c>
      <c r="C2690" s="17">
        <v>3544.05</v>
      </c>
    </row>
    <row r="2691" spans="1:3" x14ac:dyDescent="0.3">
      <c r="A2691" s="9">
        <v>2690</v>
      </c>
      <c r="B2691" s="38">
        <v>38985</v>
      </c>
      <c r="C2691" s="17">
        <v>3523.45</v>
      </c>
    </row>
    <row r="2692" spans="1:3" x14ac:dyDescent="0.3">
      <c r="A2692" s="9">
        <v>2691</v>
      </c>
      <c r="B2692" s="38">
        <v>38986</v>
      </c>
      <c r="C2692" s="17">
        <v>3571.75</v>
      </c>
    </row>
    <row r="2693" spans="1:3" x14ac:dyDescent="0.3">
      <c r="A2693" s="9">
        <v>2692</v>
      </c>
      <c r="B2693" s="38">
        <v>38987</v>
      </c>
      <c r="C2693" s="17">
        <v>3579.3</v>
      </c>
    </row>
    <row r="2694" spans="1:3" x14ac:dyDescent="0.3">
      <c r="A2694" s="9">
        <v>2693</v>
      </c>
      <c r="B2694" s="38">
        <v>38988</v>
      </c>
      <c r="C2694" s="17">
        <v>3571.75</v>
      </c>
    </row>
    <row r="2695" spans="1:3" x14ac:dyDescent="0.3">
      <c r="A2695" s="9">
        <v>2694</v>
      </c>
      <c r="B2695" s="38">
        <v>38989</v>
      </c>
      <c r="C2695" s="17">
        <v>3588.4</v>
      </c>
    </row>
    <row r="2696" spans="1:3" x14ac:dyDescent="0.3">
      <c r="A2696" s="9">
        <v>2695</v>
      </c>
      <c r="B2696" s="38">
        <v>38993</v>
      </c>
      <c r="C2696" s="17">
        <v>3569.6</v>
      </c>
    </row>
    <row r="2697" spans="1:3" x14ac:dyDescent="0.3">
      <c r="A2697" s="9">
        <v>2696</v>
      </c>
      <c r="B2697" s="38">
        <v>38994</v>
      </c>
      <c r="C2697" s="17">
        <v>3515.35</v>
      </c>
    </row>
    <row r="2698" spans="1:3" x14ac:dyDescent="0.3">
      <c r="A2698" s="9">
        <v>2697</v>
      </c>
      <c r="B2698" s="38">
        <v>38995</v>
      </c>
      <c r="C2698" s="17">
        <v>3564.9</v>
      </c>
    </row>
    <row r="2699" spans="1:3" x14ac:dyDescent="0.3">
      <c r="A2699" s="9">
        <v>2698</v>
      </c>
      <c r="B2699" s="38">
        <v>38996</v>
      </c>
      <c r="C2699" s="17">
        <v>3569.7</v>
      </c>
    </row>
    <row r="2700" spans="1:3" x14ac:dyDescent="0.3">
      <c r="A2700" s="9">
        <v>2699</v>
      </c>
      <c r="B2700" s="38">
        <v>38999</v>
      </c>
      <c r="C2700" s="17">
        <v>3567.15</v>
      </c>
    </row>
    <row r="2701" spans="1:3" x14ac:dyDescent="0.3">
      <c r="A2701" s="9">
        <v>2700</v>
      </c>
      <c r="B2701" s="38">
        <v>39000</v>
      </c>
      <c r="C2701" s="17">
        <v>3571.05</v>
      </c>
    </row>
    <row r="2702" spans="1:3" x14ac:dyDescent="0.3">
      <c r="A2702" s="9">
        <v>2701</v>
      </c>
      <c r="B2702" s="38">
        <v>39001</v>
      </c>
      <c r="C2702" s="17">
        <v>3558.55</v>
      </c>
    </row>
    <row r="2703" spans="1:3" x14ac:dyDescent="0.3">
      <c r="A2703" s="9">
        <v>2702</v>
      </c>
      <c r="B2703" s="38">
        <v>39002</v>
      </c>
      <c r="C2703" s="17">
        <v>3621.05</v>
      </c>
    </row>
    <row r="2704" spans="1:3" x14ac:dyDescent="0.3">
      <c r="A2704" s="9">
        <v>2703</v>
      </c>
      <c r="B2704" s="38">
        <v>39003</v>
      </c>
      <c r="C2704" s="17">
        <v>3676.05</v>
      </c>
    </row>
    <row r="2705" spans="1:3" x14ac:dyDescent="0.3">
      <c r="A2705" s="9">
        <v>2704</v>
      </c>
      <c r="B2705" s="38">
        <v>39006</v>
      </c>
      <c r="C2705" s="17">
        <v>3723.95</v>
      </c>
    </row>
    <row r="2706" spans="1:3" x14ac:dyDescent="0.3">
      <c r="A2706" s="9">
        <v>2705</v>
      </c>
      <c r="B2706" s="38">
        <v>39007</v>
      </c>
      <c r="C2706" s="17">
        <v>3715</v>
      </c>
    </row>
    <row r="2707" spans="1:3" x14ac:dyDescent="0.3">
      <c r="A2707" s="9">
        <v>2706</v>
      </c>
      <c r="B2707" s="38">
        <v>39008</v>
      </c>
      <c r="C2707" s="17">
        <v>3710.65</v>
      </c>
    </row>
    <row r="2708" spans="1:3" x14ac:dyDescent="0.3">
      <c r="A2708" s="9">
        <v>2707</v>
      </c>
      <c r="B2708" s="38">
        <v>39009</v>
      </c>
      <c r="C2708" s="17">
        <v>3677.8</v>
      </c>
    </row>
    <row r="2709" spans="1:3" x14ac:dyDescent="0.3">
      <c r="A2709" s="9">
        <v>2708</v>
      </c>
      <c r="B2709" s="38">
        <v>39010</v>
      </c>
      <c r="C2709" s="17">
        <v>3676.85</v>
      </c>
    </row>
    <row r="2710" spans="1:3" x14ac:dyDescent="0.3">
      <c r="A2710" s="9">
        <v>2709</v>
      </c>
      <c r="B2710" s="38">
        <v>39011</v>
      </c>
      <c r="C2710" s="17">
        <v>3683.5</v>
      </c>
    </row>
    <row r="2711" spans="1:3" x14ac:dyDescent="0.3">
      <c r="A2711" s="9">
        <v>2710</v>
      </c>
      <c r="B2711" s="38">
        <v>39013</v>
      </c>
      <c r="C2711" s="17">
        <v>3657.3</v>
      </c>
    </row>
    <row r="2712" spans="1:3" x14ac:dyDescent="0.3">
      <c r="A2712" s="9">
        <v>2711</v>
      </c>
      <c r="B2712" s="38">
        <v>39016</v>
      </c>
      <c r="C2712" s="17">
        <v>3677.55</v>
      </c>
    </row>
    <row r="2713" spans="1:3" x14ac:dyDescent="0.3">
      <c r="A2713" s="9">
        <v>2712</v>
      </c>
      <c r="B2713" s="38">
        <v>39017</v>
      </c>
      <c r="C2713" s="17">
        <v>3739.35</v>
      </c>
    </row>
    <row r="2714" spans="1:3" x14ac:dyDescent="0.3">
      <c r="A2714" s="9">
        <v>2713</v>
      </c>
      <c r="B2714" s="38">
        <v>39020</v>
      </c>
      <c r="C2714" s="17">
        <v>3769.1</v>
      </c>
    </row>
    <row r="2715" spans="1:3" x14ac:dyDescent="0.3">
      <c r="A2715" s="9">
        <v>2714</v>
      </c>
      <c r="B2715" s="38">
        <v>39021</v>
      </c>
      <c r="C2715" s="17">
        <v>3744.1</v>
      </c>
    </row>
    <row r="2716" spans="1:3" x14ac:dyDescent="0.3">
      <c r="A2716" s="9">
        <v>2715</v>
      </c>
      <c r="B2716" s="38">
        <v>39022</v>
      </c>
      <c r="C2716" s="17">
        <v>3767.05</v>
      </c>
    </row>
    <row r="2717" spans="1:3" x14ac:dyDescent="0.3">
      <c r="A2717" s="9">
        <v>2716</v>
      </c>
      <c r="B2717" s="38">
        <v>39023</v>
      </c>
      <c r="C2717" s="17">
        <v>3791.2</v>
      </c>
    </row>
    <row r="2718" spans="1:3" x14ac:dyDescent="0.3">
      <c r="A2718" s="9">
        <v>2717</v>
      </c>
      <c r="B2718" s="38">
        <v>39024</v>
      </c>
      <c r="C2718" s="17">
        <v>3805.35</v>
      </c>
    </row>
    <row r="2719" spans="1:3" x14ac:dyDescent="0.3">
      <c r="A2719" s="9">
        <v>2718</v>
      </c>
      <c r="B2719" s="38">
        <v>39027</v>
      </c>
      <c r="C2719" s="17">
        <v>3809.25</v>
      </c>
    </row>
    <row r="2720" spans="1:3" x14ac:dyDescent="0.3">
      <c r="A2720" s="9">
        <v>2719</v>
      </c>
      <c r="B2720" s="38">
        <v>39028</v>
      </c>
      <c r="C2720" s="17">
        <v>3798.75</v>
      </c>
    </row>
    <row r="2721" spans="1:3" x14ac:dyDescent="0.3">
      <c r="A2721" s="9">
        <v>2720</v>
      </c>
      <c r="B2721" s="38">
        <v>39029</v>
      </c>
      <c r="C2721" s="17">
        <v>3777.3</v>
      </c>
    </row>
    <row r="2722" spans="1:3" x14ac:dyDescent="0.3">
      <c r="A2722" s="9">
        <v>2721</v>
      </c>
      <c r="B2722" s="38">
        <v>39030</v>
      </c>
      <c r="C2722" s="17">
        <v>3796.4</v>
      </c>
    </row>
    <row r="2723" spans="1:3" x14ac:dyDescent="0.3">
      <c r="A2723" s="9">
        <v>2722</v>
      </c>
      <c r="B2723" s="38">
        <v>39031</v>
      </c>
      <c r="C2723" s="17">
        <v>3834.75</v>
      </c>
    </row>
    <row r="2724" spans="1:3" x14ac:dyDescent="0.3">
      <c r="A2724" s="9">
        <v>2723</v>
      </c>
      <c r="B2724" s="38">
        <v>39034</v>
      </c>
      <c r="C2724" s="17">
        <v>3858.75</v>
      </c>
    </row>
    <row r="2725" spans="1:3" x14ac:dyDescent="0.3">
      <c r="A2725" s="9">
        <v>2724</v>
      </c>
      <c r="B2725" s="38">
        <v>39035</v>
      </c>
      <c r="C2725" s="17">
        <v>3865.9</v>
      </c>
    </row>
    <row r="2726" spans="1:3" x14ac:dyDescent="0.3">
      <c r="A2726" s="9">
        <v>2725</v>
      </c>
      <c r="B2726" s="38">
        <v>39036</v>
      </c>
      <c r="C2726" s="17">
        <v>3876.3</v>
      </c>
    </row>
    <row r="2727" spans="1:3" x14ac:dyDescent="0.3">
      <c r="A2727" s="9">
        <v>2726</v>
      </c>
      <c r="B2727" s="38">
        <v>39037</v>
      </c>
      <c r="C2727" s="17">
        <v>3876.85</v>
      </c>
    </row>
    <row r="2728" spans="1:3" x14ac:dyDescent="0.3">
      <c r="A2728" s="9">
        <v>2727</v>
      </c>
      <c r="B2728" s="38">
        <v>39038</v>
      </c>
      <c r="C2728" s="17">
        <v>3852.8</v>
      </c>
    </row>
    <row r="2729" spans="1:3" x14ac:dyDescent="0.3">
      <c r="A2729" s="9">
        <v>2728</v>
      </c>
      <c r="B2729" s="38">
        <v>39041</v>
      </c>
      <c r="C2729" s="17">
        <v>3856.15</v>
      </c>
    </row>
    <row r="2730" spans="1:3" x14ac:dyDescent="0.3">
      <c r="A2730" s="9">
        <v>2729</v>
      </c>
      <c r="B2730" s="38">
        <v>39042</v>
      </c>
      <c r="C2730" s="17">
        <v>3918.25</v>
      </c>
    </row>
    <row r="2731" spans="1:3" x14ac:dyDescent="0.3">
      <c r="A2731" s="9">
        <v>2730</v>
      </c>
      <c r="B2731" s="38">
        <v>39043</v>
      </c>
      <c r="C2731" s="17">
        <v>3954.75</v>
      </c>
    </row>
    <row r="2732" spans="1:3" x14ac:dyDescent="0.3">
      <c r="A2732" s="9">
        <v>2731</v>
      </c>
      <c r="B2732" s="38">
        <v>39044</v>
      </c>
      <c r="C2732" s="17">
        <v>3945.45</v>
      </c>
    </row>
    <row r="2733" spans="1:3" x14ac:dyDescent="0.3">
      <c r="A2733" s="9">
        <v>2732</v>
      </c>
      <c r="B2733" s="38">
        <v>39045</v>
      </c>
      <c r="C2733" s="17">
        <v>3950.85</v>
      </c>
    </row>
    <row r="2734" spans="1:3" x14ac:dyDescent="0.3">
      <c r="A2734" s="9">
        <v>2733</v>
      </c>
      <c r="B2734" s="38">
        <v>39048</v>
      </c>
      <c r="C2734" s="17">
        <v>3968.9</v>
      </c>
    </row>
    <row r="2735" spans="1:3" x14ac:dyDescent="0.3">
      <c r="A2735" s="9">
        <v>2734</v>
      </c>
      <c r="B2735" s="38">
        <v>39049</v>
      </c>
      <c r="C2735" s="17">
        <v>3921.75</v>
      </c>
    </row>
    <row r="2736" spans="1:3" x14ac:dyDescent="0.3">
      <c r="A2736" s="9">
        <v>2735</v>
      </c>
      <c r="B2736" s="38">
        <v>39050</v>
      </c>
      <c r="C2736" s="17">
        <v>3928.2</v>
      </c>
    </row>
    <row r="2737" spans="1:3" x14ac:dyDescent="0.3">
      <c r="A2737" s="9">
        <v>2736</v>
      </c>
      <c r="B2737" s="38">
        <v>39051</v>
      </c>
      <c r="C2737" s="17">
        <v>3954.5</v>
      </c>
    </row>
    <row r="2738" spans="1:3" x14ac:dyDescent="0.3">
      <c r="A2738" s="9">
        <v>2737</v>
      </c>
      <c r="B2738" s="38">
        <v>39052</v>
      </c>
      <c r="C2738" s="17">
        <v>3997.6</v>
      </c>
    </row>
    <row r="2739" spans="1:3" x14ac:dyDescent="0.3">
      <c r="A2739" s="9">
        <v>2738</v>
      </c>
      <c r="B2739" s="38">
        <v>39055</v>
      </c>
      <c r="C2739" s="17">
        <v>4001</v>
      </c>
    </row>
    <row r="2740" spans="1:3" x14ac:dyDescent="0.3">
      <c r="A2740" s="9">
        <v>2739</v>
      </c>
      <c r="B2740" s="38">
        <v>39056</v>
      </c>
      <c r="C2740" s="17">
        <v>4015.75</v>
      </c>
    </row>
    <row r="2741" spans="1:3" x14ac:dyDescent="0.3">
      <c r="A2741" s="9">
        <v>2740</v>
      </c>
      <c r="B2741" s="38">
        <v>39057</v>
      </c>
      <c r="C2741" s="17">
        <v>4015.95</v>
      </c>
    </row>
    <row r="2742" spans="1:3" x14ac:dyDescent="0.3">
      <c r="A2742" s="9">
        <v>2741</v>
      </c>
      <c r="B2742" s="38">
        <v>39058</v>
      </c>
      <c r="C2742" s="17">
        <v>4015.35</v>
      </c>
    </row>
    <row r="2743" spans="1:3" x14ac:dyDescent="0.3">
      <c r="A2743" s="9">
        <v>2742</v>
      </c>
      <c r="B2743" s="38">
        <v>39059</v>
      </c>
      <c r="C2743" s="17">
        <v>3962</v>
      </c>
    </row>
    <row r="2744" spans="1:3" x14ac:dyDescent="0.3">
      <c r="A2744" s="9">
        <v>2743</v>
      </c>
      <c r="B2744" s="38">
        <v>39062</v>
      </c>
      <c r="C2744" s="17">
        <v>3849.5</v>
      </c>
    </row>
    <row r="2745" spans="1:3" x14ac:dyDescent="0.3">
      <c r="A2745" s="9">
        <v>2744</v>
      </c>
      <c r="B2745" s="38">
        <v>39063</v>
      </c>
      <c r="C2745" s="17">
        <v>3716.9</v>
      </c>
    </row>
    <row r="2746" spans="1:3" x14ac:dyDescent="0.3">
      <c r="A2746" s="9">
        <v>2745</v>
      </c>
      <c r="B2746" s="38">
        <v>39064</v>
      </c>
      <c r="C2746" s="17">
        <v>3765.2</v>
      </c>
    </row>
    <row r="2747" spans="1:3" x14ac:dyDescent="0.3">
      <c r="A2747" s="9">
        <v>2746</v>
      </c>
      <c r="B2747" s="38">
        <v>39065</v>
      </c>
      <c r="C2747" s="17">
        <v>3843.05</v>
      </c>
    </row>
    <row r="2748" spans="1:3" x14ac:dyDescent="0.3">
      <c r="A2748" s="9">
        <v>2747</v>
      </c>
      <c r="B2748" s="38">
        <v>39066</v>
      </c>
      <c r="C2748" s="17">
        <v>3888.65</v>
      </c>
    </row>
    <row r="2749" spans="1:3" x14ac:dyDescent="0.3">
      <c r="A2749" s="9">
        <v>2748</v>
      </c>
      <c r="B2749" s="38">
        <v>39069</v>
      </c>
      <c r="C2749" s="17">
        <v>3928.75</v>
      </c>
    </row>
    <row r="2750" spans="1:3" x14ac:dyDescent="0.3">
      <c r="A2750" s="9">
        <v>2749</v>
      </c>
      <c r="B2750" s="38">
        <v>39070</v>
      </c>
      <c r="C2750" s="17">
        <v>3832</v>
      </c>
    </row>
    <row r="2751" spans="1:3" x14ac:dyDescent="0.3">
      <c r="A2751" s="9">
        <v>2750</v>
      </c>
      <c r="B2751" s="38">
        <v>39071</v>
      </c>
      <c r="C2751" s="17">
        <v>3815.55</v>
      </c>
    </row>
    <row r="2752" spans="1:3" x14ac:dyDescent="0.3">
      <c r="A2752" s="9">
        <v>2751</v>
      </c>
      <c r="B2752" s="38">
        <v>39072</v>
      </c>
      <c r="C2752" s="17">
        <v>3833.5</v>
      </c>
    </row>
    <row r="2753" spans="1:3" x14ac:dyDescent="0.3">
      <c r="A2753" s="9">
        <v>2752</v>
      </c>
      <c r="B2753" s="38">
        <v>39073</v>
      </c>
      <c r="C2753" s="17">
        <v>3871.15</v>
      </c>
    </row>
    <row r="2754" spans="1:3" x14ac:dyDescent="0.3">
      <c r="A2754" s="9">
        <v>2753</v>
      </c>
      <c r="B2754" s="38">
        <v>39077</v>
      </c>
      <c r="C2754" s="17">
        <v>3940.5</v>
      </c>
    </row>
    <row r="2755" spans="1:3" x14ac:dyDescent="0.3">
      <c r="A2755" s="9">
        <v>2754</v>
      </c>
      <c r="B2755" s="38">
        <v>39078</v>
      </c>
      <c r="C2755" s="17">
        <v>3974.25</v>
      </c>
    </row>
    <row r="2756" spans="1:3" x14ac:dyDescent="0.3">
      <c r="A2756" s="9">
        <v>2755</v>
      </c>
      <c r="B2756" s="38">
        <v>39079</v>
      </c>
      <c r="C2756" s="17">
        <v>3970.55</v>
      </c>
    </row>
    <row r="2757" spans="1:3" x14ac:dyDescent="0.3">
      <c r="A2757" s="9">
        <v>2756</v>
      </c>
      <c r="B2757" s="38">
        <v>39080</v>
      </c>
      <c r="C2757" s="17">
        <v>3966.4</v>
      </c>
    </row>
    <row r="2758" spans="1:3" x14ac:dyDescent="0.3">
      <c r="A2758" s="9">
        <v>2757</v>
      </c>
      <c r="B2758" s="38">
        <v>39084</v>
      </c>
      <c r="C2758" s="17">
        <v>4007.4</v>
      </c>
    </row>
    <row r="2759" spans="1:3" x14ac:dyDescent="0.3">
      <c r="A2759" s="9">
        <v>2758</v>
      </c>
      <c r="B2759" s="38">
        <v>39085</v>
      </c>
      <c r="C2759" s="17">
        <v>4024.05</v>
      </c>
    </row>
    <row r="2760" spans="1:3" x14ac:dyDescent="0.3">
      <c r="A2760" s="9">
        <v>2759</v>
      </c>
      <c r="B2760" s="38">
        <v>39086</v>
      </c>
      <c r="C2760" s="17">
        <v>3988.8</v>
      </c>
    </row>
    <row r="2761" spans="1:3" x14ac:dyDescent="0.3">
      <c r="A2761" s="9">
        <v>2760</v>
      </c>
      <c r="B2761" s="38">
        <v>39087</v>
      </c>
      <c r="C2761" s="17">
        <v>3983.4</v>
      </c>
    </row>
    <row r="2762" spans="1:3" x14ac:dyDescent="0.3">
      <c r="A2762" s="9">
        <v>2761</v>
      </c>
      <c r="B2762" s="38">
        <v>39090</v>
      </c>
      <c r="C2762" s="17">
        <v>3933.4</v>
      </c>
    </row>
    <row r="2763" spans="1:3" x14ac:dyDescent="0.3">
      <c r="A2763" s="9">
        <v>2762</v>
      </c>
      <c r="B2763" s="38">
        <v>39091</v>
      </c>
      <c r="C2763" s="17">
        <v>3911.4</v>
      </c>
    </row>
    <row r="2764" spans="1:3" x14ac:dyDescent="0.3">
      <c r="A2764" s="9">
        <v>2763</v>
      </c>
      <c r="B2764" s="38">
        <v>39092</v>
      </c>
      <c r="C2764" s="17">
        <v>3850.3</v>
      </c>
    </row>
    <row r="2765" spans="1:3" x14ac:dyDescent="0.3">
      <c r="A2765" s="9">
        <v>2764</v>
      </c>
      <c r="B2765" s="38">
        <v>39093</v>
      </c>
      <c r="C2765" s="17">
        <v>3942.25</v>
      </c>
    </row>
    <row r="2766" spans="1:3" x14ac:dyDescent="0.3">
      <c r="A2766" s="9">
        <v>2765</v>
      </c>
      <c r="B2766" s="38">
        <v>39094</v>
      </c>
      <c r="C2766" s="17">
        <v>4052.45</v>
      </c>
    </row>
    <row r="2767" spans="1:3" x14ac:dyDescent="0.3">
      <c r="A2767" s="9">
        <v>2766</v>
      </c>
      <c r="B2767" s="38">
        <v>39097</v>
      </c>
      <c r="C2767" s="17">
        <v>4078.4</v>
      </c>
    </row>
    <row r="2768" spans="1:3" x14ac:dyDescent="0.3">
      <c r="A2768" s="9">
        <v>2767</v>
      </c>
      <c r="B2768" s="38">
        <v>39098</v>
      </c>
      <c r="C2768" s="17">
        <v>4080.5</v>
      </c>
    </row>
    <row r="2769" spans="1:3" x14ac:dyDescent="0.3">
      <c r="A2769" s="9">
        <v>2768</v>
      </c>
      <c r="B2769" s="38">
        <v>39099</v>
      </c>
      <c r="C2769" s="17">
        <v>4076.45</v>
      </c>
    </row>
    <row r="2770" spans="1:3" x14ac:dyDescent="0.3">
      <c r="A2770" s="9">
        <v>2769</v>
      </c>
      <c r="B2770" s="38">
        <v>39100</v>
      </c>
      <c r="C2770" s="17">
        <v>4109.05</v>
      </c>
    </row>
    <row r="2771" spans="1:3" x14ac:dyDescent="0.3">
      <c r="A2771" s="9">
        <v>2770</v>
      </c>
      <c r="B2771" s="38">
        <v>39101</v>
      </c>
      <c r="C2771" s="17">
        <v>4090.15</v>
      </c>
    </row>
    <row r="2772" spans="1:3" x14ac:dyDescent="0.3">
      <c r="A2772" s="9">
        <v>2771</v>
      </c>
      <c r="B2772" s="38">
        <v>39104</v>
      </c>
      <c r="C2772" s="17">
        <v>4102.45</v>
      </c>
    </row>
    <row r="2773" spans="1:3" x14ac:dyDescent="0.3">
      <c r="A2773" s="9">
        <v>2772</v>
      </c>
      <c r="B2773" s="38">
        <v>39105</v>
      </c>
      <c r="C2773" s="17">
        <v>4066.1</v>
      </c>
    </row>
    <row r="2774" spans="1:3" x14ac:dyDescent="0.3">
      <c r="A2774" s="9">
        <v>2773</v>
      </c>
      <c r="B2774" s="38">
        <v>39106</v>
      </c>
      <c r="C2774" s="17">
        <v>4089.9</v>
      </c>
    </row>
    <row r="2775" spans="1:3" x14ac:dyDescent="0.3">
      <c r="A2775" s="9">
        <v>2774</v>
      </c>
      <c r="B2775" s="38">
        <v>39107</v>
      </c>
      <c r="C2775" s="17">
        <v>4147.7</v>
      </c>
    </row>
    <row r="2776" spans="1:3" x14ac:dyDescent="0.3">
      <c r="A2776" s="9">
        <v>2775</v>
      </c>
      <c r="B2776" s="38">
        <v>39111</v>
      </c>
      <c r="C2776" s="17">
        <v>4124.45</v>
      </c>
    </row>
    <row r="2777" spans="1:3" x14ac:dyDescent="0.3">
      <c r="A2777" s="9">
        <v>2776</v>
      </c>
      <c r="B2777" s="38">
        <v>39113</v>
      </c>
      <c r="C2777" s="17">
        <v>4082.7</v>
      </c>
    </row>
    <row r="2778" spans="1:3" x14ac:dyDescent="0.3">
      <c r="A2778" s="9">
        <v>2777</v>
      </c>
      <c r="B2778" s="38">
        <v>39114</v>
      </c>
      <c r="C2778" s="17">
        <v>4137.2</v>
      </c>
    </row>
    <row r="2779" spans="1:3" x14ac:dyDescent="0.3">
      <c r="A2779" s="9">
        <v>2778</v>
      </c>
      <c r="B2779" s="38">
        <v>39115</v>
      </c>
      <c r="C2779" s="17">
        <v>4183.5</v>
      </c>
    </row>
    <row r="2780" spans="1:3" x14ac:dyDescent="0.3">
      <c r="A2780" s="9">
        <v>2779</v>
      </c>
      <c r="B2780" s="38">
        <v>39118</v>
      </c>
      <c r="C2780" s="17">
        <v>4215.3500000000004</v>
      </c>
    </row>
    <row r="2781" spans="1:3" x14ac:dyDescent="0.3">
      <c r="A2781" s="9">
        <v>2780</v>
      </c>
      <c r="B2781" s="38">
        <v>39119</v>
      </c>
      <c r="C2781" s="17">
        <v>4195.8999999999996</v>
      </c>
    </row>
    <row r="2782" spans="1:3" x14ac:dyDescent="0.3">
      <c r="A2782" s="9">
        <v>2781</v>
      </c>
      <c r="B2782" s="38">
        <v>39120</v>
      </c>
      <c r="C2782" s="17">
        <v>4224.25</v>
      </c>
    </row>
    <row r="2783" spans="1:3" x14ac:dyDescent="0.3">
      <c r="A2783" s="9">
        <v>2782</v>
      </c>
      <c r="B2783" s="38">
        <v>39121</v>
      </c>
      <c r="C2783" s="17">
        <v>4223.3999999999996</v>
      </c>
    </row>
    <row r="2784" spans="1:3" x14ac:dyDescent="0.3">
      <c r="A2784" s="9">
        <v>2783</v>
      </c>
      <c r="B2784" s="38">
        <v>39122</v>
      </c>
      <c r="C2784" s="17">
        <v>4187.3999999999996</v>
      </c>
    </row>
    <row r="2785" spans="1:3" x14ac:dyDescent="0.3">
      <c r="A2785" s="9">
        <v>2784</v>
      </c>
      <c r="B2785" s="38">
        <v>39125</v>
      </c>
      <c r="C2785" s="17">
        <v>4058.3</v>
      </c>
    </row>
    <row r="2786" spans="1:3" x14ac:dyDescent="0.3">
      <c r="A2786" s="9">
        <v>2785</v>
      </c>
      <c r="B2786" s="38">
        <v>39126</v>
      </c>
      <c r="C2786" s="17">
        <v>4044.55</v>
      </c>
    </row>
    <row r="2787" spans="1:3" x14ac:dyDescent="0.3">
      <c r="A2787" s="9">
        <v>2786</v>
      </c>
      <c r="B2787" s="38">
        <v>39127</v>
      </c>
      <c r="C2787" s="17">
        <v>4047.1</v>
      </c>
    </row>
    <row r="2788" spans="1:3" x14ac:dyDescent="0.3">
      <c r="A2788" s="9">
        <v>2787</v>
      </c>
      <c r="B2788" s="38">
        <v>39128</v>
      </c>
      <c r="C2788" s="17">
        <v>4146.2</v>
      </c>
    </row>
    <row r="2789" spans="1:3" x14ac:dyDescent="0.3">
      <c r="A2789" s="9">
        <v>2788</v>
      </c>
      <c r="B2789" s="38">
        <v>39132</v>
      </c>
      <c r="C2789" s="17">
        <v>4164.55</v>
      </c>
    </row>
    <row r="2790" spans="1:3" x14ac:dyDescent="0.3">
      <c r="A2790" s="9">
        <v>2789</v>
      </c>
      <c r="B2790" s="38">
        <v>39133</v>
      </c>
      <c r="C2790" s="17">
        <v>4106.95</v>
      </c>
    </row>
    <row r="2791" spans="1:3" x14ac:dyDescent="0.3">
      <c r="A2791" s="9">
        <v>2790</v>
      </c>
      <c r="B2791" s="38">
        <v>39134</v>
      </c>
      <c r="C2791" s="17">
        <v>4096.2</v>
      </c>
    </row>
    <row r="2792" spans="1:3" x14ac:dyDescent="0.3">
      <c r="A2792" s="9">
        <v>2791</v>
      </c>
      <c r="B2792" s="38">
        <v>39135</v>
      </c>
      <c r="C2792" s="17">
        <v>4040</v>
      </c>
    </row>
    <row r="2793" spans="1:3" x14ac:dyDescent="0.3">
      <c r="A2793" s="9">
        <v>2792</v>
      </c>
      <c r="B2793" s="38">
        <v>39136</v>
      </c>
      <c r="C2793" s="17">
        <v>3938.95</v>
      </c>
    </row>
    <row r="2794" spans="1:3" x14ac:dyDescent="0.3">
      <c r="A2794" s="9">
        <v>2793</v>
      </c>
      <c r="B2794" s="38">
        <v>39139</v>
      </c>
      <c r="C2794" s="17">
        <v>3942</v>
      </c>
    </row>
    <row r="2795" spans="1:3" x14ac:dyDescent="0.3">
      <c r="A2795" s="9">
        <v>2794</v>
      </c>
      <c r="B2795" s="38">
        <v>39140</v>
      </c>
      <c r="C2795" s="17">
        <v>3893.9</v>
      </c>
    </row>
    <row r="2796" spans="1:3" x14ac:dyDescent="0.3">
      <c r="A2796" s="9">
        <v>2795</v>
      </c>
      <c r="B2796" s="38">
        <v>39141</v>
      </c>
      <c r="C2796" s="17">
        <v>3745.3</v>
      </c>
    </row>
    <row r="2797" spans="1:3" x14ac:dyDescent="0.3">
      <c r="A2797" s="9">
        <v>2796</v>
      </c>
      <c r="B2797" s="38">
        <v>39142</v>
      </c>
      <c r="C2797" s="17">
        <v>3811.2</v>
      </c>
    </row>
    <row r="2798" spans="1:3" x14ac:dyDescent="0.3">
      <c r="A2798" s="9">
        <v>2797</v>
      </c>
      <c r="B2798" s="38">
        <v>39143</v>
      </c>
      <c r="C2798" s="17">
        <v>3726.75</v>
      </c>
    </row>
    <row r="2799" spans="1:3" x14ac:dyDescent="0.3">
      <c r="A2799" s="9">
        <v>2798</v>
      </c>
      <c r="B2799" s="38">
        <v>39146</v>
      </c>
      <c r="C2799" s="17">
        <v>3576.5</v>
      </c>
    </row>
    <row r="2800" spans="1:3" x14ac:dyDescent="0.3">
      <c r="A2800" s="9">
        <v>2799</v>
      </c>
      <c r="B2800" s="38">
        <v>39147</v>
      </c>
      <c r="C2800" s="17">
        <v>3655.65</v>
      </c>
    </row>
    <row r="2801" spans="1:3" x14ac:dyDescent="0.3">
      <c r="A2801" s="9">
        <v>2800</v>
      </c>
      <c r="B2801" s="38">
        <v>39148</v>
      </c>
      <c r="C2801" s="17">
        <v>3626.85</v>
      </c>
    </row>
    <row r="2802" spans="1:3" x14ac:dyDescent="0.3">
      <c r="A2802" s="9">
        <v>2801</v>
      </c>
      <c r="B2802" s="38">
        <v>39149</v>
      </c>
      <c r="C2802" s="17">
        <v>3761.65</v>
      </c>
    </row>
    <row r="2803" spans="1:3" x14ac:dyDescent="0.3">
      <c r="A2803" s="9">
        <v>2802</v>
      </c>
      <c r="B2803" s="38">
        <v>39150</v>
      </c>
      <c r="C2803" s="17">
        <v>3718</v>
      </c>
    </row>
    <row r="2804" spans="1:3" x14ac:dyDescent="0.3">
      <c r="A2804" s="9">
        <v>2803</v>
      </c>
      <c r="B2804" s="38">
        <v>39153</v>
      </c>
      <c r="C2804" s="17">
        <v>3734.6</v>
      </c>
    </row>
    <row r="2805" spans="1:3" x14ac:dyDescent="0.3">
      <c r="A2805" s="9">
        <v>2804</v>
      </c>
      <c r="B2805" s="38">
        <v>39154</v>
      </c>
      <c r="C2805" s="17">
        <v>3770.55</v>
      </c>
    </row>
    <row r="2806" spans="1:3" x14ac:dyDescent="0.3">
      <c r="A2806" s="9">
        <v>2805</v>
      </c>
      <c r="B2806" s="38">
        <v>39155</v>
      </c>
      <c r="C2806" s="17">
        <v>3641.1</v>
      </c>
    </row>
    <row r="2807" spans="1:3" x14ac:dyDescent="0.3">
      <c r="A2807" s="9">
        <v>2806</v>
      </c>
      <c r="B2807" s="38">
        <v>39156</v>
      </c>
      <c r="C2807" s="17">
        <v>3643.6</v>
      </c>
    </row>
    <row r="2808" spans="1:3" x14ac:dyDescent="0.3">
      <c r="A2808" s="9">
        <v>2807</v>
      </c>
      <c r="B2808" s="38">
        <v>39157</v>
      </c>
      <c r="C2808" s="17">
        <v>3608.55</v>
      </c>
    </row>
    <row r="2809" spans="1:3" x14ac:dyDescent="0.3">
      <c r="A2809" s="9">
        <v>2808</v>
      </c>
      <c r="B2809" s="38">
        <v>39160</v>
      </c>
      <c r="C2809" s="17">
        <v>3678.9</v>
      </c>
    </row>
    <row r="2810" spans="1:3" x14ac:dyDescent="0.3">
      <c r="A2810" s="9">
        <v>2809</v>
      </c>
      <c r="B2810" s="38">
        <v>39161</v>
      </c>
      <c r="C2810" s="17">
        <v>3697.6</v>
      </c>
    </row>
    <row r="2811" spans="1:3" x14ac:dyDescent="0.3">
      <c r="A2811" s="9">
        <v>2810</v>
      </c>
      <c r="B2811" s="38">
        <v>39162</v>
      </c>
      <c r="C2811" s="17">
        <v>3764.55</v>
      </c>
    </row>
    <row r="2812" spans="1:3" x14ac:dyDescent="0.3">
      <c r="A2812" s="9">
        <v>2811</v>
      </c>
      <c r="B2812" s="38">
        <v>39163</v>
      </c>
      <c r="C2812" s="17">
        <v>3875.9</v>
      </c>
    </row>
    <row r="2813" spans="1:3" x14ac:dyDescent="0.3">
      <c r="A2813" s="9">
        <v>2812</v>
      </c>
      <c r="B2813" s="38">
        <v>39164</v>
      </c>
      <c r="C2813" s="17">
        <v>3861.05</v>
      </c>
    </row>
    <row r="2814" spans="1:3" x14ac:dyDescent="0.3">
      <c r="A2814" s="9">
        <v>2813</v>
      </c>
      <c r="B2814" s="38">
        <v>39167</v>
      </c>
      <c r="C2814" s="17">
        <v>3819.95</v>
      </c>
    </row>
    <row r="2815" spans="1:3" x14ac:dyDescent="0.3">
      <c r="A2815" s="9">
        <v>2814</v>
      </c>
      <c r="B2815" s="38">
        <v>39169</v>
      </c>
      <c r="C2815" s="17">
        <v>3761.1</v>
      </c>
    </row>
    <row r="2816" spans="1:3" x14ac:dyDescent="0.3">
      <c r="A2816" s="9">
        <v>2815</v>
      </c>
      <c r="B2816" s="38">
        <v>39170</v>
      </c>
      <c r="C2816" s="17">
        <v>3798.1</v>
      </c>
    </row>
    <row r="2817" spans="1:3" x14ac:dyDescent="0.3">
      <c r="A2817" s="9">
        <v>2816</v>
      </c>
      <c r="B2817" s="38">
        <v>39171</v>
      </c>
      <c r="C2817" s="17">
        <v>3821.55</v>
      </c>
    </row>
    <row r="2818" spans="1:3" x14ac:dyDescent="0.3">
      <c r="A2818" s="9">
        <v>2817</v>
      </c>
      <c r="B2818" s="38">
        <v>39174</v>
      </c>
      <c r="C2818" s="17">
        <v>3633.6</v>
      </c>
    </row>
    <row r="2819" spans="1:3" x14ac:dyDescent="0.3">
      <c r="A2819" s="9">
        <v>2818</v>
      </c>
      <c r="B2819" s="38">
        <v>39175</v>
      </c>
      <c r="C2819" s="17">
        <v>3690.65</v>
      </c>
    </row>
    <row r="2820" spans="1:3" x14ac:dyDescent="0.3">
      <c r="A2820" s="9">
        <v>2819</v>
      </c>
      <c r="B2820" s="38">
        <v>39176</v>
      </c>
      <c r="C2820" s="17">
        <v>3733.25</v>
      </c>
    </row>
    <row r="2821" spans="1:3" x14ac:dyDescent="0.3">
      <c r="A2821" s="9">
        <v>2820</v>
      </c>
      <c r="B2821" s="38">
        <v>39177</v>
      </c>
      <c r="C2821" s="17">
        <v>3752</v>
      </c>
    </row>
    <row r="2822" spans="1:3" x14ac:dyDescent="0.3">
      <c r="A2822" s="9">
        <v>2821</v>
      </c>
      <c r="B2822" s="38">
        <v>39181</v>
      </c>
      <c r="C2822" s="17">
        <v>3843.5</v>
      </c>
    </row>
    <row r="2823" spans="1:3" x14ac:dyDescent="0.3">
      <c r="A2823" s="9">
        <v>2822</v>
      </c>
      <c r="B2823" s="38">
        <v>39182</v>
      </c>
      <c r="C2823" s="17">
        <v>3848.15</v>
      </c>
    </row>
    <row r="2824" spans="1:3" x14ac:dyDescent="0.3">
      <c r="A2824" s="9">
        <v>2823</v>
      </c>
      <c r="B2824" s="38">
        <v>39183</v>
      </c>
      <c r="C2824" s="17">
        <v>3862.65</v>
      </c>
    </row>
    <row r="2825" spans="1:3" x14ac:dyDescent="0.3">
      <c r="A2825" s="9">
        <v>2824</v>
      </c>
      <c r="B2825" s="38">
        <v>39184</v>
      </c>
      <c r="C2825" s="17">
        <v>3829.85</v>
      </c>
    </row>
    <row r="2826" spans="1:3" x14ac:dyDescent="0.3">
      <c r="A2826" s="9">
        <v>2825</v>
      </c>
      <c r="B2826" s="38">
        <v>39185</v>
      </c>
      <c r="C2826" s="17">
        <v>3917.35</v>
      </c>
    </row>
    <row r="2827" spans="1:3" x14ac:dyDescent="0.3">
      <c r="A2827" s="9">
        <v>2826</v>
      </c>
      <c r="B2827" s="38">
        <v>39188</v>
      </c>
      <c r="C2827" s="17">
        <v>4013.35</v>
      </c>
    </row>
    <row r="2828" spans="1:3" x14ac:dyDescent="0.3">
      <c r="A2828" s="9">
        <v>2827</v>
      </c>
      <c r="B2828" s="38">
        <v>39189</v>
      </c>
      <c r="C2828" s="17">
        <v>3984.95</v>
      </c>
    </row>
    <row r="2829" spans="1:3" x14ac:dyDescent="0.3">
      <c r="A2829" s="9">
        <v>2828</v>
      </c>
      <c r="B2829" s="38">
        <v>39190</v>
      </c>
      <c r="C2829" s="17">
        <v>4011.6</v>
      </c>
    </row>
    <row r="2830" spans="1:3" x14ac:dyDescent="0.3">
      <c r="A2830" s="9">
        <v>2829</v>
      </c>
      <c r="B2830" s="38">
        <v>39191</v>
      </c>
      <c r="C2830" s="17">
        <v>3997.65</v>
      </c>
    </row>
    <row r="2831" spans="1:3" x14ac:dyDescent="0.3">
      <c r="A2831" s="9">
        <v>2830</v>
      </c>
      <c r="B2831" s="38">
        <v>39192</v>
      </c>
      <c r="C2831" s="17">
        <v>4083.55</v>
      </c>
    </row>
    <row r="2832" spans="1:3" x14ac:dyDescent="0.3">
      <c r="A2832" s="9">
        <v>2831</v>
      </c>
      <c r="B2832" s="38">
        <v>39195</v>
      </c>
      <c r="C2832" s="17">
        <v>4085.1</v>
      </c>
    </row>
    <row r="2833" spans="1:3" x14ac:dyDescent="0.3">
      <c r="A2833" s="9">
        <v>2832</v>
      </c>
      <c r="B2833" s="38">
        <v>39196</v>
      </c>
      <c r="C2833" s="17">
        <v>4141.8</v>
      </c>
    </row>
    <row r="2834" spans="1:3" x14ac:dyDescent="0.3">
      <c r="A2834" s="9">
        <v>2833</v>
      </c>
      <c r="B2834" s="38">
        <v>39197</v>
      </c>
      <c r="C2834" s="17">
        <v>4167.3</v>
      </c>
    </row>
    <row r="2835" spans="1:3" x14ac:dyDescent="0.3">
      <c r="A2835" s="9">
        <v>2834</v>
      </c>
      <c r="B2835" s="38">
        <v>39198</v>
      </c>
      <c r="C2835" s="17">
        <v>4177.8500000000004</v>
      </c>
    </row>
    <row r="2836" spans="1:3" x14ac:dyDescent="0.3">
      <c r="A2836" s="9">
        <v>2835</v>
      </c>
      <c r="B2836" s="38">
        <v>39199</v>
      </c>
      <c r="C2836" s="17">
        <v>4083.5</v>
      </c>
    </row>
    <row r="2837" spans="1:3" x14ac:dyDescent="0.3">
      <c r="A2837" s="9">
        <v>2836</v>
      </c>
      <c r="B2837" s="38">
        <v>39202</v>
      </c>
      <c r="C2837" s="17">
        <v>4087.9</v>
      </c>
    </row>
    <row r="2838" spans="1:3" x14ac:dyDescent="0.3">
      <c r="A2838" s="9">
        <v>2837</v>
      </c>
      <c r="B2838" s="38">
        <v>39205</v>
      </c>
      <c r="C2838" s="17">
        <v>4150.8500000000004</v>
      </c>
    </row>
    <row r="2839" spans="1:3" x14ac:dyDescent="0.3">
      <c r="A2839" s="9">
        <v>2838</v>
      </c>
      <c r="B2839" s="38">
        <v>39206</v>
      </c>
      <c r="C2839" s="17">
        <v>4117.3500000000004</v>
      </c>
    </row>
    <row r="2840" spans="1:3" x14ac:dyDescent="0.3">
      <c r="A2840" s="9">
        <v>2839</v>
      </c>
      <c r="B2840" s="38">
        <v>39209</v>
      </c>
      <c r="C2840" s="17">
        <v>4111.1499999999996</v>
      </c>
    </row>
    <row r="2841" spans="1:3" x14ac:dyDescent="0.3">
      <c r="A2841" s="9">
        <v>2840</v>
      </c>
      <c r="B2841" s="38">
        <v>39210</v>
      </c>
      <c r="C2841" s="17">
        <v>4077</v>
      </c>
    </row>
    <row r="2842" spans="1:3" x14ac:dyDescent="0.3">
      <c r="A2842" s="9">
        <v>2841</v>
      </c>
      <c r="B2842" s="38">
        <v>39211</v>
      </c>
      <c r="C2842" s="17">
        <v>4079.3</v>
      </c>
    </row>
    <row r="2843" spans="1:3" x14ac:dyDescent="0.3">
      <c r="A2843" s="9">
        <v>2842</v>
      </c>
      <c r="B2843" s="38">
        <v>39212</v>
      </c>
      <c r="C2843" s="17">
        <v>4066.8</v>
      </c>
    </row>
    <row r="2844" spans="1:3" x14ac:dyDescent="0.3">
      <c r="A2844" s="9">
        <v>2843</v>
      </c>
      <c r="B2844" s="38">
        <v>39213</v>
      </c>
      <c r="C2844" s="17">
        <v>4076.65</v>
      </c>
    </row>
    <row r="2845" spans="1:3" x14ac:dyDescent="0.3">
      <c r="A2845" s="9">
        <v>2844</v>
      </c>
      <c r="B2845" s="38">
        <v>39216</v>
      </c>
      <c r="C2845" s="17">
        <v>4134.3</v>
      </c>
    </row>
    <row r="2846" spans="1:3" x14ac:dyDescent="0.3">
      <c r="A2846" s="9">
        <v>2845</v>
      </c>
      <c r="B2846" s="38">
        <v>39217</v>
      </c>
      <c r="C2846" s="17">
        <v>4120.3</v>
      </c>
    </row>
    <row r="2847" spans="1:3" x14ac:dyDescent="0.3">
      <c r="A2847" s="9">
        <v>2846</v>
      </c>
      <c r="B2847" s="38">
        <v>39218</v>
      </c>
      <c r="C2847" s="17">
        <v>4170.95</v>
      </c>
    </row>
    <row r="2848" spans="1:3" x14ac:dyDescent="0.3">
      <c r="A2848" s="9">
        <v>2847</v>
      </c>
      <c r="B2848" s="38">
        <v>39219</v>
      </c>
      <c r="C2848" s="17">
        <v>4219.55</v>
      </c>
    </row>
    <row r="2849" spans="1:3" x14ac:dyDescent="0.3">
      <c r="A2849" s="9">
        <v>2848</v>
      </c>
      <c r="B2849" s="38">
        <v>39220</v>
      </c>
      <c r="C2849" s="17">
        <v>4214.5</v>
      </c>
    </row>
    <row r="2850" spans="1:3" x14ac:dyDescent="0.3">
      <c r="A2850" s="9">
        <v>2849</v>
      </c>
      <c r="B2850" s="38">
        <v>39223</v>
      </c>
      <c r="C2850" s="17">
        <v>4260.8999999999996</v>
      </c>
    </row>
    <row r="2851" spans="1:3" x14ac:dyDescent="0.3">
      <c r="A2851" s="9">
        <v>2850</v>
      </c>
      <c r="B2851" s="38">
        <v>39224</v>
      </c>
      <c r="C2851" s="17">
        <v>4278.1000000000004</v>
      </c>
    </row>
    <row r="2852" spans="1:3" x14ac:dyDescent="0.3">
      <c r="A2852" s="9">
        <v>2851</v>
      </c>
      <c r="B2852" s="38">
        <v>39225</v>
      </c>
      <c r="C2852" s="17">
        <v>4246.2</v>
      </c>
    </row>
    <row r="2853" spans="1:3" x14ac:dyDescent="0.3">
      <c r="A2853" s="9">
        <v>2852</v>
      </c>
      <c r="B2853" s="38">
        <v>39226</v>
      </c>
      <c r="C2853" s="17">
        <v>4204.8999999999996</v>
      </c>
    </row>
    <row r="2854" spans="1:3" x14ac:dyDescent="0.3">
      <c r="A2854" s="9">
        <v>2853</v>
      </c>
      <c r="B2854" s="38">
        <v>39227</v>
      </c>
      <c r="C2854" s="17">
        <v>4248.1499999999996</v>
      </c>
    </row>
    <row r="2855" spans="1:3" x14ac:dyDescent="0.3">
      <c r="A2855" s="9">
        <v>2854</v>
      </c>
      <c r="B2855" s="38">
        <v>39230</v>
      </c>
      <c r="C2855" s="17">
        <v>4256.55</v>
      </c>
    </row>
    <row r="2856" spans="1:3" x14ac:dyDescent="0.3">
      <c r="A2856" s="9">
        <v>2855</v>
      </c>
      <c r="B2856" s="38">
        <v>39231</v>
      </c>
      <c r="C2856" s="17">
        <v>4293.25</v>
      </c>
    </row>
    <row r="2857" spans="1:3" x14ac:dyDescent="0.3">
      <c r="A2857" s="9">
        <v>2856</v>
      </c>
      <c r="B2857" s="38">
        <v>39232</v>
      </c>
      <c r="C2857" s="17">
        <v>4249.6499999999996</v>
      </c>
    </row>
    <row r="2858" spans="1:3" x14ac:dyDescent="0.3">
      <c r="A2858" s="9">
        <v>2857</v>
      </c>
      <c r="B2858" s="38">
        <v>39233</v>
      </c>
      <c r="C2858" s="17">
        <v>4295.8</v>
      </c>
    </row>
    <row r="2859" spans="1:3" x14ac:dyDescent="0.3">
      <c r="A2859" s="9">
        <v>2858</v>
      </c>
      <c r="B2859" s="38">
        <v>39234</v>
      </c>
      <c r="C2859" s="17">
        <v>4297.05</v>
      </c>
    </row>
    <row r="2860" spans="1:3" x14ac:dyDescent="0.3">
      <c r="A2860" s="9">
        <v>2859</v>
      </c>
      <c r="B2860" s="38">
        <v>39237</v>
      </c>
      <c r="C2860" s="17">
        <v>4267.05</v>
      </c>
    </row>
    <row r="2861" spans="1:3" x14ac:dyDescent="0.3">
      <c r="A2861" s="9">
        <v>2860</v>
      </c>
      <c r="B2861" s="38">
        <v>39238</v>
      </c>
      <c r="C2861" s="17">
        <v>4284.6499999999996</v>
      </c>
    </row>
    <row r="2862" spans="1:3" x14ac:dyDescent="0.3">
      <c r="A2862" s="9">
        <v>2861</v>
      </c>
      <c r="B2862" s="38">
        <v>39239</v>
      </c>
      <c r="C2862" s="17">
        <v>4198.25</v>
      </c>
    </row>
    <row r="2863" spans="1:3" x14ac:dyDescent="0.3">
      <c r="A2863" s="9">
        <v>2862</v>
      </c>
      <c r="B2863" s="38">
        <v>39240</v>
      </c>
      <c r="C2863" s="17">
        <v>4179.5</v>
      </c>
    </row>
    <row r="2864" spans="1:3" x14ac:dyDescent="0.3">
      <c r="A2864" s="9">
        <v>2863</v>
      </c>
      <c r="B2864" s="38">
        <v>39241</v>
      </c>
      <c r="C2864" s="17">
        <v>4145</v>
      </c>
    </row>
    <row r="2865" spans="1:3" x14ac:dyDescent="0.3">
      <c r="A2865" s="9">
        <v>2864</v>
      </c>
      <c r="B2865" s="38">
        <v>39244</v>
      </c>
      <c r="C2865" s="17">
        <v>4145.6000000000004</v>
      </c>
    </row>
    <row r="2866" spans="1:3" x14ac:dyDescent="0.3">
      <c r="A2866" s="9">
        <v>2865</v>
      </c>
      <c r="B2866" s="38">
        <v>39245</v>
      </c>
      <c r="C2866" s="17">
        <v>4155.2</v>
      </c>
    </row>
    <row r="2867" spans="1:3" x14ac:dyDescent="0.3">
      <c r="A2867" s="9">
        <v>2866</v>
      </c>
      <c r="B2867" s="38">
        <v>39246</v>
      </c>
      <c r="C2867" s="17">
        <v>4113.05</v>
      </c>
    </row>
    <row r="2868" spans="1:3" x14ac:dyDescent="0.3">
      <c r="A2868" s="9">
        <v>2867</v>
      </c>
      <c r="B2868" s="38">
        <v>39247</v>
      </c>
      <c r="C2868" s="17">
        <v>4170</v>
      </c>
    </row>
    <row r="2869" spans="1:3" x14ac:dyDescent="0.3">
      <c r="A2869" s="9">
        <v>2868</v>
      </c>
      <c r="B2869" s="38">
        <v>39248</v>
      </c>
      <c r="C2869" s="17">
        <v>4171.45</v>
      </c>
    </row>
    <row r="2870" spans="1:3" x14ac:dyDescent="0.3">
      <c r="A2870" s="9">
        <v>2869</v>
      </c>
      <c r="B2870" s="38">
        <v>39251</v>
      </c>
      <c r="C2870" s="17">
        <v>4147.1000000000004</v>
      </c>
    </row>
    <row r="2871" spans="1:3" x14ac:dyDescent="0.3">
      <c r="A2871" s="9">
        <v>2870</v>
      </c>
      <c r="B2871" s="38">
        <v>39252</v>
      </c>
      <c r="C2871" s="17">
        <v>4214.3</v>
      </c>
    </row>
    <row r="2872" spans="1:3" x14ac:dyDescent="0.3">
      <c r="A2872" s="9">
        <v>2871</v>
      </c>
      <c r="B2872" s="38">
        <v>39253</v>
      </c>
      <c r="C2872" s="17">
        <v>4248.6499999999996</v>
      </c>
    </row>
    <row r="2873" spans="1:3" x14ac:dyDescent="0.3">
      <c r="A2873" s="9">
        <v>2872</v>
      </c>
      <c r="B2873" s="38">
        <v>39254</v>
      </c>
      <c r="C2873" s="17">
        <v>4267.3999999999996</v>
      </c>
    </row>
    <row r="2874" spans="1:3" x14ac:dyDescent="0.3">
      <c r="A2874" s="9">
        <v>2873</v>
      </c>
      <c r="B2874" s="38">
        <v>39255</v>
      </c>
      <c r="C2874" s="17">
        <v>4252.05</v>
      </c>
    </row>
    <row r="2875" spans="1:3" x14ac:dyDescent="0.3">
      <c r="A2875" s="9">
        <v>2874</v>
      </c>
      <c r="B2875" s="38">
        <v>39258</v>
      </c>
      <c r="C2875" s="17">
        <v>4259.3999999999996</v>
      </c>
    </row>
    <row r="2876" spans="1:3" x14ac:dyDescent="0.3">
      <c r="A2876" s="9">
        <v>2875</v>
      </c>
      <c r="B2876" s="38">
        <v>39259</v>
      </c>
      <c r="C2876" s="17">
        <v>4285.7</v>
      </c>
    </row>
    <row r="2877" spans="1:3" x14ac:dyDescent="0.3">
      <c r="A2877" s="9">
        <v>2876</v>
      </c>
      <c r="B2877" s="38">
        <v>39260</v>
      </c>
      <c r="C2877" s="17">
        <v>4263.95</v>
      </c>
    </row>
    <row r="2878" spans="1:3" x14ac:dyDescent="0.3">
      <c r="A2878" s="9">
        <v>2877</v>
      </c>
      <c r="B2878" s="38">
        <v>39261</v>
      </c>
      <c r="C2878" s="17">
        <v>4282</v>
      </c>
    </row>
    <row r="2879" spans="1:3" x14ac:dyDescent="0.3">
      <c r="A2879" s="9">
        <v>2878</v>
      </c>
      <c r="B2879" s="38">
        <v>39262</v>
      </c>
      <c r="C2879" s="17">
        <v>4318.3</v>
      </c>
    </row>
    <row r="2880" spans="1:3" x14ac:dyDescent="0.3">
      <c r="A2880" s="9">
        <v>2879</v>
      </c>
      <c r="B2880" s="38">
        <v>39265</v>
      </c>
      <c r="C2880" s="17">
        <v>4313.75</v>
      </c>
    </row>
    <row r="2881" spans="1:3" x14ac:dyDescent="0.3">
      <c r="A2881" s="9">
        <v>2880</v>
      </c>
      <c r="B2881" s="38">
        <v>39266</v>
      </c>
      <c r="C2881" s="17">
        <v>4357.55</v>
      </c>
    </row>
    <row r="2882" spans="1:3" x14ac:dyDescent="0.3">
      <c r="A2882" s="9">
        <v>2881</v>
      </c>
      <c r="B2882" s="38">
        <v>39267</v>
      </c>
      <c r="C2882" s="17">
        <v>4359.3</v>
      </c>
    </row>
    <row r="2883" spans="1:3" x14ac:dyDescent="0.3">
      <c r="A2883" s="9">
        <v>2882</v>
      </c>
      <c r="B2883" s="38">
        <v>39268</v>
      </c>
      <c r="C2883" s="17">
        <v>4353.95</v>
      </c>
    </row>
    <row r="2884" spans="1:3" x14ac:dyDescent="0.3">
      <c r="A2884" s="9">
        <v>2883</v>
      </c>
      <c r="B2884" s="38">
        <v>39269</v>
      </c>
      <c r="C2884" s="17">
        <v>4384.8500000000004</v>
      </c>
    </row>
    <row r="2885" spans="1:3" x14ac:dyDescent="0.3">
      <c r="A2885" s="9">
        <v>2884</v>
      </c>
      <c r="B2885" s="38">
        <v>39272</v>
      </c>
      <c r="C2885" s="17">
        <v>4419.3999999999996</v>
      </c>
    </row>
    <row r="2886" spans="1:3" x14ac:dyDescent="0.3">
      <c r="A2886" s="9">
        <v>2885</v>
      </c>
      <c r="B2886" s="38">
        <v>39273</v>
      </c>
      <c r="C2886" s="17">
        <v>4406.05</v>
      </c>
    </row>
    <row r="2887" spans="1:3" x14ac:dyDescent="0.3">
      <c r="A2887" s="9">
        <v>2886</v>
      </c>
      <c r="B2887" s="38">
        <v>39274</v>
      </c>
      <c r="C2887" s="17">
        <v>4387.1499999999996</v>
      </c>
    </row>
    <row r="2888" spans="1:3" x14ac:dyDescent="0.3">
      <c r="A2888" s="9">
        <v>2887</v>
      </c>
      <c r="B2888" s="38">
        <v>39275</v>
      </c>
      <c r="C2888" s="17">
        <v>4446.1499999999996</v>
      </c>
    </row>
    <row r="2889" spans="1:3" x14ac:dyDescent="0.3">
      <c r="A2889" s="9">
        <v>2888</v>
      </c>
      <c r="B2889" s="38">
        <v>39276</v>
      </c>
      <c r="C2889" s="17">
        <v>4504.55</v>
      </c>
    </row>
    <row r="2890" spans="1:3" x14ac:dyDescent="0.3">
      <c r="A2890" s="9">
        <v>2889</v>
      </c>
      <c r="B2890" s="38">
        <v>39279</v>
      </c>
      <c r="C2890" s="17">
        <v>4512.1499999999996</v>
      </c>
    </row>
    <row r="2891" spans="1:3" x14ac:dyDescent="0.3">
      <c r="A2891" s="9">
        <v>2890</v>
      </c>
      <c r="B2891" s="38">
        <v>39280</v>
      </c>
      <c r="C2891" s="17">
        <v>4496.75</v>
      </c>
    </row>
    <row r="2892" spans="1:3" x14ac:dyDescent="0.3">
      <c r="A2892" s="9">
        <v>2891</v>
      </c>
      <c r="B2892" s="38">
        <v>39281</v>
      </c>
      <c r="C2892" s="17">
        <v>4499.55</v>
      </c>
    </row>
    <row r="2893" spans="1:3" x14ac:dyDescent="0.3">
      <c r="A2893" s="9">
        <v>2892</v>
      </c>
      <c r="B2893" s="38">
        <v>39282</v>
      </c>
      <c r="C2893" s="17">
        <v>4562.1000000000004</v>
      </c>
    </row>
    <row r="2894" spans="1:3" x14ac:dyDescent="0.3">
      <c r="A2894" s="9">
        <v>2893</v>
      </c>
      <c r="B2894" s="38">
        <v>39283</v>
      </c>
      <c r="C2894" s="17">
        <v>4566.05</v>
      </c>
    </row>
    <row r="2895" spans="1:3" x14ac:dyDescent="0.3">
      <c r="A2895" s="9">
        <v>2894</v>
      </c>
      <c r="B2895" s="38">
        <v>39286</v>
      </c>
      <c r="C2895" s="17">
        <v>4619.3500000000004</v>
      </c>
    </row>
    <row r="2896" spans="1:3" x14ac:dyDescent="0.3">
      <c r="A2896" s="9">
        <v>2895</v>
      </c>
      <c r="B2896" s="38">
        <v>39287</v>
      </c>
      <c r="C2896" s="17">
        <v>4620.75</v>
      </c>
    </row>
    <row r="2897" spans="1:3" x14ac:dyDescent="0.3">
      <c r="A2897" s="9">
        <v>2896</v>
      </c>
      <c r="B2897" s="38">
        <v>39288</v>
      </c>
      <c r="C2897" s="17">
        <v>4588.7</v>
      </c>
    </row>
    <row r="2898" spans="1:3" x14ac:dyDescent="0.3">
      <c r="A2898" s="9">
        <v>2897</v>
      </c>
      <c r="B2898" s="38">
        <v>39289</v>
      </c>
      <c r="C2898" s="17">
        <v>4619.8</v>
      </c>
    </row>
    <row r="2899" spans="1:3" x14ac:dyDescent="0.3">
      <c r="A2899" s="9">
        <v>2898</v>
      </c>
      <c r="B2899" s="38">
        <v>39290</v>
      </c>
      <c r="C2899" s="17">
        <v>4445.2</v>
      </c>
    </row>
    <row r="2900" spans="1:3" x14ac:dyDescent="0.3">
      <c r="A2900" s="9">
        <v>2899</v>
      </c>
      <c r="B2900" s="38">
        <v>39293</v>
      </c>
      <c r="C2900" s="17">
        <v>4440.05</v>
      </c>
    </row>
    <row r="2901" spans="1:3" x14ac:dyDescent="0.3">
      <c r="A2901" s="9">
        <v>2900</v>
      </c>
      <c r="B2901" s="38">
        <v>39294</v>
      </c>
      <c r="C2901" s="17">
        <v>4528.8500000000004</v>
      </c>
    </row>
    <row r="2902" spans="1:3" x14ac:dyDescent="0.3">
      <c r="A2902" s="9">
        <v>2901</v>
      </c>
      <c r="B2902" s="38">
        <v>39295</v>
      </c>
      <c r="C2902" s="17">
        <v>4345.8500000000004</v>
      </c>
    </row>
    <row r="2903" spans="1:3" x14ac:dyDescent="0.3">
      <c r="A2903" s="9">
        <v>2902</v>
      </c>
      <c r="B2903" s="38">
        <v>39296</v>
      </c>
      <c r="C2903" s="17">
        <v>4356.3500000000004</v>
      </c>
    </row>
    <row r="2904" spans="1:3" x14ac:dyDescent="0.3">
      <c r="A2904" s="9">
        <v>2903</v>
      </c>
      <c r="B2904" s="38">
        <v>39297</v>
      </c>
      <c r="C2904" s="17">
        <v>4401.55</v>
      </c>
    </row>
    <row r="2905" spans="1:3" x14ac:dyDescent="0.3">
      <c r="A2905" s="9">
        <v>2904</v>
      </c>
      <c r="B2905" s="38">
        <v>39300</v>
      </c>
      <c r="C2905" s="17">
        <v>4339.5</v>
      </c>
    </row>
    <row r="2906" spans="1:3" x14ac:dyDescent="0.3">
      <c r="A2906" s="9">
        <v>2905</v>
      </c>
      <c r="B2906" s="38">
        <v>39301</v>
      </c>
      <c r="C2906" s="17">
        <v>4356.3500000000004</v>
      </c>
    </row>
    <row r="2907" spans="1:3" x14ac:dyDescent="0.3">
      <c r="A2907" s="9">
        <v>2906</v>
      </c>
      <c r="B2907" s="38">
        <v>39302</v>
      </c>
      <c r="C2907" s="17">
        <v>4462.1000000000004</v>
      </c>
    </row>
    <row r="2908" spans="1:3" x14ac:dyDescent="0.3">
      <c r="A2908" s="9">
        <v>2907</v>
      </c>
      <c r="B2908" s="38">
        <v>39303</v>
      </c>
      <c r="C2908" s="17">
        <v>4403.2</v>
      </c>
    </row>
    <row r="2909" spans="1:3" x14ac:dyDescent="0.3">
      <c r="A2909" s="9">
        <v>2908</v>
      </c>
      <c r="B2909" s="38">
        <v>39304</v>
      </c>
      <c r="C2909" s="17">
        <v>4333.3500000000004</v>
      </c>
    </row>
    <row r="2910" spans="1:3" x14ac:dyDescent="0.3">
      <c r="A2910" s="9">
        <v>2909</v>
      </c>
      <c r="B2910" s="38">
        <v>39307</v>
      </c>
      <c r="C2910" s="17">
        <v>4373.6499999999996</v>
      </c>
    </row>
    <row r="2911" spans="1:3" x14ac:dyDescent="0.3">
      <c r="A2911" s="9">
        <v>2910</v>
      </c>
      <c r="B2911" s="38">
        <v>39308</v>
      </c>
      <c r="C2911" s="17">
        <v>4370.2</v>
      </c>
    </row>
    <row r="2912" spans="1:3" x14ac:dyDescent="0.3">
      <c r="A2912" s="9">
        <v>2911</v>
      </c>
      <c r="B2912" s="38">
        <v>39310</v>
      </c>
      <c r="C2912" s="17">
        <v>4178.6000000000004</v>
      </c>
    </row>
    <row r="2913" spans="1:3" x14ac:dyDescent="0.3">
      <c r="A2913" s="9">
        <v>2912</v>
      </c>
      <c r="B2913" s="38">
        <v>39311</v>
      </c>
      <c r="C2913" s="17">
        <v>4108.05</v>
      </c>
    </row>
    <row r="2914" spans="1:3" x14ac:dyDescent="0.3">
      <c r="A2914" s="9">
        <v>2913</v>
      </c>
      <c r="B2914" s="38">
        <v>39314</v>
      </c>
      <c r="C2914" s="17">
        <v>4209.05</v>
      </c>
    </row>
    <row r="2915" spans="1:3" x14ac:dyDescent="0.3">
      <c r="A2915" s="9">
        <v>2914</v>
      </c>
      <c r="B2915" s="38">
        <v>39315</v>
      </c>
      <c r="C2915" s="17">
        <v>4074.9</v>
      </c>
    </row>
    <row r="2916" spans="1:3" x14ac:dyDescent="0.3">
      <c r="A2916" s="9">
        <v>2915</v>
      </c>
      <c r="B2916" s="38">
        <v>39316</v>
      </c>
      <c r="C2916" s="17">
        <v>4153.1499999999996</v>
      </c>
    </row>
    <row r="2917" spans="1:3" x14ac:dyDescent="0.3">
      <c r="A2917" s="9">
        <v>2916</v>
      </c>
      <c r="B2917" s="38">
        <v>39317</v>
      </c>
      <c r="C2917" s="17">
        <v>4114.95</v>
      </c>
    </row>
    <row r="2918" spans="1:3" x14ac:dyDescent="0.3">
      <c r="A2918" s="9">
        <v>2917</v>
      </c>
      <c r="B2918" s="38">
        <v>39318</v>
      </c>
      <c r="C2918" s="17">
        <v>4190.1499999999996</v>
      </c>
    </row>
    <row r="2919" spans="1:3" x14ac:dyDescent="0.3">
      <c r="A2919" s="9">
        <v>2918</v>
      </c>
      <c r="B2919" s="38">
        <v>39321</v>
      </c>
      <c r="C2919" s="17">
        <v>4302.6000000000004</v>
      </c>
    </row>
    <row r="2920" spans="1:3" x14ac:dyDescent="0.3">
      <c r="A2920" s="9">
        <v>2919</v>
      </c>
      <c r="B2920" s="38">
        <v>39322</v>
      </c>
      <c r="C2920" s="17">
        <v>4320.7</v>
      </c>
    </row>
    <row r="2921" spans="1:3" x14ac:dyDescent="0.3">
      <c r="A2921" s="9">
        <v>2920</v>
      </c>
      <c r="B2921" s="38">
        <v>39323</v>
      </c>
      <c r="C2921" s="17">
        <v>4359.3</v>
      </c>
    </row>
    <row r="2922" spans="1:3" x14ac:dyDescent="0.3">
      <c r="A2922" s="9">
        <v>2921</v>
      </c>
      <c r="B2922" s="38">
        <v>39324</v>
      </c>
      <c r="C2922" s="17">
        <v>4412.3</v>
      </c>
    </row>
    <row r="2923" spans="1:3" x14ac:dyDescent="0.3">
      <c r="A2923" s="9">
        <v>2922</v>
      </c>
      <c r="B2923" s="38">
        <v>39325</v>
      </c>
      <c r="C2923" s="17">
        <v>4459.6000000000004</v>
      </c>
    </row>
    <row r="2924" spans="1:3" x14ac:dyDescent="0.3">
      <c r="A2924" s="9">
        <v>2923</v>
      </c>
      <c r="B2924" s="38">
        <v>39328</v>
      </c>
      <c r="C2924" s="17">
        <v>4474.75</v>
      </c>
    </row>
    <row r="2925" spans="1:3" x14ac:dyDescent="0.3">
      <c r="A2925" s="9">
        <v>2924</v>
      </c>
      <c r="B2925" s="38">
        <v>39329</v>
      </c>
      <c r="C2925" s="17">
        <v>4479.25</v>
      </c>
    </row>
    <row r="2926" spans="1:3" x14ac:dyDescent="0.3">
      <c r="A2926" s="9">
        <v>2925</v>
      </c>
      <c r="B2926" s="38">
        <v>39330</v>
      </c>
      <c r="C2926" s="17">
        <v>4475.8500000000004</v>
      </c>
    </row>
    <row r="2927" spans="1:3" x14ac:dyDescent="0.3">
      <c r="A2927" s="9">
        <v>2926</v>
      </c>
      <c r="B2927" s="38">
        <v>39331</v>
      </c>
      <c r="C2927" s="17">
        <v>4518.6000000000004</v>
      </c>
    </row>
    <row r="2928" spans="1:3" x14ac:dyDescent="0.3">
      <c r="A2928" s="9">
        <v>2927</v>
      </c>
      <c r="B2928" s="38">
        <v>39332</v>
      </c>
      <c r="C2928" s="17">
        <v>4509.5</v>
      </c>
    </row>
    <row r="2929" spans="1:3" x14ac:dyDescent="0.3">
      <c r="A2929" s="9">
        <v>2928</v>
      </c>
      <c r="B2929" s="38">
        <v>39335</v>
      </c>
      <c r="C2929" s="17">
        <v>4507.8500000000004</v>
      </c>
    </row>
    <row r="2930" spans="1:3" x14ac:dyDescent="0.3">
      <c r="A2930" s="9">
        <v>2929</v>
      </c>
      <c r="B2930" s="38">
        <v>39336</v>
      </c>
      <c r="C2930" s="17">
        <v>4497.05</v>
      </c>
    </row>
    <row r="2931" spans="1:3" x14ac:dyDescent="0.3">
      <c r="A2931" s="9">
        <v>2930</v>
      </c>
      <c r="B2931" s="38">
        <v>39337</v>
      </c>
      <c r="C2931" s="17">
        <v>4496.8500000000004</v>
      </c>
    </row>
    <row r="2932" spans="1:3" x14ac:dyDescent="0.3">
      <c r="A2932" s="9">
        <v>2931</v>
      </c>
      <c r="B2932" s="38">
        <v>39338</v>
      </c>
      <c r="C2932" s="17">
        <v>4528.95</v>
      </c>
    </row>
    <row r="2933" spans="1:3" x14ac:dyDescent="0.3">
      <c r="A2933" s="9">
        <v>2932</v>
      </c>
      <c r="B2933" s="38">
        <v>39339</v>
      </c>
      <c r="C2933" s="17">
        <v>4518</v>
      </c>
    </row>
    <row r="2934" spans="1:3" x14ac:dyDescent="0.3">
      <c r="A2934" s="9">
        <v>2933</v>
      </c>
      <c r="B2934" s="38">
        <v>39342</v>
      </c>
      <c r="C2934" s="17">
        <v>4494.6499999999996</v>
      </c>
    </row>
    <row r="2935" spans="1:3" x14ac:dyDescent="0.3">
      <c r="A2935" s="9">
        <v>2934</v>
      </c>
      <c r="B2935" s="38">
        <v>39343</v>
      </c>
      <c r="C2935" s="17">
        <v>4546.2</v>
      </c>
    </row>
    <row r="2936" spans="1:3" x14ac:dyDescent="0.3">
      <c r="A2936" s="9">
        <v>2935</v>
      </c>
      <c r="B2936" s="38">
        <v>39344</v>
      </c>
      <c r="C2936" s="17">
        <v>4732.3500000000004</v>
      </c>
    </row>
    <row r="2937" spans="1:3" x14ac:dyDescent="0.3">
      <c r="A2937" s="9">
        <v>2936</v>
      </c>
      <c r="B2937" s="38">
        <v>39345</v>
      </c>
      <c r="C2937" s="17">
        <v>4747.55</v>
      </c>
    </row>
    <row r="2938" spans="1:3" x14ac:dyDescent="0.3">
      <c r="A2938" s="9">
        <v>2937</v>
      </c>
      <c r="B2938" s="38">
        <v>39346</v>
      </c>
      <c r="C2938" s="17">
        <v>4837.55</v>
      </c>
    </row>
    <row r="2939" spans="1:3" x14ac:dyDescent="0.3">
      <c r="A2939" s="9">
        <v>2938</v>
      </c>
      <c r="B2939" s="38">
        <v>39349</v>
      </c>
      <c r="C2939" s="17">
        <v>4932.2</v>
      </c>
    </row>
    <row r="2940" spans="1:3" x14ac:dyDescent="0.3">
      <c r="A2940" s="9">
        <v>2939</v>
      </c>
      <c r="B2940" s="38">
        <v>39350</v>
      </c>
      <c r="C2940" s="17">
        <v>4938.8500000000004</v>
      </c>
    </row>
    <row r="2941" spans="1:3" x14ac:dyDescent="0.3">
      <c r="A2941" s="9">
        <v>2940</v>
      </c>
      <c r="B2941" s="38">
        <v>39351</v>
      </c>
      <c r="C2941" s="17">
        <v>4940.5</v>
      </c>
    </row>
    <row r="2942" spans="1:3" x14ac:dyDescent="0.3">
      <c r="A2942" s="9">
        <v>2941</v>
      </c>
      <c r="B2942" s="38">
        <v>39352</v>
      </c>
      <c r="C2942" s="17">
        <v>5000.55</v>
      </c>
    </row>
    <row r="2943" spans="1:3" x14ac:dyDescent="0.3">
      <c r="A2943" s="9">
        <v>2942</v>
      </c>
      <c r="B2943" s="38">
        <v>39353</v>
      </c>
      <c r="C2943" s="17">
        <v>5021.3500000000004</v>
      </c>
    </row>
    <row r="2944" spans="1:3" x14ac:dyDescent="0.3">
      <c r="A2944" s="9">
        <v>2943</v>
      </c>
      <c r="B2944" s="38">
        <v>39356</v>
      </c>
      <c r="C2944" s="17">
        <v>5068.95</v>
      </c>
    </row>
    <row r="2945" spans="1:3" x14ac:dyDescent="0.3">
      <c r="A2945" s="9">
        <v>2944</v>
      </c>
      <c r="B2945" s="38">
        <v>39358</v>
      </c>
      <c r="C2945" s="17">
        <v>5210.8</v>
      </c>
    </row>
    <row r="2946" spans="1:3" x14ac:dyDescent="0.3">
      <c r="A2946" s="9">
        <v>2945</v>
      </c>
      <c r="B2946" s="38">
        <v>39359</v>
      </c>
      <c r="C2946" s="17">
        <v>5208.6499999999996</v>
      </c>
    </row>
    <row r="2947" spans="1:3" x14ac:dyDescent="0.3">
      <c r="A2947" s="9">
        <v>2946</v>
      </c>
      <c r="B2947" s="38">
        <v>39360</v>
      </c>
      <c r="C2947" s="17">
        <v>5185.8500000000004</v>
      </c>
    </row>
    <row r="2948" spans="1:3" x14ac:dyDescent="0.3">
      <c r="A2948" s="9">
        <v>2947</v>
      </c>
      <c r="B2948" s="38">
        <v>39363</v>
      </c>
      <c r="C2948" s="17">
        <v>5085.1000000000004</v>
      </c>
    </row>
    <row r="2949" spans="1:3" x14ac:dyDescent="0.3">
      <c r="A2949" s="9">
        <v>2948</v>
      </c>
      <c r="B2949" s="38">
        <v>39364</v>
      </c>
      <c r="C2949" s="17">
        <v>5327.25</v>
      </c>
    </row>
    <row r="2950" spans="1:3" x14ac:dyDescent="0.3">
      <c r="A2950" s="9">
        <v>2949</v>
      </c>
      <c r="B2950" s="38">
        <v>39365</v>
      </c>
      <c r="C2950" s="17">
        <v>5441.45</v>
      </c>
    </row>
    <row r="2951" spans="1:3" x14ac:dyDescent="0.3">
      <c r="A2951" s="9">
        <v>2950</v>
      </c>
      <c r="B2951" s="38">
        <v>39366</v>
      </c>
      <c r="C2951" s="17">
        <v>5524.85</v>
      </c>
    </row>
    <row r="2952" spans="1:3" x14ac:dyDescent="0.3">
      <c r="A2952" s="9">
        <v>2951</v>
      </c>
      <c r="B2952" s="38">
        <v>39367</v>
      </c>
      <c r="C2952" s="17">
        <v>5428.25</v>
      </c>
    </row>
    <row r="2953" spans="1:3" x14ac:dyDescent="0.3">
      <c r="A2953" s="9">
        <v>2952</v>
      </c>
      <c r="B2953" s="38">
        <v>39370</v>
      </c>
      <c r="C2953" s="17">
        <v>5670.4</v>
      </c>
    </row>
    <row r="2954" spans="1:3" x14ac:dyDescent="0.3">
      <c r="A2954" s="9">
        <v>2953</v>
      </c>
      <c r="B2954" s="38">
        <v>39371</v>
      </c>
      <c r="C2954" s="17">
        <v>5668.05</v>
      </c>
    </row>
    <row r="2955" spans="1:3" x14ac:dyDescent="0.3">
      <c r="A2955" s="9">
        <v>2954</v>
      </c>
      <c r="B2955" s="38">
        <v>39372</v>
      </c>
      <c r="C2955" s="17">
        <v>5559.3</v>
      </c>
    </row>
    <row r="2956" spans="1:3" x14ac:dyDescent="0.3">
      <c r="A2956" s="9">
        <v>2955</v>
      </c>
      <c r="B2956" s="38">
        <v>39373</v>
      </c>
      <c r="C2956" s="17">
        <v>5351</v>
      </c>
    </row>
    <row r="2957" spans="1:3" x14ac:dyDescent="0.3">
      <c r="A2957" s="9">
        <v>2956</v>
      </c>
      <c r="B2957" s="38">
        <v>39374</v>
      </c>
      <c r="C2957" s="17">
        <v>5215.3</v>
      </c>
    </row>
    <row r="2958" spans="1:3" x14ac:dyDescent="0.3">
      <c r="A2958" s="9">
        <v>2957</v>
      </c>
      <c r="B2958" s="38">
        <v>39377</v>
      </c>
      <c r="C2958" s="17">
        <v>5184</v>
      </c>
    </row>
    <row r="2959" spans="1:3" x14ac:dyDescent="0.3">
      <c r="A2959" s="9">
        <v>2958</v>
      </c>
      <c r="B2959" s="38">
        <v>39378</v>
      </c>
      <c r="C2959" s="17">
        <v>5473.7</v>
      </c>
    </row>
    <row r="2960" spans="1:3" x14ac:dyDescent="0.3">
      <c r="A2960" s="9">
        <v>2959</v>
      </c>
      <c r="B2960" s="38">
        <v>39379</v>
      </c>
      <c r="C2960" s="17">
        <v>5496.15</v>
      </c>
    </row>
    <row r="2961" spans="1:3" x14ac:dyDescent="0.3">
      <c r="A2961" s="9">
        <v>2960</v>
      </c>
      <c r="B2961" s="38">
        <v>39380</v>
      </c>
      <c r="C2961" s="17">
        <v>5568.95</v>
      </c>
    </row>
    <row r="2962" spans="1:3" x14ac:dyDescent="0.3">
      <c r="A2962" s="9">
        <v>2961</v>
      </c>
      <c r="B2962" s="38">
        <v>39381</v>
      </c>
      <c r="C2962" s="17">
        <v>5702.3</v>
      </c>
    </row>
    <row r="2963" spans="1:3" x14ac:dyDescent="0.3">
      <c r="A2963" s="9">
        <v>2962</v>
      </c>
      <c r="B2963" s="38">
        <v>39384</v>
      </c>
      <c r="C2963" s="17">
        <v>5905.9</v>
      </c>
    </row>
    <row r="2964" spans="1:3" x14ac:dyDescent="0.3">
      <c r="A2964" s="9">
        <v>2963</v>
      </c>
      <c r="B2964" s="38">
        <v>39385</v>
      </c>
      <c r="C2964" s="17">
        <v>5868.75</v>
      </c>
    </row>
    <row r="2965" spans="1:3" x14ac:dyDescent="0.3">
      <c r="A2965" s="9">
        <v>2964</v>
      </c>
      <c r="B2965" s="38">
        <v>39386</v>
      </c>
      <c r="C2965" s="17">
        <v>5900.65</v>
      </c>
    </row>
    <row r="2966" spans="1:3" x14ac:dyDescent="0.3">
      <c r="A2966" s="9">
        <v>2965</v>
      </c>
      <c r="B2966" s="38">
        <v>39387</v>
      </c>
      <c r="C2966" s="17">
        <v>5866.45</v>
      </c>
    </row>
    <row r="2967" spans="1:3" x14ac:dyDescent="0.3">
      <c r="A2967" s="9">
        <v>2966</v>
      </c>
      <c r="B2967" s="38">
        <v>39388</v>
      </c>
      <c r="C2967" s="17">
        <v>5932.4</v>
      </c>
    </row>
    <row r="2968" spans="1:3" x14ac:dyDescent="0.3">
      <c r="A2968" s="9">
        <v>2967</v>
      </c>
      <c r="B2968" s="38">
        <v>39391</v>
      </c>
      <c r="C2968" s="17">
        <v>5847.3</v>
      </c>
    </row>
    <row r="2969" spans="1:3" x14ac:dyDescent="0.3">
      <c r="A2969" s="9">
        <v>2968</v>
      </c>
      <c r="B2969" s="38">
        <v>39392</v>
      </c>
      <c r="C2969" s="17">
        <v>5806.45</v>
      </c>
    </row>
    <row r="2970" spans="1:3" x14ac:dyDescent="0.3">
      <c r="A2970" s="9">
        <v>2969</v>
      </c>
      <c r="B2970" s="38">
        <v>39393</v>
      </c>
      <c r="C2970" s="17">
        <v>5782.35</v>
      </c>
    </row>
    <row r="2971" spans="1:3" x14ac:dyDescent="0.3">
      <c r="A2971" s="9">
        <v>2970</v>
      </c>
      <c r="B2971" s="38">
        <v>39394</v>
      </c>
      <c r="C2971" s="17">
        <v>5698.75</v>
      </c>
    </row>
    <row r="2972" spans="1:3" x14ac:dyDescent="0.3">
      <c r="A2972" s="9">
        <v>2971</v>
      </c>
      <c r="B2972" s="38">
        <v>39395</v>
      </c>
      <c r="C2972" s="17">
        <v>5663.25</v>
      </c>
    </row>
    <row r="2973" spans="1:3" x14ac:dyDescent="0.3">
      <c r="A2973" s="9">
        <v>2972</v>
      </c>
      <c r="B2973" s="38">
        <v>39398</v>
      </c>
      <c r="C2973" s="17">
        <v>5617.1</v>
      </c>
    </row>
    <row r="2974" spans="1:3" x14ac:dyDescent="0.3">
      <c r="A2974" s="9">
        <v>2973</v>
      </c>
      <c r="B2974" s="38">
        <v>39399</v>
      </c>
      <c r="C2974" s="17">
        <v>5695.4</v>
      </c>
    </row>
    <row r="2975" spans="1:3" x14ac:dyDescent="0.3">
      <c r="A2975" s="9">
        <v>2974</v>
      </c>
      <c r="B2975" s="38">
        <v>39400</v>
      </c>
      <c r="C2975" s="17">
        <v>5937.9</v>
      </c>
    </row>
    <row r="2976" spans="1:3" x14ac:dyDescent="0.3">
      <c r="A2976" s="9">
        <v>2975</v>
      </c>
      <c r="B2976" s="38">
        <v>39401</v>
      </c>
      <c r="C2976" s="17">
        <v>5912.1</v>
      </c>
    </row>
    <row r="2977" spans="1:3" x14ac:dyDescent="0.3">
      <c r="A2977" s="9">
        <v>2976</v>
      </c>
      <c r="B2977" s="38">
        <v>39402</v>
      </c>
      <c r="C2977" s="17">
        <v>5906.85</v>
      </c>
    </row>
    <row r="2978" spans="1:3" x14ac:dyDescent="0.3">
      <c r="A2978" s="9">
        <v>2977</v>
      </c>
      <c r="B2978" s="38">
        <v>39405</v>
      </c>
      <c r="C2978" s="17">
        <v>5907.65</v>
      </c>
    </row>
    <row r="2979" spans="1:3" x14ac:dyDescent="0.3">
      <c r="A2979" s="9">
        <v>2978</v>
      </c>
      <c r="B2979" s="38">
        <v>39406</v>
      </c>
      <c r="C2979" s="17">
        <v>5780.9</v>
      </c>
    </row>
    <row r="2980" spans="1:3" x14ac:dyDescent="0.3">
      <c r="A2980" s="9">
        <v>2979</v>
      </c>
      <c r="B2980" s="38">
        <v>39407</v>
      </c>
      <c r="C2980" s="17">
        <v>5561.05</v>
      </c>
    </row>
    <row r="2981" spans="1:3" x14ac:dyDescent="0.3">
      <c r="A2981" s="9">
        <v>2980</v>
      </c>
      <c r="B2981" s="38">
        <v>39408</v>
      </c>
      <c r="C2981" s="17">
        <v>5519.35</v>
      </c>
    </row>
    <row r="2982" spans="1:3" x14ac:dyDescent="0.3">
      <c r="A2982" s="9">
        <v>2981</v>
      </c>
      <c r="B2982" s="38">
        <v>39409</v>
      </c>
      <c r="C2982" s="17">
        <v>5608.6</v>
      </c>
    </row>
    <row r="2983" spans="1:3" x14ac:dyDescent="0.3">
      <c r="A2983" s="9">
        <v>2982</v>
      </c>
      <c r="B2983" s="38">
        <v>39412</v>
      </c>
      <c r="C2983" s="17">
        <v>5731.7</v>
      </c>
    </row>
    <row r="2984" spans="1:3" x14ac:dyDescent="0.3">
      <c r="A2984" s="9">
        <v>2983</v>
      </c>
      <c r="B2984" s="38">
        <v>39413</v>
      </c>
      <c r="C2984" s="17">
        <v>5698.15</v>
      </c>
    </row>
    <row r="2985" spans="1:3" x14ac:dyDescent="0.3">
      <c r="A2985" s="9">
        <v>2984</v>
      </c>
      <c r="B2985" s="38">
        <v>39414</v>
      </c>
      <c r="C2985" s="17">
        <v>5617.55</v>
      </c>
    </row>
    <row r="2986" spans="1:3" x14ac:dyDescent="0.3">
      <c r="A2986" s="9">
        <v>2985</v>
      </c>
      <c r="B2986" s="38">
        <v>39415</v>
      </c>
      <c r="C2986" s="17">
        <v>5634.6</v>
      </c>
    </row>
    <row r="2987" spans="1:3" x14ac:dyDescent="0.3">
      <c r="A2987" s="9">
        <v>2986</v>
      </c>
      <c r="B2987" s="38">
        <v>39416</v>
      </c>
      <c r="C2987" s="17">
        <v>5762.75</v>
      </c>
    </row>
    <row r="2988" spans="1:3" x14ac:dyDescent="0.3">
      <c r="A2988" s="9">
        <v>2987</v>
      </c>
      <c r="B2988" s="38">
        <v>39419</v>
      </c>
      <c r="C2988" s="17">
        <v>5865</v>
      </c>
    </row>
    <row r="2989" spans="1:3" x14ac:dyDescent="0.3">
      <c r="A2989" s="9">
        <v>2988</v>
      </c>
      <c r="B2989" s="38">
        <v>39420</v>
      </c>
      <c r="C2989" s="17">
        <v>5858.35</v>
      </c>
    </row>
    <row r="2990" spans="1:3" x14ac:dyDescent="0.3">
      <c r="A2990" s="9">
        <v>2989</v>
      </c>
      <c r="B2990" s="38">
        <v>39421</v>
      </c>
      <c r="C2990" s="17">
        <v>5940</v>
      </c>
    </row>
    <row r="2991" spans="1:3" x14ac:dyDescent="0.3">
      <c r="A2991" s="9">
        <v>2990</v>
      </c>
      <c r="B2991" s="38">
        <v>39422</v>
      </c>
      <c r="C2991" s="17">
        <v>5954.7</v>
      </c>
    </row>
    <row r="2992" spans="1:3" x14ac:dyDescent="0.3">
      <c r="A2992" s="9">
        <v>2991</v>
      </c>
      <c r="B2992" s="38">
        <v>39423</v>
      </c>
      <c r="C2992" s="17">
        <v>5974.3</v>
      </c>
    </row>
    <row r="2993" spans="1:3" x14ac:dyDescent="0.3">
      <c r="A2993" s="9">
        <v>2992</v>
      </c>
      <c r="B2993" s="38">
        <v>39426</v>
      </c>
      <c r="C2993" s="17">
        <v>5960.6</v>
      </c>
    </row>
    <row r="2994" spans="1:3" x14ac:dyDescent="0.3">
      <c r="A2994" s="9">
        <v>2993</v>
      </c>
      <c r="B2994" s="38">
        <v>39427</v>
      </c>
      <c r="C2994" s="17">
        <v>6097.25</v>
      </c>
    </row>
    <row r="2995" spans="1:3" x14ac:dyDescent="0.3">
      <c r="A2995" s="9">
        <v>2994</v>
      </c>
      <c r="B2995" s="38">
        <v>39428</v>
      </c>
      <c r="C2995" s="17">
        <v>6159.3</v>
      </c>
    </row>
    <row r="2996" spans="1:3" x14ac:dyDescent="0.3">
      <c r="A2996" s="9">
        <v>2995</v>
      </c>
      <c r="B2996" s="38">
        <v>39429</v>
      </c>
      <c r="C2996" s="17">
        <v>6058.1</v>
      </c>
    </row>
    <row r="2997" spans="1:3" x14ac:dyDescent="0.3">
      <c r="A2997" s="9">
        <v>2996</v>
      </c>
      <c r="B2997" s="38">
        <v>39430</v>
      </c>
      <c r="C2997" s="17">
        <v>6047.7</v>
      </c>
    </row>
    <row r="2998" spans="1:3" x14ac:dyDescent="0.3">
      <c r="A2998" s="9">
        <v>2997</v>
      </c>
      <c r="B2998" s="38">
        <v>39433</v>
      </c>
      <c r="C2998" s="17">
        <v>5777</v>
      </c>
    </row>
    <row r="2999" spans="1:3" x14ac:dyDescent="0.3">
      <c r="A2999" s="9">
        <v>2998</v>
      </c>
      <c r="B2999" s="38">
        <v>39434</v>
      </c>
      <c r="C2999" s="17">
        <v>5742.3</v>
      </c>
    </row>
    <row r="3000" spans="1:3" x14ac:dyDescent="0.3">
      <c r="A3000" s="9">
        <v>2999</v>
      </c>
      <c r="B3000" s="38">
        <v>39435</v>
      </c>
      <c r="C3000" s="17">
        <v>5751.15</v>
      </c>
    </row>
    <row r="3001" spans="1:3" x14ac:dyDescent="0.3">
      <c r="A3001" s="9">
        <v>3000</v>
      </c>
      <c r="B3001" s="38">
        <v>39436</v>
      </c>
      <c r="C3001" s="17">
        <v>5766.5</v>
      </c>
    </row>
    <row r="3002" spans="1:3" x14ac:dyDescent="0.3">
      <c r="A3002" s="9">
        <v>3001</v>
      </c>
      <c r="B3002" s="38">
        <v>39440</v>
      </c>
      <c r="C3002" s="17">
        <v>5985.1</v>
      </c>
    </row>
    <row r="3003" spans="1:3" x14ac:dyDescent="0.3">
      <c r="A3003" s="9">
        <v>3002</v>
      </c>
      <c r="B3003" s="38">
        <v>39442</v>
      </c>
      <c r="C3003" s="17">
        <v>6070.75</v>
      </c>
    </row>
    <row r="3004" spans="1:3" x14ac:dyDescent="0.3">
      <c r="A3004" s="9">
        <v>3003</v>
      </c>
      <c r="B3004" s="38">
        <v>39443</v>
      </c>
      <c r="C3004" s="17">
        <v>6081.5</v>
      </c>
    </row>
    <row r="3005" spans="1:3" x14ac:dyDescent="0.3">
      <c r="A3005" s="9">
        <v>3004</v>
      </c>
      <c r="B3005" s="38">
        <v>39444</v>
      </c>
      <c r="C3005" s="17">
        <v>6079.7</v>
      </c>
    </row>
    <row r="3006" spans="1:3" x14ac:dyDescent="0.3">
      <c r="A3006" s="9">
        <v>3005</v>
      </c>
      <c r="B3006" s="38">
        <v>39447</v>
      </c>
      <c r="C3006" s="17">
        <v>6138.6</v>
      </c>
    </row>
    <row r="3007" spans="1:3" x14ac:dyDescent="0.3">
      <c r="A3007" s="9">
        <v>3006</v>
      </c>
      <c r="B3007" s="38">
        <v>39448</v>
      </c>
      <c r="C3007" s="17">
        <v>6144.35</v>
      </c>
    </row>
    <row r="3008" spans="1:3" x14ac:dyDescent="0.3">
      <c r="A3008" s="9">
        <v>3007</v>
      </c>
      <c r="B3008" s="38">
        <v>39449</v>
      </c>
      <c r="C3008" s="17">
        <v>6179.4</v>
      </c>
    </row>
    <row r="3009" spans="1:3" x14ac:dyDescent="0.3">
      <c r="A3009" s="9">
        <v>3008</v>
      </c>
      <c r="B3009" s="38">
        <v>39450</v>
      </c>
      <c r="C3009" s="17">
        <v>6178.55</v>
      </c>
    </row>
    <row r="3010" spans="1:3" x14ac:dyDescent="0.3">
      <c r="A3010" s="9">
        <v>3009</v>
      </c>
      <c r="B3010" s="38">
        <v>39451</v>
      </c>
      <c r="C3010" s="17">
        <v>6274.3</v>
      </c>
    </row>
    <row r="3011" spans="1:3" x14ac:dyDescent="0.3">
      <c r="A3011" s="9">
        <v>3010</v>
      </c>
      <c r="B3011" s="38">
        <v>39454</v>
      </c>
      <c r="C3011" s="17">
        <v>6279.1</v>
      </c>
    </row>
    <row r="3012" spans="1:3" x14ac:dyDescent="0.3">
      <c r="A3012" s="9">
        <v>3011</v>
      </c>
      <c r="B3012" s="38">
        <v>39455</v>
      </c>
      <c r="C3012" s="17">
        <v>6287.85</v>
      </c>
    </row>
    <row r="3013" spans="1:3" x14ac:dyDescent="0.3">
      <c r="A3013" s="9">
        <v>3012</v>
      </c>
      <c r="B3013" s="38">
        <v>39456</v>
      </c>
      <c r="C3013" s="17">
        <v>6272</v>
      </c>
    </row>
    <row r="3014" spans="1:3" x14ac:dyDescent="0.3">
      <c r="A3014" s="9">
        <v>3013</v>
      </c>
      <c r="B3014" s="38">
        <v>39457</v>
      </c>
      <c r="C3014" s="17">
        <v>6156.95</v>
      </c>
    </row>
    <row r="3015" spans="1:3" x14ac:dyDescent="0.3">
      <c r="A3015" s="9">
        <v>3014</v>
      </c>
      <c r="B3015" s="38">
        <v>39458</v>
      </c>
      <c r="C3015" s="17">
        <v>6200.1</v>
      </c>
    </row>
    <row r="3016" spans="1:3" x14ac:dyDescent="0.3">
      <c r="A3016" s="9">
        <v>3015</v>
      </c>
      <c r="B3016" s="38">
        <v>39461</v>
      </c>
      <c r="C3016" s="17">
        <v>6206.8</v>
      </c>
    </row>
    <row r="3017" spans="1:3" x14ac:dyDescent="0.3">
      <c r="A3017" s="9">
        <v>3016</v>
      </c>
      <c r="B3017" s="38">
        <v>39462</v>
      </c>
      <c r="C3017" s="17">
        <v>6074.25</v>
      </c>
    </row>
    <row r="3018" spans="1:3" x14ac:dyDescent="0.3">
      <c r="A3018" s="9">
        <v>3017</v>
      </c>
      <c r="B3018" s="38">
        <v>39463</v>
      </c>
      <c r="C3018" s="17">
        <v>5935.75</v>
      </c>
    </row>
    <row r="3019" spans="1:3" x14ac:dyDescent="0.3">
      <c r="A3019" s="9">
        <v>3018</v>
      </c>
      <c r="B3019" s="38">
        <v>39464</v>
      </c>
      <c r="C3019" s="17">
        <v>5913.2</v>
      </c>
    </row>
    <row r="3020" spans="1:3" x14ac:dyDescent="0.3">
      <c r="A3020" s="9">
        <v>3019</v>
      </c>
      <c r="B3020" s="38">
        <v>39465</v>
      </c>
      <c r="C3020" s="17">
        <v>5705.3</v>
      </c>
    </row>
    <row r="3021" spans="1:3" x14ac:dyDescent="0.3">
      <c r="A3021" s="9">
        <v>3020</v>
      </c>
      <c r="B3021" s="38">
        <v>39468</v>
      </c>
      <c r="C3021" s="17">
        <v>5208.8</v>
      </c>
    </row>
    <row r="3022" spans="1:3" x14ac:dyDescent="0.3">
      <c r="A3022" s="9">
        <v>3021</v>
      </c>
      <c r="B3022" s="38">
        <v>39469</v>
      </c>
      <c r="C3022" s="17">
        <v>4899.3</v>
      </c>
    </row>
    <row r="3023" spans="1:3" x14ac:dyDescent="0.3">
      <c r="A3023" s="9">
        <v>3022</v>
      </c>
      <c r="B3023" s="38">
        <v>39470</v>
      </c>
      <c r="C3023" s="17">
        <v>5203.3999999999996</v>
      </c>
    </row>
    <row r="3024" spans="1:3" x14ac:dyDescent="0.3">
      <c r="A3024" s="9">
        <v>3023</v>
      </c>
      <c r="B3024" s="38">
        <v>39471</v>
      </c>
      <c r="C3024" s="17">
        <v>5033.45</v>
      </c>
    </row>
    <row r="3025" spans="1:3" x14ac:dyDescent="0.3">
      <c r="A3025" s="9">
        <v>3024</v>
      </c>
      <c r="B3025" s="38">
        <v>39472</v>
      </c>
      <c r="C3025" s="17">
        <v>5383.35</v>
      </c>
    </row>
    <row r="3026" spans="1:3" x14ac:dyDescent="0.3">
      <c r="A3026" s="9">
        <v>3025</v>
      </c>
      <c r="B3026" s="38">
        <v>39475</v>
      </c>
      <c r="C3026" s="17">
        <v>5274.1</v>
      </c>
    </row>
    <row r="3027" spans="1:3" x14ac:dyDescent="0.3">
      <c r="A3027" s="9">
        <v>3026</v>
      </c>
      <c r="B3027" s="38">
        <v>39476</v>
      </c>
      <c r="C3027" s="17">
        <v>5280.8</v>
      </c>
    </row>
    <row r="3028" spans="1:3" x14ac:dyDescent="0.3">
      <c r="A3028" s="9">
        <v>3027</v>
      </c>
      <c r="B3028" s="38">
        <v>39477</v>
      </c>
      <c r="C3028" s="17">
        <v>5167.6000000000004</v>
      </c>
    </row>
    <row r="3029" spans="1:3" x14ac:dyDescent="0.3">
      <c r="A3029" s="9">
        <v>3028</v>
      </c>
      <c r="B3029" s="38">
        <v>39478</v>
      </c>
      <c r="C3029" s="17">
        <v>5137.45</v>
      </c>
    </row>
    <row r="3030" spans="1:3" x14ac:dyDescent="0.3">
      <c r="A3030" s="9">
        <v>3029</v>
      </c>
      <c r="B3030" s="38">
        <v>39479</v>
      </c>
      <c r="C3030" s="17">
        <v>5317.25</v>
      </c>
    </row>
    <row r="3031" spans="1:3" x14ac:dyDescent="0.3">
      <c r="A3031" s="9">
        <v>3030</v>
      </c>
      <c r="B3031" s="38">
        <v>39482</v>
      </c>
      <c r="C3031" s="17">
        <v>5463.5</v>
      </c>
    </row>
    <row r="3032" spans="1:3" x14ac:dyDescent="0.3">
      <c r="A3032" s="9">
        <v>3031</v>
      </c>
      <c r="B3032" s="38">
        <v>39483</v>
      </c>
      <c r="C3032" s="17">
        <v>5483.9</v>
      </c>
    </row>
    <row r="3033" spans="1:3" x14ac:dyDescent="0.3">
      <c r="A3033" s="9">
        <v>3032</v>
      </c>
      <c r="B3033" s="38">
        <v>39484</v>
      </c>
      <c r="C3033" s="17">
        <v>5322.55</v>
      </c>
    </row>
    <row r="3034" spans="1:3" x14ac:dyDescent="0.3">
      <c r="A3034" s="9">
        <v>3033</v>
      </c>
      <c r="B3034" s="38">
        <v>39485</v>
      </c>
      <c r="C3034" s="17">
        <v>5133.25</v>
      </c>
    </row>
    <row r="3035" spans="1:3" x14ac:dyDescent="0.3">
      <c r="A3035" s="9">
        <v>3034</v>
      </c>
      <c r="B3035" s="38">
        <v>39486</v>
      </c>
      <c r="C3035" s="17">
        <v>5120.3500000000004</v>
      </c>
    </row>
    <row r="3036" spans="1:3" x14ac:dyDescent="0.3">
      <c r="A3036" s="9">
        <v>3035</v>
      </c>
      <c r="B3036" s="38">
        <v>39489</v>
      </c>
      <c r="C3036" s="17">
        <v>4857</v>
      </c>
    </row>
    <row r="3037" spans="1:3" x14ac:dyDescent="0.3">
      <c r="A3037" s="9">
        <v>3036</v>
      </c>
      <c r="B3037" s="38">
        <v>39490</v>
      </c>
      <c r="C3037" s="17">
        <v>4838.25</v>
      </c>
    </row>
    <row r="3038" spans="1:3" x14ac:dyDescent="0.3">
      <c r="A3038" s="9">
        <v>3037</v>
      </c>
      <c r="B3038" s="38">
        <v>39491</v>
      </c>
      <c r="C3038" s="17">
        <v>4929.45</v>
      </c>
    </row>
    <row r="3039" spans="1:3" x14ac:dyDescent="0.3">
      <c r="A3039" s="9">
        <v>3038</v>
      </c>
      <c r="B3039" s="38">
        <v>39492</v>
      </c>
      <c r="C3039" s="17">
        <v>5202</v>
      </c>
    </row>
    <row r="3040" spans="1:3" x14ac:dyDescent="0.3">
      <c r="A3040" s="9">
        <v>3039</v>
      </c>
      <c r="B3040" s="38">
        <v>39493</v>
      </c>
      <c r="C3040" s="17">
        <v>5302.9</v>
      </c>
    </row>
    <row r="3041" spans="1:3" x14ac:dyDescent="0.3">
      <c r="A3041" s="9">
        <v>3040</v>
      </c>
      <c r="B3041" s="38">
        <v>39496</v>
      </c>
      <c r="C3041" s="17">
        <v>5276.9</v>
      </c>
    </row>
    <row r="3042" spans="1:3" x14ac:dyDescent="0.3">
      <c r="A3042" s="9">
        <v>3041</v>
      </c>
      <c r="B3042" s="38">
        <v>39497</v>
      </c>
      <c r="C3042" s="17">
        <v>5280.8</v>
      </c>
    </row>
    <row r="3043" spans="1:3" x14ac:dyDescent="0.3">
      <c r="A3043" s="9">
        <v>3042</v>
      </c>
      <c r="B3043" s="38">
        <v>39498</v>
      </c>
      <c r="C3043" s="17">
        <v>5154.45</v>
      </c>
    </row>
    <row r="3044" spans="1:3" x14ac:dyDescent="0.3">
      <c r="A3044" s="9">
        <v>3043</v>
      </c>
      <c r="B3044" s="38">
        <v>39499</v>
      </c>
      <c r="C3044" s="17">
        <v>5191.8</v>
      </c>
    </row>
    <row r="3045" spans="1:3" x14ac:dyDescent="0.3">
      <c r="A3045" s="9">
        <v>3044</v>
      </c>
      <c r="B3045" s="38">
        <v>39500</v>
      </c>
      <c r="C3045" s="17">
        <v>5110.75</v>
      </c>
    </row>
    <row r="3046" spans="1:3" x14ac:dyDescent="0.3">
      <c r="A3046" s="9">
        <v>3045</v>
      </c>
      <c r="B3046" s="38">
        <v>39503</v>
      </c>
      <c r="C3046" s="17">
        <v>5200.7</v>
      </c>
    </row>
    <row r="3047" spans="1:3" x14ac:dyDescent="0.3">
      <c r="A3047" s="9">
        <v>3046</v>
      </c>
      <c r="B3047" s="38">
        <v>39504</v>
      </c>
      <c r="C3047" s="17">
        <v>5270.05</v>
      </c>
    </row>
    <row r="3048" spans="1:3" x14ac:dyDescent="0.3">
      <c r="A3048" s="9">
        <v>3047</v>
      </c>
      <c r="B3048" s="38">
        <v>39505</v>
      </c>
      <c r="C3048" s="17">
        <v>5268.4</v>
      </c>
    </row>
    <row r="3049" spans="1:3" x14ac:dyDescent="0.3">
      <c r="A3049" s="9">
        <v>3048</v>
      </c>
      <c r="B3049" s="38">
        <v>39506</v>
      </c>
      <c r="C3049" s="17">
        <v>5285.1</v>
      </c>
    </row>
    <row r="3050" spans="1:3" x14ac:dyDescent="0.3">
      <c r="A3050" s="9">
        <v>3049</v>
      </c>
      <c r="B3050" s="38">
        <v>39507</v>
      </c>
      <c r="C3050" s="17">
        <v>5223.5</v>
      </c>
    </row>
    <row r="3051" spans="1:3" x14ac:dyDescent="0.3">
      <c r="A3051" s="9">
        <v>3050</v>
      </c>
      <c r="B3051" s="38">
        <v>39510</v>
      </c>
      <c r="C3051" s="17">
        <v>4953</v>
      </c>
    </row>
    <row r="3052" spans="1:3" x14ac:dyDescent="0.3">
      <c r="A3052" s="9">
        <v>3051</v>
      </c>
      <c r="B3052" s="38">
        <v>39511</v>
      </c>
      <c r="C3052" s="17">
        <v>4864.25</v>
      </c>
    </row>
    <row r="3053" spans="1:3" x14ac:dyDescent="0.3">
      <c r="A3053" s="9">
        <v>3052</v>
      </c>
      <c r="B3053" s="38">
        <v>39512</v>
      </c>
      <c r="C3053" s="17">
        <v>4921.3999999999996</v>
      </c>
    </row>
    <row r="3054" spans="1:3" x14ac:dyDescent="0.3">
      <c r="A3054" s="9">
        <v>3053</v>
      </c>
      <c r="B3054" s="38">
        <v>39514</v>
      </c>
      <c r="C3054" s="17">
        <v>4771.6000000000004</v>
      </c>
    </row>
    <row r="3055" spans="1:3" x14ac:dyDescent="0.3">
      <c r="A3055" s="9">
        <v>3054</v>
      </c>
      <c r="B3055" s="38">
        <v>39517</v>
      </c>
      <c r="C3055" s="17">
        <v>4800.3999999999996</v>
      </c>
    </row>
    <row r="3056" spans="1:3" x14ac:dyDescent="0.3">
      <c r="A3056" s="9">
        <v>3055</v>
      </c>
      <c r="B3056" s="38">
        <v>39518</v>
      </c>
      <c r="C3056" s="17">
        <v>4865.8999999999996</v>
      </c>
    </row>
    <row r="3057" spans="1:3" x14ac:dyDescent="0.3">
      <c r="A3057" s="9">
        <v>3056</v>
      </c>
      <c r="B3057" s="38">
        <v>39519</v>
      </c>
      <c r="C3057" s="17">
        <v>4872</v>
      </c>
    </row>
    <row r="3058" spans="1:3" x14ac:dyDescent="0.3">
      <c r="A3058" s="9">
        <v>3057</v>
      </c>
      <c r="B3058" s="38">
        <v>39520</v>
      </c>
      <c r="C3058" s="17">
        <v>4623.6000000000004</v>
      </c>
    </row>
    <row r="3059" spans="1:3" x14ac:dyDescent="0.3">
      <c r="A3059" s="9">
        <v>3058</v>
      </c>
      <c r="B3059" s="38">
        <v>39521</v>
      </c>
      <c r="C3059" s="17">
        <v>4745.8</v>
      </c>
    </row>
    <row r="3060" spans="1:3" x14ac:dyDescent="0.3">
      <c r="A3060" s="9">
        <v>3059</v>
      </c>
      <c r="B3060" s="38">
        <v>39524</v>
      </c>
      <c r="C3060" s="17">
        <v>4503.1000000000004</v>
      </c>
    </row>
    <row r="3061" spans="1:3" x14ac:dyDescent="0.3">
      <c r="A3061" s="9">
        <v>3060</v>
      </c>
      <c r="B3061" s="38">
        <v>39525</v>
      </c>
      <c r="C3061" s="17">
        <v>4533</v>
      </c>
    </row>
    <row r="3062" spans="1:3" x14ac:dyDescent="0.3">
      <c r="A3062" s="9">
        <v>3061</v>
      </c>
      <c r="B3062" s="38">
        <v>39526</v>
      </c>
      <c r="C3062" s="17">
        <v>4573.95</v>
      </c>
    </row>
    <row r="3063" spans="1:3" x14ac:dyDescent="0.3">
      <c r="A3063" s="9">
        <v>3062</v>
      </c>
      <c r="B3063" s="38">
        <v>39531</v>
      </c>
      <c r="C3063" s="17">
        <v>4609.8500000000004</v>
      </c>
    </row>
    <row r="3064" spans="1:3" x14ac:dyDescent="0.3">
      <c r="A3064" s="9">
        <v>3063</v>
      </c>
      <c r="B3064" s="38">
        <v>39532</v>
      </c>
      <c r="C3064" s="17">
        <v>4877.5</v>
      </c>
    </row>
    <row r="3065" spans="1:3" x14ac:dyDescent="0.3">
      <c r="A3065" s="9">
        <v>3064</v>
      </c>
      <c r="B3065" s="38">
        <v>39533</v>
      </c>
      <c r="C3065" s="17">
        <v>4828.8500000000004</v>
      </c>
    </row>
    <row r="3066" spans="1:3" x14ac:dyDescent="0.3">
      <c r="A3066" s="9">
        <v>3065</v>
      </c>
      <c r="B3066" s="38">
        <v>39534</v>
      </c>
      <c r="C3066" s="17">
        <v>4830.25</v>
      </c>
    </row>
    <row r="3067" spans="1:3" x14ac:dyDescent="0.3">
      <c r="A3067" s="9">
        <v>3066</v>
      </c>
      <c r="B3067" s="38">
        <v>39535</v>
      </c>
      <c r="C3067" s="17">
        <v>4942</v>
      </c>
    </row>
    <row r="3068" spans="1:3" x14ac:dyDescent="0.3">
      <c r="A3068" s="9">
        <v>3067</v>
      </c>
      <c r="B3068" s="38">
        <v>39538</v>
      </c>
      <c r="C3068" s="17">
        <v>4734.5</v>
      </c>
    </row>
    <row r="3069" spans="1:3" x14ac:dyDescent="0.3">
      <c r="A3069" s="9">
        <v>3068</v>
      </c>
      <c r="B3069" s="38">
        <v>39539</v>
      </c>
      <c r="C3069" s="17">
        <v>4739.55</v>
      </c>
    </row>
    <row r="3070" spans="1:3" x14ac:dyDescent="0.3">
      <c r="A3070" s="9">
        <v>3069</v>
      </c>
      <c r="B3070" s="38">
        <v>39540</v>
      </c>
      <c r="C3070" s="17">
        <v>4754.2</v>
      </c>
    </row>
    <row r="3071" spans="1:3" x14ac:dyDescent="0.3">
      <c r="A3071" s="9">
        <v>3070</v>
      </c>
      <c r="B3071" s="38">
        <v>39541</v>
      </c>
      <c r="C3071" s="17">
        <v>4771.6000000000004</v>
      </c>
    </row>
    <row r="3072" spans="1:3" x14ac:dyDescent="0.3">
      <c r="A3072" s="9">
        <v>3071</v>
      </c>
      <c r="B3072" s="38">
        <v>39542</v>
      </c>
      <c r="C3072" s="17">
        <v>4647</v>
      </c>
    </row>
    <row r="3073" spans="1:3" x14ac:dyDescent="0.3">
      <c r="A3073" s="9">
        <v>3072</v>
      </c>
      <c r="B3073" s="38">
        <v>39545</v>
      </c>
      <c r="C3073" s="17">
        <v>4761.2</v>
      </c>
    </row>
    <row r="3074" spans="1:3" x14ac:dyDescent="0.3">
      <c r="A3074" s="9">
        <v>3073</v>
      </c>
      <c r="B3074" s="38">
        <v>39546</v>
      </c>
      <c r="C3074" s="17">
        <v>4709.6499999999996</v>
      </c>
    </row>
    <row r="3075" spans="1:3" x14ac:dyDescent="0.3">
      <c r="A3075" s="9">
        <v>3074</v>
      </c>
      <c r="B3075" s="38">
        <v>39547</v>
      </c>
      <c r="C3075" s="17">
        <v>4747.05</v>
      </c>
    </row>
    <row r="3076" spans="1:3" x14ac:dyDescent="0.3">
      <c r="A3076" s="9">
        <v>3075</v>
      </c>
      <c r="B3076" s="38">
        <v>39548</v>
      </c>
      <c r="C3076" s="17">
        <v>4733</v>
      </c>
    </row>
    <row r="3077" spans="1:3" x14ac:dyDescent="0.3">
      <c r="A3077" s="9">
        <v>3076</v>
      </c>
      <c r="B3077" s="38">
        <v>39549</v>
      </c>
      <c r="C3077" s="17">
        <v>4777.8</v>
      </c>
    </row>
    <row r="3078" spans="1:3" x14ac:dyDescent="0.3">
      <c r="A3078" s="9">
        <v>3077</v>
      </c>
      <c r="B3078" s="38">
        <v>39553</v>
      </c>
      <c r="C3078" s="17">
        <v>4879.6499999999996</v>
      </c>
    </row>
    <row r="3079" spans="1:3" x14ac:dyDescent="0.3">
      <c r="A3079" s="9">
        <v>3078</v>
      </c>
      <c r="B3079" s="38">
        <v>39554</v>
      </c>
      <c r="C3079" s="17">
        <v>4887.3</v>
      </c>
    </row>
    <row r="3080" spans="1:3" x14ac:dyDescent="0.3">
      <c r="A3080" s="9">
        <v>3079</v>
      </c>
      <c r="B3080" s="38">
        <v>39555</v>
      </c>
      <c r="C3080" s="17">
        <v>4958.3999999999996</v>
      </c>
    </row>
    <row r="3081" spans="1:3" x14ac:dyDescent="0.3">
      <c r="A3081" s="9">
        <v>3080</v>
      </c>
      <c r="B3081" s="38">
        <v>39559</v>
      </c>
      <c r="C3081" s="17">
        <v>5037</v>
      </c>
    </row>
    <row r="3082" spans="1:3" x14ac:dyDescent="0.3">
      <c r="A3082" s="9">
        <v>3081</v>
      </c>
      <c r="B3082" s="38">
        <v>39560</v>
      </c>
      <c r="C3082" s="17">
        <v>5049.3</v>
      </c>
    </row>
    <row r="3083" spans="1:3" x14ac:dyDescent="0.3">
      <c r="A3083" s="9">
        <v>3082</v>
      </c>
      <c r="B3083" s="38">
        <v>39561</v>
      </c>
      <c r="C3083" s="17">
        <v>5022.8</v>
      </c>
    </row>
    <row r="3084" spans="1:3" x14ac:dyDescent="0.3">
      <c r="A3084" s="9">
        <v>3083</v>
      </c>
      <c r="B3084" s="38">
        <v>39562</v>
      </c>
      <c r="C3084" s="17">
        <v>4999.8500000000004</v>
      </c>
    </row>
    <row r="3085" spans="1:3" x14ac:dyDescent="0.3">
      <c r="A3085" s="9">
        <v>3084</v>
      </c>
      <c r="B3085" s="38">
        <v>39563</v>
      </c>
      <c r="C3085" s="17">
        <v>5111.7</v>
      </c>
    </row>
    <row r="3086" spans="1:3" x14ac:dyDescent="0.3">
      <c r="A3086" s="9">
        <v>3085</v>
      </c>
      <c r="B3086" s="38">
        <v>39566</v>
      </c>
      <c r="C3086" s="17">
        <v>5089.6499999999996</v>
      </c>
    </row>
    <row r="3087" spans="1:3" x14ac:dyDescent="0.3">
      <c r="A3087" s="9">
        <v>3086</v>
      </c>
      <c r="B3087" s="38">
        <v>39567</v>
      </c>
      <c r="C3087" s="17">
        <v>5195.5</v>
      </c>
    </row>
    <row r="3088" spans="1:3" x14ac:dyDescent="0.3">
      <c r="A3088" s="9">
        <v>3087</v>
      </c>
      <c r="B3088" s="38">
        <v>39568</v>
      </c>
      <c r="C3088" s="17">
        <v>5165.8999999999996</v>
      </c>
    </row>
    <row r="3089" spans="1:3" x14ac:dyDescent="0.3">
      <c r="A3089" s="9">
        <v>3088</v>
      </c>
      <c r="B3089" s="38">
        <v>39570</v>
      </c>
      <c r="C3089" s="17">
        <v>5228.2</v>
      </c>
    </row>
    <row r="3090" spans="1:3" x14ac:dyDescent="0.3">
      <c r="A3090" s="9">
        <v>3089</v>
      </c>
      <c r="B3090" s="38">
        <v>39573</v>
      </c>
      <c r="C3090" s="17">
        <v>5192.25</v>
      </c>
    </row>
    <row r="3091" spans="1:3" x14ac:dyDescent="0.3">
      <c r="A3091" s="9">
        <v>3090</v>
      </c>
      <c r="B3091" s="38">
        <v>39574</v>
      </c>
      <c r="C3091" s="17">
        <v>5144.6499999999996</v>
      </c>
    </row>
    <row r="3092" spans="1:3" x14ac:dyDescent="0.3">
      <c r="A3092" s="9">
        <v>3091</v>
      </c>
      <c r="B3092" s="38">
        <v>39575</v>
      </c>
      <c r="C3092" s="17">
        <v>5135.5</v>
      </c>
    </row>
    <row r="3093" spans="1:3" x14ac:dyDescent="0.3">
      <c r="A3093" s="9">
        <v>3092</v>
      </c>
      <c r="B3093" s="38">
        <v>39576</v>
      </c>
      <c r="C3093" s="17">
        <v>5081.7</v>
      </c>
    </row>
    <row r="3094" spans="1:3" x14ac:dyDescent="0.3">
      <c r="A3094" s="9">
        <v>3093</v>
      </c>
      <c r="B3094" s="38">
        <v>39577</v>
      </c>
      <c r="C3094" s="17">
        <v>4982.6000000000004</v>
      </c>
    </row>
    <row r="3095" spans="1:3" x14ac:dyDescent="0.3">
      <c r="A3095" s="9">
        <v>3094</v>
      </c>
      <c r="B3095" s="38">
        <v>39580</v>
      </c>
      <c r="C3095" s="17">
        <v>5012.6499999999996</v>
      </c>
    </row>
    <row r="3096" spans="1:3" x14ac:dyDescent="0.3">
      <c r="A3096" s="9">
        <v>3095</v>
      </c>
      <c r="B3096" s="38">
        <v>39581</v>
      </c>
      <c r="C3096" s="17">
        <v>4957.8</v>
      </c>
    </row>
    <row r="3097" spans="1:3" x14ac:dyDescent="0.3">
      <c r="A3097" s="9">
        <v>3096</v>
      </c>
      <c r="B3097" s="38">
        <v>39582</v>
      </c>
      <c r="C3097" s="17">
        <v>5011.75</v>
      </c>
    </row>
    <row r="3098" spans="1:3" x14ac:dyDescent="0.3">
      <c r="A3098" s="9">
        <v>3097</v>
      </c>
      <c r="B3098" s="38">
        <v>39583</v>
      </c>
      <c r="C3098" s="17">
        <v>5115.25</v>
      </c>
    </row>
    <row r="3099" spans="1:3" x14ac:dyDescent="0.3">
      <c r="A3099" s="9">
        <v>3098</v>
      </c>
      <c r="B3099" s="38">
        <v>39584</v>
      </c>
      <c r="C3099" s="17">
        <v>5157.7</v>
      </c>
    </row>
    <row r="3100" spans="1:3" x14ac:dyDescent="0.3">
      <c r="A3100" s="9">
        <v>3099</v>
      </c>
      <c r="B3100" s="38">
        <v>39588</v>
      </c>
      <c r="C3100" s="17">
        <v>5104.95</v>
      </c>
    </row>
    <row r="3101" spans="1:3" x14ac:dyDescent="0.3">
      <c r="A3101" s="9">
        <v>3100</v>
      </c>
      <c r="B3101" s="38">
        <v>39589</v>
      </c>
      <c r="C3101" s="17">
        <v>5117.6499999999996</v>
      </c>
    </row>
    <row r="3102" spans="1:3" x14ac:dyDescent="0.3">
      <c r="A3102" s="9">
        <v>3101</v>
      </c>
      <c r="B3102" s="38">
        <v>39590</v>
      </c>
      <c r="C3102" s="17">
        <v>5025.45</v>
      </c>
    </row>
    <row r="3103" spans="1:3" x14ac:dyDescent="0.3">
      <c r="A3103" s="9">
        <v>3102</v>
      </c>
      <c r="B3103" s="38">
        <v>39591</v>
      </c>
      <c r="C3103" s="17">
        <v>4946.55</v>
      </c>
    </row>
    <row r="3104" spans="1:3" x14ac:dyDescent="0.3">
      <c r="A3104" s="9">
        <v>3103</v>
      </c>
      <c r="B3104" s="38">
        <v>39594</v>
      </c>
      <c r="C3104" s="17">
        <v>4875.05</v>
      </c>
    </row>
    <row r="3105" spans="1:3" x14ac:dyDescent="0.3">
      <c r="A3105" s="9">
        <v>3104</v>
      </c>
      <c r="B3105" s="38">
        <v>39595</v>
      </c>
      <c r="C3105" s="17">
        <v>4859.8</v>
      </c>
    </row>
    <row r="3106" spans="1:3" x14ac:dyDescent="0.3">
      <c r="A3106" s="9">
        <v>3105</v>
      </c>
      <c r="B3106" s="38">
        <v>39596</v>
      </c>
      <c r="C3106" s="17">
        <v>4918.3500000000004</v>
      </c>
    </row>
    <row r="3107" spans="1:3" x14ac:dyDescent="0.3">
      <c r="A3107" s="9">
        <v>3106</v>
      </c>
      <c r="B3107" s="38">
        <v>39597</v>
      </c>
      <c r="C3107" s="17">
        <v>4835.3</v>
      </c>
    </row>
    <row r="3108" spans="1:3" x14ac:dyDescent="0.3">
      <c r="A3108" s="9">
        <v>3107</v>
      </c>
      <c r="B3108" s="38">
        <v>39598</v>
      </c>
      <c r="C3108" s="17">
        <v>4870.1000000000004</v>
      </c>
    </row>
    <row r="3109" spans="1:3" x14ac:dyDescent="0.3">
      <c r="A3109" s="9">
        <v>3108</v>
      </c>
      <c r="B3109" s="38">
        <v>39601</v>
      </c>
      <c r="C3109" s="17">
        <v>4739.6000000000004</v>
      </c>
    </row>
    <row r="3110" spans="1:3" x14ac:dyDescent="0.3">
      <c r="A3110" s="9">
        <v>3109</v>
      </c>
      <c r="B3110" s="38">
        <v>39602</v>
      </c>
      <c r="C3110" s="17">
        <v>4715.8999999999996</v>
      </c>
    </row>
    <row r="3111" spans="1:3" x14ac:dyDescent="0.3">
      <c r="A3111" s="9">
        <v>3110</v>
      </c>
      <c r="B3111" s="38">
        <v>39603</v>
      </c>
      <c r="C3111" s="17">
        <v>4585.6000000000004</v>
      </c>
    </row>
    <row r="3112" spans="1:3" x14ac:dyDescent="0.3">
      <c r="A3112" s="9">
        <v>3111</v>
      </c>
      <c r="B3112" s="38">
        <v>39604</v>
      </c>
      <c r="C3112" s="17">
        <v>4676.95</v>
      </c>
    </row>
    <row r="3113" spans="1:3" x14ac:dyDescent="0.3">
      <c r="A3113" s="9">
        <v>3112</v>
      </c>
      <c r="B3113" s="38">
        <v>39605</v>
      </c>
      <c r="C3113" s="17">
        <v>4627.8</v>
      </c>
    </row>
    <row r="3114" spans="1:3" x14ac:dyDescent="0.3">
      <c r="A3114" s="9">
        <v>3113</v>
      </c>
      <c r="B3114" s="38">
        <v>39608</v>
      </c>
      <c r="C3114" s="17">
        <v>4500.95</v>
      </c>
    </row>
    <row r="3115" spans="1:3" x14ac:dyDescent="0.3">
      <c r="A3115" s="9">
        <v>3114</v>
      </c>
      <c r="B3115" s="38">
        <v>39609</v>
      </c>
      <c r="C3115" s="17">
        <v>4449.8</v>
      </c>
    </row>
    <row r="3116" spans="1:3" x14ac:dyDescent="0.3">
      <c r="A3116" s="9">
        <v>3115</v>
      </c>
      <c r="B3116" s="38">
        <v>39610</v>
      </c>
      <c r="C3116" s="17">
        <v>4523.6000000000004</v>
      </c>
    </row>
    <row r="3117" spans="1:3" x14ac:dyDescent="0.3">
      <c r="A3117" s="9">
        <v>3116</v>
      </c>
      <c r="B3117" s="38">
        <v>39611</v>
      </c>
      <c r="C3117" s="17">
        <v>4539.3500000000004</v>
      </c>
    </row>
    <row r="3118" spans="1:3" x14ac:dyDescent="0.3">
      <c r="A3118" s="9">
        <v>3117</v>
      </c>
      <c r="B3118" s="38">
        <v>39612</v>
      </c>
      <c r="C3118" s="17">
        <v>4517.1000000000004</v>
      </c>
    </row>
    <row r="3119" spans="1:3" x14ac:dyDescent="0.3">
      <c r="A3119" s="9">
        <v>3118</v>
      </c>
      <c r="B3119" s="38">
        <v>39615</v>
      </c>
      <c r="C3119" s="17">
        <v>4572.5</v>
      </c>
    </row>
    <row r="3120" spans="1:3" x14ac:dyDescent="0.3">
      <c r="A3120" s="9">
        <v>3119</v>
      </c>
      <c r="B3120" s="38">
        <v>39616</v>
      </c>
      <c r="C3120" s="17">
        <v>4653</v>
      </c>
    </row>
    <row r="3121" spans="1:3" x14ac:dyDescent="0.3">
      <c r="A3121" s="9">
        <v>3120</v>
      </c>
      <c r="B3121" s="38">
        <v>39617</v>
      </c>
      <c r="C3121" s="17">
        <v>4582.3999999999996</v>
      </c>
    </row>
    <row r="3122" spans="1:3" x14ac:dyDescent="0.3">
      <c r="A3122" s="9">
        <v>3121</v>
      </c>
      <c r="B3122" s="38">
        <v>39618</v>
      </c>
      <c r="C3122" s="17">
        <v>4504.25</v>
      </c>
    </row>
    <row r="3123" spans="1:3" x14ac:dyDescent="0.3">
      <c r="A3123" s="9">
        <v>3122</v>
      </c>
      <c r="B3123" s="38">
        <v>39619</v>
      </c>
      <c r="C3123" s="17">
        <v>4347.55</v>
      </c>
    </row>
    <row r="3124" spans="1:3" x14ac:dyDescent="0.3">
      <c r="A3124" s="9">
        <v>3123</v>
      </c>
      <c r="B3124" s="38">
        <v>39622</v>
      </c>
      <c r="C3124" s="17">
        <v>4266.3999999999996</v>
      </c>
    </row>
    <row r="3125" spans="1:3" x14ac:dyDescent="0.3">
      <c r="A3125" s="9">
        <v>3124</v>
      </c>
      <c r="B3125" s="38">
        <v>39623</v>
      </c>
      <c r="C3125" s="17">
        <v>4191.1000000000004</v>
      </c>
    </row>
    <row r="3126" spans="1:3" x14ac:dyDescent="0.3">
      <c r="A3126" s="9">
        <v>3125</v>
      </c>
      <c r="B3126" s="38">
        <v>39624</v>
      </c>
      <c r="C3126" s="17">
        <v>4252.6499999999996</v>
      </c>
    </row>
    <row r="3127" spans="1:3" x14ac:dyDescent="0.3">
      <c r="A3127" s="9">
        <v>3126</v>
      </c>
      <c r="B3127" s="38">
        <v>39625</v>
      </c>
      <c r="C3127" s="17">
        <v>4315.8500000000004</v>
      </c>
    </row>
    <row r="3128" spans="1:3" x14ac:dyDescent="0.3">
      <c r="A3128" s="9">
        <v>3127</v>
      </c>
      <c r="B3128" s="38">
        <v>39626</v>
      </c>
      <c r="C3128" s="17">
        <v>4136.6499999999996</v>
      </c>
    </row>
    <row r="3129" spans="1:3" x14ac:dyDescent="0.3">
      <c r="A3129" s="9">
        <v>3128</v>
      </c>
      <c r="B3129" s="38">
        <v>39629</v>
      </c>
      <c r="C3129" s="17">
        <v>4040.55</v>
      </c>
    </row>
    <row r="3130" spans="1:3" x14ac:dyDescent="0.3">
      <c r="A3130" s="9">
        <v>3129</v>
      </c>
      <c r="B3130" s="38">
        <v>39630</v>
      </c>
      <c r="C3130" s="17">
        <v>3896.75</v>
      </c>
    </row>
    <row r="3131" spans="1:3" x14ac:dyDescent="0.3">
      <c r="A3131" s="9">
        <v>3130</v>
      </c>
      <c r="B3131" s="38">
        <v>39631</v>
      </c>
      <c r="C3131" s="17">
        <v>4093.35</v>
      </c>
    </row>
    <row r="3132" spans="1:3" x14ac:dyDescent="0.3">
      <c r="A3132" s="9">
        <v>3131</v>
      </c>
      <c r="B3132" s="38">
        <v>39632</v>
      </c>
      <c r="C3132" s="17">
        <v>3925.75</v>
      </c>
    </row>
    <row r="3133" spans="1:3" x14ac:dyDescent="0.3">
      <c r="A3133" s="9">
        <v>3132</v>
      </c>
      <c r="B3133" s="38">
        <v>39633</v>
      </c>
      <c r="C3133" s="17">
        <v>4016</v>
      </c>
    </row>
    <row r="3134" spans="1:3" x14ac:dyDescent="0.3">
      <c r="A3134" s="9">
        <v>3133</v>
      </c>
      <c r="B3134" s="38">
        <v>39636</v>
      </c>
      <c r="C3134" s="17">
        <v>4030</v>
      </c>
    </row>
    <row r="3135" spans="1:3" x14ac:dyDescent="0.3">
      <c r="A3135" s="9">
        <v>3134</v>
      </c>
      <c r="B3135" s="38">
        <v>39637</v>
      </c>
      <c r="C3135" s="17">
        <v>3988.55</v>
      </c>
    </row>
    <row r="3136" spans="1:3" x14ac:dyDescent="0.3">
      <c r="A3136" s="9">
        <v>3135</v>
      </c>
      <c r="B3136" s="38">
        <v>39638</v>
      </c>
      <c r="C3136" s="17">
        <v>4157.1000000000004</v>
      </c>
    </row>
    <row r="3137" spans="1:3" x14ac:dyDescent="0.3">
      <c r="A3137" s="9">
        <v>3136</v>
      </c>
      <c r="B3137" s="38">
        <v>39639</v>
      </c>
      <c r="C3137" s="17">
        <v>4162.2</v>
      </c>
    </row>
    <row r="3138" spans="1:3" x14ac:dyDescent="0.3">
      <c r="A3138" s="9">
        <v>3137</v>
      </c>
      <c r="B3138" s="38">
        <v>39640</v>
      </c>
      <c r="C3138" s="17">
        <v>4049</v>
      </c>
    </row>
    <row r="3139" spans="1:3" x14ac:dyDescent="0.3">
      <c r="A3139" s="9">
        <v>3138</v>
      </c>
      <c r="B3139" s="38">
        <v>39643</v>
      </c>
      <c r="C3139" s="17">
        <v>4039.7</v>
      </c>
    </row>
    <row r="3140" spans="1:3" x14ac:dyDescent="0.3">
      <c r="A3140" s="9">
        <v>3139</v>
      </c>
      <c r="B3140" s="38">
        <v>39644</v>
      </c>
      <c r="C3140" s="17">
        <v>3861.1</v>
      </c>
    </row>
    <row r="3141" spans="1:3" x14ac:dyDescent="0.3">
      <c r="A3141" s="9">
        <v>3140</v>
      </c>
      <c r="B3141" s="38">
        <v>39645</v>
      </c>
      <c r="C3141" s="17">
        <v>3816.7</v>
      </c>
    </row>
    <row r="3142" spans="1:3" x14ac:dyDescent="0.3">
      <c r="A3142" s="9">
        <v>3141</v>
      </c>
      <c r="B3142" s="38">
        <v>39646</v>
      </c>
      <c r="C3142" s="17">
        <v>3947.2</v>
      </c>
    </row>
    <row r="3143" spans="1:3" x14ac:dyDescent="0.3">
      <c r="A3143" s="9">
        <v>3142</v>
      </c>
      <c r="B3143" s="38">
        <v>39647</v>
      </c>
      <c r="C3143" s="17">
        <v>4092.25</v>
      </c>
    </row>
    <row r="3144" spans="1:3" x14ac:dyDescent="0.3">
      <c r="A3144" s="9">
        <v>3143</v>
      </c>
      <c r="B3144" s="38">
        <v>39650</v>
      </c>
      <c r="C3144" s="17">
        <v>4159.5</v>
      </c>
    </row>
    <row r="3145" spans="1:3" x14ac:dyDescent="0.3">
      <c r="A3145" s="9">
        <v>3144</v>
      </c>
      <c r="B3145" s="38">
        <v>39651</v>
      </c>
      <c r="C3145" s="17">
        <v>4240.1000000000004</v>
      </c>
    </row>
    <row r="3146" spans="1:3" x14ac:dyDescent="0.3">
      <c r="A3146" s="9">
        <v>3145</v>
      </c>
      <c r="B3146" s="38">
        <v>39652</v>
      </c>
      <c r="C3146" s="17">
        <v>4476.8</v>
      </c>
    </row>
    <row r="3147" spans="1:3" x14ac:dyDescent="0.3">
      <c r="A3147" s="9">
        <v>3146</v>
      </c>
      <c r="B3147" s="38">
        <v>39653</v>
      </c>
      <c r="C3147" s="17">
        <v>4433.55</v>
      </c>
    </row>
    <row r="3148" spans="1:3" x14ac:dyDescent="0.3">
      <c r="A3148" s="9">
        <v>3147</v>
      </c>
      <c r="B3148" s="38">
        <v>39654</v>
      </c>
      <c r="C3148" s="17">
        <v>4311.8500000000004</v>
      </c>
    </row>
    <row r="3149" spans="1:3" x14ac:dyDescent="0.3">
      <c r="A3149" s="9">
        <v>3148</v>
      </c>
      <c r="B3149" s="38">
        <v>39657</v>
      </c>
      <c r="C3149" s="17">
        <v>4332.1000000000004</v>
      </c>
    </row>
    <row r="3150" spans="1:3" x14ac:dyDescent="0.3">
      <c r="A3150" s="9">
        <v>3149</v>
      </c>
      <c r="B3150" s="38">
        <v>39658</v>
      </c>
      <c r="C3150" s="17">
        <v>4189.8500000000004</v>
      </c>
    </row>
    <row r="3151" spans="1:3" x14ac:dyDescent="0.3">
      <c r="A3151" s="9">
        <v>3150</v>
      </c>
      <c r="B3151" s="38">
        <v>39659</v>
      </c>
      <c r="C3151" s="17">
        <v>4313.55</v>
      </c>
    </row>
    <row r="3152" spans="1:3" x14ac:dyDescent="0.3">
      <c r="A3152" s="9">
        <v>3151</v>
      </c>
      <c r="B3152" s="38">
        <v>39660</v>
      </c>
      <c r="C3152" s="17">
        <v>4332.95</v>
      </c>
    </row>
    <row r="3153" spans="1:3" x14ac:dyDescent="0.3">
      <c r="A3153" s="9">
        <v>3152</v>
      </c>
      <c r="B3153" s="38">
        <v>39661</v>
      </c>
      <c r="C3153" s="17">
        <v>4413.55</v>
      </c>
    </row>
    <row r="3154" spans="1:3" x14ac:dyDescent="0.3">
      <c r="A3154" s="9">
        <v>3153</v>
      </c>
      <c r="B3154" s="38">
        <v>39664</v>
      </c>
      <c r="C3154" s="17">
        <v>4395.3500000000004</v>
      </c>
    </row>
    <row r="3155" spans="1:3" x14ac:dyDescent="0.3">
      <c r="A3155" s="9">
        <v>3154</v>
      </c>
      <c r="B3155" s="38">
        <v>39665</v>
      </c>
      <c r="C3155" s="17">
        <v>4502.8500000000004</v>
      </c>
    </row>
    <row r="3156" spans="1:3" x14ac:dyDescent="0.3">
      <c r="A3156" s="9">
        <v>3155</v>
      </c>
      <c r="B3156" s="38">
        <v>39666</v>
      </c>
      <c r="C3156" s="17">
        <v>4517.55</v>
      </c>
    </row>
    <row r="3157" spans="1:3" x14ac:dyDescent="0.3">
      <c r="A3157" s="9">
        <v>3156</v>
      </c>
      <c r="B3157" s="38">
        <v>39667</v>
      </c>
      <c r="C3157" s="17">
        <v>4523.8500000000004</v>
      </c>
    </row>
    <row r="3158" spans="1:3" x14ac:dyDescent="0.3">
      <c r="A3158" s="9">
        <v>3157</v>
      </c>
      <c r="B3158" s="38">
        <v>39668</v>
      </c>
      <c r="C3158" s="17">
        <v>4529.5</v>
      </c>
    </row>
    <row r="3159" spans="1:3" x14ac:dyDescent="0.3">
      <c r="A3159" s="9">
        <v>3158</v>
      </c>
      <c r="B3159" s="38">
        <v>39671</v>
      </c>
      <c r="C3159" s="17">
        <v>4620.3999999999996</v>
      </c>
    </row>
    <row r="3160" spans="1:3" x14ac:dyDescent="0.3">
      <c r="A3160" s="9">
        <v>3159</v>
      </c>
      <c r="B3160" s="38">
        <v>39672</v>
      </c>
      <c r="C3160" s="17">
        <v>4552.25</v>
      </c>
    </row>
    <row r="3161" spans="1:3" x14ac:dyDescent="0.3">
      <c r="A3161" s="9">
        <v>3160</v>
      </c>
      <c r="B3161" s="38">
        <v>39673</v>
      </c>
      <c r="C3161" s="17">
        <v>4529.05</v>
      </c>
    </row>
    <row r="3162" spans="1:3" x14ac:dyDescent="0.3">
      <c r="A3162" s="9">
        <v>3161</v>
      </c>
      <c r="B3162" s="38">
        <v>39674</v>
      </c>
      <c r="C3162" s="17">
        <v>4430.7</v>
      </c>
    </row>
    <row r="3163" spans="1:3" x14ac:dyDescent="0.3">
      <c r="A3163" s="9">
        <v>3162</v>
      </c>
      <c r="B3163" s="38">
        <v>39678</v>
      </c>
      <c r="C3163" s="17">
        <v>4393.05</v>
      </c>
    </row>
    <row r="3164" spans="1:3" x14ac:dyDescent="0.3">
      <c r="A3164" s="9">
        <v>3163</v>
      </c>
      <c r="B3164" s="38">
        <v>39679</v>
      </c>
      <c r="C3164" s="17">
        <v>4368.25</v>
      </c>
    </row>
    <row r="3165" spans="1:3" x14ac:dyDescent="0.3">
      <c r="A3165" s="9">
        <v>3164</v>
      </c>
      <c r="B3165" s="38">
        <v>39680</v>
      </c>
      <c r="C3165" s="17">
        <v>4415.75</v>
      </c>
    </row>
    <row r="3166" spans="1:3" x14ac:dyDescent="0.3">
      <c r="A3166" s="9">
        <v>3165</v>
      </c>
      <c r="B3166" s="38">
        <v>39681</v>
      </c>
      <c r="C3166" s="17">
        <v>4283.8500000000004</v>
      </c>
    </row>
    <row r="3167" spans="1:3" x14ac:dyDescent="0.3">
      <c r="A3167" s="9">
        <v>3166</v>
      </c>
      <c r="B3167" s="38">
        <v>39682</v>
      </c>
      <c r="C3167" s="17">
        <v>4327.45</v>
      </c>
    </row>
    <row r="3168" spans="1:3" x14ac:dyDescent="0.3">
      <c r="A3168" s="9">
        <v>3167</v>
      </c>
      <c r="B3168" s="38">
        <v>39685</v>
      </c>
      <c r="C3168" s="17">
        <v>4335.3500000000004</v>
      </c>
    </row>
    <row r="3169" spans="1:3" x14ac:dyDescent="0.3">
      <c r="A3169" s="9">
        <v>3168</v>
      </c>
      <c r="B3169" s="38">
        <v>39686</v>
      </c>
      <c r="C3169" s="17">
        <v>4337.5</v>
      </c>
    </row>
    <row r="3170" spans="1:3" x14ac:dyDescent="0.3">
      <c r="A3170" s="9">
        <v>3169</v>
      </c>
      <c r="B3170" s="38">
        <v>39687</v>
      </c>
      <c r="C3170" s="17">
        <v>4292.1000000000004</v>
      </c>
    </row>
    <row r="3171" spans="1:3" x14ac:dyDescent="0.3">
      <c r="A3171" s="9">
        <v>3170</v>
      </c>
      <c r="B3171" s="38">
        <v>39688</v>
      </c>
      <c r="C3171" s="17">
        <v>4214</v>
      </c>
    </row>
    <row r="3172" spans="1:3" x14ac:dyDescent="0.3">
      <c r="A3172" s="9">
        <v>3171</v>
      </c>
      <c r="B3172" s="38">
        <v>39689</v>
      </c>
      <c r="C3172" s="17">
        <v>4360</v>
      </c>
    </row>
    <row r="3173" spans="1:3" x14ac:dyDescent="0.3">
      <c r="A3173" s="9">
        <v>3172</v>
      </c>
      <c r="B3173" s="38">
        <v>39692</v>
      </c>
      <c r="C3173" s="17">
        <v>4348.6499999999996</v>
      </c>
    </row>
    <row r="3174" spans="1:3" x14ac:dyDescent="0.3">
      <c r="A3174" s="9">
        <v>3173</v>
      </c>
      <c r="B3174" s="38">
        <v>39693</v>
      </c>
      <c r="C3174" s="17">
        <v>4504</v>
      </c>
    </row>
    <row r="3175" spans="1:3" x14ac:dyDescent="0.3">
      <c r="A3175" s="9">
        <v>3174</v>
      </c>
      <c r="B3175" s="38">
        <v>39695</v>
      </c>
      <c r="C3175" s="17">
        <v>4447.75</v>
      </c>
    </row>
    <row r="3176" spans="1:3" x14ac:dyDescent="0.3">
      <c r="A3176" s="9">
        <v>3175</v>
      </c>
      <c r="B3176" s="38">
        <v>39696</v>
      </c>
      <c r="C3176" s="17">
        <v>4352.3</v>
      </c>
    </row>
    <row r="3177" spans="1:3" x14ac:dyDescent="0.3">
      <c r="A3177" s="9">
        <v>3176</v>
      </c>
      <c r="B3177" s="38">
        <v>39699</v>
      </c>
      <c r="C3177" s="17">
        <v>4482.3</v>
      </c>
    </row>
    <row r="3178" spans="1:3" x14ac:dyDescent="0.3">
      <c r="A3178" s="9">
        <v>3177</v>
      </c>
      <c r="B3178" s="38">
        <v>39700</v>
      </c>
      <c r="C3178" s="17">
        <v>4468.7</v>
      </c>
    </row>
    <row r="3179" spans="1:3" x14ac:dyDescent="0.3">
      <c r="A3179" s="9">
        <v>3178</v>
      </c>
      <c r="B3179" s="38">
        <v>39701</v>
      </c>
      <c r="C3179" s="17">
        <v>4400.25</v>
      </c>
    </row>
    <row r="3180" spans="1:3" x14ac:dyDescent="0.3">
      <c r="A3180" s="9">
        <v>3179</v>
      </c>
      <c r="B3180" s="38">
        <v>39702</v>
      </c>
      <c r="C3180" s="17">
        <v>4290.3</v>
      </c>
    </row>
    <row r="3181" spans="1:3" x14ac:dyDescent="0.3">
      <c r="A3181" s="9">
        <v>3180</v>
      </c>
      <c r="B3181" s="38">
        <v>39703</v>
      </c>
      <c r="C3181" s="17">
        <v>4228.45</v>
      </c>
    </row>
    <row r="3182" spans="1:3" x14ac:dyDescent="0.3">
      <c r="A3182" s="9">
        <v>3181</v>
      </c>
      <c r="B3182" s="38">
        <v>39706</v>
      </c>
      <c r="C3182" s="17">
        <v>4072.9</v>
      </c>
    </row>
    <row r="3183" spans="1:3" x14ac:dyDescent="0.3">
      <c r="A3183" s="9">
        <v>3182</v>
      </c>
      <c r="B3183" s="38">
        <v>39707</v>
      </c>
      <c r="C3183" s="17">
        <v>4074.9</v>
      </c>
    </row>
    <row r="3184" spans="1:3" x14ac:dyDescent="0.3">
      <c r="A3184" s="9">
        <v>3183</v>
      </c>
      <c r="B3184" s="38">
        <v>39708</v>
      </c>
      <c r="C3184" s="17">
        <v>4008.25</v>
      </c>
    </row>
    <row r="3185" spans="1:3" x14ac:dyDescent="0.3">
      <c r="A3185" s="9">
        <v>3184</v>
      </c>
      <c r="B3185" s="38">
        <v>39709</v>
      </c>
      <c r="C3185" s="17">
        <v>4038.15</v>
      </c>
    </row>
    <row r="3186" spans="1:3" x14ac:dyDescent="0.3">
      <c r="A3186" s="9">
        <v>3185</v>
      </c>
      <c r="B3186" s="38">
        <v>39710</v>
      </c>
      <c r="C3186" s="17">
        <v>4245.25</v>
      </c>
    </row>
    <row r="3187" spans="1:3" x14ac:dyDescent="0.3">
      <c r="A3187" s="9">
        <v>3186</v>
      </c>
      <c r="B3187" s="38">
        <v>39713</v>
      </c>
      <c r="C3187" s="17">
        <v>4223.05</v>
      </c>
    </row>
    <row r="3188" spans="1:3" x14ac:dyDescent="0.3">
      <c r="A3188" s="9">
        <v>3187</v>
      </c>
      <c r="B3188" s="38">
        <v>39714</v>
      </c>
      <c r="C3188" s="17">
        <v>4126.8999999999996</v>
      </c>
    </row>
    <row r="3189" spans="1:3" x14ac:dyDescent="0.3">
      <c r="A3189" s="9">
        <v>3188</v>
      </c>
      <c r="B3189" s="38">
        <v>39715</v>
      </c>
      <c r="C3189" s="17">
        <v>4161.25</v>
      </c>
    </row>
    <row r="3190" spans="1:3" x14ac:dyDescent="0.3">
      <c r="A3190" s="9">
        <v>3189</v>
      </c>
      <c r="B3190" s="38">
        <v>39716</v>
      </c>
      <c r="C3190" s="17">
        <v>4110.55</v>
      </c>
    </row>
    <row r="3191" spans="1:3" x14ac:dyDescent="0.3">
      <c r="A3191" s="9">
        <v>3190</v>
      </c>
      <c r="B3191" s="38">
        <v>39717</v>
      </c>
      <c r="C3191" s="17">
        <v>3985.25</v>
      </c>
    </row>
    <row r="3192" spans="1:3" x14ac:dyDescent="0.3">
      <c r="A3192" s="9">
        <v>3191</v>
      </c>
      <c r="B3192" s="38">
        <v>39720</v>
      </c>
      <c r="C3192" s="17">
        <v>3850.05</v>
      </c>
    </row>
    <row r="3193" spans="1:3" x14ac:dyDescent="0.3">
      <c r="A3193" s="9">
        <v>3192</v>
      </c>
      <c r="B3193" s="38">
        <v>39721</v>
      </c>
      <c r="C3193" s="17">
        <v>3921.2</v>
      </c>
    </row>
    <row r="3194" spans="1:3" x14ac:dyDescent="0.3">
      <c r="A3194" s="9">
        <v>3193</v>
      </c>
      <c r="B3194" s="38">
        <v>39722</v>
      </c>
      <c r="C3194" s="17">
        <v>3950.75</v>
      </c>
    </row>
    <row r="3195" spans="1:3" x14ac:dyDescent="0.3">
      <c r="A3195" s="9">
        <v>3194</v>
      </c>
      <c r="B3195" s="38">
        <v>39724</v>
      </c>
      <c r="C3195" s="17">
        <v>3818.3</v>
      </c>
    </row>
    <row r="3196" spans="1:3" x14ac:dyDescent="0.3">
      <c r="A3196" s="9">
        <v>3195</v>
      </c>
      <c r="B3196" s="38">
        <v>39727</v>
      </c>
      <c r="C3196" s="17">
        <v>3602.35</v>
      </c>
    </row>
    <row r="3197" spans="1:3" x14ac:dyDescent="0.3">
      <c r="A3197" s="9">
        <v>3196</v>
      </c>
      <c r="B3197" s="38">
        <v>39728</v>
      </c>
      <c r="C3197" s="17">
        <v>3606.6</v>
      </c>
    </row>
    <row r="3198" spans="1:3" x14ac:dyDescent="0.3">
      <c r="A3198" s="9">
        <v>3197</v>
      </c>
      <c r="B3198" s="38">
        <v>39729</v>
      </c>
      <c r="C3198" s="17">
        <v>3513.65</v>
      </c>
    </row>
    <row r="3199" spans="1:3" x14ac:dyDescent="0.3">
      <c r="A3199" s="9">
        <v>3198</v>
      </c>
      <c r="B3199" s="38">
        <v>39731</v>
      </c>
      <c r="C3199" s="17">
        <v>3279.95</v>
      </c>
    </row>
    <row r="3200" spans="1:3" x14ac:dyDescent="0.3">
      <c r="A3200" s="9">
        <v>3199</v>
      </c>
      <c r="B3200" s="38">
        <v>39734</v>
      </c>
      <c r="C3200" s="17">
        <v>3490.7</v>
      </c>
    </row>
    <row r="3201" spans="1:3" x14ac:dyDescent="0.3">
      <c r="A3201" s="9">
        <v>3200</v>
      </c>
      <c r="B3201" s="38">
        <v>39735</v>
      </c>
      <c r="C3201" s="17">
        <v>3518.65</v>
      </c>
    </row>
    <row r="3202" spans="1:3" x14ac:dyDescent="0.3">
      <c r="A3202" s="9">
        <v>3201</v>
      </c>
      <c r="B3202" s="38">
        <v>39736</v>
      </c>
      <c r="C3202" s="17">
        <v>3338.4</v>
      </c>
    </row>
    <row r="3203" spans="1:3" x14ac:dyDescent="0.3">
      <c r="A3203" s="9">
        <v>3202</v>
      </c>
      <c r="B3203" s="38">
        <v>39737</v>
      </c>
      <c r="C3203" s="17">
        <v>3269.3</v>
      </c>
    </row>
    <row r="3204" spans="1:3" x14ac:dyDescent="0.3">
      <c r="A3204" s="9">
        <v>3203</v>
      </c>
      <c r="B3204" s="38">
        <v>39738</v>
      </c>
      <c r="C3204" s="17">
        <v>3074.35</v>
      </c>
    </row>
    <row r="3205" spans="1:3" x14ac:dyDescent="0.3">
      <c r="A3205" s="9">
        <v>3204</v>
      </c>
      <c r="B3205" s="38">
        <v>39741</v>
      </c>
      <c r="C3205" s="17">
        <v>3122.8</v>
      </c>
    </row>
    <row r="3206" spans="1:3" x14ac:dyDescent="0.3">
      <c r="A3206" s="9">
        <v>3205</v>
      </c>
      <c r="B3206" s="38">
        <v>39742</v>
      </c>
      <c r="C3206" s="17">
        <v>3234.9</v>
      </c>
    </row>
    <row r="3207" spans="1:3" x14ac:dyDescent="0.3">
      <c r="A3207" s="9">
        <v>3206</v>
      </c>
      <c r="B3207" s="38">
        <v>39743</v>
      </c>
      <c r="C3207" s="17">
        <v>3065.15</v>
      </c>
    </row>
    <row r="3208" spans="1:3" x14ac:dyDescent="0.3">
      <c r="A3208" s="9">
        <v>3207</v>
      </c>
      <c r="B3208" s="38">
        <v>39744</v>
      </c>
      <c r="C3208" s="17">
        <v>2943.15</v>
      </c>
    </row>
    <row r="3209" spans="1:3" x14ac:dyDescent="0.3">
      <c r="A3209" s="9">
        <v>3208</v>
      </c>
      <c r="B3209" s="38">
        <v>39745</v>
      </c>
      <c r="C3209" s="17">
        <v>2584</v>
      </c>
    </row>
    <row r="3210" spans="1:3" x14ac:dyDescent="0.3">
      <c r="A3210" s="9">
        <v>3209</v>
      </c>
      <c r="B3210" s="38">
        <v>39748</v>
      </c>
      <c r="C3210" s="17">
        <v>2524.1999999999998</v>
      </c>
    </row>
    <row r="3211" spans="1:3" x14ac:dyDescent="0.3">
      <c r="A3211" s="9">
        <v>3210</v>
      </c>
      <c r="B3211" s="38">
        <v>39749</v>
      </c>
      <c r="C3211" s="17">
        <v>2684.6</v>
      </c>
    </row>
    <row r="3212" spans="1:3" x14ac:dyDescent="0.3">
      <c r="A3212" s="9">
        <v>3211</v>
      </c>
      <c r="B3212" s="38">
        <v>39750</v>
      </c>
      <c r="C3212" s="17">
        <v>2697.05</v>
      </c>
    </row>
    <row r="3213" spans="1:3" x14ac:dyDescent="0.3">
      <c r="A3213" s="9">
        <v>3212</v>
      </c>
      <c r="B3213" s="38">
        <v>39752</v>
      </c>
      <c r="C3213" s="17">
        <v>2885.6</v>
      </c>
    </row>
    <row r="3214" spans="1:3" x14ac:dyDescent="0.3">
      <c r="A3214" s="9">
        <v>3213</v>
      </c>
      <c r="B3214" s="38">
        <v>39755</v>
      </c>
      <c r="C3214" s="17">
        <v>3043.85</v>
      </c>
    </row>
    <row r="3215" spans="1:3" x14ac:dyDescent="0.3">
      <c r="A3215" s="9">
        <v>3214</v>
      </c>
      <c r="B3215" s="38">
        <v>39756</v>
      </c>
      <c r="C3215" s="17">
        <v>3142.1</v>
      </c>
    </row>
    <row r="3216" spans="1:3" x14ac:dyDescent="0.3">
      <c r="A3216" s="9">
        <v>3215</v>
      </c>
      <c r="B3216" s="38">
        <v>39757</v>
      </c>
      <c r="C3216" s="17">
        <v>2994.95</v>
      </c>
    </row>
    <row r="3217" spans="1:3" x14ac:dyDescent="0.3">
      <c r="A3217" s="9">
        <v>3216</v>
      </c>
      <c r="B3217" s="38">
        <v>39758</v>
      </c>
      <c r="C3217" s="17">
        <v>2892.65</v>
      </c>
    </row>
    <row r="3218" spans="1:3" x14ac:dyDescent="0.3">
      <c r="A3218" s="9">
        <v>3217</v>
      </c>
      <c r="B3218" s="38">
        <v>39759</v>
      </c>
      <c r="C3218" s="17">
        <v>2973</v>
      </c>
    </row>
    <row r="3219" spans="1:3" x14ac:dyDescent="0.3">
      <c r="A3219" s="9">
        <v>3218</v>
      </c>
      <c r="B3219" s="38">
        <v>39762</v>
      </c>
      <c r="C3219" s="17">
        <v>3148.25</v>
      </c>
    </row>
    <row r="3220" spans="1:3" x14ac:dyDescent="0.3">
      <c r="A3220" s="9">
        <v>3219</v>
      </c>
      <c r="B3220" s="38">
        <v>39763</v>
      </c>
      <c r="C3220" s="17">
        <v>2938.65</v>
      </c>
    </row>
    <row r="3221" spans="1:3" x14ac:dyDescent="0.3">
      <c r="A3221" s="9">
        <v>3220</v>
      </c>
      <c r="B3221" s="38">
        <v>39764</v>
      </c>
      <c r="C3221" s="17">
        <v>2848.45</v>
      </c>
    </row>
    <row r="3222" spans="1:3" x14ac:dyDescent="0.3">
      <c r="A3222" s="9">
        <v>3221</v>
      </c>
      <c r="B3222" s="38">
        <v>39766</v>
      </c>
      <c r="C3222" s="17">
        <v>2810.35</v>
      </c>
    </row>
    <row r="3223" spans="1:3" x14ac:dyDescent="0.3">
      <c r="A3223" s="9">
        <v>3222</v>
      </c>
      <c r="B3223" s="38">
        <v>39769</v>
      </c>
      <c r="C3223" s="17">
        <v>2799.55</v>
      </c>
    </row>
    <row r="3224" spans="1:3" x14ac:dyDescent="0.3">
      <c r="A3224" s="9">
        <v>3223</v>
      </c>
      <c r="B3224" s="38">
        <v>39770</v>
      </c>
      <c r="C3224" s="17">
        <v>2683.15</v>
      </c>
    </row>
    <row r="3225" spans="1:3" x14ac:dyDescent="0.3">
      <c r="A3225" s="9">
        <v>3224</v>
      </c>
      <c r="B3225" s="38">
        <v>39771</v>
      </c>
      <c r="C3225" s="17">
        <v>2635</v>
      </c>
    </row>
    <row r="3226" spans="1:3" x14ac:dyDescent="0.3">
      <c r="A3226" s="9">
        <v>3225</v>
      </c>
      <c r="B3226" s="38">
        <v>39772</v>
      </c>
      <c r="C3226" s="17">
        <v>2553.15</v>
      </c>
    </row>
    <row r="3227" spans="1:3" x14ac:dyDescent="0.3">
      <c r="A3227" s="9">
        <v>3226</v>
      </c>
      <c r="B3227" s="38">
        <v>39773</v>
      </c>
      <c r="C3227" s="17">
        <v>2693.45</v>
      </c>
    </row>
    <row r="3228" spans="1:3" x14ac:dyDescent="0.3">
      <c r="A3228" s="9">
        <v>3227</v>
      </c>
      <c r="B3228" s="38">
        <v>39776</v>
      </c>
      <c r="C3228" s="17">
        <v>2708.25</v>
      </c>
    </row>
    <row r="3229" spans="1:3" x14ac:dyDescent="0.3">
      <c r="A3229" s="9">
        <v>3228</v>
      </c>
      <c r="B3229" s="38">
        <v>39777</v>
      </c>
      <c r="C3229" s="17">
        <v>2654</v>
      </c>
    </row>
    <row r="3230" spans="1:3" x14ac:dyDescent="0.3">
      <c r="A3230" s="9">
        <v>3229</v>
      </c>
      <c r="B3230" s="38">
        <v>39778</v>
      </c>
      <c r="C3230" s="17">
        <v>2752.25</v>
      </c>
    </row>
    <row r="3231" spans="1:3" x14ac:dyDescent="0.3">
      <c r="A3231" s="9">
        <v>3230</v>
      </c>
      <c r="B3231" s="38">
        <v>39780</v>
      </c>
      <c r="C3231" s="17">
        <v>2755.1</v>
      </c>
    </row>
    <row r="3232" spans="1:3" x14ac:dyDescent="0.3">
      <c r="A3232" s="9">
        <v>3231</v>
      </c>
      <c r="B3232" s="38">
        <v>39783</v>
      </c>
      <c r="C3232" s="17">
        <v>2682.9</v>
      </c>
    </row>
    <row r="3233" spans="1:3" x14ac:dyDescent="0.3">
      <c r="A3233" s="9">
        <v>3232</v>
      </c>
      <c r="B3233" s="38">
        <v>39784</v>
      </c>
      <c r="C3233" s="17">
        <v>2657.8</v>
      </c>
    </row>
    <row r="3234" spans="1:3" x14ac:dyDescent="0.3">
      <c r="A3234" s="9">
        <v>3233</v>
      </c>
      <c r="B3234" s="38">
        <v>39785</v>
      </c>
      <c r="C3234" s="17">
        <v>2656.45</v>
      </c>
    </row>
    <row r="3235" spans="1:3" x14ac:dyDescent="0.3">
      <c r="A3235" s="9">
        <v>3234</v>
      </c>
      <c r="B3235" s="38">
        <v>39786</v>
      </c>
      <c r="C3235" s="17">
        <v>2788</v>
      </c>
    </row>
    <row r="3236" spans="1:3" x14ac:dyDescent="0.3">
      <c r="A3236" s="9">
        <v>3235</v>
      </c>
      <c r="B3236" s="38">
        <v>39787</v>
      </c>
      <c r="C3236" s="17">
        <v>2714.4</v>
      </c>
    </row>
    <row r="3237" spans="1:3" x14ac:dyDescent="0.3">
      <c r="A3237" s="9">
        <v>3236</v>
      </c>
      <c r="B3237" s="38">
        <v>39790</v>
      </c>
      <c r="C3237" s="17">
        <v>2784</v>
      </c>
    </row>
    <row r="3238" spans="1:3" x14ac:dyDescent="0.3">
      <c r="A3238" s="9">
        <v>3237</v>
      </c>
      <c r="B3238" s="38">
        <v>39792</v>
      </c>
      <c r="C3238" s="17">
        <v>2928.25</v>
      </c>
    </row>
    <row r="3239" spans="1:3" x14ac:dyDescent="0.3">
      <c r="A3239" s="9">
        <v>3238</v>
      </c>
      <c r="B3239" s="38">
        <v>39793</v>
      </c>
      <c r="C3239" s="17">
        <v>2920.15</v>
      </c>
    </row>
    <row r="3240" spans="1:3" x14ac:dyDescent="0.3">
      <c r="A3240" s="9">
        <v>3239</v>
      </c>
      <c r="B3240" s="38">
        <v>39794</v>
      </c>
      <c r="C3240" s="17">
        <v>2921.35</v>
      </c>
    </row>
    <row r="3241" spans="1:3" x14ac:dyDescent="0.3">
      <c r="A3241" s="9">
        <v>3240</v>
      </c>
      <c r="B3241" s="38">
        <v>39797</v>
      </c>
      <c r="C3241" s="17">
        <v>2981.2</v>
      </c>
    </row>
    <row r="3242" spans="1:3" x14ac:dyDescent="0.3">
      <c r="A3242" s="9">
        <v>3241</v>
      </c>
      <c r="B3242" s="38">
        <v>39798</v>
      </c>
      <c r="C3242" s="17">
        <v>3041.75</v>
      </c>
    </row>
    <row r="3243" spans="1:3" x14ac:dyDescent="0.3">
      <c r="A3243" s="9">
        <v>3242</v>
      </c>
      <c r="B3243" s="38">
        <v>39799</v>
      </c>
      <c r="C3243" s="17">
        <v>2954.35</v>
      </c>
    </row>
    <row r="3244" spans="1:3" x14ac:dyDescent="0.3">
      <c r="A3244" s="9">
        <v>3243</v>
      </c>
      <c r="B3244" s="38">
        <v>39800</v>
      </c>
      <c r="C3244" s="17">
        <v>3060.75</v>
      </c>
    </row>
    <row r="3245" spans="1:3" x14ac:dyDescent="0.3">
      <c r="A3245" s="9">
        <v>3244</v>
      </c>
      <c r="B3245" s="38">
        <v>39801</v>
      </c>
      <c r="C3245" s="17">
        <v>3077.5</v>
      </c>
    </row>
    <row r="3246" spans="1:3" x14ac:dyDescent="0.3">
      <c r="A3246" s="9">
        <v>3245</v>
      </c>
      <c r="B3246" s="38">
        <v>39804</v>
      </c>
      <c r="C3246" s="17">
        <v>3039.3</v>
      </c>
    </row>
    <row r="3247" spans="1:3" x14ac:dyDescent="0.3">
      <c r="A3247" s="9">
        <v>3246</v>
      </c>
      <c r="B3247" s="38">
        <v>39805</v>
      </c>
      <c r="C3247" s="17">
        <v>2968.65</v>
      </c>
    </row>
    <row r="3248" spans="1:3" x14ac:dyDescent="0.3">
      <c r="A3248" s="9">
        <v>3247</v>
      </c>
      <c r="B3248" s="38">
        <v>39806</v>
      </c>
      <c r="C3248" s="17">
        <v>2916.85</v>
      </c>
    </row>
    <row r="3249" spans="1:3" x14ac:dyDescent="0.3">
      <c r="A3249" s="9">
        <v>3248</v>
      </c>
      <c r="B3249" s="38">
        <v>39808</v>
      </c>
      <c r="C3249" s="17">
        <v>2857.25</v>
      </c>
    </row>
    <row r="3250" spans="1:3" x14ac:dyDescent="0.3">
      <c r="A3250" s="9">
        <v>3249</v>
      </c>
      <c r="B3250" s="38">
        <v>39811</v>
      </c>
      <c r="C3250" s="17">
        <v>2922.2</v>
      </c>
    </row>
    <row r="3251" spans="1:3" x14ac:dyDescent="0.3">
      <c r="A3251" s="9">
        <v>3250</v>
      </c>
      <c r="B3251" s="38">
        <v>39812</v>
      </c>
      <c r="C3251" s="17">
        <v>2979.5</v>
      </c>
    </row>
    <row r="3252" spans="1:3" x14ac:dyDescent="0.3">
      <c r="A3252" s="9">
        <v>3251</v>
      </c>
      <c r="B3252" s="38">
        <v>39813</v>
      </c>
      <c r="C3252" s="17">
        <v>2959.15</v>
      </c>
    </row>
    <row r="3253" spans="1:3" x14ac:dyDescent="0.3">
      <c r="A3253" s="9">
        <v>3252</v>
      </c>
      <c r="B3253" s="38">
        <v>39814</v>
      </c>
      <c r="C3253" s="17">
        <v>3033.45</v>
      </c>
    </row>
    <row r="3254" spans="1:3" x14ac:dyDescent="0.3">
      <c r="A3254" s="9">
        <v>3253</v>
      </c>
      <c r="B3254" s="38">
        <v>39815</v>
      </c>
      <c r="C3254" s="17">
        <v>3046.75</v>
      </c>
    </row>
    <row r="3255" spans="1:3" x14ac:dyDescent="0.3">
      <c r="A3255" s="9">
        <v>3254</v>
      </c>
      <c r="B3255" s="38">
        <v>39818</v>
      </c>
      <c r="C3255" s="17">
        <v>3121.45</v>
      </c>
    </row>
    <row r="3256" spans="1:3" x14ac:dyDescent="0.3">
      <c r="A3256" s="9">
        <v>3255</v>
      </c>
      <c r="B3256" s="38">
        <v>39819</v>
      </c>
      <c r="C3256" s="17">
        <v>3112.8</v>
      </c>
    </row>
    <row r="3257" spans="1:3" x14ac:dyDescent="0.3">
      <c r="A3257" s="9">
        <v>3256</v>
      </c>
      <c r="B3257" s="38">
        <v>39820</v>
      </c>
      <c r="C3257" s="17">
        <v>2920.4</v>
      </c>
    </row>
    <row r="3258" spans="1:3" x14ac:dyDescent="0.3">
      <c r="A3258" s="9">
        <v>3257</v>
      </c>
      <c r="B3258" s="38">
        <v>39822</v>
      </c>
      <c r="C3258" s="17">
        <v>2873</v>
      </c>
    </row>
    <row r="3259" spans="1:3" x14ac:dyDescent="0.3">
      <c r="A3259" s="9">
        <v>3258</v>
      </c>
      <c r="B3259" s="38">
        <v>39825</v>
      </c>
      <c r="C3259" s="17">
        <v>2773.1</v>
      </c>
    </row>
    <row r="3260" spans="1:3" x14ac:dyDescent="0.3">
      <c r="A3260" s="9">
        <v>3259</v>
      </c>
      <c r="B3260" s="38">
        <v>39826</v>
      </c>
      <c r="C3260" s="17">
        <v>2744.95</v>
      </c>
    </row>
    <row r="3261" spans="1:3" x14ac:dyDescent="0.3">
      <c r="A3261" s="9">
        <v>3260</v>
      </c>
      <c r="B3261" s="38">
        <v>39827</v>
      </c>
      <c r="C3261" s="17">
        <v>2835.3</v>
      </c>
    </row>
    <row r="3262" spans="1:3" x14ac:dyDescent="0.3">
      <c r="A3262" s="9">
        <v>3261</v>
      </c>
      <c r="B3262" s="38">
        <v>39828</v>
      </c>
      <c r="C3262" s="17">
        <v>2736.7</v>
      </c>
    </row>
    <row r="3263" spans="1:3" x14ac:dyDescent="0.3">
      <c r="A3263" s="9">
        <v>3262</v>
      </c>
      <c r="B3263" s="38">
        <v>39829</v>
      </c>
      <c r="C3263" s="17">
        <v>2828.45</v>
      </c>
    </row>
    <row r="3264" spans="1:3" x14ac:dyDescent="0.3">
      <c r="A3264" s="9">
        <v>3263</v>
      </c>
      <c r="B3264" s="38">
        <v>39832</v>
      </c>
      <c r="C3264" s="17">
        <v>2846.2</v>
      </c>
    </row>
    <row r="3265" spans="1:3" x14ac:dyDescent="0.3">
      <c r="A3265" s="9">
        <v>3264</v>
      </c>
      <c r="B3265" s="38">
        <v>39833</v>
      </c>
      <c r="C3265" s="17">
        <v>2796.6</v>
      </c>
    </row>
    <row r="3266" spans="1:3" x14ac:dyDescent="0.3">
      <c r="A3266" s="9">
        <v>3265</v>
      </c>
      <c r="B3266" s="38">
        <v>39834</v>
      </c>
      <c r="C3266" s="17">
        <v>2706.15</v>
      </c>
    </row>
    <row r="3267" spans="1:3" x14ac:dyDescent="0.3">
      <c r="A3267" s="9">
        <v>3266</v>
      </c>
      <c r="B3267" s="38">
        <v>39835</v>
      </c>
      <c r="C3267" s="17">
        <v>2713.8</v>
      </c>
    </row>
    <row r="3268" spans="1:3" x14ac:dyDescent="0.3">
      <c r="A3268" s="9">
        <v>3267</v>
      </c>
      <c r="B3268" s="38">
        <v>39836</v>
      </c>
      <c r="C3268" s="17">
        <v>2678.55</v>
      </c>
    </row>
    <row r="3269" spans="1:3" x14ac:dyDescent="0.3">
      <c r="A3269" s="9">
        <v>3268</v>
      </c>
      <c r="B3269" s="38">
        <v>39840</v>
      </c>
      <c r="C3269" s="17">
        <v>2771.35</v>
      </c>
    </row>
    <row r="3270" spans="1:3" x14ac:dyDescent="0.3">
      <c r="A3270" s="9">
        <v>3269</v>
      </c>
      <c r="B3270" s="38">
        <v>39841</v>
      </c>
      <c r="C3270" s="17">
        <v>2849.5</v>
      </c>
    </row>
    <row r="3271" spans="1:3" x14ac:dyDescent="0.3">
      <c r="A3271" s="9">
        <v>3270</v>
      </c>
      <c r="B3271" s="38">
        <v>39842</v>
      </c>
      <c r="C3271" s="17">
        <v>2823.95</v>
      </c>
    </row>
    <row r="3272" spans="1:3" x14ac:dyDescent="0.3">
      <c r="A3272" s="9">
        <v>3271</v>
      </c>
      <c r="B3272" s="38">
        <v>39843</v>
      </c>
      <c r="C3272" s="17">
        <v>2874.8</v>
      </c>
    </row>
    <row r="3273" spans="1:3" x14ac:dyDescent="0.3">
      <c r="A3273" s="9">
        <v>3272</v>
      </c>
      <c r="B3273" s="38">
        <v>39846</v>
      </c>
      <c r="C3273" s="17">
        <v>2766.65</v>
      </c>
    </row>
    <row r="3274" spans="1:3" x14ac:dyDescent="0.3">
      <c r="A3274" s="9">
        <v>3273</v>
      </c>
      <c r="B3274" s="38">
        <v>39847</v>
      </c>
      <c r="C3274" s="17">
        <v>2783.9</v>
      </c>
    </row>
    <row r="3275" spans="1:3" x14ac:dyDescent="0.3">
      <c r="A3275" s="9">
        <v>3274</v>
      </c>
      <c r="B3275" s="38">
        <v>39848</v>
      </c>
      <c r="C3275" s="17">
        <v>2803.05</v>
      </c>
    </row>
    <row r="3276" spans="1:3" x14ac:dyDescent="0.3">
      <c r="A3276" s="9">
        <v>3275</v>
      </c>
      <c r="B3276" s="38">
        <v>39849</v>
      </c>
      <c r="C3276" s="17">
        <v>2780.05</v>
      </c>
    </row>
    <row r="3277" spans="1:3" x14ac:dyDescent="0.3">
      <c r="A3277" s="9">
        <v>3276</v>
      </c>
      <c r="B3277" s="38">
        <v>39850</v>
      </c>
      <c r="C3277" s="17">
        <v>2843.1</v>
      </c>
    </row>
    <row r="3278" spans="1:3" x14ac:dyDescent="0.3">
      <c r="A3278" s="9">
        <v>3277</v>
      </c>
      <c r="B3278" s="38">
        <v>39853</v>
      </c>
      <c r="C3278" s="17">
        <v>2919.9</v>
      </c>
    </row>
    <row r="3279" spans="1:3" x14ac:dyDescent="0.3">
      <c r="A3279" s="9">
        <v>3278</v>
      </c>
      <c r="B3279" s="38">
        <v>39854</v>
      </c>
      <c r="C3279" s="17">
        <v>2934.5</v>
      </c>
    </row>
    <row r="3280" spans="1:3" x14ac:dyDescent="0.3">
      <c r="A3280" s="9">
        <v>3279</v>
      </c>
      <c r="B3280" s="38">
        <v>39855</v>
      </c>
      <c r="C3280" s="17">
        <v>2925.7</v>
      </c>
    </row>
    <row r="3281" spans="1:3" x14ac:dyDescent="0.3">
      <c r="A3281" s="9">
        <v>3280</v>
      </c>
      <c r="B3281" s="38">
        <v>39856</v>
      </c>
      <c r="C3281" s="17">
        <v>2893.05</v>
      </c>
    </row>
    <row r="3282" spans="1:3" x14ac:dyDescent="0.3">
      <c r="A3282" s="9">
        <v>3281</v>
      </c>
      <c r="B3282" s="38">
        <v>39857</v>
      </c>
      <c r="C3282" s="17">
        <v>2948.35</v>
      </c>
    </row>
    <row r="3283" spans="1:3" x14ac:dyDescent="0.3">
      <c r="A3283" s="9">
        <v>3282</v>
      </c>
      <c r="B3283" s="38">
        <v>39860</v>
      </c>
      <c r="C3283" s="17">
        <v>2848.5</v>
      </c>
    </row>
    <row r="3284" spans="1:3" x14ac:dyDescent="0.3">
      <c r="A3284" s="9">
        <v>3283</v>
      </c>
      <c r="B3284" s="38">
        <v>39861</v>
      </c>
      <c r="C3284" s="17">
        <v>2770.5</v>
      </c>
    </row>
    <row r="3285" spans="1:3" x14ac:dyDescent="0.3">
      <c r="A3285" s="9">
        <v>3284</v>
      </c>
      <c r="B3285" s="38">
        <v>39862</v>
      </c>
      <c r="C3285" s="17">
        <v>2776.15</v>
      </c>
    </row>
    <row r="3286" spans="1:3" x14ac:dyDescent="0.3">
      <c r="A3286" s="9">
        <v>3285</v>
      </c>
      <c r="B3286" s="38">
        <v>39863</v>
      </c>
      <c r="C3286" s="17">
        <v>2789.35</v>
      </c>
    </row>
    <row r="3287" spans="1:3" x14ac:dyDescent="0.3">
      <c r="A3287" s="9">
        <v>3286</v>
      </c>
      <c r="B3287" s="38">
        <v>39864</v>
      </c>
      <c r="C3287" s="17">
        <v>2736.45</v>
      </c>
    </row>
    <row r="3288" spans="1:3" x14ac:dyDescent="0.3">
      <c r="A3288" s="9">
        <v>3287</v>
      </c>
      <c r="B3288" s="38">
        <v>39868</v>
      </c>
      <c r="C3288" s="17">
        <v>2733.9</v>
      </c>
    </row>
    <row r="3289" spans="1:3" x14ac:dyDescent="0.3">
      <c r="A3289" s="9">
        <v>3288</v>
      </c>
      <c r="B3289" s="38">
        <v>39869</v>
      </c>
      <c r="C3289" s="17">
        <v>2762.5</v>
      </c>
    </row>
    <row r="3290" spans="1:3" x14ac:dyDescent="0.3">
      <c r="A3290" s="9">
        <v>3289</v>
      </c>
      <c r="B3290" s="38">
        <v>39870</v>
      </c>
      <c r="C3290" s="17">
        <v>2785.65</v>
      </c>
    </row>
    <row r="3291" spans="1:3" x14ac:dyDescent="0.3">
      <c r="A3291" s="9">
        <v>3290</v>
      </c>
      <c r="B3291" s="38">
        <v>39871</v>
      </c>
      <c r="C3291" s="17">
        <v>2763.65</v>
      </c>
    </row>
    <row r="3292" spans="1:3" x14ac:dyDescent="0.3">
      <c r="A3292" s="9">
        <v>3291</v>
      </c>
      <c r="B3292" s="38">
        <v>39874</v>
      </c>
      <c r="C3292" s="17">
        <v>2674.6</v>
      </c>
    </row>
    <row r="3293" spans="1:3" x14ac:dyDescent="0.3">
      <c r="A3293" s="9">
        <v>3292</v>
      </c>
      <c r="B3293" s="38">
        <v>39875</v>
      </c>
      <c r="C3293" s="17">
        <v>2622.4</v>
      </c>
    </row>
    <row r="3294" spans="1:3" x14ac:dyDescent="0.3">
      <c r="A3294" s="9">
        <v>3293</v>
      </c>
      <c r="B3294" s="38">
        <v>39876</v>
      </c>
      <c r="C3294" s="17">
        <v>2645.2</v>
      </c>
    </row>
    <row r="3295" spans="1:3" x14ac:dyDescent="0.3">
      <c r="A3295" s="9">
        <v>3294</v>
      </c>
      <c r="B3295" s="38">
        <v>39877</v>
      </c>
      <c r="C3295" s="17">
        <v>2576.6999999999998</v>
      </c>
    </row>
    <row r="3296" spans="1:3" x14ac:dyDescent="0.3">
      <c r="A3296" s="9">
        <v>3295</v>
      </c>
      <c r="B3296" s="38">
        <v>39878</v>
      </c>
      <c r="C3296" s="17">
        <v>2620.15</v>
      </c>
    </row>
    <row r="3297" spans="1:3" x14ac:dyDescent="0.3">
      <c r="A3297" s="9">
        <v>3296</v>
      </c>
      <c r="B3297" s="38">
        <v>39881</v>
      </c>
      <c r="C3297" s="17">
        <v>2573.15</v>
      </c>
    </row>
    <row r="3298" spans="1:3" x14ac:dyDescent="0.3">
      <c r="A3298" s="9">
        <v>3297</v>
      </c>
      <c r="B3298" s="38">
        <v>39884</v>
      </c>
      <c r="C3298" s="17">
        <v>2617.4499999999998</v>
      </c>
    </row>
    <row r="3299" spans="1:3" x14ac:dyDescent="0.3">
      <c r="A3299" s="9">
        <v>3298</v>
      </c>
      <c r="B3299" s="38">
        <v>39885</v>
      </c>
      <c r="C3299" s="17">
        <v>2719.25</v>
      </c>
    </row>
    <row r="3300" spans="1:3" x14ac:dyDescent="0.3">
      <c r="A3300" s="9">
        <v>3299</v>
      </c>
      <c r="B3300" s="38">
        <v>39888</v>
      </c>
      <c r="C3300" s="17">
        <v>2777.25</v>
      </c>
    </row>
    <row r="3301" spans="1:3" x14ac:dyDescent="0.3">
      <c r="A3301" s="9">
        <v>3300</v>
      </c>
      <c r="B3301" s="38">
        <v>39889</v>
      </c>
      <c r="C3301" s="17">
        <v>2757.45</v>
      </c>
    </row>
    <row r="3302" spans="1:3" x14ac:dyDescent="0.3">
      <c r="A3302" s="9">
        <v>3301</v>
      </c>
      <c r="B3302" s="38">
        <v>39890</v>
      </c>
      <c r="C3302" s="17">
        <v>2794.7</v>
      </c>
    </row>
    <row r="3303" spans="1:3" x14ac:dyDescent="0.3">
      <c r="A3303" s="9">
        <v>3302</v>
      </c>
      <c r="B3303" s="38">
        <v>39891</v>
      </c>
      <c r="C3303" s="17">
        <v>2807.15</v>
      </c>
    </row>
    <row r="3304" spans="1:3" x14ac:dyDescent="0.3">
      <c r="A3304" s="9">
        <v>3303</v>
      </c>
      <c r="B3304" s="38">
        <v>39892</v>
      </c>
      <c r="C3304" s="17">
        <v>2807.05</v>
      </c>
    </row>
    <row r="3305" spans="1:3" x14ac:dyDescent="0.3">
      <c r="A3305" s="9">
        <v>3304</v>
      </c>
      <c r="B3305" s="38">
        <v>39895</v>
      </c>
      <c r="C3305" s="17">
        <v>2939.9</v>
      </c>
    </row>
    <row r="3306" spans="1:3" x14ac:dyDescent="0.3">
      <c r="A3306" s="9">
        <v>3305</v>
      </c>
      <c r="B3306" s="38">
        <v>39896</v>
      </c>
      <c r="C3306" s="17">
        <v>2938.7</v>
      </c>
    </row>
    <row r="3307" spans="1:3" x14ac:dyDescent="0.3">
      <c r="A3307" s="9">
        <v>3306</v>
      </c>
      <c r="B3307" s="38">
        <v>39897</v>
      </c>
      <c r="C3307" s="17">
        <v>2984.35</v>
      </c>
    </row>
    <row r="3308" spans="1:3" x14ac:dyDescent="0.3">
      <c r="A3308" s="9">
        <v>3307</v>
      </c>
      <c r="B3308" s="38">
        <v>39898</v>
      </c>
      <c r="C3308" s="17">
        <v>3082.25</v>
      </c>
    </row>
    <row r="3309" spans="1:3" x14ac:dyDescent="0.3">
      <c r="A3309" s="9">
        <v>3308</v>
      </c>
      <c r="B3309" s="38">
        <v>39899</v>
      </c>
      <c r="C3309" s="17">
        <v>3108.65</v>
      </c>
    </row>
    <row r="3310" spans="1:3" x14ac:dyDescent="0.3">
      <c r="A3310" s="9">
        <v>3309</v>
      </c>
      <c r="B3310" s="38">
        <v>39902</v>
      </c>
      <c r="C3310" s="17">
        <v>2978.15</v>
      </c>
    </row>
    <row r="3311" spans="1:3" x14ac:dyDescent="0.3">
      <c r="A3311" s="9">
        <v>3310</v>
      </c>
      <c r="B3311" s="38">
        <v>39903</v>
      </c>
      <c r="C3311" s="17">
        <v>3020.95</v>
      </c>
    </row>
    <row r="3312" spans="1:3" x14ac:dyDescent="0.3">
      <c r="A3312" s="9">
        <v>3311</v>
      </c>
      <c r="B3312" s="38">
        <v>39904</v>
      </c>
      <c r="C3312" s="17">
        <v>3060.35</v>
      </c>
    </row>
    <row r="3313" spans="1:3" x14ac:dyDescent="0.3">
      <c r="A3313" s="9">
        <v>3312</v>
      </c>
      <c r="B3313" s="38">
        <v>39905</v>
      </c>
      <c r="C3313" s="17">
        <v>3211.05</v>
      </c>
    </row>
    <row r="3314" spans="1:3" x14ac:dyDescent="0.3">
      <c r="A3314" s="9">
        <v>3313</v>
      </c>
      <c r="B3314" s="38">
        <v>39909</v>
      </c>
      <c r="C3314" s="17">
        <v>3256.6</v>
      </c>
    </row>
    <row r="3315" spans="1:3" x14ac:dyDescent="0.3">
      <c r="A3315" s="9">
        <v>3314</v>
      </c>
      <c r="B3315" s="38">
        <v>39911</v>
      </c>
      <c r="C3315" s="17">
        <v>3342.95</v>
      </c>
    </row>
    <row r="3316" spans="1:3" x14ac:dyDescent="0.3">
      <c r="A3316" s="9">
        <v>3315</v>
      </c>
      <c r="B3316" s="38">
        <v>39912</v>
      </c>
      <c r="C3316" s="17">
        <v>3342.05</v>
      </c>
    </row>
    <row r="3317" spans="1:3" x14ac:dyDescent="0.3">
      <c r="A3317" s="9">
        <v>3316</v>
      </c>
      <c r="B3317" s="38">
        <v>39916</v>
      </c>
      <c r="C3317" s="17">
        <v>3382.6</v>
      </c>
    </row>
    <row r="3318" spans="1:3" x14ac:dyDescent="0.3">
      <c r="A3318" s="9">
        <v>3317</v>
      </c>
      <c r="B3318" s="38">
        <v>39918</v>
      </c>
      <c r="C3318" s="17">
        <v>3484.15</v>
      </c>
    </row>
    <row r="3319" spans="1:3" x14ac:dyDescent="0.3">
      <c r="A3319" s="9">
        <v>3318</v>
      </c>
      <c r="B3319" s="38">
        <v>39919</v>
      </c>
      <c r="C3319" s="17">
        <v>3369.5</v>
      </c>
    </row>
    <row r="3320" spans="1:3" x14ac:dyDescent="0.3">
      <c r="A3320" s="9">
        <v>3319</v>
      </c>
      <c r="B3320" s="38">
        <v>39920</v>
      </c>
      <c r="C3320" s="17">
        <v>3384.4</v>
      </c>
    </row>
    <row r="3321" spans="1:3" x14ac:dyDescent="0.3">
      <c r="A3321" s="9">
        <v>3320</v>
      </c>
      <c r="B3321" s="38">
        <v>39923</v>
      </c>
      <c r="C3321" s="17">
        <v>3377.1</v>
      </c>
    </row>
    <row r="3322" spans="1:3" x14ac:dyDescent="0.3">
      <c r="A3322" s="9">
        <v>3321</v>
      </c>
      <c r="B3322" s="38">
        <v>39924</v>
      </c>
      <c r="C3322" s="17">
        <v>3365.3</v>
      </c>
    </row>
    <row r="3323" spans="1:3" x14ac:dyDescent="0.3">
      <c r="A3323" s="9">
        <v>3322</v>
      </c>
      <c r="B3323" s="38">
        <v>39925</v>
      </c>
      <c r="C3323" s="17">
        <v>3330.3</v>
      </c>
    </row>
    <row r="3324" spans="1:3" x14ac:dyDescent="0.3">
      <c r="A3324" s="9">
        <v>3323</v>
      </c>
      <c r="B3324" s="38">
        <v>39926</v>
      </c>
      <c r="C3324" s="17">
        <v>3423.7</v>
      </c>
    </row>
    <row r="3325" spans="1:3" x14ac:dyDescent="0.3">
      <c r="A3325" s="9">
        <v>3324</v>
      </c>
      <c r="B3325" s="38">
        <v>39927</v>
      </c>
      <c r="C3325" s="17">
        <v>3480.75</v>
      </c>
    </row>
    <row r="3326" spans="1:3" x14ac:dyDescent="0.3">
      <c r="A3326" s="9">
        <v>3325</v>
      </c>
      <c r="B3326" s="38">
        <v>39930</v>
      </c>
      <c r="C3326" s="17">
        <v>3470</v>
      </c>
    </row>
    <row r="3327" spans="1:3" x14ac:dyDescent="0.3">
      <c r="A3327" s="9">
        <v>3326</v>
      </c>
      <c r="B3327" s="38">
        <v>39931</v>
      </c>
      <c r="C3327" s="17">
        <v>3362.35</v>
      </c>
    </row>
    <row r="3328" spans="1:3" x14ac:dyDescent="0.3">
      <c r="A3328" s="9">
        <v>3327</v>
      </c>
      <c r="B3328" s="38">
        <v>39932</v>
      </c>
      <c r="C3328" s="17">
        <v>3473.95</v>
      </c>
    </row>
    <row r="3329" spans="1:3" x14ac:dyDescent="0.3">
      <c r="A3329" s="9">
        <v>3328</v>
      </c>
      <c r="B3329" s="38">
        <v>39937</v>
      </c>
      <c r="C3329" s="17">
        <v>3654</v>
      </c>
    </row>
    <row r="3330" spans="1:3" x14ac:dyDescent="0.3">
      <c r="A3330" s="9">
        <v>3329</v>
      </c>
      <c r="B3330" s="38">
        <v>39938</v>
      </c>
      <c r="C3330" s="17">
        <v>3661.9</v>
      </c>
    </row>
    <row r="3331" spans="1:3" x14ac:dyDescent="0.3">
      <c r="A3331" s="9">
        <v>3330</v>
      </c>
      <c r="B3331" s="38">
        <v>39939</v>
      </c>
      <c r="C3331" s="17">
        <v>3625.05</v>
      </c>
    </row>
    <row r="3332" spans="1:3" x14ac:dyDescent="0.3">
      <c r="A3332" s="9">
        <v>3331</v>
      </c>
      <c r="B3332" s="38">
        <v>39940</v>
      </c>
      <c r="C3332" s="17">
        <v>3683.9</v>
      </c>
    </row>
    <row r="3333" spans="1:3" x14ac:dyDescent="0.3">
      <c r="A3333" s="9">
        <v>3332</v>
      </c>
      <c r="B3333" s="38">
        <v>39941</v>
      </c>
      <c r="C3333" s="17">
        <v>3620.7</v>
      </c>
    </row>
    <row r="3334" spans="1:3" x14ac:dyDescent="0.3">
      <c r="A3334" s="9">
        <v>3333</v>
      </c>
      <c r="B3334" s="38">
        <v>39944</v>
      </c>
      <c r="C3334" s="17">
        <v>3554.6</v>
      </c>
    </row>
    <row r="3335" spans="1:3" x14ac:dyDescent="0.3">
      <c r="A3335" s="9">
        <v>3334</v>
      </c>
      <c r="B3335" s="38">
        <v>39945</v>
      </c>
      <c r="C3335" s="17">
        <v>3681.1</v>
      </c>
    </row>
    <row r="3336" spans="1:3" x14ac:dyDescent="0.3">
      <c r="A3336" s="9">
        <v>3335</v>
      </c>
      <c r="B3336" s="38">
        <v>39946</v>
      </c>
      <c r="C3336" s="17">
        <v>3635.25</v>
      </c>
    </row>
    <row r="3337" spans="1:3" x14ac:dyDescent="0.3">
      <c r="A3337" s="9">
        <v>3336</v>
      </c>
      <c r="B3337" s="38">
        <v>39947</v>
      </c>
      <c r="C3337" s="17">
        <v>3593.45</v>
      </c>
    </row>
    <row r="3338" spans="1:3" x14ac:dyDescent="0.3">
      <c r="A3338" s="9">
        <v>3337</v>
      </c>
      <c r="B3338" s="38">
        <v>39948</v>
      </c>
      <c r="C3338" s="17">
        <v>3671.65</v>
      </c>
    </row>
    <row r="3339" spans="1:3" x14ac:dyDescent="0.3">
      <c r="A3339" s="9">
        <v>3338</v>
      </c>
      <c r="B3339" s="38">
        <v>39951</v>
      </c>
      <c r="C3339" s="17">
        <v>4323.1499999999996</v>
      </c>
    </row>
    <row r="3340" spans="1:3" x14ac:dyDescent="0.3">
      <c r="A3340" s="9">
        <v>3339</v>
      </c>
      <c r="B3340" s="38">
        <v>39952</v>
      </c>
      <c r="C3340" s="17">
        <v>4318.45</v>
      </c>
    </row>
    <row r="3341" spans="1:3" x14ac:dyDescent="0.3">
      <c r="A3341" s="9">
        <v>3340</v>
      </c>
      <c r="B3341" s="38">
        <v>39953</v>
      </c>
      <c r="C3341" s="17">
        <v>4270.3</v>
      </c>
    </row>
    <row r="3342" spans="1:3" x14ac:dyDescent="0.3">
      <c r="A3342" s="9">
        <v>3341</v>
      </c>
      <c r="B3342" s="38">
        <v>39954</v>
      </c>
      <c r="C3342" s="17">
        <v>4210.8999999999996</v>
      </c>
    </row>
    <row r="3343" spans="1:3" x14ac:dyDescent="0.3">
      <c r="A3343" s="9">
        <v>3342</v>
      </c>
      <c r="B3343" s="38">
        <v>39955</v>
      </c>
      <c r="C3343" s="17">
        <v>4238.5</v>
      </c>
    </row>
    <row r="3344" spans="1:3" x14ac:dyDescent="0.3">
      <c r="A3344" s="9">
        <v>3343</v>
      </c>
      <c r="B3344" s="38">
        <v>39958</v>
      </c>
      <c r="C3344" s="17">
        <v>4237.55</v>
      </c>
    </row>
    <row r="3345" spans="1:3" x14ac:dyDescent="0.3">
      <c r="A3345" s="9">
        <v>3344</v>
      </c>
      <c r="B3345" s="38">
        <v>39959</v>
      </c>
      <c r="C3345" s="17">
        <v>4116.7</v>
      </c>
    </row>
    <row r="3346" spans="1:3" x14ac:dyDescent="0.3">
      <c r="A3346" s="9">
        <v>3345</v>
      </c>
      <c r="B3346" s="38">
        <v>39960</v>
      </c>
      <c r="C3346" s="17">
        <v>4276.05</v>
      </c>
    </row>
    <row r="3347" spans="1:3" x14ac:dyDescent="0.3">
      <c r="A3347" s="9">
        <v>3346</v>
      </c>
      <c r="B3347" s="38">
        <v>39961</v>
      </c>
      <c r="C3347" s="17">
        <v>4337.1000000000004</v>
      </c>
    </row>
    <row r="3348" spans="1:3" x14ac:dyDescent="0.3">
      <c r="A3348" s="9">
        <v>3347</v>
      </c>
      <c r="B3348" s="38">
        <v>39962</v>
      </c>
      <c r="C3348" s="17">
        <v>4448.95</v>
      </c>
    </row>
    <row r="3349" spans="1:3" x14ac:dyDescent="0.3">
      <c r="A3349" s="9">
        <v>3348</v>
      </c>
      <c r="B3349" s="38">
        <v>39965</v>
      </c>
      <c r="C3349" s="17">
        <v>4529.8999999999996</v>
      </c>
    </row>
    <row r="3350" spans="1:3" x14ac:dyDescent="0.3">
      <c r="A3350" s="9">
        <v>3349</v>
      </c>
      <c r="B3350" s="38">
        <v>39966</v>
      </c>
      <c r="C3350" s="17">
        <v>4525.25</v>
      </c>
    </row>
    <row r="3351" spans="1:3" x14ac:dyDescent="0.3">
      <c r="A3351" s="9">
        <v>3350</v>
      </c>
      <c r="B3351" s="38">
        <v>39967</v>
      </c>
      <c r="C3351" s="17">
        <v>4530.7</v>
      </c>
    </row>
    <row r="3352" spans="1:3" x14ac:dyDescent="0.3">
      <c r="A3352" s="9">
        <v>3351</v>
      </c>
      <c r="B3352" s="38">
        <v>39968</v>
      </c>
      <c r="C3352" s="17">
        <v>4572.6499999999996</v>
      </c>
    </row>
    <row r="3353" spans="1:3" x14ac:dyDescent="0.3">
      <c r="A3353" s="9">
        <v>3352</v>
      </c>
      <c r="B3353" s="38">
        <v>39969</v>
      </c>
      <c r="C3353" s="17">
        <v>4586.8999999999996</v>
      </c>
    </row>
    <row r="3354" spans="1:3" x14ac:dyDescent="0.3">
      <c r="A3354" s="9">
        <v>3353</v>
      </c>
      <c r="B3354" s="38">
        <v>39972</v>
      </c>
      <c r="C3354" s="17">
        <v>4429.8999999999996</v>
      </c>
    </row>
    <row r="3355" spans="1:3" x14ac:dyDescent="0.3">
      <c r="A3355" s="9">
        <v>3354</v>
      </c>
      <c r="B3355" s="38">
        <v>39973</v>
      </c>
      <c r="C3355" s="17">
        <v>4550.95</v>
      </c>
    </row>
    <row r="3356" spans="1:3" x14ac:dyDescent="0.3">
      <c r="A3356" s="9">
        <v>3355</v>
      </c>
      <c r="B3356" s="38">
        <v>39974</v>
      </c>
      <c r="C3356" s="17">
        <v>4655.25</v>
      </c>
    </row>
    <row r="3357" spans="1:3" x14ac:dyDescent="0.3">
      <c r="A3357" s="9">
        <v>3356</v>
      </c>
      <c r="B3357" s="38">
        <v>39975</v>
      </c>
      <c r="C3357" s="17">
        <v>4637.7</v>
      </c>
    </row>
    <row r="3358" spans="1:3" x14ac:dyDescent="0.3">
      <c r="A3358" s="9">
        <v>3357</v>
      </c>
      <c r="B3358" s="38">
        <v>39976</v>
      </c>
      <c r="C3358" s="17">
        <v>4583.3999999999996</v>
      </c>
    </row>
    <row r="3359" spans="1:3" x14ac:dyDescent="0.3">
      <c r="A3359" s="9">
        <v>3358</v>
      </c>
      <c r="B3359" s="38">
        <v>39979</v>
      </c>
      <c r="C3359" s="17">
        <v>4484</v>
      </c>
    </row>
    <row r="3360" spans="1:3" x14ac:dyDescent="0.3">
      <c r="A3360" s="9">
        <v>3359</v>
      </c>
      <c r="B3360" s="38">
        <v>39980</v>
      </c>
      <c r="C3360" s="17">
        <v>4517.8</v>
      </c>
    </row>
    <row r="3361" spans="1:3" x14ac:dyDescent="0.3">
      <c r="A3361" s="9">
        <v>3360</v>
      </c>
      <c r="B3361" s="38">
        <v>39981</v>
      </c>
      <c r="C3361" s="17">
        <v>4356.1499999999996</v>
      </c>
    </row>
    <row r="3362" spans="1:3" x14ac:dyDescent="0.3">
      <c r="A3362" s="9">
        <v>3361</v>
      </c>
      <c r="B3362" s="38">
        <v>39982</v>
      </c>
      <c r="C3362" s="17">
        <v>4251.3999999999996</v>
      </c>
    </row>
    <row r="3363" spans="1:3" x14ac:dyDescent="0.3">
      <c r="A3363" s="9">
        <v>3362</v>
      </c>
      <c r="B3363" s="38">
        <v>39983</v>
      </c>
      <c r="C3363" s="17">
        <v>4313.6000000000004</v>
      </c>
    </row>
    <row r="3364" spans="1:3" x14ac:dyDescent="0.3">
      <c r="A3364" s="9">
        <v>3363</v>
      </c>
      <c r="B3364" s="38">
        <v>39986</v>
      </c>
      <c r="C3364" s="17">
        <v>4235.25</v>
      </c>
    </row>
    <row r="3365" spans="1:3" x14ac:dyDescent="0.3">
      <c r="A3365" s="9">
        <v>3364</v>
      </c>
      <c r="B3365" s="38">
        <v>39987</v>
      </c>
      <c r="C3365" s="17">
        <v>4247</v>
      </c>
    </row>
    <row r="3366" spans="1:3" x14ac:dyDescent="0.3">
      <c r="A3366" s="9">
        <v>3365</v>
      </c>
      <c r="B3366" s="38">
        <v>39988</v>
      </c>
      <c r="C3366" s="17">
        <v>4292.95</v>
      </c>
    </row>
    <row r="3367" spans="1:3" x14ac:dyDescent="0.3">
      <c r="A3367" s="9">
        <v>3366</v>
      </c>
      <c r="B3367" s="38">
        <v>39989</v>
      </c>
      <c r="C3367" s="17">
        <v>4241.8500000000004</v>
      </c>
    </row>
    <row r="3368" spans="1:3" x14ac:dyDescent="0.3">
      <c r="A3368" s="9">
        <v>3367</v>
      </c>
      <c r="B3368" s="38">
        <v>39990</v>
      </c>
      <c r="C3368" s="17">
        <v>4375.5</v>
      </c>
    </row>
    <row r="3369" spans="1:3" x14ac:dyDescent="0.3">
      <c r="A3369" s="9">
        <v>3368</v>
      </c>
      <c r="B3369" s="38">
        <v>39993</v>
      </c>
      <c r="C3369" s="17">
        <v>4390.95</v>
      </c>
    </row>
    <row r="3370" spans="1:3" x14ac:dyDescent="0.3">
      <c r="A3370" s="9">
        <v>3369</v>
      </c>
      <c r="B3370" s="38">
        <v>39994</v>
      </c>
      <c r="C3370" s="17">
        <v>4291.1000000000004</v>
      </c>
    </row>
    <row r="3371" spans="1:3" x14ac:dyDescent="0.3">
      <c r="A3371" s="9">
        <v>3370</v>
      </c>
      <c r="B3371" s="38">
        <v>39995</v>
      </c>
      <c r="C3371" s="17">
        <v>4340.8999999999996</v>
      </c>
    </row>
    <row r="3372" spans="1:3" x14ac:dyDescent="0.3">
      <c r="A3372" s="9">
        <v>3371</v>
      </c>
      <c r="B3372" s="38">
        <v>39996</v>
      </c>
      <c r="C3372" s="17">
        <v>4348.8500000000004</v>
      </c>
    </row>
    <row r="3373" spans="1:3" x14ac:dyDescent="0.3">
      <c r="A3373" s="9">
        <v>3372</v>
      </c>
      <c r="B3373" s="38">
        <v>39997</v>
      </c>
      <c r="C3373" s="17">
        <v>4424.25</v>
      </c>
    </row>
    <row r="3374" spans="1:3" x14ac:dyDescent="0.3">
      <c r="A3374" s="9">
        <v>3373</v>
      </c>
      <c r="B3374" s="38">
        <v>40000</v>
      </c>
      <c r="C3374" s="17">
        <v>4165.7</v>
      </c>
    </row>
    <row r="3375" spans="1:3" x14ac:dyDescent="0.3">
      <c r="A3375" s="9">
        <v>3374</v>
      </c>
      <c r="B3375" s="38">
        <v>40001</v>
      </c>
      <c r="C3375" s="17">
        <v>4202.1499999999996</v>
      </c>
    </row>
    <row r="3376" spans="1:3" x14ac:dyDescent="0.3">
      <c r="A3376" s="9">
        <v>3375</v>
      </c>
      <c r="B3376" s="38">
        <v>40002</v>
      </c>
      <c r="C3376" s="17">
        <v>4078.9</v>
      </c>
    </row>
    <row r="3377" spans="1:3" x14ac:dyDescent="0.3">
      <c r="A3377" s="9">
        <v>3376</v>
      </c>
      <c r="B3377" s="38">
        <v>40003</v>
      </c>
      <c r="C3377" s="17">
        <v>4080.95</v>
      </c>
    </row>
    <row r="3378" spans="1:3" x14ac:dyDescent="0.3">
      <c r="A3378" s="9">
        <v>3377</v>
      </c>
      <c r="B3378" s="38">
        <v>40004</v>
      </c>
      <c r="C3378" s="17">
        <v>4003.9</v>
      </c>
    </row>
    <row r="3379" spans="1:3" x14ac:dyDescent="0.3">
      <c r="A3379" s="9">
        <v>3378</v>
      </c>
      <c r="B3379" s="38">
        <v>40007</v>
      </c>
      <c r="C3379" s="17">
        <v>3974.05</v>
      </c>
    </row>
    <row r="3380" spans="1:3" x14ac:dyDescent="0.3">
      <c r="A3380" s="9">
        <v>3379</v>
      </c>
      <c r="B3380" s="38">
        <v>40008</v>
      </c>
      <c r="C3380" s="17">
        <v>4111.3999999999996</v>
      </c>
    </row>
    <row r="3381" spans="1:3" x14ac:dyDescent="0.3">
      <c r="A3381" s="9">
        <v>3380</v>
      </c>
      <c r="B3381" s="38">
        <v>40009</v>
      </c>
      <c r="C3381" s="17">
        <v>4233.5</v>
      </c>
    </row>
    <row r="3382" spans="1:3" x14ac:dyDescent="0.3">
      <c r="A3382" s="9">
        <v>3381</v>
      </c>
      <c r="B3382" s="38">
        <v>40010</v>
      </c>
      <c r="C3382" s="17">
        <v>4231.3999999999996</v>
      </c>
    </row>
    <row r="3383" spans="1:3" x14ac:dyDescent="0.3">
      <c r="A3383" s="9">
        <v>3382</v>
      </c>
      <c r="B3383" s="38">
        <v>40011</v>
      </c>
      <c r="C3383" s="17">
        <v>4374.95</v>
      </c>
    </row>
    <row r="3384" spans="1:3" x14ac:dyDescent="0.3">
      <c r="A3384" s="9">
        <v>3383</v>
      </c>
      <c r="B3384" s="38">
        <v>40014</v>
      </c>
      <c r="C3384" s="17">
        <v>4502.25</v>
      </c>
    </row>
    <row r="3385" spans="1:3" x14ac:dyDescent="0.3">
      <c r="A3385" s="9">
        <v>3384</v>
      </c>
      <c r="B3385" s="38">
        <v>40015</v>
      </c>
      <c r="C3385" s="17">
        <v>4469.1000000000004</v>
      </c>
    </row>
    <row r="3386" spans="1:3" x14ac:dyDescent="0.3">
      <c r="A3386" s="9">
        <v>3385</v>
      </c>
      <c r="B3386" s="38">
        <v>40016</v>
      </c>
      <c r="C3386" s="17">
        <v>4398.8999999999996</v>
      </c>
    </row>
    <row r="3387" spans="1:3" x14ac:dyDescent="0.3">
      <c r="A3387" s="9">
        <v>3386</v>
      </c>
      <c r="B3387" s="38">
        <v>40017</v>
      </c>
      <c r="C3387" s="17">
        <v>4523.75</v>
      </c>
    </row>
    <row r="3388" spans="1:3" x14ac:dyDescent="0.3">
      <c r="A3388" s="9">
        <v>3387</v>
      </c>
      <c r="B3388" s="38">
        <v>40018</v>
      </c>
      <c r="C3388" s="17">
        <v>4568.55</v>
      </c>
    </row>
    <row r="3389" spans="1:3" x14ac:dyDescent="0.3">
      <c r="A3389" s="9">
        <v>3388</v>
      </c>
      <c r="B3389" s="38">
        <v>40021</v>
      </c>
      <c r="C3389" s="17">
        <v>4572.3</v>
      </c>
    </row>
    <row r="3390" spans="1:3" x14ac:dyDescent="0.3">
      <c r="A3390" s="9">
        <v>3389</v>
      </c>
      <c r="B3390" s="38">
        <v>40022</v>
      </c>
      <c r="C3390" s="17">
        <v>4564.1000000000004</v>
      </c>
    </row>
    <row r="3391" spans="1:3" x14ac:dyDescent="0.3">
      <c r="A3391" s="9">
        <v>3390</v>
      </c>
      <c r="B3391" s="38">
        <v>40023</v>
      </c>
      <c r="C3391" s="17">
        <v>4513.5</v>
      </c>
    </row>
    <row r="3392" spans="1:3" x14ac:dyDescent="0.3">
      <c r="A3392" s="9">
        <v>3391</v>
      </c>
      <c r="B3392" s="38">
        <v>40024</v>
      </c>
      <c r="C3392" s="17">
        <v>4571.45</v>
      </c>
    </row>
    <row r="3393" spans="1:3" x14ac:dyDescent="0.3">
      <c r="A3393" s="9">
        <v>3392</v>
      </c>
      <c r="B3393" s="38">
        <v>40025</v>
      </c>
      <c r="C3393" s="17">
        <v>4636.45</v>
      </c>
    </row>
    <row r="3394" spans="1:3" x14ac:dyDescent="0.3">
      <c r="A3394" s="9">
        <v>3393</v>
      </c>
      <c r="B3394" s="38">
        <v>40028</v>
      </c>
      <c r="C3394" s="17">
        <v>4711.3999999999996</v>
      </c>
    </row>
    <row r="3395" spans="1:3" x14ac:dyDescent="0.3">
      <c r="A3395" s="9">
        <v>3394</v>
      </c>
      <c r="B3395" s="38">
        <v>40029</v>
      </c>
      <c r="C3395" s="17">
        <v>4680.5</v>
      </c>
    </row>
    <row r="3396" spans="1:3" x14ac:dyDescent="0.3">
      <c r="A3396" s="9">
        <v>3395</v>
      </c>
      <c r="B3396" s="38">
        <v>40030</v>
      </c>
      <c r="C3396" s="17">
        <v>4694.1499999999996</v>
      </c>
    </row>
    <row r="3397" spans="1:3" x14ac:dyDescent="0.3">
      <c r="A3397" s="9">
        <v>3396</v>
      </c>
      <c r="B3397" s="38">
        <v>40031</v>
      </c>
      <c r="C3397" s="17">
        <v>4585.5</v>
      </c>
    </row>
    <row r="3398" spans="1:3" x14ac:dyDescent="0.3">
      <c r="A3398" s="9">
        <v>3397</v>
      </c>
      <c r="B3398" s="38">
        <v>40032</v>
      </c>
      <c r="C3398" s="17">
        <v>4481.3999999999996</v>
      </c>
    </row>
    <row r="3399" spans="1:3" x14ac:dyDescent="0.3">
      <c r="A3399" s="9">
        <v>3398</v>
      </c>
      <c r="B3399" s="38">
        <v>40035</v>
      </c>
      <c r="C3399" s="17">
        <v>4437.6499999999996</v>
      </c>
    </row>
    <row r="3400" spans="1:3" x14ac:dyDescent="0.3">
      <c r="A3400" s="9">
        <v>3399</v>
      </c>
      <c r="B3400" s="38">
        <v>40036</v>
      </c>
      <c r="C3400" s="17">
        <v>4471.3500000000004</v>
      </c>
    </row>
    <row r="3401" spans="1:3" x14ac:dyDescent="0.3">
      <c r="A3401" s="9">
        <v>3400</v>
      </c>
      <c r="B3401" s="38">
        <v>40037</v>
      </c>
      <c r="C3401" s="17">
        <v>4457.5</v>
      </c>
    </row>
    <row r="3402" spans="1:3" x14ac:dyDescent="0.3">
      <c r="A3402" s="9">
        <v>3401</v>
      </c>
      <c r="B3402" s="38">
        <v>40038</v>
      </c>
      <c r="C3402" s="17">
        <v>4605</v>
      </c>
    </row>
    <row r="3403" spans="1:3" x14ac:dyDescent="0.3">
      <c r="A3403" s="9">
        <v>3402</v>
      </c>
      <c r="B3403" s="38">
        <v>40039</v>
      </c>
      <c r="C3403" s="17">
        <v>4580.05</v>
      </c>
    </row>
    <row r="3404" spans="1:3" x14ac:dyDescent="0.3">
      <c r="A3404" s="9">
        <v>3403</v>
      </c>
      <c r="B3404" s="38">
        <v>40042</v>
      </c>
      <c r="C3404" s="17">
        <v>4387.8999999999996</v>
      </c>
    </row>
    <row r="3405" spans="1:3" x14ac:dyDescent="0.3">
      <c r="A3405" s="9">
        <v>3404</v>
      </c>
      <c r="B3405" s="38">
        <v>40043</v>
      </c>
      <c r="C3405" s="17">
        <v>4458.8999999999996</v>
      </c>
    </row>
    <row r="3406" spans="1:3" x14ac:dyDescent="0.3">
      <c r="A3406" s="9">
        <v>3405</v>
      </c>
      <c r="B3406" s="38">
        <v>40044</v>
      </c>
      <c r="C3406" s="17">
        <v>4394.1000000000004</v>
      </c>
    </row>
    <row r="3407" spans="1:3" x14ac:dyDescent="0.3">
      <c r="A3407" s="9">
        <v>3406</v>
      </c>
      <c r="B3407" s="38">
        <v>40045</v>
      </c>
      <c r="C3407" s="17">
        <v>4453.45</v>
      </c>
    </row>
    <row r="3408" spans="1:3" x14ac:dyDescent="0.3">
      <c r="A3408" s="9">
        <v>3407</v>
      </c>
      <c r="B3408" s="38">
        <v>40046</v>
      </c>
      <c r="C3408" s="17">
        <v>4528.8</v>
      </c>
    </row>
    <row r="3409" spans="1:3" x14ac:dyDescent="0.3">
      <c r="A3409" s="9">
        <v>3408</v>
      </c>
      <c r="B3409" s="38">
        <v>40049</v>
      </c>
      <c r="C3409" s="17">
        <v>4642.8</v>
      </c>
    </row>
    <row r="3410" spans="1:3" x14ac:dyDescent="0.3">
      <c r="A3410" s="9">
        <v>3409</v>
      </c>
      <c r="B3410" s="38">
        <v>40050</v>
      </c>
      <c r="C3410" s="17">
        <v>4659.3500000000004</v>
      </c>
    </row>
    <row r="3411" spans="1:3" x14ac:dyDescent="0.3">
      <c r="A3411" s="9">
        <v>3410</v>
      </c>
      <c r="B3411" s="38">
        <v>40051</v>
      </c>
      <c r="C3411" s="17">
        <v>4680.8500000000004</v>
      </c>
    </row>
    <row r="3412" spans="1:3" x14ac:dyDescent="0.3">
      <c r="A3412" s="9">
        <v>3411</v>
      </c>
      <c r="B3412" s="38">
        <v>40052</v>
      </c>
      <c r="C3412" s="17">
        <v>4688.2</v>
      </c>
    </row>
    <row r="3413" spans="1:3" x14ac:dyDescent="0.3">
      <c r="A3413" s="9">
        <v>3412</v>
      </c>
      <c r="B3413" s="38">
        <v>40053</v>
      </c>
      <c r="C3413" s="17">
        <v>4732.3500000000004</v>
      </c>
    </row>
    <row r="3414" spans="1:3" x14ac:dyDescent="0.3">
      <c r="A3414" s="9">
        <v>3413</v>
      </c>
      <c r="B3414" s="38">
        <v>40056</v>
      </c>
      <c r="C3414" s="17">
        <v>4662.1000000000004</v>
      </c>
    </row>
    <row r="3415" spans="1:3" x14ac:dyDescent="0.3">
      <c r="A3415" s="9">
        <v>3414</v>
      </c>
      <c r="B3415" s="38">
        <v>40057</v>
      </c>
      <c r="C3415" s="17">
        <v>4625.3500000000004</v>
      </c>
    </row>
    <row r="3416" spans="1:3" x14ac:dyDescent="0.3">
      <c r="A3416" s="9">
        <v>3415</v>
      </c>
      <c r="B3416" s="38">
        <v>40058</v>
      </c>
      <c r="C3416" s="17">
        <v>4608.3500000000004</v>
      </c>
    </row>
    <row r="3417" spans="1:3" x14ac:dyDescent="0.3">
      <c r="A3417" s="9">
        <v>3416</v>
      </c>
      <c r="B3417" s="38">
        <v>40059</v>
      </c>
      <c r="C3417" s="17">
        <v>4593.55</v>
      </c>
    </row>
    <row r="3418" spans="1:3" x14ac:dyDescent="0.3">
      <c r="A3418" s="9">
        <v>3417</v>
      </c>
      <c r="B3418" s="38">
        <v>40060</v>
      </c>
      <c r="C3418" s="17">
        <v>4680.3999999999996</v>
      </c>
    </row>
    <row r="3419" spans="1:3" x14ac:dyDescent="0.3">
      <c r="A3419" s="9">
        <v>3418</v>
      </c>
      <c r="B3419" s="38">
        <v>40063</v>
      </c>
      <c r="C3419" s="17">
        <v>4782.8999999999996</v>
      </c>
    </row>
    <row r="3420" spans="1:3" x14ac:dyDescent="0.3">
      <c r="A3420" s="9">
        <v>3419</v>
      </c>
      <c r="B3420" s="38">
        <v>40064</v>
      </c>
      <c r="C3420" s="17">
        <v>4805.25</v>
      </c>
    </row>
    <row r="3421" spans="1:3" x14ac:dyDescent="0.3">
      <c r="A3421" s="9">
        <v>3420</v>
      </c>
      <c r="B3421" s="38">
        <v>40065</v>
      </c>
      <c r="C3421" s="17">
        <v>4814.25</v>
      </c>
    </row>
    <row r="3422" spans="1:3" x14ac:dyDescent="0.3">
      <c r="A3422" s="9">
        <v>3421</v>
      </c>
      <c r="B3422" s="38">
        <v>40066</v>
      </c>
      <c r="C3422" s="17">
        <v>4819.3999999999996</v>
      </c>
    </row>
    <row r="3423" spans="1:3" x14ac:dyDescent="0.3">
      <c r="A3423" s="9">
        <v>3422</v>
      </c>
      <c r="B3423" s="38">
        <v>40067</v>
      </c>
      <c r="C3423" s="17">
        <v>4829.55</v>
      </c>
    </row>
    <row r="3424" spans="1:3" x14ac:dyDescent="0.3">
      <c r="A3424" s="9">
        <v>3423</v>
      </c>
      <c r="B3424" s="38">
        <v>40070</v>
      </c>
      <c r="C3424" s="17">
        <v>4808.6000000000004</v>
      </c>
    </row>
    <row r="3425" spans="1:3" x14ac:dyDescent="0.3">
      <c r="A3425" s="9">
        <v>3424</v>
      </c>
      <c r="B3425" s="38">
        <v>40071</v>
      </c>
      <c r="C3425" s="17">
        <v>4892.1000000000004</v>
      </c>
    </row>
    <row r="3426" spans="1:3" x14ac:dyDescent="0.3">
      <c r="A3426" s="9">
        <v>3425</v>
      </c>
      <c r="B3426" s="38">
        <v>40072</v>
      </c>
      <c r="C3426" s="17">
        <v>4958.3999999999996</v>
      </c>
    </row>
    <row r="3427" spans="1:3" x14ac:dyDescent="0.3">
      <c r="A3427" s="9">
        <v>3426</v>
      </c>
      <c r="B3427" s="38">
        <v>40073</v>
      </c>
      <c r="C3427" s="17">
        <v>4965.55</v>
      </c>
    </row>
    <row r="3428" spans="1:3" x14ac:dyDescent="0.3">
      <c r="A3428" s="9">
        <v>3427</v>
      </c>
      <c r="B3428" s="38">
        <v>40074</v>
      </c>
      <c r="C3428" s="17">
        <v>4976.05</v>
      </c>
    </row>
    <row r="3429" spans="1:3" x14ac:dyDescent="0.3">
      <c r="A3429" s="9">
        <v>3428</v>
      </c>
      <c r="B3429" s="38">
        <v>40078</v>
      </c>
      <c r="C3429" s="17">
        <v>5020.2</v>
      </c>
    </row>
    <row r="3430" spans="1:3" x14ac:dyDescent="0.3">
      <c r="A3430" s="9">
        <v>3429</v>
      </c>
      <c r="B3430" s="38">
        <v>40079</v>
      </c>
      <c r="C3430" s="17">
        <v>4969.95</v>
      </c>
    </row>
    <row r="3431" spans="1:3" x14ac:dyDescent="0.3">
      <c r="A3431" s="9">
        <v>3430</v>
      </c>
      <c r="B3431" s="38">
        <v>40080</v>
      </c>
      <c r="C3431" s="17">
        <v>4986.55</v>
      </c>
    </row>
    <row r="3432" spans="1:3" x14ac:dyDescent="0.3">
      <c r="A3432" s="9">
        <v>3431</v>
      </c>
      <c r="B3432" s="38">
        <v>40081</v>
      </c>
      <c r="C3432" s="17">
        <v>4958.95</v>
      </c>
    </row>
    <row r="3433" spans="1:3" x14ac:dyDescent="0.3">
      <c r="A3433" s="9">
        <v>3432</v>
      </c>
      <c r="B3433" s="38">
        <v>40085</v>
      </c>
      <c r="C3433" s="17">
        <v>5006.8500000000004</v>
      </c>
    </row>
    <row r="3434" spans="1:3" x14ac:dyDescent="0.3">
      <c r="A3434" s="9">
        <v>3433</v>
      </c>
      <c r="B3434" s="38">
        <v>40086</v>
      </c>
      <c r="C3434" s="17">
        <v>5083.95</v>
      </c>
    </row>
    <row r="3435" spans="1:3" x14ac:dyDescent="0.3">
      <c r="A3435" s="9">
        <v>3434</v>
      </c>
      <c r="B3435" s="38">
        <v>40087</v>
      </c>
      <c r="C3435" s="17">
        <v>5083.3999999999996</v>
      </c>
    </row>
    <row r="3436" spans="1:3" x14ac:dyDescent="0.3">
      <c r="A3436" s="9">
        <v>3435</v>
      </c>
      <c r="B3436" s="38">
        <v>40091</v>
      </c>
      <c r="C3436" s="17">
        <v>5003.2</v>
      </c>
    </row>
    <row r="3437" spans="1:3" x14ac:dyDescent="0.3">
      <c r="A3437" s="9">
        <v>3436</v>
      </c>
      <c r="B3437" s="38">
        <v>40092</v>
      </c>
      <c r="C3437" s="17">
        <v>5027.3999999999996</v>
      </c>
    </row>
    <row r="3438" spans="1:3" x14ac:dyDescent="0.3">
      <c r="A3438" s="9">
        <v>3437</v>
      </c>
      <c r="B3438" s="38">
        <v>40093</v>
      </c>
      <c r="C3438" s="17">
        <v>4985.75</v>
      </c>
    </row>
    <row r="3439" spans="1:3" x14ac:dyDescent="0.3">
      <c r="A3439" s="9">
        <v>3438</v>
      </c>
      <c r="B3439" s="38">
        <v>40094</v>
      </c>
      <c r="C3439" s="17">
        <v>5002.25</v>
      </c>
    </row>
    <row r="3440" spans="1:3" x14ac:dyDescent="0.3">
      <c r="A3440" s="9">
        <v>3439</v>
      </c>
      <c r="B3440" s="38">
        <v>40095</v>
      </c>
      <c r="C3440" s="17">
        <v>4945.2</v>
      </c>
    </row>
    <row r="3441" spans="1:3" x14ac:dyDescent="0.3">
      <c r="A3441" s="9">
        <v>3440</v>
      </c>
      <c r="B3441" s="38">
        <v>40098</v>
      </c>
      <c r="C3441" s="17">
        <v>5054.25</v>
      </c>
    </row>
    <row r="3442" spans="1:3" x14ac:dyDescent="0.3">
      <c r="A3442" s="9">
        <v>3441</v>
      </c>
      <c r="B3442" s="38">
        <v>40100</v>
      </c>
      <c r="C3442" s="17">
        <v>5118.2</v>
      </c>
    </row>
    <row r="3443" spans="1:3" x14ac:dyDescent="0.3">
      <c r="A3443" s="9">
        <v>3442</v>
      </c>
      <c r="B3443" s="38">
        <v>40101</v>
      </c>
      <c r="C3443" s="17">
        <v>5108.8500000000004</v>
      </c>
    </row>
    <row r="3444" spans="1:3" x14ac:dyDescent="0.3">
      <c r="A3444" s="9">
        <v>3443</v>
      </c>
      <c r="B3444" s="38">
        <v>40102</v>
      </c>
      <c r="C3444" s="17">
        <v>5142.1499999999996</v>
      </c>
    </row>
    <row r="3445" spans="1:3" x14ac:dyDescent="0.3">
      <c r="A3445" s="9">
        <v>3444</v>
      </c>
      <c r="B3445" s="38">
        <v>40106</v>
      </c>
      <c r="C3445" s="17">
        <v>5114.45</v>
      </c>
    </row>
    <row r="3446" spans="1:3" x14ac:dyDescent="0.3">
      <c r="A3446" s="9">
        <v>3445</v>
      </c>
      <c r="B3446" s="38">
        <v>40107</v>
      </c>
      <c r="C3446" s="17">
        <v>5063.6000000000004</v>
      </c>
    </row>
    <row r="3447" spans="1:3" x14ac:dyDescent="0.3">
      <c r="A3447" s="9">
        <v>3446</v>
      </c>
      <c r="B3447" s="38">
        <v>40108</v>
      </c>
      <c r="C3447" s="17">
        <v>4988.6000000000004</v>
      </c>
    </row>
    <row r="3448" spans="1:3" x14ac:dyDescent="0.3">
      <c r="A3448" s="9">
        <v>3447</v>
      </c>
      <c r="B3448" s="38">
        <v>40109</v>
      </c>
      <c r="C3448" s="17">
        <v>4997.05</v>
      </c>
    </row>
    <row r="3449" spans="1:3" x14ac:dyDescent="0.3">
      <c r="A3449" s="9">
        <v>3448</v>
      </c>
      <c r="B3449" s="38">
        <v>40112</v>
      </c>
      <c r="C3449" s="17">
        <v>4970.8999999999996</v>
      </c>
    </row>
    <row r="3450" spans="1:3" x14ac:dyDescent="0.3">
      <c r="A3450" s="9">
        <v>3449</v>
      </c>
      <c r="B3450" s="38">
        <v>40113</v>
      </c>
      <c r="C3450" s="17">
        <v>4846.7</v>
      </c>
    </row>
    <row r="3451" spans="1:3" x14ac:dyDescent="0.3">
      <c r="A3451" s="9">
        <v>3450</v>
      </c>
      <c r="B3451" s="38">
        <v>40114</v>
      </c>
      <c r="C3451" s="17">
        <v>4826.1499999999996</v>
      </c>
    </row>
    <row r="3452" spans="1:3" x14ac:dyDescent="0.3">
      <c r="A3452" s="9">
        <v>3451</v>
      </c>
      <c r="B3452" s="38">
        <v>40115</v>
      </c>
      <c r="C3452" s="17">
        <v>4750.55</v>
      </c>
    </row>
    <row r="3453" spans="1:3" x14ac:dyDescent="0.3">
      <c r="A3453" s="9">
        <v>3452</v>
      </c>
      <c r="B3453" s="38">
        <v>40116</v>
      </c>
      <c r="C3453" s="17">
        <v>4711.7</v>
      </c>
    </row>
    <row r="3454" spans="1:3" x14ac:dyDescent="0.3">
      <c r="A3454" s="9">
        <v>3453</v>
      </c>
      <c r="B3454" s="38">
        <v>40120</v>
      </c>
      <c r="C3454" s="17">
        <v>4563.8999999999996</v>
      </c>
    </row>
    <row r="3455" spans="1:3" x14ac:dyDescent="0.3">
      <c r="A3455" s="9">
        <v>3454</v>
      </c>
      <c r="B3455" s="38">
        <v>40121</v>
      </c>
      <c r="C3455" s="17">
        <v>4710.8</v>
      </c>
    </row>
    <row r="3456" spans="1:3" x14ac:dyDescent="0.3">
      <c r="A3456" s="9">
        <v>3455</v>
      </c>
      <c r="B3456" s="38">
        <v>40122</v>
      </c>
      <c r="C3456" s="17">
        <v>4765.55</v>
      </c>
    </row>
    <row r="3457" spans="1:3" x14ac:dyDescent="0.3">
      <c r="A3457" s="9">
        <v>3456</v>
      </c>
      <c r="B3457" s="38">
        <v>40123</v>
      </c>
      <c r="C3457" s="17">
        <v>4796.1499999999996</v>
      </c>
    </row>
    <row r="3458" spans="1:3" x14ac:dyDescent="0.3">
      <c r="A3458" s="9">
        <v>3457</v>
      </c>
      <c r="B3458" s="38">
        <v>40126</v>
      </c>
      <c r="C3458" s="17">
        <v>4898.3999999999996</v>
      </c>
    </row>
    <row r="3459" spans="1:3" x14ac:dyDescent="0.3">
      <c r="A3459" s="9">
        <v>3458</v>
      </c>
      <c r="B3459" s="38">
        <v>40127</v>
      </c>
      <c r="C3459" s="17">
        <v>4881.7</v>
      </c>
    </row>
    <row r="3460" spans="1:3" x14ac:dyDescent="0.3">
      <c r="A3460" s="9">
        <v>3459</v>
      </c>
      <c r="B3460" s="38">
        <v>40128</v>
      </c>
      <c r="C3460" s="17">
        <v>5003.95</v>
      </c>
    </row>
    <row r="3461" spans="1:3" x14ac:dyDescent="0.3">
      <c r="A3461" s="9">
        <v>3460</v>
      </c>
      <c r="B3461" s="38">
        <v>40129</v>
      </c>
      <c r="C3461" s="17">
        <v>4952.6499999999996</v>
      </c>
    </row>
    <row r="3462" spans="1:3" x14ac:dyDescent="0.3">
      <c r="A3462" s="9">
        <v>3461</v>
      </c>
      <c r="B3462" s="38">
        <v>40130</v>
      </c>
      <c r="C3462" s="17">
        <v>4998.95</v>
      </c>
    </row>
    <row r="3463" spans="1:3" x14ac:dyDescent="0.3">
      <c r="A3463" s="9">
        <v>3462</v>
      </c>
      <c r="B3463" s="38">
        <v>40133</v>
      </c>
      <c r="C3463" s="17">
        <v>5058.05</v>
      </c>
    </row>
    <row r="3464" spans="1:3" x14ac:dyDescent="0.3">
      <c r="A3464" s="9">
        <v>3463</v>
      </c>
      <c r="B3464" s="38">
        <v>40134</v>
      </c>
      <c r="C3464" s="17">
        <v>5062.25</v>
      </c>
    </row>
    <row r="3465" spans="1:3" x14ac:dyDescent="0.3">
      <c r="A3465" s="9">
        <v>3464</v>
      </c>
      <c r="B3465" s="38">
        <v>40135</v>
      </c>
      <c r="C3465" s="17">
        <v>5054.7</v>
      </c>
    </row>
    <row r="3466" spans="1:3" x14ac:dyDescent="0.3">
      <c r="A3466" s="9">
        <v>3465</v>
      </c>
      <c r="B3466" s="38">
        <v>40136</v>
      </c>
      <c r="C3466" s="17">
        <v>4989</v>
      </c>
    </row>
    <row r="3467" spans="1:3" x14ac:dyDescent="0.3">
      <c r="A3467" s="9">
        <v>3466</v>
      </c>
      <c r="B3467" s="38">
        <v>40137</v>
      </c>
      <c r="C3467" s="17">
        <v>5052.45</v>
      </c>
    </row>
    <row r="3468" spans="1:3" x14ac:dyDescent="0.3">
      <c r="A3468" s="9">
        <v>3467</v>
      </c>
      <c r="B3468" s="38">
        <v>40140</v>
      </c>
      <c r="C3468" s="17">
        <v>5103.55</v>
      </c>
    </row>
    <row r="3469" spans="1:3" x14ac:dyDescent="0.3">
      <c r="A3469" s="9">
        <v>3468</v>
      </c>
      <c r="B3469" s="38">
        <v>40141</v>
      </c>
      <c r="C3469" s="17">
        <v>5090.55</v>
      </c>
    </row>
    <row r="3470" spans="1:3" x14ac:dyDescent="0.3">
      <c r="A3470" s="9">
        <v>3469</v>
      </c>
      <c r="B3470" s="38">
        <v>40142</v>
      </c>
      <c r="C3470" s="17">
        <v>5108.1499999999996</v>
      </c>
    </row>
    <row r="3471" spans="1:3" x14ac:dyDescent="0.3">
      <c r="A3471" s="9">
        <v>3470</v>
      </c>
      <c r="B3471" s="38">
        <v>40143</v>
      </c>
      <c r="C3471" s="17">
        <v>5005.55</v>
      </c>
    </row>
    <row r="3472" spans="1:3" x14ac:dyDescent="0.3">
      <c r="A3472" s="9">
        <v>3471</v>
      </c>
      <c r="B3472" s="38">
        <v>40144</v>
      </c>
      <c r="C3472" s="17">
        <v>4941.75</v>
      </c>
    </row>
    <row r="3473" spans="1:3" x14ac:dyDescent="0.3">
      <c r="A3473" s="9">
        <v>3472</v>
      </c>
      <c r="B3473" s="38">
        <v>40147</v>
      </c>
      <c r="C3473" s="17">
        <v>5032.7</v>
      </c>
    </row>
    <row r="3474" spans="1:3" x14ac:dyDescent="0.3">
      <c r="A3474" s="9">
        <v>3473</v>
      </c>
      <c r="B3474" s="38">
        <v>40148</v>
      </c>
      <c r="C3474" s="17">
        <v>5122</v>
      </c>
    </row>
    <row r="3475" spans="1:3" x14ac:dyDescent="0.3">
      <c r="A3475" s="9">
        <v>3474</v>
      </c>
      <c r="B3475" s="38">
        <v>40149</v>
      </c>
      <c r="C3475" s="17">
        <v>5123.25</v>
      </c>
    </row>
    <row r="3476" spans="1:3" x14ac:dyDescent="0.3">
      <c r="A3476" s="9">
        <v>3475</v>
      </c>
      <c r="B3476" s="38">
        <v>40150</v>
      </c>
      <c r="C3476" s="17">
        <v>5131.7</v>
      </c>
    </row>
    <row r="3477" spans="1:3" x14ac:dyDescent="0.3">
      <c r="A3477" s="9">
        <v>3476</v>
      </c>
      <c r="B3477" s="38">
        <v>40151</v>
      </c>
      <c r="C3477" s="17">
        <v>5108.8999999999996</v>
      </c>
    </row>
    <row r="3478" spans="1:3" x14ac:dyDescent="0.3">
      <c r="A3478" s="9">
        <v>3477</v>
      </c>
      <c r="B3478" s="38">
        <v>40154</v>
      </c>
      <c r="C3478" s="17">
        <v>5066.7</v>
      </c>
    </row>
    <row r="3479" spans="1:3" x14ac:dyDescent="0.3">
      <c r="A3479" s="9">
        <v>3478</v>
      </c>
      <c r="B3479" s="38">
        <v>40155</v>
      </c>
      <c r="C3479" s="17">
        <v>5147.95</v>
      </c>
    </row>
    <row r="3480" spans="1:3" x14ac:dyDescent="0.3">
      <c r="A3480" s="9">
        <v>3479</v>
      </c>
      <c r="B3480" s="38">
        <v>40156</v>
      </c>
      <c r="C3480" s="17">
        <v>5112</v>
      </c>
    </row>
    <row r="3481" spans="1:3" x14ac:dyDescent="0.3">
      <c r="A3481" s="9">
        <v>3480</v>
      </c>
      <c r="B3481" s="38">
        <v>40157</v>
      </c>
      <c r="C3481" s="17">
        <v>5134.6499999999996</v>
      </c>
    </row>
    <row r="3482" spans="1:3" x14ac:dyDescent="0.3">
      <c r="A3482" s="9">
        <v>3481</v>
      </c>
      <c r="B3482" s="38">
        <v>40158</v>
      </c>
      <c r="C3482" s="17">
        <v>5117.3</v>
      </c>
    </row>
    <row r="3483" spans="1:3" x14ac:dyDescent="0.3">
      <c r="A3483" s="9">
        <v>3482</v>
      </c>
      <c r="B3483" s="38">
        <v>40161</v>
      </c>
      <c r="C3483" s="17">
        <v>5105.7</v>
      </c>
    </row>
    <row r="3484" spans="1:3" x14ac:dyDescent="0.3">
      <c r="A3484" s="9">
        <v>3483</v>
      </c>
      <c r="B3484" s="38">
        <v>40162</v>
      </c>
      <c r="C3484" s="17">
        <v>5033.05</v>
      </c>
    </row>
    <row r="3485" spans="1:3" x14ac:dyDescent="0.3">
      <c r="A3485" s="9">
        <v>3484</v>
      </c>
      <c r="B3485" s="38">
        <v>40163</v>
      </c>
      <c r="C3485" s="17">
        <v>5042.05</v>
      </c>
    </row>
    <row r="3486" spans="1:3" x14ac:dyDescent="0.3">
      <c r="A3486" s="9">
        <v>3485</v>
      </c>
      <c r="B3486" s="38">
        <v>40164</v>
      </c>
      <c r="C3486" s="17">
        <v>5041.75</v>
      </c>
    </row>
    <row r="3487" spans="1:3" x14ac:dyDescent="0.3">
      <c r="A3487" s="9">
        <v>3486</v>
      </c>
      <c r="B3487" s="38">
        <v>40165</v>
      </c>
      <c r="C3487" s="17">
        <v>4987.7</v>
      </c>
    </row>
    <row r="3488" spans="1:3" x14ac:dyDescent="0.3">
      <c r="A3488" s="9">
        <v>3487</v>
      </c>
      <c r="B3488" s="38">
        <v>40168</v>
      </c>
      <c r="C3488" s="17">
        <v>4952.6000000000004</v>
      </c>
    </row>
    <row r="3489" spans="1:3" x14ac:dyDescent="0.3">
      <c r="A3489" s="9">
        <v>3488</v>
      </c>
      <c r="B3489" s="38">
        <v>40169</v>
      </c>
      <c r="C3489" s="17">
        <v>4985.8500000000004</v>
      </c>
    </row>
    <row r="3490" spans="1:3" x14ac:dyDescent="0.3">
      <c r="A3490" s="9">
        <v>3489</v>
      </c>
      <c r="B3490" s="38">
        <v>40170</v>
      </c>
      <c r="C3490" s="17">
        <v>5144.6000000000004</v>
      </c>
    </row>
    <row r="3491" spans="1:3" x14ac:dyDescent="0.3">
      <c r="A3491" s="9">
        <v>3490</v>
      </c>
      <c r="B3491" s="38">
        <v>40171</v>
      </c>
      <c r="C3491" s="17">
        <v>5178.3999999999996</v>
      </c>
    </row>
    <row r="3492" spans="1:3" x14ac:dyDescent="0.3">
      <c r="A3492" s="9">
        <v>3491</v>
      </c>
      <c r="B3492" s="38">
        <v>40176</v>
      </c>
      <c r="C3492" s="17">
        <v>5187.95</v>
      </c>
    </row>
    <row r="3493" spans="1:3" x14ac:dyDescent="0.3">
      <c r="A3493" s="9">
        <v>3492</v>
      </c>
      <c r="B3493" s="38">
        <v>40177</v>
      </c>
      <c r="C3493" s="17">
        <v>5169.45</v>
      </c>
    </row>
    <row r="3494" spans="1:3" x14ac:dyDescent="0.3">
      <c r="A3494" s="9">
        <v>3493</v>
      </c>
      <c r="B3494" s="38">
        <v>40178</v>
      </c>
      <c r="C3494" s="17">
        <v>5201.05</v>
      </c>
    </row>
    <row r="3495" spans="1:3" x14ac:dyDescent="0.3">
      <c r="A3495" s="9">
        <v>3494</v>
      </c>
      <c r="B3495" s="38">
        <v>40182</v>
      </c>
      <c r="C3495" s="17">
        <v>5232.2</v>
      </c>
    </row>
    <row r="3496" spans="1:3" x14ac:dyDescent="0.3">
      <c r="A3496" s="9">
        <v>3495</v>
      </c>
      <c r="B3496" s="38">
        <v>40183</v>
      </c>
      <c r="C3496" s="17">
        <v>5277.9</v>
      </c>
    </row>
    <row r="3497" spans="1:3" x14ac:dyDescent="0.3">
      <c r="A3497" s="9">
        <v>3496</v>
      </c>
      <c r="B3497" s="38">
        <v>40184</v>
      </c>
      <c r="C3497" s="17">
        <v>5281.8</v>
      </c>
    </row>
    <row r="3498" spans="1:3" x14ac:dyDescent="0.3">
      <c r="A3498" s="9">
        <v>3497</v>
      </c>
      <c r="B3498" s="38">
        <v>40185</v>
      </c>
      <c r="C3498" s="17">
        <v>5263.1</v>
      </c>
    </row>
    <row r="3499" spans="1:3" x14ac:dyDescent="0.3">
      <c r="A3499" s="9">
        <v>3498</v>
      </c>
      <c r="B3499" s="38">
        <v>40186</v>
      </c>
      <c r="C3499" s="17">
        <v>5244.75</v>
      </c>
    </row>
    <row r="3500" spans="1:3" x14ac:dyDescent="0.3">
      <c r="A3500" s="9">
        <v>3499</v>
      </c>
      <c r="B3500" s="38">
        <v>40189</v>
      </c>
      <c r="C3500" s="17">
        <v>5249.4</v>
      </c>
    </row>
    <row r="3501" spans="1:3" x14ac:dyDescent="0.3">
      <c r="A3501" s="9">
        <v>3500</v>
      </c>
      <c r="B3501" s="38">
        <v>40190</v>
      </c>
      <c r="C3501" s="17">
        <v>5210.3999999999996</v>
      </c>
    </row>
    <row r="3502" spans="1:3" x14ac:dyDescent="0.3">
      <c r="A3502" s="9">
        <v>3501</v>
      </c>
      <c r="B3502" s="38">
        <v>40191</v>
      </c>
      <c r="C3502" s="17">
        <v>5233.95</v>
      </c>
    </row>
    <row r="3503" spans="1:3" x14ac:dyDescent="0.3">
      <c r="A3503" s="9">
        <v>3502</v>
      </c>
      <c r="B3503" s="38">
        <v>40192</v>
      </c>
      <c r="C3503" s="17">
        <v>5259.9</v>
      </c>
    </row>
    <row r="3504" spans="1:3" x14ac:dyDescent="0.3">
      <c r="A3504" s="9">
        <v>3503</v>
      </c>
      <c r="B3504" s="38">
        <v>40193</v>
      </c>
      <c r="C3504" s="17">
        <v>5252.2</v>
      </c>
    </row>
    <row r="3505" spans="1:3" x14ac:dyDescent="0.3">
      <c r="A3505" s="9">
        <v>3504</v>
      </c>
      <c r="B3505" s="38">
        <v>40196</v>
      </c>
      <c r="C3505" s="17">
        <v>5274.85</v>
      </c>
    </row>
    <row r="3506" spans="1:3" x14ac:dyDescent="0.3">
      <c r="A3506" s="9">
        <v>3505</v>
      </c>
      <c r="B3506" s="38">
        <v>40197</v>
      </c>
      <c r="C3506" s="17">
        <v>5225.6499999999996</v>
      </c>
    </row>
    <row r="3507" spans="1:3" x14ac:dyDescent="0.3">
      <c r="A3507" s="9">
        <v>3506</v>
      </c>
      <c r="B3507" s="38">
        <v>40198</v>
      </c>
      <c r="C3507" s="17">
        <v>5221.7</v>
      </c>
    </row>
    <row r="3508" spans="1:3" x14ac:dyDescent="0.3">
      <c r="A3508" s="9">
        <v>3507</v>
      </c>
      <c r="B3508" s="38">
        <v>40199</v>
      </c>
      <c r="C3508" s="17">
        <v>5094.1499999999996</v>
      </c>
    </row>
    <row r="3509" spans="1:3" x14ac:dyDescent="0.3">
      <c r="A3509" s="9">
        <v>3508</v>
      </c>
      <c r="B3509" s="38">
        <v>40200</v>
      </c>
      <c r="C3509" s="17">
        <v>5036</v>
      </c>
    </row>
    <row r="3510" spans="1:3" x14ac:dyDescent="0.3">
      <c r="A3510" s="9">
        <v>3509</v>
      </c>
      <c r="B3510" s="38">
        <v>40203</v>
      </c>
      <c r="C3510" s="17">
        <v>5007.8999999999996</v>
      </c>
    </row>
    <row r="3511" spans="1:3" x14ac:dyDescent="0.3">
      <c r="A3511" s="9">
        <v>3510</v>
      </c>
      <c r="B3511" s="38">
        <v>40205</v>
      </c>
      <c r="C3511" s="17">
        <v>4853.1000000000004</v>
      </c>
    </row>
    <row r="3512" spans="1:3" x14ac:dyDescent="0.3">
      <c r="A3512" s="9">
        <v>3511</v>
      </c>
      <c r="B3512" s="38">
        <v>40206</v>
      </c>
      <c r="C3512" s="17">
        <v>4867.25</v>
      </c>
    </row>
    <row r="3513" spans="1:3" x14ac:dyDescent="0.3">
      <c r="A3513" s="9">
        <v>3512</v>
      </c>
      <c r="B3513" s="38">
        <v>40207</v>
      </c>
      <c r="C3513" s="17">
        <v>4882.05</v>
      </c>
    </row>
    <row r="3514" spans="1:3" x14ac:dyDescent="0.3">
      <c r="A3514" s="9">
        <v>3513</v>
      </c>
      <c r="B3514" s="38">
        <v>40210</v>
      </c>
      <c r="C3514" s="17">
        <v>4899.7</v>
      </c>
    </row>
    <row r="3515" spans="1:3" x14ac:dyDescent="0.3">
      <c r="A3515" s="9">
        <v>3514</v>
      </c>
      <c r="B3515" s="38">
        <v>40211</v>
      </c>
      <c r="C3515" s="17">
        <v>4830.1000000000004</v>
      </c>
    </row>
    <row r="3516" spans="1:3" x14ac:dyDescent="0.3">
      <c r="A3516" s="9">
        <v>3515</v>
      </c>
      <c r="B3516" s="38">
        <v>40212</v>
      </c>
      <c r="C3516" s="17">
        <v>4931.8500000000004</v>
      </c>
    </row>
    <row r="3517" spans="1:3" x14ac:dyDescent="0.3">
      <c r="A3517" s="9">
        <v>3516</v>
      </c>
      <c r="B3517" s="38">
        <v>40213</v>
      </c>
      <c r="C3517" s="17">
        <v>4845.3500000000004</v>
      </c>
    </row>
    <row r="3518" spans="1:3" x14ac:dyDescent="0.3">
      <c r="A3518" s="9">
        <v>3517</v>
      </c>
      <c r="B3518" s="38">
        <v>40214</v>
      </c>
      <c r="C3518" s="17">
        <v>4718.6499999999996</v>
      </c>
    </row>
    <row r="3519" spans="1:3" x14ac:dyDescent="0.3">
      <c r="A3519" s="9">
        <v>3518</v>
      </c>
      <c r="B3519" s="38">
        <v>40217</v>
      </c>
      <c r="C3519" s="17">
        <v>4760.3999999999996</v>
      </c>
    </row>
    <row r="3520" spans="1:3" x14ac:dyDescent="0.3">
      <c r="A3520" s="9">
        <v>3519</v>
      </c>
      <c r="B3520" s="38">
        <v>40218</v>
      </c>
      <c r="C3520" s="17">
        <v>4792.6499999999996</v>
      </c>
    </row>
    <row r="3521" spans="1:3" x14ac:dyDescent="0.3">
      <c r="A3521" s="9">
        <v>3520</v>
      </c>
      <c r="B3521" s="38">
        <v>40219</v>
      </c>
      <c r="C3521" s="17">
        <v>4757.2</v>
      </c>
    </row>
    <row r="3522" spans="1:3" x14ac:dyDescent="0.3">
      <c r="A3522" s="9">
        <v>3521</v>
      </c>
      <c r="B3522" s="38">
        <v>40220</v>
      </c>
      <c r="C3522" s="17">
        <v>4826.8500000000004</v>
      </c>
    </row>
    <row r="3523" spans="1:3" x14ac:dyDescent="0.3">
      <c r="A3523" s="9">
        <v>3522</v>
      </c>
      <c r="B3523" s="38">
        <v>40224</v>
      </c>
      <c r="C3523" s="17">
        <v>4801.95</v>
      </c>
    </row>
    <row r="3524" spans="1:3" x14ac:dyDescent="0.3">
      <c r="A3524" s="9">
        <v>3523</v>
      </c>
      <c r="B3524" s="38">
        <v>40225</v>
      </c>
      <c r="C3524" s="17">
        <v>4855.75</v>
      </c>
    </row>
    <row r="3525" spans="1:3" x14ac:dyDescent="0.3">
      <c r="A3525" s="9">
        <v>3524</v>
      </c>
      <c r="B3525" s="38">
        <v>40226</v>
      </c>
      <c r="C3525" s="17">
        <v>4914</v>
      </c>
    </row>
    <row r="3526" spans="1:3" x14ac:dyDescent="0.3">
      <c r="A3526" s="9">
        <v>3525</v>
      </c>
      <c r="B3526" s="38">
        <v>40227</v>
      </c>
      <c r="C3526" s="17">
        <v>4887.75</v>
      </c>
    </row>
    <row r="3527" spans="1:3" x14ac:dyDescent="0.3">
      <c r="A3527" s="9">
        <v>3526</v>
      </c>
      <c r="B3527" s="38">
        <v>40228</v>
      </c>
      <c r="C3527" s="17">
        <v>4844.8999999999996</v>
      </c>
    </row>
    <row r="3528" spans="1:3" x14ac:dyDescent="0.3">
      <c r="A3528" s="9">
        <v>3527</v>
      </c>
      <c r="B3528" s="38">
        <v>40231</v>
      </c>
      <c r="C3528" s="17">
        <v>4856.3999999999996</v>
      </c>
    </row>
    <row r="3529" spans="1:3" x14ac:dyDescent="0.3">
      <c r="A3529" s="9">
        <v>3528</v>
      </c>
      <c r="B3529" s="38">
        <v>40232</v>
      </c>
      <c r="C3529" s="17">
        <v>4870.05</v>
      </c>
    </row>
    <row r="3530" spans="1:3" x14ac:dyDescent="0.3">
      <c r="A3530" s="9">
        <v>3529</v>
      </c>
      <c r="B3530" s="38">
        <v>40233</v>
      </c>
      <c r="C3530" s="17">
        <v>4858.6000000000004</v>
      </c>
    </row>
    <row r="3531" spans="1:3" x14ac:dyDescent="0.3">
      <c r="A3531" s="9">
        <v>3530</v>
      </c>
      <c r="B3531" s="38">
        <v>40234</v>
      </c>
      <c r="C3531" s="17">
        <v>4859.75</v>
      </c>
    </row>
    <row r="3532" spans="1:3" x14ac:dyDescent="0.3">
      <c r="A3532" s="9">
        <v>3531</v>
      </c>
      <c r="B3532" s="38">
        <v>40235</v>
      </c>
      <c r="C3532" s="17">
        <v>4922.3</v>
      </c>
    </row>
    <row r="3533" spans="1:3" x14ac:dyDescent="0.3">
      <c r="A3533" s="9">
        <v>3532</v>
      </c>
      <c r="B3533" s="38">
        <v>40239</v>
      </c>
      <c r="C3533" s="17">
        <v>5017</v>
      </c>
    </row>
    <row r="3534" spans="1:3" x14ac:dyDescent="0.3">
      <c r="A3534" s="9">
        <v>3533</v>
      </c>
      <c r="B3534" s="38">
        <v>40240</v>
      </c>
      <c r="C3534" s="17">
        <v>5088.1000000000004</v>
      </c>
    </row>
    <row r="3535" spans="1:3" x14ac:dyDescent="0.3">
      <c r="A3535" s="9">
        <v>3534</v>
      </c>
      <c r="B3535" s="38">
        <v>40241</v>
      </c>
      <c r="C3535" s="17">
        <v>5080.25</v>
      </c>
    </row>
    <row r="3536" spans="1:3" x14ac:dyDescent="0.3">
      <c r="A3536" s="9">
        <v>3535</v>
      </c>
      <c r="B3536" s="38">
        <v>40242</v>
      </c>
      <c r="C3536" s="17">
        <v>5088.7</v>
      </c>
    </row>
    <row r="3537" spans="1:3" x14ac:dyDescent="0.3">
      <c r="A3537" s="9">
        <v>3536</v>
      </c>
      <c r="B3537" s="38">
        <v>40245</v>
      </c>
      <c r="C3537" s="17">
        <v>5124</v>
      </c>
    </row>
    <row r="3538" spans="1:3" x14ac:dyDescent="0.3">
      <c r="A3538" s="9">
        <v>3537</v>
      </c>
      <c r="B3538" s="38">
        <v>40246</v>
      </c>
      <c r="C3538" s="17">
        <v>5101.5</v>
      </c>
    </row>
    <row r="3539" spans="1:3" x14ac:dyDescent="0.3">
      <c r="A3539" s="9">
        <v>3538</v>
      </c>
      <c r="B3539" s="38">
        <v>40247</v>
      </c>
      <c r="C3539" s="17">
        <v>5116.25</v>
      </c>
    </row>
    <row r="3540" spans="1:3" x14ac:dyDescent="0.3">
      <c r="A3540" s="9">
        <v>3539</v>
      </c>
      <c r="B3540" s="38">
        <v>40248</v>
      </c>
      <c r="C3540" s="17">
        <v>5133.3999999999996</v>
      </c>
    </row>
    <row r="3541" spans="1:3" x14ac:dyDescent="0.3">
      <c r="A3541" s="9">
        <v>3540</v>
      </c>
      <c r="B3541" s="38">
        <v>40249</v>
      </c>
      <c r="C3541" s="17">
        <v>5137</v>
      </c>
    </row>
    <row r="3542" spans="1:3" x14ac:dyDescent="0.3">
      <c r="A3542" s="9">
        <v>3541</v>
      </c>
      <c r="B3542" s="38">
        <v>40252</v>
      </c>
      <c r="C3542" s="17">
        <v>5128.8999999999996</v>
      </c>
    </row>
    <row r="3543" spans="1:3" x14ac:dyDescent="0.3">
      <c r="A3543" s="9">
        <v>3542</v>
      </c>
      <c r="B3543" s="38">
        <v>40253</v>
      </c>
      <c r="C3543" s="17">
        <v>5198.1000000000004</v>
      </c>
    </row>
    <row r="3544" spans="1:3" x14ac:dyDescent="0.3">
      <c r="A3544" s="9">
        <v>3543</v>
      </c>
      <c r="B3544" s="38">
        <v>40254</v>
      </c>
      <c r="C3544" s="17">
        <v>5231.8999999999996</v>
      </c>
    </row>
    <row r="3545" spans="1:3" x14ac:dyDescent="0.3">
      <c r="A3545" s="9">
        <v>3544</v>
      </c>
      <c r="B3545" s="38">
        <v>40255</v>
      </c>
      <c r="C3545" s="17">
        <v>5245.9</v>
      </c>
    </row>
    <row r="3546" spans="1:3" x14ac:dyDescent="0.3">
      <c r="A3546" s="9">
        <v>3545</v>
      </c>
      <c r="B3546" s="38">
        <v>40256</v>
      </c>
      <c r="C3546" s="17">
        <v>5262.8</v>
      </c>
    </row>
    <row r="3547" spans="1:3" x14ac:dyDescent="0.3">
      <c r="A3547" s="9">
        <v>3546</v>
      </c>
      <c r="B3547" s="38">
        <v>40259</v>
      </c>
      <c r="C3547" s="17">
        <v>5205.2</v>
      </c>
    </row>
    <row r="3548" spans="1:3" x14ac:dyDescent="0.3">
      <c r="A3548" s="9">
        <v>3547</v>
      </c>
      <c r="B3548" s="38">
        <v>40260</v>
      </c>
      <c r="C3548" s="17">
        <v>5225.3</v>
      </c>
    </row>
    <row r="3549" spans="1:3" x14ac:dyDescent="0.3">
      <c r="A3549" s="9">
        <v>3548</v>
      </c>
      <c r="B3549" s="38">
        <v>40262</v>
      </c>
      <c r="C3549" s="17">
        <v>5260.4</v>
      </c>
    </row>
    <row r="3550" spans="1:3" x14ac:dyDescent="0.3">
      <c r="A3550" s="9">
        <v>3549</v>
      </c>
      <c r="B3550" s="38">
        <v>40263</v>
      </c>
      <c r="C3550" s="17">
        <v>5282</v>
      </c>
    </row>
    <row r="3551" spans="1:3" x14ac:dyDescent="0.3">
      <c r="A3551" s="9">
        <v>3550</v>
      </c>
      <c r="B3551" s="38">
        <v>40266</v>
      </c>
      <c r="C3551" s="17">
        <v>5302.85</v>
      </c>
    </row>
    <row r="3552" spans="1:3" x14ac:dyDescent="0.3">
      <c r="A3552" s="9">
        <v>3551</v>
      </c>
      <c r="B3552" s="38">
        <v>40267</v>
      </c>
      <c r="C3552" s="17">
        <v>5262.45</v>
      </c>
    </row>
    <row r="3553" spans="1:3" x14ac:dyDescent="0.3">
      <c r="A3553" s="9">
        <v>3552</v>
      </c>
      <c r="B3553" s="38">
        <v>40268</v>
      </c>
      <c r="C3553" s="17">
        <v>5249.1</v>
      </c>
    </row>
    <row r="3554" spans="1:3" x14ac:dyDescent="0.3">
      <c r="A3554" s="9">
        <v>3553</v>
      </c>
      <c r="B3554" s="38">
        <v>40269</v>
      </c>
      <c r="C3554" s="17">
        <v>5290.5</v>
      </c>
    </row>
    <row r="3555" spans="1:3" x14ac:dyDescent="0.3">
      <c r="A3555" s="9">
        <v>3554</v>
      </c>
      <c r="B3555" s="38">
        <v>40273</v>
      </c>
      <c r="C3555" s="17">
        <v>5368.4</v>
      </c>
    </row>
    <row r="3556" spans="1:3" x14ac:dyDescent="0.3">
      <c r="A3556" s="9">
        <v>3555</v>
      </c>
      <c r="B3556" s="38">
        <v>40274</v>
      </c>
      <c r="C3556" s="17">
        <v>5366</v>
      </c>
    </row>
    <row r="3557" spans="1:3" x14ac:dyDescent="0.3">
      <c r="A3557" s="9">
        <v>3556</v>
      </c>
      <c r="B3557" s="38">
        <v>40275</v>
      </c>
      <c r="C3557" s="17">
        <v>5374.65</v>
      </c>
    </row>
    <row r="3558" spans="1:3" x14ac:dyDescent="0.3">
      <c r="A3558" s="9">
        <v>3557</v>
      </c>
      <c r="B3558" s="38">
        <v>40276</v>
      </c>
      <c r="C3558" s="17">
        <v>5304.45</v>
      </c>
    </row>
    <row r="3559" spans="1:3" x14ac:dyDescent="0.3">
      <c r="A3559" s="9">
        <v>3558</v>
      </c>
      <c r="B3559" s="38">
        <v>40277</v>
      </c>
      <c r="C3559" s="17">
        <v>5361.75</v>
      </c>
    </row>
    <row r="3560" spans="1:3" x14ac:dyDescent="0.3">
      <c r="A3560" s="9">
        <v>3559</v>
      </c>
      <c r="B3560" s="38">
        <v>40280</v>
      </c>
      <c r="C3560" s="17">
        <v>5339.7</v>
      </c>
    </row>
    <row r="3561" spans="1:3" x14ac:dyDescent="0.3">
      <c r="A3561" s="9">
        <v>3560</v>
      </c>
      <c r="B3561" s="38">
        <v>40281</v>
      </c>
      <c r="C3561" s="17">
        <v>5322.95</v>
      </c>
    </row>
    <row r="3562" spans="1:3" x14ac:dyDescent="0.3">
      <c r="A3562" s="9">
        <v>3561</v>
      </c>
      <c r="B3562" s="38">
        <v>40283</v>
      </c>
      <c r="C3562" s="17">
        <v>5273.6</v>
      </c>
    </row>
    <row r="3563" spans="1:3" x14ac:dyDescent="0.3">
      <c r="A3563" s="9">
        <v>3562</v>
      </c>
      <c r="B3563" s="38">
        <v>40284</v>
      </c>
      <c r="C3563" s="17">
        <v>5262.6</v>
      </c>
    </row>
    <row r="3564" spans="1:3" x14ac:dyDescent="0.3">
      <c r="A3564" s="9">
        <v>3563</v>
      </c>
      <c r="B3564" s="38">
        <v>40287</v>
      </c>
      <c r="C3564" s="17">
        <v>5203.6499999999996</v>
      </c>
    </row>
    <row r="3565" spans="1:3" x14ac:dyDescent="0.3">
      <c r="A3565" s="9">
        <v>3564</v>
      </c>
      <c r="B3565" s="38">
        <v>40288</v>
      </c>
      <c r="C3565" s="17">
        <v>5230.1000000000004</v>
      </c>
    </row>
    <row r="3566" spans="1:3" x14ac:dyDescent="0.3">
      <c r="A3566" s="9">
        <v>3565</v>
      </c>
      <c r="B3566" s="38">
        <v>40289</v>
      </c>
      <c r="C3566" s="17">
        <v>5244.9</v>
      </c>
    </row>
    <row r="3567" spans="1:3" x14ac:dyDescent="0.3">
      <c r="A3567" s="9">
        <v>3566</v>
      </c>
      <c r="B3567" s="38">
        <v>40290</v>
      </c>
      <c r="C3567" s="17">
        <v>5269.35</v>
      </c>
    </row>
    <row r="3568" spans="1:3" x14ac:dyDescent="0.3">
      <c r="A3568" s="9">
        <v>3567</v>
      </c>
      <c r="B3568" s="38">
        <v>40291</v>
      </c>
      <c r="C3568" s="17">
        <v>5304.1</v>
      </c>
    </row>
    <row r="3569" spans="1:3" x14ac:dyDescent="0.3">
      <c r="A3569" s="9">
        <v>3568</v>
      </c>
      <c r="B3569" s="38">
        <v>40294</v>
      </c>
      <c r="C3569" s="17">
        <v>5322.45</v>
      </c>
    </row>
    <row r="3570" spans="1:3" x14ac:dyDescent="0.3">
      <c r="A3570" s="9">
        <v>3569</v>
      </c>
      <c r="B3570" s="38">
        <v>40295</v>
      </c>
      <c r="C3570" s="17">
        <v>5308.35</v>
      </c>
    </row>
    <row r="3571" spans="1:3" x14ac:dyDescent="0.3">
      <c r="A3571" s="9">
        <v>3570</v>
      </c>
      <c r="B3571" s="38">
        <v>40296</v>
      </c>
      <c r="C3571" s="17">
        <v>5215.45</v>
      </c>
    </row>
    <row r="3572" spans="1:3" x14ac:dyDescent="0.3">
      <c r="A3572" s="9">
        <v>3571</v>
      </c>
      <c r="B3572" s="38">
        <v>40297</v>
      </c>
      <c r="C3572" s="17">
        <v>5254.15</v>
      </c>
    </row>
    <row r="3573" spans="1:3" x14ac:dyDescent="0.3">
      <c r="A3573" s="9">
        <v>3572</v>
      </c>
      <c r="B3573" s="38">
        <v>40298</v>
      </c>
      <c r="C3573" s="17">
        <v>5278</v>
      </c>
    </row>
    <row r="3574" spans="1:3" x14ac:dyDescent="0.3">
      <c r="A3574" s="9">
        <v>3573</v>
      </c>
      <c r="B3574" s="38">
        <v>40301</v>
      </c>
      <c r="C3574" s="17">
        <v>5222.75</v>
      </c>
    </row>
    <row r="3575" spans="1:3" x14ac:dyDescent="0.3">
      <c r="A3575" s="9">
        <v>3574</v>
      </c>
      <c r="B3575" s="38">
        <v>40302</v>
      </c>
      <c r="C3575" s="17">
        <v>5148.5</v>
      </c>
    </row>
    <row r="3576" spans="1:3" x14ac:dyDescent="0.3">
      <c r="A3576" s="9">
        <v>3575</v>
      </c>
      <c r="B3576" s="38">
        <v>40303</v>
      </c>
      <c r="C3576" s="17">
        <v>5124.8999999999996</v>
      </c>
    </row>
    <row r="3577" spans="1:3" x14ac:dyDescent="0.3">
      <c r="A3577" s="9">
        <v>3576</v>
      </c>
      <c r="B3577" s="38">
        <v>40304</v>
      </c>
      <c r="C3577" s="17">
        <v>5090.8500000000004</v>
      </c>
    </row>
    <row r="3578" spans="1:3" x14ac:dyDescent="0.3">
      <c r="A3578" s="9">
        <v>3577</v>
      </c>
      <c r="B3578" s="38">
        <v>40305</v>
      </c>
      <c r="C3578" s="17">
        <v>5018.05</v>
      </c>
    </row>
    <row r="3579" spans="1:3" x14ac:dyDescent="0.3">
      <c r="A3579" s="9">
        <v>3578</v>
      </c>
      <c r="B3579" s="38">
        <v>40308</v>
      </c>
      <c r="C3579" s="17">
        <v>5193.6000000000004</v>
      </c>
    </row>
    <row r="3580" spans="1:3" x14ac:dyDescent="0.3">
      <c r="A3580" s="9">
        <v>3579</v>
      </c>
      <c r="B3580" s="38">
        <v>40309</v>
      </c>
      <c r="C3580" s="17">
        <v>5136.1499999999996</v>
      </c>
    </row>
    <row r="3581" spans="1:3" x14ac:dyDescent="0.3">
      <c r="A3581" s="9">
        <v>3580</v>
      </c>
      <c r="B3581" s="38">
        <v>40310</v>
      </c>
      <c r="C3581" s="17">
        <v>5156.6499999999996</v>
      </c>
    </row>
    <row r="3582" spans="1:3" x14ac:dyDescent="0.3">
      <c r="A3582" s="9">
        <v>3581</v>
      </c>
      <c r="B3582" s="38">
        <v>40311</v>
      </c>
      <c r="C3582" s="17">
        <v>5178.8999999999996</v>
      </c>
    </row>
    <row r="3583" spans="1:3" x14ac:dyDescent="0.3">
      <c r="A3583" s="9">
        <v>3582</v>
      </c>
      <c r="B3583" s="38">
        <v>40312</v>
      </c>
      <c r="C3583" s="17">
        <v>5093.5</v>
      </c>
    </row>
    <row r="3584" spans="1:3" x14ac:dyDescent="0.3">
      <c r="A3584" s="9">
        <v>3583</v>
      </c>
      <c r="B3584" s="38">
        <v>40315</v>
      </c>
      <c r="C3584" s="17">
        <v>5059.8999999999996</v>
      </c>
    </row>
    <row r="3585" spans="1:3" x14ac:dyDescent="0.3">
      <c r="A3585" s="9">
        <v>3584</v>
      </c>
      <c r="B3585" s="38">
        <v>40316</v>
      </c>
      <c r="C3585" s="17">
        <v>5066.2</v>
      </c>
    </row>
    <row r="3586" spans="1:3" x14ac:dyDescent="0.3">
      <c r="A3586" s="9">
        <v>3585</v>
      </c>
      <c r="B3586" s="38">
        <v>40317</v>
      </c>
      <c r="C3586" s="17">
        <v>4919.6499999999996</v>
      </c>
    </row>
    <row r="3587" spans="1:3" x14ac:dyDescent="0.3">
      <c r="A3587" s="9">
        <v>3586</v>
      </c>
      <c r="B3587" s="38">
        <v>40318</v>
      </c>
      <c r="C3587" s="17">
        <v>4947.6000000000004</v>
      </c>
    </row>
    <row r="3588" spans="1:3" x14ac:dyDescent="0.3">
      <c r="A3588" s="9">
        <v>3587</v>
      </c>
      <c r="B3588" s="38">
        <v>40319</v>
      </c>
      <c r="C3588" s="17">
        <v>4931.1499999999996</v>
      </c>
    </row>
    <row r="3589" spans="1:3" x14ac:dyDescent="0.3">
      <c r="A3589" s="9">
        <v>3588</v>
      </c>
      <c r="B3589" s="38">
        <v>40322</v>
      </c>
      <c r="C3589" s="17">
        <v>4943.95</v>
      </c>
    </row>
    <row r="3590" spans="1:3" x14ac:dyDescent="0.3">
      <c r="A3590" s="9">
        <v>3589</v>
      </c>
      <c r="B3590" s="38">
        <v>40323</v>
      </c>
      <c r="C3590" s="17">
        <v>4806.75</v>
      </c>
    </row>
    <row r="3591" spans="1:3" x14ac:dyDescent="0.3">
      <c r="A3591" s="9">
        <v>3590</v>
      </c>
      <c r="B3591" s="38">
        <v>40324</v>
      </c>
      <c r="C3591" s="17">
        <v>4917.3999999999996</v>
      </c>
    </row>
    <row r="3592" spans="1:3" x14ac:dyDescent="0.3">
      <c r="A3592" s="9">
        <v>3591</v>
      </c>
      <c r="B3592" s="38">
        <v>40325</v>
      </c>
      <c r="C3592" s="17">
        <v>5003.1000000000004</v>
      </c>
    </row>
    <row r="3593" spans="1:3" x14ac:dyDescent="0.3">
      <c r="A3593" s="9">
        <v>3592</v>
      </c>
      <c r="B3593" s="38">
        <v>40326</v>
      </c>
      <c r="C3593" s="17">
        <v>5066.55</v>
      </c>
    </row>
    <row r="3594" spans="1:3" x14ac:dyDescent="0.3">
      <c r="A3594" s="9">
        <v>3593</v>
      </c>
      <c r="B3594" s="38">
        <v>40329</v>
      </c>
      <c r="C3594" s="17">
        <v>5086.3</v>
      </c>
    </row>
    <row r="3595" spans="1:3" x14ac:dyDescent="0.3">
      <c r="A3595" s="9">
        <v>3594</v>
      </c>
      <c r="B3595" s="38">
        <v>40330</v>
      </c>
      <c r="C3595" s="17">
        <v>4970.2</v>
      </c>
    </row>
    <row r="3596" spans="1:3" x14ac:dyDescent="0.3">
      <c r="A3596" s="9">
        <v>3595</v>
      </c>
      <c r="B3596" s="38">
        <v>40331</v>
      </c>
      <c r="C3596" s="17">
        <v>5019.8500000000004</v>
      </c>
    </row>
    <row r="3597" spans="1:3" x14ac:dyDescent="0.3">
      <c r="A3597" s="9">
        <v>3596</v>
      </c>
      <c r="B3597" s="38">
        <v>40332</v>
      </c>
      <c r="C3597" s="17">
        <v>5110.5</v>
      </c>
    </row>
    <row r="3598" spans="1:3" x14ac:dyDescent="0.3">
      <c r="A3598" s="9">
        <v>3597</v>
      </c>
      <c r="B3598" s="38">
        <v>40333</v>
      </c>
      <c r="C3598" s="17">
        <v>5135.5</v>
      </c>
    </row>
    <row r="3599" spans="1:3" x14ac:dyDescent="0.3">
      <c r="A3599" s="9">
        <v>3598</v>
      </c>
      <c r="B3599" s="38">
        <v>40336</v>
      </c>
      <c r="C3599" s="17">
        <v>5034</v>
      </c>
    </row>
    <row r="3600" spans="1:3" x14ac:dyDescent="0.3">
      <c r="A3600" s="9">
        <v>3599</v>
      </c>
      <c r="B3600" s="38">
        <v>40337</v>
      </c>
      <c r="C3600" s="17">
        <v>4987.1000000000004</v>
      </c>
    </row>
    <row r="3601" spans="1:3" x14ac:dyDescent="0.3">
      <c r="A3601" s="9">
        <v>3600</v>
      </c>
      <c r="B3601" s="38">
        <v>40338</v>
      </c>
      <c r="C3601" s="17">
        <v>5000.3</v>
      </c>
    </row>
    <row r="3602" spans="1:3" x14ac:dyDescent="0.3">
      <c r="A3602" s="9">
        <v>3601</v>
      </c>
      <c r="B3602" s="38">
        <v>40339</v>
      </c>
      <c r="C3602" s="17">
        <v>5078.6000000000004</v>
      </c>
    </row>
    <row r="3603" spans="1:3" x14ac:dyDescent="0.3">
      <c r="A3603" s="9">
        <v>3602</v>
      </c>
      <c r="B3603" s="38">
        <v>40340</v>
      </c>
      <c r="C3603" s="17">
        <v>5119.3500000000004</v>
      </c>
    </row>
    <row r="3604" spans="1:3" x14ac:dyDescent="0.3">
      <c r="A3604" s="9">
        <v>3603</v>
      </c>
      <c r="B3604" s="38">
        <v>40343</v>
      </c>
      <c r="C3604" s="17">
        <v>5197.7</v>
      </c>
    </row>
    <row r="3605" spans="1:3" x14ac:dyDescent="0.3">
      <c r="A3605" s="9">
        <v>3604</v>
      </c>
      <c r="B3605" s="38">
        <v>40344</v>
      </c>
      <c r="C3605" s="17">
        <v>5222.3500000000004</v>
      </c>
    </row>
    <row r="3606" spans="1:3" x14ac:dyDescent="0.3">
      <c r="A3606" s="9">
        <v>3605</v>
      </c>
      <c r="B3606" s="38">
        <v>40345</v>
      </c>
      <c r="C3606" s="17">
        <v>5233.3500000000004</v>
      </c>
    </row>
    <row r="3607" spans="1:3" x14ac:dyDescent="0.3">
      <c r="A3607" s="9">
        <v>3606</v>
      </c>
      <c r="B3607" s="38">
        <v>40346</v>
      </c>
      <c r="C3607" s="17">
        <v>5274.85</v>
      </c>
    </row>
    <row r="3608" spans="1:3" x14ac:dyDescent="0.3">
      <c r="A3608" s="9">
        <v>3607</v>
      </c>
      <c r="B3608" s="38">
        <v>40347</v>
      </c>
      <c r="C3608" s="17">
        <v>5262.6</v>
      </c>
    </row>
    <row r="3609" spans="1:3" x14ac:dyDescent="0.3">
      <c r="A3609" s="9">
        <v>3608</v>
      </c>
      <c r="B3609" s="38">
        <v>40350</v>
      </c>
      <c r="C3609" s="17">
        <v>5353.3</v>
      </c>
    </row>
    <row r="3610" spans="1:3" x14ac:dyDescent="0.3">
      <c r="A3610" s="9">
        <v>3609</v>
      </c>
      <c r="B3610" s="38">
        <v>40351</v>
      </c>
      <c r="C3610" s="17">
        <v>5316.55</v>
      </c>
    </row>
    <row r="3611" spans="1:3" x14ac:dyDescent="0.3">
      <c r="A3611" s="9">
        <v>3610</v>
      </c>
      <c r="B3611" s="38">
        <v>40352</v>
      </c>
      <c r="C3611" s="17">
        <v>5323.15</v>
      </c>
    </row>
    <row r="3612" spans="1:3" x14ac:dyDescent="0.3">
      <c r="A3612" s="9">
        <v>3611</v>
      </c>
      <c r="B3612" s="38">
        <v>40353</v>
      </c>
      <c r="C3612" s="17">
        <v>5320.6</v>
      </c>
    </row>
    <row r="3613" spans="1:3" x14ac:dyDescent="0.3">
      <c r="A3613" s="9">
        <v>3612</v>
      </c>
      <c r="B3613" s="38">
        <v>40354</v>
      </c>
      <c r="C3613" s="17">
        <v>5269.05</v>
      </c>
    </row>
    <row r="3614" spans="1:3" x14ac:dyDescent="0.3">
      <c r="A3614" s="9">
        <v>3613</v>
      </c>
      <c r="B3614" s="38">
        <v>40357</v>
      </c>
      <c r="C3614" s="17">
        <v>5333.5</v>
      </c>
    </row>
    <row r="3615" spans="1:3" x14ac:dyDescent="0.3">
      <c r="A3615" s="9">
        <v>3614</v>
      </c>
      <c r="B3615" s="38">
        <v>40358</v>
      </c>
      <c r="C3615" s="17">
        <v>5256.15</v>
      </c>
    </row>
    <row r="3616" spans="1:3" x14ac:dyDescent="0.3">
      <c r="A3616" s="9">
        <v>3615</v>
      </c>
      <c r="B3616" s="38">
        <v>40359</v>
      </c>
      <c r="C3616" s="17">
        <v>5312.5</v>
      </c>
    </row>
    <row r="3617" spans="1:3" x14ac:dyDescent="0.3">
      <c r="A3617" s="9">
        <v>3616</v>
      </c>
      <c r="B3617" s="38">
        <v>40360</v>
      </c>
      <c r="C3617" s="17">
        <v>5251.4</v>
      </c>
    </row>
    <row r="3618" spans="1:3" x14ac:dyDescent="0.3">
      <c r="A3618" s="9">
        <v>3617</v>
      </c>
      <c r="B3618" s="38">
        <v>40361</v>
      </c>
      <c r="C3618" s="17">
        <v>5237.1000000000004</v>
      </c>
    </row>
    <row r="3619" spans="1:3" x14ac:dyDescent="0.3">
      <c r="A3619" s="9">
        <v>3618</v>
      </c>
      <c r="B3619" s="38">
        <v>40364</v>
      </c>
      <c r="C3619" s="17">
        <v>5235.8999999999996</v>
      </c>
    </row>
    <row r="3620" spans="1:3" x14ac:dyDescent="0.3">
      <c r="A3620" s="9">
        <v>3619</v>
      </c>
      <c r="B3620" s="38">
        <v>40365</v>
      </c>
      <c r="C3620" s="17">
        <v>5289.05</v>
      </c>
    </row>
    <row r="3621" spans="1:3" x14ac:dyDescent="0.3">
      <c r="A3621" s="9">
        <v>3620</v>
      </c>
      <c r="B3621" s="38">
        <v>40366</v>
      </c>
      <c r="C3621" s="17">
        <v>5241.1000000000004</v>
      </c>
    </row>
    <row r="3622" spans="1:3" x14ac:dyDescent="0.3">
      <c r="A3622" s="9">
        <v>3621</v>
      </c>
      <c r="B3622" s="38">
        <v>40367</v>
      </c>
      <c r="C3622" s="17">
        <v>5296.85</v>
      </c>
    </row>
    <row r="3623" spans="1:3" x14ac:dyDescent="0.3">
      <c r="A3623" s="9">
        <v>3622</v>
      </c>
      <c r="B3623" s="38">
        <v>40368</v>
      </c>
      <c r="C3623" s="17">
        <v>5352.45</v>
      </c>
    </row>
    <row r="3624" spans="1:3" x14ac:dyDescent="0.3">
      <c r="A3624" s="9">
        <v>3623</v>
      </c>
      <c r="B3624" s="38">
        <v>40371</v>
      </c>
      <c r="C3624" s="17">
        <v>5383</v>
      </c>
    </row>
    <row r="3625" spans="1:3" x14ac:dyDescent="0.3">
      <c r="A3625" s="9">
        <v>3624</v>
      </c>
      <c r="B3625" s="38">
        <v>40372</v>
      </c>
      <c r="C3625" s="17">
        <v>5400.65</v>
      </c>
    </row>
    <row r="3626" spans="1:3" x14ac:dyDescent="0.3">
      <c r="A3626" s="9">
        <v>3625</v>
      </c>
      <c r="B3626" s="38">
        <v>40373</v>
      </c>
      <c r="C3626" s="17">
        <v>5386.15</v>
      </c>
    </row>
    <row r="3627" spans="1:3" x14ac:dyDescent="0.3">
      <c r="A3627" s="9">
        <v>3626</v>
      </c>
      <c r="B3627" s="38">
        <v>40374</v>
      </c>
      <c r="C3627" s="17">
        <v>5378.75</v>
      </c>
    </row>
    <row r="3628" spans="1:3" x14ac:dyDescent="0.3">
      <c r="A3628" s="9">
        <v>3627</v>
      </c>
      <c r="B3628" s="38">
        <v>40375</v>
      </c>
      <c r="C3628" s="17">
        <v>5393.9</v>
      </c>
    </row>
    <row r="3629" spans="1:3" x14ac:dyDescent="0.3">
      <c r="A3629" s="9">
        <v>3628</v>
      </c>
      <c r="B3629" s="38">
        <v>40378</v>
      </c>
      <c r="C3629" s="17">
        <v>5386.45</v>
      </c>
    </row>
    <row r="3630" spans="1:3" x14ac:dyDescent="0.3">
      <c r="A3630" s="9">
        <v>3629</v>
      </c>
      <c r="B3630" s="38">
        <v>40379</v>
      </c>
      <c r="C3630" s="17">
        <v>5368</v>
      </c>
    </row>
    <row r="3631" spans="1:3" x14ac:dyDescent="0.3">
      <c r="A3631" s="9">
        <v>3630</v>
      </c>
      <c r="B3631" s="38">
        <v>40380</v>
      </c>
      <c r="C3631" s="17">
        <v>5399.35</v>
      </c>
    </row>
    <row r="3632" spans="1:3" x14ac:dyDescent="0.3">
      <c r="A3632" s="9">
        <v>3631</v>
      </c>
      <c r="B3632" s="38">
        <v>40381</v>
      </c>
      <c r="C3632" s="17">
        <v>5441.95</v>
      </c>
    </row>
    <row r="3633" spans="1:3" x14ac:dyDescent="0.3">
      <c r="A3633" s="9">
        <v>3632</v>
      </c>
      <c r="B3633" s="38">
        <v>40382</v>
      </c>
      <c r="C3633" s="17">
        <v>5449.1</v>
      </c>
    </row>
    <row r="3634" spans="1:3" x14ac:dyDescent="0.3">
      <c r="A3634" s="9">
        <v>3633</v>
      </c>
      <c r="B3634" s="38">
        <v>40385</v>
      </c>
      <c r="C3634" s="17">
        <v>5418.6</v>
      </c>
    </row>
    <row r="3635" spans="1:3" x14ac:dyDescent="0.3">
      <c r="A3635" s="9">
        <v>3634</v>
      </c>
      <c r="B3635" s="38">
        <v>40386</v>
      </c>
      <c r="C3635" s="17">
        <v>5430.6</v>
      </c>
    </row>
    <row r="3636" spans="1:3" x14ac:dyDescent="0.3">
      <c r="A3636" s="9">
        <v>3635</v>
      </c>
      <c r="B3636" s="38">
        <v>40387</v>
      </c>
      <c r="C3636" s="17">
        <v>5397.55</v>
      </c>
    </row>
    <row r="3637" spans="1:3" x14ac:dyDescent="0.3">
      <c r="A3637" s="9">
        <v>3636</v>
      </c>
      <c r="B3637" s="38">
        <v>40388</v>
      </c>
      <c r="C3637" s="17">
        <v>5408.9</v>
      </c>
    </row>
    <row r="3638" spans="1:3" x14ac:dyDescent="0.3">
      <c r="A3638" s="9">
        <v>3637</v>
      </c>
      <c r="B3638" s="38">
        <v>40389</v>
      </c>
      <c r="C3638" s="17">
        <v>5367.6</v>
      </c>
    </row>
    <row r="3639" spans="1:3" x14ac:dyDescent="0.3">
      <c r="A3639" s="9">
        <v>3638</v>
      </c>
      <c r="B3639" s="38">
        <v>40392</v>
      </c>
      <c r="C3639" s="17">
        <v>5431.65</v>
      </c>
    </row>
    <row r="3640" spans="1:3" x14ac:dyDescent="0.3">
      <c r="A3640" s="9">
        <v>3639</v>
      </c>
      <c r="B3640" s="38">
        <v>40393</v>
      </c>
      <c r="C3640" s="17">
        <v>5439.55</v>
      </c>
    </row>
    <row r="3641" spans="1:3" x14ac:dyDescent="0.3">
      <c r="A3641" s="9">
        <v>3640</v>
      </c>
      <c r="B3641" s="38">
        <v>40394</v>
      </c>
      <c r="C3641" s="17">
        <v>5467.85</v>
      </c>
    </row>
    <row r="3642" spans="1:3" x14ac:dyDescent="0.3">
      <c r="A3642" s="9">
        <v>3641</v>
      </c>
      <c r="B3642" s="38">
        <v>40395</v>
      </c>
      <c r="C3642" s="17">
        <v>5447.1</v>
      </c>
    </row>
    <row r="3643" spans="1:3" x14ac:dyDescent="0.3">
      <c r="A3643" s="9">
        <v>3642</v>
      </c>
      <c r="B3643" s="38">
        <v>40396</v>
      </c>
      <c r="C3643" s="17">
        <v>5439.25</v>
      </c>
    </row>
    <row r="3644" spans="1:3" x14ac:dyDescent="0.3">
      <c r="A3644" s="9">
        <v>3643</v>
      </c>
      <c r="B3644" s="38">
        <v>40399</v>
      </c>
      <c r="C3644" s="17">
        <v>5486.15</v>
      </c>
    </row>
    <row r="3645" spans="1:3" x14ac:dyDescent="0.3">
      <c r="A3645" s="9">
        <v>3644</v>
      </c>
      <c r="B3645" s="38">
        <v>40400</v>
      </c>
      <c r="C3645" s="17">
        <v>5460.7</v>
      </c>
    </row>
    <row r="3646" spans="1:3" x14ac:dyDescent="0.3">
      <c r="A3646" s="9">
        <v>3645</v>
      </c>
      <c r="B3646" s="38">
        <v>40401</v>
      </c>
      <c r="C3646" s="17">
        <v>5420.6</v>
      </c>
    </row>
    <row r="3647" spans="1:3" x14ac:dyDescent="0.3">
      <c r="A3647" s="9">
        <v>3646</v>
      </c>
      <c r="B3647" s="38">
        <v>40402</v>
      </c>
      <c r="C3647" s="17">
        <v>5416.45</v>
      </c>
    </row>
    <row r="3648" spans="1:3" x14ac:dyDescent="0.3">
      <c r="A3648" s="9">
        <v>3647</v>
      </c>
      <c r="B3648" s="38">
        <v>40403</v>
      </c>
      <c r="C3648" s="17">
        <v>5452.1</v>
      </c>
    </row>
    <row r="3649" spans="1:3" x14ac:dyDescent="0.3">
      <c r="A3649" s="9">
        <v>3648</v>
      </c>
      <c r="B3649" s="38">
        <v>40406</v>
      </c>
      <c r="C3649" s="17">
        <v>5418.3</v>
      </c>
    </row>
    <row r="3650" spans="1:3" x14ac:dyDescent="0.3">
      <c r="A3650" s="9">
        <v>3649</v>
      </c>
      <c r="B3650" s="38">
        <v>40407</v>
      </c>
      <c r="C3650" s="17">
        <v>5414.15</v>
      </c>
    </row>
    <row r="3651" spans="1:3" x14ac:dyDescent="0.3">
      <c r="A3651" s="9">
        <v>3650</v>
      </c>
      <c r="B3651" s="38">
        <v>40408</v>
      </c>
      <c r="C3651" s="17">
        <v>5479.15</v>
      </c>
    </row>
    <row r="3652" spans="1:3" x14ac:dyDescent="0.3">
      <c r="A3652" s="9">
        <v>3651</v>
      </c>
      <c r="B3652" s="38">
        <v>40409</v>
      </c>
      <c r="C3652" s="17">
        <v>5540.2</v>
      </c>
    </row>
    <row r="3653" spans="1:3" x14ac:dyDescent="0.3">
      <c r="A3653" s="9">
        <v>3652</v>
      </c>
      <c r="B3653" s="38">
        <v>40410</v>
      </c>
      <c r="C3653" s="17">
        <v>5530.65</v>
      </c>
    </row>
    <row r="3654" spans="1:3" x14ac:dyDescent="0.3">
      <c r="A3654" s="9">
        <v>3653</v>
      </c>
      <c r="B3654" s="38">
        <v>40413</v>
      </c>
      <c r="C3654" s="17">
        <v>5543.5</v>
      </c>
    </row>
    <row r="3655" spans="1:3" x14ac:dyDescent="0.3">
      <c r="A3655" s="9">
        <v>3654</v>
      </c>
      <c r="B3655" s="38">
        <v>40414</v>
      </c>
      <c r="C3655" s="17">
        <v>5505.1</v>
      </c>
    </row>
    <row r="3656" spans="1:3" x14ac:dyDescent="0.3">
      <c r="A3656" s="9">
        <v>3655</v>
      </c>
      <c r="B3656" s="38">
        <v>40415</v>
      </c>
      <c r="C3656" s="17">
        <v>5462.35</v>
      </c>
    </row>
    <row r="3657" spans="1:3" x14ac:dyDescent="0.3">
      <c r="A3657" s="9">
        <v>3656</v>
      </c>
      <c r="B3657" s="38">
        <v>40416</v>
      </c>
      <c r="C3657" s="17">
        <v>5477.9</v>
      </c>
    </row>
    <row r="3658" spans="1:3" x14ac:dyDescent="0.3">
      <c r="A3658" s="9">
        <v>3657</v>
      </c>
      <c r="B3658" s="38">
        <v>40417</v>
      </c>
      <c r="C3658" s="17">
        <v>5408.7</v>
      </c>
    </row>
    <row r="3659" spans="1:3" x14ac:dyDescent="0.3">
      <c r="A3659" s="9">
        <v>3658</v>
      </c>
      <c r="B3659" s="38">
        <v>40420</v>
      </c>
      <c r="C3659" s="17">
        <v>5415.45</v>
      </c>
    </row>
    <row r="3660" spans="1:3" x14ac:dyDescent="0.3">
      <c r="A3660" s="9">
        <v>3659</v>
      </c>
      <c r="B3660" s="38">
        <v>40421</v>
      </c>
      <c r="C3660" s="17">
        <v>5402.4</v>
      </c>
    </row>
    <row r="3661" spans="1:3" x14ac:dyDescent="0.3">
      <c r="A3661" s="9">
        <v>3660</v>
      </c>
      <c r="B3661" s="38">
        <v>40422</v>
      </c>
      <c r="C3661" s="17">
        <v>5471.85</v>
      </c>
    </row>
    <row r="3662" spans="1:3" x14ac:dyDescent="0.3">
      <c r="A3662" s="9">
        <v>3661</v>
      </c>
      <c r="B3662" s="38">
        <v>40423</v>
      </c>
      <c r="C3662" s="17">
        <v>5486.15</v>
      </c>
    </row>
    <row r="3663" spans="1:3" x14ac:dyDescent="0.3">
      <c r="A3663" s="9">
        <v>3662</v>
      </c>
      <c r="B3663" s="38">
        <v>40424</v>
      </c>
      <c r="C3663" s="17">
        <v>5479.4</v>
      </c>
    </row>
    <row r="3664" spans="1:3" x14ac:dyDescent="0.3">
      <c r="A3664" s="9">
        <v>3663</v>
      </c>
      <c r="B3664" s="38">
        <v>40427</v>
      </c>
      <c r="C3664" s="17">
        <v>5576.95</v>
      </c>
    </row>
    <row r="3665" spans="1:3" x14ac:dyDescent="0.3">
      <c r="A3665" s="9">
        <v>3664</v>
      </c>
      <c r="B3665" s="38">
        <v>40428</v>
      </c>
      <c r="C3665" s="17">
        <v>5604</v>
      </c>
    </row>
    <row r="3666" spans="1:3" x14ac:dyDescent="0.3">
      <c r="A3666" s="9">
        <v>3665</v>
      </c>
      <c r="B3666" s="38">
        <v>40429</v>
      </c>
      <c r="C3666" s="17">
        <v>5607.85</v>
      </c>
    </row>
    <row r="3667" spans="1:3" x14ac:dyDescent="0.3">
      <c r="A3667" s="9">
        <v>3666</v>
      </c>
      <c r="B3667" s="38">
        <v>40430</v>
      </c>
      <c r="C3667" s="17">
        <v>5640.05</v>
      </c>
    </row>
    <row r="3668" spans="1:3" x14ac:dyDescent="0.3">
      <c r="A3668" s="9">
        <v>3667</v>
      </c>
      <c r="B3668" s="38">
        <v>40434</v>
      </c>
      <c r="C3668" s="17">
        <v>5760</v>
      </c>
    </row>
    <row r="3669" spans="1:3" x14ac:dyDescent="0.3">
      <c r="A3669" s="9">
        <v>3668</v>
      </c>
      <c r="B3669" s="38">
        <v>40435</v>
      </c>
      <c r="C3669" s="17">
        <v>5795.55</v>
      </c>
    </row>
    <row r="3670" spans="1:3" x14ac:dyDescent="0.3">
      <c r="A3670" s="9">
        <v>3669</v>
      </c>
      <c r="B3670" s="38">
        <v>40436</v>
      </c>
      <c r="C3670" s="17">
        <v>5860.95</v>
      </c>
    </row>
    <row r="3671" spans="1:3" x14ac:dyDescent="0.3">
      <c r="A3671" s="9">
        <v>3670</v>
      </c>
      <c r="B3671" s="38">
        <v>40437</v>
      </c>
      <c r="C3671" s="17">
        <v>5828.7</v>
      </c>
    </row>
    <row r="3672" spans="1:3" x14ac:dyDescent="0.3">
      <c r="A3672" s="9">
        <v>3671</v>
      </c>
      <c r="B3672" s="38">
        <v>40438</v>
      </c>
      <c r="C3672" s="17">
        <v>5884.95</v>
      </c>
    </row>
    <row r="3673" spans="1:3" x14ac:dyDescent="0.3">
      <c r="A3673" s="9">
        <v>3672</v>
      </c>
      <c r="B3673" s="38">
        <v>40441</v>
      </c>
      <c r="C3673" s="17">
        <v>5980.45</v>
      </c>
    </row>
    <row r="3674" spans="1:3" x14ac:dyDescent="0.3">
      <c r="A3674" s="9">
        <v>3673</v>
      </c>
      <c r="B3674" s="38">
        <v>40442</v>
      </c>
      <c r="C3674" s="17">
        <v>6009.05</v>
      </c>
    </row>
    <row r="3675" spans="1:3" x14ac:dyDescent="0.3">
      <c r="A3675" s="9">
        <v>3674</v>
      </c>
      <c r="B3675" s="38">
        <v>40443</v>
      </c>
      <c r="C3675" s="17">
        <v>5991</v>
      </c>
    </row>
    <row r="3676" spans="1:3" x14ac:dyDescent="0.3">
      <c r="A3676" s="9">
        <v>3675</v>
      </c>
      <c r="B3676" s="38">
        <v>40444</v>
      </c>
      <c r="C3676" s="17">
        <v>5959.55</v>
      </c>
    </row>
    <row r="3677" spans="1:3" x14ac:dyDescent="0.3">
      <c r="A3677" s="9">
        <v>3676</v>
      </c>
      <c r="B3677" s="38">
        <v>40445</v>
      </c>
      <c r="C3677" s="17">
        <v>6018.3</v>
      </c>
    </row>
    <row r="3678" spans="1:3" x14ac:dyDescent="0.3">
      <c r="A3678" s="9">
        <v>3677</v>
      </c>
      <c r="B3678" s="38">
        <v>40448</v>
      </c>
      <c r="C3678" s="17">
        <v>6035.65</v>
      </c>
    </row>
    <row r="3679" spans="1:3" x14ac:dyDescent="0.3">
      <c r="A3679" s="9">
        <v>3678</v>
      </c>
      <c r="B3679" s="38">
        <v>40449</v>
      </c>
      <c r="C3679" s="17">
        <v>6029.5</v>
      </c>
    </row>
    <row r="3680" spans="1:3" x14ac:dyDescent="0.3">
      <c r="A3680" s="9">
        <v>3679</v>
      </c>
      <c r="B3680" s="38">
        <v>40450</v>
      </c>
      <c r="C3680" s="17">
        <v>5991.3</v>
      </c>
    </row>
    <row r="3681" spans="1:3" x14ac:dyDescent="0.3">
      <c r="A3681" s="9">
        <v>3680</v>
      </c>
      <c r="B3681" s="38">
        <v>40451</v>
      </c>
      <c r="C3681" s="17">
        <v>6029.95</v>
      </c>
    </row>
    <row r="3682" spans="1:3" x14ac:dyDescent="0.3">
      <c r="A3682" s="9">
        <v>3681</v>
      </c>
      <c r="B3682" s="38">
        <v>40452</v>
      </c>
      <c r="C3682" s="17">
        <v>6143.4</v>
      </c>
    </row>
    <row r="3683" spans="1:3" x14ac:dyDescent="0.3">
      <c r="A3683" s="9">
        <v>3682</v>
      </c>
      <c r="B3683" s="38">
        <v>40455</v>
      </c>
      <c r="C3683" s="17">
        <v>6159.45</v>
      </c>
    </row>
    <row r="3684" spans="1:3" x14ac:dyDescent="0.3">
      <c r="A3684" s="9">
        <v>3683</v>
      </c>
      <c r="B3684" s="38">
        <v>40456</v>
      </c>
      <c r="C3684" s="17">
        <v>6145.8</v>
      </c>
    </row>
    <row r="3685" spans="1:3" x14ac:dyDescent="0.3">
      <c r="A3685" s="9">
        <v>3684</v>
      </c>
      <c r="B3685" s="38">
        <v>40457</v>
      </c>
      <c r="C3685" s="17">
        <v>6186.45</v>
      </c>
    </row>
    <row r="3686" spans="1:3" x14ac:dyDescent="0.3">
      <c r="A3686" s="9">
        <v>3685</v>
      </c>
      <c r="B3686" s="38">
        <v>40458</v>
      </c>
      <c r="C3686" s="17">
        <v>6120.3</v>
      </c>
    </row>
    <row r="3687" spans="1:3" x14ac:dyDescent="0.3">
      <c r="A3687" s="9">
        <v>3686</v>
      </c>
      <c r="B3687" s="38">
        <v>40459</v>
      </c>
      <c r="C3687" s="17">
        <v>6103.45</v>
      </c>
    </row>
    <row r="3688" spans="1:3" x14ac:dyDescent="0.3">
      <c r="A3688" s="9">
        <v>3687</v>
      </c>
      <c r="B3688" s="38">
        <v>40462</v>
      </c>
      <c r="C3688" s="17">
        <v>6135.85</v>
      </c>
    </row>
    <row r="3689" spans="1:3" x14ac:dyDescent="0.3">
      <c r="A3689" s="9">
        <v>3688</v>
      </c>
      <c r="B3689" s="38">
        <v>40463</v>
      </c>
      <c r="C3689" s="17">
        <v>6090.9</v>
      </c>
    </row>
    <row r="3690" spans="1:3" x14ac:dyDescent="0.3">
      <c r="A3690" s="9">
        <v>3689</v>
      </c>
      <c r="B3690" s="38">
        <v>40464</v>
      </c>
      <c r="C3690" s="17">
        <v>6233.9</v>
      </c>
    </row>
    <row r="3691" spans="1:3" x14ac:dyDescent="0.3">
      <c r="A3691" s="9">
        <v>3690</v>
      </c>
      <c r="B3691" s="38">
        <v>40465</v>
      </c>
      <c r="C3691" s="17">
        <v>6177.35</v>
      </c>
    </row>
    <row r="3692" spans="1:3" x14ac:dyDescent="0.3">
      <c r="A3692" s="9">
        <v>3691</v>
      </c>
      <c r="B3692" s="38">
        <v>40466</v>
      </c>
      <c r="C3692" s="17">
        <v>6062.65</v>
      </c>
    </row>
    <row r="3693" spans="1:3" x14ac:dyDescent="0.3">
      <c r="A3693" s="9">
        <v>3692</v>
      </c>
      <c r="B3693" s="38">
        <v>40469</v>
      </c>
      <c r="C3693" s="17">
        <v>6075.95</v>
      </c>
    </row>
    <row r="3694" spans="1:3" x14ac:dyDescent="0.3">
      <c r="A3694" s="9">
        <v>3693</v>
      </c>
      <c r="B3694" s="38">
        <v>40470</v>
      </c>
      <c r="C3694" s="17">
        <v>6027.3</v>
      </c>
    </row>
    <row r="3695" spans="1:3" x14ac:dyDescent="0.3">
      <c r="A3695" s="9">
        <v>3694</v>
      </c>
      <c r="B3695" s="38">
        <v>40471</v>
      </c>
      <c r="C3695" s="17">
        <v>5982.1</v>
      </c>
    </row>
    <row r="3696" spans="1:3" x14ac:dyDescent="0.3">
      <c r="A3696" s="9">
        <v>3695</v>
      </c>
      <c r="B3696" s="38">
        <v>40472</v>
      </c>
      <c r="C3696" s="17">
        <v>6101.5</v>
      </c>
    </row>
    <row r="3697" spans="1:3" x14ac:dyDescent="0.3">
      <c r="A3697" s="9">
        <v>3696</v>
      </c>
      <c r="B3697" s="38">
        <v>40473</v>
      </c>
      <c r="C3697" s="17">
        <v>6066.05</v>
      </c>
    </row>
    <row r="3698" spans="1:3" x14ac:dyDescent="0.3">
      <c r="A3698" s="9">
        <v>3697</v>
      </c>
      <c r="B3698" s="38">
        <v>40476</v>
      </c>
      <c r="C3698" s="17">
        <v>6105.8</v>
      </c>
    </row>
    <row r="3699" spans="1:3" x14ac:dyDescent="0.3">
      <c r="A3699" s="9">
        <v>3698</v>
      </c>
      <c r="B3699" s="38">
        <v>40477</v>
      </c>
      <c r="C3699" s="17">
        <v>6082</v>
      </c>
    </row>
    <row r="3700" spans="1:3" x14ac:dyDescent="0.3">
      <c r="A3700" s="9">
        <v>3699</v>
      </c>
      <c r="B3700" s="38">
        <v>40478</v>
      </c>
      <c r="C3700" s="17">
        <v>6012.65</v>
      </c>
    </row>
    <row r="3701" spans="1:3" x14ac:dyDescent="0.3">
      <c r="A3701" s="9">
        <v>3700</v>
      </c>
      <c r="B3701" s="38">
        <v>40479</v>
      </c>
      <c r="C3701" s="17">
        <v>5987.7</v>
      </c>
    </row>
    <row r="3702" spans="1:3" x14ac:dyDescent="0.3">
      <c r="A3702" s="9">
        <v>3701</v>
      </c>
      <c r="B3702" s="38">
        <v>40480</v>
      </c>
      <c r="C3702" s="17">
        <v>6017.7</v>
      </c>
    </row>
    <row r="3703" spans="1:3" x14ac:dyDescent="0.3">
      <c r="A3703" s="9">
        <v>3702</v>
      </c>
      <c r="B3703" s="38">
        <v>40483</v>
      </c>
      <c r="C3703" s="17">
        <v>6117.55</v>
      </c>
    </row>
    <row r="3704" spans="1:3" x14ac:dyDescent="0.3">
      <c r="A3704" s="9">
        <v>3703</v>
      </c>
      <c r="B3704" s="38">
        <v>40484</v>
      </c>
      <c r="C3704" s="17">
        <v>6119</v>
      </c>
    </row>
    <row r="3705" spans="1:3" x14ac:dyDescent="0.3">
      <c r="A3705" s="9">
        <v>3704</v>
      </c>
      <c r="B3705" s="38">
        <v>40485</v>
      </c>
      <c r="C3705" s="17">
        <v>6160.5</v>
      </c>
    </row>
    <row r="3706" spans="1:3" x14ac:dyDescent="0.3">
      <c r="A3706" s="9">
        <v>3705</v>
      </c>
      <c r="B3706" s="38">
        <v>40486</v>
      </c>
      <c r="C3706" s="17">
        <v>6281.8</v>
      </c>
    </row>
    <row r="3707" spans="1:3" x14ac:dyDescent="0.3">
      <c r="A3707" s="9">
        <v>3706</v>
      </c>
      <c r="B3707" s="38">
        <v>40487</v>
      </c>
      <c r="C3707" s="17">
        <v>6312.45</v>
      </c>
    </row>
    <row r="3708" spans="1:3" x14ac:dyDescent="0.3">
      <c r="A3708" s="9">
        <v>3707</v>
      </c>
      <c r="B3708" s="38">
        <v>40490</v>
      </c>
      <c r="C3708" s="17">
        <v>6273.2</v>
      </c>
    </row>
    <row r="3709" spans="1:3" x14ac:dyDescent="0.3">
      <c r="A3709" s="9">
        <v>3708</v>
      </c>
      <c r="B3709" s="38">
        <v>40491</v>
      </c>
      <c r="C3709" s="17">
        <v>6301.55</v>
      </c>
    </row>
    <row r="3710" spans="1:3" x14ac:dyDescent="0.3">
      <c r="A3710" s="9">
        <v>3709</v>
      </c>
      <c r="B3710" s="38">
        <v>40492</v>
      </c>
      <c r="C3710" s="17">
        <v>6275.7</v>
      </c>
    </row>
    <row r="3711" spans="1:3" x14ac:dyDescent="0.3">
      <c r="A3711" s="9">
        <v>3710</v>
      </c>
      <c r="B3711" s="38">
        <v>40493</v>
      </c>
      <c r="C3711" s="17">
        <v>6194.25</v>
      </c>
    </row>
    <row r="3712" spans="1:3" x14ac:dyDescent="0.3">
      <c r="A3712" s="9">
        <v>3711</v>
      </c>
      <c r="B3712" s="38">
        <v>40494</v>
      </c>
      <c r="C3712" s="17">
        <v>6071.65</v>
      </c>
    </row>
    <row r="3713" spans="1:3" x14ac:dyDescent="0.3">
      <c r="A3713" s="9">
        <v>3712</v>
      </c>
      <c r="B3713" s="38">
        <v>40497</v>
      </c>
      <c r="C3713" s="17">
        <v>6121.6</v>
      </c>
    </row>
    <row r="3714" spans="1:3" x14ac:dyDescent="0.3">
      <c r="A3714" s="9">
        <v>3713</v>
      </c>
      <c r="B3714" s="38">
        <v>40498</v>
      </c>
      <c r="C3714" s="17">
        <v>5988.7</v>
      </c>
    </row>
    <row r="3715" spans="1:3" x14ac:dyDescent="0.3">
      <c r="A3715" s="9">
        <v>3714</v>
      </c>
      <c r="B3715" s="38">
        <v>40500</v>
      </c>
      <c r="C3715" s="17">
        <v>5998.8</v>
      </c>
    </row>
    <row r="3716" spans="1:3" x14ac:dyDescent="0.3">
      <c r="A3716" s="9">
        <v>3715</v>
      </c>
      <c r="B3716" s="38">
        <v>40501</v>
      </c>
      <c r="C3716" s="17">
        <v>5890.3</v>
      </c>
    </row>
    <row r="3717" spans="1:3" x14ac:dyDescent="0.3">
      <c r="A3717" s="9">
        <v>3716</v>
      </c>
      <c r="B3717" s="38">
        <v>40504</v>
      </c>
      <c r="C3717" s="17">
        <v>6010</v>
      </c>
    </row>
    <row r="3718" spans="1:3" x14ac:dyDescent="0.3">
      <c r="A3718" s="9">
        <v>3717</v>
      </c>
      <c r="B3718" s="38">
        <v>40505</v>
      </c>
      <c r="C3718" s="17">
        <v>5934.75</v>
      </c>
    </row>
    <row r="3719" spans="1:3" x14ac:dyDescent="0.3">
      <c r="A3719" s="9">
        <v>3718</v>
      </c>
      <c r="B3719" s="38">
        <v>40506</v>
      </c>
      <c r="C3719" s="17">
        <v>5865.75</v>
      </c>
    </row>
    <row r="3720" spans="1:3" x14ac:dyDescent="0.3">
      <c r="A3720" s="9">
        <v>3719</v>
      </c>
      <c r="B3720" s="38">
        <v>40507</v>
      </c>
      <c r="C3720" s="17">
        <v>5799.75</v>
      </c>
    </row>
    <row r="3721" spans="1:3" x14ac:dyDescent="0.3">
      <c r="A3721" s="9">
        <v>3720</v>
      </c>
      <c r="B3721" s="38">
        <v>40508</v>
      </c>
      <c r="C3721" s="17">
        <v>5751.95</v>
      </c>
    </row>
    <row r="3722" spans="1:3" x14ac:dyDescent="0.3">
      <c r="A3722" s="9">
        <v>3721</v>
      </c>
      <c r="B3722" s="38">
        <v>40511</v>
      </c>
      <c r="C3722" s="17">
        <v>5830</v>
      </c>
    </row>
    <row r="3723" spans="1:3" x14ac:dyDescent="0.3">
      <c r="A3723" s="9">
        <v>3722</v>
      </c>
      <c r="B3723" s="38">
        <v>40512</v>
      </c>
      <c r="C3723" s="17">
        <v>5862.7</v>
      </c>
    </row>
    <row r="3724" spans="1:3" x14ac:dyDescent="0.3">
      <c r="A3724" s="9">
        <v>3723</v>
      </c>
      <c r="B3724" s="38">
        <v>40513</v>
      </c>
      <c r="C3724" s="17">
        <v>5960.9</v>
      </c>
    </row>
    <row r="3725" spans="1:3" x14ac:dyDescent="0.3">
      <c r="A3725" s="9">
        <v>3724</v>
      </c>
      <c r="B3725" s="38">
        <v>40514</v>
      </c>
      <c r="C3725" s="17">
        <v>6011.7</v>
      </c>
    </row>
    <row r="3726" spans="1:3" x14ac:dyDescent="0.3">
      <c r="A3726" s="9">
        <v>3725</v>
      </c>
      <c r="B3726" s="38">
        <v>40515</v>
      </c>
      <c r="C3726" s="17">
        <v>5992.8</v>
      </c>
    </row>
    <row r="3727" spans="1:3" x14ac:dyDescent="0.3">
      <c r="A3727" s="9">
        <v>3726</v>
      </c>
      <c r="B3727" s="38">
        <v>40518</v>
      </c>
      <c r="C3727" s="17">
        <v>5992.25</v>
      </c>
    </row>
    <row r="3728" spans="1:3" x14ac:dyDescent="0.3">
      <c r="A3728" s="9">
        <v>3727</v>
      </c>
      <c r="B3728" s="38">
        <v>40519</v>
      </c>
      <c r="C3728" s="17">
        <v>5976.55</v>
      </c>
    </row>
    <row r="3729" spans="1:3" x14ac:dyDescent="0.3">
      <c r="A3729" s="9">
        <v>3728</v>
      </c>
      <c r="B3729" s="38">
        <v>40520</v>
      </c>
      <c r="C3729" s="17">
        <v>5903.7</v>
      </c>
    </row>
    <row r="3730" spans="1:3" x14ac:dyDescent="0.3">
      <c r="A3730" s="9">
        <v>3729</v>
      </c>
      <c r="B3730" s="38">
        <v>40521</v>
      </c>
      <c r="C3730" s="17">
        <v>5766.5</v>
      </c>
    </row>
    <row r="3731" spans="1:3" x14ac:dyDescent="0.3">
      <c r="A3731" s="9">
        <v>3730</v>
      </c>
      <c r="B3731" s="38">
        <v>40522</v>
      </c>
      <c r="C3731" s="17">
        <v>5857.35</v>
      </c>
    </row>
    <row r="3732" spans="1:3" x14ac:dyDescent="0.3">
      <c r="A3732" s="9">
        <v>3731</v>
      </c>
      <c r="B3732" s="38">
        <v>40525</v>
      </c>
      <c r="C3732" s="17">
        <v>5907.65</v>
      </c>
    </row>
    <row r="3733" spans="1:3" x14ac:dyDescent="0.3">
      <c r="A3733" s="9">
        <v>3732</v>
      </c>
      <c r="B3733" s="38">
        <v>40526</v>
      </c>
      <c r="C3733" s="17">
        <v>5944.1</v>
      </c>
    </row>
    <row r="3734" spans="1:3" x14ac:dyDescent="0.3">
      <c r="A3734" s="9">
        <v>3733</v>
      </c>
      <c r="B3734" s="38">
        <v>40527</v>
      </c>
      <c r="C3734" s="17">
        <v>5892.3</v>
      </c>
    </row>
    <row r="3735" spans="1:3" x14ac:dyDescent="0.3">
      <c r="A3735" s="9">
        <v>3734</v>
      </c>
      <c r="B3735" s="38">
        <v>40528</v>
      </c>
      <c r="C3735" s="17">
        <v>5948.75</v>
      </c>
    </row>
    <row r="3736" spans="1:3" x14ac:dyDescent="0.3">
      <c r="A3736" s="9">
        <v>3735</v>
      </c>
      <c r="B3736" s="38">
        <v>40532</v>
      </c>
      <c r="C3736" s="17">
        <v>5947.05</v>
      </c>
    </row>
    <row r="3737" spans="1:3" x14ac:dyDescent="0.3">
      <c r="A3737" s="9">
        <v>3736</v>
      </c>
      <c r="B3737" s="38">
        <v>40533</v>
      </c>
      <c r="C3737" s="17">
        <v>6000.65</v>
      </c>
    </row>
    <row r="3738" spans="1:3" x14ac:dyDescent="0.3">
      <c r="A3738" s="9">
        <v>3737</v>
      </c>
      <c r="B3738" s="38">
        <v>40534</v>
      </c>
      <c r="C3738" s="17">
        <v>5984.4</v>
      </c>
    </row>
    <row r="3739" spans="1:3" x14ac:dyDescent="0.3">
      <c r="A3739" s="9">
        <v>3738</v>
      </c>
      <c r="B3739" s="38">
        <v>40535</v>
      </c>
      <c r="C3739" s="17">
        <v>5980</v>
      </c>
    </row>
    <row r="3740" spans="1:3" x14ac:dyDescent="0.3">
      <c r="A3740" s="9">
        <v>3739</v>
      </c>
      <c r="B3740" s="38">
        <v>40536</v>
      </c>
      <c r="C3740" s="17">
        <v>6011.6</v>
      </c>
    </row>
    <row r="3741" spans="1:3" x14ac:dyDescent="0.3">
      <c r="A3741" s="9">
        <v>3740</v>
      </c>
      <c r="B3741" s="38">
        <v>40539</v>
      </c>
      <c r="C3741" s="17">
        <v>5998.1</v>
      </c>
    </row>
    <row r="3742" spans="1:3" x14ac:dyDescent="0.3">
      <c r="A3742" s="9">
        <v>3741</v>
      </c>
      <c r="B3742" s="38">
        <v>40540</v>
      </c>
      <c r="C3742" s="17">
        <v>5996</v>
      </c>
    </row>
    <row r="3743" spans="1:3" x14ac:dyDescent="0.3">
      <c r="A3743" s="9">
        <v>3742</v>
      </c>
      <c r="B3743" s="38">
        <v>40541</v>
      </c>
      <c r="C3743" s="17">
        <v>6060.35</v>
      </c>
    </row>
    <row r="3744" spans="1:3" x14ac:dyDescent="0.3">
      <c r="A3744" s="9">
        <v>3743</v>
      </c>
      <c r="B3744" s="38">
        <v>40542</v>
      </c>
      <c r="C3744" s="17">
        <v>6101.85</v>
      </c>
    </row>
    <row r="3745" spans="1:3" x14ac:dyDescent="0.3">
      <c r="A3745" s="9">
        <v>3744</v>
      </c>
      <c r="B3745" s="38">
        <v>40543</v>
      </c>
      <c r="C3745" s="17">
        <v>6134.5</v>
      </c>
    </row>
    <row r="3746" spans="1:3" x14ac:dyDescent="0.3">
      <c r="A3746" s="9">
        <v>3745</v>
      </c>
      <c r="B3746" s="38">
        <v>40546</v>
      </c>
      <c r="C3746" s="17">
        <v>6157.6</v>
      </c>
    </row>
    <row r="3747" spans="1:3" x14ac:dyDescent="0.3">
      <c r="A3747" s="9">
        <v>3746</v>
      </c>
      <c r="B3747" s="38">
        <v>40547</v>
      </c>
      <c r="C3747" s="17">
        <v>6146.35</v>
      </c>
    </row>
    <row r="3748" spans="1:3" x14ac:dyDescent="0.3">
      <c r="A3748" s="9">
        <v>3747</v>
      </c>
      <c r="B3748" s="38">
        <v>40548</v>
      </c>
      <c r="C3748" s="17">
        <v>6079.8</v>
      </c>
    </row>
    <row r="3749" spans="1:3" x14ac:dyDescent="0.3">
      <c r="A3749" s="9">
        <v>3748</v>
      </c>
      <c r="B3749" s="38">
        <v>40549</v>
      </c>
      <c r="C3749" s="17">
        <v>6048.25</v>
      </c>
    </row>
    <row r="3750" spans="1:3" x14ac:dyDescent="0.3">
      <c r="A3750" s="9">
        <v>3749</v>
      </c>
      <c r="B3750" s="38">
        <v>40550</v>
      </c>
      <c r="C3750" s="17">
        <v>5904.6</v>
      </c>
    </row>
    <row r="3751" spans="1:3" x14ac:dyDescent="0.3">
      <c r="A3751" s="9">
        <v>3750</v>
      </c>
      <c r="B3751" s="38">
        <v>40553</v>
      </c>
      <c r="C3751" s="17">
        <v>5762.85</v>
      </c>
    </row>
    <row r="3752" spans="1:3" x14ac:dyDescent="0.3">
      <c r="A3752" s="9">
        <v>3751</v>
      </c>
      <c r="B3752" s="38">
        <v>40554</v>
      </c>
      <c r="C3752" s="17">
        <v>5754.1</v>
      </c>
    </row>
    <row r="3753" spans="1:3" x14ac:dyDescent="0.3">
      <c r="A3753" s="9">
        <v>3752</v>
      </c>
      <c r="B3753" s="38">
        <v>40555</v>
      </c>
      <c r="C3753" s="17">
        <v>5863.25</v>
      </c>
    </row>
    <row r="3754" spans="1:3" x14ac:dyDescent="0.3">
      <c r="A3754" s="9">
        <v>3753</v>
      </c>
      <c r="B3754" s="38">
        <v>40556</v>
      </c>
      <c r="C3754" s="17">
        <v>5751.9</v>
      </c>
    </row>
    <row r="3755" spans="1:3" x14ac:dyDescent="0.3">
      <c r="A3755" s="9">
        <v>3754</v>
      </c>
      <c r="B3755" s="38">
        <v>40557</v>
      </c>
      <c r="C3755" s="17">
        <v>5654.55</v>
      </c>
    </row>
    <row r="3756" spans="1:3" x14ac:dyDescent="0.3">
      <c r="A3756" s="9">
        <v>3755</v>
      </c>
      <c r="B3756" s="38">
        <v>40560</v>
      </c>
      <c r="C3756" s="17">
        <v>5654.75</v>
      </c>
    </row>
    <row r="3757" spans="1:3" x14ac:dyDescent="0.3">
      <c r="A3757" s="9">
        <v>3756</v>
      </c>
      <c r="B3757" s="38">
        <v>40561</v>
      </c>
      <c r="C3757" s="17">
        <v>5724.05</v>
      </c>
    </row>
    <row r="3758" spans="1:3" x14ac:dyDescent="0.3">
      <c r="A3758" s="9">
        <v>3757</v>
      </c>
      <c r="B3758" s="38">
        <v>40562</v>
      </c>
      <c r="C3758" s="17">
        <v>5691.05</v>
      </c>
    </row>
    <row r="3759" spans="1:3" x14ac:dyDescent="0.3">
      <c r="A3759" s="9">
        <v>3758</v>
      </c>
      <c r="B3759" s="38">
        <v>40563</v>
      </c>
      <c r="C3759" s="17">
        <v>5711.6</v>
      </c>
    </row>
    <row r="3760" spans="1:3" x14ac:dyDescent="0.3">
      <c r="A3760" s="9">
        <v>3759</v>
      </c>
      <c r="B3760" s="38">
        <v>40564</v>
      </c>
      <c r="C3760" s="17">
        <v>5696.5</v>
      </c>
    </row>
    <row r="3761" spans="1:3" x14ac:dyDescent="0.3">
      <c r="A3761" s="9">
        <v>3760</v>
      </c>
      <c r="B3761" s="38">
        <v>40567</v>
      </c>
      <c r="C3761" s="17">
        <v>5743.25</v>
      </c>
    </row>
    <row r="3762" spans="1:3" x14ac:dyDescent="0.3">
      <c r="A3762" s="9">
        <v>3761</v>
      </c>
      <c r="B3762" s="38">
        <v>40568</v>
      </c>
      <c r="C3762" s="17">
        <v>5687.4</v>
      </c>
    </row>
    <row r="3763" spans="1:3" x14ac:dyDescent="0.3">
      <c r="A3763" s="9">
        <v>3762</v>
      </c>
      <c r="B3763" s="38">
        <v>40570</v>
      </c>
      <c r="C3763" s="17">
        <v>5604.3</v>
      </c>
    </row>
    <row r="3764" spans="1:3" x14ac:dyDescent="0.3">
      <c r="A3764" s="9">
        <v>3763</v>
      </c>
      <c r="B3764" s="38">
        <v>40571</v>
      </c>
      <c r="C3764" s="17">
        <v>5512.15</v>
      </c>
    </row>
    <row r="3765" spans="1:3" x14ac:dyDescent="0.3">
      <c r="A3765" s="9">
        <v>3764</v>
      </c>
      <c r="B3765" s="38">
        <v>40574</v>
      </c>
      <c r="C3765" s="17">
        <v>5505.9</v>
      </c>
    </row>
    <row r="3766" spans="1:3" x14ac:dyDescent="0.3">
      <c r="A3766" s="9">
        <v>3765</v>
      </c>
      <c r="B3766" s="38">
        <v>40575</v>
      </c>
      <c r="C3766" s="17">
        <v>5417.2</v>
      </c>
    </row>
    <row r="3767" spans="1:3" x14ac:dyDescent="0.3">
      <c r="A3767" s="9">
        <v>3766</v>
      </c>
      <c r="B3767" s="38">
        <v>40576</v>
      </c>
      <c r="C3767" s="17">
        <v>5432</v>
      </c>
    </row>
    <row r="3768" spans="1:3" x14ac:dyDescent="0.3">
      <c r="A3768" s="9">
        <v>3767</v>
      </c>
      <c r="B3768" s="38">
        <v>40577</v>
      </c>
      <c r="C3768" s="17">
        <v>5526.75</v>
      </c>
    </row>
    <row r="3769" spans="1:3" x14ac:dyDescent="0.3">
      <c r="A3769" s="9">
        <v>3768</v>
      </c>
      <c r="B3769" s="38">
        <v>40578</v>
      </c>
      <c r="C3769" s="17">
        <v>5395.75</v>
      </c>
    </row>
    <row r="3770" spans="1:3" x14ac:dyDescent="0.3">
      <c r="A3770" s="9">
        <v>3769</v>
      </c>
      <c r="B3770" s="38">
        <v>40581</v>
      </c>
      <c r="C3770" s="17">
        <v>5396</v>
      </c>
    </row>
    <row r="3771" spans="1:3" x14ac:dyDescent="0.3">
      <c r="A3771" s="9">
        <v>3770</v>
      </c>
      <c r="B3771" s="38">
        <v>40582</v>
      </c>
      <c r="C3771" s="17">
        <v>5312.55</v>
      </c>
    </row>
    <row r="3772" spans="1:3" x14ac:dyDescent="0.3">
      <c r="A3772" s="9">
        <v>3771</v>
      </c>
      <c r="B3772" s="38">
        <v>40583</v>
      </c>
      <c r="C3772" s="17">
        <v>5253.55</v>
      </c>
    </row>
    <row r="3773" spans="1:3" x14ac:dyDescent="0.3">
      <c r="A3773" s="9">
        <v>3772</v>
      </c>
      <c r="B3773" s="38">
        <v>40584</v>
      </c>
      <c r="C3773" s="17">
        <v>5225.8</v>
      </c>
    </row>
    <row r="3774" spans="1:3" x14ac:dyDescent="0.3">
      <c r="A3774" s="9">
        <v>3773</v>
      </c>
      <c r="B3774" s="38">
        <v>40585</v>
      </c>
      <c r="C3774" s="17">
        <v>5310</v>
      </c>
    </row>
    <row r="3775" spans="1:3" x14ac:dyDescent="0.3">
      <c r="A3775" s="9">
        <v>3774</v>
      </c>
      <c r="B3775" s="38">
        <v>40588</v>
      </c>
      <c r="C3775" s="17">
        <v>5456</v>
      </c>
    </row>
    <row r="3776" spans="1:3" x14ac:dyDescent="0.3">
      <c r="A3776" s="9">
        <v>3775</v>
      </c>
      <c r="B3776" s="38">
        <v>40589</v>
      </c>
      <c r="C3776" s="17">
        <v>5481</v>
      </c>
    </row>
    <row r="3777" spans="1:3" x14ac:dyDescent="0.3">
      <c r="A3777" s="9">
        <v>3776</v>
      </c>
      <c r="B3777" s="38">
        <v>40590</v>
      </c>
      <c r="C3777" s="17">
        <v>5481.7</v>
      </c>
    </row>
    <row r="3778" spans="1:3" x14ac:dyDescent="0.3">
      <c r="A3778" s="9">
        <v>3777</v>
      </c>
      <c r="B3778" s="38">
        <v>40591</v>
      </c>
      <c r="C3778" s="17">
        <v>5546.45</v>
      </c>
    </row>
    <row r="3779" spans="1:3" x14ac:dyDescent="0.3">
      <c r="A3779" s="9">
        <v>3778</v>
      </c>
      <c r="B3779" s="38">
        <v>40592</v>
      </c>
      <c r="C3779" s="17">
        <v>5458.95</v>
      </c>
    </row>
    <row r="3780" spans="1:3" x14ac:dyDescent="0.3">
      <c r="A3780" s="9">
        <v>3779</v>
      </c>
      <c r="B3780" s="38">
        <v>40595</v>
      </c>
      <c r="C3780" s="17">
        <v>5518.6</v>
      </c>
    </row>
    <row r="3781" spans="1:3" x14ac:dyDescent="0.3">
      <c r="A3781" s="9">
        <v>3780</v>
      </c>
      <c r="B3781" s="38">
        <v>40596</v>
      </c>
      <c r="C3781" s="17">
        <v>5469.2</v>
      </c>
    </row>
    <row r="3782" spans="1:3" x14ac:dyDescent="0.3">
      <c r="A3782" s="9">
        <v>3781</v>
      </c>
      <c r="B3782" s="38">
        <v>40597</v>
      </c>
      <c r="C3782" s="17">
        <v>5437.35</v>
      </c>
    </row>
    <row r="3783" spans="1:3" x14ac:dyDescent="0.3">
      <c r="A3783" s="9">
        <v>3782</v>
      </c>
      <c r="B3783" s="38">
        <v>40598</v>
      </c>
      <c r="C3783" s="17">
        <v>5262.7</v>
      </c>
    </row>
    <row r="3784" spans="1:3" x14ac:dyDescent="0.3">
      <c r="A3784" s="9">
        <v>3783</v>
      </c>
      <c r="B3784" s="38">
        <v>40599</v>
      </c>
      <c r="C3784" s="17">
        <v>5303.55</v>
      </c>
    </row>
    <row r="3785" spans="1:3" x14ac:dyDescent="0.3">
      <c r="A3785" s="9">
        <v>3784</v>
      </c>
      <c r="B3785" s="38">
        <v>40602</v>
      </c>
      <c r="C3785" s="17">
        <v>5333.25</v>
      </c>
    </row>
    <row r="3786" spans="1:3" x14ac:dyDescent="0.3">
      <c r="A3786" s="9">
        <v>3785</v>
      </c>
      <c r="B3786" s="38">
        <v>40603</v>
      </c>
      <c r="C3786" s="17">
        <v>5522.3</v>
      </c>
    </row>
    <row r="3787" spans="1:3" x14ac:dyDescent="0.3">
      <c r="A3787" s="9">
        <v>3786</v>
      </c>
      <c r="B3787" s="38">
        <v>40605</v>
      </c>
      <c r="C3787" s="17">
        <v>5536.2</v>
      </c>
    </row>
    <row r="3788" spans="1:3" x14ac:dyDescent="0.3">
      <c r="A3788" s="9">
        <v>3787</v>
      </c>
      <c r="B3788" s="38">
        <v>40606</v>
      </c>
      <c r="C3788" s="17">
        <v>5538.75</v>
      </c>
    </row>
    <row r="3789" spans="1:3" x14ac:dyDescent="0.3">
      <c r="A3789" s="9">
        <v>3788</v>
      </c>
      <c r="B3789" s="38">
        <v>40609</v>
      </c>
      <c r="C3789" s="17">
        <v>5463.15</v>
      </c>
    </row>
    <row r="3790" spans="1:3" x14ac:dyDescent="0.3">
      <c r="A3790" s="9">
        <v>3789</v>
      </c>
      <c r="B3790" s="38">
        <v>40610</v>
      </c>
      <c r="C3790" s="17">
        <v>5520.8</v>
      </c>
    </row>
    <row r="3791" spans="1:3" x14ac:dyDescent="0.3">
      <c r="A3791" s="9">
        <v>3790</v>
      </c>
      <c r="B3791" s="38">
        <v>40611</v>
      </c>
      <c r="C3791" s="17">
        <v>5531</v>
      </c>
    </row>
    <row r="3792" spans="1:3" x14ac:dyDescent="0.3">
      <c r="A3792" s="9">
        <v>3791</v>
      </c>
      <c r="B3792" s="38">
        <v>40612</v>
      </c>
      <c r="C3792" s="17">
        <v>5494.4</v>
      </c>
    </row>
    <row r="3793" spans="1:3" x14ac:dyDescent="0.3">
      <c r="A3793" s="9">
        <v>3792</v>
      </c>
      <c r="B3793" s="38">
        <v>40613</v>
      </c>
      <c r="C3793" s="17">
        <v>5445.45</v>
      </c>
    </row>
    <row r="3794" spans="1:3" x14ac:dyDescent="0.3">
      <c r="A3794" s="9">
        <v>3793</v>
      </c>
      <c r="B3794" s="38">
        <v>40616</v>
      </c>
      <c r="C3794" s="17">
        <v>5531.5</v>
      </c>
    </row>
    <row r="3795" spans="1:3" x14ac:dyDescent="0.3">
      <c r="A3795" s="9">
        <v>3794</v>
      </c>
      <c r="B3795" s="38">
        <v>40617</v>
      </c>
      <c r="C3795" s="17">
        <v>5449.65</v>
      </c>
    </row>
    <row r="3796" spans="1:3" x14ac:dyDescent="0.3">
      <c r="A3796" s="9">
        <v>3795</v>
      </c>
      <c r="B3796" s="38">
        <v>40618</v>
      </c>
      <c r="C3796" s="17">
        <v>5511.15</v>
      </c>
    </row>
    <row r="3797" spans="1:3" x14ac:dyDescent="0.3">
      <c r="A3797" s="9">
        <v>3796</v>
      </c>
      <c r="B3797" s="38">
        <v>40619</v>
      </c>
      <c r="C3797" s="17">
        <v>5446.65</v>
      </c>
    </row>
    <row r="3798" spans="1:3" x14ac:dyDescent="0.3">
      <c r="A3798" s="9">
        <v>3797</v>
      </c>
      <c r="B3798" s="38">
        <v>40620</v>
      </c>
      <c r="C3798" s="17">
        <v>5373.7</v>
      </c>
    </row>
    <row r="3799" spans="1:3" x14ac:dyDescent="0.3">
      <c r="A3799" s="9">
        <v>3798</v>
      </c>
      <c r="B3799" s="38">
        <v>40623</v>
      </c>
      <c r="C3799" s="17">
        <v>5364.75</v>
      </c>
    </row>
    <row r="3800" spans="1:3" x14ac:dyDescent="0.3">
      <c r="A3800" s="9">
        <v>3799</v>
      </c>
      <c r="B3800" s="38">
        <v>40624</v>
      </c>
      <c r="C3800" s="17">
        <v>5413.85</v>
      </c>
    </row>
    <row r="3801" spans="1:3" x14ac:dyDescent="0.3">
      <c r="A3801" s="9">
        <v>3800</v>
      </c>
      <c r="B3801" s="38">
        <v>40625</v>
      </c>
      <c r="C3801" s="17">
        <v>5480.25</v>
      </c>
    </row>
    <row r="3802" spans="1:3" x14ac:dyDescent="0.3">
      <c r="A3802" s="9">
        <v>3801</v>
      </c>
      <c r="B3802" s="38">
        <v>40626</v>
      </c>
      <c r="C3802" s="17">
        <v>5522.4</v>
      </c>
    </row>
    <row r="3803" spans="1:3" x14ac:dyDescent="0.3">
      <c r="A3803" s="9">
        <v>3802</v>
      </c>
      <c r="B3803" s="38">
        <v>40627</v>
      </c>
      <c r="C3803" s="17">
        <v>5654.25</v>
      </c>
    </row>
    <row r="3804" spans="1:3" x14ac:dyDescent="0.3">
      <c r="A3804" s="9">
        <v>3803</v>
      </c>
      <c r="B3804" s="38">
        <v>40630</v>
      </c>
      <c r="C3804" s="17">
        <v>5687.25</v>
      </c>
    </row>
    <row r="3805" spans="1:3" x14ac:dyDescent="0.3">
      <c r="A3805" s="9">
        <v>3804</v>
      </c>
      <c r="B3805" s="38">
        <v>40631</v>
      </c>
      <c r="C3805" s="17">
        <v>5736.35</v>
      </c>
    </row>
    <row r="3806" spans="1:3" x14ac:dyDescent="0.3">
      <c r="A3806" s="9">
        <v>3805</v>
      </c>
      <c r="B3806" s="38">
        <v>40632</v>
      </c>
      <c r="C3806" s="17">
        <v>5787.65</v>
      </c>
    </row>
    <row r="3807" spans="1:3" x14ac:dyDescent="0.3">
      <c r="A3807" s="9">
        <v>3806</v>
      </c>
      <c r="B3807" s="38">
        <v>40633</v>
      </c>
      <c r="C3807" s="17">
        <v>5833.75</v>
      </c>
    </row>
    <row r="3808" spans="1:3" x14ac:dyDescent="0.3">
      <c r="A3808" s="9">
        <v>3807</v>
      </c>
      <c r="B3808" s="38">
        <v>40634</v>
      </c>
      <c r="C3808" s="17">
        <v>5826.05</v>
      </c>
    </row>
    <row r="3809" spans="1:3" x14ac:dyDescent="0.3">
      <c r="A3809" s="9">
        <v>3808</v>
      </c>
      <c r="B3809" s="38">
        <v>40637</v>
      </c>
      <c r="C3809" s="17">
        <v>5908.45</v>
      </c>
    </row>
    <row r="3810" spans="1:3" x14ac:dyDescent="0.3">
      <c r="A3810" s="9">
        <v>3809</v>
      </c>
      <c r="B3810" s="38">
        <v>40638</v>
      </c>
      <c r="C3810" s="17">
        <v>5910.05</v>
      </c>
    </row>
    <row r="3811" spans="1:3" x14ac:dyDescent="0.3">
      <c r="A3811" s="9">
        <v>3810</v>
      </c>
      <c r="B3811" s="38">
        <v>40639</v>
      </c>
      <c r="C3811" s="17">
        <v>5891.75</v>
      </c>
    </row>
    <row r="3812" spans="1:3" x14ac:dyDescent="0.3">
      <c r="A3812" s="9">
        <v>3811</v>
      </c>
      <c r="B3812" s="38">
        <v>40640</v>
      </c>
      <c r="C3812" s="17">
        <v>5885.7</v>
      </c>
    </row>
    <row r="3813" spans="1:3" x14ac:dyDescent="0.3">
      <c r="A3813" s="9">
        <v>3812</v>
      </c>
      <c r="B3813" s="38">
        <v>40641</v>
      </c>
      <c r="C3813" s="17">
        <v>5842</v>
      </c>
    </row>
    <row r="3814" spans="1:3" x14ac:dyDescent="0.3">
      <c r="A3814" s="9">
        <v>3813</v>
      </c>
      <c r="B3814" s="38">
        <v>40644</v>
      </c>
      <c r="C3814" s="17">
        <v>5785.7</v>
      </c>
    </row>
    <row r="3815" spans="1:3" x14ac:dyDescent="0.3">
      <c r="A3815" s="9">
        <v>3814</v>
      </c>
      <c r="B3815" s="38">
        <v>40646</v>
      </c>
      <c r="C3815" s="17">
        <v>5911.5</v>
      </c>
    </row>
    <row r="3816" spans="1:3" x14ac:dyDescent="0.3">
      <c r="A3816" s="9">
        <v>3815</v>
      </c>
      <c r="B3816" s="38">
        <v>40648</v>
      </c>
      <c r="C3816" s="17">
        <v>5824.55</v>
      </c>
    </row>
    <row r="3817" spans="1:3" x14ac:dyDescent="0.3">
      <c r="A3817" s="9">
        <v>3816</v>
      </c>
      <c r="B3817" s="38">
        <v>40651</v>
      </c>
      <c r="C3817" s="17">
        <v>5729.1</v>
      </c>
    </row>
    <row r="3818" spans="1:3" x14ac:dyDescent="0.3">
      <c r="A3818" s="9">
        <v>3817</v>
      </c>
      <c r="B3818" s="38">
        <v>40652</v>
      </c>
      <c r="C3818" s="17">
        <v>5740.75</v>
      </c>
    </row>
    <row r="3819" spans="1:3" x14ac:dyDescent="0.3">
      <c r="A3819" s="9">
        <v>3818</v>
      </c>
      <c r="B3819" s="38">
        <v>40653</v>
      </c>
      <c r="C3819" s="17">
        <v>5851.65</v>
      </c>
    </row>
    <row r="3820" spans="1:3" x14ac:dyDescent="0.3">
      <c r="A3820" s="9">
        <v>3819</v>
      </c>
      <c r="B3820" s="38">
        <v>40654</v>
      </c>
      <c r="C3820" s="17">
        <v>5884.7</v>
      </c>
    </row>
    <row r="3821" spans="1:3" x14ac:dyDescent="0.3">
      <c r="A3821" s="9">
        <v>3820</v>
      </c>
      <c r="B3821" s="38">
        <v>40658</v>
      </c>
      <c r="C3821" s="17">
        <v>5874.5</v>
      </c>
    </row>
    <row r="3822" spans="1:3" x14ac:dyDescent="0.3">
      <c r="A3822" s="9">
        <v>3821</v>
      </c>
      <c r="B3822" s="38">
        <v>40659</v>
      </c>
      <c r="C3822" s="17">
        <v>5868.4</v>
      </c>
    </row>
    <row r="3823" spans="1:3" x14ac:dyDescent="0.3">
      <c r="A3823" s="9">
        <v>3822</v>
      </c>
      <c r="B3823" s="38">
        <v>40660</v>
      </c>
      <c r="C3823" s="17">
        <v>5833.9</v>
      </c>
    </row>
    <row r="3824" spans="1:3" x14ac:dyDescent="0.3">
      <c r="A3824" s="9">
        <v>3823</v>
      </c>
      <c r="B3824" s="38">
        <v>40661</v>
      </c>
      <c r="C3824" s="17">
        <v>5785.45</v>
      </c>
    </row>
    <row r="3825" spans="1:3" x14ac:dyDescent="0.3">
      <c r="A3825" s="9">
        <v>3824</v>
      </c>
      <c r="B3825" s="38">
        <v>40662</v>
      </c>
      <c r="C3825" s="17">
        <v>5749.5</v>
      </c>
    </row>
    <row r="3826" spans="1:3" x14ac:dyDescent="0.3">
      <c r="A3826" s="9">
        <v>3825</v>
      </c>
      <c r="B3826" s="38">
        <v>40665</v>
      </c>
      <c r="C3826" s="17">
        <v>5701.3</v>
      </c>
    </row>
    <row r="3827" spans="1:3" x14ac:dyDescent="0.3">
      <c r="A3827" s="9">
        <v>3826</v>
      </c>
      <c r="B3827" s="38">
        <v>40666</v>
      </c>
      <c r="C3827" s="17">
        <v>5565.25</v>
      </c>
    </row>
    <row r="3828" spans="1:3" x14ac:dyDescent="0.3">
      <c r="A3828" s="9">
        <v>3827</v>
      </c>
      <c r="B3828" s="38">
        <v>40667</v>
      </c>
      <c r="C3828" s="17">
        <v>5537.15</v>
      </c>
    </row>
    <row r="3829" spans="1:3" x14ac:dyDescent="0.3">
      <c r="A3829" s="9">
        <v>3828</v>
      </c>
      <c r="B3829" s="38">
        <v>40668</v>
      </c>
      <c r="C3829" s="17">
        <v>5459.85</v>
      </c>
    </row>
    <row r="3830" spans="1:3" x14ac:dyDescent="0.3">
      <c r="A3830" s="9">
        <v>3829</v>
      </c>
      <c r="B3830" s="38">
        <v>40669</v>
      </c>
      <c r="C3830" s="17">
        <v>5551.45</v>
      </c>
    </row>
    <row r="3831" spans="1:3" x14ac:dyDescent="0.3">
      <c r="A3831" s="9">
        <v>3830</v>
      </c>
      <c r="B3831" s="38">
        <v>40672</v>
      </c>
      <c r="C3831" s="17">
        <v>5551.1</v>
      </c>
    </row>
    <row r="3832" spans="1:3" x14ac:dyDescent="0.3">
      <c r="A3832" s="9">
        <v>3831</v>
      </c>
      <c r="B3832" s="38">
        <v>40673</v>
      </c>
      <c r="C3832" s="17">
        <v>5541.25</v>
      </c>
    </row>
    <row r="3833" spans="1:3" x14ac:dyDescent="0.3">
      <c r="A3833" s="9">
        <v>3832</v>
      </c>
      <c r="B3833" s="38">
        <v>40674</v>
      </c>
      <c r="C3833" s="17">
        <v>5565.05</v>
      </c>
    </row>
    <row r="3834" spans="1:3" x14ac:dyDescent="0.3">
      <c r="A3834" s="9">
        <v>3833</v>
      </c>
      <c r="B3834" s="38">
        <v>40675</v>
      </c>
      <c r="C3834" s="17">
        <v>5486.15</v>
      </c>
    </row>
    <row r="3835" spans="1:3" x14ac:dyDescent="0.3">
      <c r="A3835" s="9">
        <v>3834</v>
      </c>
      <c r="B3835" s="38">
        <v>40676</v>
      </c>
      <c r="C3835" s="17">
        <v>5544.75</v>
      </c>
    </row>
    <row r="3836" spans="1:3" x14ac:dyDescent="0.3">
      <c r="A3836" s="9">
        <v>3835</v>
      </c>
      <c r="B3836" s="38">
        <v>40679</v>
      </c>
      <c r="C3836" s="17">
        <v>5499</v>
      </c>
    </row>
    <row r="3837" spans="1:3" x14ac:dyDescent="0.3">
      <c r="A3837" s="9">
        <v>3836</v>
      </c>
      <c r="B3837" s="38">
        <v>40680</v>
      </c>
      <c r="C3837" s="17">
        <v>5438.95</v>
      </c>
    </row>
    <row r="3838" spans="1:3" x14ac:dyDescent="0.3">
      <c r="A3838" s="9">
        <v>3837</v>
      </c>
      <c r="B3838" s="38">
        <v>40681</v>
      </c>
      <c r="C3838" s="17">
        <v>5420.6</v>
      </c>
    </row>
    <row r="3839" spans="1:3" x14ac:dyDescent="0.3">
      <c r="A3839" s="9">
        <v>3838</v>
      </c>
      <c r="B3839" s="38">
        <v>40682</v>
      </c>
      <c r="C3839" s="17">
        <v>5428.1</v>
      </c>
    </row>
    <row r="3840" spans="1:3" x14ac:dyDescent="0.3">
      <c r="A3840" s="9">
        <v>3839</v>
      </c>
      <c r="B3840" s="38">
        <v>40683</v>
      </c>
      <c r="C3840" s="17">
        <v>5486.35</v>
      </c>
    </row>
    <row r="3841" spans="1:3" x14ac:dyDescent="0.3">
      <c r="A3841" s="9">
        <v>3840</v>
      </c>
      <c r="B3841" s="38">
        <v>40686</v>
      </c>
      <c r="C3841" s="17">
        <v>5386.55</v>
      </c>
    </row>
    <row r="3842" spans="1:3" x14ac:dyDescent="0.3">
      <c r="A3842" s="9">
        <v>3841</v>
      </c>
      <c r="B3842" s="38">
        <v>40687</v>
      </c>
      <c r="C3842" s="17">
        <v>5394.85</v>
      </c>
    </row>
    <row r="3843" spans="1:3" x14ac:dyDescent="0.3">
      <c r="A3843" s="9">
        <v>3842</v>
      </c>
      <c r="B3843" s="38">
        <v>40688</v>
      </c>
      <c r="C3843" s="17">
        <v>5348.95</v>
      </c>
    </row>
    <row r="3844" spans="1:3" x14ac:dyDescent="0.3">
      <c r="A3844" s="9">
        <v>3843</v>
      </c>
      <c r="B3844" s="38">
        <v>40689</v>
      </c>
      <c r="C3844" s="17">
        <v>5412.35</v>
      </c>
    </row>
    <row r="3845" spans="1:3" x14ac:dyDescent="0.3">
      <c r="A3845" s="9">
        <v>3844</v>
      </c>
      <c r="B3845" s="38">
        <v>40690</v>
      </c>
      <c r="C3845" s="17">
        <v>5476.1</v>
      </c>
    </row>
    <row r="3846" spans="1:3" x14ac:dyDescent="0.3">
      <c r="A3846" s="9">
        <v>3845</v>
      </c>
      <c r="B3846" s="38">
        <v>40693</v>
      </c>
      <c r="C3846" s="17">
        <v>5473.1</v>
      </c>
    </row>
    <row r="3847" spans="1:3" x14ac:dyDescent="0.3">
      <c r="A3847" s="9">
        <v>3846</v>
      </c>
      <c r="B3847" s="38">
        <v>40694</v>
      </c>
      <c r="C3847" s="17">
        <v>5560.15</v>
      </c>
    </row>
    <row r="3848" spans="1:3" x14ac:dyDescent="0.3">
      <c r="A3848" s="9">
        <v>3847</v>
      </c>
      <c r="B3848" s="38">
        <v>40695</v>
      </c>
      <c r="C3848" s="17">
        <v>5592</v>
      </c>
    </row>
    <row r="3849" spans="1:3" x14ac:dyDescent="0.3">
      <c r="A3849" s="9">
        <v>3848</v>
      </c>
      <c r="B3849" s="38">
        <v>40696</v>
      </c>
      <c r="C3849" s="17">
        <v>5550.35</v>
      </c>
    </row>
    <row r="3850" spans="1:3" x14ac:dyDescent="0.3">
      <c r="A3850" s="9">
        <v>3849</v>
      </c>
      <c r="B3850" s="38">
        <v>40697</v>
      </c>
      <c r="C3850" s="17">
        <v>5516.75</v>
      </c>
    </row>
    <row r="3851" spans="1:3" x14ac:dyDescent="0.3">
      <c r="A3851" s="9">
        <v>3850</v>
      </c>
      <c r="B3851" s="38">
        <v>40700</v>
      </c>
      <c r="C3851" s="17">
        <v>5532.05</v>
      </c>
    </row>
    <row r="3852" spans="1:3" x14ac:dyDescent="0.3">
      <c r="A3852" s="9">
        <v>3851</v>
      </c>
      <c r="B3852" s="38">
        <v>40701</v>
      </c>
      <c r="C3852" s="17">
        <v>5556.15</v>
      </c>
    </row>
    <row r="3853" spans="1:3" x14ac:dyDescent="0.3">
      <c r="A3853" s="9">
        <v>3852</v>
      </c>
      <c r="B3853" s="38">
        <v>40702</v>
      </c>
      <c r="C3853" s="17">
        <v>5526.85</v>
      </c>
    </row>
    <row r="3854" spans="1:3" x14ac:dyDescent="0.3">
      <c r="A3854" s="9">
        <v>3853</v>
      </c>
      <c r="B3854" s="38">
        <v>40703</v>
      </c>
      <c r="C3854" s="17">
        <v>5521.05</v>
      </c>
    </row>
    <row r="3855" spans="1:3" x14ac:dyDescent="0.3">
      <c r="A3855" s="9">
        <v>3854</v>
      </c>
      <c r="B3855" s="38">
        <v>40704</v>
      </c>
      <c r="C3855" s="17">
        <v>5485.8</v>
      </c>
    </row>
    <row r="3856" spans="1:3" x14ac:dyDescent="0.3">
      <c r="A3856" s="9">
        <v>3855</v>
      </c>
      <c r="B3856" s="38">
        <v>40707</v>
      </c>
      <c r="C3856" s="17">
        <v>5482.8</v>
      </c>
    </row>
    <row r="3857" spans="1:3" x14ac:dyDescent="0.3">
      <c r="A3857" s="9">
        <v>3856</v>
      </c>
      <c r="B3857" s="38">
        <v>40708</v>
      </c>
      <c r="C3857" s="17">
        <v>5500.5</v>
      </c>
    </row>
    <row r="3858" spans="1:3" x14ac:dyDescent="0.3">
      <c r="A3858" s="9">
        <v>3857</v>
      </c>
      <c r="B3858" s="38">
        <v>40709</v>
      </c>
      <c r="C3858" s="17">
        <v>5447.5</v>
      </c>
    </row>
    <row r="3859" spans="1:3" x14ac:dyDescent="0.3">
      <c r="A3859" s="9">
        <v>3858</v>
      </c>
      <c r="B3859" s="38">
        <v>40710</v>
      </c>
      <c r="C3859" s="17">
        <v>5396.75</v>
      </c>
    </row>
    <row r="3860" spans="1:3" x14ac:dyDescent="0.3">
      <c r="A3860" s="9">
        <v>3859</v>
      </c>
      <c r="B3860" s="38">
        <v>40711</v>
      </c>
      <c r="C3860" s="17">
        <v>5366.4</v>
      </c>
    </row>
    <row r="3861" spans="1:3" x14ac:dyDescent="0.3">
      <c r="A3861" s="9">
        <v>3860</v>
      </c>
      <c r="B3861" s="38">
        <v>40714</v>
      </c>
      <c r="C3861" s="17">
        <v>5257.9</v>
      </c>
    </row>
    <row r="3862" spans="1:3" x14ac:dyDescent="0.3">
      <c r="A3862" s="9">
        <v>3861</v>
      </c>
      <c r="B3862" s="38">
        <v>40715</v>
      </c>
      <c r="C3862" s="17">
        <v>5275.85</v>
      </c>
    </row>
    <row r="3863" spans="1:3" x14ac:dyDescent="0.3">
      <c r="A3863" s="9">
        <v>3862</v>
      </c>
      <c r="B3863" s="38">
        <v>40716</v>
      </c>
      <c r="C3863" s="17">
        <v>5278.3</v>
      </c>
    </row>
    <row r="3864" spans="1:3" x14ac:dyDescent="0.3">
      <c r="A3864" s="9">
        <v>3863</v>
      </c>
      <c r="B3864" s="38">
        <v>40717</v>
      </c>
      <c r="C3864" s="17">
        <v>5320</v>
      </c>
    </row>
    <row r="3865" spans="1:3" x14ac:dyDescent="0.3">
      <c r="A3865" s="9">
        <v>3864</v>
      </c>
      <c r="B3865" s="38">
        <v>40718</v>
      </c>
      <c r="C3865" s="17">
        <v>5471.25</v>
      </c>
    </row>
    <row r="3866" spans="1:3" x14ac:dyDescent="0.3">
      <c r="A3866" s="9">
        <v>3865</v>
      </c>
      <c r="B3866" s="38">
        <v>40721</v>
      </c>
      <c r="C3866" s="17">
        <v>5526.6</v>
      </c>
    </row>
    <row r="3867" spans="1:3" x14ac:dyDescent="0.3">
      <c r="A3867" s="9">
        <v>3866</v>
      </c>
      <c r="B3867" s="38">
        <v>40722</v>
      </c>
      <c r="C3867" s="17">
        <v>5545.3</v>
      </c>
    </row>
    <row r="3868" spans="1:3" x14ac:dyDescent="0.3">
      <c r="A3868" s="9">
        <v>3867</v>
      </c>
      <c r="B3868" s="38">
        <v>40723</v>
      </c>
      <c r="C3868" s="17">
        <v>5600.45</v>
      </c>
    </row>
    <row r="3869" spans="1:3" x14ac:dyDescent="0.3">
      <c r="A3869" s="9">
        <v>3868</v>
      </c>
      <c r="B3869" s="38">
        <v>40724</v>
      </c>
      <c r="C3869" s="17">
        <v>5647.4</v>
      </c>
    </row>
    <row r="3870" spans="1:3" x14ac:dyDescent="0.3">
      <c r="A3870" s="9">
        <v>3869</v>
      </c>
      <c r="B3870" s="38">
        <v>40725</v>
      </c>
      <c r="C3870" s="17">
        <v>5627.2</v>
      </c>
    </row>
    <row r="3871" spans="1:3" x14ac:dyDescent="0.3">
      <c r="A3871" s="9">
        <v>3870</v>
      </c>
      <c r="B3871" s="38">
        <v>40728</v>
      </c>
      <c r="C3871" s="17">
        <v>5650.5</v>
      </c>
    </row>
    <row r="3872" spans="1:3" x14ac:dyDescent="0.3">
      <c r="A3872" s="9">
        <v>3871</v>
      </c>
      <c r="B3872" s="38">
        <v>40729</v>
      </c>
      <c r="C3872" s="17">
        <v>5632.1</v>
      </c>
    </row>
    <row r="3873" spans="1:3" x14ac:dyDescent="0.3">
      <c r="A3873" s="9">
        <v>3872</v>
      </c>
      <c r="B3873" s="38">
        <v>40730</v>
      </c>
      <c r="C3873" s="17">
        <v>5625.45</v>
      </c>
    </row>
    <row r="3874" spans="1:3" x14ac:dyDescent="0.3">
      <c r="A3874" s="9">
        <v>3873</v>
      </c>
      <c r="B3874" s="38">
        <v>40731</v>
      </c>
      <c r="C3874" s="17">
        <v>5728.95</v>
      </c>
    </row>
    <row r="3875" spans="1:3" x14ac:dyDescent="0.3">
      <c r="A3875" s="9">
        <v>3874</v>
      </c>
      <c r="B3875" s="38">
        <v>40732</v>
      </c>
      <c r="C3875" s="17">
        <v>5660.65</v>
      </c>
    </row>
    <row r="3876" spans="1:3" x14ac:dyDescent="0.3">
      <c r="A3876" s="9">
        <v>3875</v>
      </c>
      <c r="B3876" s="38">
        <v>40735</v>
      </c>
      <c r="C3876" s="17">
        <v>5616.1</v>
      </c>
    </row>
    <row r="3877" spans="1:3" x14ac:dyDescent="0.3">
      <c r="A3877" s="9">
        <v>3876</v>
      </c>
      <c r="B3877" s="38">
        <v>40736</v>
      </c>
      <c r="C3877" s="17">
        <v>5526.15</v>
      </c>
    </row>
    <row r="3878" spans="1:3" x14ac:dyDescent="0.3">
      <c r="A3878" s="9">
        <v>3877</v>
      </c>
      <c r="B3878" s="38">
        <v>40737</v>
      </c>
      <c r="C3878" s="17">
        <v>5585.45</v>
      </c>
    </row>
    <row r="3879" spans="1:3" x14ac:dyDescent="0.3">
      <c r="A3879" s="9">
        <v>3878</v>
      </c>
      <c r="B3879" s="38">
        <v>40738</v>
      </c>
      <c r="C3879" s="17">
        <v>5599.8</v>
      </c>
    </row>
    <row r="3880" spans="1:3" x14ac:dyDescent="0.3">
      <c r="A3880" s="9">
        <v>3879</v>
      </c>
      <c r="B3880" s="38">
        <v>40739</v>
      </c>
      <c r="C3880" s="17">
        <v>5581.1</v>
      </c>
    </row>
    <row r="3881" spans="1:3" x14ac:dyDescent="0.3">
      <c r="A3881" s="9">
        <v>3880</v>
      </c>
      <c r="B3881" s="38">
        <v>40742</v>
      </c>
      <c r="C3881" s="17">
        <v>5567.05</v>
      </c>
    </row>
    <row r="3882" spans="1:3" x14ac:dyDescent="0.3">
      <c r="A3882" s="9">
        <v>3881</v>
      </c>
      <c r="B3882" s="38">
        <v>40743</v>
      </c>
      <c r="C3882" s="17">
        <v>5613.55</v>
      </c>
    </row>
    <row r="3883" spans="1:3" x14ac:dyDescent="0.3">
      <c r="A3883" s="9">
        <v>3882</v>
      </c>
      <c r="B3883" s="38">
        <v>40744</v>
      </c>
      <c r="C3883" s="17">
        <v>5567.05</v>
      </c>
    </row>
    <row r="3884" spans="1:3" x14ac:dyDescent="0.3">
      <c r="A3884" s="9">
        <v>3883</v>
      </c>
      <c r="B3884" s="38">
        <v>40745</v>
      </c>
      <c r="C3884" s="17">
        <v>5541.6</v>
      </c>
    </row>
    <row r="3885" spans="1:3" x14ac:dyDescent="0.3">
      <c r="A3885" s="9">
        <v>3884</v>
      </c>
      <c r="B3885" s="38">
        <v>40746</v>
      </c>
      <c r="C3885" s="17">
        <v>5633.95</v>
      </c>
    </row>
    <row r="3886" spans="1:3" x14ac:dyDescent="0.3">
      <c r="A3886" s="9">
        <v>3885</v>
      </c>
      <c r="B3886" s="38">
        <v>40749</v>
      </c>
      <c r="C3886" s="17">
        <v>5680.3</v>
      </c>
    </row>
    <row r="3887" spans="1:3" x14ac:dyDescent="0.3">
      <c r="A3887" s="9">
        <v>3886</v>
      </c>
      <c r="B3887" s="38">
        <v>40750</v>
      </c>
      <c r="C3887" s="17">
        <v>5574.85</v>
      </c>
    </row>
    <row r="3888" spans="1:3" x14ac:dyDescent="0.3">
      <c r="A3888" s="9">
        <v>3887</v>
      </c>
      <c r="B3888" s="38">
        <v>40751</v>
      </c>
      <c r="C3888" s="17">
        <v>5546.8</v>
      </c>
    </row>
    <row r="3889" spans="1:3" x14ac:dyDescent="0.3">
      <c r="A3889" s="9">
        <v>3888</v>
      </c>
      <c r="B3889" s="38">
        <v>40752</v>
      </c>
      <c r="C3889" s="17">
        <v>5487.75</v>
      </c>
    </row>
    <row r="3890" spans="1:3" x14ac:dyDescent="0.3">
      <c r="A3890" s="9">
        <v>3889</v>
      </c>
      <c r="B3890" s="38">
        <v>40753</v>
      </c>
      <c r="C3890" s="17">
        <v>5482</v>
      </c>
    </row>
    <row r="3891" spans="1:3" x14ac:dyDescent="0.3">
      <c r="A3891" s="9">
        <v>3890</v>
      </c>
      <c r="B3891" s="38">
        <v>40756</v>
      </c>
      <c r="C3891" s="17">
        <v>5516.8</v>
      </c>
    </row>
    <row r="3892" spans="1:3" x14ac:dyDescent="0.3">
      <c r="A3892" s="9">
        <v>3891</v>
      </c>
      <c r="B3892" s="38">
        <v>40757</v>
      </c>
      <c r="C3892" s="17">
        <v>5456.55</v>
      </c>
    </row>
    <row r="3893" spans="1:3" x14ac:dyDescent="0.3">
      <c r="A3893" s="9">
        <v>3892</v>
      </c>
      <c r="B3893" s="38">
        <v>40758</v>
      </c>
      <c r="C3893" s="17">
        <v>5404.8</v>
      </c>
    </row>
    <row r="3894" spans="1:3" x14ac:dyDescent="0.3">
      <c r="A3894" s="9">
        <v>3893</v>
      </c>
      <c r="B3894" s="38">
        <v>40759</v>
      </c>
      <c r="C3894" s="17">
        <v>5331.8</v>
      </c>
    </row>
    <row r="3895" spans="1:3" x14ac:dyDescent="0.3">
      <c r="A3895" s="9">
        <v>3894</v>
      </c>
      <c r="B3895" s="38">
        <v>40760</v>
      </c>
      <c r="C3895" s="17">
        <v>5211.25</v>
      </c>
    </row>
    <row r="3896" spans="1:3" x14ac:dyDescent="0.3">
      <c r="A3896" s="9">
        <v>3895</v>
      </c>
      <c r="B3896" s="38">
        <v>40763</v>
      </c>
      <c r="C3896" s="17">
        <v>5118.5</v>
      </c>
    </row>
    <row r="3897" spans="1:3" x14ac:dyDescent="0.3">
      <c r="A3897" s="9">
        <v>3896</v>
      </c>
      <c r="B3897" s="38">
        <v>40764</v>
      </c>
      <c r="C3897" s="17">
        <v>5072.8500000000004</v>
      </c>
    </row>
    <row r="3898" spans="1:3" x14ac:dyDescent="0.3">
      <c r="A3898" s="9">
        <v>3897</v>
      </c>
      <c r="B3898" s="38">
        <v>40765</v>
      </c>
      <c r="C3898" s="17">
        <v>5161</v>
      </c>
    </row>
    <row r="3899" spans="1:3" x14ac:dyDescent="0.3">
      <c r="A3899" s="9">
        <v>3898</v>
      </c>
      <c r="B3899" s="38">
        <v>40766</v>
      </c>
      <c r="C3899" s="17">
        <v>5138.3</v>
      </c>
    </row>
    <row r="3900" spans="1:3" x14ac:dyDescent="0.3">
      <c r="A3900" s="9">
        <v>3899</v>
      </c>
      <c r="B3900" s="38">
        <v>40767</v>
      </c>
      <c r="C3900" s="17">
        <v>5072.95</v>
      </c>
    </row>
    <row r="3901" spans="1:3" x14ac:dyDescent="0.3">
      <c r="A3901" s="9">
        <v>3900</v>
      </c>
      <c r="B3901" s="38">
        <v>40771</v>
      </c>
      <c r="C3901" s="17">
        <v>5035.8</v>
      </c>
    </row>
    <row r="3902" spans="1:3" x14ac:dyDescent="0.3">
      <c r="A3902" s="9">
        <v>3901</v>
      </c>
      <c r="B3902" s="38">
        <v>40772</v>
      </c>
      <c r="C3902" s="17">
        <v>5056.6000000000004</v>
      </c>
    </row>
    <row r="3903" spans="1:3" x14ac:dyDescent="0.3">
      <c r="A3903" s="9">
        <v>3902</v>
      </c>
      <c r="B3903" s="38">
        <v>40773</v>
      </c>
      <c r="C3903" s="17">
        <v>4944.1499999999996</v>
      </c>
    </row>
    <row r="3904" spans="1:3" x14ac:dyDescent="0.3">
      <c r="A3904" s="9">
        <v>3903</v>
      </c>
      <c r="B3904" s="38">
        <v>40774</v>
      </c>
      <c r="C3904" s="17">
        <v>4845.6499999999996</v>
      </c>
    </row>
    <row r="3905" spans="1:3" x14ac:dyDescent="0.3">
      <c r="A3905" s="9">
        <v>3904</v>
      </c>
      <c r="B3905" s="38">
        <v>40777</v>
      </c>
      <c r="C3905" s="17">
        <v>4898.8</v>
      </c>
    </row>
    <row r="3906" spans="1:3" x14ac:dyDescent="0.3">
      <c r="A3906" s="9">
        <v>3905</v>
      </c>
      <c r="B3906" s="38">
        <v>40778</v>
      </c>
      <c r="C3906" s="17">
        <v>4948.8999999999996</v>
      </c>
    </row>
    <row r="3907" spans="1:3" x14ac:dyDescent="0.3">
      <c r="A3907" s="9">
        <v>3906</v>
      </c>
      <c r="B3907" s="38">
        <v>40779</v>
      </c>
      <c r="C3907" s="17">
        <v>4888.8999999999996</v>
      </c>
    </row>
    <row r="3908" spans="1:3" x14ac:dyDescent="0.3">
      <c r="A3908" s="9">
        <v>3907</v>
      </c>
      <c r="B3908" s="38">
        <v>40780</v>
      </c>
      <c r="C3908" s="17">
        <v>4839.6000000000004</v>
      </c>
    </row>
    <row r="3909" spans="1:3" x14ac:dyDescent="0.3">
      <c r="A3909" s="9">
        <v>3908</v>
      </c>
      <c r="B3909" s="38">
        <v>40781</v>
      </c>
      <c r="C3909" s="17">
        <v>4747.8</v>
      </c>
    </row>
    <row r="3910" spans="1:3" x14ac:dyDescent="0.3">
      <c r="A3910" s="9">
        <v>3909</v>
      </c>
      <c r="B3910" s="38">
        <v>40785</v>
      </c>
      <c r="C3910" s="17">
        <v>5001</v>
      </c>
    </row>
    <row r="3911" spans="1:3" x14ac:dyDescent="0.3">
      <c r="A3911" s="9">
        <v>3910</v>
      </c>
      <c r="B3911" s="38">
        <v>40788</v>
      </c>
      <c r="C3911" s="17">
        <v>5040</v>
      </c>
    </row>
    <row r="3912" spans="1:3" x14ac:dyDescent="0.3">
      <c r="A3912" s="9">
        <v>3911</v>
      </c>
      <c r="B3912" s="38">
        <v>40791</v>
      </c>
      <c r="C3912" s="17">
        <v>5017.2</v>
      </c>
    </row>
    <row r="3913" spans="1:3" x14ac:dyDescent="0.3">
      <c r="A3913" s="9">
        <v>3912</v>
      </c>
      <c r="B3913" s="38">
        <v>40792</v>
      </c>
      <c r="C3913" s="17">
        <v>5064.3</v>
      </c>
    </row>
    <row r="3914" spans="1:3" x14ac:dyDescent="0.3">
      <c r="A3914" s="9">
        <v>3913</v>
      </c>
      <c r="B3914" s="38">
        <v>40793</v>
      </c>
      <c r="C3914" s="17">
        <v>5124.6499999999996</v>
      </c>
    </row>
    <row r="3915" spans="1:3" x14ac:dyDescent="0.3">
      <c r="A3915" s="9">
        <v>3914</v>
      </c>
      <c r="B3915" s="38">
        <v>40794</v>
      </c>
      <c r="C3915" s="17">
        <v>5153.25</v>
      </c>
    </row>
    <row r="3916" spans="1:3" x14ac:dyDescent="0.3">
      <c r="A3916" s="9">
        <v>3915</v>
      </c>
      <c r="B3916" s="38">
        <v>40795</v>
      </c>
      <c r="C3916" s="17">
        <v>5059.45</v>
      </c>
    </row>
    <row r="3917" spans="1:3" x14ac:dyDescent="0.3">
      <c r="A3917" s="9">
        <v>3916</v>
      </c>
      <c r="B3917" s="38">
        <v>40798</v>
      </c>
      <c r="C3917" s="17">
        <v>4946.8</v>
      </c>
    </row>
    <row r="3918" spans="1:3" x14ac:dyDescent="0.3">
      <c r="A3918" s="9">
        <v>3917</v>
      </c>
      <c r="B3918" s="38">
        <v>40799</v>
      </c>
      <c r="C3918" s="17">
        <v>4940.95</v>
      </c>
    </row>
    <row r="3919" spans="1:3" x14ac:dyDescent="0.3">
      <c r="A3919" s="9">
        <v>3918</v>
      </c>
      <c r="B3919" s="38">
        <v>40800</v>
      </c>
      <c r="C3919" s="17">
        <v>5012.55</v>
      </c>
    </row>
    <row r="3920" spans="1:3" x14ac:dyDescent="0.3">
      <c r="A3920" s="9">
        <v>3919</v>
      </c>
      <c r="B3920" s="38">
        <v>40801</v>
      </c>
      <c r="C3920" s="17">
        <v>5075.7</v>
      </c>
    </row>
    <row r="3921" spans="1:3" x14ac:dyDescent="0.3">
      <c r="A3921" s="9">
        <v>3920</v>
      </c>
      <c r="B3921" s="38">
        <v>40802</v>
      </c>
      <c r="C3921" s="17">
        <v>5084.25</v>
      </c>
    </row>
    <row r="3922" spans="1:3" x14ac:dyDescent="0.3">
      <c r="A3922" s="9">
        <v>3921</v>
      </c>
      <c r="B3922" s="38">
        <v>40805</v>
      </c>
      <c r="C3922" s="17">
        <v>5031.95</v>
      </c>
    </row>
    <row r="3923" spans="1:3" x14ac:dyDescent="0.3">
      <c r="A3923" s="9">
        <v>3922</v>
      </c>
      <c r="B3923" s="38">
        <v>40806</v>
      </c>
      <c r="C3923" s="17">
        <v>5140.2</v>
      </c>
    </row>
    <row r="3924" spans="1:3" x14ac:dyDescent="0.3">
      <c r="A3924" s="9">
        <v>3923</v>
      </c>
      <c r="B3924" s="38">
        <v>40807</v>
      </c>
      <c r="C3924" s="17">
        <v>5133.25</v>
      </c>
    </row>
    <row r="3925" spans="1:3" x14ac:dyDescent="0.3">
      <c r="A3925" s="9">
        <v>3924</v>
      </c>
      <c r="B3925" s="38">
        <v>40808</v>
      </c>
      <c r="C3925" s="17">
        <v>4923.6499999999996</v>
      </c>
    </row>
    <row r="3926" spans="1:3" x14ac:dyDescent="0.3">
      <c r="A3926" s="9">
        <v>3925</v>
      </c>
      <c r="B3926" s="38">
        <v>40809</v>
      </c>
      <c r="C3926" s="17">
        <v>4867.75</v>
      </c>
    </row>
    <row r="3927" spans="1:3" x14ac:dyDescent="0.3">
      <c r="A3927" s="9">
        <v>3926</v>
      </c>
      <c r="B3927" s="38">
        <v>40812</v>
      </c>
      <c r="C3927" s="17">
        <v>4835.3999999999996</v>
      </c>
    </row>
    <row r="3928" spans="1:3" x14ac:dyDescent="0.3">
      <c r="A3928" s="9">
        <v>3927</v>
      </c>
      <c r="B3928" s="38">
        <v>40813</v>
      </c>
      <c r="C3928" s="17">
        <v>4971.25</v>
      </c>
    </row>
    <row r="3929" spans="1:3" x14ac:dyDescent="0.3">
      <c r="A3929" s="9">
        <v>3928</v>
      </c>
      <c r="B3929" s="38">
        <v>40814</v>
      </c>
      <c r="C3929" s="17">
        <v>4945.8999999999996</v>
      </c>
    </row>
    <row r="3930" spans="1:3" x14ac:dyDescent="0.3">
      <c r="A3930" s="9">
        <v>3929</v>
      </c>
      <c r="B3930" s="38">
        <v>40815</v>
      </c>
      <c r="C3930" s="17">
        <v>5015.45</v>
      </c>
    </row>
    <row r="3931" spans="1:3" x14ac:dyDescent="0.3">
      <c r="A3931" s="9">
        <v>3930</v>
      </c>
      <c r="B3931" s="38">
        <v>40816</v>
      </c>
      <c r="C3931" s="17">
        <v>4943.25</v>
      </c>
    </row>
    <row r="3932" spans="1:3" x14ac:dyDescent="0.3">
      <c r="A3932" s="9">
        <v>3931</v>
      </c>
      <c r="B3932" s="38">
        <v>40819</v>
      </c>
      <c r="C3932" s="17">
        <v>4849.5</v>
      </c>
    </row>
    <row r="3933" spans="1:3" x14ac:dyDescent="0.3">
      <c r="A3933" s="9">
        <v>3932</v>
      </c>
      <c r="B3933" s="38">
        <v>40820</v>
      </c>
      <c r="C3933" s="17">
        <v>4772.1499999999996</v>
      </c>
    </row>
    <row r="3934" spans="1:3" x14ac:dyDescent="0.3">
      <c r="A3934" s="9">
        <v>3933</v>
      </c>
      <c r="B3934" s="38">
        <v>40821</v>
      </c>
      <c r="C3934" s="17">
        <v>4751.3</v>
      </c>
    </row>
    <row r="3935" spans="1:3" x14ac:dyDescent="0.3">
      <c r="A3935" s="9">
        <v>3934</v>
      </c>
      <c r="B3935" s="38">
        <v>40823</v>
      </c>
      <c r="C3935" s="17">
        <v>4888.05</v>
      </c>
    </row>
    <row r="3936" spans="1:3" x14ac:dyDescent="0.3">
      <c r="A3936" s="9">
        <v>3935</v>
      </c>
      <c r="B3936" s="38">
        <v>40826</v>
      </c>
      <c r="C3936" s="17">
        <v>4979.6000000000004</v>
      </c>
    </row>
    <row r="3937" spans="1:3" x14ac:dyDescent="0.3">
      <c r="A3937" s="9">
        <v>3936</v>
      </c>
      <c r="B3937" s="38">
        <v>40827</v>
      </c>
      <c r="C3937" s="17">
        <v>4974.3500000000004</v>
      </c>
    </row>
    <row r="3938" spans="1:3" x14ac:dyDescent="0.3">
      <c r="A3938" s="9">
        <v>3937</v>
      </c>
      <c r="B3938" s="38">
        <v>40828</v>
      </c>
      <c r="C3938" s="17">
        <v>5099.3999999999996</v>
      </c>
    </row>
    <row r="3939" spans="1:3" x14ac:dyDescent="0.3">
      <c r="A3939" s="9">
        <v>3938</v>
      </c>
      <c r="B3939" s="38">
        <v>40829</v>
      </c>
      <c r="C3939" s="17">
        <v>5077.8500000000004</v>
      </c>
    </row>
    <row r="3940" spans="1:3" x14ac:dyDescent="0.3">
      <c r="A3940" s="9">
        <v>3939</v>
      </c>
      <c r="B3940" s="38">
        <v>40830</v>
      </c>
      <c r="C3940" s="17">
        <v>5132.3</v>
      </c>
    </row>
    <row r="3941" spans="1:3" x14ac:dyDescent="0.3">
      <c r="A3941" s="9">
        <v>3940</v>
      </c>
      <c r="B3941" s="38">
        <v>40833</v>
      </c>
      <c r="C3941" s="17">
        <v>5118.25</v>
      </c>
    </row>
    <row r="3942" spans="1:3" x14ac:dyDescent="0.3">
      <c r="A3942" s="9">
        <v>3941</v>
      </c>
      <c r="B3942" s="38">
        <v>40834</v>
      </c>
      <c r="C3942" s="17">
        <v>5037.5</v>
      </c>
    </row>
    <row r="3943" spans="1:3" x14ac:dyDescent="0.3">
      <c r="A3943" s="9">
        <v>3942</v>
      </c>
      <c r="B3943" s="38">
        <v>40835</v>
      </c>
      <c r="C3943" s="17">
        <v>5139.1499999999996</v>
      </c>
    </row>
    <row r="3944" spans="1:3" x14ac:dyDescent="0.3">
      <c r="A3944" s="9">
        <v>3943</v>
      </c>
      <c r="B3944" s="38">
        <v>40836</v>
      </c>
      <c r="C3944" s="17">
        <v>5091.8999999999996</v>
      </c>
    </row>
    <row r="3945" spans="1:3" x14ac:dyDescent="0.3">
      <c r="A3945" s="9">
        <v>3944</v>
      </c>
      <c r="B3945" s="38">
        <v>40837</v>
      </c>
      <c r="C3945" s="17">
        <v>5049.95</v>
      </c>
    </row>
    <row r="3946" spans="1:3" x14ac:dyDescent="0.3">
      <c r="A3946" s="9">
        <v>3945</v>
      </c>
      <c r="B3946" s="38">
        <v>40840</v>
      </c>
      <c r="C3946" s="17">
        <v>5098.3500000000004</v>
      </c>
    </row>
    <row r="3947" spans="1:3" x14ac:dyDescent="0.3">
      <c r="A3947" s="9">
        <v>3946</v>
      </c>
      <c r="B3947" s="38">
        <v>40841</v>
      </c>
      <c r="C3947" s="17">
        <v>5191.6000000000004</v>
      </c>
    </row>
    <row r="3948" spans="1:3" x14ac:dyDescent="0.3">
      <c r="A3948" s="9">
        <v>3947</v>
      </c>
      <c r="B3948" s="38">
        <v>40842</v>
      </c>
      <c r="C3948" s="17">
        <v>5201.8</v>
      </c>
    </row>
    <row r="3949" spans="1:3" x14ac:dyDescent="0.3">
      <c r="A3949" s="9">
        <v>3948</v>
      </c>
      <c r="B3949" s="38">
        <v>40844</v>
      </c>
      <c r="C3949" s="17">
        <v>5360.7</v>
      </c>
    </row>
    <row r="3950" spans="1:3" x14ac:dyDescent="0.3">
      <c r="A3950" s="9">
        <v>3949</v>
      </c>
      <c r="B3950" s="38">
        <v>40847</v>
      </c>
      <c r="C3950" s="17">
        <v>5326.6</v>
      </c>
    </row>
    <row r="3951" spans="1:3" x14ac:dyDescent="0.3">
      <c r="A3951" s="9">
        <v>3950</v>
      </c>
      <c r="B3951" s="38">
        <v>40848</v>
      </c>
      <c r="C3951" s="17">
        <v>5257.95</v>
      </c>
    </row>
    <row r="3952" spans="1:3" x14ac:dyDescent="0.3">
      <c r="A3952" s="9">
        <v>3951</v>
      </c>
      <c r="B3952" s="38">
        <v>40849</v>
      </c>
      <c r="C3952" s="17">
        <v>5258.45</v>
      </c>
    </row>
    <row r="3953" spans="1:3" x14ac:dyDescent="0.3">
      <c r="A3953" s="9">
        <v>3952</v>
      </c>
      <c r="B3953" s="38">
        <v>40850</v>
      </c>
      <c r="C3953" s="17">
        <v>5265.75</v>
      </c>
    </row>
    <row r="3954" spans="1:3" x14ac:dyDescent="0.3">
      <c r="A3954" s="9">
        <v>3953</v>
      </c>
      <c r="B3954" s="38">
        <v>40851</v>
      </c>
      <c r="C3954" s="17">
        <v>5284.2</v>
      </c>
    </row>
    <row r="3955" spans="1:3" x14ac:dyDescent="0.3">
      <c r="A3955" s="9">
        <v>3954</v>
      </c>
      <c r="B3955" s="38">
        <v>40855</v>
      </c>
      <c r="C3955" s="17">
        <v>5289.35</v>
      </c>
    </row>
    <row r="3956" spans="1:3" x14ac:dyDescent="0.3">
      <c r="A3956" s="9">
        <v>3955</v>
      </c>
      <c r="B3956" s="38">
        <v>40856</v>
      </c>
      <c r="C3956" s="17">
        <v>5221.05</v>
      </c>
    </row>
    <row r="3957" spans="1:3" x14ac:dyDescent="0.3">
      <c r="A3957" s="9">
        <v>3956</v>
      </c>
      <c r="B3957" s="38">
        <v>40858</v>
      </c>
      <c r="C3957" s="17">
        <v>5168.8500000000004</v>
      </c>
    </row>
    <row r="3958" spans="1:3" x14ac:dyDescent="0.3">
      <c r="A3958" s="9">
        <v>3957</v>
      </c>
      <c r="B3958" s="38">
        <v>40861</v>
      </c>
      <c r="C3958" s="17">
        <v>5148.3500000000004</v>
      </c>
    </row>
    <row r="3959" spans="1:3" x14ac:dyDescent="0.3">
      <c r="A3959" s="9">
        <v>3958</v>
      </c>
      <c r="B3959" s="38">
        <v>40862</v>
      </c>
      <c r="C3959" s="17">
        <v>5068.5</v>
      </c>
    </row>
    <row r="3960" spans="1:3" x14ac:dyDescent="0.3">
      <c r="A3960" s="9">
        <v>3959</v>
      </c>
      <c r="B3960" s="38">
        <v>40863</v>
      </c>
      <c r="C3960" s="17">
        <v>5030.45</v>
      </c>
    </row>
    <row r="3961" spans="1:3" x14ac:dyDescent="0.3">
      <c r="A3961" s="9">
        <v>3960</v>
      </c>
      <c r="B3961" s="38">
        <v>40864</v>
      </c>
      <c r="C3961" s="17">
        <v>4934.75</v>
      </c>
    </row>
    <row r="3962" spans="1:3" x14ac:dyDescent="0.3">
      <c r="A3962" s="9">
        <v>3961</v>
      </c>
      <c r="B3962" s="38">
        <v>40865</v>
      </c>
      <c r="C3962" s="17">
        <v>4905.8</v>
      </c>
    </row>
    <row r="3963" spans="1:3" x14ac:dyDescent="0.3">
      <c r="A3963" s="9">
        <v>3962</v>
      </c>
      <c r="B3963" s="38">
        <v>40868</v>
      </c>
      <c r="C3963" s="17">
        <v>4778.3500000000004</v>
      </c>
    </row>
    <row r="3964" spans="1:3" x14ac:dyDescent="0.3">
      <c r="A3964" s="9">
        <v>3963</v>
      </c>
      <c r="B3964" s="38">
        <v>40869</v>
      </c>
      <c r="C3964" s="17">
        <v>4812.3500000000004</v>
      </c>
    </row>
    <row r="3965" spans="1:3" x14ac:dyDescent="0.3">
      <c r="A3965" s="9">
        <v>3964</v>
      </c>
      <c r="B3965" s="38">
        <v>40870</v>
      </c>
      <c r="C3965" s="17">
        <v>4706.45</v>
      </c>
    </row>
    <row r="3966" spans="1:3" x14ac:dyDescent="0.3">
      <c r="A3966" s="9">
        <v>3965</v>
      </c>
      <c r="B3966" s="38">
        <v>40871</v>
      </c>
      <c r="C3966" s="17">
        <v>4756.45</v>
      </c>
    </row>
    <row r="3967" spans="1:3" x14ac:dyDescent="0.3">
      <c r="A3967" s="9">
        <v>3966</v>
      </c>
      <c r="B3967" s="38">
        <v>40872</v>
      </c>
      <c r="C3967" s="17">
        <v>4710.05</v>
      </c>
    </row>
    <row r="3968" spans="1:3" x14ac:dyDescent="0.3">
      <c r="A3968" s="9">
        <v>3967</v>
      </c>
      <c r="B3968" s="38">
        <v>40875</v>
      </c>
      <c r="C3968" s="17">
        <v>4851.3</v>
      </c>
    </row>
    <row r="3969" spans="1:3" x14ac:dyDescent="0.3">
      <c r="A3969" s="9">
        <v>3968</v>
      </c>
      <c r="B3969" s="38">
        <v>40876</v>
      </c>
      <c r="C3969" s="17">
        <v>4805.1000000000004</v>
      </c>
    </row>
    <row r="3970" spans="1:3" x14ac:dyDescent="0.3">
      <c r="A3970" s="9">
        <v>3969</v>
      </c>
      <c r="B3970" s="38">
        <v>40877</v>
      </c>
      <c r="C3970" s="17">
        <v>4832.05</v>
      </c>
    </row>
    <row r="3971" spans="1:3" x14ac:dyDescent="0.3">
      <c r="A3971" s="9">
        <v>3970</v>
      </c>
      <c r="B3971" s="38">
        <v>40878</v>
      </c>
      <c r="C3971" s="17">
        <v>4936.8500000000004</v>
      </c>
    </row>
    <row r="3972" spans="1:3" x14ac:dyDescent="0.3">
      <c r="A3972" s="9">
        <v>3971</v>
      </c>
      <c r="B3972" s="38">
        <v>40879</v>
      </c>
      <c r="C3972" s="17">
        <v>5050.1499999999996</v>
      </c>
    </row>
    <row r="3973" spans="1:3" x14ac:dyDescent="0.3">
      <c r="A3973" s="9">
        <v>3972</v>
      </c>
      <c r="B3973" s="38">
        <v>40882</v>
      </c>
      <c r="C3973" s="17">
        <v>5039.1499999999996</v>
      </c>
    </row>
    <row r="3974" spans="1:3" x14ac:dyDescent="0.3">
      <c r="A3974" s="9">
        <v>3973</v>
      </c>
      <c r="B3974" s="38">
        <v>40884</v>
      </c>
      <c r="C3974" s="17">
        <v>5062.6000000000004</v>
      </c>
    </row>
    <row r="3975" spans="1:3" x14ac:dyDescent="0.3">
      <c r="A3975" s="9">
        <v>3974</v>
      </c>
      <c r="B3975" s="38">
        <v>40885</v>
      </c>
      <c r="C3975" s="17">
        <v>4943.6499999999996</v>
      </c>
    </row>
    <row r="3976" spans="1:3" x14ac:dyDescent="0.3">
      <c r="A3976" s="9">
        <v>3975</v>
      </c>
      <c r="B3976" s="38">
        <v>40886</v>
      </c>
      <c r="C3976" s="17">
        <v>4866.7</v>
      </c>
    </row>
    <row r="3977" spans="1:3" x14ac:dyDescent="0.3">
      <c r="A3977" s="9">
        <v>3976</v>
      </c>
      <c r="B3977" s="38">
        <v>40889</v>
      </c>
      <c r="C3977" s="17">
        <v>4764.6000000000004</v>
      </c>
    </row>
    <row r="3978" spans="1:3" x14ac:dyDescent="0.3">
      <c r="A3978" s="9">
        <v>3977</v>
      </c>
      <c r="B3978" s="38">
        <v>40890</v>
      </c>
      <c r="C3978" s="17">
        <v>4800.6000000000004</v>
      </c>
    </row>
    <row r="3979" spans="1:3" x14ac:dyDescent="0.3">
      <c r="A3979" s="9">
        <v>3978</v>
      </c>
      <c r="B3979" s="38">
        <v>40891</v>
      </c>
      <c r="C3979" s="17">
        <v>4763.25</v>
      </c>
    </row>
    <row r="3980" spans="1:3" x14ac:dyDescent="0.3">
      <c r="A3980" s="9">
        <v>3979</v>
      </c>
      <c r="B3980" s="38">
        <v>40892</v>
      </c>
      <c r="C3980" s="17">
        <v>4746.3500000000004</v>
      </c>
    </row>
    <row r="3981" spans="1:3" x14ac:dyDescent="0.3">
      <c r="A3981" s="9">
        <v>3980</v>
      </c>
      <c r="B3981" s="38">
        <v>40893</v>
      </c>
      <c r="C3981" s="17">
        <v>4651.6000000000004</v>
      </c>
    </row>
    <row r="3982" spans="1:3" x14ac:dyDescent="0.3">
      <c r="A3982" s="9">
        <v>3981</v>
      </c>
      <c r="B3982" s="38">
        <v>40896</v>
      </c>
      <c r="C3982" s="17">
        <v>4613.1000000000004</v>
      </c>
    </row>
    <row r="3983" spans="1:3" x14ac:dyDescent="0.3">
      <c r="A3983" s="9">
        <v>3982</v>
      </c>
      <c r="B3983" s="38">
        <v>40897</v>
      </c>
      <c r="C3983" s="17">
        <v>4544.2</v>
      </c>
    </row>
    <row r="3984" spans="1:3" x14ac:dyDescent="0.3">
      <c r="A3984" s="9">
        <v>3983</v>
      </c>
      <c r="B3984" s="38">
        <v>40898</v>
      </c>
      <c r="C3984" s="17">
        <v>4693.1499999999996</v>
      </c>
    </row>
    <row r="3985" spans="1:3" x14ac:dyDescent="0.3">
      <c r="A3985" s="9">
        <v>3984</v>
      </c>
      <c r="B3985" s="38">
        <v>40899</v>
      </c>
      <c r="C3985" s="17">
        <v>4733.8500000000004</v>
      </c>
    </row>
    <row r="3986" spans="1:3" x14ac:dyDescent="0.3">
      <c r="A3986" s="9">
        <v>3985</v>
      </c>
      <c r="B3986" s="38">
        <v>40900</v>
      </c>
      <c r="C3986" s="17">
        <v>4714</v>
      </c>
    </row>
    <row r="3987" spans="1:3" x14ac:dyDescent="0.3">
      <c r="A3987" s="9">
        <v>3986</v>
      </c>
      <c r="B3987" s="38">
        <v>40903</v>
      </c>
      <c r="C3987" s="17">
        <v>4779</v>
      </c>
    </row>
    <row r="3988" spans="1:3" x14ac:dyDescent="0.3">
      <c r="A3988" s="9">
        <v>3987</v>
      </c>
      <c r="B3988" s="38">
        <v>40904</v>
      </c>
      <c r="C3988" s="17">
        <v>4750.5</v>
      </c>
    </row>
    <row r="3989" spans="1:3" x14ac:dyDescent="0.3">
      <c r="A3989" s="9">
        <v>3988</v>
      </c>
      <c r="B3989" s="38">
        <v>40905</v>
      </c>
      <c r="C3989" s="17">
        <v>4705.8</v>
      </c>
    </row>
    <row r="3990" spans="1:3" x14ac:dyDescent="0.3">
      <c r="A3990" s="9">
        <v>3989</v>
      </c>
      <c r="B3990" s="38">
        <v>40906</v>
      </c>
      <c r="C3990" s="17">
        <v>4646.25</v>
      </c>
    </row>
    <row r="3991" spans="1:3" x14ac:dyDescent="0.3">
      <c r="A3991" s="9">
        <v>3990</v>
      </c>
      <c r="B3991" s="38">
        <v>40907</v>
      </c>
      <c r="C3991" s="17">
        <v>4624.3</v>
      </c>
    </row>
    <row r="3992" spans="1:3" x14ac:dyDescent="0.3">
      <c r="A3992" s="9">
        <v>3991</v>
      </c>
      <c r="B3992" s="38">
        <v>40910</v>
      </c>
      <c r="C3992" s="17">
        <v>4636.75</v>
      </c>
    </row>
    <row r="3993" spans="1:3" x14ac:dyDescent="0.3">
      <c r="A3993" s="9">
        <v>3992</v>
      </c>
      <c r="B3993" s="38">
        <v>40911</v>
      </c>
      <c r="C3993" s="17">
        <v>4765.3</v>
      </c>
    </row>
    <row r="3994" spans="1:3" x14ac:dyDescent="0.3">
      <c r="A3994" s="9">
        <v>3993</v>
      </c>
      <c r="B3994" s="38">
        <v>40912</v>
      </c>
      <c r="C3994" s="17">
        <v>4749.6499999999996</v>
      </c>
    </row>
    <row r="3995" spans="1:3" x14ac:dyDescent="0.3">
      <c r="A3995" s="9">
        <v>3994</v>
      </c>
      <c r="B3995" s="38">
        <v>40913</v>
      </c>
      <c r="C3995" s="17">
        <v>4749.95</v>
      </c>
    </row>
    <row r="3996" spans="1:3" x14ac:dyDescent="0.3">
      <c r="A3996" s="9">
        <v>3995</v>
      </c>
      <c r="B3996" s="38">
        <v>40914</v>
      </c>
      <c r="C3996" s="17">
        <v>4754.1000000000004</v>
      </c>
    </row>
    <row r="3997" spans="1:3" x14ac:dyDescent="0.3">
      <c r="A3997" s="9">
        <v>3996</v>
      </c>
      <c r="B3997" s="38">
        <v>40915</v>
      </c>
      <c r="C3997" s="17">
        <v>4746.8999999999996</v>
      </c>
    </row>
    <row r="3998" spans="1:3" x14ac:dyDescent="0.3">
      <c r="A3998" s="9">
        <v>3997</v>
      </c>
      <c r="B3998" s="38">
        <v>40917</v>
      </c>
      <c r="C3998" s="17">
        <v>4742.8</v>
      </c>
    </row>
    <row r="3999" spans="1:3" x14ac:dyDescent="0.3">
      <c r="A3999" s="9">
        <v>3998</v>
      </c>
      <c r="B3999" s="38">
        <v>40918</v>
      </c>
      <c r="C3999" s="17">
        <v>4849.55</v>
      </c>
    </row>
    <row r="4000" spans="1:3" x14ac:dyDescent="0.3">
      <c r="A4000" s="9">
        <v>3999</v>
      </c>
      <c r="B4000" s="38">
        <v>40919</v>
      </c>
      <c r="C4000" s="17">
        <v>4860.95</v>
      </c>
    </row>
    <row r="4001" spans="1:3" x14ac:dyDescent="0.3">
      <c r="A4001" s="9">
        <v>4000</v>
      </c>
      <c r="B4001" s="38">
        <v>40920</v>
      </c>
      <c r="C4001" s="17">
        <v>4831.25</v>
      </c>
    </row>
    <row r="4002" spans="1:3" x14ac:dyDescent="0.3">
      <c r="A4002" s="9">
        <v>4001</v>
      </c>
      <c r="B4002" s="38">
        <v>40921</v>
      </c>
      <c r="C4002" s="17">
        <v>4866</v>
      </c>
    </row>
    <row r="4003" spans="1:3" x14ac:dyDescent="0.3">
      <c r="A4003" s="9">
        <v>4002</v>
      </c>
      <c r="B4003" s="38">
        <v>40924</v>
      </c>
      <c r="C4003" s="17">
        <v>4873.8999999999996</v>
      </c>
    </row>
    <row r="4004" spans="1:3" x14ac:dyDescent="0.3">
      <c r="A4004" s="9">
        <v>4003</v>
      </c>
      <c r="B4004" s="38">
        <v>40925</v>
      </c>
      <c r="C4004" s="17">
        <v>4967.3</v>
      </c>
    </row>
    <row r="4005" spans="1:3" x14ac:dyDescent="0.3">
      <c r="A4005" s="9">
        <v>4004</v>
      </c>
      <c r="B4005" s="38">
        <v>40926</v>
      </c>
      <c r="C4005" s="17">
        <v>4955.8</v>
      </c>
    </row>
    <row r="4006" spans="1:3" x14ac:dyDescent="0.3">
      <c r="A4006" s="9">
        <v>4005</v>
      </c>
      <c r="B4006" s="38">
        <v>40927</v>
      </c>
      <c r="C4006" s="17">
        <v>5018.3999999999996</v>
      </c>
    </row>
    <row r="4007" spans="1:3" x14ac:dyDescent="0.3">
      <c r="A4007" s="9">
        <v>4006</v>
      </c>
      <c r="B4007" s="38">
        <v>40928</v>
      </c>
      <c r="C4007" s="17">
        <v>5048.6000000000004</v>
      </c>
    </row>
    <row r="4008" spans="1:3" x14ac:dyDescent="0.3">
      <c r="A4008" s="9">
        <v>4007</v>
      </c>
      <c r="B4008" s="38">
        <v>40931</v>
      </c>
      <c r="C4008" s="17">
        <v>5046.25</v>
      </c>
    </row>
    <row r="4009" spans="1:3" x14ac:dyDescent="0.3">
      <c r="A4009" s="9">
        <v>4008</v>
      </c>
      <c r="B4009" s="38">
        <v>40932</v>
      </c>
      <c r="C4009" s="17">
        <v>5127.3500000000004</v>
      </c>
    </row>
    <row r="4010" spans="1:3" x14ac:dyDescent="0.3">
      <c r="A4010" s="9">
        <v>4009</v>
      </c>
      <c r="B4010" s="38">
        <v>40933</v>
      </c>
      <c r="C4010" s="17">
        <v>5158.3</v>
      </c>
    </row>
    <row r="4011" spans="1:3" x14ac:dyDescent="0.3">
      <c r="A4011" s="9">
        <v>4010</v>
      </c>
      <c r="B4011" s="38">
        <v>40935</v>
      </c>
      <c r="C4011" s="17">
        <v>5204.7</v>
      </c>
    </row>
    <row r="4012" spans="1:3" x14ac:dyDescent="0.3">
      <c r="A4012" s="9">
        <v>4011</v>
      </c>
      <c r="B4012" s="38">
        <v>40938</v>
      </c>
      <c r="C4012" s="17">
        <v>5087.3</v>
      </c>
    </row>
    <row r="4013" spans="1:3" x14ac:dyDescent="0.3">
      <c r="A4013" s="9">
        <v>4012</v>
      </c>
      <c r="B4013" s="38">
        <v>40939</v>
      </c>
      <c r="C4013" s="17">
        <v>5199.25</v>
      </c>
    </row>
    <row r="4014" spans="1:3" x14ac:dyDescent="0.3">
      <c r="A4014" s="9">
        <v>4013</v>
      </c>
      <c r="B4014" s="38">
        <v>40940</v>
      </c>
      <c r="C4014" s="17">
        <v>5235.7</v>
      </c>
    </row>
    <row r="4015" spans="1:3" x14ac:dyDescent="0.3">
      <c r="A4015" s="9">
        <v>4014</v>
      </c>
      <c r="B4015" s="38">
        <v>40941</v>
      </c>
      <c r="C4015" s="17">
        <v>5269.9</v>
      </c>
    </row>
    <row r="4016" spans="1:3" x14ac:dyDescent="0.3">
      <c r="A4016" s="9">
        <v>4015</v>
      </c>
      <c r="B4016" s="38">
        <v>40942</v>
      </c>
      <c r="C4016" s="17">
        <v>5325.85</v>
      </c>
    </row>
    <row r="4017" spans="1:3" x14ac:dyDescent="0.3">
      <c r="A4017" s="9">
        <v>4016</v>
      </c>
      <c r="B4017" s="38">
        <v>40945</v>
      </c>
      <c r="C4017" s="17">
        <v>5361.65</v>
      </c>
    </row>
    <row r="4018" spans="1:3" x14ac:dyDescent="0.3">
      <c r="A4018" s="9">
        <v>4017</v>
      </c>
      <c r="B4018" s="38">
        <v>40946</v>
      </c>
      <c r="C4018" s="17">
        <v>5335.15</v>
      </c>
    </row>
    <row r="4019" spans="1:3" x14ac:dyDescent="0.3">
      <c r="A4019" s="9">
        <v>4018</v>
      </c>
      <c r="B4019" s="38">
        <v>40947</v>
      </c>
      <c r="C4019" s="17">
        <v>5368.15</v>
      </c>
    </row>
    <row r="4020" spans="1:3" x14ac:dyDescent="0.3">
      <c r="A4020" s="9">
        <v>4019</v>
      </c>
      <c r="B4020" s="38">
        <v>40948</v>
      </c>
      <c r="C4020" s="17">
        <v>5412.35</v>
      </c>
    </row>
    <row r="4021" spans="1:3" x14ac:dyDescent="0.3">
      <c r="A4021" s="9">
        <v>4020</v>
      </c>
      <c r="B4021" s="38">
        <v>40949</v>
      </c>
      <c r="C4021" s="17">
        <v>5381.6</v>
      </c>
    </row>
    <row r="4022" spans="1:3" x14ac:dyDescent="0.3">
      <c r="A4022" s="9">
        <v>4021</v>
      </c>
      <c r="B4022" s="38">
        <v>40952</v>
      </c>
      <c r="C4022" s="17">
        <v>5390.2</v>
      </c>
    </row>
    <row r="4023" spans="1:3" x14ac:dyDescent="0.3">
      <c r="A4023" s="9">
        <v>4022</v>
      </c>
      <c r="B4023" s="38">
        <v>40953</v>
      </c>
      <c r="C4023" s="17">
        <v>5416.05</v>
      </c>
    </row>
    <row r="4024" spans="1:3" x14ac:dyDescent="0.3">
      <c r="A4024" s="9">
        <v>4023</v>
      </c>
      <c r="B4024" s="38">
        <v>40954</v>
      </c>
      <c r="C4024" s="17">
        <v>5531.95</v>
      </c>
    </row>
    <row r="4025" spans="1:3" x14ac:dyDescent="0.3">
      <c r="A4025" s="9">
        <v>4024</v>
      </c>
      <c r="B4025" s="38">
        <v>40955</v>
      </c>
      <c r="C4025" s="17">
        <v>5521.95</v>
      </c>
    </row>
    <row r="4026" spans="1:3" x14ac:dyDescent="0.3">
      <c r="A4026" s="9">
        <v>4025</v>
      </c>
      <c r="B4026" s="38">
        <v>40956</v>
      </c>
      <c r="C4026" s="17">
        <v>5564.3</v>
      </c>
    </row>
    <row r="4027" spans="1:3" x14ac:dyDescent="0.3">
      <c r="A4027" s="9">
        <v>4026</v>
      </c>
      <c r="B4027" s="38">
        <v>40960</v>
      </c>
      <c r="C4027" s="17">
        <v>5607.15</v>
      </c>
    </row>
    <row r="4028" spans="1:3" x14ac:dyDescent="0.3">
      <c r="A4028" s="9">
        <v>4027</v>
      </c>
      <c r="B4028" s="38">
        <v>40961</v>
      </c>
      <c r="C4028" s="17">
        <v>5505.35</v>
      </c>
    </row>
    <row r="4029" spans="1:3" x14ac:dyDescent="0.3">
      <c r="A4029" s="9">
        <v>4028</v>
      </c>
      <c r="B4029" s="38">
        <v>40962</v>
      </c>
      <c r="C4029" s="17">
        <v>5483.3</v>
      </c>
    </row>
    <row r="4030" spans="1:3" x14ac:dyDescent="0.3">
      <c r="A4030" s="9">
        <v>4029</v>
      </c>
      <c r="B4030" s="38">
        <v>40963</v>
      </c>
      <c r="C4030" s="17">
        <v>5429.3</v>
      </c>
    </row>
    <row r="4031" spans="1:3" x14ac:dyDescent="0.3">
      <c r="A4031" s="9">
        <v>4030</v>
      </c>
      <c r="B4031" s="38">
        <v>40966</v>
      </c>
      <c r="C4031" s="17">
        <v>5281.2</v>
      </c>
    </row>
    <row r="4032" spans="1:3" x14ac:dyDescent="0.3">
      <c r="A4032" s="9">
        <v>4031</v>
      </c>
      <c r="B4032" s="38">
        <v>40967</v>
      </c>
      <c r="C4032" s="17">
        <v>5375.5</v>
      </c>
    </row>
    <row r="4033" spans="1:3" x14ac:dyDescent="0.3">
      <c r="A4033" s="9">
        <v>4032</v>
      </c>
      <c r="B4033" s="38">
        <v>40968</v>
      </c>
      <c r="C4033" s="17">
        <v>5385.2</v>
      </c>
    </row>
    <row r="4034" spans="1:3" x14ac:dyDescent="0.3">
      <c r="A4034" s="9">
        <v>4033</v>
      </c>
      <c r="B4034" s="38">
        <v>40969</v>
      </c>
      <c r="C4034" s="17">
        <v>5339.75</v>
      </c>
    </row>
    <row r="4035" spans="1:3" x14ac:dyDescent="0.3">
      <c r="A4035" s="9">
        <v>4034</v>
      </c>
      <c r="B4035" s="38">
        <v>40970</v>
      </c>
      <c r="C4035" s="17">
        <v>5359.35</v>
      </c>
    </row>
    <row r="4036" spans="1:3" x14ac:dyDescent="0.3">
      <c r="A4036" s="9">
        <v>4035</v>
      </c>
      <c r="B4036" s="38">
        <v>40971</v>
      </c>
      <c r="C4036" s="17">
        <v>5359.4</v>
      </c>
    </row>
    <row r="4037" spans="1:3" x14ac:dyDescent="0.3">
      <c r="A4037" s="9">
        <v>4036</v>
      </c>
      <c r="B4037" s="38">
        <v>40973</v>
      </c>
      <c r="C4037" s="17">
        <v>5280.35</v>
      </c>
    </row>
    <row r="4038" spans="1:3" x14ac:dyDescent="0.3">
      <c r="A4038" s="9">
        <v>4037</v>
      </c>
      <c r="B4038" s="38">
        <v>40974</v>
      </c>
      <c r="C4038" s="17">
        <v>5222.3999999999996</v>
      </c>
    </row>
    <row r="4039" spans="1:3" x14ac:dyDescent="0.3">
      <c r="A4039" s="9">
        <v>4038</v>
      </c>
      <c r="B4039" s="38">
        <v>40975</v>
      </c>
      <c r="C4039" s="17">
        <v>5220.45</v>
      </c>
    </row>
    <row r="4040" spans="1:3" x14ac:dyDescent="0.3">
      <c r="A4040" s="9">
        <v>4039</v>
      </c>
      <c r="B4040" s="38">
        <v>40977</v>
      </c>
      <c r="C4040" s="17">
        <v>5333.55</v>
      </c>
    </row>
    <row r="4041" spans="1:3" x14ac:dyDescent="0.3">
      <c r="A4041" s="9">
        <v>4040</v>
      </c>
      <c r="B4041" s="38">
        <v>40980</v>
      </c>
      <c r="C4041" s="17">
        <v>5359.55</v>
      </c>
    </row>
    <row r="4042" spans="1:3" x14ac:dyDescent="0.3">
      <c r="A4042" s="9">
        <v>4041</v>
      </c>
      <c r="B4042" s="38">
        <v>40981</v>
      </c>
      <c r="C4042" s="17">
        <v>5429.5</v>
      </c>
    </row>
    <row r="4043" spans="1:3" x14ac:dyDescent="0.3">
      <c r="A4043" s="9">
        <v>4042</v>
      </c>
      <c r="B4043" s="38">
        <v>40982</v>
      </c>
      <c r="C4043" s="17">
        <v>5463.9</v>
      </c>
    </row>
    <row r="4044" spans="1:3" x14ac:dyDescent="0.3">
      <c r="A4044" s="9">
        <v>4043</v>
      </c>
      <c r="B4044" s="38">
        <v>40983</v>
      </c>
      <c r="C4044" s="17">
        <v>5380.5</v>
      </c>
    </row>
    <row r="4045" spans="1:3" x14ac:dyDescent="0.3">
      <c r="A4045" s="9">
        <v>4044</v>
      </c>
      <c r="B4045" s="38">
        <v>40984</v>
      </c>
      <c r="C4045" s="17">
        <v>5317.9</v>
      </c>
    </row>
    <row r="4046" spans="1:3" x14ac:dyDescent="0.3">
      <c r="A4046" s="9">
        <v>4045</v>
      </c>
      <c r="B4046" s="38">
        <v>40987</v>
      </c>
      <c r="C4046" s="17">
        <v>5257.05</v>
      </c>
    </row>
    <row r="4047" spans="1:3" x14ac:dyDescent="0.3">
      <c r="A4047" s="9">
        <v>4046</v>
      </c>
      <c r="B4047" s="38">
        <v>40988</v>
      </c>
      <c r="C4047" s="17">
        <v>5274.85</v>
      </c>
    </row>
    <row r="4048" spans="1:3" x14ac:dyDescent="0.3">
      <c r="A4048" s="9">
        <v>4047</v>
      </c>
      <c r="B4048" s="38">
        <v>40989</v>
      </c>
      <c r="C4048" s="17">
        <v>5364.95</v>
      </c>
    </row>
    <row r="4049" spans="1:3" x14ac:dyDescent="0.3">
      <c r="A4049" s="9">
        <v>4048</v>
      </c>
      <c r="B4049" s="38">
        <v>40990</v>
      </c>
      <c r="C4049" s="17">
        <v>5228.45</v>
      </c>
    </row>
    <row r="4050" spans="1:3" x14ac:dyDescent="0.3">
      <c r="A4050" s="9">
        <v>4049</v>
      </c>
      <c r="B4050" s="38">
        <v>40991</v>
      </c>
      <c r="C4050" s="17">
        <v>5278.2</v>
      </c>
    </row>
    <row r="4051" spans="1:3" x14ac:dyDescent="0.3">
      <c r="A4051" s="9">
        <v>4050</v>
      </c>
      <c r="B4051" s="38">
        <v>40994</v>
      </c>
      <c r="C4051" s="17">
        <v>5184.25</v>
      </c>
    </row>
    <row r="4052" spans="1:3" x14ac:dyDescent="0.3">
      <c r="A4052" s="9">
        <v>4051</v>
      </c>
      <c r="B4052" s="38">
        <v>40995</v>
      </c>
      <c r="C4052" s="17">
        <v>5243.15</v>
      </c>
    </row>
    <row r="4053" spans="1:3" x14ac:dyDescent="0.3">
      <c r="A4053" s="9">
        <v>4052</v>
      </c>
      <c r="B4053" s="38">
        <v>40996</v>
      </c>
      <c r="C4053" s="17">
        <v>5194.75</v>
      </c>
    </row>
    <row r="4054" spans="1:3" x14ac:dyDescent="0.3">
      <c r="A4054" s="9">
        <v>4053</v>
      </c>
      <c r="B4054" s="38">
        <v>40997</v>
      </c>
      <c r="C4054" s="17">
        <v>5178.8500000000004</v>
      </c>
    </row>
    <row r="4055" spans="1:3" x14ac:dyDescent="0.3">
      <c r="A4055" s="9">
        <v>4054</v>
      </c>
      <c r="B4055" s="38">
        <v>40998</v>
      </c>
      <c r="C4055" s="17">
        <v>5295.55</v>
      </c>
    </row>
    <row r="4056" spans="1:3" x14ac:dyDescent="0.3">
      <c r="A4056" s="9">
        <v>4055</v>
      </c>
      <c r="B4056" s="38">
        <v>41001</v>
      </c>
      <c r="C4056" s="17">
        <v>5317.9</v>
      </c>
    </row>
    <row r="4057" spans="1:3" x14ac:dyDescent="0.3">
      <c r="A4057" s="9">
        <v>4056</v>
      </c>
      <c r="B4057" s="38">
        <v>41002</v>
      </c>
      <c r="C4057" s="17">
        <v>5358.5</v>
      </c>
    </row>
    <row r="4058" spans="1:3" x14ac:dyDescent="0.3">
      <c r="A4058" s="9">
        <v>4057</v>
      </c>
      <c r="B4058" s="38">
        <v>41003</v>
      </c>
      <c r="C4058" s="17">
        <v>5322.9</v>
      </c>
    </row>
    <row r="4059" spans="1:3" x14ac:dyDescent="0.3">
      <c r="A4059" s="9">
        <v>4058</v>
      </c>
      <c r="B4059" s="38">
        <v>41008</v>
      </c>
      <c r="C4059" s="17">
        <v>5234.3999999999996</v>
      </c>
    </row>
    <row r="4060" spans="1:3" x14ac:dyDescent="0.3">
      <c r="A4060" s="9">
        <v>4059</v>
      </c>
      <c r="B4060" s="38">
        <v>41009</v>
      </c>
      <c r="C4060" s="17">
        <v>5243.6</v>
      </c>
    </row>
    <row r="4061" spans="1:3" x14ac:dyDescent="0.3">
      <c r="A4061" s="9">
        <v>4060</v>
      </c>
      <c r="B4061" s="38">
        <v>41010</v>
      </c>
      <c r="C4061" s="17">
        <v>5226.8500000000004</v>
      </c>
    </row>
    <row r="4062" spans="1:3" x14ac:dyDescent="0.3">
      <c r="A4062" s="9">
        <v>4061</v>
      </c>
      <c r="B4062" s="38">
        <v>41011</v>
      </c>
      <c r="C4062" s="17">
        <v>5276.85</v>
      </c>
    </row>
    <row r="4063" spans="1:3" x14ac:dyDescent="0.3">
      <c r="A4063" s="9">
        <v>4062</v>
      </c>
      <c r="B4063" s="38">
        <v>41012</v>
      </c>
      <c r="C4063" s="17">
        <v>5207.45</v>
      </c>
    </row>
    <row r="4064" spans="1:3" x14ac:dyDescent="0.3">
      <c r="A4064" s="9">
        <v>4063</v>
      </c>
      <c r="B4064" s="38">
        <v>41015</v>
      </c>
      <c r="C4064" s="17">
        <v>5226.2</v>
      </c>
    </row>
    <row r="4065" spans="1:3" x14ac:dyDescent="0.3">
      <c r="A4065" s="9">
        <v>4064</v>
      </c>
      <c r="B4065" s="38">
        <v>41016</v>
      </c>
      <c r="C4065" s="17">
        <v>5289.7</v>
      </c>
    </row>
    <row r="4066" spans="1:3" x14ac:dyDescent="0.3">
      <c r="A4066" s="9">
        <v>4065</v>
      </c>
      <c r="B4066" s="38">
        <v>41017</v>
      </c>
      <c r="C4066" s="17">
        <v>5300</v>
      </c>
    </row>
    <row r="4067" spans="1:3" x14ac:dyDescent="0.3">
      <c r="A4067" s="9">
        <v>4066</v>
      </c>
      <c r="B4067" s="38">
        <v>41018</v>
      </c>
      <c r="C4067" s="17">
        <v>5332.4</v>
      </c>
    </row>
    <row r="4068" spans="1:3" x14ac:dyDescent="0.3">
      <c r="A4068" s="9">
        <v>4067</v>
      </c>
      <c r="B4068" s="38">
        <v>41019</v>
      </c>
      <c r="C4068" s="17">
        <v>5290.85</v>
      </c>
    </row>
    <row r="4069" spans="1:3" x14ac:dyDescent="0.3">
      <c r="A4069" s="9">
        <v>4068</v>
      </c>
      <c r="B4069" s="38">
        <v>41022</v>
      </c>
      <c r="C4069" s="17">
        <v>5200.6000000000004</v>
      </c>
    </row>
    <row r="4070" spans="1:3" x14ac:dyDescent="0.3">
      <c r="A4070" s="9">
        <v>4069</v>
      </c>
      <c r="B4070" s="38">
        <v>41023</v>
      </c>
      <c r="C4070" s="17">
        <v>5222.6499999999996</v>
      </c>
    </row>
    <row r="4071" spans="1:3" x14ac:dyDescent="0.3">
      <c r="A4071" s="9">
        <v>4070</v>
      </c>
      <c r="B4071" s="38">
        <v>41024</v>
      </c>
      <c r="C4071" s="17">
        <v>5202</v>
      </c>
    </row>
    <row r="4072" spans="1:3" x14ac:dyDescent="0.3">
      <c r="A4072" s="9">
        <v>4071</v>
      </c>
      <c r="B4072" s="38">
        <v>41025</v>
      </c>
      <c r="C4072" s="17">
        <v>5189</v>
      </c>
    </row>
    <row r="4073" spans="1:3" x14ac:dyDescent="0.3">
      <c r="A4073" s="9">
        <v>4072</v>
      </c>
      <c r="B4073" s="38">
        <v>41026</v>
      </c>
      <c r="C4073" s="17">
        <v>5190.6000000000004</v>
      </c>
    </row>
    <row r="4074" spans="1:3" x14ac:dyDescent="0.3">
      <c r="A4074" s="9">
        <v>4073</v>
      </c>
      <c r="B4074" s="38">
        <v>41029</v>
      </c>
      <c r="C4074" s="17">
        <v>5248.15</v>
      </c>
    </row>
    <row r="4075" spans="1:3" x14ac:dyDescent="0.3">
      <c r="A4075" s="9">
        <v>4074</v>
      </c>
      <c r="B4075" s="38">
        <v>41031</v>
      </c>
      <c r="C4075" s="17">
        <v>5239.1499999999996</v>
      </c>
    </row>
    <row r="4076" spans="1:3" x14ac:dyDescent="0.3">
      <c r="A4076" s="9">
        <v>4075</v>
      </c>
      <c r="B4076" s="38">
        <v>41032</v>
      </c>
      <c r="C4076" s="17">
        <v>5188.3999999999996</v>
      </c>
    </row>
    <row r="4077" spans="1:3" x14ac:dyDescent="0.3">
      <c r="A4077" s="9">
        <v>4076</v>
      </c>
      <c r="B4077" s="38">
        <v>41033</v>
      </c>
      <c r="C4077" s="17">
        <v>5086.8500000000004</v>
      </c>
    </row>
    <row r="4078" spans="1:3" x14ac:dyDescent="0.3">
      <c r="A4078" s="9">
        <v>4077</v>
      </c>
      <c r="B4078" s="38">
        <v>41036</v>
      </c>
      <c r="C4078" s="17">
        <v>5114.1499999999996</v>
      </c>
    </row>
    <row r="4079" spans="1:3" x14ac:dyDescent="0.3">
      <c r="A4079" s="9">
        <v>4078</v>
      </c>
      <c r="B4079" s="38">
        <v>41037</v>
      </c>
      <c r="C4079" s="17">
        <v>4999.95</v>
      </c>
    </row>
    <row r="4080" spans="1:3" x14ac:dyDescent="0.3">
      <c r="A4080" s="9">
        <v>4079</v>
      </c>
      <c r="B4080" s="38">
        <v>41038</v>
      </c>
      <c r="C4080" s="17">
        <v>4974.8</v>
      </c>
    </row>
    <row r="4081" spans="1:3" x14ac:dyDescent="0.3">
      <c r="A4081" s="9">
        <v>4080</v>
      </c>
      <c r="B4081" s="38">
        <v>41039</v>
      </c>
      <c r="C4081" s="17">
        <v>4965.7</v>
      </c>
    </row>
    <row r="4082" spans="1:3" x14ac:dyDescent="0.3">
      <c r="A4082" s="9">
        <v>4081</v>
      </c>
      <c r="B4082" s="38">
        <v>41040</v>
      </c>
      <c r="C4082" s="17">
        <v>4928.8999999999996</v>
      </c>
    </row>
    <row r="4083" spans="1:3" x14ac:dyDescent="0.3">
      <c r="A4083" s="9">
        <v>4082</v>
      </c>
      <c r="B4083" s="38">
        <v>41043</v>
      </c>
      <c r="C4083" s="17">
        <v>4907.8</v>
      </c>
    </row>
    <row r="4084" spans="1:3" x14ac:dyDescent="0.3">
      <c r="A4084" s="9">
        <v>4083</v>
      </c>
      <c r="B4084" s="38">
        <v>41044</v>
      </c>
      <c r="C4084" s="17">
        <v>4942.8</v>
      </c>
    </row>
    <row r="4085" spans="1:3" x14ac:dyDescent="0.3">
      <c r="A4085" s="9">
        <v>4084</v>
      </c>
      <c r="B4085" s="38">
        <v>41045</v>
      </c>
      <c r="C4085" s="17">
        <v>4858.25</v>
      </c>
    </row>
    <row r="4086" spans="1:3" x14ac:dyDescent="0.3">
      <c r="A4086" s="9">
        <v>4085</v>
      </c>
      <c r="B4086" s="38">
        <v>41046</v>
      </c>
      <c r="C4086" s="17">
        <v>4870.2</v>
      </c>
    </row>
    <row r="4087" spans="1:3" x14ac:dyDescent="0.3">
      <c r="A4087" s="9">
        <v>4086</v>
      </c>
      <c r="B4087" s="38">
        <v>41047</v>
      </c>
      <c r="C4087" s="17">
        <v>4891.45</v>
      </c>
    </row>
    <row r="4088" spans="1:3" x14ac:dyDescent="0.3">
      <c r="A4088" s="9">
        <v>4087</v>
      </c>
      <c r="B4088" s="38">
        <v>41050</v>
      </c>
      <c r="C4088" s="17">
        <v>4906.05</v>
      </c>
    </row>
    <row r="4089" spans="1:3" x14ac:dyDescent="0.3">
      <c r="A4089" s="9">
        <v>4088</v>
      </c>
      <c r="B4089" s="38">
        <v>41051</v>
      </c>
      <c r="C4089" s="17">
        <v>4860.5</v>
      </c>
    </row>
    <row r="4090" spans="1:3" x14ac:dyDescent="0.3">
      <c r="A4090" s="9">
        <v>4089</v>
      </c>
      <c r="B4090" s="38">
        <v>41052</v>
      </c>
      <c r="C4090" s="17">
        <v>4835.6499999999996</v>
      </c>
    </row>
    <row r="4091" spans="1:3" x14ac:dyDescent="0.3">
      <c r="A4091" s="9">
        <v>4090</v>
      </c>
      <c r="B4091" s="38">
        <v>41053</v>
      </c>
      <c r="C4091" s="17">
        <v>4921.3999999999996</v>
      </c>
    </row>
    <row r="4092" spans="1:3" x14ac:dyDescent="0.3">
      <c r="A4092" s="9">
        <v>4091</v>
      </c>
      <c r="B4092" s="38">
        <v>41054</v>
      </c>
      <c r="C4092" s="17">
        <v>4920.3999999999996</v>
      </c>
    </row>
    <row r="4093" spans="1:3" x14ac:dyDescent="0.3">
      <c r="A4093" s="9">
        <v>4092</v>
      </c>
      <c r="B4093" s="38">
        <v>41057</v>
      </c>
      <c r="C4093" s="17">
        <v>4985.6499999999996</v>
      </c>
    </row>
    <row r="4094" spans="1:3" x14ac:dyDescent="0.3">
      <c r="A4094" s="9">
        <v>4093</v>
      </c>
      <c r="B4094" s="38">
        <v>41058</v>
      </c>
      <c r="C4094" s="17">
        <v>4990.1000000000004</v>
      </c>
    </row>
    <row r="4095" spans="1:3" x14ac:dyDescent="0.3">
      <c r="A4095" s="9">
        <v>4094</v>
      </c>
      <c r="B4095" s="38">
        <v>41059</v>
      </c>
      <c r="C4095" s="17">
        <v>4950.75</v>
      </c>
    </row>
    <row r="4096" spans="1:3" x14ac:dyDescent="0.3">
      <c r="A4096" s="9">
        <v>4095</v>
      </c>
      <c r="B4096" s="38">
        <v>41060</v>
      </c>
      <c r="C4096" s="17">
        <v>4924.25</v>
      </c>
    </row>
    <row r="4097" spans="1:3" x14ac:dyDescent="0.3">
      <c r="A4097" s="9">
        <v>4096</v>
      </c>
      <c r="B4097" s="38">
        <v>41061</v>
      </c>
      <c r="C4097" s="17">
        <v>4841.6000000000004</v>
      </c>
    </row>
    <row r="4098" spans="1:3" x14ac:dyDescent="0.3">
      <c r="A4098" s="9">
        <v>4097</v>
      </c>
      <c r="B4098" s="38">
        <v>41064</v>
      </c>
      <c r="C4098" s="17">
        <v>4848.1499999999996</v>
      </c>
    </row>
    <row r="4099" spans="1:3" x14ac:dyDescent="0.3">
      <c r="A4099" s="9">
        <v>4098</v>
      </c>
      <c r="B4099" s="38">
        <v>41065</v>
      </c>
      <c r="C4099" s="17">
        <v>4863.3</v>
      </c>
    </row>
    <row r="4100" spans="1:3" x14ac:dyDescent="0.3">
      <c r="A4100" s="9">
        <v>4099</v>
      </c>
      <c r="B4100" s="38">
        <v>41066</v>
      </c>
      <c r="C4100" s="17">
        <v>4997.1000000000004</v>
      </c>
    </row>
    <row r="4101" spans="1:3" x14ac:dyDescent="0.3">
      <c r="A4101" s="9">
        <v>4100</v>
      </c>
      <c r="B4101" s="38">
        <v>41067</v>
      </c>
      <c r="C4101" s="17">
        <v>5049.6499999999996</v>
      </c>
    </row>
    <row r="4102" spans="1:3" x14ac:dyDescent="0.3">
      <c r="A4102" s="9">
        <v>4101</v>
      </c>
      <c r="B4102" s="38">
        <v>41068</v>
      </c>
      <c r="C4102" s="17">
        <v>5068.3500000000004</v>
      </c>
    </row>
    <row r="4103" spans="1:3" x14ac:dyDescent="0.3">
      <c r="A4103" s="9">
        <v>4102</v>
      </c>
      <c r="B4103" s="38">
        <v>41071</v>
      </c>
      <c r="C4103" s="17">
        <v>5054.1000000000004</v>
      </c>
    </row>
    <row r="4104" spans="1:3" x14ac:dyDescent="0.3">
      <c r="A4104" s="9">
        <v>4103</v>
      </c>
      <c r="B4104" s="38">
        <v>41072</v>
      </c>
      <c r="C4104" s="17">
        <v>5115.8999999999996</v>
      </c>
    </row>
    <row r="4105" spans="1:3" x14ac:dyDescent="0.3">
      <c r="A4105" s="9">
        <v>4104</v>
      </c>
      <c r="B4105" s="38">
        <v>41073</v>
      </c>
      <c r="C4105" s="17">
        <v>5121.45</v>
      </c>
    </row>
    <row r="4106" spans="1:3" x14ac:dyDescent="0.3">
      <c r="A4106" s="9">
        <v>4105</v>
      </c>
      <c r="B4106" s="38">
        <v>41074</v>
      </c>
      <c r="C4106" s="17">
        <v>5054.75</v>
      </c>
    </row>
    <row r="4107" spans="1:3" x14ac:dyDescent="0.3">
      <c r="A4107" s="9">
        <v>4106</v>
      </c>
      <c r="B4107" s="38">
        <v>41075</v>
      </c>
      <c r="C4107" s="17">
        <v>5139.05</v>
      </c>
    </row>
    <row r="4108" spans="1:3" x14ac:dyDescent="0.3">
      <c r="A4108" s="9">
        <v>4107</v>
      </c>
      <c r="B4108" s="38">
        <v>41078</v>
      </c>
      <c r="C4108" s="17">
        <v>5064.25</v>
      </c>
    </row>
    <row r="4109" spans="1:3" x14ac:dyDescent="0.3">
      <c r="A4109" s="9">
        <v>4108</v>
      </c>
      <c r="B4109" s="38">
        <v>41079</v>
      </c>
      <c r="C4109" s="17">
        <v>5103.8500000000004</v>
      </c>
    </row>
    <row r="4110" spans="1:3" x14ac:dyDescent="0.3">
      <c r="A4110" s="9">
        <v>4109</v>
      </c>
      <c r="B4110" s="38">
        <v>41080</v>
      </c>
      <c r="C4110" s="17">
        <v>5120.55</v>
      </c>
    </row>
    <row r="4111" spans="1:3" x14ac:dyDescent="0.3">
      <c r="A4111" s="9">
        <v>4110</v>
      </c>
      <c r="B4111" s="38">
        <v>41081</v>
      </c>
      <c r="C4111" s="17">
        <v>5165</v>
      </c>
    </row>
    <row r="4112" spans="1:3" x14ac:dyDescent="0.3">
      <c r="A4112" s="9">
        <v>4111</v>
      </c>
      <c r="B4112" s="38">
        <v>41082</v>
      </c>
      <c r="C4112" s="17">
        <v>5146.05</v>
      </c>
    </row>
    <row r="4113" spans="1:3" x14ac:dyDescent="0.3">
      <c r="A4113" s="9">
        <v>4112</v>
      </c>
      <c r="B4113" s="38">
        <v>41085</v>
      </c>
      <c r="C4113" s="17">
        <v>5114.6499999999996</v>
      </c>
    </row>
    <row r="4114" spans="1:3" x14ac:dyDescent="0.3">
      <c r="A4114" s="9">
        <v>4113</v>
      </c>
      <c r="B4114" s="38">
        <v>41086</v>
      </c>
      <c r="C4114" s="17">
        <v>5120.8</v>
      </c>
    </row>
    <row r="4115" spans="1:3" x14ac:dyDescent="0.3">
      <c r="A4115" s="9">
        <v>4114</v>
      </c>
      <c r="B4115" s="38">
        <v>41087</v>
      </c>
      <c r="C4115" s="17">
        <v>5141.8999999999996</v>
      </c>
    </row>
    <row r="4116" spans="1:3" x14ac:dyDescent="0.3">
      <c r="A4116" s="9">
        <v>4115</v>
      </c>
      <c r="B4116" s="38">
        <v>41088</v>
      </c>
      <c r="C4116" s="17">
        <v>5149.1499999999996</v>
      </c>
    </row>
    <row r="4117" spans="1:3" x14ac:dyDescent="0.3">
      <c r="A4117" s="9">
        <v>4116</v>
      </c>
      <c r="B4117" s="38">
        <v>41089</v>
      </c>
      <c r="C4117" s="17">
        <v>5278.9</v>
      </c>
    </row>
    <row r="4118" spans="1:3" x14ac:dyDescent="0.3">
      <c r="A4118" s="9">
        <v>4117</v>
      </c>
      <c r="B4118" s="38">
        <v>41092</v>
      </c>
      <c r="C4118" s="17">
        <v>5278.6</v>
      </c>
    </row>
    <row r="4119" spans="1:3" x14ac:dyDescent="0.3">
      <c r="A4119" s="9">
        <v>4118</v>
      </c>
      <c r="B4119" s="38">
        <v>41093</v>
      </c>
      <c r="C4119" s="17">
        <v>5287.95</v>
      </c>
    </row>
    <row r="4120" spans="1:3" x14ac:dyDescent="0.3">
      <c r="A4120" s="9">
        <v>4119</v>
      </c>
      <c r="B4120" s="38">
        <v>41094</v>
      </c>
      <c r="C4120" s="17">
        <v>5302.55</v>
      </c>
    </row>
    <row r="4121" spans="1:3" x14ac:dyDescent="0.3">
      <c r="A4121" s="9">
        <v>4120</v>
      </c>
      <c r="B4121" s="38">
        <v>41095</v>
      </c>
      <c r="C4121" s="17">
        <v>5327.3</v>
      </c>
    </row>
    <row r="4122" spans="1:3" x14ac:dyDescent="0.3">
      <c r="A4122" s="9">
        <v>4121</v>
      </c>
      <c r="B4122" s="38">
        <v>41096</v>
      </c>
      <c r="C4122" s="17">
        <v>5316.95</v>
      </c>
    </row>
    <row r="4123" spans="1:3" x14ac:dyDescent="0.3">
      <c r="A4123" s="9">
        <v>4122</v>
      </c>
      <c r="B4123" s="38">
        <v>41099</v>
      </c>
      <c r="C4123" s="17">
        <v>5275.15</v>
      </c>
    </row>
    <row r="4124" spans="1:3" x14ac:dyDescent="0.3">
      <c r="A4124" s="9">
        <v>4123</v>
      </c>
      <c r="B4124" s="38">
        <v>41100</v>
      </c>
      <c r="C4124" s="17">
        <v>5345.35</v>
      </c>
    </row>
    <row r="4125" spans="1:3" x14ac:dyDescent="0.3">
      <c r="A4125" s="9">
        <v>4124</v>
      </c>
      <c r="B4125" s="38">
        <v>41101</v>
      </c>
      <c r="C4125" s="17">
        <v>5306.3</v>
      </c>
    </row>
    <row r="4126" spans="1:3" x14ac:dyDescent="0.3">
      <c r="A4126" s="9">
        <v>4125</v>
      </c>
      <c r="B4126" s="38">
        <v>41102</v>
      </c>
      <c r="C4126" s="17">
        <v>5235.25</v>
      </c>
    </row>
    <row r="4127" spans="1:3" x14ac:dyDescent="0.3">
      <c r="A4127" s="9">
        <v>4126</v>
      </c>
      <c r="B4127" s="38">
        <v>41103</v>
      </c>
      <c r="C4127" s="17">
        <v>5227.25</v>
      </c>
    </row>
    <row r="4128" spans="1:3" x14ac:dyDescent="0.3">
      <c r="A4128" s="9">
        <v>4127</v>
      </c>
      <c r="B4128" s="38">
        <v>41106</v>
      </c>
      <c r="C4128" s="17">
        <v>5197.25</v>
      </c>
    </row>
    <row r="4129" spans="1:3" x14ac:dyDescent="0.3">
      <c r="A4129" s="9">
        <v>4128</v>
      </c>
      <c r="B4129" s="38">
        <v>41107</v>
      </c>
      <c r="C4129" s="17">
        <v>5192.8500000000004</v>
      </c>
    </row>
    <row r="4130" spans="1:3" x14ac:dyDescent="0.3">
      <c r="A4130" s="9">
        <v>4129</v>
      </c>
      <c r="B4130" s="38">
        <v>41108</v>
      </c>
      <c r="C4130" s="17">
        <v>5216.3</v>
      </c>
    </row>
    <row r="4131" spans="1:3" x14ac:dyDescent="0.3">
      <c r="A4131" s="9">
        <v>4130</v>
      </c>
      <c r="B4131" s="38">
        <v>41109</v>
      </c>
      <c r="C4131" s="17">
        <v>5242.7</v>
      </c>
    </row>
    <row r="4132" spans="1:3" x14ac:dyDescent="0.3">
      <c r="A4132" s="9">
        <v>4131</v>
      </c>
      <c r="B4132" s="38">
        <v>41110</v>
      </c>
      <c r="C4132" s="17">
        <v>5205.1000000000004</v>
      </c>
    </row>
    <row r="4133" spans="1:3" x14ac:dyDescent="0.3">
      <c r="A4133" s="9">
        <v>4132</v>
      </c>
      <c r="B4133" s="38">
        <v>41113</v>
      </c>
      <c r="C4133" s="17">
        <v>5117.95</v>
      </c>
    </row>
    <row r="4134" spans="1:3" x14ac:dyDescent="0.3">
      <c r="A4134" s="9">
        <v>4133</v>
      </c>
      <c r="B4134" s="38">
        <v>41114</v>
      </c>
      <c r="C4134" s="17">
        <v>5128.2</v>
      </c>
    </row>
    <row r="4135" spans="1:3" x14ac:dyDescent="0.3">
      <c r="A4135" s="9">
        <v>4134</v>
      </c>
      <c r="B4135" s="38">
        <v>41115</v>
      </c>
      <c r="C4135" s="17">
        <v>5109.6000000000004</v>
      </c>
    </row>
    <row r="4136" spans="1:3" x14ac:dyDescent="0.3">
      <c r="A4136" s="9">
        <v>4135</v>
      </c>
      <c r="B4136" s="38">
        <v>41116</v>
      </c>
      <c r="C4136" s="17">
        <v>5043</v>
      </c>
    </row>
    <row r="4137" spans="1:3" x14ac:dyDescent="0.3">
      <c r="A4137" s="9">
        <v>4136</v>
      </c>
      <c r="B4137" s="38">
        <v>41117</v>
      </c>
      <c r="C4137" s="17">
        <v>5099.8500000000004</v>
      </c>
    </row>
    <row r="4138" spans="1:3" x14ac:dyDescent="0.3">
      <c r="A4138" s="9">
        <v>4137</v>
      </c>
      <c r="B4138" s="38">
        <v>41120</v>
      </c>
      <c r="C4138" s="17">
        <v>5199.8</v>
      </c>
    </row>
    <row r="4139" spans="1:3" x14ac:dyDescent="0.3">
      <c r="A4139" s="9">
        <v>4138</v>
      </c>
      <c r="B4139" s="38">
        <v>41121</v>
      </c>
      <c r="C4139" s="17">
        <v>5229</v>
      </c>
    </row>
    <row r="4140" spans="1:3" x14ac:dyDescent="0.3">
      <c r="A4140" s="9">
        <v>4139</v>
      </c>
      <c r="B4140" s="38">
        <v>41122</v>
      </c>
      <c r="C4140" s="17">
        <v>5240.5</v>
      </c>
    </row>
    <row r="4141" spans="1:3" x14ac:dyDescent="0.3">
      <c r="A4141" s="9">
        <v>4140</v>
      </c>
      <c r="B4141" s="38">
        <v>41123</v>
      </c>
      <c r="C4141" s="17">
        <v>5227.75</v>
      </c>
    </row>
    <row r="4142" spans="1:3" x14ac:dyDescent="0.3">
      <c r="A4142" s="9">
        <v>4141</v>
      </c>
      <c r="B4142" s="38">
        <v>41124</v>
      </c>
      <c r="C4142" s="17">
        <v>5215.7</v>
      </c>
    </row>
    <row r="4143" spans="1:3" x14ac:dyDescent="0.3">
      <c r="A4143" s="9">
        <v>4142</v>
      </c>
      <c r="B4143" s="38">
        <v>41127</v>
      </c>
      <c r="C4143" s="17">
        <v>5282.55</v>
      </c>
    </row>
    <row r="4144" spans="1:3" x14ac:dyDescent="0.3">
      <c r="A4144" s="9">
        <v>4143</v>
      </c>
      <c r="B4144" s="38">
        <v>41128</v>
      </c>
      <c r="C4144" s="17">
        <v>5336.7</v>
      </c>
    </row>
    <row r="4145" spans="1:3" x14ac:dyDescent="0.3">
      <c r="A4145" s="9">
        <v>4144</v>
      </c>
      <c r="B4145" s="38">
        <v>41129</v>
      </c>
      <c r="C4145" s="17">
        <v>5338</v>
      </c>
    </row>
    <row r="4146" spans="1:3" x14ac:dyDescent="0.3">
      <c r="A4146" s="9">
        <v>4145</v>
      </c>
      <c r="B4146" s="38">
        <v>41130</v>
      </c>
      <c r="C4146" s="17">
        <v>5322.95</v>
      </c>
    </row>
    <row r="4147" spans="1:3" x14ac:dyDescent="0.3">
      <c r="A4147" s="9">
        <v>4146</v>
      </c>
      <c r="B4147" s="38">
        <v>41131</v>
      </c>
      <c r="C4147" s="17">
        <v>5320.4</v>
      </c>
    </row>
    <row r="4148" spans="1:3" x14ac:dyDescent="0.3">
      <c r="A4148" s="9">
        <v>4147</v>
      </c>
      <c r="B4148" s="38">
        <v>41134</v>
      </c>
      <c r="C4148" s="17">
        <v>5347.9</v>
      </c>
    </row>
    <row r="4149" spans="1:3" x14ac:dyDescent="0.3">
      <c r="A4149" s="9">
        <v>4148</v>
      </c>
      <c r="B4149" s="38">
        <v>41135</v>
      </c>
      <c r="C4149" s="17">
        <v>5380.35</v>
      </c>
    </row>
    <row r="4150" spans="1:3" x14ac:dyDescent="0.3">
      <c r="A4150" s="9">
        <v>4149</v>
      </c>
      <c r="B4150" s="38">
        <v>41137</v>
      </c>
      <c r="C4150" s="17">
        <v>5362.95</v>
      </c>
    </row>
    <row r="4151" spans="1:3" x14ac:dyDescent="0.3">
      <c r="A4151" s="9">
        <v>4150</v>
      </c>
      <c r="B4151" s="38">
        <v>41138</v>
      </c>
      <c r="C4151" s="17">
        <v>5366.3</v>
      </c>
    </row>
    <row r="4152" spans="1:3" x14ac:dyDescent="0.3">
      <c r="A4152" s="9">
        <v>4151</v>
      </c>
      <c r="B4152" s="38">
        <v>41142</v>
      </c>
      <c r="C4152" s="17">
        <v>5421</v>
      </c>
    </row>
    <row r="4153" spans="1:3" x14ac:dyDescent="0.3">
      <c r="A4153" s="9">
        <v>4152</v>
      </c>
      <c r="B4153" s="38">
        <v>41143</v>
      </c>
      <c r="C4153" s="17">
        <v>5412.85</v>
      </c>
    </row>
    <row r="4154" spans="1:3" x14ac:dyDescent="0.3">
      <c r="A4154" s="9">
        <v>4153</v>
      </c>
      <c r="B4154" s="38">
        <v>41144</v>
      </c>
      <c r="C4154" s="17">
        <v>5415.35</v>
      </c>
    </row>
    <row r="4155" spans="1:3" x14ac:dyDescent="0.3">
      <c r="A4155" s="9">
        <v>4154</v>
      </c>
      <c r="B4155" s="38">
        <v>41145</v>
      </c>
      <c r="C4155" s="17">
        <v>5386.7</v>
      </c>
    </row>
    <row r="4156" spans="1:3" x14ac:dyDescent="0.3">
      <c r="A4156" s="9">
        <v>4155</v>
      </c>
      <c r="B4156" s="38">
        <v>41148</v>
      </c>
      <c r="C4156" s="17">
        <v>5350.25</v>
      </c>
    </row>
    <row r="4157" spans="1:3" x14ac:dyDescent="0.3">
      <c r="A4157" s="9">
        <v>4156</v>
      </c>
      <c r="B4157" s="38">
        <v>41149</v>
      </c>
      <c r="C4157" s="17">
        <v>5334.6</v>
      </c>
    </row>
    <row r="4158" spans="1:3" x14ac:dyDescent="0.3">
      <c r="A4158" s="9">
        <v>4157</v>
      </c>
      <c r="B4158" s="38">
        <v>41150</v>
      </c>
      <c r="C4158" s="17">
        <v>5287.8</v>
      </c>
    </row>
    <row r="4159" spans="1:3" x14ac:dyDescent="0.3">
      <c r="A4159" s="9">
        <v>4158</v>
      </c>
      <c r="B4159" s="38">
        <v>41151</v>
      </c>
      <c r="C4159" s="17">
        <v>5315.05</v>
      </c>
    </row>
    <row r="4160" spans="1:3" x14ac:dyDescent="0.3">
      <c r="A4160" s="9">
        <v>4159</v>
      </c>
      <c r="B4160" s="38">
        <v>41152</v>
      </c>
      <c r="C4160" s="17">
        <v>5258.5</v>
      </c>
    </row>
    <row r="4161" spans="1:3" x14ac:dyDescent="0.3">
      <c r="A4161" s="9">
        <v>4160</v>
      </c>
      <c r="B4161" s="38">
        <v>41155</v>
      </c>
      <c r="C4161" s="17">
        <v>5253.75</v>
      </c>
    </row>
    <row r="4162" spans="1:3" x14ac:dyDescent="0.3">
      <c r="A4162" s="9">
        <v>4161</v>
      </c>
      <c r="B4162" s="38">
        <v>41156</v>
      </c>
      <c r="C4162" s="17">
        <v>5274</v>
      </c>
    </row>
    <row r="4163" spans="1:3" x14ac:dyDescent="0.3">
      <c r="A4163" s="9">
        <v>4162</v>
      </c>
      <c r="B4163" s="38">
        <v>41157</v>
      </c>
      <c r="C4163" s="17">
        <v>5225.7</v>
      </c>
    </row>
    <row r="4164" spans="1:3" x14ac:dyDescent="0.3">
      <c r="A4164" s="9">
        <v>4163</v>
      </c>
      <c r="B4164" s="38">
        <v>41158</v>
      </c>
      <c r="C4164" s="17">
        <v>5238.3999999999996</v>
      </c>
    </row>
    <row r="4165" spans="1:3" x14ac:dyDescent="0.3">
      <c r="A4165" s="9">
        <v>4164</v>
      </c>
      <c r="B4165" s="38">
        <v>41159</v>
      </c>
      <c r="C4165" s="17">
        <v>5342.1</v>
      </c>
    </row>
    <row r="4166" spans="1:3" x14ac:dyDescent="0.3">
      <c r="A4166" s="9">
        <v>4165</v>
      </c>
      <c r="B4166" s="38">
        <v>41160</v>
      </c>
      <c r="C4166" s="17">
        <v>5358.7</v>
      </c>
    </row>
    <row r="4167" spans="1:3" x14ac:dyDescent="0.3">
      <c r="A4167" s="9">
        <v>4166</v>
      </c>
      <c r="B4167" s="38">
        <v>41162</v>
      </c>
      <c r="C4167" s="17">
        <v>5363.45</v>
      </c>
    </row>
    <row r="4168" spans="1:3" x14ac:dyDescent="0.3">
      <c r="A4168" s="9">
        <v>4167</v>
      </c>
      <c r="B4168" s="38">
        <v>41163</v>
      </c>
      <c r="C4168" s="17">
        <v>5390</v>
      </c>
    </row>
    <row r="4169" spans="1:3" x14ac:dyDescent="0.3">
      <c r="A4169" s="9">
        <v>4168</v>
      </c>
      <c r="B4169" s="38">
        <v>41164</v>
      </c>
      <c r="C4169" s="17">
        <v>5431</v>
      </c>
    </row>
    <row r="4170" spans="1:3" x14ac:dyDescent="0.3">
      <c r="A4170" s="9">
        <v>4169</v>
      </c>
      <c r="B4170" s="38">
        <v>41165</v>
      </c>
      <c r="C4170" s="17">
        <v>5435.35</v>
      </c>
    </row>
    <row r="4171" spans="1:3" x14ac:dyDescent="0.3">
      <c r="A4171" s="9">
        <v>4170</v>
      </c>
      <c r="B4171" s="38">
        <v>41166</v>
      </c>
      <c r="C4171" s="17">
        <v>5577.65</v>
      </c>
    </row>
    <row r="4172" spans="1:3" x14ac:dyDescent="0.3">
      <c r="A4172" s="9">
        <v>4171</v>
      </c>
      <c r="B4172" s="38">
        <v>41169</v>
      </c>
      <c r="C4172" s="17">
        <v>5610</v>
      </c>
    </row>
    <row r="4173" spans="1:3" x14ac:dyDescent="0.3">
      <c r="A4173" s="9">
        <v>4172</v>
      </c>
      <c r="B4173" s="38">
        <v>41170</v>
      </c>
      <c r="C4173" s="17">
        <v>5600.05</v>
      </c>
    </row>
    <row r="4174" spans="1:3" x14ac:dyDescent="0.3">
      <c r="A4174" s="9">
        <v>4173</v>
      </c>
      <c r="B4174" s="38">
        <v>41172</v>
      </c>
      <c r="C4174" s="17">
        <v>5554.25</v>
      </c>
    </row>
    <row r="4175" spans="1:3" x14ac:dyDescent="0.3">
      <c r="A4175" s="9">
        <v>4174</v>
      </c>
      <c r="B4175" s="38">
        <v>41173</v>
      </c>
      <c r="C4175" s="17">
        <v>5691.15</v>
      </c>
    </row>
    <row r="4176" spans="1:3" x14ac:dyDescent="0.3">
      <c r="A4176" s="9">
        <v>4175</v>
      </c>
      <c r="B4176" s="38">
        <v>41176</v>
      </c>
      <c r="C4176" s="17">
        <v>5669.6</v>
      </c>
    </row>
    <row r="4177" spans="1:3" x14ac:dyDescent="0.3">
      <c r="A4177" s="9">
        <v>4176</v>
      </c>
      <c r="B4177" s="38">
        <v>41177</v>
      </c>
      <c r="C4177" s="17">
        <v>5673.9</v>
      </c>
    </row>
    <row r="4178" spans="1:3" x14ac:dyDescent="0.3">
      <c r="A4178" s="9">
        <v>4177</v>
      </c>
      <c r="B4178" s="38">
        <v>41178</v>
      </c>
      <c r="C4178" s="17">
        <v>5663.45</v>
      </c>
    </row>
    <row r="4179" spans="1:3" x14ac:dyDescent="0.3">
      <c r="A4179" s="9">
        <v>4178</v>
      </c>
      <c r="B4179" s="38">
        <v>41179</v>
      </c>
      <c r="C4179" s="17">
        <v>5649.5</v>
      </c>
    </row>
    <row r="4180" spans="1:3" x14ac:dyDescent="0.3">
      <c r="A4180" s="9">
        <v>4179</v>
      </c>
      <c r="B4180" s="38">
        <v>41180</v>
      </c>
      <c r="C4180" s="17">
        <v>5703.3</v>
      </c>
    </row>
    <row r="4181" spans="1:3" x14ac:dyDescent="0.3">
      <c r="A4181" s="9">
        <v>4180</v>
      </c>
      <c r="B4181" s="38">
        <v>41183</v>
      </c>
      <c r="C4181" s="17">
        <v>5718.8</v>
      </c>
    </row>
    <row r="4182" spans="1:3" x14ac:dyDescent="0.3">
      <c r="A4182" s="9">
        <v>4181</v>
      </c>
      <c r="B4182" s="38">
        <v>41185</v>
      </c>
      <c r="C4182" s="17">
        <v>5731.25</v>
      </c>
    </row>
    <row r="4183" spans="1:3" x14ac:dyDescent="0.3">
      <c r="A4183" s="9">
        <v>4182</v>
      </c>
      <c r="B4183" s="38">
        <v>41186</v>
      </c>
      <c r="C4183" s="17">
        <v>5787.6</v>
      </c>
    </row>
    <row r="4184" spans="1:3" x14ac:dyDescent="0.3">
      <c r="A4184" s="9">
        <v>4183</v>
      </c>
      <c r="B4184" s="38">
        <v>41187</v>
      </c>
      <c r="C4184" s="17">
        <v>5746.95</v>
      </c>
    </row>
    <row r="4185" spans="1:3" x14ac:dyDescent="0.3">
      <c r="A4185" s="9">
        <v>4184</v>
      </c>
      <c r="B4185" s="38">
        <v>41190</v>
      </c>
      <c r="C4185" s="17">
        <v>5676</v>
      </c>
    </row>
    <row r="4186" spans="1:3" x14ac:dyDescent="0.3">
      <c r="A4186" s="9">
        <v>4185</v>
      </c>
      <c r="B4186" s="38">
        <v>41191</v>
      </c>
      <c r="C4186" s="17">
        <v>5704.6</v>
      </c>
    </row>
    <row r="4187" spans="1:3" x14ac:dyDescent="0.3">
      <c r="A4187" s="9">
        <v>4186</v>
      </c>
      <c r="B4187" s="38">
        <v>41192</v>
      </c>
      <c r="C4187" s="17">
        <v>5652.15</v>
      </c>
    </row>
    <row r="4188" spans="1:3" x14ac:dyDescent="0.3">
      <c r="A4188" s="9">
        <v>4187</v>
      </c>
      <c r="B4188" s="38">
        <v>41193</v>
      </c>
      <c r="C4188" s="17">
        <v>5708.05</v>
      </c>
    </row>
    <row r="4189" spans="1:3" x14ac:dyDescent="0.3">
      <c r="A4189" s="9">
        <v>4188</v>
      </c>
      <c r="B4189" s="38">
        <v>41194</v>
      </c>
      <c r="C4189" s="17">
        <v>5676.05</v>
      </c>
    </row>
    <row r="4190" spans="1:3" x14ac:dyDescent="0.3">
      <c r="A4190" s="9">
        <v>4189</v>
      </c>
      <c r="B4190" s="38">
        <v>41197</v>
      </c>
      <c r="C4190" s="17">
        <v>5687.25</v>
      </c>
    </row>
    <row r="4191" spans="1:3" x14ac:dyDescent="0.3">
      <c r="A4191" s="9">
        <v>4190</v>
      </c>
      <c r="B4191" s="38">
        <v>41198</v>
      </c>
      <c r="C4191" s="17">
        <v>5648</v>
      </c>
    </row>
    <row r="4192" spans="1:3" x14ac:dyDescent="0.3">
      <c r="A4192" s="9">
        <v>4191</v>
      </c>
      <c r="B4192" s="38">
        <v>41199</v>
      </c>
      <c r="C4192" s="17">
        <v>5660.25</v>
      </c>
    </row>
    <row r="4193" spans="1:3" x14ac:dyDescent="0.3">
      <c r="A4193" s="9">
        <v>4192</v>
      </c>
      <c r="B4193" s="38">
        <v>41200</v>
      </c>
      <c r="C4193" s="17">
        <v>5718.7</v>
      </c>
    </row>
    <row r="4194" spans="1:3" x14ac:dyDescent="0.3">
      <c r="A4194" s="9">
        <v>4193</v>
      </c>
      <c r="B4194" s="38">
        <v>41201</v>
      </c>
      <c r="C4194" s="17">
        <v>5684.25</v>
      </c>
    </row>
    <row r="4195" spans="1:3" x14ac:dyDescent="0.3">
      <c r="A4195" s="9">
        <v>4194</v>
      </c>
      <c r="B4195" s="38">
        <v>41204</v>
      </c>
      <c r="C4195" s="17">
        <v>5717.15</v>
      </c>
    </row>
    <row r="4196" spans="1:3" x14ac:dyDescent="0.3">
      <c r="A4196" s="9">
        <v>4195</v>
      </c>
      <c r="B4196" s="38">
        <v>41205</v>
      </c>
      <c r="C4196" s="17">
        <v>5691.4</v>
      </c>
    </row>
    <row r="4197" spans="1:3" x14ac:dyDescent="0.3">
      <c r="A4197" s="9">
        <v>4196</v>
      </c>
      <c r="B4197" s="38">
        <v>41207</v>
      </c>
      <c r="C4197" s="17">
        <v>5705.3</v>
      </c>
    </row>
    <row r="4198" spans="1:3" x14ac:dyDescent="0.3">
      <c r="A4198" s="9">
        <v>4197</v>
      </c>
      <c r="B4198" s="38">
        <v>41208</v>
      </c>
      <c r="C4198" s="17">
        <v>5664.3</v>
      </c>
    </row>
    <row r="4199" spans="1:3" x14ac:dyDescent="0.3">
      <c r="A4199" s="9">
        <v>4198</v>
      </c>
      <c r="B4199" s="38">
        <v>41211</v>
      </c>
      <c r="C4199" s="17">
        <v>5665.6</v>
      </c>
    </row>
    <row r="4200" spans="1:3" x14ac:dyDescent="0.3">
      <c r="A4200" s="9">
        <v>4199</v>
      </c>
      <c r="B4200" s="38">
        <v>41212</v>
      </c>
      <c r="C4200" s="17">
        <v>5597.9</v>
      </c>
    </row>
    <row r="4201" spans="1:3" x14ac:dyDescent="0.3">
      <c r="A4201" s="9">
        <v>4200</v>
      </c>
      <c r="B4201" s="38">
        <v>41213</v>
      </c>
      <c r="C4201" s="17">
        <v>5619.7</v>
      </c>
    </row>
    <row r="4202" spans="1:3" x14ac:dyDescent="0.3">
      <c r="A4202" s="9">
        <v>4201</v>
      </c>
      <c r="B4202" s="38">
        <v>41214</v>
      </c>
      <c r="C4202" s="17">
        <v>5645.05</v>
      </c>
    </row>
    <row r="4203" spans="1:3" x14ac:dyDescent="0.3">
      <c r="A4203" s="9">
        <v>4202</v>
      </c>
      <c r="B4203" s="38">
        <v>41215</v>
      </c>
      <c r="C4203" s="17">
        <v>5697.7</v>
      </c>
    </row>
    <row r="4204" spans="1:3" x14ac:dyDescent="0.3">
      <c r="A4204" s="9">
        <v>4203</v>
      </c>
      <c r="B4204" s="38">
        <v>41218</v>
      </c>
      <c r="C4204" s="17">
        <v>5704.2</v>
      </c>
    </row>
    <row r="4205" spans="1:3" x14ac:dyDescent="0.3">
      <c r="A4205" s="9">
        <v>4204</v>
      </c>
      <c r="B4205" s="38">
        <v>41219</v>
      </c>
      <c r="C4205" s="17">
        <v>5724.4</v>
      </c>
    </row>
    <row r="4206" spans="1:3" x14ac:dyDescent="0.3">
      <c r="A4206" s="9">
        <v>4205</v>
      </c>
      <c r="B4206" s="38">
        <v>41220</v>
      </c>
      <c r="C4206" s="17">
        <v>5760.1</v>
      </c>
    </row>
    <row r="4207" spans="1:3" x14ac:dyDescent="0.3">
      <c r="A4207" s="9">
        <v>4206</v>
      </c>
      <c r="B4207" s="38">
        <v>41221</v>
      </c>
      <c r="C4207" s="17">
        <v>5738.75</v>
      </c>
    </row>
    <row r="4208" spans="1:3" x14ac:dyDescent="0.3">
      <c r="A4208" s="9">
        <v>4207</v>
      </c>
      <c r="B4208" s="38">
        <v>41222</v>
      </c>
      <c r="C4208" s="17">
        <v>5686.25</v>
      </c>
    </row>
    <row r="4209" spans="1:3" x14ac:dyDescent="0.3">
      <c r="A4209" s="9">
        <v>4208</v>
      </c>
      <c r="B4209" s="38">
        <v>41225</v>
      </c>
      <c r="C4209" s="17">
        <v>5683.7</v>
      </c>
    </row>
    <row r="4210" spans="1:3" x14ac:dyDescent="0.3">
      <c r="A4210" s="9">
        <v>4209</v>
      </c>
      <c r="B4210" s="38">
        <v>41226</v>
      </c>
      <c r="C4210" s="17">
        <v>5666.95</v>
      </c>
    </row>
    <row r="4211" spans="1:3" x14ac:dyDescent="0.3">
      <c r="A4211" s="9">
        <v>4210</v>
      </c>
      <c r="B4211" s="38">
        <v>41228</v>
      </c>
      <c r="C4211" s="17">
        <v>5631</v>
      </c>
    </row>
    <row r="4212" spans="1:3" x14ac:dyDescent="0.3">
      <c r="A4212" s="9">
        <v>4211</v>
      </c>
      <c r="B4212" s="38">
        <v>41229</v>
      </c>
      <c r="C4212" s="17">
        <v>5574.05</v>
      </c>
    </row>
    <row r="4213" spans="1:3" x14ac:dyDescent="0.3">
      <c r="A4213" s="9">
        <v>4212</v>
      </c>
      <c r="B4213" s="38">
        <v>41232</v>
      </c>
      <c r="C4213" s="17">
        <v>5571.4</v>
      </c>
    </row>
    <row r="4214" spans="1:3" x14ac:dyDescent="0.3">
      <c r="A4214" s="9">
        <v>4213</v>
      </c>
      <c r="B4214" s="38">
        <v>41233</v>
      </c>
      <c r="C4214" s="17">
        <v>5571.55</v>
      </c>
    </row>
    <row r="4215" spans="1:3" x14ac:dyDescent="0.3">
      <c r="A4215" s="9">
        <v>4214</v>
      </c>
      <c r="B4215" s="38">
        <v>41234</v>
      </c>
      <c r="C4215" s="17">
        <v>5614.8</v>
      </c>
    </row>
    <row r="4216" spans="1:3" x14ac:dyDescent="0.3">
      <c r="A4216" s="9">
        <v>4215</v>
      </c>
      <c r="B4216" s="38">
        <v>41235</v>
      </c>
      <c r="C4216" s="17">
        <v>5627.75</v>
      </c>
    </row>
    <row r="4217" spans="1:3" x14ac:dyDescent="0.3">
      <c r="A4217" s="9">
        <v>4216</v>
      </c>
      <c r="B4217" s="38">
        <v>41236</v>
      </c>
      <c r="C4217" s="17">
        <v>5626.6</v>
      </c>
    </row>
    <row r="4218" spans="1:3" x14ac:dyDescent="0.3">
      <c r="A4218" s="9">
        <v>4217</v>
      </c>
      <c r="B4218" s="38">
        <v>41239</v>
      </c>
      <c r="C4218" s="17">
        <v>5635.9</v>
      </c>
    </row>
    <row r="4219" spans="1:3" x14ac:dyDescent="0.3">
      <c r="A4219" s="9">
        <v>4218</v>
      </c>
      <c r="B4219" s="38">
        <v>41240</v>
      </c>
      <c r="C4219" s="17">
        <v>5727.45</v>
      </c>
    </row>
    <row r="4220" spans="1:3" x14ac:dyDescent="0.3">
      <c r="A4220" s="9">
        <v>4219</v>
      </c>
      <c r="B4220" s="38">
        <v>41242</v>
      </c>
      <c r="C4220" s="17">
        <v>5825</v>
      </c>
    </row>
    <row r="4221" spans="1:3" x14ac:dyDescent="0.3">
      <c r="A4221" s="9">
        <v>4220</v>
      </c>
      <c r="B4221" s="38">
        <v>41243</v>
      </c>
      <c r="C4221" s="17">
        <v>5879.85</v>
      </c>
    </row>
    <row r="4222" spans="1:3" x14ac:dyDescent="0.3">
      <c r="A4222" s="9">
        <v>4221</v>
      </c>
      <c r="B4222" s="38">
        <v>41246</v>
      </c>
      <c r="C4222" s="17">
        <v>5870.95</v>
      </c>
    </row>
    <row r="4223" spans="1:3" x14ac:dyDescent="0.3">
      <c r="A4223" s="9">
        <v>4222</v>
      </c>
      <c r="B4223" s="38">
        <v>41247</v>
      </c>
      <c r="C4223" s="17">
        <v>5889.25</v>
      </c>
    </row>
    <row r="4224" spans="1:3" x14ac:dyDescent="0.3">
      <c r="A4224" s="9">
        <v>4223</v>
      </c>
      <c r="B4224" s="38">
        <v>41248</v>
      </c>
      <c r="C4224" s="17">
        <v>5900.5</v>
      </c>
    </row>
    <row r="4225" spans="1:3" x14ac:dyDescent="0.3">
      <c r="A4225" s="9">
        <v>4224</v>
      </c>
      <c r="B4225" s="38">
        <v>41249</v>
      </c>
      <c r="C4225" s="17">
        <v>5930.9</v>
      </c>
    </row>
    <row r="4226" spans="1:3" x14ac:dyDescent="0.3">
      <c r="A4226" s="9">
        <v>4225</v>
      </c>
      <c r="B4226" s="38">
        <v>41250</v>
      </c>
      <c r="C4226" s="17">
        <v>5907.4</v>
      </c>
    </row>
    <row r="4227" spans="1:3" x14ac:dyDescent="0.3">
      <c r="A4227" s="9">
        <v>4226</v>
      </c>
      <c r="B4227" s="38">
        <v>41253</v>
      </c>
      <c r="C4227" s="17">
        <v>5908.9</v>
      </c>
    </row>
    <row r="4228" spans="1:3" x14ac:dyDescent="0.3">
      <c r="A4228" s="9">
        <v>4227</v>
      </c>
      <c r="B4228" s="38">
        <v>41254</v>
      </c>
      <c r="C4228" s="17">
        <v>5898.8</v>
      </c>
    </row>
    <row r="4229" spans="1:3" x14ac:dyDescent="0.3">
      <c r="A4229" s="9">
        <v>4228</v>
      </c>
      <c r="B4229" s="38">
        <v>41255</v>
      </c>
      <c r="C4229" s="17">
        <v>5888</v>
      </c>
    </row>
    <row r="4230" spans="1:3" x14ac:dyDescent="0.3">
      <c r="A4230" s="9">
        <v>4229</v>
      </c>
      <c r="B4230" s="38">
        <v>41256</v>
      </c>
      <c r="C4230" s="17">
        <v>5851.5</v>
      </c>
    </row>
    <row r="4231" spans="1:3" x14ac:dyDescent="0.3">
      <c r="A4231" s="9">
        <v>4230</v>
      </c>
      <c r="B4231" s="38">
        <v>41257</v>
      </c>
      <c r="C4231" s="17">
        <v>5879.6</v>
      </c>
    </row>
    <row r="4232" spans="1:3" x14ac:dyDescent="0.3">
      <c r="A4232" s="9">
        <v>4231</v>
      </c>
      <c r="B4232" s="38">
        <v>41260</v>
      </c>
      <c r="C4232" s="17">
        <v>5857.9</v>
      </c>
    </row>
    <row r="4233" spans="1:3" x14ac:dyDescent="0.3">
      <c r="A4233" s="9">
        <v>4232</v>
      </c>
      <c r="B4233" s="38">
        <v>41261</v>
      </c>
      <c r="C4233" s="17">
        <v>5896.8</v>
      </c>
    </row>
    <row r="4234" spans="1:3" x14ac:dyDescent="0.3">
      <c r="A4234" s="9">
        <v>4233</v>
      </c>
      <c r="B4234" s="38">
        <v>41262</v>
      </c>
      <c r="C4234" s="17">
        <v>5929.6</v>
      </c>
    </row>
    <row r="4235" spans="1:3" x14ac:dyDescent="0.3">
      <c r="A4235" s="9">
        <v>4234</v>
      </c>
      <c r="B4235" s="38">
        <v>41263</v>
      </c>
      <c r="C4235" s="17">
        <v>5916.4</v>
      </c>
    </row>
    <row r="4236" spans="1:3" x14ac:dyDescent="0.3">
      <c r="A4236" s="9">
        <v>4235</v>
      </c>
      <c r="B4236" s="38">
        <v>41264</v>
      </c>
      <c r="C4236" s="17">
        <v>5847.7</v>
      </c>
    </row>
    <row r="4237" spans="1:3" x14ac:dyDescent="0.3">
      <c r="A4237" s="9">
        <v>4236</v>
      </c>
      <c r="B4237" s="38">
        <v>41267</v>
      </c>
      <c r="C4237" s="17">
        <v>5855.75</v>
      </c>
    </row>
    <row r="4238" spans="1:3" x14ac:dyDescent="0.3">
      <c r="A4238" s="9">
        <v>4237</v>
      </c>
      <c r="B4238" s="38">
        <v>41269</v>
      </c>
      <c r="C4238" s="17">
        <v>5905.6</v>
      </c>
    </row>
    <row r="4239" spans="1:3" x14ac:dyDescent="0.3">
      <c r="A4239" s="9">
        <v>4238</v>
      </c>
      <c r="B4239" s="38">
        <v>41270</v>
      </c>
      <c r="C4239" s="17">
        <v>5870.1</v>
      </c>
    </row>
    <row r="4240" spans="1:3" x14ac:dyDescent="0.3">
      <c r="A4240" s="9">
        <v>4239</v>
      </c>
      <c r="B4240" s="38">
        <v>41271</v>
      </c>
      <c r="C4240" s="17">
        <v>5908.35</v>
      </c>
    </row>
    <row r="4241" spans="1:3" x14ac:dyDescent="0.3">
      <c r="A4241" s="9">
        <v>4240</v>
      </c>
      <c r="B4241" s="38">
        <v>41274</v>
      </c>
      <c r="C4241" s="17">
        <v>5905.1</v>
      </c>
    </row>
    <row r="4242" spans="1:3" x14ac:dyDescent="0.3">
      <c r="A4242" s="9">
        <v>4241</v>
      </c>
      <c r="B4242" s="38">
        <v>41275</v>
      </c>
      <c r="C4242" s="17">
        <v>5950.85</v>
      </c>
    </row>
    <row r="4243" spans="1:3" x14ac:dyDescent="0.3">
      <c r="A4243" s="9">
        <v>4242</v>
      </c>
      <c r="B4243" s="38">
        <v>41276</v>
      </c>
      <c r="C4243" s="17">
        <v>5993.25</v>
      </c>
    </row>
    <row r="4244" spans="1:3" x14ac:dyDescent="0.3">
      <c r="A4244" s="9">
        <v>4243</v>
      </c>
      <c r="B4244" s="38">
        <v>41277</v>
      </c>
      <c r="C4244" s="17">
        <v>6009.5</v>
      </c>
    </row>
    <row r="4245" spans="1:3" x14ac:dyDescent="0.3">
      <c r="A4245" s="9">
        <v>4244</v>
      </c>
      <c r="B4245" s="38">
        <v>41278</v>
      </c>
      <c r="C4245" s="17">
        <v>6016.15</v>
      </c>
    </row>
    <row r="4246" spans="1:3" x14ac:dyDescent="0.3">
      <c r="A4246" s="9">
        <v>4245</v>
      </c>
      <c r="B4246" s="38">
        <v>41281</v>
      </c>
      <c r="C4246" s="17">
        <v>5988.4</v>
      </c>
    </row>
    <row r="4247" spans="1:3" x14ac:dyDescent="0.3">
      <c r="A4247" s="9">
        <v>4246</v>
      </c>
      <c r="B4247" s="38">
        <v>41282</v>
      </c>
      <c r="C4247" s="17">
        <v>6001.7</v>
      </c>
    </row>
    <row r="4248" spans="1:3" x14ac:dyDescent="0.3">
      <c r="A4248" s="9">
        <v>4247</v>
      </c>
      <c r="B4248" s="38">
        <v>41283</v>
      </c>
      <c r="C4248" s="17">
        <v>5971.5</v>
      </c>
    </row>
    <row r="4249" spans="1:3" x14ac:dyDescent="0.3">
      <c r="A4249" s="9">
        <v>4248</v>
      </c>
      <c r="B4249" s="38">
        <v>41284</v>
      </c>
      <c r="C4249" s="17">
        <v>5968.65</v>
      </c>
    </row>
    <row r="4250" spans="1:3" x14ac:dyDescent="0.3">
      <c r="A4250" s="9">
        <v>4249</v>
      </c>
      <c r="B4250" s="38">
        <v>41285</v>
      </c>
      <c r="C4250" s="17">
        <v>5951.3</v>
      </c>
    </row>
    <row r="4251" spans="1:3" x14ac:dyDescent="0.3">
      <c r="A4251" s="9">
        <v>4250</v>
      </c>
      <c r="B4251" s="38">
        <v>41288</v>
      </c>
      <c r="C4251" s="17">
        <v>6024.05</v>
      </c>
    </row>
    <row r="4252" spans="1:3" x14ac:dyDescent="0.3">
      <c r="A4252" s="9">
        <v>4251</v>
      </c>
      <c r="B4252" s="38">
        <v>41289</v>
      </c>
      <c r="C4252" s="17">
        <v>6056.6</v>
      </c>
    </row>
    <row r="4253" spans="1:3" x14ac:dyDescent="0.3">
      <c r="A4253" s="9">
        <v>4252</v>
      </c>
      <c r="B4253" s="38">
        <v>41290</v>
      </c>
      <c r="C4253" s="17">
        <v>6001.85</v>
      </c>
    </row>
    <row r="4254" spans="1:3" x14ac:dyDescent="0.3">
      <c r="A4254" s="9">
        <v>4253</v>
      </c>
      <c r="B4254" s="38">
        <v>41291</v>
      </c>
      <c r="C4254" s="17">
        <v>6039.2</v>
      </c>
    </row>
    <row r="4255" spans="1:3" x14ac:dyDescent="0.3">
      <c r="A4255" s="9">
        <v>4254</v>
      </c>
      <c r="B4255" s="38">
        <v>41292</v>
      </c>
      <c r="C4255" s="17">
        <v>6064.4</v>
      </c>
    </row>
    <row r="4256" spans="1:3" x14ac:dyDescent="0.3">
      <c r="A4256" s="9">
        <v>4255</v>
      </c>
      <c r="B4256" s="38">
        <v>41295</v>
      </c>
      <c r="C4256" s="17">
        <v>6082.3</v>
      </c>
    </row>
    <row r="4257" spans="1:3" x14ac:dyDescent="0.3">
      <c r="A4257" s="9">
        <v>4256</v>
      </c>
      <c r="B4257" s="38">
        <v>41296</v>
      </c>
      <c r="C4257" s="17">
        <v>6048.5</v>
      </c>
    </row>
    <row r="4258" spans="1:3" x14ac:dyDescent="0.3">
      <c r="A4258" s="9">
        <v>4257</v>
      </c>
      <c r="B4258" s="38">
        <v>41297</v>
      </c>
      <c r="C4258" s="17">
        <v>6054.3</v>
      </c>
    </row>
    <row r="4259" spans="1:3" x14ac:dyDescent="0.3">
      <c r="A4259" s="9">
        <v>4258</v>
      </c>
      <c r="B4259" s="38">
        <v>41298</v>
      </c>
      <c r="C4259" s="17">
        <v>6019.35</v>
      </c>
    </row>
    <row r="4260" spans="1:3" x14ac:dyDescent="0.3">
      <c r="A4260" s="9">
        <v>4259</v>
      </c>
      <c r="B4260" s="38">
        <v>41299</v>
      </c>
      <c r="C4260" s="17">
        <v>6074.65</v>
      </c>
    </row>
    <row r="4261" spans="1:3" x14ac:dyDescent="0.3">
      <c r="A4261" s="9">
        <v>4260</v>
      </c>
      <c r="B4261" s="38">
        <v>41302</v>
      </c>
      <c r="C4261" s="17">
        <v>6074.8</v>
      </c>
    </row>
    <row r="4262" spans="1:3" x14ac:dyDescent="0.3">
      <c r="A4262" s="9">
        <v>4261</v>
      </c>
      <c r="B4262" s="38">
        <v>41303</v>
      </c>
      <c r="C4262" s="17">
        <v>6049.9</v>
      </c>
    </row>
    <row r="4263" spans="1:3" x14ac:dyDescent="0.3">
      <c r="A4263" s="9">
        <v>4262</v>
      </c>
      <c r="B4263" s="38">
        <v>41304</v>
      </c>
      <c r="C4263" s="17">
        <v>6055.75</v>
      </c>
    </row>
    <row r="4264" spans="1:3" x14ac:dyDescent="0.3">
      <c r="A4264" s="9">
        <v>4263</v>
      </c>
      <c r="B4264" s="38">
        <v>41305</v>
      </c>
      <c r="C4264" s="17">
        <v>6034.75</v>
      </c>
    </row>
    <row r="4265" spans="1:3" x14ac:dyDescent="0.3">
      <c r="A4265" s="9">
        <v>4264</v>
      </c>
      <c r="B4265" s="38">
        <v>41306</v>
      </c>
      <c r="C4265" s="17">
        <v>5998.9</v>
      </c>
    </row>
    <row r="4266" spans="1:3" x14ac:dyDescent="0.3">
      <c r="A4266" s="9">
        <v>4265</v>
      </c>
      <c r="B4266" s="38">
        <v>41309</v>
      </c>
      <c r="C4266" s="17">
        <v>5987.25</v>
      </c>
    </row>
    <row r="4267" spans="1:3" x14ac:dyDescent="0.3">
      <c r="A4267" s="9">
        <v>4266</v>
      </c>
      <c r="B4267" s="38">
        <v>41310</v>
      </c>
      <c r="C4267" s="17">
        <v>5956.9</v>
      </c>
    </row>
    <row r="4268" spans="1:3" x14ac:dyDescent="0.3">
      <c r="A4268" s="9">
        <v>4267</v>
      </c>
      <c r="B4268" s="38">
        <v>41311</v>
      </c>
      <c r="C4268" s="17">
        <v>5959.2</v>
      </c>
    </row>
    <row r="4269" spans="1:3" x14ac:dyDescent="0.3">
      <c r="A4269" s="9">
        <v>4268</v>
      </c>
      <c r="B4269" s="38">
        <v>41312</v>
      </c>
      <c r="C4269" s="17">
        <v>5938.8</v>
      </c>
    </row>
    <row r="4270" spans="1:3" x14ac:dyDescent="0.3">
      <c r="A4270" s="9">
        <v>4269</v>
      </c>
      <c r="B4270" s="38">
        <v>41313</v>
      </c>
      <c r="C4270" s="17">
        <v>5903.5</v>
      </c>
    </row>
    <row r="4271" spans="1:3" x14ac:dyDescent="0.3">
      <c r="A4271" s="9">
        <v>4270</v>
      </c>
      <c r="B4271" s="38">
        <v>41316</v>
      </c>
      <c r="C4271" s="17">
        <v>5897.85</v>
      </c>
    </row>
    <row r="4272" spans="1:3" x14ac:dyDescent="0.3">
      <c r="A4272" s="9">
        <v>4271</v>
      </c>
      <c r="B4272" s="38">
        <v>41317</v>
      </c>
      <c r="C4272" s="17">
        <v>5922.5</v>
      </c>
    </row>
    <row r="4273" spans="1:3" x14ac:dyDescent="0.3">
      <c r="A4273" s="9">
        <v>4272</v>
      </c>
      <c r="B4273" s="38">
        <v>41318</v>
      </c>
      <c r="C4273" s="17">
        <v>5932.95</v>
      </c>
    </row>
    <row r="4274" spans="1:3" x14ac:dyDescent="0.3">
      <c r="A4274" s="9">
        <v>4273</v>
      </c>
      <c r="B4274" s="38">
        <v>41319</v>
      </c>
      <c r="C4274" s="17">
        <v>5896.95</v>
      </c>
    </row>
    <row r="4275" spans="1:3" x14ac:dyDescent="0.3">
      <c r="A4275" s="9">
        <v>4274</v>
      </c>
      <c r="B4275" s="38">
        <v>41320</v>
      </c>
      <c r="C4275" s="17">
        <v>5887.4</v>
      </c>
    </row>
    <row r="4276" spans="1:3" x14ac:dyDescent="0.3">
      <c r="A4276" s="9">
        <v>4275</v>
      </c>
      <c r="B4276" s="38">
        <v>41323</v>
      </c>
      <c r="C4276" s="17">
        <v>5898.2</v>
      </c>
    </row>
    <row r="4277" spans="1:3" x14ac:dyDescent="0.3">
      <c r="A4277" s="9">
        <v>4276</v>
      </c>
      <c r="B4277" s="38">
        <v>41324</v>
      </c>
      <c r="C4277" s="17">
        <v>5939.7</v>
      </c>
    </row>
    <row r="4278" spans="1:3" x14ac:dyDescent="0.3">
      <c r="A4278" s="9">
        <v>4277</v>
      </c>
      <c r="B4278" s="38">
        <v>41325</v>
      </c>
      <c r="C4278" s="17">
        <v>5943.05</v>
      </c>
    </row>
    <row r="4279" spans="1:3" x14ac:dyDescent="0.3">
      <c r="A4279" s="9">
        <v>4278</v>
      </c>
      <c r="B4279" s="38">
        <v>41326</v>
      </c>
      <c r="C4279" s="17">
        <v>5852.25</v>
      </c>
    </row>
    <row r="4280" spans="1:3" x14ac:dyDescent="0.3">
      <c r="A4280" s="9">
        <v>4279</v>
      </c>
      <c r="B4280" s="38">
        <v>41327</v>
      </c>
      <c r="C4280" s="17">
        <v>5850.3</v>
      </c>
    </row>
    <row r="4281" spans="1:3" x14ac:dyDescent="0.3">
      <c r="A4281" s="9">
        <v>4280</v>
      </c>
      <c r="B4281" s="38">
        <v>41330</v>
      </c>
      <c r="C4281" s="17">
        <v>5854.75</v>
      </c>
    </row>
    <row r="4282" spans="1:3" x14ac:dyDescent="0.3">
      <c r="A4282" s="9">
        <v>4281</v>
      </c>
      <c r="B4282" s="38">
        <v>41331</v>
      </c>
      <c r="C4282" s="17">
        <v>5761.35</v>
      </c>
    </row>
    <row r="4283" spans="1:3" x14ac:dyDescent="0.3">
      <c r="A4283" s="9">
        <v>4282</v>
      </c>
      <c r="B4283" s="38">
        <v>41332</v>
      </c>
      <c r="C4283" s="17">
        <v>5796.9</v>
      </c>
    </row>
    <row r="4284" spans="1:3" x14ac:dyDescent="0.3">
      <c r="A4284" s="9">
        <v>4283</v>
      </c>
      <c r="B4284" s="38">
        <v>41333</v>
      </c>
      <c r="C4284" s="17">
        <v>5693.05</v>
      </c>
    </row>
    <row r="4285" spans="1:3" x14ac:dyDescent="0.3">
      <c r="A4285" s="9">
        <v>4284</v>
      </c>
      <c r="B4285" s="38">
        <v>41334</v>
      </c>
      <c r="C4285" s="17">
        <v>5719.7</v>
      </c>
    </row>
    <row r="4286" spans="1:3" x14ac:dyDescent="0.3">
      <c r="A4286" s="9">
        <v>4285</v>
      </c>
      <c r="B4286" s="38">
        <v>41337</v>
      </c>
      <c r="C4286" s="17">
        <v>5698.5</v>
      </c>
    </row>
    <row r="4287" spans="1:3" x14ac:dyDescent="0.3">
      <c r="A4287" s="9">
        <v>4286</v>
      </c>
      <c r="B4287" s="38">
        <v>41338</v>
      </c>
      <c r="C4287" s="17">
        <v>5784.25</v>
      </c>
    </row>
    <row r="4288" spans="1:3" x14ac:dyDescent="0.3">
      <c r="A4288" s="9">
        <v>4287</v>
      </c>
      <c r="B4288" s="38">
        <v>41339</v>
      </c>
      <c r="C4288" s="17">
        <v>5818.6</v>
      </c>
    </row>
    <row r="4289" spans="1:3" x14ac:dyDescent="0.3">
      <c r="A4289" s="9">
        <v>4288</v>
      </c>
      <c r="B4289" s="38">
        <v>41340</v>
      </c>
      <c r="C4289" s="17">
        <v>5863.3</v>
      </c>
    </row>
    <row r="4290" spans="1:3" x14ac:dyDescent="0.3">
      <c r="A4290" s="9">
        <v>4289</v>
      </c>
      <c r="B4290" s="38">
        <v>41341</v>
      </c>
      <c r="C4290" s="17">
        <v>5945.7</v>
      </c>
    </row>
    <row r="4291" spans="1:3" x14ac:dyDescent="0.3">
      <c r="A4291" s="9">
        <v>4290</v>
      </c>
      <c r="B4291" s="38">
        <v>41344</v>
      </c>
      <c r="C4291" s="17">
        <v>5942.35</v>
      </c>
    </row>
    <row r="4292" spans="1:3" x14ac:dyDescent="0.3">
      <c r="A4292" s="9">
        <v>4291</v>
      </c>
      <c r="B4292" s="38">
        <v>41345</v>
      </c>
      <c r="C4292" s="17">
        <v>5914.1</v>
      </c>
    </row>
    <row r="4293" spans="1:3" x14ac:dyDescent="0.3">
      <c r="A4293" s="9">
        <v>4292</v>
      </c>
      <c r="B4293" s="38">
        <v>41346</v>
      </c>
      <c r="C4293" s="17">
        <v>5851.2</v>
      </c>
    </row>
    <row r="4294" spans="1:3" x14ac:dyDescent="0.3">
      <c r="A4294" s="9">
        <v>4293</v>
      </c>
      <c r="B4294" s="38">
        <v>41347</v>
      </c>
      <c r="C4294" s="17">
        <v>5908.95</v>
      </c>
    </row>
    <row r="4295" spans="1:3" x14ac:dyDescent="0.3">
      <c r="A4295" s="9">
        <v>4294</v>
      </c>
      <c r="B4295" s="38">
        <v>41348</v>
      </c>
      <c r="C4295" s="17">
        <v>5872.6</v>
      </c>
    </row>
    <row r="4296" spans="1:3" x14ac:dyDescent="0.3">
      <c r="A4296" s="9">
        <v>4295</v>
      </c>
      <c r="B4296" s="38">
        <v>41351</v>
      </c>
      <c r="C4296" s="17">
        <v>5835.25</v>
      </c>
    </row>
    <row r="4297" spans="1:3" x14ac:dyDescent="0.3">
      <c r="A4297" s="9">
        <v>4296</v>
      </c>
      <c r="B4297" s="38">
        <v>41352</v>
      </c>
      <c r="C4297" s="17">
        <v>5745.95</v>
      </c>
    </row>
    <row r="4298" spans="1:3" x14ac:dyDescent="0.3">
      <c r="A4298" s="9">
        <v>4297</v>
      </c>
      <c r="B4298" s="38">
        <v>41353</v>
      </c>
      <c r="C4298" s="17">
        <v>5694.4</v>
      </c>
    </row>
    <row r="4299" spans="1:3" x14ac:dyDescent="0.3">
      <c r="A4299" s="9">
        <v>4298</v>
      </c>
      <c r="B4299" s="38">
        <v>41354</v>
      </c>
      <c r="C4299" s="17">
        <v>5658.75</v>
      </c>
    </row>
    <row r="4300" spans="1:3" x14ac:dyDescent="0.3">
      <c r="A4300" s="9">
        <v>4299</v>
      </c>
      <c r="B4300" s="38">
        <v>41355</v>
      </c>
      <c r="C4300" s="17">
        <v>5651.35</v>
      </c>
    </row>
    <row r="4301" spans="1:3" x14ac:dyDescent="0.3">
      <c r="A4301" s="9">
        <v>4300</v>
      </c>
      <c r="B4301" s="38">
        <v>41358</v>
      </c>
      <c r="C4301" s="17">
        <v>5633.85</v>
      </c>
    </row>
    <row r="4302" spans="1:3" x14ac:dyDescent="0.3">
      <c r="A4302" s="9">
        <v>4301</v>
      </c>
      <c r="B4302" s="38">
        <v>41359</v>
      </c>
      <c r="C4302" s="17">
        <v>5641.6</v>
      </c>
    </row>
    <row r="4303" spans="1:3" x14ac:dyDescent="0.3">
      <c r="A4303" s="9">
        <v>4302</v>
      </c>
      <c r="B4303" s="38">
        <v>41361</v>
      </c>
      <c r="C4303" s="17">
        <v>5682.55</v>
      </c>
    </row>
    <row r="4304" spans="1:3" x14ac:dyDescent="0.3">
      <c r="A4304" s="9">
        <v>4303</v>
      </c>
      <c r="B4304" s="38">
        <v>41365</v>
      </c>
      <c r="C4304" s="17">
        <v>5704.4</v>
      </c>
    </row>
    <row r="4305" spans="1:3" x14ac:dyDescent="0.3">
      <c r="A4305" s="9">
        <v>4304</v>
      </c>
      <c r="B4305" s="38">
        <v>41366</v>
      </c>
      <c r="C4305" s="17">
        <v>5748.1</v>
      </c>
    </row>
    <row r="4306" spans="1:3" x14ac:dyDescent="0.3">
      <c r="A4306" s="9">
        <v>4305</v>
      </c>
      <c r="B4306" s="38">
        <v>41367</v>
      </c>
      <c r="C4306" s="17">
        <v>5672.9</v>
      </c>
    </row>
    <row r="4307" spans="1:3" x14ac:dyDescent="0.3">
      <c r="A4307" s="9">
        <v>4306</v>
      </c>
      <c r="B4307" s="38">
        <v>41368</v>
      </c>
      <c r="C4307" s="17">
        <v>5574.75</v>
      </c>
    </row>
    <row r="4308" spans="1:3" x14ac:dyDescent="0.3">
      <c r="A4308" s="9">
        <v>4307</v>
      </c>
      <c r="B4308" s="38">
        <v>41369</v>
      </c>
      <c r="C4308" s="17">
        <v>5553.25</v>
      </c>
    </row>
    <row r="4309" spans="1:3" x14ac:dyDescent="0.3">
      <c r="A4309" s="9">
        <v>4308</v>
      </c>
      <c r="B4309" s="38">
        <v>41372</v>
      </c>
      <c r="C4309" s="17">
        <v>5542.95</v>
      </c>
    </row>
    <row r="4310" spans="1:3" x14ac:dyDescent="0.3">
      <c r="A4310" s="9">
        <v>4309</v>
      </c>
      <c r="B4310" s="38">
        <v>41373</v>
      </c>
      <c r="C4310" s="17">
        <v>5495.1</v>
      </c>
    </row>
    <row r="4311" spans="1:3" x14ac:dyDescent="0.3">
      <c r="A4311" s="9">
        <v>4310</v>
      </c>
      <c r="B4311" s="38">
        <v>41374</v>
      </c>
      <c r="C4311" s="17">
        <v>5558.7</v>
      </c>
    </row>
    <row r="4312" spans="1:3" x14ac:dyDescent="0.3">
      <c r="A4312" s="9">
        <v>4311</v>
      </c>
      <c r="B4312" s="38">
        <v>41375</v>
      </c>
      <c r="C4312" s="17">
        <v>5594</v>
      </c>
    </row>
    <row r="4313" spans="1:3" x14ac:dyDescent="0.3">
      <c r="A4313" s="9">
        <v>4312</v>
      </c>
      <c r="B4313" s="38">
        <v>41376</v>
      </c>
      <c r="C4313" s="17">
        <v>5528.55</v>
      </c>
    </row>
    <row r="4314" spans="1:3" x14ac:dyDescent="0.3">
      <c r="A4314" s="9">
        <v>4313</v>
      </c>
      <c r="B4314" s="38">
        <v>41379</v>
      </c>
      <c r="C4314" s="17">
        <v>5568.4</v>
      </c>
    </row>
    <row r="4315" spans="1:3" x14ac:dyDescent="0.3">
      <c r="A4315" s="9">
        <v>4314</v>
      </c>
      <c r="B4315" s="38">
        <v>41380</v>
      </c>
      <c r="C4315" s="17">
        <v>5688.95</v>
      </c>
    </row>
    <row r="4316" spans="1:3" x14ac:dyDescent="0.3">
      <c r="A4316" s="9">
        <v>4315</v>
      </c>
      <c r="B4316" s="38">
        <v>41381</v>
      </c>
      <c r="C4316" s="17">
        <v>5688.7</v>
      </c>
    </row>
    <row r="4317" spans="1:3" x14ac:dyDescent="0.3">
      <c r="A4317" s="9">
        <v>4316</v>
      </c>
      <c r="B4317" s="38">
        <v>41382</v>
      </c>
      <c r="C4317" s="17">
        <v>5783.1</v>
      </c>
    </row>
    <row r="4318" spans="1:3" x14ac:dyDescent="0.3">
      <c r="A4318" s="9">
        <v>4317</v>
      </c>
      <c r="B4318" s="38">
        <v>41386</v>
      </c>
      <c r="C4318" s="17">
        <v>5834.4</v>
      </c>
    </row>
    <row r="4319" spans="1:3" x14ac:dyDescent="0.3">
      <c r="A4319" s="9">
        <v>4318</v>
      </c>
      <c r="B4319" s="38">
        <v>41387</v>
      </c>
      <c r="C4319" s="17">
        <v>5836.9</v>
      </c>
    </row>
    <row r="4320" spans="1:3" x14ac:dyDescent="0.3">
      <c r="A4320" s="9">
        <v>4319</v>
      </c>
      <c r="B4320" s="38">
        <v>41389</v>
      </c>
      <c r="C4320" s="17">
        <v>5916.3</v>
      </c>
    </row>
    <row r="4321" spans="1:3" x14ac:dyDescent="0.3">
      <c r="A4321" s="9">
        <v>4320</v>
      </c>
      <c r="B4321" s="38">
        <v>41390</v>
      </c>
      <c r="C4321" s="17">
        <v>5871.45</v>
      </c>
    </row>
    <row r="4322" spans="1:3" x14ac:dyDescent="0.3">
      <c r="A4322" s="9">
        <v>4321</v>
      </c>
      <c r="B4322" s="38">
        <v>41393</v>
      </c>
      <c r="C4322" s="17">
        <v>5904.1</v>
      </c>
    </row>
    <row r="4323" spans="1:3" x14ac:dyDescent="0.3">
      <c r="A4323" s="9">
        <v>4322</v>
      </c>
      <c r="B4323" s="38">
        <v>41394</v>
      </c>
      <c r="C4323" s="17">
        <v>5930.2</v>
      </c>
    </row>
    <row r="4324" spans="1:3" x14ac:dyDescent="0.3">
      <c r="A4324" s="9">
        <v>4323</v>
      </c>
      <c r="B4324" s="38">
        <v>41396</v>
      </c>
      <c r="C4324" s="17">
        <v>5999.35</v>
      </c>
    </row>
    <row r="4325" spans="1:3" x14ac:dyDescent="0.3">
      <c r="A4325" s="9">
        <v>4324</v>
      </c>
      <c r="B4325" s="38">
        <v>41397</v>
      </c>
      <c r="C4325" s="17">
        <v>5944</v>
      </c>
    </row>
    <row r="4326" spans="1:3" x14ac:dyDescent="0.3">
      <c r="A4326" s="9">
        <v>4325</v>
      </c>
      <c r="B4326" s="38">
        <v>41400</v>
      </c>
      <c r="C4326" s="17">
        <v>5971.05</v>
      </c>
    </row>
    <row r="4327" spans="1:3" x14ac:dyDescent="0.3">
      <c r="A4327" s="9">
        <v>4326</v>
      </c>
      <c r="B4327" s="38">
        <v>41401</v>
      </c>
      <c r="C4327" s="17">
        <v>6043.55</v>
      </c>
    </row>
    <row r="4328" spans="1:3" x14ac:dyDescent="0.3">
      <c r="A4328" s="9">
        <v>4327</v>
      </c>
      <c r="B4328" s="38">
        <v>41402</v>
      </c>
      <c r="C4328" s="17">
        <v>6069.3</v>
      </c>
    </row>
    <row r="4329" spans="1:3" x14ac:dyDescent="0.3">
      <c r="A4329" s="9">
        <v>4328</v>
      </c>
      <c r="B4329" s="38">
        <v>41403</v>
      </c>
      <c r="C4329" s="17">
        <v>6050.15</v>
      </c>
    </row>
    <row r="4330" spans="1:3" x14ac:dyDescent="0.3">
      <c r="A4330" s="9">
        <v>4329</v>
      </c>
      <c r="B4330" s="38">
        <v>41404</v>
      </c>
      <c r="C4330" s="17">
        <v>6094.75</v>
      </c>
    </row>
    <row r="4331" spans="1:3" x14ac:dyDescent="0.3">
      <c r="A4331" s="9">
        <v>4330</v>
      </c>
      <c r="B4331" s="38">
        <v>41405</v>
      </c>
      <c r="C4331" s="17">
        <v>6107.25</v>
      </c>
    </row>
    <row r="4332" spans="1:3" x14ac:dyDescent="0.3">
      <c r="A4332" s="9">
        <v>4331</v>
      </c>
      <c r="B4332" s="38">
        <v>41407</v>
      </c>
      <c r="C4332" s="17">
        <v>5980.45</v>
      </c>
    </row>
    <row r="4333" spans="1:3" x14ac:dyDescent="0.3">
      <c r="A4333" s="9">
        <v>4332</v>
      </c>
      <c r="B4333" s="38">
        <v>41408</v>
      </c>
      <c r="C4333" s="17">
        <v>5995.4</v>
      </c>
    </row>
    <row r="4334" spans="1:3" x14ac:dyDescent="0.3">
      <c r="A4334" s="9">
        <v>4333</v>
      </c>
      <c r="B4334" s="38">
        <v>41409</v>
      </c>
      <c r="C4334" s="17">
        <v>6146.75</v>
      </c>
    </row>
    <row r="4335" spans="1:3" x14ac:dyDescent="0.3">
      <c r="A4335" s="9">
        <v>4334</v>
      </c>
      <c r="B4335" s="38">
        <v>41410</v>
      </c>
      <c r="C4335" s="17">
        <v>6169.9</v>
      </c>
    </row>
    <row r="4336" spans="1:3" x14ac:dyDescent="0.3">
      <c r="A4336" s="9">
        <v>4335</v>
      </c>
      <c r="B4336" s="38">
        <v>41411</v>
      </c>
      <c r="C4336" s="17">
        <v>6187.3</v>
      </c>
    </row>
    <row r="4337" spans="1:3" x14ac:dyDescent="0.3">
      <c r="A4337" s="9">
        <v>4336</v>
      </c>
      <c r="B4337" s="38">
        <v>41414</v>
      </c>
      <c r="C4337" s="17">
        <v>6156.9</v>
      </c>
    </row>
    <row r="4338" spans="1:3" x14ac:dyDescent="0.3">
      <c r="A4338" s="9">
        <v>4337</v>
      </c>
      <c r="B4338" s="38">
        <v>41415</v>
      </c>
      <c r="C4338" s="17">
        <v>6114.1</v>
      </c>
    </row>
    <row r="4339" spans="1:3" x14ac:dyDescent="0.3">
      <c r="A4339" s="9">
        <v>4338</v>
      </c>
      <c r="B4339" s="38">
        <v>41416</v>
      </c>
      <c r="C4339" s="17">
        <v>6094.5</v>
      </c>
    </row>
    <row r="4340" spans="1:3" x14ac:dyDescent="0.3">
      <c r="A4340" s="9">
        <v>4339</v>
      </c>
      <c r="B4340" s="38">
        <v>41417</v>
      </c>
      <c r="C4340" s="17">
        <v>5967.05</v>
      </c>
    </row>
    <row r="4341" spans="1:3" x14ac:dyDescent="0.3">
      <c r="A4341" s="9">
        <v>4340</v>
      </c>
      <c r="B4341" s="38">
        <v>41418</v>
      </c>
      <c r="C4341" s="17">
        <v>5983.55</v>
      </c>
    </row>
    <row r="4342" spans="1:3" x14ac:dyDescent="0.3">
      <c r="A4342" s="9">
        <v>4341</v>
      </c>
      <c r="B4342" s="38">
        <v>41421</v>
      </c>
      <c r="C4342" s="17">
        <v>6083.15</v>
      </c>
    </row>
    <row r="4343" spans="1:3" x14ac:dyDescent="0.3">
      <c r="A4343" s="9">
        <v>4342</v>
      </c>
      <c r="B4343" s="38">
        <v>41422</v>
      </c>
      <c r="C4343" s="17">
        <v>6111.25</v>
      </c>
    </row>
    <row r="4344" spans="1:3" x14ac:dyDescent="0.3">
      <c r="A4344" s="9">
        <v>4343</v>
      </c>
      <c r="B4344" s="38">
        <v>41423</v>
      </c>
      <c r="C4344" s="17">
        <v>6104.3</v>
      </c>
    </row>
    <row r="4345" spans="1:3" x14ac:dyDescent="0.3">
      <c r="A4345" s="9">
        <v>4344</v>
      </c>
      <c r="B4345" s="38">
        <v>41424</v>
      </c>
      <c r="C4345" s="17">
        <v>6124.05</v>
      </c>
    </row>
    <row r="4346" spans="1:3" x14ac:dyDescent="0.3">
      <c r="A4346" s="9">
        <v>4345</v>
      </c>
      <c r="B4346" s="38">
        <v>41425</v>
      </c>
      <c r="C4346" s="17">
        <v>5985.95</v>
      </c>
    </row>
    <row r="4347" spans="1:3" x14ac:dyDescent="0.3">
      <c r="A4347" s="9">
        <v>4346</v>
      </c>
      <c r="B4347" s="38">
        <v>41428</v>
      </c>
      <c r="C4347" s="17">
        <v>5939.3</v>
      </c>
    </row>
    <row r="4348" spans="1:3" x14ac:dyDescent="0.3">
      <c r="A4348" s="9">
        <v>4347</v>
      </c>
      <c r="B4348" s="38">
        <v>41429</v>
      </c>
      <c r="C4348" s="17">
        <v>5919.45</v>
      </c>
    </row>
    <row r="4349" spans="1:3" x14ac:dyDescent="0.3">
      <c r="A4349" s="9">
        <v>4348</v>
      </c>
      <c r="B4349" s="38">
        <v>41430</v>
      </c>
      <c r="C4349" s="17">
        <v>5923.85</v>
      </c>
    </row>
    <row r="4350" spans="1:3" x14ac:dyDescent="0.3">
      <c r="A4350" s="9">
        <v>4349</v>
      </c>
      <c r="B4350" s="38">
        <v>41431</v>
      </c>
      <c r="C4350" s="17">
        <v>5921.4</v>
      </c>
    </row>
    <row r="4351" spans="1:3" x14ac:dyDescent="0.3">
      <c r="A4351" s="9">
        <v>4350</v>
      </c>
      <c r="B4351" s="38">
        <v>41432</v>
      </c>
      <c r="C4351" s="17">
        <v>5881</v>
      </c>
    </row>
    <row r="4352" spans="1:3" x14ac:dyDescent="0.3">
      <c r="A4352" s="9">
        <v>4351</v>
      </c>
      <c r="B4352" s="38">
        <v>41435</v>
      </c>
      <c r="C4352" s="17">
        <v>5878</v>
      </c>
    </row>
    <row r="4353" spans="1:3" x14ac:dyDescent="0.3">
      <c r="A4353" s="9">
        <v>4352</v>
      </c>
      <c r="B4353" s="38">
        <v>41436</v>
      </c>
      <c r="C4353" s="17">
        <v>5788.8</v>
      </c>
    </row>
    <row r="4354" spans="1:3" x14ac:dyDescent="0.3">
      <c r="A4354" s="9">
        <v>4353</v>
      </c>
      <c r="B4354" s="38">
        <v>41437</v>
      </c>
      <c r="C4354" s="17">
        <v>5760.2</v>
      </c>
    </row>
    <row r="4355" spans="1:3" x14ac:dyDescent="0.3">
      <c r="A4355" s="9">
        <v>4354</v>
      </c>
      <c r="B4355" s="38">
        <v>41438</v>
      </c>
      <c r="C4355" s="17">
        <v>5699.1</v>
      </c>
    </row>
    <row r="4356" spans="1:3" x14ac:dyDescent="0.3">
      <c r="A4356" s="9">
        <v>4355</v>
      </c>
      <c r="B4356" s="38">
        <v>41439</v>
      </c>
      <c r="C4356" s="17">
        <v>5808.4</v>
      </c>
    </row>
    <row r="4357" spans="1:3" x14ac:dyDescent="0.3">
      <c r="A4357" s="9">
        <v>4356</v>
      </c>
      <c r="B4357" s="38">
        <v>41442</v>
      </c>
      <c r="C4357" s="17">
        <v>5850.05</v>
      </c>
    </row>
    <row r="4358" spans="1:3" x14ac:dyDescent="0.3">
      <c r="A4358" s="9">
        <v>4357</v>
      </c>
      <c r="B4358" s="38">
        <v>41443</v>
      </c>
      <c r="C4358" s="17">
        <v>5813.6</v>
      </c>
    </row>
    <row r="4359" spans="1:3" x14ac:dyDescent="0.3">
      <c r="A4359" s="9">
        <v>4358</v>
      </c>
      <c r="B4359" s="38">
        <v>41444</v>
      </c>
      <c r="C4359" s="17">
        <v>5822.25</v>
      </c>
    </row>
    <row r="4360" spans="1:3" x14ac:dyDescent="0.3">
      <c r="A4360" s="9">
        <v>4359</v>
      </c>
      <c r="B4360" s="38">
        <v>41445</v>
      </c>
      <c r="C4360" s="17">
        <v>5655.9</v>
      </c>
    </row>
    <row r="4361" spans="1:3" x14ac:dyDescent="0.3">
      <c r="A4361" s="9">
        <v>4360</v>
      </c>
      <c r="B4361" s="38">
        <v>41446</v>
      </c>
      <c r="C4361" s="17">
        <v>5667.65</v>
      </c>
    </row>
    <row r="4362" spans="1:3" x14ac:dyDescent="0.3">
      <c r="A4362" s="9">
        <v>4361</v>
      </c>
      <c r="B4362" s="38">
        <v>41449</v>
      </c>
      <c r="C4362" s="17">
        <v>5590.25</v>
      </c>
    </row>
    <row r="4363" spans="1:3" x14ac:dyDescent="0.3">
      <c r="A4363" s="9">
        <v>4362</v>
      </c>
      <c r="B4363" s="38">
        <v>41450</v>
      </c>
      <c r="C4363" s="17">
        <v>5609.1</v>
      </c>
    </row>
    <row r="4364" spans="1:3" x14ac:dyDescent="0.3">
      <c r="A4364" s="9">
        <v>4363</v>
      </c>
      <c r="B4364" s="38">
        <v>41451</v>
      </c>
      <c r="C4364" s="17">
        <v>5588.7</v>
      </c>
    </row>
    <row r="4365" spans="1:3" x14ac:dyDescent="0.3">
      <c r="A4365" s="9">
        <v>4364</v>
      </c>
      <c r="B4365" s="38">
        <v>41452</v>
      </c>
      <c r="C4365" s="17">
        <v>5682.35</v>
      </c>
    </row>
    <row r="4366" spans="1:3" x14ac:dyDescent="0.3">
      <c r="A4366" s="9">
        <v>4365</v>
      </c>
      <c r="B4366" s="38">
        <v>41453</v>
      </c>
      <c r="C4366" s="17">
        <v>5842.2</v>
      </c>
    </row>
    <row r="4367" spans="1:3" x14ac:dyDescent="0.3">
      <c r="A4367" s="9">
        <v>4366</v>
      </c>
      <c r="B4367" s="38">
        <v>41456</v>
      </c>
      <c r="C4367" s="17">
        <v>5898.85</v>
      </c>
    </row>
    <row r="4368" spans="1:3" x14ac:dyDescent="0.3">
      <c r="A4368" s="9">
        <v>4367</v>
      </c>
      <c r="B4368" s="38">
        <v>41457</v>
      </c>
      <c r="C4368" s="17">
        <v>5857.55</v>
      </c>
    </row>
    <row r="4369" spans="1:3" x14ac:dyDescent="0.3">
      <c r="A4369" s="9">
        <v>4368</v>
      </c>
      <c r="B4369" s="38">
        <v>41458</v>
      </c>
      <c r="C4369" s="17">
        <v>5770.9</v>
      </c>
    </row>
    <row r="4370" spans="1:3" x14ac:dyDescent="0.3">
      <c r="A4370" s="9">
        <v>4369</v>
      </c>
      <c r="B4370" s="38">
        <v>41459</v>
      </c>
      <c r="C4370" s="17">
        <v>5836.95</v>
      </c>
    </row>
    <row r="4371" spans="1:3" x14ac:dyDescent="0.3">
      <c r="A4371" s="9">
        <v>4370</v>
      </c>
      <c r="B4371" s="38">
        <v>41460</v>
      </c>
      <c r="C4371" s="17">
        <v>5867.9</v>
      </c>
    </row>
    <row r="4372" spans="1:3" x14ac:dyDescent="0.3">
      <c r="A4372" s="9">
        <v>4371</v>
      </c>
      <c r="B4372" s="38">
        <v>41463</v>
      </c>
      <c r="C4372" s="17">
        <v>5811.55</v>
      </c>
    </row>
    <row r="4373" spans="1:3" x14ac:dyDescent="0.3">
      <c r="A4373" s="9">
        <v>4372</v>
      </c>
      <c r="B4373" s="38">
        <v>41464</v>
      </c>
      <c r="C4373" s="17">
        <v>5859</v>
      </c>
    </row>
    <row r="4374" spans="1:3" x14ac:dyDescent="0.3">
      <c r="A4374" s="9">
        <v>4373</v>
      </c>
      <c r="B4374" s="38">
        <v>41465</v>
      </c>
      <c r="C4374" s="17">
        <v>5816.7</v>
      </c>
    </row>
    <row r="4375" spans="1:3" x14ac:dyDescent="0.3">
      <c r="A4375" s="9">
        <v>4374</v>
      </c>
      <c r="B4375" s="38">
        <v>41466</v>
      </c>
      <c r="C4375" s="17">
        <v>5935.1</v>
      </c>
    </row>
    <row r="4376" spans="1:3" x14ac:dyDescent="0.3">
      <c r="A4376" s="9">
        <v>4375</v>
      </c>
      <c r="B4376" s="38">
        <v>41467</v>
      </c>
      <c r="C4376" s="17">
        <v>6009</v>
      </c>
    </row>
    <row r="4377" spans="1:3" x14ac:dyDescent="0.3">
      <c r="A4377" s="9">
        <v>4376</v>
      </c>
      <c r="B4377" s="38">
        <v>41470</v>
      </c>
      <c r="C4377" s="17">
        <v>6030.8</v>
      </c>
    </row>
    <row r="4378" spans="1:3" x14ac:dyDescent="0.3">
      <c r="A4378" s="9">
        <v>4377</v>
      </c>
      <c r="B4378" s="38">
        <v>41471</v>
      </c>
      <c r="C4378" s="17">
        <v>5955.25</v>
      </c>
    </row>
    <row r="4379" spans="1:3" x14ac:dyDescent="0.3">
      <c r="A4379" s="9">
        <v>4378</v>
      </c>
      <c r="B4379" s="38">
        <v>41472</v>
      </c>
      <c r="C4379" s="17">
        <v>5973.3</v>
      </c>
    </row>
    <row r="4380" spans="1:3" x14ac:dyDescent="0.3">
      <c r="A4380" s="9">
        <v>4379</v>
      </c>
      <c r="B4380" s="38">
        <v>41473</v>
      </c>
      <c r="C4380" s="17">
        <v>6038.05</v>
      </c>
    </row>
    <row r="4381" spans="1:3" x14ac:dyDescent="0.3">
      <c r="A4381" s="9">
        <v>4380</v>
      </c>
      <c r="B4381" s="38">
        <v>41474</v>
      </c>
      <c r="C4381" s="17">
        <v>6029.2</v>
      </c>
    </row>
    <row r="4382" spans="1:3" x14ac:dyDescent="0.3">
      <c r="A4382" s="9">
        <v>4381</v>
      </c>
      <c r="B4382" s="38">
        <v>41477</v>
      </c>
      <c r="C4382" s="17">
        <v>6031.8</v>
      </c>
    </row>
    <row r="4383" spans="1:3" x14ac:dyDescent="0.3">
      <c r="A4383" s="9">
        <v>4382</v>
      </c>
      <c r="B4383" s="38">
        <v>41478</v>
      </c>
      <c r="C4383" s="17">
        <v>6077.8</v>
      </c>
    </row>
    <row r="4384" spans="1:3" x14ac:dyDescent="0.3">
      <c r="A4384" s="9">
        <v>4383</v>
      </c>
      <c r="B4384" s="38">
        <v>41479</v>
      </c>
      <c r="C4384" s="17">
        <v>5990.5</v>
      </c>
    </row>
    <row r="4385" spans="1:3" x14ac:dyDescent="0.3">
      <c r="A4385" s="9">
        <v>4384</v>
      </c>
      <c r="B4385" s="38">
        <v>41480</v>
      </c>
      <c r="C4385" s="17">
        <v>5907.5</v>
      </c>
    </row>
    <row r="4386" spans="1:3" x14ac:dyDescent="0.3">
      <c r="A4386" s="9">
        <v>4385</v>
      </c>
      <c r="B4386" s="38">
        <v>41481</v>
      </c>
      <c r="C4386" s="17">
        <v>5886.2</v>
      </c>
    </row>
    <row r="4387" spans="1:3" x14ac:dyDescent="0.3">
      <c r="A4387" s="9">
        <v>4386</v>
      </c>
      <c r="B4387" s="38">
        <v>41484</v>
      </c>
      <c r="C4387" s="17">
        <v>5831.65</v>
      </c>
    </row>
    <row r="4388" spans="1:3" x14ac:dyDescent="0.3">
      <c r="A4388" s="9">
        <v>4387</v>
      </c>
      <c r="B4388" s="38">
        <v>41485</v>
      </c>
      <c r="C4388" s="17">
        <v>5755.05</v>
      </c>
    </row>
    <row r="4389" spans="1:3" x14ac:dyDescent="0.3">
      <c r="A4389" s="9">
        <v>4388</v>
      </c>
      <c r="B4389" s="38">
        <v>41486</v>
      </c>
      <c r="C4389" s="17">
        <v>5742</v>
      </c>
    </row>
    <row r="4390" spans="1:3" x14ac:dyDescent="0.3">
      <c r="A4390" s="9">
        <v>4389</v>
      </c>
      <c r="B4390" s="38">
        <v>41487</v>
      </c>
      <c r="C4390" s="17">
        <v>5727.85</v>
      </c>
    </row>
    <row r="4391" spans="1:3" x14ac:dyDescent="0.3">
      <c r="A4391" s="9">
        <v>4390</v>
      </c>
      <c r="B4391" s="38">
        <v>41488</v>
      </c>
      <c r="C4391" s="17">
        <v>5677.9</v>
      </c>
    </row>
    <row r="4392" spans="1:3" x14ac:dyDescent="0.3">
      <c r="A4392" s="9">
        <v>4391</v>
      </c>
      <c r="B4392" s="38">
        <v>41491</v>
      </c>
      <c r="C4392" s="17">
        <v>5685.4</v>
      </c>
    </row>
    <row r="4393" spans="1:3" x14ac:dyDescent="0.3">
      <c r="A4393" s="9">
        <v>4392</v>
      </c>
      <c r="B4393" s="38">
        <v>41492</v>
      </c>
      <c r="C4393" s="17">
        <v>5542.25</v>
      </c>
    </row>
    <row r="4394" spans="1:3" x14ac:dyDescent="0.3">
      <c r="A4394" s="9">
        <v>4393</v>
      </c>
      <c r="B4394" s="38">
        <v>41493</v>
      </c>
      <c r="C4394" s="17">
        <v>5519.1</v>
      </c>
    </row>
    <row r="4395" spans="1:3" x14ac:dyDescent="0.3">
      <c r="A4395" s="9">
        <v>4394</v>
      </c>
      <c r="B4395" s="38">
        <v>41494</v>
      </c>
      <c r="C4395" s="17">
        <v>5565.65</v>
      </c>
    </row>
    <row r="4396" spans="1:3" x14ac:dyDescent="0.3">
      <c r="A4396" s="9">
        <v>4395</v>
      </c>
      <c r="B4396" s="38">
        <v>41498</v>
      </c>
      <c r="C4396" s="17">
        <v>5612.4</v>
      </c>
    </row>
    <row r="4397" spans="1:3" x14ac:dyDescent="0.3">
      <c r="A4397" s="9">
        <v>4396</v>
      </c>
      <c r="B4397" s="38">
        <v>41499</v>
      </c>
      <c r="C4397" s="17">
        <v>5699.3</v>
      </c>
    </row>
    <row r="4398" spans="1:3" x14ac:dyDescent="0.3">
      <c r="A4398" s="9">
        <v>4397</v>
      </c>
      <c r="B4398" s="38">
        <v>41500</v>
      </c>
      <c r="C4398" s="17">
        <v>5742.3</v>
      </c>
    </row>
    <row r="4399" spans="1:3" x14ac:dyDescent="0.3">
      <c r="A4399" s="9">
        <v>4398</v>
      </c>
      <c r="B4399" s="38">
        <v>41502</v>
      </c>
      <c r="C4399" s="17">
        <v>5507.85</v>
      </c>
    </row>
    <row r="4400" spans="1:3" x14ac:dyDescent="0.3">
      <c r="A4400" s="9">
        <v>4399</v>
      </c>
      <c r="B4400" s="38">
        <v>41505</v>
      </c>
      <c r="C4400" s="17">
        <v>5414.75</v>
      </c>
    </row>
    <row r="4401" spans="1:3" x14ac:dyDescent="0.3">
      <c r="A4401" s="9">
        <v>4400</v>
      </c>
      <c r="B4401" s="38">
        <v>41506</v>
      </c>
      <c r="C4401" s="17">
        <v>5401.45</v>
      </c>
    </row>
    <row r="4402" spans="1:3" x14ac:dyDescent="0.3">
      <c r="A4402" s="9">
        <v>4401</v>
      </c>
      <c r="B4402" s="38">
        <v>41507</v>
      </c>
      <c r="C4402" s="17">
        <v>5302.55</v>
      </c>
    </row>
    <row r="4403" spans="1:3" x14ac:dyDescent="0.3">
      <c r="A4403" s="9">
        <v>4402</v>
      </c>
      <c r="B4403" s="38">
        <v>41508</v>
      </c>
      <c r="C4403" s="17">
        <v>5408.45</v>
      </c>
    </row>
    <row r="4404" spans="1:3" x14ac:dyDescent="0.3">
      <c r="A4404" s="9">
        <v>4403</v>
      </c>
      <c r="B4404" s="38">
        <v>41509</v>
      </c>
      <c r="C4404" s="17">
        <v>5471.75</v>
      </c>
    </row>
    <row r="4405" spans="1:3" x14ac:dyDescent="0.3">
      <c r="A4405" s="9">
        <v>4404</v>
      </c>
      <c r="B4405" s="38">
        <v>41512</v>
      </c>
      <c r="C4405" s="17">
        <v>5476.5</v>
      </c>
    </row>
    <row r="4406" spans="1:3" x14ac:dyDescent="0.3">
      <c r="A4406" s="9">
        <v>4405</v>
      </c>
      <c r="B4406" s="38">
        <v>41513</v>
      </c>
      <c r="C4406" s="17">
        <v>5287.45</v>
      </c>
    </row>
    <row r="4407" spans="1:3" x14ac:dyDescent="0.3">
      <c r="A4407" s="9">
        <v>4406</v>
      </c>
      <c r="B4407" s="38">
        <v>41514</v>
      </c>
      <c r="C4407" s="17">
        <v>5285</v>
      </c>
    </row>
    <row r="4408" spans="1:3" x14ac:dyDescent="0.3">
      <c r="A4408" s="9">
        <v>4407</v>
      </c>
      <c r="B4408" s="38">
        <v>41515</v>
      </c>
      <c r="C4408" s="17">
        <v>5409.05</v>
      </c>
    </row>
    <row r="4409" spans="1:3" x14ac:dyDescent="0.3">
      <c r="A4409" s="9">
        <v>4408</v>
      </c>
      <c r="B4409" s="38">
        <v>41516</v>
      </c>
      <c r="C4409" s="17">
        <v>5471.8</v>
      </c>
    </row>
    <row r="4410" spans="1:3" x14ac:dyDescent="0.3">
      <c r="A4410" s="9">
        <v>4409</v>
      </c>
      <c r="B4410" s="38">
        <v>41519</v>
      </c>
      <c r="C4410" s="17">
        <v>5550.75</v>
      </c>
    </row>
    <row r="4411" spans="1:3" x14ac:dyDescent="0.3">
      <c r="A4411" s="9">
        <v>4410</v>
      </c>
      <c r="B4411" s="38">
        <v>41520</v>
      </c>
      <c r="C4411" s="17">
        <v>5341.45</v>
      </c>
    </row>
    <row r="4412" spans="1:3" x14ac:dyDescent="0.3">
      <c r="A4412" s="9">
        <v>4411</v>
      </c>
      <c r="B4412" s="38">
        <v>41521</v>
      </c>
      <c r="C4412" s="17">
        <v>5448.1</v>
      </c>
    </row>
    <row r="4413" spans="1:3" x14ac:dyDescent="0.3">
      <c r="A4413" s="9">
        <v>4412</v>
      </c>
      <c r="B4413" s="38">
        <v>41522</v>
      </c>
      <c r="C4413" s="17">
        <v>5592.95</v>
      </c>
    </row>
    <row r="4414" spans="1:3" x14ac:dyDescent="0.3">
      <c r="A4414" s="9">
        <v>4413</v>
      </c>
      <c r="B4414" s="38">
        <v>41523</v>
      </c>
      <c r="C4414" s="17">
        <v>5680.4</v>
      </c>
    </row>
    <row r="4415" spans="1:3" x14ac:dyDescent="0.3">
      <c r="A4415" s="9">
        <v>4414</v>
      </c>
      <c r="B4415" s="38">
        <v>41527</v>
      </c>
      <c r="C4415" s="17">
        <v>5896.75</v>
      </c>
    </row>
    <row r="4416" spans="1:3" x14ac:dyDescent="0.3">
      <c r="A4416" s="9">
        <v>4415</v>
      </c>
      <c r="B4416" s="38">
        <v>41528</v>
      </c>
      <c r="C4416" s="17">
        <v>5913.15</v>
      </c>
    </row>
    <row r="4417" spans="1:3" x14ac:dyDescent="0.3">
      <c r="A4417" s="9">
        <v>4416</v>
      </c>
      <c r="B4417" s="38">
        <v>41529</v>
      </c>
      <c r="C4417" s="17">
        <v>5850.7</v>
      </c>
    </row>
    <row r="4418" spans="1:3" x14ac:dyDescent="0.3">
      <c r="A4418" s="9">
        <v>4417</v>
      </c>
      <c r="B4418" s="38">
        <v>41530</v>
      </c>
      <c r="C4418" s="17">
        <v>5850.6</v>
      </c>
    </row>
    <row r="4419" spans="1:3" x14ac:dyDescent="0.3">
      <c r="A4419" s="9">
        <v>4418</v>
      </c>
      <c r="B4419" s="38">
        <v>41533</v>
      </c>
      <c r="C4419" s="17">
        <v>5840.55</v>
      </c>
    </row>
    <row r="4420" spans="1:3" x14ac:dyDescent="0.3">
      <c r="A4420" s="9">
        <v>4419</v>
      </c>
      <c r="B4420" s="38">
        <v>41534</v>
      </c>
      <c r="C4420" s="17">
        <v>5850.2</v>
      </c>
    </row>
    <row r="4421" spans="1:3" x14ac:dyDescent="0.3">
      <c r="A4421" s="9">
        <v>4420</v>
      </c>
      <c r="B4421" s="38">
        <v>41535</v>
      </c>
      <c r="C4421" s="17">
        <v>5899.45</v>
      </c>
    </row>
    <row r="4422" spans="1:3" x14ac:dyDescent="0.3">
      <c r="A4422" s="9">
        <v>4421</v>
      </c>
      <c r="B4422" s="38">
        <v>41536</v>
      </c>
      <c r="C4422" s="17">
        <v>6115.55</v>
      </c>
    </row>
    <row r="4423" spans="1:3" x14ac:dyDescent="0.3">
      <c r="A4423" s="9">
        <v>4422</v>
      </c>
      <c r="B4423" s="38">
        <v>41537</v>
      </c>
      <c r="C4423" s="17">
        <v>6012.1</v>
      </c>
    </row>
    <row r="4424" spans="1:3" x14ac:dyDescent="0.3">
      <c r="A4424" s="9">
        <v>4423</v>
      </c>
      <c r="B4424" s="38">
        <v>41540</v>
      </c>
      <c r="C4424" s="17">
        <v>5889.75</v>
      </c>
    </row>
    <row r="4425" spans="1:3" x14ac:dyDescent="0.3">
      <c r="A4425" s="9">
        <v>4424</v>
      </c>
      <c r="B4425" s="38">
        <v>41541</v>
      </c>
      <c r="C4425" s="17">
        <v>5892.45</v>
      </c>
    </row>
    <row r="4426" spans="1:3" x14ac:dyDescent="0.3">
      <c r="A4426" s="9">
        <v>4425</v>
      </c>
      <c r="B4426" s="38">
        <v>41542</v>
      </c>
      <c r="C4426" s="17">
        <v>5873.85</v>
      </c>
    </row>
    <row r="4427" spans="1:3" x14ac:dyDescent="0.3">
      <c r="A4427" s="9">
        <v>4426</v>
      </c>
      <c r="B4427" s="38">
        <v>41543</v>
      </c>
      <c r="C4427" s="17">
        <v>5882.25</v>
      </c>
    </row>
    <row r="4428" spans="1:3" x14ac:dyDescent="0.3">
      <c r="A4428" s="9">
        <v>4427</v>
      </c>
      <c r="B4428" s="38">
        <v>41544</v>
      </c>
      <c r="C4428" s="17">
        <v>5833.2</v>
      </c>
    </row>
    <row r="4429" spans="1:3" x14ac:dyDescent="0.3">
      <c r="A4429" s="9">
        <v>4428</v>
      </c>
      <c r="B4429" s="38">
        <v>41547</v>
      </c>
      <c r="C4429" s="17">
        <v>5735.3</v>
      </c>
    </row>
    <row r="4430" spans="1:3" x14ac:dyDescent="0.3">
      <c r="A4430" s="9">
        <v>4429</v>
      </c>
      <c r="B4430" s="38">
        <v>41548</v>
      </c>
      <c r="C4430" s="17">
        <v>5780.05</v>
      </c>
    </row>
    <row r="4431" spans="1:3" x14ac:dyDescent="0.3">
      <c r="A4431" s="9">
        <v>4430</v>
      </c>
      <c r="B4431" s="38">
        <v>41550</v>
      </c>
      <c r="C4431" s="17">
        <v>5909.7</v>
      </c>
    </row>
    <row r="4432" spans="1:3" x14ac:dyDescent="0.3">
      <c r="A4432" s="9">
        <v>4431</v>
      </c>
      <c r="B4432" s="38">
        <v>41551</v>
      </c>
      <c r="C4432" s="17">
        <v>5907.3</v>
      </c>
    </row>
    <row r="4433" spans="1:3" x14ac:dyDescent="0.3">
      <c r="A4433" s="9">
        <v>4432</v>
      </c>
      <c r="B4433" s="38">
        <v>41554</v>
      </c>
      <c r="C4433" s="17">
        <v>5906.15</v>
      </c>
    </row>
    <row r="4434" spans="1:3" x14ac:dyDescent="0.3">
      <c r="A4434" s="9">
        <v>4433</v>
      </c>
      <c r="B4434" s="38">
        <v>41555</v>
      </c>
      <c r="C4434" s="17">
        <v>5928.4</v>
      </c>
    </row>
    <row r="4435" spans="1:3" x14ac:dyDescent="0.3">
      <c r="A4435" s="9">
        <v>4434</v>
      </c>
      <c r="B4435" s="38">
        <v>41556</v>
      </c>
      <c r="C4435" s="17">
        <v>6007.45</v>
      </c>
    </row>
    <row r="4436" spans="1:3" x14ac:dyDescent="0.3">
      <c r="A4436" s="9">
        <v>4435</v>
      </c>
      <c r="B4436" s="38">
        <v>41557</v>
      </c>
      <c r="C4436" s="17">
        <v>6020.95</v>
      </c>
    </row>
    <row r="4437" spans="1:3" x14ac:dyDescent="0.3">
      <c r="A4437" s="9">
        <v>4436</v>
      </c>
      <c r="B4437" s="38">
        <v>41558</v>
      </c>
      <c r="C4437" s="17">
        <v>6096.2</v>
      </c>
    </row>
    <row r="4438" spans="1:3" x14ac:dyDescent="0.3">
      <c r="A4438" s="9">
        <v>4437</v>
      </c>
      <c r="B4438" s="38">
        <v>41561</v>
      </c>
      <c r="C4438" s="17">
        <v>6112.7</v>
      </c>
    </row>
    <row r="4439" spans="1:3" x14ac:dyDescent="0.3">
      <c r="A4439" s="9">
        <v>4438</v>
      </c>
      <c r="B4439" s="38">
        <v>41562</v>
      </c>
      <c r="C4439" s="17">
        <v>6089.05</v>
      </c>
    </row>
    <row r="4440" spans="1:3" x14ac:dyDescent="0.3">
      <c r="A4440" s="9">
        <v>4439</v>
      </c>
      <c r="B4440" s="38">
        <v>41564</v>
      </c>
      <c r="C4440" s="17">
        <v>6045.85</v>
      </c>
    </row>
    <row r="4441" spans="1:3" x14ac:dyDescent="0.3">
      <c r="A4441" s="9">
        <v>4440</v>
      </c>
      <c r="B4441" s="38">
        <v>41565</v>
      </c>
      <c r="C4441" s="17">
        <v>6189.35</v>
      </c>
    </row>
    <row r="4442" spans="1:3" x14ac:dyDescent="0.3">
      <c r="A4442" s="9">
        <v>4441</v>
      </c>
      <c r="B4442" s="38">
        <v>41568</v>
      </c>
      <c r="C4442" s="17">
        <v>6204.95</v>
      </c>
    </row>
    <row r="4443" spans="1:3" x14ac:dyDescent="0.3">
      <c r="A4443" s="9">
        <v>4442</v>
      </c>
      <c r="B4443" s="38">
        <v>41569</v>
      </c>
      <c r="C4443" s="17">
        <v>6202.8</v>
      </c>
    </row>
    <row r="4444" spans="1:3" x14ac:dyDescent="0.3">
      <c r="A4444" s="9">
        <v>4443</v>
      </c>
      <c r="B4444" s="38">
        <v>41570</v>
      </c>
      <c r="C4444" s="17">
        <v>6178.35</v>
      </c>
    </row>
    <row r="4445" spans="1:3" x14ac:dyDescent="0.3">
      <c r="A4445" s="9">
        <v>4444</v>
      </c>
      <c r="B4445" s="38">
        <v>41571</v>
      </c>
      <c r="C4445" s="17">
        <v>6164.35</v>
      </c>
    </row>
    <row r="4446" spans="1:3" x14ac:dyDescent="0.3">
      <c r="A4446" s="9">
        <v>4445</v>
      </c>
      <c r="B4446" s="38">
        <v>41572</v>
      </c>
      <c r="C4446" s="17">
        <v>6144.9</v>
      </c>
    </row>
    <row r="4447" spans="1:3" x14ac:dyDescent="0.3">
      <c r="A4447" s="9">
        <v>4446</v>
      </c>
      <c r="B4447" s="38">
        <v>41575</v>
      </c>
      <c r="C4447" s="17">
        <v>6101.1</v>
      </c>
    </row>
    <row r="4448" spans="1:3" x14ac:dyDescent="0.3">
      <c r="A4448" s="9">
        <v>4447</v>
      </c>
      <c r="B4448" s="38">
        <v>41576</v>
      </c>
      <c r="C4448" s="17">
        <v>6220.9</v>
      </c>
    </row>
    <row r="4449" spans="1:3" x14ac:dyDescent="0.3">
      <c r="A4449" s="9">
        <v>4448</v>
      </c>
      <c r="B4449" s="38">
        <v>41577</v>
      </c>
      <c r="C4449" s="17">
        <v>6251.7</v>
      </c>
    </row>
    <row r="4450" spans="1:3" x14ac:dyDescent="0.3">
      <c r="A4450" s="9">
        <v>4449</v>
      </c>
      <c r="B4450" s="38">
        <v>41578</v>
      </c>
      <c r="C4450" s="17">
        <v>6299.15</v>
      </c>
    </row>
    <row r="4451" spans="1:3" x14ac:dyDescent="0.3">
      <c r="A4451" s="9">
        <v>4450</v>
      </c>
      <c r="B4451" s="38">
        <v>41579</v>
      </c>
      <c r="C4451" s="17">
        <v>6307.2</v>
      </c>
    </row>
    <row r="4452" spans="1:3" x14ac:dyDescent="0.3">
      <c r="A4452" s="9">
        <v>4451</v>
      </c>
      <c r="B4452" s="38">
        <v>41581</v>
      </c>
      <c r="C4452" s="17">
        <v>6317.35</v>
      </c>
    </row>
    <row r="4453" spans="1:3" x14ac:dyDescent="0.3">
      <c r="A4453" s="9">
        <v>4452</v>
      </c>
      <c r="B4453" s="38">
        <v>41583</v>
      </c>
      <c r="C4453" s="17">
        <v>6253.15</v>
      </c>
    </row>
    <row r="4454" spans="1:3" x14ac:dyDescent="0.3">
      <c r="A4454" s="9">
        <v>4453</v>
      </c>
      <c r="B4454" s="38">
        <v>41584</v>
      </c>
      <c r="C4454" s="17">
        <v>6215.15</v>
      </c>
    </row>
    <row r="4455" spans="1:3" x14ac:dyDescent="0.3">
      <c r="A4455" s="9">
        <v>4454</v>
      </c>
      <c r="B4455" s="38">
        <v>41585</v>
      </c>
      <c r="C4455" s="17">
        <v>6187.25</v>
      </c>
    </row>
    <row r="4456" spans="1:3" x14ac:dyDescent="0.3">
      <c r="A4456" s="9">
        <v>4455</v>
      </c>
      <c r="B4456" s="38">
        <v>41586</v>
      </c>
      <c r="C4456" s="17">
        <v>6140.75</v>
      </c>
    </row>
    <row r="4457" spans="1:3" x14ac:dyDescent="0.3">
      <c r="A4457" s="9">
        <v>4456</v>
      </c>
      <c r="B4457" s="38">
        <v>41589</v>
      </c>
      <c r="C4457" s="17">
        <v>6078.8</v>
      </c>
    </row>
    <row r="4458" spans="1:3" x14ac:dyDescent="0.3">
      <c r="A4458" s="9">
        <v>4457</v>
      </c>
      <c r="B4458" s="38">
        <v>41590</v>
      </c>
      <c r="C4458" s="17">
        <v>6018.05</v>
      </c>
    </row>
    <row r="4459" spans="1:3" x14ac:dyDescent="0.3">
      <c r="A4459" s="9">
        <v>4458</v>
      </c>
      <c r="B4459" s="38">
        <v>41591</v>
      </c>
      <c r="C4459" s="17">
        <v>5989.6</v>
      </c>
    </row>
    <row r="4460" spans="1:3" x14ac:dyDescent="0.3">
      <c r="A4460" s="9">
        <v>4459</v>
      </c>
      <c r="B4460" s="38">
        <v>41592</v>
      </c>
      <c r="C4460" s="17">
        <v>6056.15</v>
      </c>
    </row>
    <row r="4461" spans="1:3" x14ac:dyDescent="0.3">
      <c r="A4461" s="9">
        <v>4460</v>
      </c>
      <c r="B4461" s="38">
        <v>41596</v>
      </c>
      <c r="C4461" s="17">
        <v>6189</v>
      </c>
    </row>
    <row r="4462" spans="1:3" x14ac:dyDescent="0.3">
      <c r="A4462" s="9">
        <v>4461</v>
      </c>
      <c r="B4462" s="38">
        <v>41597</v>
      </c>
      <c r="C4462" s="17">
        <v>6203.35</v>
      </c>
    </row>
    <row r="4463" spans="1:3" x14ac:dyDescent="0.3">
      <c r="A4463" s="9">
        <v>4462</v>
      </c>
      <c r="B4463" s="38">
        <v>41598</v>
      </c>
      <c r="C4463" s="17">
        <v>6122.9</v>
      </c>
    </row>
    <row r="4464" spans="1:3" x14ac:dyDescent="0.3">
      <c r="A4464" s="9">
        <v>4463</v>
      </c>
      <c r="B4464" s="38">
        <v>41599</v>
      </c>
      <c r="C4464" s="17">
        <v>5999.05</v>
      </c>
    </row>
    <row r="4465" spans="1:3" x14ac:dyDescent="0.3">
      <c r="A4465" s="9">
        <v>4464</v>
      </c>
      <c r="B4465" s="38">
        <v>41600</v>
      </c>
      <c r="C4465" s="17">
        <v>5995.45</v>
      </c>
    </row>
    <row r="4466" spans="1:3" x14ac:dyDescent="0.3">
      <c r="A4466" s="9">
        <v>4465</v>
      </c>
      <c r="B4466" s="38">
        <v>41603</v>
      </c>
      <c r="C4466" s="17">
        <v>6115.35</v>
      </c>
    </row>
    <row r="4467" spans="1:3" x14ac:dyDescent="0.3">
      <c r="A4467" s="9">
        <v>4466</v>
      </c>
      <c r="B4467" s="38">
        <v>41604</v>
      </c>
      <c r="C4467" s="17">
        <v>6059.1</v>
      </c>
    </row>
    <row r="4468" spans="1:3" x14ac:dyDescent="0.3">
      <c r="A4468" s="9">
        <v>4467</v>
      </c>
      <c r="B4468" s="38">
        <v>41605</v>
      </c>
      <c r="C4468" s="17">
        <v>6057.1</v>
      </c>
    </row>
    <row r="4469" spans="1:3" x14ac:dyDescent="0.3">
      <c r="A4469" s="9">
        <v>4468</v>
      </c>
      <c r="B4469" s="38">
        <v>41606</v>
      </c>
      <c r="C4469" s="17">
        <v>6091.85</v>
      </c>
    </row>
    <row r="4470" spans="1:3" x14ac:dyDescent="0.3">
      <c r="A4470" s="9">
        <v>4469</v>
      </c>
      <c r="B4470" s="38">
        <v>41607</v>
      </c>
      <c r="C4470" s="17">
        <v>6176.1</v>
      </c>
    </row>
    <row r="4471" spans="1:3" x14ac:dyDescent="0.3">
      <c r="A4471" s="9">
        <v>4470</v>
      </c>
      <c r="B4471" s="38">
        <v>41610</v>
      </c>
      <c r="C4471" s="17">
        <v>6217.85</v>
      </c>
    </row>
    <row r="4472" spans="1:3" x14ac:dyDescent="0.3">
      <c r="A4472" s="9">
        <v>4471</v>
      </c>
      <c r="B4472" s="38">
        <v>41611</v>
      </c>
      <c r="C4472" s="17">
        <v>6201.85</v>
      </c>
    </row>
    <row r="4473" spans="1:3" x14ac:dyDescent="0.3">
      <c r="A4473" s="9">
        <v>4472</v>
      </c>
      <c r="B4473" s="38">
        <v>41612</v>
      </c>
      <c r="C4473" s="17">
        <v>6160.95</v>
      </c>
    </row>
    <row r="4474" spans="1:3" x14ac:dyDescent="0.3">
      <c r="A4474" s="9">
        <v>4473</v>
      </c>
      <c r="B4474" s="38">
        <v>41613</v>
      </c>
      <c r="C4474" s="17">
        <v>6241.1</v>
      </c>
    </row>
    <row r="4475" spans="1:3" x14ac:dyDescent="0.3">
      <c r="A4475" s="9">
        <v>4474</v>
      </c>
      <c r="B4475" s="38">
        <v>41614</v>
      </c>
      <c r="C4475" s="17">
        <v>6259.9</v>
      </c>
    </row>
    <row r="4476" spans="1:3" x14ac:dyDescent="0.3">
      <c r="A4476" s="9">
        <v>4475</v>
      </c>
      <c r="B4476" s="38">
        <v>41617</v>
      </c>
      <c r="C4476" s="17">
        <v>6363.9</v>
      </c>
    </row>
    <row r="4477" spans="1:3" x14ac:dyDescent="0.3">
      <c r="A4477" s="9">
        <v>4476</v>
      </c>
      <c r="B4477" s="38">
        <v>41618</v>
      </c>
      <c r="C4477" s="17">
        <v>6332.85</v>
      </c>
    </row>
    <row r="4478" spans="1:3" x14ac:dyDescent="0.3">
      <c r="A4478" s="9">
        <v>4477</v>
      </c>
      <c r="B4478" s="38">
        <v>41619</v>
      </c>
      <c r="C4478" s="17">
        <v>6307.9</v>
      </c>
    </row>
    <row r="4479" spans="1:3" x14ac:dyDescent="0.3">
      <c r="A4479" s="9">
        <v>4478</v>
      </c>
      <c r="B4479" s="38">
        <v>41620</v>
      </c>
      <c r="C4479" s="17">
        <v>6237.05</v>
      </c>
    </row>
    <row r="4480" spans="1:3" x14ac:dyDescent="0.3">
      <c r="A4480" s="9">
        <v>4479</v>
      </c>
      <c r="B4480" s="38">
        <v>41621</v>
      </c>
      <c r="C4480" s="17">
        <v>6168.4</v>
      </c>
    </row>
    <row r="4481" spans="1:3" x14ac:dyDescent="0.3">
      <c r="A4481" s="9">
        <v>4480</v>
      </c>
      <c r="B4481" s="38">
        <v>41624</v>
      </c>
      <c r="C4481" s="17">
        <v>6154.7</v>
      </c>
    </row>
    <row r="4482" spans="1:3" x14ac:dyDescent="0.3">
      <c r="A4482" s="9">
        <v>4481</v>
      </c>
      <c r="B4482" s="38">
        <v>41625</v>
      </c>
      <c r="C4482" s="17">
        <v>6139.05</v>
      </c>
    </row>
    <row r="4483" spans="1:3" x14ac:dyDescent="0.3">
      <c r="A4483" s="9">
        <v>4482</v>
      </c>
      <c r="B4483" s="38">
        <v>41626</v>
      </c>
      <c r="C4483" s="17">
        <v>6217.15</v>
      </c>
    </row>
    <row r="4484" spans="1:3" x14ac:dyDescent="0.3">
      <c r="A4484" s="9">
        <v>4483</v>
      </c>
      <c r="B4484" s="38">
        <v>41627</v>
      </c>
      <c r="C4484" s="17">
        <v>6166.65</v>
      </c>
    </row>
    <row r="4485" spans="1:3" x14ac:dyDescent="0.3">
      <c r="A4485" s="9">
        <v>4484</v>
      </c>
      <c r="B4485" s="38">
        <v>41628</v>
      </c>
      <c r="C4485" s="17">
        <v>6274.25</v>
      </c>
    </row>
    <row r="4486" spans="1:3" x14ac:dyDescent="0.3">
      <c r="A4486" s="9">
        <v>4485</v>
      </c>
      <c r="B4486" s="38">
        <v>41631</v>
      </c>
      <c r="C4486" s="17">
        <v>6284.5</v>
      </c>
    </row>
    <row r="4487" spans="1:3" x14ac:dyDescent="0.3">
      <c r="A4487" s="9">
        <v>4486</v>
      </c>
      <c r="B4487" s="38">
        <v>41632</v>
      </c>
      <c r="C4487" s="17">
        <v>6268.4</v>
      </c>
    </row>
    <row r="4488" spans="1:3" x14ac:dyDescent="0.3">
      <c r="A4488" s="9">
        <v>4487</v>
      </c>
      <c r="B4488" s="38">
        <v>41634</v>
      </c>
      <c r="C4488" s="17">
        <v>6278.9</v>
      </c>
    </row>
    <row r="4489" spans="1:3" x14ac:dyDescent="0.3">
      <c r="A4489" s="9">
        <v>4488</v>
      </c>
      <c r="B4489" s="38">
        <v>41635</v>
      </c>
      <c r="C4489" s="17">
        <v>6313.8</v>
      </c>
    </row>
    <row r="4490" spans="1:3" x14ac:dyDescent="0.3">
      <c r="A4490" s="9">
        <v>4489</v>
      </c>
      <c r="B4490" s="38">
        <v>41638</v>
      </c>
      <c r="C4490" s="17">
        <v>6291.1</v>
      </c>
    </row>
    <row r="4491" spans="1:3" x14ac:dyDescent="0.3">
      <c r="A4491" s="9">
        <v>4490</v>
      </c>
      <c r="B4491" s="38">
        <v>41639</v>
      </c>
      <c r="C4491" s="17">
        <v>6304</v>
      </c>
    </row>
    <row r="4492" spans="1:3" x14ac:dyDescent="0.3">
      <c r="A4492" s="9">
        <v>4491</v>
      </c>
      <c r="B4492" s="38">
        <v>41640</v>
      </c>
      <c r="C4492" s="17">
        <v>6301.65</v>
      </c>
    </row>
    <row r="4493" spans="1:3" x14ac:dyDescent="0.3">
      <c r="A4493" s="9">
        <v>4492</v>
      </c>
      <c r="B4493" s="38">
        <v>41641</v>
      </c>
      <c r="C4493" s="17">
        <v>6221.15</v>
      </c>
    </row>
    <row r="4494" spans="1:3" x14ac:dyDescent="0.3">
      <c r="A4494" s="9">
        <v>4493</v>
      </c>
      <c r="B4494" s="38">
        <v>41642</v>
      </c>
      <c r="C4494" s="17">
        <v>6211.15</v>
      </c>
    </row>
    <row r="4495" spans="1:3" x14ac:dyDescent="0.3">
      <c r="A4495" s="9">
        <v>4494</v>
      </c>
      <c r="B4495" s="38">
        <v>41645</v>
      </c>
      <c r="C4495" s="17">
        <v>6191.45</v>
      </c>
    </row>
    <row r="4496" spans="1:3" x14ac:dyDescent="0.3">
      <c r="A4496" s="9">
        <v>4495</v>
      </c>
      <c r="B4496" s="38">
        <v>41646</v>
      </c>
      <c r="C4496" s="17">
        <v>6162.25</v>
      </c>
    </row>
    <row r="4497" spans="1:3" x14ac:dyDescent="0.3">
      <c r="A4497" s="9">
        <v>4496</v>
      </c>
      <c r="B4497" s="38">
        <v>41647</v>
      </c>
      <c r="C4497" s="17">
        <v>6174.6</v>
      </c>
    </row>
    <row r="4498" spans="1:3" x14ac:dyDescent="0.3">
      <c r="A4498" s="9">
        <v>4497</v>
      </c>
      <c r="B4498" s="38">
        <v>41648</v>
      </c>
      <c r="C4498" s="17">
        <v>6168.35</v>
      </c>
    </row>
    <row r="4499" spans="1:3" x14ac:dyDescent="0.3">
      <c r="A4499" s="9">
        <v>4498</v>
      </c>
      <c r="B4499" s="38">
        <v>41649</v>
      </c>
      <c r="C4499" s="17">
        <v>6171.45</v>
      </c>
    </row>
    <row r="4500" spans="1:3" x14ac:dyDescent="0.3">
      <c r="A4500" s="9">
        <v>4499</v>
      </c>
      <c r="B4500" s="38">
        <v>41652</v>
      </c>
      <c r="C4500" s="17">
        <v>6272.75</v>
      </c>
    </row>
    <row r="4501" spans="1:3" x14ac:dyDescent="0.3">
      <c r="A4501" s="9">
        <v>4500</v>
      </c>
      <c r="B4501" s="38">
        <v>41653</v>
      </c>
      <c r="C4501" s="17">
        <v>6241.85</v>
      </c>
    </row>
    <row r="4502" spans="1:3" x14ac:dyDescent="0.3">
      <c r="A4502" s="9">
        <v>4501</v>
      </c>
      <c r="B4502" s="38">
        <v>41654</v>
      </c>
      <c r="C4502" s="17">
        <v>6320.9</v>
      </c>
    </row>
    <row r="4503" spans="1:3" x14ac:dyDescent="0.3">
      <c r="A4503" s="9">
        <v>4502</v>
      </c>
      <c r="B4503" s="38">
        <v>41655</v>
      </c>
      <c r="C4503" s="17">
        <v>6318.9</v>
      </c>
    </row>
    <row r="4504" spans="1:3" x14ac:dyDescent="0.3">
      <c r="A4504" s="9">
        <v>4503</v>
      </c>
      <c r="B4504" s="38">
        <v>41656</v>
      </c>
      <c r="C4504" s="17">
        <v>6261.65</v>
      </c>
    </row>
    <row r="4505" spans="1:3" x14ac:dyDescent="0.3">
      <c r="A4505" s="9">
        <v>4504</v>
      </c>
      <c r="B4505" s="38">
        <v>41659</v>
      </c>
      <c r="C4505" s="17">
        <v>6303.95</v>
      </c>
    </row>
    <row r="4506" spans="1:3" x14ac:dyDescent="0.3">
      <c r="A4506" s="9">
        <v>4505</v>
      </c>
      <c r="B4506" s="38">
        <v>41660</v>
      </c>
      <c r="C4506" s="17">
        <v>6313.8</v>
      </c>
    </row>
    <row r="4507" spans="1:3" x14ac:dyDescent="0.3">
      <c r="A4507" s="9">
        <v>4506</v>
      </c>
      <c r="B4507" s="38">
        <v>41661</v>
      </c>
      <c r="C4507" s="17">
        <v>6338.95</v>
      </c>
    </row>
    <row r="4508" spans="1:3" x14ac:dyDescent="0.3">
      <c r="A4508" s="9">
        <v>4507</v>
      </c>
      <c r="B4508" s="38">
        <v>41662</v>
      </c>
      <c r="C4508" s="17">
        <v>6345.65</v>
      </c>
    </row>
    <row r="4509" spans="1:3" x14ac:dyDescent="0.3">
      <c r="A4509" s="9">
        <v>4508</v>
      </c>
      <c r="B4509" s="38">
        <v>41663</v>
      </c>
      <c r="C4509" s="17">
        <v>6266.75</v>
      </c>
    </row>
    <row r="4510" spans="1:3" x14ac:dyDescent="0.3">
      <c r="A4510" s="9">
        <v>4509</v>
      </c>
      <c r="B4510" s="38">
        <v>41666</v>
      </c>
      <c r="C4510" s="17">
        <v>6135.85</v>
      </c>
    </row>
    <row r="4511" spans="1:3" x14ac:dyDescent="0.3">
      <c r="A4511" s="9">
        <v>4510</v>
      </c>
      <c r="B4511" s="38">
        <v>41667</v>
      </c>
      <c r="C4511" s="17">
        <v>6126.25</v>
      </c>
    </row>
    <row r="4512" spans="1:3" x14ac:dyDescent="0.3">
      <c r="A4512" s="9">
        <v>4511</v>
      </c>
      <c r="B4512" s="38">
        <v>41668</v>
      </c>
      <c r="C4512" s="17">
        <v>6120.25</v>
      </c>
    </row>
    <row r="4513" spans="1:3" x14ac:dyDescent="0.3">
      <c r="A4513" s="9">
        <v>4512</v>
      </c>
      <c r="B4513" s="38">
        <v>41669</v>
      </c>
      <c r="C4513" s="17">
        <v>6073.7</v>
      </c>
    </row>
    <row r="4514" spans="1:3" x14ac:dyDescent="0.3">
      <c r="A4514" s="9">
        <v>4513</v>
      </c>
      <c r="B4514" s="38">
        <v>41670</v>
      </c>
      <c r="C4514" s="17">
        <v>6089.5</v>
      </c>
    </row>
    <row r="4515" spans="1:3" x14ac:dyDescent="0.3">
      <c r="A4515" s="9">
        <v>4514</v>
      </c>
      <c r="B4515" s="38">
        <v>41673</v>
      </c>
      <c r="C4515" s="17">
        <v>6001.8</v>
      </c>
    </row>
    <row r="4516" spans="1:3" x14ac:dyDescent="0.3">
      <c r="A4516" s="9">
        <v>4515</v>
      </c>
      <c r="B4516" s="38">
        <v>41674</v>
      </c>
      <c r="C4516" s="17">
        <v>6000.9</v>
      </c>
    </row>
    <row r="4517" spans="1:3" x14ac:dyDescent="0.3">
      <c r="A4517" s="9">
        <v>4516</v>
      </c>
      <c r="B4517" s="38">
        <v>41675</v>
      </c>
      <c r="C4517" s="17">
        <v>6022.4</v>
      </c>
    </row>
    <row r="4518" spans="1:3" x14ac:dyDescent="0.3">
      <c r="A4518" s="9">
        <v>4517</v>
      </c>
      <c r="B4518" s="38">
        <v>41676</v>
      </c>
      <c r="C4518" s="17">
        <v>6036.3</v>
      </c>
    </row>
    <row r="4519" spans="1:3" x14ac:dyDescent="0.3">
      <c r="A4519" s="9">
        <v>4518</v>
      </c>
      <c r="B4519" s="38">
        <v>41677</v>
      </c>
      <c r="C4519" s="17">
        <v>6063.2</v>
      </c>
    </row>
    <row r="4520" spans="1:3" x14ac:dyDescent="0.3">
      <c r="A4520" s="9">
        <v>4519</v>
      </c>
      <c r="B4520" s="38">
        <v>41680</v>
      </c>
      <c r="C4520" s="17">
        <v>6053.45</v>
      </c>
    </row>
    <row r="4521" spans="1:3" x14ac:dyDescent="0.3">
      <c r="A4521" s="9">
        <v>4520</v>
      </c>
      <c r="B4521" s="38">
        <v>41681</v>
      </c>
      <c r="C4521" s="17">
        <v>6062.7</v>
      </c>
    </row>
    <row r="4522" spans="1:3" x14ac:dyDescent="0.3">
      <c r="A4522" s="9">
        <v>4521</v>
      </c>
      <c r="B4522" s="38">
        <v>41682</v>
      </c>
      <c r="C4522" s="17">
        <v>6084</v>
      </c>
    </row>
    <row r="4523" spans="1:3" x14ac:dyDescent="0.3">
      <c r="A4523" s="9">
        <v>4522</v>
      </c>
      <c r="B4523" s="38">
        <v>41683</v>
      </c>
      <c r="C4523" s="17">
        <v>6001.1</v>
      </c>
    </row>
    <row r="4524" spans="1:3" x14ac:dyDescent="0.3">
      <c r="A4524" s="9">
        <v>4523</v>
      </c>
      <c r="B4524" s="38">
        <v>41684</v>
      </c>
      <c r="C4524" s="17">
        <v>6048.35</v>
      </c>
    </row>
    <row r="4525" spans="1:3" x14ac:dyDescent="0.3">
      <c r="A4525" s="9">
        <v>4524</v>
      </c>
      <c r="B4525" s="38">
        <v>41687</v>
      </c>
      <c r="C4525" s="17">
        <v>6073.3</v>
      </c>
    </row>
    <row r="4526" spans="1:3" x14ac:dyDescent="0.3">
      <c r="A4526" s="9">
        <v>4525</v>
      </c>
      <c r="B4526" s="38">
        <v>41688</v>
      </c>
      <c r="C4526" s="17">
        <v>6127.1</v>
      </c>
    </row>
    <row r="4527" spans="1:3" x14ac:dyDescent="0.3">
      <c r="A4527" s="9">
        <v>4526</v>
      </c>
      <c r="B4527" s="38">
        <v>41689</v>
      </c>
      <c r="C4527" s="17">
        <v>6152.75</v>
      </c>
    </row>
    <row r="4528" spans="1:3" x14ac:dyDescent="0.3">
      <c r="A4528" s="9">
        <v>4527</v>
      </c>
      <c r="B4528" s="38">
        <v>41690</v>
      </c>
      <c r="C4528" s="17">
        <v>6091.45</v>
      </c>
    </row>
    <row r="4529" spans="1:3" x14ac:dyDescent="0.3">
      <c r="A4529" s="9">
        <v>4528</v>
      </c>
      <c r="B4529" s="38">
        <v>41691</v>
      </c>
      <c r="C4529" s="17">
        <v>6155.45</v>
      </c>
    </row>
    <row r="4530" spans="1:3" x14ac:dyDescent="0.3">
      <c r="A4530" s="9">
        <v>4529</v>
      </c>
      <c r="B4530" s="38">
        <v>41694</v>
      </c>
      <c r="C4530" s="17">
        <v>6186.1</v>
      </c>
    </row>
    <row r="4531" spans="1:3" x14ac:dyDescent="0.3">
      <c r="A4531" s="9">
        <v>4530</v>
      </c>
      <c r="B4531" s="38">
        <v>41695</v>
      </c>
      <c r="C4531" s="17">
        <v>6200.05</v>
      </c>
    </row>
    <row r="4532" spans="1:3" x14ac:dyDescent="0.3">
      <c r="A4532" s="9">
        <v>4531</v>
      </c>
      <c r="B4532" s="38">
        <v>41696</v>
      </c>
      <c r="C4532" s="17">
        <v>6238.8</v>
      </c>
    </row>
    <row r="4533" spans="1:3" x14ac:dyDescent="0.3">
      <c r="A4533" s="9">
        <v>4532</v>
      </c>
      <c r="B4533" s="38">
        <v>41698</v>
      </c>
      <c r="C4533" s="17">
        <v>6276.95</v>
      </c>
    </row>
    <row r="4534" spans="1:3" x14ac:dyDescent="0.3">
      <c r="A4534" s="9">
        <v>4533</v>
      </c>
      <c r="B4534" s="38">
        <v>41701</v>
      </c>
      <c r="C4534" s="17">
        <v>6221.45</v>
      </c>
    </row>
    <row r="4535" spans="1:3" x14ac:dyDescent="0.3">
      <c r="A4535" s="9">
        <v>4534</v>
      </c>
      <c r="B4535" s="38">
        <v>41702</v>
      </c>
      <c r="C4535" s="17">
        <v>6297.95</v>
      </c>
    </row>
    <row r="4536" spans="1:3" x14ac:dyDescent="0.3">
      <c r="A4536" s="9">
        <v>4535</v>
      </c>
      <c r="B4536" s="38">
        <v>41703</v>
      </c>
      <c r="C4536" s="17">
        <v>6328.65</v>
      </c>
    </row>
    <row r="4537" spans="1:3" x14ac:dyDescent="0.3">
      <c r="A4537" s="9">
        <v>4536</v>
      </c>
      <c r="B4537" s="38">
        <v>41704</v>
      </c>
      <c r="C4537" s="17">
        <v>6401.15</v>
      </c>
    </row>
    <row r="4538" spans="1:3" x14ac:dyDescent="0.3">
      <c r="A4538" s="9">
        <v>4537</v>
      </c>
      <c r="B4538" s="38">
        <v>41705</v>
      </c>
      <c r="C4538" s="17">
        <v>6526.65</v>
      </c>
    </row>
    <row r="4539" spans="1:3" x14ac:dyDescent="0.3">
      <c r="A4539" s="9">
        <v>4538</v>
      </c>
      <c r="B4539" s="38">
        <v>41708</v>
      </c>
      <c r="C4539" s="17">
        <v>6537.25</v>
      </c>
    </row>
    <row r="4540" spans="1:3" x14ac:dyDescent="0.3">
      <c r="A4540" s="9">
        <v>4539</v>
      </c>
      <c r="B4540" s="38">
        <v>41709</v>
      </c>
      <c r="C4540" s="17">
        <v>6511.9</v>
      </c>
    </row>
    <row r="4541" spans="1:3" x14ac:dyDescent="0.3">
      <c r="A4541" s="9">
        <v>4540</v>
      </c>
      <c r="B4541" s="38">
        <v>41710</v>
      </c>
      <c r="C4541" s="17">
        <v>6516.9</v>
      </c>
    </row>
    <row r="4542" spans="1:3" x14ac:dyDescent="0.3">
      <c r="A4542" s="9">
        <v>4541</v>
      </c>
      <c r="B4542" s="38">
        <v>41711</v>
      </c>
      <c r="C4542" s="17">
        <v>6493.1</v>
      </c>
    </row>
    <row r="4543" spans="1:3" x14ac:dyDescent="0.3">
      <c r="A4543" s="9">
        <v>4542</v>
      </c>
      <c r="B4543" s="38">
        <v>41712</v>
      </c>
      <c r="C4543" s="17">
        <v>6504.2</v>
      </c>
    </row>
    <row r="4544" spans="1:3" x14ac:dyDescent="0.3">
      <c r="A4544" s="9">
        <v>4543</v>
      </c>
      <c r="B4544" s="38">
        <v>41716</v>
      </c>
      <c r="C4544" s="17">
        <v>6516.65</v>
      </c>
    </row>
    <row r="4545" spans="1:3" x14ac:dyDescent="0.3">
      <c r="A4545" s="9">
        <v>4544</v>
      </c>
      <c r="B4545" s="38">
        <v>41717</v>
      </c>
      <c r="C4545" s="17">
        <v>6524.05</v>
      </c>
    </row>
    <row r="4546" spans="1:3" x14ac:dyDescent="0.3">
      <c r="A4546" s="9">
        <v>4545</v>
      </c>
      <c r="B4546" s="38">
        <v>41718</v>
      </c>
      <c r="C4546" s="17">
        <v>6483.1</v>
      </c>
    </row>
    <row r="4547" spans="1:3" x14ac:dyDescent="0.3">
      <c r="A4547" s="9">
        <v>4546</v>
      </c>
      <c r="B4547" s="38">
        <v>41719</v>
      </c>
      <c r="C4547" s="17">
        <v>6493.2</v>
      </c>
    </row>
    <row r="4548" spans="1:3" x14ac:dyDescent="0.3">
      <c r="A4548" s="9">
        <v>4547</v>
      </c>
      <c r="B4548" s="38">
        <v>41720</v>
      </c>
      <c r="C4548" s="17">
        <v>6494.9</v>
      </c>
    </row>
    <row r="4549" spans="1:3" x14ac:dyDescent="0.3">
      <c r="A4549" s="9">
        <v>4548</v>
      </c>
      <c r="B4549" s="38">
        <v>41722</v>
      </c>
      <c r="C4549" s="17">
        <v>6583.5</v>
      </c>
    </row>
    <row r="4550" spans="1:3" x14ac:dyDescent="0.3">
      <c r="A4550" s="9">
        <v>4549</v>
      </c>
      <c r="B4550" s="38">
        <v>41723</v>
      </c>
      <c r="C4550" s="17">
        <v>6589.75</v>
      </c>
    </row>
    <row r="4551" spans="1:3" x14ac:dyDescent="0.3">
      <c r="A4551" s="9">
        <v>4550</v>
      </c>
      <c r="B4551" s="38">
        <v>41724</v>
      </c>
      <c r="C4551" s="17">
        <v>6601.4</v>
      </c>
    </row>
    <row r="4552" spans="1:3" x14ac:dyDescent="0.3">
      <c r="A4552" s="9">
        <v>4551</v>
      </c>
      <c r="B4552" s="38">
        <v>41725</v>
      </c>
      <c r="C4552" s="17">
        <v>6641.75</v>
      </c>
    </row>
    <row r="4553" spans="1:3" x14ac:dyDescent="0.3">
      <c r="A4553" s="9">
        <v>4552</v>
      </c>
      <c r="B4553" s="38">
        <v>41726</v>
      </c>
      <c r="C4553" s="17">
        <v>6695.9</v>
      </c>
    </row>
    <row r="4554" spans="1:3" x14ac:dyDescent="0.3">
      <c r="A4554" s="9">
        <v>4553</v>
      </c>
      <c r="B4554" s="38">
        <v>41729</v>
      </c>
      <c r="C4554" s="17">
        <v>6704.2</v>
      </c>
    </row>
    <row r="4555" spans="1:3" x14ac:dyDescent="0.3">
      <c r="A4555" s="9">
        <v>4554</v>
      </c>
      <c r="B4555" s="38">
        <v>41730</v>
      </c>
      <c r="C4555" s="17">
        <v>6721.05</v>
      </c>
    </row>
    <row r="4556" spans="1:3" x14ac:dyDescent="0.3">
      <c r="A4556" s="9">
        <v>4555</v>
      </c>
      <c r="B4556" s="38">
        <v>41731</v>
      </c>
      <c r="C4556" s="17">
        <v>6752.55</v>
      </c>
    </row>
    <row r="4557" spans="1:3" x14ac:dyDescent="0.3">
      <c r="A4557" s="9">
        <v>4556</v>
      </c>
      <c r="B4557" s="38">
        <v>41732</v>
      </c>
      <c r="C4557" s="17">
        <v>6736.1</v>
      </c>
    </row>
    <row r="4558" spans="1:3" x14ac:dyDescent="0.3">
      <c r="A4558" s="9">
        <v>4557</v>
      </c>
      <c r="B4558" s="38">
        <v>41733</v>
      </c>
      <c r="C4558" s="17">
        <v>6694.35</v>
      </c>
    </row>
    <row r="4559" spans="1:3" x14ac:dyDescent="0.3">
      <c r="A4559" s="9">
        <v>4558</v>
      </c>
      <c r="B4559" s="38">
        <v>41736</v>
      </c>
      <c r="C4559" s="17">
        <v>6695.05</v>
      </c>
    </row>
    <row r="4560" spans="1:3" x14ac:dyDescent="0.3">
      <c r="A4560" s="9">
        <v>4559</v>
      </c>
      <c r="B4560" s="38">
        <v>41738</v>
      </c>
      <c r="C4560" s="17">
        <v>6796.2</v>
      </c>
    </row>
    <row r="4561" spans="1:3" x14ac:dyDescent="0.3">
      <c r="A4561" s="9">
        <v>4560</v>
      </c>
      <c r="B4561" s="38">
        <v>41739</v>
      </c>
      <c r="C4561" s="17">
        <v>6796.4</v>
      </c>
    </row>
    <row r="4562" spans="1:3" x14ac:dyDescent="0.3">
      <c r="A4562" s="9">
        <v>4561</v>
      </c>
      <c r="B4562" s="38">
        <v>41740</v>
      </c>
      <c r="C4562" s="17">
        <v>6776.3</v>
      </c>
    </row>
    <row r="4563" spans="1:3" x14ac:dyDescent="0.3">
      <c r="A4563" s="9">
        <v>4562</v>
      </c>
      <c r="B4563" s="38">
        <v>41744</v>
      </c>
      <c r="C4563" s="17">
        <v>6733.1</v>
      </c>
    </row>
    <row r="4564" spans="1:3" x14ac:dyDescent="0.3">
      <c r="A4564" s="9">
        <v>4563</v>
      </c>
      <c r="B4564" s="38">
        <v>41745</v>
      </c>
      <c r="C4564" s="17">
        <v>6675.3</v>
      </c>
    </row>
    <row r="4565" spans="1:3" x14ac:dyDescent="0.3">
      <c r="A4565" s="9">
        <v>4564</v>
      </c>
      <c r="B4565" s="38">
        <v>41746</v>
      </c>
      <c r="C4565" s="17">
        <v>6779.4</v>
      </c>
    </row>
    <row r="4566" spans="1:3" x14ac:dyDescent="0.3">
      <c r="A4566" s="9">
        <v>4565</v>
      </c>
      <c r="B4566" s="38">
        <v>41750</v>
      </c>
      <c r="C4566" s="17">
        <v>6817.65</v>
      </c>
    </row>
    <row r="4567" spans="1:3" x14ac:dyDescent="0.3">
      <c r="A4567" s="9">
        <v>4566</v>
      </c>
      <c r="B4567" s="38">
        <v>41751</v>
      </c>
      <c r="C4567" s="17">
        <v>6815.35</v>
      </c>
    </row>
    <row r="4568" spans="1:3" x14ac:dyDescent="0.3">
      <c r="A4568" s="9">
        <v>4567</v>
      </c>
      <c r="B4568" s="38">
        <v>41752</v>
      </c>
      <c r="C4568" s="17">
        <v>6840.8</v>
      </c>
    </row>
    <row r="4569" spans="1:3" x14ac:dyDescent="0.3">
      <c r="A4569" s="9">
        <v>4568</v>
      </c>
      <c r="B4569" s="38">
        <v>41754</v>
      </c>
      <c r="C4569" s="17">
        <v>6782.75</v>
      </c>
    </row>
    <row r="4570" spans="1:3" x14ac:dyDescent="0.3">
      <c r="A4570" s="9">
        <v>4569</v>
      </c>
      <c r="B4570" s="38">
        <v>41757</v>
      </c>
      <c r="C4570" s="17">
        <v>6761.25</v>
      </c>
    </row>
    <row r="4571" spans="1:3" x14ac:dyDescent="0.3">
      <c r="A4571" s="9">
        <v>4570</v>
      </c>
      <c r="B4571" s="38">
        <v>41758</v>
      </c>
      <c r="C4571" s="17">
        <v>6715.25</v>
      </c>
    </row>
    <row r="4572" spans="1:3" x14ac:dyDescent="0.3">
      <c r="A4572" s="9">
        <v>4571</v>
      </c>
      <c r="B4572" s="38">
        <v>41759</v>
      </c>
      <c r="C4572" s="17">
        <v>6696.4</v>
      </c>
    </row>
    <row r="4573" spans="1:3" x14ac:dyDescent="0.3">
      <c r="A4573" s="9">
        <v>4572</v>
      </c>
      <c r="B4573" s="38">
        <v>41761</v>
      </c>
      <c r="C4573" s="17">
        <v>6694.8</v>
      </c>
    </row>
    <row r="4574" spans="1:3" x14ac:dyDescent="0.3">
      <c r="A4574" s="9">
        <v>4573</v>
      </c>
      <c r="B4574" s="38">
        <v>41764</v>
      </c>
      <c r="C4574" s="17">
        <v>6699.35</v>
      </c>
    </row>
    <row r="4575" spans="1:3" x14ac:dyDescent="0.3">
      <c r="A4575" s="9">
        <v>4574</v>
      </c>
      <c r="B4575" s="38">
        <v>41765</v>
      </c>
      <c r="C4575" s="17">
        <v>6715.3</v>
      </c>
    </row>
    <row r="4576" spans="1:3" x14ac:dyDescent="0.3">
      <c r="A4576" s="9">
        <v>4575</v>
      </c>
      <c r="B4576" s="38">
        <v>41766</v>
      </c>
      <c r="C4576" s="17">
        <v>6652.55</v>
      </c>
    </row>
    <row r="4577" spans="1:3" x14ac:dyDescent="0.3">
      <c r="A4577" s="9">
        <v>4576</v>
      </c>
      <c r="B4577" s="38">
        <v>41767</v>
      </c>
      <c r="C4577" s="17">
        <v>6659.85</v>
      </c>
    </row>
    <row r="4578" spans="1:3" x14ac:dyDescent="0.3">
      <c r="A4578" s="9">
        <v>4577</v>
      </c>
      <c r="B4578" s="38">
        <v>41768</v>
      </c>
      <c r="C4578" s="17">
        <v>6858.8</v>
      </c>
    </row>
    <row r="4579" spans="1:3" x14ac:dyDescent="0.3">
      <c r="A4579" s="9">
        <v>4578</v>
      </c>
      <c r="B4579" s="38">
        <v>41771</v>
      </c>
      <c r="C4579" s="17">
        <v>7014.25</v>
      </c>
    </row>
    <row r="4580" spans="1:3" x14ac:dyDescent="0.3">
      <c r="A4580" s="9">
        <v>4579</v>
      </c>
      <c r="B4580" s="38">
        <v>41772</v>
      </c>
      <c r="C4580" s="17">
        <v>7108.75</v>
      </c>
    </row>
    <row r="4581" spans="1:3" x14ac:dyDescent="0.3">
      <c r="A4581" s="9">
        <v>4580</v>
      </c>
      <c r="B4581" s="38">
        <v>41773</v>
      </c>
      <c r="C4581" s="17">
        <v>7108.75</v>
      </c>
    </row>
    <row r="4582" spans="1:3" x14ac:dyDescent="0.3">
      <c r="A4582" s="9">
        <v>4581</v>
      </c>
      <c r="B4582" s="38">
        <v>41774</v>
      </c>
      <c r="C4582" s="17">
        <v>7123.15</v>
      </c>
    </row>
    <row r="4583" spans="1:3" x14ac:dyDescent="0.3">
      <c r="A4583" s="9">
        <v>4582</v>
      </c>
      <c r="B4583" s="38">
        <v>41775</v>
      </c>
      <c r="C4583" s="17">
        <v>7203</v>
      </c>
    </row>
    <row r="4584" spans="1:3" x14ac:dyDescent="0.3">
      <c r="A4584" s="9">
        <v>4583</v>
      </c>
      <c r="B4584" s="38">
        <v>41778</v>
      </c>
      <c r="C4584" s="17">
        <v>7263.55</v>
      </c>
    </row>
    <row r="4585" spans="1:3" x14ac:dyDescent="0.3">
      <c r="A4585" s="9">
        <v>4584</v>
      </c>
      <c r="B4585" s="38">
        <v>41779</v>
      </c>
      <c r="C4585" s="17">
        <v>7275.5</v>
      </c>
    </row>
    <row r="4586" spans="1:3" x14ac:dyDescent="0.3">
      <c r="A4586" s="9">
        <v>4585</v>
      </c>
      <c r="B4586" s="38">
        <v>41780</v>
      </c>
      <c r="C4586" s="17">
        <v>7252.9</v>
      </c>
    </row>
    <row r="4587" spans="1:3" x14ac:dyDescent="0.3">
      <c r="A4587" s="9">
        <v>4586</v>
      </c>
      <c r="B4587" s="38">
        <v>41781</v>
      </c>
      <c r="C4587" s="17">
        <v>7276.4</v>
      </c>
    </row>
    <row r="4588" spans="1:3" x14ac:dyDescent="0.3">
      <c r="A4588" s="9">
        <v>4587</v>
      </c>
      <c r="B4588" s="38">
        <v>41782</v>
      </c>
      <c r="C4588" s="17">
        <v>7367.1</v>
      </c>
    </row>
    <row r="4589" spans="1:3" x14ac:dyDescent="0.3">
      <c r="A4589" s="9">
        <v>4588</v>
      </c>
      <c r="B4589" s="38">
        <v>41785</v>
      </c>
      <c r="C4589" s="17">
        <v>7359.05</v>
      </c>
    </row>
    <row r="4590" spans="1:3" x14ac:dyDescent="0.3">
      <c r="A4590" s="9">
        <v>4589</v>
      </c>
      <c r="B4590" s="38">
        <v>41786</v>
      </c>
      <c r="C4590" s="17">
        <v>7318</v>
      </c>
    </row>
    <row r="4591" spans="1:3" x14ac:dyDescent="0.3">
      <c r="A4591" s="9">
        <v>4590</v>
      </c>
      <c r="B4591" s="38">
        <v>41787</v>
      </c>
      <c r="C4591" s="17">
        <v>7329.65</v>
      </c>
    </row>
    <row r="4592" spans="1:3" x14ac:dyDescent="0.3">
      <c r="A4592" s="9">
        <v>4591</v>
      </c>
      <c r="B4592" s="38">
        <v>41788</v>
      </c>
      <c r="C4592" s="17">
        <v>7235.65</v>
      </c>
    </row>
    <row r="4593" spans="1:3" x14ac:dyDescent="0.3">
      <c r="A4593" s="9">
        <v>4592</v>
      </c>
      <c r="B4593" s="38">
        <v>41789</v>
      </c>
      <c r="C4593" s="17">
        <v>7229.95</v>
      </c>
    </row>
    <row r="4594" spans="1:3" x14ac:dyDescent="0.3">
      <c r="A4594" s="9">
        <v>4593</v>
      </c>
      <c r="B4594" s="38">
        <v>41792</v>
      </c>
      <c r="C4594" s="17">
        <v>7362.5</v>
      </c>
    </row>
    <row r="4595" spans="1:3" x14ac:dyDescent="0.3">
      <c r="A4595" s="9">
        <v>4594</v>
      </c>
      <c r="B4595" s="38">
        <v>41793</v>
      </c>
      <c r="C4595" s="17">
        <v>7415.85</v>
      </c>
    </row>
    <row r="4596" spans="1:3" x14ac:dyDescent="0.3">
      <c r="A4596" s="9">
        <v>4595</v>
      </c>
      <c r="B4596" s="38">
        <v>41794</v>
      </c>
      <c r="C4596" s="17">
        <v>7402.25</v>
      </c>
    </row>
    <row r="4597" spans="1:3" x14ac:dyDescent="0.3">
      <c r="A4597" s="9">
        <v>4596</v>
      </c>
      <c r="B4597" s="38">
        <v>41795</v>
      </c>
      <c r="C4597" s="17">
        <v>7474.1</v>
      </c>
    </row>
    <row r="4598" spans="1:3" x14ac:dyDescent="0.3">
      <c r="A4598" s="9">
        <v>4597</v>
      </c>
      <c r="B4598" s="38">
        <v>41796</v>
      </c>
      <c r="C4598" s="17">
        <v>7583.4</v>
      </c>
    </row>
    <row r="4599" spans="1:3" x14ac:dyDescent="0.3">
      <c r="A4599" s="9">
        <v>4598</v>
      </c>
      <c r="B4599" s="38">
        <v>41799</v>
      </c>
      <c r="C4599" s="17">
        <v>7654.6</v>
      </c>
    </row>
    <row r="4600" spans="1:3" x14ac:dyDescent="0.3">
      <c r="A4600" s="9">
        <v>4599</v>
      </c>
      <c r="B4600" s="38">
        <v>41800</v>
      </c>
      <c r="C4600" s="17">
        <v>7656.4</v>
      </c>
    </row>
    <row r="4601" spans="1:3" x14ac:dyDescent="0.3">
      <c r="A4601" s="9">
        <v>4600</v>
      </c>
      <c r="B4601" s="38">
        <v>41801</v>
      </c>
      <c r="C4601" s="17">
        <v>7626.85</v>
      </c>
    </row>
    <row r="4602" spans="1:3" x14ac:dyDescent="0.3">
      <c r="A4602" s="9">
        <v>4601</v>
      </c>
      <c r="B4602" s="38">
        <v>41802</v>
      </c>
      <c r="C4602" s="17">
        <v>7649.9</v>
      </c>
    </row>
    <row r="4603" spans="1:3" x14ac:dyDescent="0.3">
      <c r="A4603" s="9">
        <v>4602</v>
      </c>
      <c r="B4603" s="38">
        <v>41803</v>
      </c>
      <c r="C4603" s="17">
        <v>7542.1</v>
      </c>
    </row>
    <row r="4604" spans="1:3" x14ac:dyDescent="0.3">
      <c r="A4604" s="9">
        <v>4603</v>
      </c>
      <c r="B4604" s="38">
        <v>41806</v>
      </c>
      <c r="C4604" s="17">
        <v>7533.55</v>
      </c>
    </row>
    <row r="4605" spans="1:3" x14ac:dyDescent="0.3">
      <c r="A4605" s="9">
        <v>4604</v>
      </c>
      <c r="B4605" s="38">
        <v>41807</v>
      </c>
      <c r="C4605" s="17">
        <v>7631.7</v>
      </c>
    </row>
    <row r="4606" spans="1:3" x14ac:dyDescent="0.3">
      <c r="A4606" s="9">
        <v>4605</v>
      </c>
      <c r="B4606" s="38">
        <v>41808</v>
      </c>
      <c r="C4606" s="17">
        <v>7558.2</v>
      </c>
    </row>
    <row r="4607" spans="1:3" x14ac:dyDescent="0.3">
      <c r="A4607" s="9">
        <v>4606</v>
      </c>
      <c r="B4607" s="38">
        <v>41809</v>
      </c>
      <c r="C4607" s="17">
        <v>7540.7</v>
      </c>
    </row>
    <row r="4608" spans="1:3" x14ac:dyDescent="0.3">
      <c r="A4608" s="9">
        <v>4607</v>
      </c>
      <c r="B4608" s="38">
        <v>41810</v>
      </c>
      <c r="C4608" s="17">
        <v>7511.45</v>
      </c>
    </row>
    <row r="4609" spans="1:3" x14ac:dyDescent="0.3">
      <c r="A4609" s="9">
        <v>4608</v>
      </c>
      <c r="B4609" s="38">
        <v>41813</v>
      </c>
      <c r="C4609" s="17">
        <v>7493.35</v>
      </c>
    </row>
    <row r="4610" spans="1:3" x14ac:dyDescent="0.3">
      <c r="A4610" s="9">
        <v>4609</v>
      </c>
      <c r="B4610" s="38">
        <v>41814</v>
      </c>
      <c r="C4610" s="17">
        <v>7580.2</v>
      </c>
    </row>
    <row r="4611" spans="1:3" x14ac:dyDescent="0.3">
      <c r="A4611" s="9">
        <v>4610</v>
      </c>
      <c r="B4611" s="38">
        <v>41815</v>
      </c>
      <c r="C4611" s="17">
        <v>7569.25</v>
      </c>
    </row>
    <row r="4612" spans="1:3" x14ac:dyDescent="0.3">
      <c r="A4612" s="9">
        <v>4611</v>
      </c>
      <c r="B4612" s="38">
        <v>41816</v>
      </c>
      <c r="C4612" s="17">
        <v>7493.2</v>
      </c>
    </row>
    <row r="4613" spans="1:3" x14ac:dyDescent="0.3">
      <c r="A4613" s="9">
        <v>4612</v>
      </c>
      <c r="B4613" s="38">
        <v>41817</v>
      </c>
      <c r="C4613" s="17">
        <v>7508.8</v>
      </c>
    </row>
    <row r="4614" spans="1:3" x14ac:dyDescent="0.3">
      <c r="A4614" s="9">
        <v>4613</v>
      </c>
      <c r="B4614" s="38">
        <v>41820</v>
      </c>
      <c r="C4614" s="17">
        <v>7611.35</v>
      </c>
    </row>
    <row r="4615" spans="1:3" x14ac:dyDescent="0.3">
      <c r="A4615" s="9">
        <v>4614</v>
      </c>
      <c r="B4615" s="38">
        <v>41821</v>
      </c>
      <c r="C4615" s="17">
        <v>7634.7</v>
      </c>
    </row>
    <row r="4616" spans="1:3" x14ac:dyDescent="0.3">
      <c r="A4616" s="9">
        <v>4615</v>
      </c>
      <c r="B4616" s="38">
        <v>41822</v>
      </c>
      <c r="C4616" s="17">
        <v>7725.15</v>
      </c>
    </row>
    <row r="4617" spans="1:3" x14ac:dyDescent="0.3">
      <c r="A4617" s="9">
        <v>4616</v>
      </c>
      <c r="B4617" s="38">
        <v>41823</v>
      </c>
      <c r="C4617" s="17">
        <v>7714.8</v>
      </c>
    </row>
    <row r="4618" spans="1:3" x14ac:dyDescent="0.3">
      <c r="A4618" s="9">
        <v>4617</v>
      </c>
      <c r="B4618" s="38">
        <v>41824</v>
      </c>
      <c r="C4618" s="17">
        <v>7751.6</v>
      </c>
    </row>
    <row r="4619" spans="1:3" x14ac:dyDescent="0.3">
      <c r="A4619" s="9">
        <v>4618</v>
      </c>
      <c r="B4619" s="38">
        <v>41827</v>
      </c>
      <c r="C4619" s="17">
        <v>7787.15</v>
      </c>
    </row>
    <row r="4620" spans="1:3" x14ac:dyDescent="0.3">
      <c r="A4620" s="9">
        <v>4619</v>
      </c>
      <c r="B4620" s="38">
        <v>41828</v>
      </c>
      <c r="C4620" s="17">
        <v>7623.2</v>
      </c>
    </row>
    <row r="4621" spans="1:3" x14ac:dyDescent="0.3">
      <c r="A4621" s="9">
        <v>4620</v>
      </c>
      <c r="B4621" s="38">
        <v>41829</v>
      </c>
      <c r="C4621" s="17">
        <v>7585</v>
      </c>
    </row>
    <row r="4622" spans="1:3" x14ac:dyDescent="0.3">
      <c r="A4622" s="9">
        <v>4621</v>
      </c>
      <c r="B4622" s="38">
        <v>41830</v>
      </c>
      <c r="C4622" s="17">
        <v>7567.75</v>
      </c>
    </row>
    <row r="4623" spans="1:3" x14ac:dyDescent="0.3">
      <c r="A4623" s="9">
        <v>4622</v>
      </c>
      <c r="B4623" s="38">
        <v>41831</v>
      </c>
      <c r="C4623" s="17">
        <v>7459.6</v>
      </c>
    </row>
    <row r="4624" spans="1:3" x14ac:dyDescent="0.3">
      <c r="A4624" s="9">
        <v>4623</v>
      </c>
      <c r="B4624" s="38">
        <v>41834</v>
      </c>
      <c r="C4624" s="17">
        <v>7454.15</v>
      </c>
    </row>
    <row r="4625" spans="1:3" x14ac:dyDescent="0.3">
      <c r="A4625" s="9">
        <v>4624</v>
      </c>
      <c r="B4625" s="38">
        <v>41835</v>
      </c>
      <c r="C4625" s="17">
        <v>7526.65</v>
      </c>
    </row>
    <row r="4626" spans="1:3" x14ac:dyDescent="0.3">
      <c r="A4626" s="9">
        <v>4625</v>
      </c>
      <c r="B4626" s="38">
        <v>41836</v>
      </c>
      <c r="C4626" s="17">
        <v>7624.4</v>
      </c>
    </row>
    <row r="4627" spans="1:3" x14ac:dyDescent="0.3">
      <c r="A4627" s="9">
        <v>4626</v>
      </c>
      <c r="B4627" s="38">
        <v>41837</v>
      </c>
      <c r="C4627" s="17">
        <v>7640.45</v>
      </c>
    </row>
    <row r="4628" spans="1:3" x14ac:dyDescent="0.3">
      <c r="A4628" s="9">
        <v>4627</v>
      </c>
      <c r="B4628" s="38">
        <v>41838</v>
      </c>
      <c r="C4628" s="17">
        <v>7663.9</v>
      </c>
    </row>
    <row r="4629" spans="1:3" x14ac:dyDescent="0.3">
      <c r="A4629" s="9">
        <v>4628</v>
      </c>
      <c r="B4629" s="38">
        <v>41841</v>
      </c>
      <c r="C4629" s="17">
        <v>7684.2</v>
      </c>
    </row>
    <row r="4630" spans="1:3" x14ac:dyDescent="0.3">
      <c r="A4630" s="9">
        <v>4629</v>
      </c>
      <c r="B4630" s="38">
        <v>41842</v>
      </c>
      <c r="C4630" s="17">
        <v>7767.85</v>
      </c>
    </row>
    <row r="4631" spans="1:3" x14ac:dyDescent="0.3">
      <c r="A4631" s="9">
        <v>4630</v>
      </c>
      <c r="B4631" s="38">
        <v>41843</v>
      </c>
      <c r="C4631" s="17">
        <v>7795.75</v>
      </c>
    </row>
    <row r="4632" spans="1:3" x14ac:dyDescent="0.3">
      <c r="A4632" s="9">
        <v>4631</v>
      </c>
      <c r="B4632" s="38">
        <v>41844</v>
      </c>
      <c r="C4632" s="17">
        <v>7830.6</v>
      </c>
    </row>
    <row r="4633" spans="1:3" x14ac:dyDescent="0.3">
      <c r="A4633" s="9">
        <v>4632</v>
      </c>
      <c r="B4633" s="38">
        <v>41845</v>
      </c>
      <c r="C4633" s="17">
        <v>7790.45</v>
      </c>
    </row>
    <row r="4634" spans="1:3" x14ac:dyDescent="0.3">
      <c r="A4634" s="9">
        <v>4633</v>
      </c>
      <c r="B4634" s="38">
        <v>41848</v>
      </c>
      <c r="C4634" s="17">
        <v>7748.7</v>
      </c>
    </row>
    <row r="4635" spans="1:3" x14ac:dyDescent="0.3">
      <c r="A4635" s="9">
        <v>4634</v>
      </c>
      <c r="B4635" s="38">
        <v>41850</v>
      </c>
      <c r="C4635" s="17">
        <v>7791.4</v>
      </c>
    </row>
    <row r="4636" spans="1:3" x14ac:dyDescent="0.3">
      <c r="A4636" s="9">
        <v>4635</v>
      </c>
      <c r="B4636" s="38">
        <v>41851</v>
      </c>
      <c r="C4636" s="17">
        <v>7721.3</v>
      </c>
    </row>
    <row r="4637" spans="1:3" x14ac:dyDescent="0.3">
      <c r="A4637" s="9">
        <v>4636</v>
      </c>
      <c r="B4637" s="38">
        <v>41852</v>
      </c>
      <c r="C4637" s="17">
        <v>7602.6</v>
      </c>
    </row>
    <row r="4638" spans="1:3" x14ac:dyDescent="0.3">
      <c r="A4638" s="9">
        <v>4637</v>
      </c>
      <c r="B4638" s="38">
        <v>41855</v>
      </c>
      <c r="C4638" s="17">
        <v>7683.65</v>
      </c>
    </row>
    <row r="4639" spans="1:3" x14ac:dyDescent="0.3">
      <c r="A4639" s="9">
        <v>4638</v>
      </c>
      <c r="B4639" s="38">
        <v>41856</v>
      </c>
      <c r="C4639" s="17">
        <v>7746.55</v>
      </c>
    </row>
    <row r="4640" spans="1:3" x14ac:dyDescent="0.3">
      <c r="A4640" s="9">
        <v>4639</v>
      </c>
      <c r="B4640" s="38">
        <v>41857</v>
      </c>
      <c r="C4640" s="17">
        <v>7672.05</v>
      </c>
    </row>
    <row r="4641" spans="1:3" x14ac:dyDescent="0.3">
      <c r="A4641" s="9">
        <v>4640</v>
      </c>
      <c r="B4641" s="38">
        <v>41858</v>
      </c>
      <c r="C4641" s="17">
        <v>7649.25</v>
      </c>
    </row>
    <row r="4642" spans="1:3" x14ac:dyDescent="0.3">
      <c r="A4642" s="9">
        <v>4641</v>
      </c>
      <c r="B4642" s="38">
        <v>41859</v>
      </c>
      <c r="C4642" s="17">
        <v>7568.55</v>
      </c>
    </row>
    <row r="4643" spans="1:3" x14ac:dyDescent="0.3">
      <c r="A4643" s="9">
        <v>4642</v>
      </c>
      <c r="B4643" s="38">
        <v>41862</v>
      </c>
      <c r="C4643" s="17">
        <v>7625.95</v>
      </c>
    </row>
    <row r="4644" spans="1:3" x14ac:dyDescent="0.3">
      <c r="A4644" s="9">
        <v>4643</v>
      </c>
      <c r="B4644" s="38">
        <v>41863</v>
      </c>
      <c r="C4644" s="17">
        <v>7727.05</v>
      </c>
    </row>
    <row r="4645" spans="1:3" x14ac:dyDescent="0.3">
      <c r="A4645" s="9">
        <v>4644</v>
      </c>
      <c r="B4645" s="38">
        <v>41864</v>
      </c>
      <c r="C4645" s="17">
        <v>7739.55</v>
      </c>
    </row>
    <row r="4646" spans="1:3" x14ac:dyDescent="0.3">
      <c r="A4646" s="9">
        <v>4645</v>
      </c>
      <c r="B4646" s="38">
        <v>41865</v>
      </c>
      <c r="C4646" s="17">
        <v>7791.7</v>
      </c>
    </row>
    <row r="4647" spans="1:3" x14ac:dyDescent="0.3">
      <c r="A4647" s="9">
        <v>4646</v>
      </c>
      <c r="B4647" s="38">
        <v>41869</v>
      </c>
      <c r="C4647" s="17">
        <v>7874.25</v>
      </c>
    </row>
    <row r="4648" spans="1:3" x14ac:dyDescent="0.3">
      <c r="A4648" s="9">
        <v>4647</v>
      </c>
      <c r="B4648" s="38">
        <v>41870</v>
      </c>
      <c r="C4648" s="17">
        <v>7897.5</v>
      </c>
    </row>
    <row r="4649" spans="1:3" x14ac:dyDescent="0.3">
      <c r="A4649" s="9">
        <v>4648</v>
      </c>
      <c r="B4649" s="38">
        <v>41871</v>
      </c>
      <c r="C4649" s="17">
        <v>7875.3</v>
      </c>
    </row>
    <row r="4650" spans="1:3" x14ac:dyDescent="0.3">
      <c r="A4650" s="9">
        <v>4649</v>
      </c>
      <c r="B4650" s="38">
        <v>41872</v>
      </c>
      <c r="C4650" s="17">
        <v>7891.1</v>
      </c>
    </row>
    <row r="4651" spans="1:3" x14ac:dyDescent="0.3">
      <c r="A4651" s="9">
        <v>4650</v>
      </c>
      <c r="B4651" s="38">
        <v>41873</v>
      </c>
      <c r="C4651" s="17">
        <v>7913.2</v>
      </c>
    </row>
    <row r="4652" spans="1:3" x14ac:dyDescent="0.3">
      <c r="A4652" s="9">
        <v>4651</v>
      </c>
      <c r="B4652" s="38">
        <v>41876</v>
      </c>
      <c r="C4652" s="17">
        <v>7906.3</v>
      </c>
    </row>
    <row r="4653" spans="1:3" x14ac:dyDescent="0.3">
      <c r="A4653" s="9">
        <v>4652</v>
      </c>
      <c r="B4653" s="38">
        <v>41877</v>
      </c>
      <c r="C4653" s="17">
        <v>7904.75</v>
      </c>
    </row>
    <row r="4654" spans="1:3" x14ac:dyDescent="0.3">
      <c r="A4654" s="9">
        <v>4653</v>
      </c>
      <c r="B4654" s="38">
        <v>41878</v>
      </c>
      <c r="C4654" s="17">
        <v>7936.05</v>
      </c>
    </row>
    <row r="4655" spans="1:3" x14ac:dyDescent="0.3">
      <c r="A4655" s="9">
        <v>4654</v>
      </c>
      <c r="B4655" s="38">
        <v>41879</v>
      </c>
      <c r="C4655" s="17">
        <v>7954.35</v>
      </c>
    </row>
    <row r="4656" spans="1:3" x14ac:dyDescent="0.3">
      <c r="A4656" s="9">
        <v>4655</v>
      </c>
      <c r="B4656" s="38">
        <v>41883</v>
      </c>
      <c r="C4656" s="17">
        <v>8027.7</v>
      </c>
    </row>
    <row r="4657" spans="1:3" x14ac:dyDescent="0.3">
      <c r="A4657" s="9">
        <v>4656</v>
      </c>
      <c r="B4657" s="38">
        <v>41884</v>
      </c>
      <c r="C4657" s="17">
        <v>8083.05</v>
      </c>
    </row>
    <row r="4658" spans="1:3" x14ac:dyDescent="0.3">
      <c r="A4658" s="9">
        <v>4657</v>
      </c>
      <c r="B4658" s="38">
        <v>41885</v>
      </c>
      <c r="C4658" s="17">
        <v>8114.6</v>
      </c>
    </row>
    <row r="4659" spans="1:3" x14ac:dyDescent="0.3">
      <c r="A4659" s="9">
        <v>4658</v>
      </c>
      <c r="B4659" s="38">
        <v>41886</v>
      </c>
      <c r="C4659" s="17">
        <v>8095.95</v>
      </c>
    </row>
    <row r="4660" spans="1:3" x14ac:dyDescent="0.3">
      <c r="A4660" s="9">
        <v>4659</v>
      </c>
      <c r="B4660" s="38">
        <v>41887</v>
      </c>
      <c r="C4660" s="17">
        <v>8086.85</v>
      </c>
    </row>
    <row r="4661" spans="1:3" x14ac:dyDescent="0.3">
      <c r="A4661" s="9">
        <v>4660</v>
      </c>
      <c r="B4661" s="38">
        <v>41890</v>
      </c>
      <c r="C4661" s="17">
        <v>8173.9</v>
      </c>
    </row>
    <row r="4662" spans="1:3" x14ac:dyDescent="0.3">
      <c r="A4662" s="9">
        <v>4661</v>
      </c>
      <c r="B4662" s="38">
        <v>41891</v>
      </c>
      <c r="C4662" s="17">
        <v>8152.95</v>
      </c>
    </row>
    <row r="4663" spans="1:3" x14ac:dyDescent="0.3">
      <c r="A4663" s="9">
        <v>4662</v>
      </c>
      <c r="B4663" s="38">
        <v>41892</v>
      </c>
      <c r="C4663" s="17">
        <v>8094.1</v>
      </c>
    </row>
    <row r="4664" spans="1:3" x14ac:dyDescent="0.3">
      <c r="A4664" s="9">
        <v>4663</v>
      </c>
      <c r="B4664" s="38">
        <v>41893</v>
      </c>
      <c r="C4664" s="17">
        <v>8085.7</v>
      </c>
    </row>
    <row r="4665" spans="1:3" x14ac:dyDescent="0.3">
      <c r="A4665" s="9">
        <v>4664</v>
      </c>
      <c r="B4665" s="38">
        <v>41894</v>
      </c>
      <c r="C4665" s="17">
        <v>8105.5</v>
      </c>
    </row>
    <row r="4666" spans="1:3" x14ac:dyDescent="0.3">
      <c r="A4666" s="9">
        <v>4665</v>
      </c>
      <c r="B4666" s="38">
        <v>41897</v>
      </c>
      <c r="C4666" s="17">
        <v>8042</v>
      </c>
    </row>
    <row r="4667" spans="1:3" x14ac:dyDescent="0.3">
      <c r="A4667" s="9">
        <v>4666</v>
      </c>
      <c r="B4667" s="38">
        <v>41898</v>
      </c>
      <c r="C4667" s="17">
        <v>7932.9</v>
      </c>
    </row>
    <row r="4668" spans="1:3" x14ac:dyDescent="0.3">
      <c r="A4668" s="9">
        <v>4667</v>
      </c>
      <c r="B4668" s="38">
        <v>41899</v>
      </c>
      <c r="C4668" s="17">
        <v>7975.5</v>
      </c>
    </row>
    <row r="4669" spans="1:3" x14ac:dyDescent="0.3">
      <c r="A4669" s="9">
        <v>4668</v>
      </c>
      <c r="B4669" s="38">
        <v>41900</v>
      </c>
      <c r="C4669" s="17">
        <v>8114.75</v>
      </c>
    </row>
    <row r="4670" spans="1:3" x14ac:dyDescent="0.3">
      <c r="A4670" s="9">
        <v>4669</v>
      </c>
      <c r="B4670" s="38">
        <v>41901</v>
      </c>
      <c r="C4670" s="17">
        <v>8121.45</v>
      </c>
    </row>
    <row r="4671" spans="1:3" x14ac:dyDescent="0.3">
      <c r="A4671" s="9">
        <v>4670</v>
      </c>
      <c r="B4671" s="38">
        <v>41904</v>
      </c>
      <c r="C4671" s="17">
        <v>8146.3</v>
      </c>
    </row>
    <row r="4672" spans="1:3" x14ac:dyDescent="0.3">
      <c r="A4672" s="9">
        <v>4671</v>
      </c>
      <c r="B4672" s="38">
        <v>41905</v>
      </c>
      <c r="C4672" s="17">
        <v>8017.55</v>
      </c>
    </row>
    <row r="4673" spans="1:3" x14ac:dyDescent="0.3">
      <c r="A4673" s="9">
        <v>4672</v>
      </c>
      <c r="B4673" s="38">
        <v>41906</v>
      </c>
      <c r="C4673" s="17">
        <v>8002.4</v>
      </c>
    </row>
    <row r="4674" spans="1:3" x14ac:dyDescent="0.3">
      <c r="A4674" s="9">
        <v>4673</v>
      </c>
      <c r="B4674" s="38">
        <v>41907</v>
      </c>
      <c r="C4674" s="17">
        <v>7911.85</v>
      </c>
    </row>
    <row r="4675" spans="1:3" x14ac:dyDescent="0.3">
      <c r="A4675" s="9">
        <v>4674</v>
      </c>
      <c r="B4675" s="38">
        <v>41908</v>
      </c>
      <c r="C4675" s="17">
        <v>7968.85</v>
      </c>
    </row>
    <row r="4676" spans="1:3" x14ac:dyDescent="0.3">
      <c r="A4676" s="9">
        <v>4675</v>
      </c>
      <c r="B4676" s="38">
        <v>41911</v>
      </c>
      <c r="C4676" s="17">
        <v>7958.9</v>
      </c>
    </row>
    <row r="4677" spans="1:3" x14ac:dyDescent="0.3">
      <c r="A4677" s="9">
        <v>4676</v>
      </c>
      <c r="B4677" s="38">
        <v>41912</v>
      </c>
      <c r="C4677" s="17">
        <v>7964.8</v>
      </c>
    </row>
    <row r="4678" spans="1:3" x14ac:dyDescent="0.3">
      <c r="A4678" s="9">
        <v>4677</v>
      </c>
      <c r="B4678" s="38">
        <v>41913</v>
      </c>
      <c r="C4678" s="17">
        <v>7945.55</v>
      </c>
    </row>
    <row r="4679" spans="1:3" x14ac:dyDescent="0.3">
      <c r="A4679" s="9">
        <v>4678</v>
      </c>
      <c r="B4679" s="38">
        <v>41919</v>
      </c>
      <c r="C4679" s="17">
        <v>7852.4</v>
      </c>
    </row>
    <row r="4680" spans="1:3" x14ac:dyDescent="0.3">
      <c r="A4680" s="9">
        <v>4679</v>
      </c>
      <c r="B4680" s="38">
        <v>41920</v>
      </c>
      <c r="C4680" s="17">
        <v>7842.7</v>
      </c>
    </row>
    <row r="4681" spans="1:3" x14ac:dyDescent="0.3">
      <c r="A4681" s="9">
        <v>4680</v>
      </c>
      <c r="B4681" s="38">
        <v>41921</v>
      </c>
      <c r="C4681" s="17">
        <v>7960.55</v>
      </c>
    </row>
    <row r="4682" spans="1:3" x14ac:dyDescent="0.3">
      <c r="A4682" s="9">
        <v>4681</v>
      </c>
      <c r="B4682" s="38">
        <v>41922</v>
      </c>
      <c r="C4682" s="17">
        <v>7859.95</v>
      </c>
    </row>
    <row r="4683" spans="1:3" x14ac:dyDescent="0.3">
      <c r="A4683" s="9">
        <v>4682</v>
      </c>
      <c r="B4683" s="38">
        <v>41925</v>
      </c>
      <c r="C4683" s="17">
        <v>7884.25</v>
      </c>
    </row>
    <row r="4684" spans="1:3" x14ac:dyDescent="0.3">
      <c r="A4684" s="9">
        <v>4683</v>
      </c>
      <c r="B4684" s="38">
        <v>41926</v>
      </c>
      <c r="C4684" s="17">
        <v>7864</v>
      </c>
    </row>
    <row r="4685" spans="1:3" x14ac:dyDescent="0.3">
      <c r="A4685" s="9">
        <v>4684</v>
      </c>
      <c r="B4685" s="38">
        <v>41928</v>
      </c>
      <c r="C4685" s="17">
        <v>7748.2</v>
      </c>
    </row>
    <row r="4686" spans="1:3" x14ac:dyDescent="0.3">
      <c r="A4686" s="9">
        <v>4685</v>
      </c>
      <c r="B4686" s="38">
        <v>41929</v>
      </c>
      <c r="C4686" s="17">
        <v>7779.7</v>
      </c>
    </row>
    <row r="4687" spans="1:3" x14ac:dyDescent="0.3">
      <c r="A4687" s="9">
        <v>4686</v>
      </c>
      <c r="B4687" s="38">
        <v>41932</v>
      </c>
      <c r="C4687" s="17">
        <v>7879.4</v>
      </c>
    </row>
    <row r="4688" spans="1:3" x14ac:dyDescent="0.3">
      <c r="A4688" s="9">
        <v>4687</v>
      </c>
      <c r="B4688" s="38">
        <v>41933</v>
      </c>
      <c r="C4688" s="17">
        <v>7927.75</v>
      </c>
    </row>
    <row r="4689" spans="1:3" x14ac:dyDescent="0.3">
      <c r="A4689" s="9">
        <v>4688</v>
      </c>
      <c r="B4689" s="38">
        <v>41934</v>
      </c>
      <c r="C4689" s="17">
        <v>7995.9</v>
      </c>
    </row>
    <row r="4690" spans="1:3" x14ac:dyDescent="0.3">
      <c r="A4690" s="9">
        <v>4689</v>
      </c>
      <c r="B4690" s="38">
        <v>41935</v>
      </c>
      <c r="C4690" s="17">
        <v>8014.55</v>
      </c>
    </row>
    <row r="4691" spans="1:3" x14ac:dyDescent="0.3">
      <c r="A4691" s="9">
        <v>4690</v>
      </c>
      <c r="B4691" s="38">
        <v>41939</v>
      </c>
      <c r="C4691" s="17">
        <v>7991.7</v>
      </c>
    </row>
    <row r="4692" spans="1:3" x14ac:dyDescent="0.3">
      <c r="A4692" s="9">
        <v>4691</v>
      </c>
      <c r="B4692" s="38">
        <v>41940</v>
      </c>
      <c r="C4692" s="17">
        <v>8027.6</v>
      </c>
    </row>
    <row r="4693" spans="1:3" x14ac:dyDescent="0.3">
      <c r="A4693" s="9">
        <v>4692</v>
      </c>
      <c r="B4693" s="38">
        <v>41941</v>
      </c>
      <c r="C4693" s="17">
        <v>8090.45</v>
      </c>
    </row>
    <row r="4694" spans="1:3" x14ac:dyDescent="0.3">
      <c r="A4694" s="9">
        <v>4693</v>
      </c>
      <c r="B4694" s="38">
        <v>41942</v>
      </c>
      <c r="C4694" s="17">
        <v>8169.2</v>
      </c>
    </row>
    <row r="4695" spans="1:3" x14ac:dyDescent="0.3">
      <c r="A4695" s="9">
        <v>4694</v>
      </c>
      <c r="B4695" s="38">
        <v>41943</v>
      </c>
      <c r="C4695" s="17">
        <v>8322.2000000000007</v>
      </c>
    </row>
    <row r="4696" spans="1:3" x14ac:dyDescent="0.3">
      <c r="A4696" s="9">
        <v>4695</v>
      </c>
      <c r="B4696" s="38">
        <v>41946</v>
      </c>
      <c r="C4696" s="17">
        <v>8324.15</v>
      </c>
    </row>
    <row r="4697" spans="1:3" x14ac:dyDescent="0.3">
      <c r="A4697" s="9">
        <v>4696</v>
      </c>
      <c r="B4697" s="38">
        <v>41948</v>
      </c>
      <c r="C4697" s="17">
        <v>8338.2999999999993</v>
      </c>
    </row>
    <row r="4698" spans="1:3" x14ac:dyDescent="0.3">
      <c r="A4698" s="9">
        <v>4697</v>
      </c>
      <c r="B4698" s="38">
        <v>41950</v>
      </c>
      <c r="C4698" s="17">
        <v>8337</v>
      </c>
    </row>
    <row r="4699" spans="1:3" x14ac:dyDescent="0.3">
      <c r="A4699" s="9">
        <v>4698</v>
      </c>
      <c r="B4699" s="38">
        <v>41953</v>
      </c>
      <c r="C4699" s="17">
        <v>8344.25</v>
      </c>
    </row>
    <row r="4700" spans="1:3" x14ac:dyDescent="0.3">
      <c r="A4700" s="9">
        <v>4699</v>
      </c>
      <c r="B4700" s="38">
        <v>41954</v>
      </c>
      <c r="C4700" s="17">
        <v>8362.65</v>
      </c>
    </row>
    <row r="4701" spans="1:3" x14ac:dyDescent="0.3">
      <c r="A4701" s="9">
        <v>4700</v>
      </c>
      <c r="B4701" s="38">
        <v>41955</v>
      </c>
      <c r="C4701" s="17">
        <v>8383.2999999999993</v>
      </c>
    </row>
    <row r="4702" spans="1:3" x14ac:dyDescent="0.3">
      <c r="A4702" s="9">
        <v>4701</v>
      </c>
      <c r="B4702" s="38">
        <v>41956</v>
      </c>
      <c r="C4702" s="17">
        <v>8357.85</v>
      </c>
    </row>
    <row r="4703" spans="1:3" x14ac:dyDescent="0.3">
      <c r="A4703" s="9">
        <v>4702</v>
      </c>
      <c r="B4703" s="38">
        <v>41957</v>
      </c>
      <c r="C4703" s="17">
        <v>8389.9</v>
      </c>
    </row>
    <row r="4704" spans="1:3" x14ac:dyDescent="0.3">
      <c r="A4704" s="9">
        <v>4703</v>
      </c>
      <c r="B4704" s="38">
        <v>41960</v>
      </c>
      <c r="C4704" s="17">
        <v>8430.75</v>
      </c>
    </row>
    <row r="4705" spans="1:3" x14ac:dyDescent="0.3">
      <c r="A4705" s="9">
        <v>4704</v>
      </c>
      <c r="B4705" s="38">
        <v>41961</v>
      </c>
      <c r="C4705" s="17">
        <v>8425.9</v>
      </c>
    </row>
    <row r="4706" spans="1:3" x14ac:dyDescent="0.3">
      <c r="A4706" s="9">
        <v>4705</v>
      </c>
      <c r="B4706" s="38">
        <v>41962</v>
      </c>
      <c r="C4706" s="17">
        <v>8382.2999999999993</v>
      </c>
    </row>
    <row r="4707" spans="1:3" x14ac:dyDescent="0.3">
      <c r="A4707" s="9">
        <v>4706</v>
      </c>
      <c r="B4707" s="38">
        <v>41963</v>
      </c>
      <c r="C4707" s="17">
        <v>8401.9</v>
      </c>
    </row>
    <row r="4708" spans="1:3" x14ac:dyDescent="0.3">
      <c r="A4708" s="9">
        <v>4707</v>
      </c>
      <c r="B4708" s="38">
        <v>41964</v>
      </c>
      <c r="C4708" s="17">
        <v>8477.35</v>
      </c>
    </row>
    <row r="4709" spans="1:3" x14ac:dyDescent="0.3">
      <c r="A4709" s="9">
        <v>4708</v>
      </c>
      <c r="B4709" s="38">
        <v>41967</v>
      </c>
      <c r="C4709" s="17">
        <v>8530.15</v>
      </c>
    </row>
    <row r="4710" spans="1:3" x14ac:dyDescent="0.3">
      <c r="A4710" s="9">
        <v>4709</v>
      </c>
      <c r="B4710" s="38">
        <v>41968</v>
      </c>
      <c r="C4710" s="17">
        <v>8463.1</v>
      </c>
    </row>
    <row r="4711" spans="1:3" x14ac:dyDescent="0.3">
      <c r="A4711" s="9">
        <v>4710</v>
      </c>
      <c r="B4711" s="38">
        <v>41969</v>
      </c>
      <c r="C4711" s="17">
        <v>8475.75</v>
      </c>
    </row>
    <row r="4712" spans="1:3" x14ac:dyDescent="0.3">
      <c r="A4712" s="9">
        <v>4711</v>
      </c>
      <c r="B4712" s="38">
        <v>41970</v>
      </c>
      <c r="C4712" s="17">
        <v>8494.2000000000007</v>
      </c>
    </row>
    <row r="4713" spans="1:3" x14ac:dyDescent="0.3">
      <c r="A4713" s="9">
        <v>4712</v>
      </c>
      <c r="B4713" s="38">
        <v>41971</v>
      </c>
      <c r="C4713" s="17">
        <v>8588.25</v>
      </c>
    </row>
    <row r="4714" spans="1:3" x14ac:dyDescent="0.3">
      <c r="A4714" s="9">
        <v>4713</v>
      </c>
      <c r="B4714" s="38">
        <v>41974</v>
      </c>
      <c r="C4714" s="17">
        <v>8555.9</v>
      </c>
    </row>
    <row r="4715" spans="1:3" x14ac:dyDescent="0.3">
      <c r="A4715" s="9">
        <v>4714</v>
      </c>
      <c r="B4715" s="38">
        <v>41975</v>
      </c>
      <c r="C4715" s="17">
        <v>8524.7000000000007</v>
      </c>
    </row>
    <row r="4716" spans="1:3" x14ac:dyDescent="0.3">
      <c r="A4716" s="9">
        <v>4715</v>
      </c>
      <c r="B4716" s="38">
        <v>41976</v>
      </c>
      <c r="C4716" s="17">
        <v>8537.65</v>
      </c>
    </row>
    <row r="4717" spans="1:3" x14ac:dyDescent="0.3">
      <c r="A4717" s="9">
        <v>4716</v>
      </c>
      <c r="B4717" s="38">
        <v>41977</v>
      </c>
      <c r="C4717" s="17">
        <v>8564.4</v>
      </c>
    </row>
    <row r="4718" spans="1:3" x14ac:dyDescent="0.3">
      <c r="A4718" s="9">
        <v>4717</v>
      </c>
      <c r="B4718" s="38">
        <v>41978</v>
      </c>
      <c r="C4718" s="17">
        <v>8538.2999999999993</v>
      </c>
    </row>
    <row r="4719" spans="1:3" x14ac:dyDescent="0.3">
      <c r="A4719" s="9">
        <v>4718</v>
      </c>
      <c r="B4719" s="38">
        <v>41981</v>
      </c>
      <c r="C4719" s="17">
        <v>8438.25</v>
      </c>
    </row>
    <row r="4720" spans="1:3" x14ac:dyDescent="0.3">
      <c r="A4720" s="9">
        <v>4719</v>
      </c>
      <c r="B4720" s="38">
        <v>41982</v>
      </c>
      <c r="C4720" s="17">
        <v>8340.7000000000007</v>
      </c>
    </row>
    <row r="4721" spans="1:3" x14ac:dyDescent="0.3">
      <c r="A4721" s="9">
        <v>4720</v>
      </c>
      <c r="B4721" s="38">
        <v>41983</v>
      </c>
      <c r="C4721" s="17">
        <v>8355.65</v>
      </c>
    </row>
    <row r="4722" spans="1:3" x14ac:dyDescent="0.3">
      <c r="A4722" s="9">
        <v>4721</v>
      </c>
      <c r="B4722" s="38">
        <v>41984</v>
      </c>
      <c r="C4722" s="17">
        <v>8292.9</v>
      </c>
    </row>
    <row r="4723" spans="1:3" x14ac:dyDescent="0.3">
      <c r="A4723" s="9">
        <v>4722</v>
      </c>
      <c r="B4723" s="38">
        <v>41985</v>
      </c>
      <c r="C4723" s="17">
        <v>8224.1</v>
      </c>
    </row>
    <row r="4724" spans="1:3" x14ac:dyDescent="0.3">
      <c r="A4724" s="9">
        <v>4723</v>
      </c>
      <c r="B4724" s="38">
        <v>41988</v>
      </c>
      <c r="C4724" s="17">
        <v>8219.6</v>
      </c>
    </row>
    <row r="4725" spans="1:3" x14ac:dyDescent="0.3">
      <c r="A4725" s="9">
        <v>4724</v>
      </c>
      <c r="B4725" s="38">
        <v>41989</v>
      </c>
      <c r="C4725" s="17">
        <v>8067.6</v>
      </c>
    </row>
    <row r="4726" spans="1:3" x14ac:dyDescent="0.3">
      <c r="A4726" s="9">
        <v>4725</v>
      </c>
      <c r="B4726" s="38">
        <v>41990</v>
      </c>
      <c r="C4726" s="17">
        <v>8029.8</v>
      </c>
    </row>
    <row r="4727" spans="1:3" x14ac:dyDescent="0.3">
      <c r="A4727" s="9">
        <v>4726</v>
      </c>
      <c r="B4727" s="38">
        <v>41991</v>
      </c>
      <c r="C4727" s="17">
        <v>8159.3</v>
      </c>
    </row>
    <row r="4728" spans="1:3" x14ac:dyDescent="0.3">
      <c r="A4728" s="9">
        <v>4727</v>
      </c>
      <c r="B4728" s="38">
        <v>41992</v>
      </c>
      <c r="C4728" s="17">
        <v>8225.2000000000007</v>
      </c>
    </row>
    <row r="4729" spans="1:3" x14ac:dyDescent="0.3">
      <c r="A4729" s="9">
        <v>4728</v>
      </c>
      <c r="B4729" s="38">
        <v>41995</v>
      </c>
      <c r="C4729" s="17">
        <v>8324</v>
      </c>
    </row>
    <row r="4730" spans="1:3" x14ac:dyDescent="0.3">
      <c r="A4730" s="9">
        <v>4729</v>
      </c>
      <c r="B4730" s="38">
        <v>41996</v>
      </c>
      <c r="C4730" s="17">
        <v>8267</v>
      </c>
    </row>
    <row r="4731" spans="1:3" x14ac:dyDescent="0.3">
      <c r="A4731" s="9">
        <v>4730</v>
      </c>
      <c r="B4731" s="38">
        <v>41997</v>
      </c>
      <c r="C4731" s="17">
        <v>8174.1</v>
      </c>
    </row>
    <row r="4732" spans="1:3" x14ac:dyDescent="0.3">
      <c r="A4732" s="9">
        <v>4731</v>
      </c>
      <c r="B4732" s="38">
        <v>41999</v>
      </c>
      <c r="C4732" s="17">
        <v>8200.7000000000007</v>
      </c>
    </row>
    <row r="4733" spans="1:3" x14ac:dyDescent="0.3">
      <c r="A4733" s="9">
        <v>4732</v>
      </c>
      <c r="B4733" s="38">
        <v>42002</v>
      </c>
      <c r="C4733" s="17">
        <v>8246.2999999999993</v>
      </c>
    </row>
    <row r="4734" spans="1:3" x14ac:dyDescent="0.3">
      <c r="A4734" s="9">
        <v>4733</v>
      </c>
      <c r="B4734" s="38">
        <v>42003</v>
      </c>
      <c r="C4734" s="17">
        <v>8248.25</v>
      </c>
    </row>
    <row r="4735" spans="1:3" x14ac:dyDescent="0.3">
      <c r="A4735" s="9">
        <v>4734</v>
      </c>
      <c r="B4735" s="38">
        <v>42004</v>
      </c>
      <c r="C4735" s="17">
        <v>8282.7000000000007</v>
      </c>
    </row>
    <row r="4736" spans="1:3" x14ac:dyDescent="0.3">
      <c r="A4736" s="9">
        <v>4735</v>
      </c>
      <c r="B4736" s="38">
        <v>42005</v>
      </c>
      <c r="C4736" s="17">
        <v>8284</v>
      </c>
    </row>
    <row r="4737" spans="1:3" x14ac:dyDescent="0.3">
      <c r="A4737" s="9">
        <v>4736</v>
      </c>
      <c r="B4737" s="38">
        <v>42006</v>
      </c>
      <c r="C4737" s="17">
        <v>8395.4500000000007</v>
      </c>
    </row>
    <row r="4738" spans="1:3" x14ac:dyDescent="0.3">
      <c r="A4738" s="9">
        <v>4737</v>
      </c>
      <c r="B4738" s="38">
        <v>42009</v>
      </c>
      <c r="C4738" s="17">
        <v>8378.4</v>
      </c>
    </row>
    <row r="4739" spans="1:3" x14ac:dyDescent="0.3">
      <c r="A4739" s="9">
        <v>4738</v>
      </c>
      <c r="B4739" s="38">
        <v>42010</v>
      </c>
      <c r="C4739" s="17">
        <v>8127.35</v>
      </c>
    </row>
    <row r="4740" spans="1:3" x14ac:dyDescent="0.3">
      <c r="A4740" s="9">
        <v>4739</v>
      </c>
      <c r="B4740" s="38">
        <v>42011</v>
      </c>
      <c r="C4740" s="17">
        <v>8102.1</v>
      </c>
    </row>
    <row r="4741" spans="1:3" x14ac:dyDescent="0.3">
      <c r="A4741" s="9">
        <v>4740</v>
      </c>
      <c r="B4741" s="38">
        <v>42012</v>
      </c>
      <c r="C4741" s="17">
        <v>8234.6</v>
      </c>
    </row>
    <row r="4742" spans="1:3" x14ac:dyDescent="0.3">
      <c r="A4742" s="9">
        <v>4741</v>
      </c>
      <c r="B4742" s="38">
        <v>42013</v>
      </c>
      <c r="C4742" s="17">
        <v>8284.5</v>
      </c>
    </row>
    <row r="4743" spans="1:3" x14ac:dyDescent="0.3">
      <c r="A4743" s="9">
        <v>4742</v>
      </c>
      <c r="B4743" s="38">
        <v>42016</v>
      </c>
      <c r="C4743" s="17">
        <v>8323</v>
      </c>
    </row>
    <row r="4744" spans="1:3" x14ac:dyDescent="0.3">
      <c r="A4744" s="9">
        <v>4743</v>
      </c>
      <c r="B4744" s="38">
        <v>42017</v>
      </c>
      <c r="C4744" s="17">
        <v>8299.4</v>
      </c>
    </row>
    <row r="4745" spans="1:3" x14ac:dyDescent="0.3">
      <c r="A4745" s="9">
        <v>4744</v>
      </c>
      <c r="B4745" s="38">
        <v>42018</v>
      </c>
      <c r="C4745" s="17">
        <v>8277.5499999999993</v>
      </c>
    </row>
    <row r="4746" spans="1:3" x14ac:dyDescent="0.3">
      <c r="A4746" s="9">
        <v>4745</v>
      </c>
      <c r="B4746" s="38">
        <v>42019</v>
      </c>
      <c r="C4746" s="17">
        <v>8494.15</v>
      </c>
    </row>
    <row r="4747" spans="1:3" x14ac:dyDescent="0.3">
      <c r="A4747" s="9">
        <v>4746</v>
      </c>
      <c r="B4747" s="38">
        <v>42020</v>
      </c>
      <c r="C4747" s="17">
        <v>8513.7999999999993</v>
      </c>
    </row>
    <row r="4748" spans="1:3" x14ac:dyDescent="0.3">
      <c r="A4748" s="9">
        <v>4747</v>
      </c>
      <c r="B4748" s="38">
        <v>42023</v>
      </c>
      <c r="C4748" s="17">
        <v>8550.7000000000007</v>
      </c>
    </row>
    <row r="4749" spans="1:3" x14ac:dyDescent="0.3">
      <c r="A4749" s="9">
        <v>4748</v>
      </c>
      <c r="B4749" s="38">
        <v>42024</v>
      </c>
      <c r="C4749" s="17">
        <v>8695.6</v>
      </c>
    </row>
    <row r="4750" spans="1:3" x14ac:dyDescent="0.3">
      <c r="A4750" s="9">
        <v>4749</v>
      </c>
      <c r="B4750" s="38">
        <v>42025</v>
      </c>
      <c r="C4750" s="17">
        <v>8729.5</v>
      </c>
    </row>
    <row r="4751" spans="1:3" x14ac:dyDescent="0.3">
      <c r="A4751" s="9">
        <v>4750</v>
      </c>
      <c r="B4751" s="38">
        <v>42026</v>
      </c>
      <c r="C4751" s="17">
        <v>8761.4</v>
      </c>
    </row>
    <row r="4752" spans="1:3" x14ac:dyDescent="0.3">
      <c r="A4752" s="9">
        <v>4751</v>
      </c>
      <c r="B4752" s="38">
        <v>42027</v>
      </c>
      <c r="C4752" s="17">
        <v>8835.6</v>
      </c>
    </row>
    <row r="4753" spans="1:3" x14ac:dyDescent="0.3">
      <c r="A4753" s="9">
        <v>4752</v>
      </c>
      <c r="B4753" s="38">
        <v>42031</v>
      </c>
      <c r="C4753" s="17">
        <v>8910.5</v>
      </c>
    </row>
    <row r="4754" spans="1:3" x14ac:dyDescent="0.3">
      <c r="A4754" s="9">
        <v>4753</v>
      </c>
      <c r="B4754" s="38">
        <v>42032</v>
      </c>
      <c r="C4754" s="17">
        <v>8914.2999999999993</v>
      </c>
    </row>
    <row r="4755" spans="1:3" x14ac:dyDescent="0.3">
      <c r="A4755" s="9">
        <v>4754</v>
      </c>
      <c r="B4755" s="38">
        <v>42033</v>
      </c>
      <c r="C4755" s="17">
        <v>8952.35</v>
      </c>
    </row>
    <row r="4756" spans="1:3" x14ac:dyDescent="0.3">
      <c r="A4756" s="9">
        <v>4755</v>
      </c>
      <c r="B4756" s="38">
        <v>42034</v>
      </c>
      <c r="C4756" s="17">
        <v>8808.9</v>
      </c>
    </row>
    <row r="4757" spans="1:3" x14ac:dyDescent="0.3">
      <c r="A4757" s="9">
        <v>4756</v>
      </c>
      <c r="B4757" s="38">
        <v>42037</v>
      </c>
      <c r="C4757" s="17">
        <v>8797.4</v>
      </c>
    </row>
    <row r="4758" spans="1:3" x14ac:dyDescent="0.3">
      <c r="A4758" s="9">
        <v>4757</v>
      </c>
      <c r="B4758" s="38">
        <v>42038</v>
      </c>
      <c r="C4758" s="17">
        <v>8756.5499999999993</v>
      </c>
    </row>
    <row r="4759" spans="1:3" x14ac:dyDescent="0.3">
      <c r="A4759" s="9">
        <v>4758</v>
      </c>
      <c r="B4759" s="38">
        <v>42039</v>
      </c>
      <c r="C4759" s="17">
        <v>8723.7000000000007</v>
      </c>
    </row>
    <row r="4760" spans="1:3" x14ac:dyDescent="0.3">
      <c r="A4760" s="9">
        <v>4759</v>
      </c>
      <c r="B4760" s="38">
        <v>42040</v>
      </c>
      <c r="C4760" s="17">
        <v>8711.7000000000007</v>
      </c>
    </row>
    <row r="4761" spans="1:3" x14ac:dyDescent="0.3">
      <c r="A4761" s="9">
        <v>4760</v>
      </c>
      <c r="B4761" s="38">
        <v>42041</v>
      </c>
      <c r="C4761" s="17">
        <v>8661.0499999999993</v>
      </c>
    </row>
    <row r="4762" spans="1:3" x14ac:dyDescent="0.3">
      <c r="A4762" s="9">
        <v>4761</v>
      </c>
      <c r="B4762" s="38">
        <v>42044</v>
      </c>
      <c r="C4762" s="17">
        <v>8526.35</v>
      </c>
    </row>
    <row r="4763" spans="1:3" x14ac:dyDescent="0.3">
      <c r="A4763" s="9">
        <v>4762</v>
      </c>
      <c r="B4763" s="38">
        <v>42045</v>
      </c>
      <c r="C4763" s="17">
        <v>8565.5499999999993</v>
      </c>
    </row>
    <row r="4764" spans="1:3" x14ac:dyDescent="0.3">
      <c r="A4764" s="9">
        <v>4763</v>
      </c>
      <c r="B4764" s="38">
        <v>42046</v>
      </c>
      <c r="C4764" s="17">
        <v>8627.4</v>
      </c>
    </row>
    <row r="4765" spans="1:3" x14ac:dyDescent="0.3">
      <c r="A4765" s="9">
        <v>4764</v>
      </c>
      <c r="B4765" s="38">
        <v>42047</v>
      </c>
      <c r="C4765" s="17">
        <v>8711.5499999999993</v>
      </c>
    </row>
    <row r="4766" spans="1:3" x14ac:dyDescent="0.3">
      <c r="A4766" s="9">
        <v>4765</v>
      </c>
      <c r="B4766" s="38">
        <v>42048</v>
      </c>
      <c r="C4766" s="17">
        <v>8805.5</v>
      </c>
    </row>
    <row r="4767" spans="1:3" x14ac:dyDescent="0.3">
      <c r="A4767" s="9">
        <v>4766</v>
      </c>
      <c r="B4767" s="38">
        <v>42051</v>
      </c>
      <c r="C4767" s="17">
        <v>8809.35</v>
      </c>
    </row>
    <row r="4768" spans="1:3" x14ac:dyDescent="0.3">
      <c r="A4768" s="9">
        <v>4767</v>
      </c>
      <c r="B4768" s="38">
        <v>42053</v>
      </c>
      <c r="C4768" s="17">
        <v>8869.1</v>
      </c>
    </row>
    <row r="4769" spans="1:3" x14ac:dyDescent="0.3">
      <c r="A4769" s="9">
        <v>4768</v>
      </c>
      <c r="B4769" s="38">
        <v>42054</v>
      </c>
      <c r="C4769" s="17">
        <v>8895.2999999999993</v>
      </c>
    </row>
    <row r="4770" spans="1:3" x14ac:dyDescent="0.3">
      <c r="A4770" s="9">
        <v>4769</v>
      </c>
      <c r="B4770" s="38">
        <v>42055</v>
      </c>
      <c r="C4770" s="17">
        <v>8833.6</v>
      </c>
    </row>
    <row r="4771" spans="1:3" x14ac:dyDescent="0.3">
      <c r="A4771" s="9">
        <v>4770</v>
      </c>
      <c r="B4771" s="38">
        <v>42058</v>
      </c>
      <c r="C4771" s="17">
        <v>8754.9500000000007</v>
      </c>
    </row>
    <row r="4772" spans="1:3" x14ac:dyDescent="0.3">
      <c r="A4772" s="9">
        <v>4771</v>
      </c>
      <c r="B4772" s="38">
        <v>42059</v>
      </c>
      <c r="C4772" s="17">
        <v>8762.1</v>
      </c>
    </row>
    <row r="4773" spans="1:3" x14ac:dyDescent="0.3">
      <c r="A4773" s="9">
        <v>4772</v>
      </c>
      <c r="B4773" s="38">
        <v>42060</v>
      </c>
      <c r="C4773" s="17">
        <v>8767.25</v>
      </c>
    </row>
    <row r="4774" spans="1:3" x14ac:dyDescent="0.3">
      <c r="A4774" s="9">
        <v>4773</v>
      </c>
      <c r="B4774" s="38">
        <v>42061</v>
      </c>
      <c r="C4774" s="17">
        <v>8683.85</v>
      </c>
    </row>
    <row r="4775" spans="1:3" x14ac:dyDescent="0.3">
      <c r="A4775" s="9">
        <v>4774</v>
      </c>
      <c r="B4775" s="38">
        <v>42062</v>
      </c>
      <c r="C4775" s="17">
        <v>8844.6</v>
      </c>
    </row>
    <row r="4776" spans="1:3" x14ac:dyDescent="0.3">
      <c r="A4776" s="9">
        <v>4775</v>
      </c>
      <c r="B4776" s="38">
        <v>42063</v>
      </c>
      <c r="C4776" s="17">
        <v>8901.85</v>
      </c>
    </row>
    <row r="4777" spans="1:3" x14ac:dyDescent="0.3">
      <c r="A4777" s="9">
        <v>4776</v>
      </c>
      <c r="B4777" s="38">
        <v>42065</v>
      </c>
      <c r="C4777" s="17">
        <v>8956.75</v>
      </c>
    </row>
    <row r="4778" spans="1:3" x14ac:dyDescent="0.3">
      <c r="A4778" s="9">
        <v>4777</v>
      </c>
      <c r="B4778" s="38">
        <v>42066</v>
      </c>
      <c r="C4778" s="17">
        <v>8996.25</v>
      </c>
    </row>
    <row r="4779" spans="1:3" x14ac:dyDescent="0.3">
      <c r="A4779" s="9">
        <v>4778</v>
      </c>
      <c r="B4779" s="38">
        <v>42067</v>
      </c>
      <c r="C4779" s="17">
        <v>8922.65</v>
      </c>
    </row>
    <row r="4780" spans="1:3" x14ac:dyDescent="0.3">
      <c r="A4780" s="9">
        <v>4779</v>
      </c>
      <c r="B4780" s="38">
        <v>42068</v>
      </c>
      <c r="C4780" s="17">
        <v>8937.75</v>
      </c>
    </row>
    <row r="4781" spans="1:3" x14ac:dyDescent="0.3">
      <c r="A4781" s="9">
        <v>4780</v>
      </c>
      <c r="B4781" s="38">
        <v>42072</v>
      </c>
      <c r="C4781" s="17">
        <v>8756.75</v>
      </c>
    </row>
    <row r="4782" spans="1:3" x14ac:dyDescent="0.3">
      <c r="A4782" s="9">
        <v>4781</v>
      </c>
      <c r="B4782" s="38">
        <v>42073</v>
      </c>
      <c r="C4782" s="17">
        <v>8712.0499999999993</v>
      </c>
    </row>
    <row r="4783" spans="1:3" x14ac:dyDescent="0.3">
      <c r="A4783" s="9">
        <v>4782</v>
      </c>
      <c r="B4783" s="38">
        <v>42074</v>
      </c>
      <c r="C4783" s="17">
        <v>8699.9500000000007</v>
      </c>
    </row>
    <row r="4784" spans="1:3" x14ac:dyDescent="0.3">
      <c r="A4784" s="9">
        <v>4783</v>
      </c>
      <c r="B4784" s="38">
        <v>42075</v>
      </c>
      <c r="C4784" s="17">
        <v>8776</v>
      </c>
    </row>
    <row r="4785" spans="1:3" x14ac:dyDescent="0.3">
      <c r="A4785" s="9">
        <v>4784</v>
      </c>
      <c r="B4785" s="38">
        <v>42076</v>
      </c>
      <c r="C4785" s="17">
        <v>8647.75</v>
      </c>
    </row>
    <row r="4786" spans="1:3" x14ac:dyDescent="0.3">
      <c r="A4786" s="9">
        <v>4785</v>
      </c>
      <c r="B4786" s="38">
        <v>42079</v>
      </c>
      <c r="C4786" s="17">
        <v>8633.15</v>
      </c>
    </row>
    <row r="4787" spans="1:3" x14ac:dyDescent="0.3">
      <c r="A4787" s="9">
        <v>4786</v>
      </c>
      <c r="B4787" s="38">
        <v>42080</v>
      </c>
      <c r="C4787" s="17">
        <v>8723.2999999999993</v>
      </c>
    </row>
    <row r="4788" spans="1:3" x14ac:dyDescent="0.3">
      <c r="A4788" s="9">
        <v>4787</v>
      </c>
      <c r="B4788" s="38">
        <v>42081</v>
      </c>
      <c r="C4788" s="17">
        <v>8685.9</v>
      </c>
    </row>
    <row r="4789" spans="1:3" x14ac:dyDescent="0.3">
      <c r="A4789" s="9">
        <v>4788</v>
      </c>
      <c r="B4789" s="38">
        <v>42082</v>
      </c>
      <c r="C4789" s="17">
        <v>8634.65</v>
      </c>
    </row>
    <row r="4790" spans="1:3" x14ac:dyDescent="0.3">
      <c r="A4790" s="9">
        <v>4789</v>
      </c>
      <c r="B4790" s="38">
        <v>42083</v>
      </c>
      <c r="C4790" s="17">
        <v>8570.9</v>
      </c>
    </row>
    <row r="4791" spans="1:3" x14ac:dyDescent="0.3">
      <c r="A4791" s="9">
        <v>4790</v>
      </c>
      <c r="B4791" s="38">
        <v>42086</v>
      </c>
      <c r="C4791" s="17">
        <v>8550.9</v>
      </c>
    </row>
    <row r="4792" spans="1:3" x14ac:dyDescent="0.3">
      <c r="A4792" s="9">
        <v>4791</v>
      </c>
      <c r="B4792" s="38">
        <v>42087</v>
      </c>
      <c r="C4792" s="17">
        <v>8542.9500000000007</v>
      </c>
    </row>
    <row r="4793" spans="1:3" x14ac:dyDescent="0.3">
      <c r="A4793" s="9">
        <v>4792</v>
      </c>
      <c r="B4793" s="38">
        <v>42088</v>
      </c>
      <c r="C4793" s="17">
        <v>8530.7999999999993</v>
      </c>
    </row>
    <row r="4794" spans="1:3" x14ac:dyDescent="0.3">
      <c r="A4794" s="9">
        <v>4793</v>
      </c>
      <c r="B4794" s="38">
        <v>42089</v>
      </c>
      <c r="C4794" s="17">
        <v>8342.15</v>
      </c>
    </row>
    <row r="4795" spans="1:3" x14ac:dyDescent="0.3">
      <c r="A4795" s="9">
        <v>4794</v>
      </c>
      <c r="B4795" s="38">
        <v>42090</v>
      </c>
      <c r="C4795" s="17">
        <v>8341.4</v>
      </c>
    </row>
    <row r="4796" spans="1:3" x14ac:dyDescent="0.3">
      <c r="A4796" s="9">
        <v>4795</v>
      </c>
      <c r="B4796" s="38">
        <v>42093</v>
      </c>
      <c r="C4796" s="17">
        <v>8492.2999999999993</v>
      </c>
    </row>
    <row r="4797" spans="1:3" x14ac:dyDescent="0.3">
      <c r="A4797" s="9">
        <v>4796</v>
      </c>
      <c r="B4797" s="38">
        <v>42094</v>
      </c>
      <c r="C4797" s="17">
        <v>8491</v>
      </c>
    </row>
    <row r="4798" spans="1:3" x14ac:dyDescent="0.3">
      <c r="A4798" s="9">
        <v>4797</v>
      </c>
      <c r="B4798" s="38">
        <v>42095</v>
      </c>
      <c r="C4798" s="17">
        <v>8586.25</v>
      </c>
    </row>
    <row r="4799" spans="1:3" x14ac:dyDescent="0.3">
      <c r="A4799" s="9">
        <v>4798</v>
      </c>
      <c r="B4799" s="38">
        <v>42100</v>
      </c>
      <c r="C4799" s="17">
        <v>8659.9</v>
      </c>
    </row>
    <row r="4800" spans="1:3" x14ac:dyDescent="0.3">
      <c r="A4800" s="9">
        <v>4799</v>
      </c>
      <c r="B4800" s="38">
        <v>42101</v>
      </c>
      <c r="C4800" s="17">
        <v>8660.2999999999993</v>
      </c>
    </row>
    <row r="4801" spans="1:3" x14ac:dyDescent="0.3">
      <c r="A4801" s="9">
        <v>4800</v>
      </c>
      <c r="B4801" s="38">
        <v>42102</v>
      </c>
      <c r="C4801" s="17">
        <v>8714.4</v>
      </c>
    </row>
    <row r="4802" spans="1:3" x14ac:dyDescent="0.3">
      <c r="A4802" s="9">
        <v>4801</v>
      </c>
      <c r="B4802" s="38">
        <v>42103</v>
      </c>
      <c r="C4802" s="17">
        <v>8778.2999999999993</v>
      </c>
    </row>
    <row r="4803" spans="1:3" x14ac:dyDescent="0.3">
      <c r="A4803" s="9">
        <v>4802</v>
      </c>
      <c r="B4803" s="38">
        <v>42104</v>
      </c>
      <c r="C4803" s="17">
        <v>8780.35</v>
      </c>
    </row>
    <row r="4804" spans="1:3" x14ac:dyDescent="0.3">
      <c r="A4804" s="9">
        <v>4803</v>
      </c>
      <c r="B4804" s="38">
        <v>42107</v>
      </c>
      <c r="C4804" s="17">
        <v>8834</v>
      </c>
    </row>
    <row r="4805" spans="1:3" x14ac:dyDescent="0.3">
      <c r="A4805" s="9">
        <v>4804</v>
      </c>
      <c r="B4805" s="38">
        <v>42109</v>
      </c>
      <c r="C4805" s="17">
        <v>8750.2000000000007</v>
      </c>
    </row>
    <row r="4806" spans="1:3" x14ac:dyDescent="0.3">
      <c r="A4806" s="9">
        <v>4805</v>
      </c>
      <c r="B4806" s="38">
        <v>42110</v>
      </c>
      <c r="C4806" s="17">
        <v>8706.7000000000007</v>
      </c>
    </row>
    <row r="4807" spans="1:3" x14ac:dyDescent="0.3">
      <c r="A4807" s="9">
        <v>4806</v>
      </c>
      <c r="B4807" s="38">
        <v>42111</v>
      </c>
      <c r="C4807" s="17">
        <v>8606</v>
      </c>
    </row>
    <row r="4808" spans="1:3" x14ac:dyDescent="0.3">
      <c r="A4808" s="9">
        <v>4807</v>
      </c>
      <c r="B4808" s="38">
        <v>42114</v>
      </c>
      <c r="C4808" s="17">
        <v>8448.1</v>
      </c>
    </row>
    <row r="4809" spans="1:3" x14ac:dyDescent="0.3">
      <c r="A4809" s="9">
        <v>4808</v>
      </c>
      <c r="B4809" s="38">
        <v>42115</v>
      </c>
      <c r="C4809" s="17">
        <v>8377.75</v>
      </c>
    </row>
    <row r="4810" spans="1:3" x14ac:dyDescent="0.3">
      <c r="A4810" s="9">
        <v>4809</v>
      </c>
      <c r="B4810" s="38">
        <v>42116</v>
      </c>
      <c r="C4810" s="17">
        <v>8429.7000000000007</v>
      </c>
    </row>
    <row r="4811" spans="1:3" x14ac:dyDescent="0.3">
      <c r="A4811" s="9">
        <v>4810</v>
      </c>
      <c r="B4811" s="38">
        <v>42117</v>
      </c>
      <c r="C4811" s="17">
        <v>8398.2999999999993</v>
      </c>
    </row>
    <row r="4812" spans="1:3" x14ac:dyDescent="0.3">
      <c r="A4812" s="9">
        <v>4811</v>
      </c>
      <c r="B4812" s="38">
        <v>42118</v>
      </c>
      <c r="C4812" s="17">
        <v>8305.25</v>
      </c>
    </row>
    <row r="4813" spans="1:3" x14ac:dyDescent="0.3">
      <c r="A4813" s="9">
        <v>4812</v>
      </c>
      <c r="B4813" s="38">
        <v>42121</v>
      </c>
      <c r="C4813" s="17">
        <v>8213.7999999999993</v>
      </c>
    </row>
    <row r="4814" spans="1:3" x14ac:dyDescent="0.3">
      <c r="A4814" s="9">
        <v>4813</v>
      </c>
      <c r="B4814" s="38">
        <v>42122</v>
      </c>
      <c r="C4814" s="17">
        <v>8285.6</v>
      </c>
    </row>
    <row r="4815" spans="1:3" x14ac:dyDescent="0.3">
      <c r="A4815" s="9">
        <v>4814</v>
      </c>
      <c r="B4815" s="38">
        <v>42123</v>
      </c>
      <c r="C4815" s="17">
        <v>8239.75</v>
      </c>
    </row>
    <row r="4816" spans="1:3" x14ac:dyDescent="0.3">
      <c r="A4816" s="9">
        <v>4815</v>
      </c>
      <c r="B4816" s="38">
        <v>42124</v>
      </c>
      <c r="C4816" s="17">
        <v>8181.5</v>
      </c>
    </row>
    <row r="4817" spans="1:3" x14ac:dyDescent="0.3">
      <c r="A4817" s="9">
        <v>4816</v>
      </c>
      <c r="B4817" s="38">
        <v>42128</v>
      </c>
      <c r="C4817" s="17">
        <v>8331.9500000000007</v>
      </c>
    </row>
    <row r="4818" spans="1:3" x14ac:dyDescent="0.3">
      <c r="A4818" s="9">
        <v>4817</v>
      </c>
      <c r="B4818" s="38">
        <v>42129</v>
      </c>
      <c r="C4818" s="17">
        <v>8324.7999999999993</v>
      </c>
    </row>
    <row r="4819" spans="1:3" x14ac:dyDescent="0.3">
      <c r="A4819" s="9">
        <v>4818</v>
      </c>
      <c r="B4819" s="38">
        <v>42130</v>
      </c>
      <c r="C4819" s="17">
        <v>8097</v>
      </c>
    </row>
    <row r="4820" spans="1:3" x14ac:dyDescent="0.3">
      <c r="A4820" s="9">
        <v>4819</v>
      </c>
      <c r="B4820" s="38">
        <v>42131</v>
      </c>
      <c r="C4820" s="17">
        <v>8057.3</v>
      </c>
    </row>
    <row r="4821" spans="1:3" x14ac:dyDescent="0.3">
      <c r="A4821" s="9">
        <v>4820</v>
      </c>
      <c r="B4821" s="38">
        <v>42132</v>
      </c>
      <c r="C4821" s="17">
        <v>8191.5</v>
      </c>
    </row>
    <row r="4822" spans="1:3" x14ac:dyDescent="0.3">
      <c r="A4822" s="9">
        <v>4821</v>
      </c>
      <c r="B4822" s="38">
        <v>42135</v>
      </c>
      <c r="C4822" s="17">
        <v>8325.25</v>
      </c>
    </row>
    <row r="4823" spans="1:3" x14ac:dyDescent="0.3">
      <c r="A4823" s="9">
        <v>4822</v>
      </c>
      <c r="B4823" s="38">
        <v>42136</v>
      </c>
      <c r="C4823" s="17">
        <v>8126.95</v>
      </c>
    </row>
    <row r="4824" spans="1:3" x14ac:dyDescent="0.3">
      <c r="A4824" s="9">
        <v>4823</v>
      </c>
      <c r="B4824" s="38">
        <v>42137</v>
      </c>
      <c r="C4824" s="17">
        <v>8235.4500000000007</v>
      </c>
    </row>
    <row r="4825" spans="1:3" x14ac:dyDescent="0.3">
      <c r="A4825" s="9">
        <v>4824</v>
      </c>
      <c r="B4825" s="38">
        <v>42138</v>
      </c>
      <c r="C4825" s="17">
        <v>8224.2000000000007</v>
      </c>
    </row>
    <row r="4826" spans="1:3" x14ac:dyDescent="0.3">
      <c r="A4826" s="9">
        <v>4825</v>
      </c>
      <c r="B4826" s="38">
        <v>42139</v>
      </c>
      <c r="C4826" s="17">
        <v>8262.35</v>
      </c>
    </row>
    <row r="4827" spans="1:3" x14ac:dyDescent="0.3">
      <c r="A4827" s="9">
        <v>4826</v>
      </c>
      <c r="B4827" s="38">
        <v>42142</v>
      </c>
      <c r="C4827" s="17">
        <v>8373.65</v>
      </c>
    </row>
    <row r="4828" spans="1:3" x14ac:dyDescent="0.3">
      <c r="A4828" s="9">
        <v>4827</v>
      </c>
      <c r="B4828" s="38">
        <v>42143</v>
      </c>
      <c r="C4828" s="17">
        <v>8365.65</v>
      </c>
    </row>
    <row r="4829" spans="1:3" x14ac:dyDescent="0.3">
      <c r="A4829" s="9">
        <v>4828</v>
      </c>
      <c r="B4829" s="38">
        <v>42144</v>
      </c>
      <c r="C4829" s="17">
        <v>8423.25</v>
      </c>
    </row>
    <row r="4830" spans="1:3" x14ac:dyDescent="0.3">
      <c r="A4830" s="9">
        <v>4829</v>
      </c>
      <c r="B4830" s="38">
        <v>42145</v>
      </c>
      <c r="C4830" s="17">
        <v>8421</v>
      </c>
    </row>
    <row r="4831" spans="1:3" x14ac:dyDescent="0.3">
      <c r="A4831" s="9">
        <v>4830</v>
      </c>
      <c r="B4831" s="38">
        <v>42146</v>
      </c>
      <c r="C4831" s="17">
        <v>8458.9500000000007</v>
      </c>
    </row>
    <row r="4832" spans="1:3" x14ac:dyDescent="0.3">
      <c r="A4832" s="9">
        <v>4831</v>
      </c>
      <c r="B4832" s="38">
        <v>42149</v>
      </c>
      <c r="C4832" s="17">
        <v>8370.25</v>
      </c>
    </row>
    <row r="4833" spans="1:3" x14ac:dyDescent="0.3">
      <c r="A4833" s="9">
        <v>4832</v>
      </c>
      <c r="B4833" s="38">
        <v>42150</v>
      </c>
      <c r="C4833" s="17">
        <v>8339.35</v>
      </c>
    </row>
    <row r="4834" spans="1:3" x14ac:dyDescent="0.3">
      <c r="A4834" s="9">
        <v>4833</v>
      </c>
      <c r="B4834" s="38">
        <v>42151</v>
      </c>
      <c r="C4834" s="17">
        <v>8334.6</v>
      </c>
    </row>
    <row r="4835" spans="1:3" x14ac:dyDescent="0.3">
      <c r="A4835" s="9">
        <v>4834</v>
      </c>
      <c r="B4835" s="38">
        <v>42152</v>
      </c>
      <c r="C4835" s="17">
        <v>8319</v>
      </c>
    </row>
    <row r="4836" spans="1:3" x14ac:dyDescent="0.3">
      <c r="A4836" s="9">
        <v>4835</v>
      </c>
      <c r="B4836" s="38">
        <v>42153</v>
      </c>
      <c r="C4836" s="17">
        <v>8433.65</v>
      </c>
    </row>
    <row r="4837" spans="1:3" x14ac:dyDescent="0.3">
      <c r="A4837" s="9">
        <v>4836</v>
      </c>
      <c r="B4837" s="38">
        <v>42156</v>
      </c>
      <c r="C4837" s="17">
        <v>8433.4</v>
      </c>
    </row>
    <row r="4838" spans="1:3" x14ac:dyDescent="0.3">
      <c r="A4838" s="9">
        <v>4837</v>
      </c>
      <c r="B4838" s="38">
        <v>42157</v>
      </c>
      <c r="C4838" s="17">
        <v>8236.4500000000007</v>
      </c>
    </row>
    <row r="4839" spans="1:3" x14ac:dyDescent="0.3">
      <c r="A4839" s="9">
        <v>4838</v>
      </c>
      <c r="B4839" s="38">
        <v>42158</v>
      </c>
      <c r="C4839" s="17">
        <v>8135.1</v>
      </c>
    </row>
    <row r="4840" spans="1:3" x14ac:dyDescent="0.3">
      <c r="A4840" s="9">
        <v>4839</v>
      </c>
      <c r="B4840" s="38">
        <v>42159</v>
      </c>
      <c r="C4840" s="17">
        <v>8130.65</v>
      </c>
    </row>
    <row r="4841" spans="1:3" x14ac:dyDescent="0.3">
      <c r="A4841" s="9">
        <v>4840</v>
      </c>
      <c r="B4841" s="38">
        <v>42160</v>
      </c>
      <c r="C4841" s="17">
        <v>8114.7</v>
      </c>
    </row>
    <row r="4842" spans="1:3" x14ac:dyDescent="0.3">
      <c r="A4842" s="9">
        <v>4841</v>
      </c>
      <c r="B4842" s="38">
        <v>42163</v>
      </c>
      <c r="C4842" s="17">
        <v>8044.15</v>
      </c>
    </row>
    <row r="4843" spans="1:3" x14ac:dyDescent="0.3">
      <c r="A4843" s="9">
        <v>4842</v>
      </c>
      <c r="B4843" s="38">
        <v>42164</v>
      </c>
      <c r="C4843" s="17">
        <v>8022.4</v>
      </c>
    </row>
    <row r="4844" spans="1:3" x14ac:dyDescent="0.3">
      <c r="A4844" s="9">
        <v>4843</v>
      </c>
      <c r="B4844" s="38">
        <v>42165</v>
      </c>
      <c r="C4844" s="17">
        <v>8124.45</v>
      </c>
    </row>
    <row r="4845" spans="1:3" x14ac:dyDescent="0.3">
      <c r="A4845" s="9">
        <v>4844</v>
      </c>
      <c r="B4845" s="38">
        <v>42166</v>
      </c>
      <c r="C4845" s="17">
        <v>7965.35</v>
      </c>
    </row>
    <row r="4846" spans="1:3" x14ac:dyDescent="0.3">
      <c r="A4846" s="9">
        <v>4845</v>
      </c>
      <c r="B4846" s="38">
        <v>42167</v>
      </c>
      <c r="C4846" s="17">
        <v>7982.9</v>
      </c>
    </row>
    <row r="4847" spans="1:3" x14ac:dyDescent="0.3">
      <c r="A4847" s="9">
        <v>4846</v>
      </c>
      <c r="B4847" s="38">
        <v>42170</v>
      </c>
      <c r="C4847" s="17">
        <v>8013.9</v>
      </c>
    </row>
    <row r="4848" spans="1:3" x14ac:dyDescent="0.3">
      <c r="A4848" s="9">
        <v>4847</v>
      </c>
      <c r="B4848" s="38">
        <v>42171</v>
      </c>
      <c r="C4848" s="17">
        <v>8047.3</v>
      </c>
    </row>
    <row r="4849" spans="1:3" x14ac:dyDescent="0.3">
      <c r="A4849" s="9">
        <v>4848</v>
      </c>
      <c r="B4849" s="38">
        <v>42172</v>
      </c>
      <c r="C4849" s="17">
        <v>8091.55</v>
      </c>
    </row>
    <row r="4850" spans="1:3" x14ac:dyDescent="0.3">
      <c r="A4850" s="9">
        <v>4849</v>
      </c>
      <c r="B4850" s="38">
        <v>42173</v>
      </c>
      <c r="C4850" s="17">
        <v>8174.6</v>
      </c>
    </row>
    <row r="4851" spans="1:3" x14ac:dyDescent="0.3">
      <c r="A4851" s="9">
        <v>4850</v>
      </c>
      <c r="B4851" s="38">
        <v>42174</v>
      </c>
      <c r="C4851" s="17">
        <v>8224.9500000000007</v>
      </c>
    </row>
    <row r="4852" spans="1:3" x14ac:dyDescent="0.3">
      <c r="A4852" s="9">
        <v>4851</v>
      </c>
      <c r="B4852" s="38">
        <v>42177</v>
      </c>
      <c r="C4852" s="17">
        <v>8353.1</v>
      </c>
    </row>
    <row r="4853" spans="1:3" x14ac:dyDescent="0.3">
      <c r="A4853" s="9">
        <v>4852</v>
      </c>
      <c r="B4853" s="38">
        <v>42178</v>
      </c>
      <c r="C4853" s="17">
        <v>8381.5499999999993</v>
      </c>
    </row>
    <row r="4854" spans="1:3" x14ac:dyDescent="0.3">
      <c r="A4854" s="9">
        <v>4853</v>
      </c>
      <c r="B4854" s="38">
        <v>42179</v>
      </c>
      <c r="C4854" s="17">
        <v>8360.85</v>
      </c>
    </row>
    <row r="4855" spans="1:3" x14ac:dyDescent="0.3">
      <c r="A4855" s="9">
        <v>4854</v>
      </c>
      <c r="B4855" s="38">
        <v>42180</v>
      </c>
      <c r="C4855" s="17">
        <v>8398</v>
      </c>
    </row>
    <row r="4856" spans="1:3" x14ac:dyDescent="0.3">
      <c r="A4856" s="9">
        <v>4855</v>
      </c>
      <c r="B4856" s="38">
        <v>42181</v>
      </c>
      <c r="C4856" s="17">
        <v>8381.1</v>
      </c>
    </row>
    <row r="4857" spans="1:3" x14ac:dyDescent="0.3">
      <c r="A4857" s="9">
        <v>4856</v>
      </c>
      <c r="B4857" s="38">
        <v>42184</v>
      </c>
      <c r="C4857" s="17">
        <v>8318.4</v>
      </c>
    </row>
    <row r="4858" spans="1:3" x14ac:dyDescent="0.3">
      <c r="A4858" s="9">
        <v>4857</v>
      </c>
      <c r="B4858" s="38">
        <v>42185</v>
      </c>
      <c r="C4858" s="17">
        <v>8368.5</v>
      </c>
    </row>
    <row r="4859" spans="1:3" x14ac:dyDescent="0.3">
      <c r="A4859" s="9">
        <v>4858</v>
      </c>
      <c r="B4859" s="38">
        <v>42186</v>
      </c>
      <c r="C4859" s="17">
        <v>8453.0499999999993</v>
      </c>
    </row>
    <row r="4860" spans="1:3" x14ac:dyDescent="0.3">
      <c r="A4860" s="9">
        <v>4859</v>
      </c>
      <c r="B4860" s="38">
        <v>42187</v>
      </c>
      <c r="C4860" s="17">
        <v>8444.9</v>
      </c>
    </row>
    <row r="4861" spans="1:3" x14ac:dyDescent="0.3">
      <c r="A4861" s="9">
        <v>4860</v>
      </c>
      <c r="B4861" s="38">
        <v>42188</v>
      </c>
      <c r="C4861" s="17">
        <v>8484.9</v>
      </c>
    </row>
    <row r="4862" spans="1:3" x14ac:dyDescent="0.3">
      <c r="A4862" s="9">
        <v>4861</v>
      </c>
      <c r="B4862" s="38">
        <v>42191</v>
      </c>
      <c r="C4862" s="17">
        <v>8522.15</v>
      </c>
    </row>
    <row r="4863" spans="1:3" x14ac:dyDescent="0.3">
      <c r="A4863" s="9">
        <v>4862</v>
      </c>
      <c r="B4863" s="38">
        <v>42192</v>
      </c>
      <c r="C4863" s="17">
        <v>8510.7999999999993</v>
      </c>
    </row>
    <row r="4864" spans="1:3" x14ac:dyDescent="0.3">
      <c r="A4864" s="9">
        <v>4863</v>
      </c>
      <c r="B4864" s="38">
        <v>42193</v>
      </c>
      <c r="C4864" s="17">
        <v>8363.0499999999993</v>
      </c>
    </row>
    <row r="4865" spans="1:3" x14ac:dyDescent="0.3">
      <c r="A4865" s="9">
        <v>4864</v>
      </c>
      <c r="B4865" s="38">
        <v>42194</v>
      </c>
      <c r="C4865" s="17">
        <v>8328.5499999999993</v>
      </c>
    </row>
    <row r="4866" spans="1:3" x14ac:dyDescent="0.3">
      <c r="A4866" s="9">
        <v>4865</v>
      </c>
      <c r="B4866" s="38">
        <v>42195</v>
      </c>
      <c r="C4866" s="17">
        <v>8360.5499999999993</v>
      </c>
    </row>
    <row r="4867" spans="1:3" x14ac:dyDescent="0.3">
      <c r="A4867" s="9">
        <v>4866</v>
      </c>
      <c r="B4867" s="38">
        <v>42198</v>
      </c>
      <c r="C4867" s="17">
        <v>8459.65</v>
      </c>
    </row>
    <row r="4868" spans="1:3" x14ac:dyDescent="0.3">
      <c r="A4868" s="9">
        <v>4867</v>
      </c>
      <c r="B4868" s="38">
        <v>42199</v>
      </c>
      <c r="C4868" s="17">
        <v>8454.1</v>
      </c>
    </row>
    <row r="4869" spans="1:3" x14ac:dyDescent="0.3">
      <c r="A4869" s="9">
        <v>4868</v>
      </c>
      <c r="B4869" s="38">
        <v>42200</v>
      </c>
      <c r="C4869" s="17">
        <v>8523.7999999999993</v>
      </c>
    </row>
    <row r="4870" spans="1:3" x14ac:dyDescent="0.3">
      <c r="A4870" s="9">
        <v>4869</v>
      </c>
      <c r="B4870" s="38">
        <v>42201</v>
      </c>
      <c r="C4870" s="17">
        <v>8608.0499999999993</v>
      </c>
    </row>
    <row r="4871" spans="1:3" x14ac:dyDescent="0.3">
      <c r="A4871" s="9">
        <v>4870</v>
      </c>
      <c r="B4871" s="38">
        <v>42202</v>
      </c>
      <c r="C4871" s="17">
        <v>8609.85</v>
      </c>
    </row>
    <row r="4872" spans="1:3" x14ac:dyDescent="0.3">
      <c r="A4872" s="9">
        <v>4871</v>
      </c>
      <c r="B4872" s="38">
        <v>42205</v>
      </c>
      <c r="C4872" s="17">
        <v>8603.4500000000007</v>
      </c>
    </row>
    <row r="4873" spans="1:3" x14ac:dyDescent="0.3">
      <c r="A4873" s="9">
        <v>4872</v>
      </c>
      <c r="B4873" s="38">
        <v>42206</v>
      </c>
      <c r="C4873" s="17">
        <v>8529.4500000000007</v>
      </c>
    </row>
    <row r="4874" spans="1:3" x14ac:dyDescent="0.3">
      <c r="A4874" s="9">
        <v>4873</v>
      </c>
      <c r="B4874" s="38">
        <v>42207</v>
      </c>
      <c r="C4874" s="17">
        <v>8633.5</v>
      </c>
    </row>
    <row r="4875" spans="1:3" x14ac:dyDescent="0.3">
      <c r="A4875" s="9">
        <v>4874</v>
      </c>
      <c r="B4875" s="38">
        <v>42208</v>
      </c>
      <c r="C4875" s="17">
        <v>8589.7999999999993</v>
      </c>
    </row>
    <row r="4876" spans="1:3" x14ac:dyDescent="0.3">
      <c r="A4876" s="9">
        <v>4875</v>
      </c>
      <c r="B4876" s="38">
        <v>42209</v>
      </c>
      <c r="C4876" s="17">
        <v>8521.5499999999993</v>
      </c>
    </row>
    <row r="4877" spans="1:3" x14ac:dyDescent="0.3">
      <c r="A4877" s="9">
        <v>4876</v>
      </c>
      <c r="B4877" s="38">
        <v>42212</v>
      </c>
      <c r="C4877" s="17">
        <v>8361</v>
      </c>
    </row>
    <row r="4878" spans="1:3" x14ac:dyDescent="0.3">
      <c r="A4878" s="9">
        <v>4877</v>
      </c>
      <c r="B4878" s="38">
        <v>42213</v>
      </c>
      <c r="C4878" s="17">
        <v>8337</v>
      </c>
    </row>
    <row r="4879" spans="1:3" x14ac:dyDescent="0.3">
      <c r="A4879" s="9">
        <v>4878</v>
      </c>
      <c r="B4879" s="38">
        <v>42214</v>
      </c>
      <c r="C4879" s="17">
        <v>8375.0499999999993</v>
      </c>
    </row>
    <row r="4880" spans="1:3" x14ac:dyDescent="0.3">
      <c r="A4880" s="9">
        <v>4879</v>
      </c>
      <c r="B4880" s="38">
        <v>42215</v>
      </c>
      <c r="C4880" s="17">
        <v>8421.7999999999993</v>
      </c>
    </row>
    <row r="4881" spans="1:3" x14ac:dyDescent="0.3">
      <c r="A4881" s="9">
        <v>4880</v>
      </c>
      <c r="B4881" s="38">
        <v>42216</v>
      </c>
      <c r="C4881" s="17">
        <v>8532.85</v>
      </c>
    </row>
    <row r="4882" spans="1:3" x14ac:dyDescent="0.3">
      <c r="A4882" s="9">
        <v>4881</v>
      </c>
      <c r="B4882" s="38">
        <v>42219</v>
      </c>
      <c r="C4882" s="17">
        <v>8543.0499999999993</v>
      </c>
    </row>
    <row r="4883" spans="1:3" x14ac:dyDescent="0.3">
      <c r="A4883" s="9">
        <v>4882</v>
      </c>
      <c r="B4883" s="38">
        <v>42220</v>
      </c>
      <c r="C4883" s="17">
        <v>8516.9</v>
      </c>
    </row>
    <row r="4884" spans="1:3" x14ac:dyDescent="0.3">
      <c r="A4884" s="9">
        <v>4883</v>
      </c>
      <c r="B4884" s="38">
        <v>42221</v>
      </c>
      <c r="C4884" s="17">
        <v>8567.9500000000007</v>
      </c>
    </row>
    <row r="4885" spans="1:3" x14ac:dyDescent="0.3">
      <c r="A4885" s="9">
        <v>4884</v>
      </c>
      <c r="B4885" s="38">
        <v>42222</v>
      </c>
      <c r="C4885" s="17">
        <v>8588.65</v>
      </c>
    </row>
    <row r="4886" spans="1:3" x14ac:dyDescent="0.3">
      <c r="A4886" s="9">
        <v>4885</v>
      </c>
      <c r="B4886" s="38">
        <v>42223</v>
      </c>
      <c r="C4886" s="17">
        <v>8564.6</v>
      </c>
    </row>
    <row r="4887" spans="1:3" x14ac:dyDescent="0.3">
      <c r="A4887" s="9">
        <v>4886</v>
      </c>
      <c r="B4887" s="38">
        <v>42226</v>
      </c>
      <c r="C4887" s="17">
        <v>8525.6</v>
      </c>
    </row>
    <row r="4888" spans="1:3" x14ac:dyDescent="0.3">
      <c r="A4888" s="9">
        <v>4887</v>
      </c>
      <c r="B4888" s="38">
        <v>42227</v>
      </c>
      <c r="C4888" s="17">
        <v>8462.35</v>
      </c>
    </row>
    <row r="4889" spans="1:3" x14ac:dyDescent="0.3">
      <c r="A4889" s="9">
        <v>4888</v>
      </c>
      <c r="B4889" s="38">
        <v>42228</v>
      </c>
      <c r="C4889" s="17">
        <v>8349.4500000000007</v>
      </c>
    </row>
    <row r="4890" spans="1:3" x14ac:dyDescent="0.3">
      <c r="A4890" s="9">
        <v>4889</v>
      </c>
      <c r="B4890" s="38">
        <v>42229</v>
      </c>
      <c r="C4890" s="17">
        <v>8355.85</v>
      </c>
    </row>
    <row r="4891" spans="1:3" x14ac:dyDescent="0.3">
      <c r="A4891" s="9">
        <v>4890</v>
      </c>
      <c r="B4891" s="38">
        <v>42230</v>
      </c>
      <c r="C4891" s="17">
        <v>8518.5499999999993</v>
      </c>
    </row>
    <row r="4892" spans="1:3" x14ac:dyDescent="0.3">
      <c r="A4892" s="9">
        <v>4891</v>
      </c>
      <c r="B4892" s="38">
        <v>42233</v>
      </c>
      <c r="C4892" s="17">
        <v>8477.2999999999993</v>
      </c>
    </row>
    <row r="4893" spans="1:3" x14ac:dyDescent="0.3">
      <c r="A4893" s="9">
        <v>4892</v>
      </c>
      <c r="B4893" s="38">
        <v>42234</v>
      </c>
      <c r="C4893" s="17">
        <v>8466.5499999999993</v>
      </c>
    </row>
    <row r="4894" spans="1:3" x14ac:dyDescent="0.3">
      <c r="A4894" s="9">
        <v>4893</v>
      </c>
      <c r="B4894" s="38">
        <v>42235</v>
      </c>
      <c r="C4894" s="17">
        <v>8495.15</v>
      </c>
    </row>
    <row r="4895" spans="1:3" x14ac:dyDescent="0.3">
      <c r="A4895" s="9">
        <v>4894</v>
      </c>
      <c r="B4895" s="38">
        <v>42236</v>
      </c>
      <c r="C4895" s="17">
        <v>8372.75</v>
      </c>
    </row>
    <row r="4896" spans="1:3" x14ac:dyDescent="0.3">
      <c r="A4896" s="9">
        <v>4895</v>
      </c>
      <c r="B4896" s="38">
        <v>42237</v>
      </c>
      <c r="C4896" s="17">
        <v>8299.9500000000007</v>
      </c>
    </row>
    <row r="4897" spans="1:3" x14ac:dyDescent="0.3">
      <c r="A4897" s="9">
        <v>4896</v>
      </c>
      <c r="B4897" s="38">
        <v>42240</v>
      </c>
      <c r="C4897" s="17">
        <v>7809</v>
      </c>
    </row>
    <row r="4898" spans="1:3" x14ac:dyDescent="0.3">
      <c r="A4898" s="9">
        <v>4897</v>
      </c>
      <c r="B4898" s="38">
        <v>42241</v>
      </c>
      <c r="C4898" s="17">
        <v>7880.7</v>
      </c>
    </row>
    <row r="4899" spans="1:3" x14ac:dyDescent="0.3">
      <c r="A4899" s="9">
        <v>4898</v>
      </c>
      <c r="B4899" s="38">
        <v>42242</v>
      </c>
      <c r="C4899" s="17">
        <v>7791.85</v>
      </c>
    </row>
    <row r="4900" spans="1:3" x14ac:dyDescent="0.3">
      <c r="A4900" s="9">
        <v>4899</v>
      </c>
      <c r="B4900" s="38">
        <v>42243</v>
      </c>
      <c r="C4900" s="17">
        <v>7948.95</v>
      </c>
    </row>
    <row r="4901" spans="1:3" x14ac:dyDescent="0.3">
      <c r="A4901" s="9">
        <v>4900</v>
      </c>
      <c r="B4901" s="38">
        <v>42244</v>
      </c>
      <c r="C4901" s="17">
        <v>8001.95</v>
      </c>
    </row>
    <row r="4902" spans="1:3" x14ac:dyDescent="0.3">
      <c r="A4902" s="9">
        <v>4901</v>
      </c>
      <c r="B4902" s="38">
        <v>42247</v>
      </c>
      <c r="C4902" s="17">
        <v>7971.3</v>
      </c>
    </row>
    <row r="4903" spans="1:3" x14ac:dyDescent="0.3">
      <c r="A4903" s="9">
        <v>4902</v>
      </c>
      <c r="B4903" s="38">
        <v>42248</v>
      </c>
      <c r="C4903" s="17">
        <v>7785.85</v>
      </c>
    </row>
    <row r="4904" spans="1:3" x14ac:dyDescent="0.3">
      <c r="A4904" s="9">
        <v>4903</v>
      </c>
      <c r="B4904" s="38">
        <v>42249</v>
      </c>
      <c r="C4904" s="17">
        <v>7717</v>
      </c>
    </row>
    <row r="4905" spans="1:3" x14ac:dyDescent="0.3">
      <c r="A4905" s="9">
        <v>4904</v>
      </c>
      <c r="B4905" s="38">
        <v>42250</v>
      </c>
      <c r="C4905" s="17">
        <v>7823</v>
      </c>
    </row>
    <row r="4906" spans="1:3" x14ac:dyDescent="0.3">
      <c r="A4906" s="9">
        <v>4905</v>
      </c>
      <c r="B4906" s="38">
        <v>42251</v>
      </c>
      <c r="C4906" s="17">
        <v>7655.05</v>
      </c>
    </row>
    <row r="4907" spans="1:3" x14ac:dyDescent="0.3">
      <c r="A4907" s="9">
        <v>4906</v>
      </c>
      <c r="B4907" s="38">
        <v>42254</v>
      </c>
      <c r="C4907" s="17">
        <v>7558.8</v>
      </c>
    </row>
    <row r="4908" spans="1:3" x14ac:dyDescent="0.3">
      <c r="A4908" s="9">
        <v>4907</v>
      </c>
      <c r="B4908" s="38">
        <v>42255</v>
      </c>
      <c r="C4908" s="17">
        <v>7688.25</v>
      </c>
    </row>
    <row r="4909" spans="1:3" x14ac:dyDescent="0.3">
      <c r="A4909" s="9">
        <v>4908</v>
      </c>
      <c r="B4909" s="38">
        <v>42256</v>
      </c>
      <c r="C4909" s="17">
        <v>7818.6</v>
      </c>
    </row>
    <row r="4910" spans="1:3" x14ac:dyDescent="0.3">
      <c r="A4910" s="9">
        <v>4909</v>
      </c>
      <c r="B4910" s="38">
        <v>42257</v>
      </c>
      <c r="C4910" s="17">
        <v>7788.1</v>
      </c>
    </row>
    <row r="4911" spans="1:3" x14ac:dyDescent="0.3">
      <c r="A4911" s="9">
        <v>4910</v>
      </c>
      <c r="B4911" s="38">
        <v>42258</v>
      </c>
      <c r="C4911" s="17">
        <v>7789.3</v>
      </c>
    </row>
    <row r="4912" spans="1:3" x14ac:dyDescent="0.3">
      <c r="A4912" s="9">
        <v>4911</v>
      </c>
      <c r="B4912" s="38">
        <v>42261</v>
      </c>
      <c r="C4912" s="17">
        <v>7872.25</v>
      </c>
    </row>
    <row r="4913" spans="1:3" x14ac:dyDescent="0.3">
      <c r="A4913" s="9">
        <v>4912</v>
      </c>
      <c r="B4913" s="38">
        <v>42262</v>
      </c>
      <c r="C4913" s="17">
        <v>7829.1</v>
      </c>
    </row>
    <row r="4914" spans="1:3" x14ac:dyDescent="0.3">
      <c r="A4914" s="9">
        <v>4913</v>
      </c>
      <c r="B4914" s="38">
        <v>42263</v>
      </c>
      <c r="C4914" s="17">
        <v>7899.15</v>
      </c>
    </row>
    <row r="4915" spans="1:3" x14ac:dyDescent="0.3">
      <c r="A4915" s="9">
        <v>4914</v>
      </c>
      <c r="B4915" s="38">
        <v>42265</v>
      </c>
      <c r="C4915" s="17">
        <v>7981.9</v>
      </c>
    </row>
    <row r="4916" spans="1:3" x14ac:dyDescent="0.3">
      <c r="A4916" s="9">
        <v>4915</v>
      </c>
      <c r="B4916" s="38">
        <v>42268</v>
      </c>
      <c r="C4916" s="17">
        <v>7977.1</v>
      </c>
    </row>
    <row r="4917" spans="1:3" x14ac:dyDescent="0.3">
      <c r="A4917" s="9">
        <v>4916</v>
      </c>
      <c r="B4917" s="38">
        <v>42269</v>
      </c>
      <c r="C4917" s="17">
        <v>7812</v>
      </c>
    </row>
    <row r="4918" spans="1:3" x14ac:dyDescent="0.3">
      <c r="A4918" s="9">
        <v>4917</v>
      </c>
      <c r="B4918" s="38">
        <v>42270</v>
      </c>
      <c r="C4918" s="17">
        <v>7845.95</v>
      </c>
    </row>
    <row r="4919" spans="1:3" x14ac:dyDescent="0.3">
      <c r="A4919" s="9">
        <v>4918</v>
      </c>
      <c r="B4919" s="38">
        <v>42271</v>
      </c>
      <c r="C4919" s="17">
        <v>7868.5</v>
      </c>
    </row>
    <row r="4920" spans="1:3" x14ac:dyDescent="0.3">
      <c r="A4920" s="9">
        <v>4919</v>
      </c>
      <c r="B4920" s="38">
        <v>42275</v>
      </c>
      <c r="C4920" s="17">
        <v>7795.7</v>
      </c>
    </row>
    <row r="4921" spans="1:3" x14ac:dyDescent="0.3">
      <c r="A4921" s="9">
        <v>4920</v>
      </c>
      <c r="B4921" s="38">
        <v>42276</v>
      </c>
      <c r="C4921" s="17">
        <v>7843.3</v>
      </c>
    </row>
    <row r="4922" spans="1:3" x14ac:dyDescent="0.3">
      <c r="A4922" s="9">
        <v>4921</v>
      </c>
      <c r="B4922" s="38">
        <v>42277</v>
      </c>
      <c r="C4922" s="17">
        <v>7948.9</v>
      </c>
    </row>
    <row r="4923" spans="1:3" x14ac:dyDescent="0.3">
      <c r="A4923" s="9">
        <v>4922</v>
      </c>
      <c r="B4923" s="38">
        <v>42278</v>
      </c>
      <c r="C4923" s="17">
        <v>7950.9</v>
      </c>
    </row>
    <row r="4924" spans="1:3" x14ac:dyDescent="0.3">
      <c r="A4924" s="9">
        <v>4923</v>
      </c>
      <c r="B4924" s="38">
        <v>42282</v>
      </c>
      <c r="C4924" s="17">
        <v>8119.3</v>
      </c>
    </row>
    <row r="4925" spans="1:3" x14ac:dyDescent="0.3">
      <c r="A4925" s="9">
        <v>4924</v>
      </c>
      <c r="B4925" s="38">
        <v>42283</v>
      </c>
      <c r="C4925" s="17">
        <v>8152.9</v>
      </c>
    </row>
    <row r="4926" spans="1:3" x14ac:dyDescent="0.3">
      <c r="A4926" s="9">
        <v>4925</v>
      </c>
      <c r="B4926" s="38">
        <v>42284</v>
      </c>
      <c r="C4926" s="17">
        <v>8177.4</v>
      </c>
    </row>
    <row r="4927" spans="1:3" x14ac:dyDescent="0.3">
      <c r="A4927" s="9">
        <v>4926</v>
      </c>
      <c r="B4927" s="38">
        <v>42285</v>
      </c>
      <c r="C4927" s="17">
        <v>8129.35</v>
      </c>
    </row>
    <row r="4928" spans="1:3" x14ac:dyDescent="0.3">
      <c r="A4928" s="9">
        <v>4927</v>
      </c>
      <c r="B4928" s="38">
        <v>42286</v>
      </c>
      <c r="C4928" s="17">
        <v>8189.7</v>
      </c>
    </row>
    <row r="4929" spans="1:3" x14ac:dyDescent="0.3">
      <c r="A4929" s="9">
        <v>4928</v>
      </c>
      <c r="B4929" s="38">
        <v>42289</v>
      </c>
      <c r="C4929" s="17">
        <v>8143.6</v>
      </c>
    </row>
    <row r="4930" spans="1:3" x14ac:dyDescent="0.3">
      <c r="A4930" s="9">
        <v>4929</v>
      </c>
      <c r="B4930" s="38">
        <v>42290</v>
      </c>
      <c r="C4930" s="17">
        <v>8131.7</v>
      </c>
    </row>
    <row r="4931" spans="1:3" x14ac:dyDescent="0.3">
      <c r="A4931" s="9">
        <v>4930</v>
      </c>
      <c r="B4931" s="38">
        <v>42291</v>
      </c>
      <c r="C4931" s="17">
        <v>8107.9</v>
      </c>
    </row>
    <row r="4932" spans="1:3" x14ac:dyDescent="0.3">
      <c r="A4932" s="9">
        <v>4931</v>
      </c>
      <c r="B4932" s="38">
        <v>42292</v>
      </c>
      <c r="C4932" s="17">
        <v>8179.5</v>
      </c>
    </row>
    <row r="4933" spans="1:3" x14ac:dyDescent="0.3">
      <c r="A4933" s="9">
        <v>4932</v>
      </c>
      <c r="B4933" s="38">
        <v>42293</v>
      </c>
      <c r="C4933" s="17">
        <v>8238.15</v>
      </c>
    </row>
    <row r="4934" spans="1:3" x14ac:dyDescent="0.3">
      <c r="A4934" s="9">
        <v>4933</v>
      </c>
      <c r="B4934" s="38">
        <v>42296</v>
      </c>
      <c r="C4934" s="17">
        <v>8275.0499999999993</v>
      </c>
    </row>
    <row r="4935" spans="1:3" x14ac:dyDescent="0.3">
      <c r="A4935" s="9">
        <v>4934</v>
      </c>
      <c r="B4935" s="38">
        <v>42297</v>
      </c>
      <c r="C4935" s="17">
        <v>8261.65</v>
      </c>
    </row>
    <row r="4936" spans="1:3" x14ac:dyDescent="0.3">
      <c r="A4936" s="9">
        <v>4935</v>
      </c>
      <c r="B4936" s="38">
        <v>42298</v>
      </c>
      <c r="C4936" s="17">
        <v>8251.7000000000007</v>
      </c>
    </row>
    <row r="4937" spans="1:3" x14ac:dyDescent="0.3">
      <c r="A4937" s="9">
        <v>4936</v>
      </c>
      <c r="B4937" s="38">
        <v>42300</v>
      </c>
      <c r="C4937" s="17">
        <v>8295.4500000000007</v>
      </c>
    </row>
    <row r="4938" spans="1:3" x14ac:dyDescent="0.3">
      <c r="A4938" s="9">
        <v>4937</v>
      </c>
      <c r="B4938" s="38">
        <v>42303</v>
      </c>
      <c r="C4938" s="17">
        <v>8260.5499999999993</v>
      </c>
    </row>
    <row r="4939" spans="1:3" x14ac:dyDescent="0.3">
      <c r="A4939" s="9">
        <v>4938</v>
      </c>
      <c r="B4939" s="38">
        <v>42304</v>
      </c>
      <c r="C4939" s="17">
        <v>8232.9</v>
      </c>
    </row>
    <row r="4940" spans="1:3" x14ac:dyDescent="0.3">
      <c r="A4940" s="9">
        <v>4939</v>
      </c>
      <c r="B4940" s="38">
        <v>42305</v>
      </c>
      <c r="C4940" s="17">
        <v>8171.2</v>
      </c>
    </row>
    <row r="4941" spans="1:3" x14ac:dyDescent="0.3">
      <c r="A4941" s="9">
        <v>4940</v>
      </c>
      <c r="B4941" s="38">
        <v>42306</v>
      </c>
      <c r="C4941" s="17">
        <v>8111.75</v>
      </c>
    </row>
    <row r="4942" spans="1:3" x14ac:dyDescent="0.3">
      <c r="A4942" s="9">
        <v>4941</v>
      </c>
      <c r="B4942" s="38">
        <v>42307</v>
      </c>
      <c r="C4942" s="17">
        <v>8065.8</v>
      </c>
    </row>
    <row r="4943" spans="1:3" x14ac:dyDescent="0.3">
      <c r="A4943" s="9">
        <v>4942</v>
      </c>
      <c r="B4943" s="38">
        <v>42310</v>
      </c>
      <c r="C4943" s="17">
        <v>8050.8</v>
      </c>
    </row>
    <row r="4944" spans="1:3" x14ac:dyDescent="0.3">
      <c r="A4944" s="9">
        <v>4943</v>
      </c>
      <c r="B4944" s="38">
        <v>42311</v>
      </c>
      <c r="C4944" s="17">
        <v>8060.7</v>
      </c>
    </row>
    <row r="4945" spans="1:3" x14ac:dyDescent="0.3">
      <c r="A4945" s="9">
        <v>4944</v>
      </c>
      <c r="B4945" s="38">
        <v>42312</v>
      </c>
      <c r="C4945" s="17">
        <v>8040.2</v>
      </c>
    </row>
    <row r="4946" spans="1:3" x14ac:dyDescent="0.3">
      <c r="A4946" s="9">
        <v>4945</v>
      </c>
      <c r="B4946" s="38">
        <v>42313</v>
      </c>
      <c r="C4946" s="17">
        <v>7955.45</v>
      </c>
    </row>
    <row r="4947" spans="1:3" x14ac:dyDescent="0.3">
      <c r="A4947" s="9">
        <v>4946</v>
      </c>
      <c r="B4947" s="38">
        <v>42314</v>
      </c>
      <c r="C4947" s="17">
        <v>7954.3</v>
      </c>
    </row>
    <row r="4948" spans="1:3" x14ac:dyDescent="0.3">
      <c r="A4948" s="9">
        <v>4947</v>
      </c>
      <c r="B4948" s="38">
        <v>42317</v>
      </c>
      <c r="C4948" s="17">
        <v>7915.2</v>
      </c>
    </row>
    <row r="4949" spans="1:3" x14ac:dyDescent="0.3">
      <c r="A4949" s="9">
        <v>4948</v>
      </c>
      <c r="B4949" s="38">
        <v>42318</v>
      </c>
      <c r="C4949" s="17">
        <v>7783.35</v>
      </c>
    </row>
    <row r="4950" spans="1:3" x14ac:dyDescent="0.3">
      <c r="A4950" s="9">
        <v>4949</v>
      </c>
      <c r="B4950" s="38">
        <v>42319</v>
      </c>
      <c r="C4950" s="17">
        <v>7825</v>
      </c>
    </row>
    <row r="4951" spans="1:3" x14ac:dyDescent="0.3">
      <c r="A4951" s="9">
        <v>4950</v>
      </c>
      <c r="B4951" s="38">
        <v>42321</v>
      </c>
      <c r="C4951" s="17">
        <v>7762.25</v>
      </c>
    </row>
    <row r="4952" spans="1:3" x14ac:dyDescent="0.3">
      <c r="A4952" s="9">
        <v>4951</v>
      </c>
      <c r="B4952" s="38">
        <v>42324</v>
      </c>
      <c r="C4952" s="17">
        <v>7806.6</v>
      </c>
    </row>
    <row r="4953" spans="1:3" x14ac:dyDescent="0.3">
      <c r="A4953" s="9">
        <v>4952</v>
      </c>
      <c r="B4953" s="38">
        <v>42325</v>
      </c>
      <c r="C4953" s="17">
        <v>7837.55</v>
      </c>
    </row>
    <row r="4954" spans="1:3" x14ac:dyDescent="0.3">
      <c r="A4954" s="9">
        <v>4953</v>
      </c>
      <c r="B4954" s="38">
        <v>42326</v>
      </c>
      <c r="C4954" s="17">
        <v>7731.8</v>
      </c>
    </row>
    <row r="4955" spans="1:3" x14ac:dyDescent="0.3">
      <c r="A4955" s="9">
        <v>4954</v>
      </c>
      <c r="B4955" s="38">
        <v>42327</v>
      </c>
      <c r="C4955" s="17">
        <v>7842.75</v>
      </c>
    </row>
    <row r="4956" spans="1:3" x14ac:dyDescent="0.3">
      <c r="A4956" s="9">
        <v>4955</v>
      </c>
      <c r="B4956" s="38">
        <v>42328</v>
      </c>
      <c r="C4956" s="17">
        <v>7856.55</v>
      </c>
    </row>
    <row r="4957" spans="1:3" x14ac:dyDescent="0.3">
      <c r="A4957" s="9">
        <v>4956</v>
      </c>
      <c r="B4957" s="38">
        <v>42331</v>
      </c>
      <c r="C4957" s="17">
        <v>7849.25</v>
      </c>
    </row>
    <row r="4958" spans="1:3" x14ac:dyDescent="0.3">
      <c r="A4958" s="9">
        <v>4957</v>
      </c>
      <c r="B4958" s="38">
        <v>42332</v>
      </c>
      <c r="C4958" s="17">
        <v>7831.6</v>
      </c>
    </row>
    <row r="4959" spans="1:3" x14ac:dyDescent="0.3">
      <c r="A4959" s="9">
        <v>4958</v>
      </c>
      <c r="B4959" s="38">
        <v>42334</v>
      </c>
      <c r="C4959" s="17">
        <v>7883.8</v>
      </c>
    </row>
    <row r="4960" spans="1:3" x14ac:dyDescent="0.3">
      <c r="A4960" s="9">
        <v>4959</v>
      </c>
      <c r="B4960" s="38">
        <v>42335</v>
      </c>
      <c r="C4960" s="17">
        <v>7942.7</v>
      </c>
    </row>
    <row r="4961" spans="1:3" x14ac:dyDescent="0.3">
      <c r="A4961" s="9">
        <v>4960</v>
      </c>
      <c r="B4961" s="38">
        <v>42338</v>
      </c>
      <c r="C4961" s="17">
        <v>7935.25</v>
      </c>
    </row>
    <row r="4962" spans="1:3" x14ac:dyDescent="0.3">
      <c r="A4962" s="9">
        <v>4961</v>
      </c>
      <c r="B4962" s="38">
        <v>42339</v>
      </c>
      <c r="C4962" s="17">
        <v>7954.9</v>
      </c>
    </row>
    <row r="4963" spans="1:3" x14ac:dyDescent="0.3">
      <c r="A4963" s="9">
        <v>4962</v>
      </c>
      <c r="B4963" s="38">
        <v>42340</v>
      </c>
      <c r="C4963" s="17">
        <v>7931.35</v>
      </c>
    </row>
    <row r="4964" spans="1:3" x14ac:dyDescent="0.3">
      <c r="A4964" s="9">
        <v>4963</v>
      </c>
      <c r="B4964" s="38">
        <v>42341</v>
      </c>
      <c r="C4964" s="17">
        <v>7864.15</v>
      </c>
    </row>
    <row r="4965" spans="1:3" x14ac:dyDescent="0.3">
      <c r="A4965" s="9">
        <v>4964</v>
      </c>
      <c r="B4965" s="38">
        <v>42342</v>
      </c>
      <c r="C4965" s="17">
        <v>7781.9</v>
      </c>
    </row>
    <row r="4966" spans="1:3" x14ac:dyDescent="0.3">
      <c r="A4966" s="9">
        <v>4965</v>
      </c>
      <c r="B4966" s="38">
        <v>42345</v>
      </c>
      <c r="C4966" s="17">
        <v>7765.4</v>
      </c>
    </row>
    <row r="4967" spans="1:3" x14ac:dyDescent="0.3">
      <c r="A4967" s="9">
        <v>4966</v>
      </c>
      <c r="B4967" s="38">
        <v>42346</v>
      </c>
      <c r="C4967" s="17">
        <v>7701.7</v>
      </c>
    </row>
    <row r="4968" spans="1:3" x14ac:dyDescent="0.3">
      <c r="A4968" s="9">
        <v>4967</v>
      </c>
      <c r="B4968" s="38">
        <v>42347</v>
      </c>
      <c r="C4968" s="17">
        <v>7612.5</v>
      </c>
    </row>
    <row r="4969" spans="1:3" x14ac:dyDescent="0.3">
      <c r="A4969" s="9">
        <v>4968</v>
      </c>
      <c r="B4969" s="38">
        <v>42348</v>
      </c>
      <c r="C4969" s="17">
        <v>7683.3</v>
      </c>
    </row>
    <row r="4970" spans="1:3" x14ac:dyDescent="0.3">
      <c r="A4970" s="9">
        <v>4969</v>
      </c>
      <c r="B4970" s="38">
        <v>42349</v>
      </c>
      <c r="C4970" s="17">
        <v>7610.45</v>
      </c>
    </row>
    <row r="4971" spans="1:3" x14ac:dyDescent="0.3">
      <c r="A4971" s="9">
        <v>4970</v>
      </c>
      <c r="B4971" s="38">
        <v>42352</v>
      </c>
      <c r="C4971" s="17">
        <v>7650.05</v>
      </c>
    </row>
    <row r="4972" spans="1:3" x14ac:dyDescent="0.3">
      <c r="A4972" s="9">
        <v>4971</v>
      </c>
      <c r="B4972" s="38">
        <v>42353</v>
      </c>
      <c r="C4972" s="17">
        <v>7700.9</v>
      </c>
    </row>
    <row r="4973" spans="1:3" x14ac:dyDescent="0.3">
      <c r="A4973" s="9">
        <v>4972</v>
      </c>
      <c r="B4973" s="38">
        <v>42354</v>
      </c>
      <c r="C4973" s="17">
        <v>7750.9</v>
      </c>
    </row>
    <row r="4974" spans="1:3" x14ac:dyDescent="0.3">
      <c r="A4974" s="9">
        <v>4973</v>
      </c>
      <c r="B4974" s="38">
        <v>42355</v>
      </c>
      <c r="C4974" s="17">
        <v>7844.35</v>
      </c>
    </row>
    <row r="4975" spans="1:3" x14ac:dyDescent="0.3">
      <c r="A4975" s="9">
        <v>4974</v>
      </c>
      <c r="B4975" s="38">
        <v>42356</v>
      </c>
      <c r="C4975" s="17">
        <v>7761.95</v>
      </c>
    </row>
    <row r="4976" spans="1:3" x14ac:dyDescent="0.3">
      <c r="A4976" s="9">
        <v>4975</v>
      </c>
      <c r="B4976" s="38">
        <v>42359</v>
      </c>
      <c r="C4976" s="17">
        <v>7834.45</v>
      </c>
    </row>
    <row r="4977" spans="1:3" x14ac:dyDescent="0.3">
      <c r="A4977" s="9">
        <v>4976</v>
      </c>
      <c r="B4977" s="38">
        <v>42360</v>
      </c>
      <c r="C4977" s="17">
        <v>7786.1</v>
      </c>
    </row>
    <row r="4978" spans="1:3" x14ac:dyDescent="0.3">
      <c r="A4978" s="9">
        <v>4977</v>
      </c>
      <c r="B4978" s="38">
        <v>42361</v>
      </c>
      <c r="C4978" s="17">
        <v>7865.95</v>
      </c>
    </row>
    <row r="4979" spans="1:3" x14ac:dyDescent="0.3">
      <c r="A4979" s="9">
        <v>4978</v>
      </c>
      <c r="B4979" s="38">
        <v>42362</v>
      </c>
      <c r="C4979" s="17">
        <v>7861.05</v>
      </c>
    </row>
    <row r="4980" spans="1:3" x14ac:dyDescent="0.3">
      <c r="A4980" s="9">
        <v>4979</v>
      </c>
      <c r="B4980" s="38">
        <v>42366</v>
      </c>
      <c r="C4980" s="17">
        <v>7925.15</v>
      </c>
    </row>
    <row r="4981" spans="1:3" x14ac:dyDescent="0.3">
      <c r="A4981" s="9">
        <v>4980</v>
      </c>
      <c r="B4981" s="38">
        <v>42367</v>
      </c>
      <c r="C4981" s="17">
        <v>7928.95</v>
      </c>
    </row>
    <row r="4982" spans="1:3" x14ac:dyDescent="0.3">
      <c r="A4982" s="9">
        <v>4981</v>
      </c>
      <c r="B4982" s="38">
        <v>42368</v>
      </c>
      <c r="C4982" s="17">
        <v>7896.25</v>
      </c>
    </row>
    <row r="4983" spans="1:3" x14ac:dyDescent="0.3">
      <c r="A4983" s="9">
        <v>4982</v>
      </c>
      <c r="B4983" s="38">
        <v>42369</v>
      </c>
      <c r="C4983" s="17">
        <v>7946.35</v>
      </c>
    </row>
    <row r="4984" spans="1:3" x14ac:dyDescent="0.3">
      <c r="A4984" s="9">
        <v>4983</v>
      </c>
      <c r="B4984" s="38">
        <v>42370</v>
      </c>
      <c r="C4984" s="17">
        <v>7963.2</v>
      </c>
    </row>
    <row r="4985" spans="1:3" x14ac:dyDescent="0.3">
      <c r="A4985" s="9">
        <v>4984</v>
      </c>
      <c r="B4985" s="38">
        <v>42373</v>
      </c>
      <c r="C4985" s="17">
        <v>7791.3</v>
      </c>
    </row>
    <row r="4986" spans="1:3" x14ac:dyDescent="0.3">
      <c r="A4986" s="9">
        <v>4985</v>
      </c>
      <c r="B4986" s="38">
        <v>42374</v>
      </c>
      <c r="C4986" s="17">
        <v>7784.65</v>
      </c>
    </row>
    <row r="4987" spans="1:3" x14ac:dyDescent="0.3">
      <c r="A4987" s="9">
        <v>4986</v>
      </c>
      <c r="B4987" s="38">
        <v>42375</v>
      </c>
      <c r="C4987" s="17">
        <v>7741</v>
      </c>
    </row>
    <row r="4988" spans="1:3" x14ac:dyDescent="0.3">
      <c r="A4988" s="9">
        <v>4987</v>
      </c>
      <c r="B4988" s="38">
        <v>42376</v>
      </c>
      <c r="C4988" s="17">
        <v>7568.3</v>
      </c>
    </row>
    <row r="4989" spans="1:3" x14ac:dyDescent="0.3">
      <c r="A4989" s="9">
        <v>4988</v>
      </c>
      <c r="B4989" s="38">
        <v>42377</v>
      </c>
      <c r="C4989" s="17">
        <v>7601.35</v>
      </c>
    </row>
    <row r="4990" spans="1:3" x14ac:dyDescent="0.3">
      <c r="A4990" s="9">
        <v>4989</v>
      </c>
      <c r="B4990" s="38">
        <v>42380</v>
      </c>
      <c r="C4990" s="17">
        <v>7563.85</v>
      </c>
    </row>
    <row r="4991" spans="1:3" x14ac:dyDescent="0.3">
      <c r="A4991" s="9">
        <v>4990</v>
      </c>
      <c r="B4991" s="38">
        <v>42381</v>
      </c>
      <c r="C4991" s="17">
        <v>7510.3</v>
      </c>
    </row>
    <row r="4992" spans="1:3" x14ac:dyDescent="0.3">
      <c r="A4992" s="9">
        <v>4991</v>
      </c>
      <c r="B4992" s="38">
        <v>42382</v>
      </c>
      <c r="C4992" s="17">
        <v>7562.4</v>
      </c>
    </row>
    <row r="4993" spans="1:3" x14ac:dyDescent="0.3">
      <c r="A4993" s="9">
        <v>4992</v>
      </c>
      <c r="B4993" s="38">
        <v>42383</v>
      </c>
      <c r="C4993" s="17">
        <v>7536.8</v>
      </c>
    </row>
    <row r="4994" spans="1:3" x14ac:dyDescent="0.3">
      <c r="A4994" s="9">
        <v>4993</v>
      </c>
      <c r="B4994" s="38">
        <v>42384</v>
      </c>
      <c r="C4994" s="17">
        <v>7437.8</v>
      </c>
    </row>
    <row r="4995" spans="1:3" x14ac:dyDescent="0.3">
      <c r="A4995" s="9">
        <v>4994</v>
      </c>
      <c r="B4995" s="38">
        <v>42387</v>
      </c>
      <c r="C4995" s="17">
        <v>7351</v>
      </c>
    </row>
    <row r="4996" spans="1:3" x14ac:dyDescent="0.3">
      <c r="A4996" s="9">
        <v>4995</v>
      </c>
      <c r="B4996" s="38">
        <v>42388</v>
      </c>
      <c r="C4996" s="17">
        <v>7435.1</v>
      </c>
    </row>
    <row r="4997" spans="1:3" x14ac:dyDescent="0.3">
      <c r="A4997" s="9">
        <v>4996</v>
      </c>
      <c r="B4997" s="38">
        <v>42389</v>
      </c>
      <c r="C4997" s="17">
        <v>7309.3</v>
      </c>
    </row>
    <row r="4998" spans="1:3" x14ac:dyDescent="0.3">
      <c r="A4998" s="9">
        <v>4997</v>
      </c>
      <c r="B4998" s="38">
        <v>42390</v>
      </c>
      <c r="C4998" s="17">
        <v>7276.8</v>
      </c>
    </row>
    <row r="4999" spans="1:3" x14ac:dyDescent="0.3">
      <c r="A4999" s="9">
        <v>4998</v>
      </c>
      <c r="B4999" s="38">
        <v>42391</v>
      </c>
      <c r="C4999" s="17">
        <v>7422.45</v>
      </c>
    </row>
    <row r="5000" spans="1:3" x14ac:dyDescent="0.3">
      <c r="A5000" s="9">
        <v>4999</v>
      </c>
      <c r="B5000" s="38">
        <v>42394</v>
      </c>
      <c r="C5000" s="17">
        <v>7436.15</v>
      </c>
    </row>
    <row r="5001" spans="1:3" x14ac:dyDescent="0.3">
      <c r="A5001" s="9">
        <v>5000</v>
      </c>
      <c r="B5001" s="38">
        <v>42396</v>
      </c>
      <c r="C5001" s="17">
        <v>7437.75</v>
      </c>
    </row>
    <row r="5002" spans="1:3" x14ac:dyDescent="0.3">
      <c r="A5002" s="9">
        <v>5001</v>
      </c>
      <c r="B5002" s="38">
        <v>42397</v>
      </c>
      <c r="C5002" s="17">
        <v>7424.65</v>
      </c>
    </row>
    <row r="5003" spans="1:3" x14ac:dyDescent="0.3">
      <c r="A5003" s="9">
        <v>5002</v>
      </c>
      <c r="B5003" s="38">
        <v>42398</v>
      </c>
      <c r="C5003" s="17">
        <v>7563.55</v>
      </c>
    </row>
    <row r="5004" spans="1:3" x14ac:dyDescent="0.3">
      <c r="A5004" s="9">
        <v>5003</v>
      </c>
      <c r="B5004" s="38">
        <v>42401</v>
      </c>
      <c r="C5004" s="17">
        <v>7555.95</v>
      </c>
    </row>
    <row r="5005" spans="1:3" x14ac:dyDescent="0.3">
      <c r="A5005" s="9">
        <v>5004</v>
      </c>
      <c r="B5005" s="38">
        <v>42402</v>
      </c>
      <c r="C5005" s="17">
        <v>7455.55</v>
      </c>
    </row>
    <row r="5006" spans="1:3" x14ac:dyDescent="0.3">
      <c r="A5006" s="9">
        <v>5005</v>
      </c>
      <c r="B5006" s="38">
        <v>42403</v>
      </c>
      <c r="C5006" s="17">
        <v>7361.8</v>
      </c>
    </row>
    <row r="5007" spans="1:3" x14ac:dyDescent="0.3">
      <c r="A5007" s="9">
        <v>5006</v>
      </c>
      <c r="B5007" s="38">
        <v>42404</v>
      </c>
      <c r="C5007" s="17">
        <v>7404</v>
      </c>
    </row>
    <row r="5008" spans="1:3" x14ac:dyDescent="0.3">
      <c r="A5008" s="9">
        <v>5007</v>
      </c>
      <c r="B5008" s="38">
        <v>42405</v>
      </c>
      <c r="C5008" s="17">
        <v>7489.1</v>
      </c>
    </row>
    <row r="5009" spans="1:3" x14ac:dyDescent="0.3">
      <c r="A5009" s="9">
        <v>5008</v>
      </c>
      <c r="B5009" s="38">
        <v>42408</v>
      </c>
      <c r="C5009" s="17">
        <v>7387.25</v>
      </c>
    </row>
    <row r="5010" spans="1:3" x14ac:dyDescent="0.3">
      <c r="A5010" s="9">
        <v>5009</v>
      </c>
      <c r="B5010" s="38">
        <v>42409</v>
      </c>
      <c r="C5010" s="17">
        <v>7298.2</v>
      </c>
    </row>
    <row r="5011" spans="1:3" x14ac:dyDescent="0.3">
      <c r="A5011" s="9">
        <v>5010</v>
      </c>
      <c r="B5011" s="38">
        <v>42410</v>
      </c>
      <c r="C5011" s="17">
        <v>7215.7</v>
      </c>
    </row>
    <row r="5012" spans="1:3" x14ac:dyDescent="0.3">
      <c r="A5012" s="9">
        <v>5011</v>
      </c>
      <c r="B5012" s="38">
        <v>42411</v>
      </c>
      <c r="C5012" s="17">
        <v>6976.35</v>
      </c>
    </row>
    <row r="5013" spans="1:3" x14ac:dyDescent="0.3">
      <c r="A5013" s="9">
        <v>5012</v>
      </c>
      <c r="B5013" s="38">
        <v>42412</v>
      </c>
      <c r="C5013" s="17">
        <v>6980.95</v>
      </c>
    </row>
    <row r="5014" spans="1:3" x14ac:dyDescent="0.3">
      <c r="A5014" s="9">
        <v>5013</v>
      </c>
      <c r="B5014" s="38">
        <v>42415</v>
      </c>
      <c r="C5014" s="17">
        <v>7162.95</v>
      </c>
    </row>
    <row r="5015" spans="1:3" x14ac:dyDescent="0.3">
      <c r="A5015" s="9">
        <v>5014</v>
      </c>
      <c r="B5015" s="38">
        <v>42416</v>
      </c>
      <c r="C5015" s="17">
        <v>7048.25</v>
      </c>
    </row>
    <row r="5016" spans="1:3" x14ac:dyDescent="0.3">
      <c r="A5016" s="9">
        <v>5015</v>
      </c>
      <c r="B5016" s="38">
        <v>42417</v>
      </c>
      <c r="C5016" s="17">
        <v>7108.45</v>
      </c>
    </row>
    <row r="5017" spans="1:3" x14ac:dyDescent="0.3">
      <c r="A5017" s="9">
        <v>5016</v>
      </c>
      <c r="B5017" s="38">
        <v>42418</v>
      </c>
      <c r="C5017" s="17">
        <v>7191.75</v>
      </c>
    </row>
    <row r="5018" spans="1:3" x14ac:dyDescent="0.3">
      <c r="A5018" s="9">
        <v>5017</v>
      </c>
      <c r="B5018" s="38">
        <v>42419</v>
      </c>
      <c r="C5018" s="17">
        <v>7210.75</v>
      </c>
    </row>
    <row r="5019" spans="1:3" x14ac:dyDescent="0.3">
      <c r="A5019" s="9">
        <v>5018</v>
      </c>
      <c r="B5019" s="38">
        <v>42422</v>
      </c>
      <c r="C5019" s="17">
        <v>7234.55</v>
      </c>
    </row>
    <row r="5020" spans="1:3" x14ac:dyDescent="0.3">
      <c r="A5020" s="9">
        <v>5019</v>
      </c>
      <c r="B5020" s="38">
        <v>42423</v>
      </c>
      <c r="C5020" s="17">
        <v>7109.55</v>
      </c>
    </row>
    <row r="5021" spans="1:3" x14ac:dyDescent="0.3">
      <c r="A5021" s="9">
        <v>5020</v>
      </c>
      <c r="B5021" s="38">
        <v>42424</v>
      </c>
      <c r="C5021" s="17">
        <v>7018.7</v>
      </c>
    </row>
    <row r="5022" spans="1:3" x14ac:dyDescent="0.3">
      <c r="A5022" s="9">
        <v>5021</v>
      </c>
      <c r="B5022" s="38">
        <v>42425</v>
      </c>
      <c r="C5022" s="17">
        <v>6970.6</v>
      </c>
    </row>
    <row r="5023" spans="1:3" x14ac:dyDescent="0.3">
      <c r="A5023" s="9">
        <v>5022</v>
      </c>
      <c r="B5023" s="38">
        <v>42426</v>
      </c>
      <c r="C5023" s="17">
        <v>7029.75</v>
      </c>
    </row>
    <row r="5024" spans="1:3" x14ac:dyDescent="0.3">
      <c r="A5024" s="9">
        <v>5023</v>
      </c>
      <c r="B5024" s="38">
        <v>42429</v>
      </c>
      <c r="C5024" s="17">
        <v>6987.05</v>
      </c>
    </row>
    <row r="5025" spans="1:3" x14ac:dyDescent="0.3">
      <c r="A5025" s="9">
        <v>5024</v>
      </c>
      <c r="B5025" s="38">
        <v>42430</v>
      </c>
      <c r="C5025" s="17">
        <v>7222.3</v>
      </c>
    </row>
    <row r="5026" spans="1:3" x14ac:dyDescent="0.3">
      <c r="A5026" s="9">
        <v>5025</v>
      </c>
      <c r="B5026" s="38">
        <v>42431</v>
      </c>
      <c r="C5026" s="17">
        <v>7368.85</v>
      </c>
    </row>
    <row r="5027" spans="1:3" x14ac:dyDescent="0.3">
      <c r="A5027" s="9">
        <v>5026</v>
      </c>
      <c r="B5027" s="38">
        <v>42432</v>
      </c>
      <c r="C5027" s="17">
        <v>7475.6</v>
      </c>
    </row>
    <row r="5028" spans="1:3" x14ac:dyDescent="0.3">
      <c r="A5028" s="9">
        <v>5027</v>
      </c>
      <c r="B5028" s="38">
        <v>42433</v>
      </c>
      <c r="C5028" s="17">
        <v>7485.35</v>
      </c>
    </row>
    <row r="5029" spans="1:3" x14ac:dyDescent="0.3">
      <c r="A5029" s="9">
        <v>5028</v>
      </c>
      <c r="B5029" s="38">
        <v>42437</v>
      </c>
      <c r="C5029" s="17">
        <v>7485.3</v>
      </c>
    </row>
    <row r="5030" spans="1:3" x14ac:dyDescent="0.3">
      <c r="A5030" s="9">
        <v>5029</v>
      </c>
      <c r="B5030" s="38">
        <v>42438</v>
      </c>
      <c r="C5030" s="17">
        <v>7531.8</v>
      </c>
    </row>
    <row r="5031" spans="1:3" x14ac:dyDescent="0.3">
      <c r="A5031" s="9">
        <v>5030</v>
      </c>
      <c r="B5031" s="38">
        <v>42439</v>
      </c>
      <c r="C5031" s="17">
        <v>7486.15</v>
      </c>
    </row>
    <row r="5032" spans="1:3" x14ac:dyDescent="0.3">
      <c r="A5032" s="9">
        <v>5031</v>
      </c>
      <c r="B5032" s="38">
        <v>42440</v>
      </c>
      <c r="C5032" s="17">
        <v>7510.2</v>
      </c>
    </row>
    <row r="5033" spans="1:3" x14ac:dyDescent="0.3">
      <c r="A5033" s="9">
        <v>5032</v>
      </c>
      <c r="B5033" s="38">
        <v>42443</v>
      </c>
      <c r="C5033" s="17">
        <v>7538.75</v>
      </c>
    </row>
    <row r="5034" spans="1:3" x14ac:dyDescent="0.3">
      <c r="A5034" s="9">
        <v>5033</v>
      </c>
      <c r="B5034" s="38">
        <v>42444</v>
      </c>
      <c r="C5034" s="17">
        <v>7460.6</v>
      </c>
    </row>
    <row r="5035" spans="1:3" x14ac:dyDescent="0.3">
      <c r="A5035" s="9">
        <v>5034</v>
      </c>
      <c r="B5035" s="38">
        <v>42445</v>
      </c>
      <c r="C5035" s="17">
        <v>7498.75</v>
      </c>
    </row>
    <row r="5036" spans="1:3" x14ac:dyDescent="0.3">
      <c r="A5036" s="9">
        <v>5035</v>
      </c>
      <c r="B5036" s="38">
        <v>42446</v>
      </c>
      <c r="C5036" s="17">
        <v>7512.55</v>
      </c>
    </row>
    <row r="5037" spans="1:3" x14ac:dyDescent="0.3">
      <c r="A5037" s="9">
        <v>5036</v>
      </c>
      <c r="B5037" s="38">
        <v>42447</v>
      </c>
      <c r="C5037" s="17">
        <v>7604.35</v>
      </c>
    </row>
    <row r="5038" spans="1:3" x14ac:dyDescent="0.3">
      <c r="A5038" s="9">
        <v>5037</v>
      </c>
      <c r="B5038" s="38">
        <v>42450</v>
      </c>
      <c r="C5038" s="17">
        <v>7704.25</v>
      </c>
    </row>
    <row r="5039" spans="1:3" x14ac:dyDescent="0.3">
      <c r="A5039" s="9">
        <v>5038</v>
      </c>
      <c r="B5039" s="38">
        <v>42451</v>
      </c>
      <c r="C5039" s="17">
        <v>7714.9</v>
      </c>
    </row>
    <row r="5040" spans="1:3" x14ac:dyDescent="0.3">
      <c r="A5040" s="9">
        <v>5039</v>
      </c>
      <c r="B5040" s="38">
        <v>42452</v>
      </c>
      <c r="C5040" s="17">
        <v>7716.5</v>
      </c>
    </row>
    <row r="5041" spans="1:3" x14ac:dyDescent="0.3">
      <c r="A5041" s="9">
        <v>5040</v>
      </c>
      <c r="B5041" s="38">
        <v>42457</v>
      </c>
      <c r="C5041" s="17">
        <v>7615.1</v>
      </c>
    </row>
    <row r="5042" spans="1:3" x14ac:dyDescent="0.3">
      <c r="A5042" s="9">
        <v>5041</v>
      </c>
      <c r="B5042" s="38">
        <v>42458</v>
      </c>
      <c r="C5042" s="17">
        <v>7597</v>
      </c>
    </row>
    <row r="5043" spans="1:3" x14ac:dyDescent="0.3">
      <c r="A5043" s="9">
        <v>5042</v>
      </c>
      <c r="B5043" s="38">
        <v>42459</v>
      </c>
      <c r="C5043" s="17">
        <v>7735.2</v>
      </c>
    </row>
    <row r="5044" spans="1:3" x14ac:dyDescent="0.3">
      <c r="A5044" s="9">
        <v>5043</v>
      </c>
      <c r="B5044" s="38">
        <v>42460</v>
      </c>
      <c r="C5044" s="17">
        <v>7738.4</v>
      </c>
    </row>
    <row r="5045" spans="1:3" x14ac:dyDescent="0.3">
      <c r="A5045" s="9">
        <v>5044</v>
      </c>
      <c r="B5045" s="38">
        <v>42461</v>
      </c>
      <c r="C5045" s="17">
        <v>7713.05</v>
      </c>
    </row>
    <row r="5046" spans="1:3" x14ac:dyDescent="0.3">
      <c r="A5046" s="9">
        <v>5045</v>
      </c>
      <c r="B5046" s="38">
        <v>42464</v>
      </c>
      <c r="C5046" s="17">
        <v>7758.8</v>
      </c>
    </row>
    <row r="5047" spans="1:3" x14ac:dyDescent="0.3">
      <c r="A5047" s="9">
        <v>5046</v>
      </c>
      <c r="B5047" s="38">
        <v>42465</v>
      </c>
      <c r="C5047" s="17">
        <v>7603.2</v>
      </c>
    </row>
    <row r="5048" spans="1:3" x14ac:dyDescent="0.3">
      <c r="A5048" s="9">
        <v>5047</v>
      </c>
      <c r="B5048" s="38">
        <v>42466</v>
      </c>
      <c r="C5048" s="17">
        <v>7614.35</v>
      </c>
    </row>
    <row r="5049" spans="1:3" x14ac:dyDescent="0.3">
      <c r="A5049" s="9">
        <v>5048</v>
      </c>
      <c r="B5049" s="38">
        <v>42467</v>
      </c>
      <c r="C5049" s="17">
        <v>7546.45</v>
      </c>
    </row>
    <row r="5050" spans="1:3" x14ac:dyDescent="0.3">
      <c r="A5050" s="9">
        <v>5049</v>
      </c>
      <c r="B5050" s="38">
        <v>42468</v>
      </c>
      <c r="C5050" s="17">
        <v>7555.2</v>
      </c>
    </row>
    <row r="5051" spans="1:3" x14ac:dyDescent="0.3">
      <c r="A5051" s="9">
        <v>5050</v>
      </c>
      <c r="B5051" s="38">
        <v>42471</v>
      </c>
      <c r="C5051" s="17">
        <v>7671.4</v>
      </c>
    </row>
    <row r="5052" spans="1:3" x14ac:dyDescent="0.3">
      <c r="A5052" s="9">
        <v>5051</v>
      </c>
      <c r="B5052" s="38">
        <v>42472</v>
      </c>
      <c r="C5052" s="17">
        <v>7708.95</v>
      </c>
    </row>
    <row r="5053" spans="1:3" x14ac:dyDescent="0.3">
      <c r="A5053" s="9">
        <v>5052</v>
      </c>
      <c r="B5053" s="38">
        <v>42473</v>
      </c>
      <c r="C5053" s="17">
        <v>7850.45</v>
      </c>
    </row>
    <row r="5054" spans="1:3" x14ac:dyDescent="0.3">
      <c r="A5054" s="9">
        <v>5053</v>
      </c>
      <c r="B5054" s="38">
        <v>42478</v>
      </c>
      <c r="C5054" s="17">
        <v>7914.7</v>
      </c>
    </row>
    <row r="5055" spans="1:3" x14ac:dyDescent="0.3">
      <c r="A5055" s="9">
        <v>5054</v>
      </c>
      <c r="B5055" s="38">
        <v>42480</v>
      </c>
      <c r="C5055" s="17">
        <v>7914.75</v>
      </c>
    </row>
    <row r="5056" spans="1:3" x14ac:dyDescent="0.3">
      <c r="A5056" s="9">
        <v>5055</v>
      </c>
      <c r="B5056" s="38">
        <v>42481</v>
      </c>
      <c r="C5056" s="17">
        <v>7912.05</v>
      </c>
    </row>
    <row r="5057" spans="1:3" x14ac:dyDescent="0.3">
      <c r="A5057" s="9">
        <v>5056</v>
      </c>
      <c r="B5057" s="38">
        <v>42482</v>
      </c>
      <c r="C5057" s="17">
        <v>7899.3</v>
      </c>
    </row>
    <row r="5058" spans="1:3" x14ac:dyDescent="0.3">
      <c r="A5058" s="9">
        <v>5057</v>
      </c>
      <c r="B5058" s="38">
        <v>42485</v>
      </c>
      <c r="C5058" s="17">
        <v>7855.05</v>
      </c>
    </row>
    <row r="5059" spans="1:3" x14ac:dyDescent="0.3">
      <c r="A5059" s="9">
        <v>5058</v>
      </c>
      <c r="B5059" s="38">
        <v>42486</v>
      </c>
      <c r="C5059" s="17">
        <v>7962.65</v>
      </c>
    </row>
    <row r="5060" spans="1:3" x14ac:dyDescent="0.3">
      <c r="A5060" s="9">
        <v>5059</v>
      </c>
      <c r="B5060" s="38">
        <v>42487</v>
      </c>
      <c r="C5060" s="17">
        <v>7979.9</v>
      </c>
    </row>
    <row r="5061" spans="1:3" x14ac:dyDescent="0.3">
      <c r="A5061" s="9">
        <v>5060</v>
      </c>
      <c r="B5061" s="38">
        <v>42488</v>
      </c>
      <c r="C5061" s="17">
        <v>7847.25</v>
      </c>
    </row>
    <row r="5062" spans="1:3" x14ac:dyDescent="0.3">
      <c r="A5062" s="9">
        <v>5061</v>
      </c>
      <c r="B5062" s="38">
        <v>42489</v>
      </c>
      <c r="C5062" s="17">
        <v>7849.8</v>
      </c>
    </row>
    <row r="5063" spans="1:3" x14ac:dyDescent="0.3">
      <c r="A5063" s="9">
        <v>5062</v>
      </c>
      <c r="B5063" s="38">
        <v>42492</v>
      </c>
      <c r="C5063" s="17">
        <v>7805.9</v>
      </c>
    </row>
    <row r="5064" spans="1:3" x14ac:dyDescent="0.3">
      <c r="A5064" s="9">
        <v>5063</v>
      </c>
      <c r="B5064" s="38">
        <v>42493</v>
      </c>
      <c r="C5064" s="17">
        <v>7747</v>
      </c>
    </row>
    <row r="5065" spans="1:3" x14ac:dyDescent="0.3">
      <c r="A5065" s="9">
        <v>5064</v>
      </c>
      <c r="B5065" s="38">
        <v>42494</v>
      </c>
      <c r="C5065" s="17">
        <v>7706.55</v>
      </c>
    </row>
    <row r="5066" spans="1:3" x14ac:dyDescent="0.3">
      <c r="A5066" s="9">
        <v>5065</v>
      </c>
      <c r="B5066" s="38">
        <v>42495</v>
      </c>
      <c r="C5066" s="17">
        <v>7735.5</v>
      </c>
    </row>
    <row r="5067" spans="1:3" x14ac:dyDescent="0.3">
      <c r="A5067" s="9">
        <v>5066</v>
      </c>
      <c r="B5067" s="38">
        <v>42496</v>
      </c>
      <c r="C5067" s="17">
        <v>7733.45</v>
      </c>
    </row>
    <row r="5068" spans="1:3" x14ac:dyDescent="0.3">
      <c r="A5068" s="9">
        <v>5067</v>
      </c>
      <c r="B5068" s="38">
        <v>42499</v>
      </c>
      <c r="C5068" s="17">
        <v>7866.05</v>
      </c>
    </row>
    <row r="5069" spans="1:3" x14ac:dyDescent="0.3">
      <c r="A5069" s="9">
        <v>5068</v>
      </c>
      <c r="B5069" s="38">
        <v>42500</v>
      </c>
      <c r="C5069" s="17">
        <v>7887.8</v>
      </c>
    </row>
    <row r="5070" spans="1:3" x14ac:dyDescent="0.3">
      <c r="A5070" s="9">
        <v>5069</v>
      </c>
      <c r="B5070" s="38">
        <v>42501</v>
      </c>
      <c r="C5070" s="17">
        <v>7848.85</v>
      </c>
    </row>
    <row r="5071" spans="1:3" x14ac:dyDescent="0.3">
      <c r="A5071" s="9">
        <v>5070</v>
      </c>
      <c r="B5071" s="38">
        <v>42502</v>
      </c>
      <c r="C5071" s="17">
        <v>7900.4</v>
      </c>
    </row>
    <row r="5072" spans="1:3" x14ac:dyDescent="0.3">
      <c r="A5072" s="9">
        <v>5071</v>
      </c>
      <c r="B5072" s="38">
        <v>42503</v>
      </c>
      <c r="C5072" s="17">
        <v>7814.9</v>
      </c>
    </row>
    <row r="5073" spans="1:3" x14ac:dyDescent="0.3">
      <c r="A5073" s="9">
        <v>5072</v>
      </c>
      <c r="B5073" s="38">
        <v>42506</v>
      </c>
      <c r="C5073" s="17">
        <v>7860.75</v>
      </c>
    </row>
    <row r="5074" spans="1:3" x14ac:dyDescent="0.3">
      <c r="A5074" s="9">
        <v>5073</v>
      </c>
      <c r="B5074" s="38">
        <v>42507</v>
      </c>
      <c r="C5074" s="17">
        <v>7890.75</v>
      </c>
    </row>
    <row r="5075" spans="1:3" x14ac:dyDescent="0.3">
      <c r="A5075" s="9">
        <v>5074</v>
      </c>
      <c r="B5075" s="38">
        <v>42508</v>
      </c>
      <c r="C5075" s="17">
        <v>7870.15</v>
      </c>
    </row>
    <row r="5076" spans="1:3" x14ac:dyDescent="0.3">
      <c r="A5076" s="9">
        <v>5075</v>
      </c>
      <c r="B5076" s="38">
        <v>42509</v>
      </c>
      <c r="C5076" s="17">
        <v>7783.4</v>
      </c>
    </row>
    <row r="5077" spans="1:3" x14ac:dyDescent="0.3">
      <c r="A5077" s="9">
        <v>5076</v>
      </c>
      <c r="B5077" s="38">
        <v>42510</v>
      </c>
      <c r="C5077" s="17">
        <v>7749.7</v>
      </c>
    </row>
    <row r="5078" spans="1:3" x14ac:dyDescent="0.3">
      <c r="A5078" s="9">
        <v>5077</v>
      </c>
      <c r="B5078" s="38">
        <v>42513</v>
      </c>
      <c r="C5078" s="17">
        <v>7731.05</v>
      </c>
    </row>
    <row r="5079" spans="1:3" x14ac:dyDescent="0.3">
      <c r="A5079" s="9">
        <v>5078</v>
      </c>
      <c r="B5079" s="38">
        <v>42514</v>
      </c>
      <c r="C5079" s="17">
        <v>7748.85</v>
      </c>
    </row>
    <row r="5080" spans="1:3" x14ac:dyDescent="0.3">
      <c r="A5080" s="9">
        <v>5079</v>
      </c>
      <c r="B5080" s="38">
        <v>42515</v>
      </c>
      <c r="C5080" s="17">
        <v>7934.9</v>
      </c>
    </row>
    <row r="5081" spans="1:3" x14ac:dyDescent="0.3">
      <c r="A5081" s="9">
        <v>5080</v>
      </c>
      <c r="B5081" s="38">
        <v>42516</v>
      </c>
      <c r="C5081" s="17">
        <v>8069.65</v>
      </c>
    </row>
    <row r="5082" spans="1:3" x14ac:dyDescent="0.3">
      <c r="A5082" s="9">
        <v>5081</v>
      </c>
      <c r="B5082" s="38">
        <v>42517</v>
      </c>
      <c r="C5082" s="17">
        <v>8156.65</v>
      </c>
    </row>
    <row r="5083" spans="1:3" x14ac:dyDescent="0.3">
      <c r="A5083" s="9">
        <v>5082</v>
      </c>
      <c r="B5083" s="38">
        <v>42520</v>
      </c>
      <c r="C5083" s="17">
        <v>8178.5</v>
      </c>
    </row>
    <row r="5084" spans="1:3" x14ac:dyDescent="0.3">
      <c r="A5084" s="9">
        <v>5083</v>
      </c>
      <c r="B5084" s="38">
        <v>42521</v>
      </c>
      <c r="C5084" s="17">
        <v>8160.1</v>
      </c>
    </row>
    <row r="5085" spans="1:3" x14ac:dyDescent="0.3">
      <c r="A5085" s="9">
        <v>5084</v>
      </c>
      <c r="B5085" s="38">
        <v>42522</v>
      </c>
      <c r="C5085" s="17">
        <v>8179.95</v>
      </c>
    </row>
    <row r="5086" spans="1:3" x14ac:dyDescent="0.3">
      <c r="A5086" s="9">
        <v>5085</v>
      </c>
      <c r="B5086" s="38">
        <v>42523</v>
      </c>
      <c r="C5086" s="17">
        <v>8218.9500000000007</v>
      </c>
    </row>
    <row r="5087" spans="1:3" x14ac:dyDescent="0.3">
      <c r="A5087" s="9">
        <v>5086</v>
      </c>
      <c r="B5087" s="38">
        <v>42524</v>
      </c>
      <c r="C5087" s="17">
        <v>8220.7999999999993</v>
      </c>
    </row>
    <row r="5088" spans="1:3" x14ac:dyDescent="0.3">
      <c r="A5088" s="9">
        <v>5087</v>
      </c>
      <c r="B5088" s="38">
        <v>42527</v>
      </c>
      <c r="C5088" s="17">
        <v>8201.0499999999993</v>
      </c>
    </row>
    <row r="5089" spans="1:3" x14ac:dyDescent="0.3">
      <c r="A5089" s="9">
        <v>5088</v>
      </c>
      <c r="B5089" s="38">
        <v>42528</v>
      </c>
      <c r="C5089" s="17">
        <v>8266.4500000000007</v>
      </c>
    </row>
    <row r="5090" spans="1:3" x14ac:dyDescent="0.3">
      <c r="A5090" s="9">
        <v>5089</v>
      </c>
      <c r="B5090" s="38">
        <v>42529</v>
      </c>
      <c r="C5090" s="17">
        <v>8273.0499999999993</v>
      </c>
    </row>
    <row r="5091" spans="1:3" x14ac:dyDescent="0.3">
      <c r="A5091" s="9">
        <v>5090</v>
      </c>
      <c r="B5091" s="38">
        <v>42530</v>
      </c>
      <c r="C5091" s="17">
        <v>8203.6</v>
      </c>
    </row>
    <row r="5092" spans="1:3" x14ac:dyDescent="0.3">
      <c r="A5092" s="9">
        <v>5091</v>
      </c>
      <c r="B5092" s="38">
        <v>42531</v>
      </c>
      <c r="C5092" s="17">
        <v>8170.05</v>
      </c>
    </row>
    <row r="5093" spans="1:3" x14ac:dyDescent="0.3">
      <c r="A5093" s="9">
        <v>5092</v>
      </c>
      <c r="B5093" s="38">
        <v>42534</v>
      </c>
      <c r="C5093" s="17">
        <v>8110.6</v>
      </c>
    </row>
    <row r="5094" spans="1:3" x14ac:dyDescent="0.3">
      <c r="A5094" s="9">
        <v>5093</v>
      </c>
      <c r="B5094" s="38">
        <v>42535</v>
      </c>
      <c r="C5094" s="17">
        <v>8108.85</v>
      </c>
    </row>
    <row r="5095" spans="1:3" x14ac:dyDescent="0.3">
      <c r="A5095" s="9">
        <v>5094</v>
      </c>
      <c r="B5095" s="38">
        <v>42536</v>
      </c>
      <c r="C5095" s="17">
        <v>8206.6</v>
      </c>
    </row>
    <row r="5096" spans="1:3" x14ac:dyDescent="0.3">
      <c r="A5096" s="9">
        <v>5095</v>
      </c>
      <c r="B5096" s="38">
        <v>42537</v>
      </c>
      <c r="C5096" s="17">
        <v>8140.75</v>
      </c>
    </row>
    <row r="5097" spans="1:3" x14ac:dyDescent="0.3">
      <c r="A5097" s="9">
        <v>5096</v>
      </c>
      <c r="B5097" s="38">
        <v>42538</v>
      </c>
      <c r="C5097" s="17">
        <v>8170.2</v>
      </c>
    </row>
    <row r="5098" spans="1:3" x14ac:dyDescent="0.3">
      <c r="A5098" s="9">
        <v>5097</v>
      </c>
      <c r="B5098" s="38">
        <v>42541</v>
      </c>
      <c r="C5098" s="17">
        <v>8238.5</v>
      </c>
    </row>
    <row r="5099" spans="1:3" x14ac:dyDescent="0.3">
      <c r="A5099" s="9">
        <v>5098</v>
      </c>
      <c r="B5099" s="38">
        <v>42542</v>
      </c>
      <c r="C5099" s="17">
        <v>8219.9</v>
      </c>
    </row>
    <row r="5100" spans="1:3" x14ac:dyDescent="0.3">
      <c r="A5100" s="9">
        <v>5099</v>
      </c>
      <c r="B5100" s="38">
        <v>42543</v>
      </c>
      <c r="C5100" s="17">
        <v>8203.7000000000007</v>
      </c>
    </row>
    <row r="5101" spans="1:3" x14ac:dyDescent="0.3">
      <c r="A5101" s="9">
        <v>5100</v>
      </c>
      <c r="B5101" s="38">
        <v>42544</v>
      </c>
      <c r="C5101" s="17">
        <v>8270.4500000000007</v>
      </c>
    </row>
    <row r="5102" spans="1:3" x14ac:dyDescent="0.3">
      <c r="A5102" s="9">
        <v>5101</v>
      </c>
      <c r="B5102" s="38">
        <v>42545</v>
      </c>
      <c r="C5102" s="17">
        <v>8088.6</v>
      </c>
    </row>
    <row r="5103" spans="1:3" x14ac:dyDescent="0.3">
      <c r="A5103" s="9">
        <v>5102</v>
      </c>
      <c r="B5103" s="38">
        <v>42548</v>
      </c>
      <c r="C5103" s="17">
        <v>8094.7</v>
      </c>
    </row>
    <row r="5104" spans="1:3" x14ac:dyDescent="0.3">
      <c r="A5104" s="9">
        <v>5103</v>
      </c>
      <c r="B5104" s="38">
        <v>42549</v>
      </c>
      <c r="C5104" s="17">
        <v>8127.85</v>
      </c>
    </row>
    <row r="5105" spans="1:3" x14ac:dyDescent="0.3">
      <c r="A5105" s="9">
        <v>5104</v>
      </c>
      <c r="B5105" s="38">
        <v>42550</v>
      </c>
      <c r="C5105" s="17">
        <v>8204</v>
      </c>
    </row>
    <row r="5106" spans="1:3" x14ac:dyDescent="0.3">
      <c r="A5106" s="9">
        <v>5105</v>
      </c>
      <c r="B5106" s="38">
        <v>42551</v>
      </c>
      <c r="C5106" s="17">
        <v>8287.75</v>
      </c>
    </row>
    <row r="5107" spans="1:3" x14ac:dyDescent="0.3">
      <c r="A5107" s="9">
        <v>5106</v>
      </c>
      <c r="B5107" s="38">
        <v>42552</v>
      </c>
      <c r="C5107" s="17">
        <v>8328.35</v>
      </c>
    </row>
    <row r="5108" spans="1:3" x14ac:dyDescent="0.3">
      <c r="A5108" s="9">
        <v>5107</v>
      </c>
      <c r="B5108" s="38">
        <v>42555</v>
      </c>
      <c r="C5108" s="17">
        <v>8370.7000000000007</v>
      </c>
    </row>
    <row r="5109" spans="1:3" x14ac:dyDescent="0.3">
      <c r="A5109" s="9">
        <v>5108</v>
      </c>
      <c r="B5109" s="38">
        <v>42556</v>
      </c>
      <c r="C5109" s="17">
        <v>8335.9500000000007</v>
      </c>
    </row>
    <row r="5110" spans="1:3" x14ac:dyDescent="0.3">
      <c r="A5110" s="9">
        <v>5109</v>
      </c>
      <c r="B5110" s="38">
        <v>42558</v>
      </c>
      <c r="C5110" s="17">
        <v>8337.9</v>
      </c>
    </row>
    <row r="5111" spans="1:3" x14ac:dyDescent="0.3">
      <c r="A5111" s="9">
        <v>5110</v>
      </c>
      <c r="B5111" s="38">
        <v>42559</v>
      </c>
      <c r="C5111" s="17">
        <v>8323.2000000000007</v>
      </c>
    </row>
    <row r="5112" spans="1:3" x14ac:dyDescent="0.3">
      <c r="A5112" s="9">
        <v>5111</v>
      </c>
      <c r="B5112" s="38">
        <v>42562</v>
      </c>
      <c r="C5112" s="17">
        <v>8467.9</v>
      </c>
    </row>
    <row r="5113" spans="1:3" x14ac:dyDescent="0.3">
      <c r="A5113" s="9">
        <v>5112</v>
      </c>
      <c r="B5113" s="38">
        <v>42563</v>
      </c>
      <c r="C5113" s="17">
        <v>8521.0499999999993</v>
      </c>
    </row>
    <row r="5114" spans="1:3" x14ac:dyDescent="0.3">
      <c r="A5114" s="9">
        <v>5113</v>
      </c>
      <c r="B5114" s="38">
        <v>42564</v>
      </c>
      <c r="C5114" s="17">
        <v>8519.5</v>
      </c>
    </row>
    <row r="5115" spans="1:3" x14ac:dyDescent="0.3">
      <c r="A5115" s="9">
        <v>5114</v>
      </c>
      <c r="B5115" s="38">
        <v>42565</v>
      </c>
      <c r="C5115" s="17">
        <v>8565</v>
      </c>
    </row>
    <row r="5116" spans="1:3" x14ac:dyDescent="0.3">
      <c r="A5116" s="9">
        <v>5115</v>
      </c>
      <c r="B5116" s="38">
        <v>42566</v>
      </c>
      <c r="C5116" s="17">
        <v>8541.4</v>
      </c>
    </row>
    <row r="5117" spans="1:3" x14ac:dyDescent="0.3">
      <c r="A5117" s="9">
        <v>5116</v>
      </c>
      <c r="B5117" s="38">
        <v>42569</v>
      </c>
      <c r="C5117" s="17">
        <v>8508.7000000000007</v>
      </c>
    </row>
    <row r="5118" spans="1:3" x14ac:dyDescent="0.3">
      <c r="A5118" s="9">
        <v>5117</v>
      </c>
      <c r="B5118" s="38">
        <v>42570</v>
      </c>
      <c r="C5118" s="17">
        <v>8528.5499999999993</v>
      </c>
    </row>
    <row r="5119" spans="1:3" x14ac:dyDescent="0.3">
      <c r="A5119" s="9">
        <v>5118</v>
      </c>
      <c r="B5119" s="38">
        <v>42571</v>
      </c>
      <c r="C5119" s="17">
        <v>8565.85</v>
      </c>
    </row>
    <row r="5120" spans="1:3" x14ac:dyDescent="0.3">
      <c r="A5120" s="9">
        <v>5119</v>
      </c>
      <c r="B5120" s="38">
        <v>42572</v>
      </c>
      <c r="C5120" s="17">
        <v>8510.1</v>
      </c>
    </row>
    <row r="5121" spans="1:3" x14ac:dyDescent="0.3">
      <c r="A5121" s="9">
        <v>5120</v>
      </c>
      <c r="B5121" s="38">
        <v>42573</v>
      </c>
      <c r="C5121" s="17">
        <v>8541.2000000000007</v>
      </c>
    </row>
    <row r="5122" spans="1:3" x14ac:dyDescent="0.3">
      <c r="A5122" s="9">
        <v>5121</v>
      </c>
      <c r="B5122" s="38">
        <v>42576</v>
      </c>
      <c r="C5122" s="17">
        <v>8635.65</v>
      </c>
    </row>
    <row r="5123" spans="1:3" x14ac:dyDescent="0.3">
      <c r="A5123" s="9">
        <v>5122</v>
      </c>
      <c r="B5123" s="38">
        <v>42577</v>
      </c>
      <c r="C5123" s="17">
        <v>8590.65</v>
      </c>
    </row>
    <row r="5124" spans="1:3" x14ac:dyDescent="0.3">
      <c r="A5124" s="9">
        <v>5123</v>
      </c>
      <c r="B5124" s="38">
        <v>42578</v>
      </c>
      <c r="C5124" s="17">
        <v>8615.7999999999993</v>
      </c>
    </row>
    <row r="5125" spans="1:3" x14ac:dyDescent="0.3">
      <c r="A5125" s="9">
        <v>5124</v>
      </c>
      <c r="B5125" s="38">
        <v>42579</v>
      </c>
      <c r="C5125" s="17">
        <v>8666.2999999999993</v>
      </c>
    </row>
    <row r="5126" spans="1:3" x14ac:dyDescent="0.3">
      <c r="A5126" s="9">
        <v>5125</v>
      </c>
      <c r="B5126" s="38">
        <v>42580</v>
      </c>
      <c r="C5126" s="17">
        <v>8638.5</v>
      </c>
    </row>
    <row r="5127" spans="1:3" x14ac:dyDescent="0.3">
      <c r="A5127" s="9">
        <v>5126</v>
      </c>
      <c r="B5127" s="38">
        <v>42583</v>
      </c>
      <c r="C5127" s="17">
        <v>8636.5499999999993</v>
      </c>
    </row>
    <row r="5128" spans="1:3" x14ac:dyDescent="0.3">
      <c r="A5128" s="9">
        <v>5127</v>
      </c>
      <c r="B5128" s="38">
        <v>42584</v>
      </c>
      <c r="C5128" s="17">
        <v>8622.9</v>
      </c>
    </row>
    <row r="5129" spans="1:3" x14ac:dyDescent="0.3">
      <c r="A5129" s="9">
        <v>5128</v>
      </c>
      <c r="B5129" s="38">
        <v>42585</v>
      </c>
      <c r="C5129" s="17">
        <v>8544.85</v>
      </c>
    </row>
    <row r="5130" spans="1:3" x14ac:dyDescent="0.3">
      <c r="A5130" s="9">
        <v>5129</v>
      </c>
      <c r="B5130" s="38">
        <v>42586</v>
      </c>
      <c r="C5130" s="17">
        <v>8551.1</v>
      </c>
    </row>
    <row r="5131" spans="1:3" x14ac:dyDescent="0.3">
      <c r="A5131" s="9">
        <v>5130</v>
      </c>
      <c r="B5131" s="38">
        <v>42587</v>
      </c>
      <c r="C5131" s="17">
        <v>8683.15</v>
      </c>
    </row>
    <row r="5132" spans="1:3" x14ac:dyDescent="0.3">
      <c r="A5132" s="9">
        <v>5131</v>
      </c>
      <c r="B5132" s="38">
        <v>42590</v>
      </c>
      <c r="C5132" s="17">
        <v>8711.35</v>
      </c>
    </row>
    <row r="5133" spans="1:3" x14ac:dyDescent="0.3">
      <c r="A5133" s="9">
        <v>5132</v>
      </c>
      <c r="B5133" s="38">
        <v>42591</v>
      </c>
      <c r="C5133" s="17">
        <v>8678.25</v>
      </c>
    </row>
    <row r="5134" spans="1:3" x14ac:dyDescent="0.3">
      <c r="A5134" s="9">
        <v>5133</v>
      </c>
      <c r="B5134" s="38">
        <v>42592</v>
      </c>
      <c r="C5134" s="17">
        <v>8575.2999999999993</v>
      </c>
    </row>
    <row r="5135" spans="1:3" x14ac:dyDescent="0.3">
      <c r="A5135" s="9">
        <v>5134</v>
      </c>
      <c r="B5135" s="38">
        <v>42593</v>
      </c>
      <c r="C5135" s="17">
        <v>8592.15</v>
      </c>
    </row>
    <row r="5136" spans="1:3" x14ac:dyDescent="0.3">
      <c r="A5136" s="9">
        <v>5135</v>
      </c>
      <c r="B5136" s="38">
        <v>42594</v>
      </c>
      <c r="C5136" s="17">
        <v>8672.15</v>
      </c>
    </row>
    <row r="5137" spans="1:3" x14ac:dyDescent="0.3">
      <c r="A5137" s="9">
        <v>5136</v>
      </c>
      <c r="B5137" s="38">
        <v>42598</v>
      </c>
      <c r="C5137" s="17">
        <v>8642.5499999999993</v>
      </c>
    </row>
    <row r="5138" spans="1:3" x14ac:dyDescent="0.3">
      <c r="A5138" s="9">
        <v>5137</v>
      </c>
      <c r="B5138" s="38">
        <v>42599</v>
      </c>
      <c r="C5138" s="17">
        <v>8624.0499999999993</v>
      </c>
    </row>
    <row r="5139" spans="1:3" x14ac:dyDescent="0.3">
      <c r="A5139" s="9">
        <v>5138</v>
      </c>
      <c r="B5139" s="38">
        <v>42600</v>
      </c>
      <c r="C5139" s="17">
        <v>8673.25</v>
      </c>
    </row>
    <row r="5140" spans="1:3" x14ac:dyDescent="0.3">
      <c r="A5140" s="9">
        <v>5139</v>
      </c>
      <c r="B5140" s="38">
        <v>42601</v>
      </c>
      <c r="C5140" s="17">
        <v>8666.9</v>
      </c>
    </row>
    <row r="5141" spans="1:3" x14ac:dyDescent="0.3">
      <c r="A5141" s="9">
        <v>5140</v>
      </c>
      <c r="B5141" s="38">
        <v>42604</v>
      </c>
      <c r="C5141" s="17">
        <v>8629.15</v>
      </c>
    </row>
    <row r="5142" spans="1:3" x14ac:dyDescent="0.3">
      <c r="A5142" s="9">
        <v>5141</v>
      </c>
      <c r="B5142" s="38">
        <v>42605</v>
      </c>
      <c r="C5142" s="17">
        <v>8632.6</v>
      </c>
    </row>
    <row r="5143" spans="1:3" x14ac:dyDescent="0.3">
      <c r="A5143" s="9">
        <v>5142</v>
      </c>
      <c r="B5143" s="38">
        <v>42606</v>
      </c>
      <c r="C5143" s="17">
        <v>8650.2999999999993</v>
      </c>
    </row>
    <row r="5144" spans="1:3" x14ac:dyDescent="0.3">
      <c r="A5144" s="9">
        <v>5143</v>
      </c>
      <c r="B5144" s="38">
        <v>42607</v>
      </c>
      <c r="C5144" s="17">
        <v>8592.2000000000007</v>
      </c>
    </row>
    <row r="5145" spans="1:3" x14ac:dyDescent="0.3">
      <c r="A5145" s="9">
        <v>5144</v>
      </c>
      <c r="B5145" s="38">
        <v>42608</v>
      </c>
      <c r="C5145" s="17">
        <v>8572.5499999999993</v>
      </c>
    </row>
    <row r="5146" spans="1:3" x14ac:dyDescent="0.3">
      <c r="A5146" s="9">
        <v>5145</v>
      </c>
      <c r="B5146" s="38">
        <v>42611</v>
      </c>
      <c r="C5146" s="17">
        <v>8607.4500000000007</v>
      </c>
    </row>
    <row r="5147" spans="1:3" x14ac:dyDescent="0.3">
      <c r="A5147" s="9">
        <v>5146</v>
      </c>
      <c r="B5147" s="38">
        <v>42612</v>
      </c>
      <c r="C5147" s="17">
        <v>8744.35</v>
      </c>
    </row>
    <row r="5148" spans="1:3" x14ac:dyDescent="0.3">
      <c r="A5148" s="9">
        <v>5147</v>
      </c>
      <c r="B5148" s="38">
        <v>42613</v>
      </c>
      <c r="C5148" s="17">
        <v>8786.2000000000007</v>
      </c>
    </row>
    <row r="5149" spans="1:3" x14ac:dyDescent="0.3">
      <c r="A5149" s="9">
        <v>5148</v>
      </c>
      <c r="B5149" s="38">
        <v>42614</v>
      </c>
      <c r="C5149" s="17">
        <v>8774.65</v>
      </c>
    </row>
    <row r="5150" spans="1:3" x14ac:dyDescent="0.3">
      <c r="A5150" s="9">
        <v>5149</v>
      </c>
      <c r="B5150" s="38">
        <v>42615</v>
      </c>
      <c r="C5150" s="17">
        <v>8809.65</v>
      </c>
    </row>
    <row r="5151" spans="1:3" x14ac:dyDescent="0.3">
      <c r="A5151" s="9">
        <v>5150</v>
      </c>
      <c r="B5151" s="38">
        <v>42619</v>
      </c>
      <c r="C5151" s="17">
        <v>8943</v>
      </c>
    </row>
    <row r="5152" spans="1:3" x14ac:dyDescent="0.3">
      <c r="A5152" s="9">
        <v>5151</v>
      </c>
      <c r="B5152" s="38">
        <v>42620</v>
      </c>
      <c r="C5152" s="17">
        <v>8917.9500000000007</v>
      </c>
    </row>
    <row r="5153" spans="1:3" x14ac:dyDescent="0.3">
      <c r="A5153" s="9">
        <v>5152</v>
      </c>
      <c r="B5153" s="38">
        <v>42621</v>
      </c>
      <c r="C5153" s="17">
        <v>8952.5</v>
      </c>
    </row>
    <row r="5154" spans="1:3" x14ac:dyDescent="0.3">
      <c r="A5154" s="9">
        <v>5153</v>
      </c>
      <c r="B5154" s="38">
        <v>42622</v>
      </c>
      <c r="C5154" s="17">
        <v>8866.7000000000007</v>
      </c>
    </row>
    <row r="5155" spans="1:3" x14ac:dyDescent="0.3">
      <c r="A5155" s="9">
        <v>5154</v>
      </c>
      <c r="B5155" s="38">
        <v>42625</v>
      </c>
      <c r="C5155" s="17">
        <v>8715.6</v>
      </c>
    </row>
    <row r="5156" spans="1:3" x14ac:dyDescent="0.3">
      <c r="A5156" s="9">
        <v>5155</v>
      </c>
      <c r="B5156" s="38">
        <v>42627</v>
      </c>
      <c r="C5156" s="17">
        <v>8726.6</v>
      </c>
    </row>
    <row r="5157" spans="1:3" x14ac:dyDescent="0.3">
      <c r="A5157" s="9">
        <v>5156</v>
      </c>
      <c r="B5157" s="38">
        <v>42628</v>
      </c>
      <c r="C5157" s="17">
        <v>8742.5499999999993</v>
      </c>
    </row>
    <row r="5158" spans="1:3" x14ac:dyDescent="0.3">
      <c r="A5158" s="9">
        <v>5157</v>
      </c>
      <c r="B5158" s="38">
        <v>42629</v>
      </c>
      <c r="C5158" s="17">
        <v>8779.85</v>
      </c>
    </row>
    <row r="5159" spans="1:3" x14ac:dyDescent="0.3">
      <c r="A5159" s="9">
        <v>5158</v>
      </c>
      <c r="B5159" s="38">
        <v>42632</v>
      </c>
      <c r="C5159" s="17">
        <v>8808.4</v>
      </c>
    </row>
    <row r="5160" spans="1:3" x14ac:dyDescent="0.3">
      <c r="A5160" s="9">
        <v>5159</v>
      </c>
      <c r="B5160" s="38">
        <v>42633</v>
      </c>
      <c r="C5160" s="17">
        <v>8775.9</v>
      </c>
    </row>
    <row r="5161" spans="1:3" x14ac:dyDescent="0.3">
      <c r="A5161" s="9">
        <v>5160</v>
      </c>
      <c r="B5161" s="38">
        <v>42634</v>
      </c>
      <c r="C5161" s="17">
        <v>8777.15</v>
      </c>
    </row>
    <row r="5162" spans="1:3" x14ac:dyDescent="0.3">
      <c r="A5162" s="9">
        <v>5161</v>
      </c>
      <c r="B5162" s="38">
        <v>42635</v>
      </c>
      <c r="C5162" s="17">
        <v>8867.4500000000007</v>
      </c>
    </row>
    <row r="5163" spans="1:3" x14ac:dyDescent="0.3">
      <c r="A5163" s="9">
        <v>5162</v>
      </c>
      <c r="B5163" s="38">
        <v>42636</v>
      </c>
      <c r="C5163" s="17">
        <v>8831.5499999999993</v>
      </c>
    </row>
    <row r="5164" spans="1:3" x14ac:dyDescent="0.3">
      <c r="A5164" s="9">
        <v>5163</v>
      </c>
      <c r="B5164" s="38">
        <v>42639</v>
      </c>
      <c r="C5164" s="17">
        <v>8723.0499999999993</v>
      </c>
    </row>
    <row r="5165" spans="1:3" x14ac:dyDescent="0.3">
      <c r="A5165" s="9">
        <v>5164</v>
      </c>
      <c r="B5165" s="38">
        <v>42640</v>
      </c>
      <c r="C5165" s="17">
        <v>8706.4</v>
      </c>
    </row>
    <row r="5166" spans="1:3" x14ac:dyDescent="0.3">
      <c r="A5166" s="9">
        <v>5165</v>
      </c>
      <c r="B5166" s="38">
        <v>42641</v>
      </c>
      <c r="C5166" s="17">
        <v>8745.15</v>
      </c>
    </row>
    <row r="5167" spans="1:3" x14ac:dyDescent="0.3">
      <c r="A5167" s="9">
        <v>5166</v>
      </c>
      <c r="B5167" s="38">
        <v>42642</v>
      </c>
      <c r="C5167" s="17">
        <v>8591.25</v>
      </c>
    </row>
    <row r="5168" spans="1:3" x14ac:dyDescent="0.3">
      <c r="A5168" s="9">
        <v>5167</v>
      </c>
      <c r="B5168" s="38">
        <v>42643</v>
      </c>
      <c r="C5168" s="17">
        <v>8611.15</v>
      </c>
    </row>
    <row r="5169" spans="1:3" x14ac:dyDescent="0.3">
      <c r="A5169" s="9">
        <v>5168</v>
      </c>
      <c r="B5169" s="38">
        <v>42646</v>
      </c>
      <c r="C5169" s="17">
        <v>8738.1</v>
      </c>
    </row>
    <row r="5170" spans="1:3" x14ac:dyDescent="0.3">
      <c r="A5170" s="9">
        <v>5169</v>
      </c>
      <c r="B5170" s="38">
        <v>42647</v>
      </c>
      <c r="C5170" s="17">
        <v>8769.15</v>
      </c>
    </row>
    <row r="5171" spans="1:3" x14ac:dyDescent="0.3">
      <c r="A5171" s="9">
        <v>5170</v>
      </c>
      <c r="B5171" s="38">
        <v>42648</v>
      </c>
      <c r="C5171" s="17">
        <v>8743.9500000000007</v>
      </c>
    </row>
    <row r="5172" spans="1:3" x14ac:dyDescent="0.3">
      <c r="A5172" s="9">
        <v>5171</v>
      </c>
      <c r="B5172" s="38">
        <v>42649</v>
      </c>
      <c r="C5172" s="17">
        <v>8709.5499999999993</v>
      </c>
    </row>
    <row r="5173" spans="1:3" x14ac:dyDescent="0.3">
      <c r="A5173" s="9">
        <v>5172</v>
      </c>
      <c r="B5173" s="38">
        <v>42650</v>
      </c>
      <c r="C5173" s="17">
        <v>8697.6</v>
      </c>
    </row>
    <row r="5174" spans="1:3" x14ac:dyDescent="0.3">
      <c r="A5174" s="9">
        <v>5173</v>
      </c>
      <c r="B5174" s="38">
        <v>42653</v>
      </c>
      <c r="C5174" s="17">
        <v>8708.7999999999993</v>
      </c>
    </row>
    <row r="5175" spans="1:3" x14ac:dyDescent="0.3">
      <c r="A5175" s="9">
        <v>5174</v>
      </c>
      <c r="B5175" s="38">
        <v>42656</v>
      </c>
      <c r="C5175" s="17">
        <v>8573.35</v>
      </c>
    </row>
    <row r="5176" spans="1:3" x14ac:dyDescent="0.3">
      <c r="A5176" s="9">
        <v>5175</v>
      </c>
      <c r="B5176" s="38">
        <v>42657</v>
      </c>
      <c r="C5176" s="17">
        <v>8583.4</v>
      </c>
    </row>
    <row r="5177" spans="1:3" x14ac:dyDescent="0.3">
      <c r="A5177" s="9">
        <v>5176</v>
      </c>
      <c r="B5177" s="38">
        <v>42660</v>
      </c>
      <c r="C5177" s="17">
        <v>8520.4</v>
      </c>
    </row>
    <row r="5178" spans="1:3" x14ac:dyDescent="0.3">
      <c r="A5178" s="9">
        <v>5177</v>
      </c>
      <c r="B5178" s="38">
        <v>42661</v>
      </c>
      <c r="C5178" s="17">
        <v>8677.9</v>
      </c>
    </row>
    <row r="5179" spans="1:3" x14ac:dyDescent="0.3">
      <c r="A5179" s="9">
        <v>5178</v>
      </c>
      <c r="B5179" s="38">
        <v>42662</v>
      </c>
      <c r="C5179" s="17">
        <v>8659.1</v>
      </c>
    </row>
    <row r="5180" spans="1:3" x14ac:dyDescent="0.3">
      <c r="A5180" s="9">
        <v>5179</v>
      </c>
      <c r="B5180" s="38">
        <v>42663</v>
      </c>
      <c r="C5180" s="17">
        <v>8699.4</v>
      </c>
    </row>
    <row r="5181" spans="1:3" x14ac:dyDescent="0.3">
      <c r="A5181" s="9">
        <v>5180</v>
      </c>
      <c r="B5181" s="38">
        <v>42664</v>
      </c>
      <c r="C5181" s="17">
        <v>8693.0499999999993</v>
      </c>
    </row>
    <row r="5182" spans="1:3" x14ac:dyDescent="0.3">
      <c r="A5182" s="9">
        <v>5181</v>
      </c>
      <c r="B5182" s="38">
        <v>42667</v>
      </c>
      <c r="C5182" s="17">
        <v>8708.9500000000007</v>
      </c>
    </row>
    <row r="5183" spans="1:3" x14ac:dyDescent="0.3">
      <c r="A5183" s="9">
        <v>5182</v>
      </c>
      <c r="B5183" s="38">
        <v>42668</v>
      </c>
      <c r="C5183" s="17">
        <v>8691.2999999999993</v>
      </c>
    </row>
    <row r="5184" spans="1:3" x14ac:dyDescent="0.3">
      <c r="A5184" s="9">
        <v>5183</v>
      </c>
      <c r="B5184" s="38">
        <v>42669</v>
      </c>
      <c r="C5184" s="17">
        <v>8615.25</v>
      </c>
    </row>
    <row r="5185" spans="1:3" x14ac:dyDescent="0.3">
      <c r="A5185" s="9">
        <v>5184</v>
      </c>
      <c r="B5185" s="38">
        <v>42670</v>
      </c>
      <c r="C5185" s="17">
        <v>8615.25</v>
      </c>
    </row>
    <row r="5186" spans="1:3" x14ac:dyDescent="0.3">
      <c r="A5186" s="9">
        <v>5185</v>
      </c>
      <c r="B5186" s="38">
        <v>42671</v>
      </c>
      <c r="C5186" s="17">
        <v>8638</v>
      </c>
    </row>
    <row r="5187" spans="1:3" x14ac:dyDescent="0.3">
      <c r="A5187" s="9">
        <v>5186</v>
      </c>
      <c r="B5187" s="38">
        <v>42673</v>
      </c>
      <c r="C5187" s="17">
        <v>8625.7000000000007</v>
      </c>
    </row>
    <row r="5188" spans="1:3" x14ac:dyDescent="0.3">
      <c r="A5188" s="9">
        <v>5187</v>
      </c>
      <c r="B5188" s="38">
        <v>42675</v>
      </c>
      <c r="C5188" s="17">
        <v>8626.25</v>
      </c>
    </row>
    <row r="5189" spans="1:3" x14ac:dyDescent="0.3">
      <c r="A5189" s="9">
        <v>5188</v>
      </c>
      <c r="B5189" s="38">
        <v>42676</v>
      </c>
      <c r="C5189" s="17">
        <v>8514</v>
      </c>
    </row>
    <row r="5190" spans="1:3" x14ac:dyDescent="0.3">
      <c r="A5190" s="9">
        <v>5189</v>
      </c>
      <c r="B5190" s="38">
        <v>42677</v>
      </c>
      <c r="C5190" s="17">
        <v>8484.9500000000007</v>
      </c>
    </row>
    <row r="5191" spans="1:3" x14ac:dyDescent="0.3">
      <c r="A5191" s="9">
        <v>5190</v>
      </c>
      <c r="B5191" s="38">
        <v>42678</v>
      </c>
      <c r="C5191" s="17">
        <v>8433.75</v>
      </c>
    </row>
    <row r="5192" spans="1:3" x14ac:dyDescent="0.3">
      <c r="A5192" s="9">
        <v>5191</v>
      </c>
      <c r="B5192" s="38">
        <v>42681</v>
      </c>
      <c r="C5192" s="17">
        <v>8497.0499999999993</v>
      </c>
    </row>
    <row r="5193" spans="1:3" x14ac:dyDescent="0.3">
      <c r="A5193" s="9">
        <v>5192</v>
      </c>
      <c r="B5193" s="38">
        <v>42682</v>
      </c>
      <c r="C5193" s="17">
        <v>8543.5499999999993</v>
      </c>
    </row>
    <row r="5194" spans="1:3" x14ac:dyDescent="0.3">
      <c r="A5194" s="9">
        <v>5193</v>
      </c>
      <c r="B5194" s="38">
        <v>42683</v>
      </c>
      <c r="C5194" s="17">
        <v>8432</v>
      </c>
    </row>
    <row r="5195" spans="1:3" x14ac:dyDescent="0.3">
      <c r="A5195" s="9">
        <v>5194</v>
      </c>
      <c r="B5195" s="38">
        <v>42684</v>
      </c>
      <c r="C5195" s="17">
        <v>8525.75</v>
      </c>
    </row>
    <row r="5196" spans="1:3" x14ac:dyDescent="0.3">
      <c r="A5196" s="9">
        <v>5195</v>
      </c>
      <c r="B5196" s="38">
        <v>42685</v>
      </c>
      <c r="C5196" s="17">
        <v>8296.2999999999993</v>
      </c>
    </row>
    <row r="5197" spans="1:3" x14ac:dyDescent="0.3">
      <c r="A5197" s="9">
        <v>5196</v>
      </c>
      <c r="B5197" s="38">
        <v>42689</v>
      </c>
      <c r="C5197" s="17">
        <v>8108.45</v>
      </c>
    </row>
    <row r="5198" spans="1:3" x14ac:dyDescent="0.3">
      <c r="A5198" s="9">
        <v>5197</v>
      </c>
      <c r="B5198" s="38">
        <v>42690</v>
      </c>
      <c r="C5198" s="17">
        <v>8111.6</v>
      </c>
    </row>
    <row r="5199" spans="1:3" x14ac:dyDescent="0.3">
      <c r="A5199" s="9">
        <v>5198</v>
      </c>
      <c r="B5199" s="38">
        <v>42691</v>
      </c>
      <c r="C5199" s="17">
        <v>8079.95</v>
      </c>
    </row>
    <row r="5200" spans="1:3" x14ac:dyDescent="0.3">
      <c r="A5200" s="9">
        <v>5199</v>
      </c>
      <c r="B5200" s="38">
        <v>42692</v>
      </c>
      <c r="C5200" s="17">
        <v>8074.1</v>
      </c>
    </row>
    <row r="5201" spans="1:3" x14ac:dyDescent="0.3">
      <c r="A5201" s="9">
        <v>5200</v>
      </c>
      <c r="B5201" s="38">
        <v>42695</v>
      </c>
      <c r="C5201" s="17">
        <v>7929.1</v>
      </c>
    </row>
    <row r="5202" spans="1:3" x14ac:dyDescent="0.3">
      <c r="A5202" s="9">
        <v>5201</v>
      </c>
      <c r="B5202" s="38">
        <v>42696</v>
      </c>
      <c r="C5202" s="17">
        <v>8002.3</v>
      </c>
    </row>
    <row r="5203" spans="1:3" x14ac:dyDescent="0.3">
      <c r="A5203" s="9">
        <v>5202</v>
      </c>
      <c r="B5203" s="38">
        <v>42697</v>
      </c>
      <c r="C5203" s="17">
        <v>8033.3</v>
      </c>
    </row>
    <row r="5204" spans="1:3" x14ac:dyDescent="0.3">
      <c r="A5204" s="9">
        <v>5203</v>
      </c>
      <c r="B5204" s="38">
        <v>42698</v>
      </c>
      <c r="C5204" s="17">
        <v>7965.5</v>
      </c>
    </row>
    <row r="5205" spans="1:3" x14ac:dyDescent="0.3">
      <c r="A5205" s="9">
        <v>5204</v>
      </c>
      <c r="B5205" s="38">
        <v>42699</v>
      </c>
      <c r="C5205" s="17">
        <v>8114.3</v>
      </c>
    </row>
    <row r="5206" spans="1:3" x14ac:dyDescent="0.3">
      <c r="A5206" s="9">
        <v>5205</v>
      </c>
      <c r="B5206" s="38">
        <v>42702</v>
      </c>
      <c r="C5206" s="17">
        <v>8126.9</v>
      </c>
    </row>
    <row r="5207" spans="1:3" x14ac:dyDescent="0.3">
      <c r="A5207" s="9">
        <v>5206</v>
      </c>
      <c r="B5207" s="38">
        <v>42703</v>
      </c>
      <c r="C5207" s="17">
        <v>8142.15</v>
      </c>
    </row>
    <row r="5208" spans="1:3" x14ac:dyDescent="0.3">
      <c r="A5208" s="9">
        <v>5207</v>
      </c>
      <c r="B5208" s="38">
        <v>42704</v>
      </c>
      <c r="C5208" s="17">
        <v>8224.5</v>
      </c>
    </row>
    <row r="5209" spans="1:3" x14ac:dyDescent="0.3">
      <c r="A5209" s="9">
        <v>5208</v>
      </c>
      <c r="B5209" s="38">
        <v>42705</v>
      </c>
      <c r="C5209" s="17">
        <v>8192.9</v>
      </c>
    </row>
    <row r="5210" spans="1:3" x14ac:dyDescent="0.3">
      <c r="A5210" s="9">
        <v>5209</v>
      </c>
      <c r="B5210" s="38">
        <v>42706</v>
      </c>
      <c r="C5210" s="17">
        <v>8086.8</v>
      </c>
    </row>
    <row r="5211" spans="1:3" x14ac:dyDescent="0.3">
      <c r="A5211" s="9">
        <v>5210</v>
      </c>
      <c r="B5211" s="38">
        <v>42709</v>
      </c>
      <c r="C5211" s="17">
        <v>8128.75</v>
      </c>
    </row>
    <row r="5212" spans="1:3" x14ac:dyDescent="0.3">
      <c r="A5212" s="9">
        <v>5211</v>
      </c>
      <c r="B5212" s="38">
        <v>42710</v>
      </c>
      <c r="C5212" s="17">
        <v>8143.15</v>
      </c>
    </row>
    <row r="5213" spans="1:3" x14ac:dyDescent="0.3">
      <c r="A5213" s="9">
        <v>5212</v>
      </c>
      <c r="B5213" s="38">
        <v>42711</v>
      </c>
      <c r="C5213" s="17">
        <v>8102.05</v>
      </c>
    </row>
    <row r="5214" spans="1:3" x14ac:dyDescent="0.3">
      <c r="A5214" s="9">
        <v>5213</v>
      </c>
      <c r="B5214" s="38">
        <v>42712</v>
      </c>
      <c r="C5214" s="17">
        <v>8246.85</v>
      </c>
    </row>
    <row r="5215" spans="1:3" x14ac:dyDescent="0.3">
      <c r="A5215" s="9">
        <v>5214</v>
      </c>
      <c r="B5215" s="38">
        <v>42713</v>
      </c>
      <c r="C5215" s="17">
        <v>8261.75</v>
      </c>
    </row>
    <row r="5216" spans="1:3" x14ac:dyDescent="0.3">
      <c r="A5216" s="9">
        <v>5215</v>
      </c>
      <c r="B5216" s="38">
        <v>42716</v>
      </c>
      <c r="C5216" s="17">
        <v>8170.8</v>
      </c>
    </row>
    <row r="5217" spans="1:3" x14ac:dyDescent="0.3">
      <c r="A5217" s="9">
        <v>5216</v>
      </c>
      <c r="B5217" s="38">
        <v>42717</v>
      </c>
      <c r="C5217" s="17">
        <v>8221.7999999999993</v>
      </c>
    </row>
    <row r="5218" spans="1:3" x14ac:dyDescent="0.3">
      <c r="A5218" s="9">
        <v>5217</v>
      </c>
      <c r="B5218" s="38">
        <v>42718</v>
      </c>
      <c r="C5218" s="17">
        <v>8182.45</v>
      </c>
    </row>
    <row r="5219" spans="1:3" x14ac:dyDescent="0.3">
      <c r="A5219" s="9">
        <v>5218</v>
      </c>
      <c r="B5219" s="38">
        <v>42719</v>
      </c>
      <c r="C5219" s="17">
        <v>8153.6</v>
      </c>
    </row>
    <row r="5220" spans="1:3" x14ac:dyDescent="0.3">
      <c r="A5220" s="9">
        <v>5219</v>
      </c>
      <c r="B5220" s="38">
        <v>42720</v>
      </c>
      <c r="C5220" s="17">
        <v>8139.45</v>
      </c>
    </row>
    <row r="5221" spans="1:3" x14ac:dyDescent="0.3">
      <c r="A5221" s="9">
        <v>5220</v>
      </c>
      <c r="B5221" s="38">
        <v>42723</v>
      </c>
      <c r="C5221" s="17">
        <v>8104.35</v>
      </c>
    </row>
    <row r="5222" spans="1:3" x14ac:dyDescent="0.3">
      <c r="A5222" s="9">
        <v>5221</v>
      </c>
      <c r="B5222" s="38">
        <v>42724</v>
      </c>
      <c r="C5222" s="17">
        <v>8082.4</v>
      </c>
    </row>
    <row r="5223" spans="1:3" x14ac:dyDescent="0.3">
      <c r="A5223" s="9">
        <v>5222</v>
      </c>
      <c r="B5223" s="38">
        <v>42725</v>
      </c>
      <c r="C5223" s="17">
        <v>8061.3</v>
      </c>
    </row>
    <row r="5224" spans="1:3" x14ac:dyDescent="0.3">
      <c r="A5224" s="9">
        <v>5223</v>
      </c>
      <c r="B5224" s="38">
        <v>42726</v>
      </c>
      <c r="C5224" s="17">
        <v>7979.1</v>
      </c>
    </row>
    <row r="5225" spans="1:3" x14ac:dyDescent="0.3">
      <c r="A5225" s="9">
        <v>5224</v>
      </c>
      <c r="B5225" s="38">
        <v>42727</v>
      </c>
      <c r="C5225" s="17">
        <v>7985.75</v>
      </c>
    </row>
    <row r="5226" spans="1:3" x14ac:dyDescent="0.3">
      <c r="A5226" s="9">
        <v>5225</v>
      </c>
      <c r="B5226" s="38">
        <v>42730</v>
      </c>
      <c r="C5226" s="17">
        <v>7908.25</v>
      </c>
    </row>
    <row r="5227" spans="1:3" x14ac:dyDescent="0.3">
      <c r="A5227" s="9">
        <v>5226</v>
      </c>
      <c r="B5227" s="38">
        <v>42731</v>
      </c>
      <c r="C5227" s="17">
        <v>8032.85</v>
      </c>
    </row>
    <row r="5228" spans="1:3" x14ac:dyDescent="0.3">
      <c r="A5228" s="9">
        <v>5227</v>
      </c>
      <c r="B5228" s="38">
        <v>42732</v>
      </c>
      <c r="C5228" s="17">
        <v>8034.85</v>
      </c>
    </row>
    <row r="5229" spans="1:3" x14ac:dyDescent="0.3">
      <c r="A5229" s="9">
        <v>5228</v>
      </c>
      <c r="B5229" s="38">
        <v>42733</v>
      </c>
      <c r="C5229" s="17">
        <v>8103.6</v>
      </c>
    </row>
    <row r="5230" spans="1:3" x14ac:dyDescent="0.3">
      <c r="A5230" s="9">
        <v>5229</v>
      </c>
      <c r="B5230" s="38">
        <v>42734</v>
      </c>
      <c r="C5230" s="17">
        <v>8185.8</v>
      </c>
    </row>
    <row r="5231" spans="1:3" x14ac:dyDescent="0.3">
      <c r="A5231" s="9">
        <v>5230</v>
      </c>
      <c r="B5231" s="38">
        <v>42737</v>
      </c>
      <c r="C5231" s="17">
        <v>8179.5</v>
      </c>
    </row>
    <row r="5232" spans="1:3" x14ac:dyDescent="0.3">
      <c r="A5232" s="9">
        <v>5231</v>
      </c>
      <c r="B5232" s="38">
        <v>42738</v>
      </c>
      <c r="C5232" s="17">
        <v>8192.25</v>
      </c>
    </row>
    <row r="5233" spans="1:3" x14ac:dyDescent="0.3">
      <c r="A5233" s="9">
        <v>5232</v>
      </c>
      <c r="B5233" s="38">
        <v>42739</v>
      </c>
      <c r="C5233" s="17">
        <v>8190.5</v>
      </c>
    </row>
    <row r="5234" spans="1:3" x14ac:dyDescent="0.3">
      <c r="A5234" s="9">
        <v>5233</v>
      </c>
      <c r="B5234" s="38">
        <v>42740</v>
      </c>
      <c r="C5234" s="17">
        <v>8273.7999999999993</v>
      </c>
    </row>
    <row r="5235" spans="1:3" x14ac:dyDescent="0.3">
      <c r="A5235" s="9">
        <v>5234</v>
      </c>
      <c r="B5235" s="38">
        <v>42741</v>
      </c>
      <c r="C5235" s="17">
        <v>8243.7999999999993</v>
      </c>
    </row>
    <row r="5236" spans="1:3" x14ac:dyDescent="0.3">
      <c r="A5236" s="9">
        <v>5235</v>
      </c>
      <c r="B5236" s="38">
        <v>42744</v>
      </c>
      <c r="C5236" s="17">
        <v>8236.0499999999993</v>
      </c>
    </row>
    <row r="5237" spans="1:3" x14ac:dyDescent="0.3">
      <c r="A5237" s="9">
        <v>5236</v>
      </c>
      <c r="B5237" s="38">
        <v>42745</v>
      </c>
      <c r="C5237" s="17">
        <v>8288.6</v>
      </c>
    </row>
    <row r="5238" spans="1:3" x14ac:dyDescent="0.3">
      <c r="A5238" s="9">
        <v>5237</v>
      </c>
      <c r="B5238" s="38">
        <v>42746</v>
      </c>
      <c r="C5238" s="17">
        <v>8380.65</v>
      </c>
    </row>
    <row r="5239" spans="1:3" x14ac:dyDescent="0.3">
      <c r="A5239" s="9">
        <v>5238</v>
      </c>
      <c r="B5239" s="38">
        <v>42747</v>
      </c>
      <c r="C5239" s="17">
        <v>8407.2000000000007</v>
      </c>
    </row>
    <row r="5240" spans="1:3" x14ac:dyDescent="0.3">
      <c r="A5240" s="9">
        <v>5239</v>
      </c>
      <c r="B5240" s="38">
        <v>42748</v>
      </c>
      <c r="C5240" s="17">
        <v>8400.35</v>
      </c>
    </row>
    <row r="5241" spans="1:3" x14ac:dyDescent="0.3">
      <c r="A5241" s="9">
        <v>5240</v>
      </c>
      <c r="B5241" s="38">
        <v>42751</v>
      </c>
      <c r="C5241" s="17">
        <v>8412.7999999999993</v>
      </c>
    </row>
    <row r="5242" spans="1:3" x14ac:dyDescent="0.3">
      <c r="A5242" s="9">
        <v>5241</v>
      </c>
      <c r="B5242" s="38">
        <v>42752</v>
      </c>
      <c r="C5242" s="17">
        <v>8398</v>
      </c>
    </row>
    <row r="5243" spans="1:3" x14ac:dyDescent="0.3">
      <c r="A5243" s="9">
        <v>5242</v>
      </c>
      <c r="B5243" s="38">
        <v>42753</v>
      </c>
      <c r="C5243" s="17">
        <v>8417</v>
      </c>
    </row>
    <row r="5244" spans="1:3" x14ac:dyDescent="0.3">
      <c r="A5244" s="9">
        <v>5243</v>
      </c>
      <c r="B5244" s="38">
        <v>42754</v>
      </c>
      <c r="C5244" s="17">
        <v>8435.1</v>
      </c>
    </row>
    <row r="5245" spans="1:3" x14ac:dyDescent="0.3">
      <c r="A5245" s="9">
        <v>5244</v>
      </c>
      <c r="B5245" s="38">
        <v>42755</v>
      </c>
      <c r="C5245" s="17">
        <v>8349.35</v>
      </c>
    </row>
    <row r="5246" spans="1:3" x14ac:dyDescent="0.3">
      <c r="A5246" s="9">
        <v>5245</v>
      </c>
      <c r="B5246" s="38">
        <v>42758</v>
      </c>
      <c r="C5246" s="17">
        <v>8391.5</v>
      </c>
    </row>
    <row r="5247" spans="1:3" x14ac:dyDescent="0.3">
      <c r="A5247" s="9">
        <v>5246</v>
      </c>
      <c r="B5247" s="38">
        <v>42759</v>
      </c>
      <c r="C5247" s="17">
        <v>8475.7999999999993</v>
      </c>
    </row>
    <row r="5248" spans="1:3" x14ac:dyDescent="0.3">
      <c r="A5248" s="9">
        <v>5247</v>
      </c>
      <c r="B5248" s="38">
        <v>42760</v>
      </c>
      <c r="C5248" s="17">
        <v>8602.75</v>
      </c>
    </row>
    <row r="5249" spans="1:3" x14ac:dyDescent="0.3">
      <c r="A5249" s="9">
        <v>5248</v>
      </c>
      <c r="B5249" s="38">
        <v>42762</v>
      </c>
      <c r="C5249" s="17">
        <v>8641.25</v>
      </c>
    </row>
    <row r="5250" spans="1:3" x14ac:dyDescent="0.3">
      <c r="A5250" s="9">
        <v>5249</v>
      </c>
      <c r="B5250" s="38">
        <v>42765</v>
      </c>
      <c r="C5250" s="17">
        <v>8632.75</v>
      </c>
    </row>
    <row r="5251" spans="1:3" x14ac:dyDescent="0.3">
      <c r="A5251" s="9">
        <v>5250</v>
      </c>
      <c r="B5251" s="38">
        <v>42766</v>
      </c>
      <c r="C5251" s="17">
        <v>8561.2999999999993</v>
      </c>
    </row>
    <row r="5252" spans="1:3" x14ac:dyDescent="0.3">
      <c r="A5252" s="9">
        <v>5251</v>
      </c>
      <c r="B5252" s="38">
        <v>42767</v>
      </c>
      <c r="C5252" s="17">
        <v>8716.4</v>
      </c>
    </row>
    <row r="5253" spans="1:3" x14ac:dyDescent="0.3">
      <c r="A5253" s="9">
        <v>5252</v>
      </c>
      <c r="B5253" s="38">
        <v>42768</v>
      </c>
      <c r="C5253" s="17">
        <v>8734.25</v>
      </c>
    </row>
    <row r="5254" spans="1:3" x14ac:dyDescent="0.3">
      <c r="A5254" s="9">
        <v>5253</v>
      </c>
      <c r="B5254" s="38">
        <v>42769</v>
      </c>
      <c r="C5254" s="17">
        <v>8740.9500000000007</v>
      </c>
    </row>
    <row r="5255" spans="1:3" x14ac:dyDescent="0.3">
      <c r="A5255" s="9">
        <v>5254</v>
      </c>
      <c r="B5255" s="38">
        <v>42772</v>
      </c>
      <c r="C5255" s="17">
        <v>8801.0499999999993</v>
      </c>
    </row>
    <row r="5256" spans="1:3" x14ac:dyDescent="0.3">
      <c r="A5256" s="9">
        <v>5255</v>
      </c>
      <c r="B5256" s="38">
        <v>42773</v>
      </c>
      <c r="C5256" s="17">
        <v>8768.2999999999993</v>
      </c>
    </row>
    <row r="5257" spans="1:3" x14ac:dyDescent="0.3">
      <c r="A5257" s="9">
        <v>5256</v>
      </c>
      <c r="B5257" s="38">
        <v>42774</v>
      </c>
      <c r="C5257" s="17">
        <v>8769.0499999999993</v>
      </c>
    </row>
    <row r="5258" spans="1:3" x14ac:dyDescent="0.3">
      <c r="A5258" s="9">
        <v>5257</v>
      </c>
      <c r="B5258" s="38">
        <v>42775</v>
      </c>
      <c r="C5258" s="17">
        <v>8778.4</v>
      </c>
    </row>
    <row r="5259" spans="1:3" x14ac:dyDescent="0.3">
      <c r="A5259" s="9">
        <v>5258</v>
      </c>
      <c r="B5259" s="38">
        <v>42776</v>
      </c>
      <c r="C5259" s="17">
        <v>8793.5499999999993</v>
      </c>
    </row>
    <row r="5260" spans="1:3" x14ac:dyDescent="0.3">
      <c r="A5260" s="9">
        <v>5259</v>
      </c>
      <c r="B5260" s="38">
        <v>42779</v>
      </c>
      <c r="C5260" s="17">
        <v>8805.0499999999993</v>
      </c>
    </row>
    <row r="5261" spans="1:3" x14ac:dyDescent="0.3">
      <c r="A5261" s="9">
        <v>5260</v>
      </c>
      <c r="B5261" s="38">
        <v>42780</v>
      </c>
      <c r="C5261" s="17">
        <v>8792.2999999999993</v>
      </c>
    </row>
    <row r="5262" spans="1:3" x14ac:dyDescent="0.3">
      <c r="A5262" s="9">
        <v>5261</v>
      </c>
      <c r="B5262" s="38">
        <v>42781</v>
      </c>
      <c r="C5262" s="17">
        <v>8724.7000000000007</v>
      </c>
    </row>
    <row r="5263" spans="1:3" x14ac:dyDescent="0.3">
      <c r="A5263" s="9">
        <v>5262</v>
      </c>
      <c r="B5263" s="38">
        <v>42782</v>
      </c>
      <c r="C5263" s="17">
        <v>8778</v>
      </c>
    </row>
    <row r="5264" spans="1:3" x14ac:dyDescent="0.3">
      <c r="A5264" s="9">
        <v>5263</v>
      </c>
      <c r="B5264" s="38">
        <v>42783</v>
      </c>
      <c r="C5264" s="17">
        <v>8821.7000000000007</v>
      </c>
    </row>
    <row r="5265" spans="1:3" x14ac:dyDescent="0.3">
      <c r="A5265" s="9">
        <v>5264</v>
      </c>
      <c r="B5265" s="38">
        <v>42786</v>
      </c>
      <c r="C5265" s="17">
        <v>8879.2000000000007</v>
      </c>
    </row>
    <row r="5266" spans="1:3" x14ac:dyDescent="0.3">
      <c r="A5266" s="9">
        <v>5265</v>
      </c>
      <c r="B5266" s="38">
        <v>42787</v>
      </c>
      <c r="C5266" s="17">
        <v>8907.85</v>
      </c>
    </row>
    <row r="5267" spans="1:3" x14ac:dyDescent="0.3">
      <c r="A5267" s="9">
        <v>5266</v>
      </c>
      <c r="B5267" s="38">
        <v>42788</v>
      </c>
      <c r="C5267" s="17">
        <v>8926.9</v>
      </c>
    </row>
    <row r="5268" spans="1:3" x14ac:dyDescent="0.3">
      <c r="A5268" s="9">
        <v>5267</v>
      </c>
      <c r="B5268" s="38">
        <v>42789</v>
      </c>
      <c r="C5268" s="17">
        <v>8939.5</v>
      </c>
    </row>
    <row r="5269" spans="1:3" x14ac:dyDescent="0.3">
      <c r="A5269" s="9">
        <v>5268</v>
      </c>
      <c r="B5269" s="38">
        <v>42793</v>
      </c>
      <c r="C5269" s="17">
        <v>8896.7000000000007</v>
      </c>
    </row>
    <row r="5270" spans="1:3" x14ac:dyDescent="0.3">
      <c r="A5270" s="9">
        <v>5269</v>
      </c>
      <c r="B5270" s="38">
        <v>42794</v>
      </c>
      <c r="C5270" s="17">
        <v>8879.6</v>
      </c>
    </row>
    <row r="5271" spans="1:3" x14ac:dyDescent="0.3">
      <c r="A5271" s="9">
        <v>5270</v>
      </c>
      <c r="B5271" s="38">
        <v>42795</v>
      </c>
      <c r="C5271" s="17">
        <v>8945.7999999999993</v>
      </c>
    </row>
    <row r="5272" spans="1:3" x14ac:dyDescent="0.3">
      <c r="A5272" s="9">
        <v>5271</v>
      </c>
      <c r="B5272" s="38">
        <v>42796</v>
      </c>
      <c r="C5272" s="17">
        <v>8899.75</v>
      </c>
    </row>
    <row r="5273" spans="1:3" x14ac:dyDescent="0.3">
      <c r="A5273" s="9">
        <v>5272</v>
      </c>
      <c r="B5273" s="38">
        <v>42797</v>
      </c>
      <c r="C5273" s="17">
        <v>8897.5499999999993</v>
      </c>
    </row>
    <row r="5274" spans="1:3" x14ac:dyDescent="0.3">
      <c r="A5274" s="9">
        <v>5273</v>
      </c>
      <c r="B5274" s="38">
        <v>42800</v>
      </c>
      <c r="C5274" s="17">
        <v>8963.4500000000007</v>
      </c>
    </row>
    <row r="5275" spans="1:3" x14ac:dyDescent="0.3">
      <c r="A5275" s="9">
        <v>5274</v>
      </c>
      <c r="B5275" s="38">
        <v>42801</v>
      </c>
      <c r="C5275" s="17">
        <v>8946.9</v>
      </c>
    </row>
    <row r="5276" spans="1:3" x14ac:dyDescent="0.3">
      <c r="A5276" s="9">
        <v>5275</v>
      </c>
      <c r="B5276" s="38">
        <v>42802</v>
      </c>
      <c r="C5276" s="17">
        <v>8924.2999999999993</v>
      </c>
    </row>
    <row r="5277" spans="1:3" x14ac:dyDescent="0.3">
      <c r="A5277" s="9">
        <v>5276</v>
      </c>
      <c r="B5277" s="38">
        <v>42803</v>
      </c>
      <c r="C5277" s="17">
        <v>8927</v>
      </c>
    </row>
    <row r="5278" spans="1:3" x14ac:dyDescent="0.3">
      <c r="A5278" s="9">
        <v>5277</v>
      </c>
      <c r="B5278" s="38">
        <v>42804</v>
      </c>
      <c r="C5278" s="17">
        <v>8934.5499999999993</v>
      </c>
    </row>
    <row r="5279" spans="1:3" x14ac:dyDescent="0.3">
      <c r="A5279" s="9">
        <v>5278</v>
      </c>
      <c r="B5279" s="38">
        <v>42808</v>
      </c>
      <c r="C5279" s="17">
        <v>9087</v>
      </c>
    </row>
    <row r="5280" spans="1:3" x14ac:dyDescent="0.3">
      <c r="A5280" s="9">
        <v>5279</v>
      </c>
      <c r="B5280" s="38">
        <v>42809</v>
      </c>
      <c r="C5280" s="17">
        <v>9084.7999999999993</v>
      </c>
    </row>
    <row r="5281" spans="1:3" x14ac:dyDescent="0.3">
      <c r="A5281" s="9">
        <v>5280</v>
      </c>
      <c r="B5281" s="38">
        <v>42810</v>
      </c>
      <c r="C5281" s="17">
        <v>9153.7000000000007</v>
      </c>
    </row>
    <row r="5282" spans="1:3" x14ac:dyDescent="0.3">
      <c r="A5282" s="9">
        <v>5281</v>
      </c>
      <c r="B5282" s="38">
        <v>42811</v>
      </c>
      <c r="C5282" s="17">
        <v>9160.0499999999993</v>
      </c>
    </row>
    <row r="5283" spans="1:3" x14ac:dyDescent="0.3">
      <c r="A5283" s="9">
        <v>5282</v>
      </c>
      <c r="B5283" s="38">
        <v>42814</v>
      </c>
      <c r="C5283" s="17">
        <v>9126.85</v>
      </c>
    </row>
    <row r="5284" spans="1:3" x14ac:dyDescent="0.3">
      <c r="A5284" s="9">
        <v>5283</v>
      </c>
      <c r="B5284" s="38">
        <v>42815</v>
      </c>
      <c r="C5284" s="17">
        <v>9121.5</v>
      </c>
    </row>
    <row r="5285" spans="1:3" x14ac:dyDescent="0.3">
      <c r="A5285" s="9">
        <v>5284</v>
      </c>
      <c r="B5285" s="38">
        <v>42816</v>
      </c>
      <c r="C5285" s="17">
        <v>9030.4500000000007</v>
      </c>
    </row>
    <row r="5286" spans="1:3" x14ac:dyDescent="0.3">
      <c r="A5286" s="9">
        <v>5285</v>
      </c>
      <c r="B5286" s="38">
        <v>42817</v>
      </c>
      <c r="C5286" s="17">
        <v>9086.2999999999993</v>
      </c>
    </row>
    <row r="5287" spans="1:3" x14ac:dyDescent="0.3">
      <c r="A5287" s="9">
        <v>5286</v>
      </c>
      <c r="B5287" s="38">
        <v>42818</v>
      </c>
      <c r="C5287" s="17">
        <v>9108</v>
      </c>
    </row>
    <row r="5288" spans="1:3" x14ac:dyDescent="0.3">
      <c r="A5288" s="9">
        <v>5287</v>
      </c>
      <c r="B5288" s="38">
        <v>42821</v>
      </c>
      <c r="C5288" s="17">
        <v>9045.2000000000007</v>
      </c>
    </row>
    <row r="5289" spans="1:3" x14ac:dyDescent="0.3">
      <c r="A5289" s="9">
        <v>5288</v>
      </c>
      <c r="B5289" s="38">
        <v>42822</v>
      </c>
      <c r="C5289" s="17">
        <v>9100.7999999999993</v>
      </c>
    </row>
    <row r="5290" spans="1:3" x14ac:dyDescent="0.3">
      <c r="A5290" s="9">
        <v>5289</v>
      </c>
      <c r="B5290" s="38">
        <v>42823</v>
      </c>
      <c r="C5290" s="17">
        <v>9143.7999999999993</v>
      </c>
    </row>
    <row r="5291" spans="1:3" x14ac:dyDescent="0.3">
      <c r="A5291" s="9">
        <v>5290</v>
      </c>
      <c r="B5291" s="38">
        <v>42824</v>
      </c>
      <c r="C5291" s="17">
        <v>9173.75</v>
      </c>
    </row>
    <row r="5292" spans="1:3" x14ac:dyDescent="0.3">
      <c r="A5292" s="9">
        <v>5291</v>
      </c>
      <c r="B5292" s="38">
        <v>42825</v>
      </c>
      <c r="C5292" s="17">
        <v>9173.75</v>
      </c>
    </row>
    <row r="5293" spans="1:3" x14ac:dyDescent="0.3">
      <c r="A5293" s="9">
        <v>5292</v>
      </c>
      <c r="B5293" s="38">
        <v>42828</v>
      </c>
      <c r="C5293" s="17">
        <v>9237.85</v>
      </c>
    </row>
    <row r="5294" spans="1:3" x14ac:dyDescent="0.3">
      <c r="A5294" s="9">
        <v>5293</v>
      </c>
      <c r="B5294" s="38">
        <v>42830</v>
      </c>
      <c r="C5294" s="17">
        <v>9265.15</v>
      </c>
    </row>
    <row r="5295" spans="1:3" x14ac:dyDescent="0.3">
      <c r="A5295" s="9">
        <v>5294</v>
      </c>
      <c r="B5295" s="38">
        <v>42831</v>
      </c>
      <c r="C5295" s="17">
        <v>9261.9500000000007</v>
      </c>
    </row>
    <row r="5296" spans="1:3" x14ac:dyDescent="0.3">
      <c r="A5296" s="9">
        <v>5295</v>
      </c>
      <c r="B5296" s="38">
        <v>42832</v>
      </c>
      <c r="C5296" s="17">
        <v>9198.2999999999993</v>
      </c>
    </row>
    <row r="5297" spans="1:3" x14ac:dyDescent="0.3">
      <c r="A5297" s="9">
        <v>5296</v>
      </c>
      <c r="B5297" s="38">
        <v>42835</v>
      </c>
      <c r="C5297" s="17">
        <v>9181.4500000000007</v>
      </c>
    </row>
    <row r="5298" spans="1:3" x14ac:dyDescent="0.3">
      <c r="A5298" s="9">
        <v>5297</v>
      </c>
      <c r="B5298" s="38">
        <v>42836</v>
      </c>
      <c r="C5298" s="17">
        <v>9237</v>
      </c>
    </row>
    <row r="5299" spans="1:3" x14ac:dyDescent="0.3">
      <c r="A5299" s="9">
        <v>5298</v>
      </c>
      <c r="B5299" s="38">
        <v>42837</v>
      </c>
      <c r="C5299" s="17">
        <v>9203.4500000000007</v>
      </c>
    </row>
    <row r="5300" spans="1:3" x14ac:dyDescent="0.3">
      <c r="A5300" s="9">
        <v>5299</v>
      </c>
      <c r="B5300" s="38">
        <v>42838</v>
      </c>
      <c r="C5300" s="17">
        <v>9150.7999999999993</v>
      </c>
    </row>
    <row r="5301" spans="1:3" x14ac:dyDescent="0.3">
      <c r="A5301" s="9">
        <v>5300</v>
      </c>
      <c r="B5301" s="38">
        <v>42842</v>
      </c>
      <c r="C5301" s="17">
        <v>9139.2999999999993</v>
      </c>
    </row>
    <row r="5302" spans="1:3" x14ac:dyDescent="0.3">
      <c r="A5302" s="9">
        <v>5301</v>
      </c>
      <c r="B5302" s="38">
        <v>42843</v>
      </c>
      <c r="C5302" s="17">
        <v>9105.15</v>
      </c>
    </row>
    <row r="5303" spans="1:3" x14ac:dyDescent="0.3">
      <c r="A5303" s="9">
        <v>5302</v>
      </c>
      <c r="B5303" s="38">
        <v>42844</v>
      </c>
      <c r="C5303" s="17">
        <v>9103.5</v>
      </c>
    </row>
    <row r="5304" spans="1:3" x14ac:dyDescent="0.3">
      <c r="A5304" s="9">
        <v>5303</v>
      </c>
      <c r="B5304" s="38">
        <v>42845</v>
      </c>
      <c r="C5304" s="17">
        <v>9136.4</v>
      </c>
    </row>
    <row r="5305" spans="1:3" x14ac:dyDescent="0.3">
      <c r="A5305" s="9">
        <v>5304</v>
      </c>
      <c r="B5305" s="38">
        <v>42846</v>
      </c>
      <c r="C5305" s="17">
        <v>9119.4</v>
      </c>
    </row>
    <row r="5306" spans="1:3" x14ac:dyDescent="0.3">
      <c r="A5306" s="9">
        <v>5305</v>
      </c>
      <c r="B5306" s="38">
        <v>42849</v>
      </c>
      <c r="C5306" s="17">
        <v>9217.9500000000007</v>
      </c>
    </row>
    <row r="5307" spans="1:3" x14ac:dyDescent="0.3">
      <c r="A5307" s="9">
        <v>5306</v>
      </c>
      <c r="B5307" s="38">
        <v>42850</v>
      </c>
      <c r="C5307" s="17">
        <v>9306.6</v>
      </c>
    </row>
    <row r="5308" spans="1:3" x14ac:dyDescent="0.3">
      <c r="A5308" s="9">
        <v>5307</v>
      </c>
      <c r="B5308" s="38">
        <v>42851</v>
      </c>
      <c r="C5308" s="17">
        <v>9351.85</v>
      </c>
    </row>
    <row r="5309" spans="1:3" x14ac:dyDescent="0.3">
      <c r="A5309" s="9">
        <v>5308</v>
      </c>
      <c r="B5309" s="38">
        <v>42852</v>
      </c>
      <c r="C5309" s="17">
        <v>9342.15</v>
      </c>
    </row>
    <row r="5310" spans="1:3" x14ac:dyDescent="0.3">
      <c r="A5310" s="9">
        <v>5309</v>
      </c>
      <c r="B5310" s="38">
        <v>42853</v>
      </c>
      <c r="C5310" s="17">
        <v>9304.0499999999993</v>
      </c>
    </row>
    <row r="5311" spans="1:3" x14ac:dyDescent="0.3">
      <c r="A5311" s="9">
        <v>5310</v>
      </c>
      <c r="B5311" s="38">
        <v>42857</v>
      </c>
      <c r="C5311" s="17">
        <v>9313.7999999999993</v>
      </c>
    </row>
    <row r="5312" spans="1:3" x14ac:dyDescent="0.3">
      <c r="A5312" s="9">
        <v>5311</v>
      </c>
      <c r="B5312" s="38">
        <v>42858</v>
      </c>
      <c r="C5312" s="17">
        <v>9311.9500000000007</v>
      </c>
    </row>
    <row r="5313" spans="1:3" x14ac:dyDescent="0.3">
      <c r="A5313" s="9">
        <v>5312</v>
      </c>
      <c r="B5313" s="38">
        <v>42859</v>
      </c>
      <c r="C5313" s="17">
        <v>9359.9</v>
      </c>
    </row>
    <row r="5314" spans="1:3" x14ac:dyDescent="0.3">
      <c r="A5314" s="9">
        <v>5313</v>
      </c>
      <c r="B5314" s="38">
        <v>42860</v>
      </c>
      <c r="C5314" s="17">
        <v>9285.2999999999993</v>
      </c>
    </row>
    <row r="5315" spans="1:3" x14ac:dyDescent="0.3">
      <c r="A5315" s="9">
        <v>5314</v>
      </c>
      <c r="B5315" s="38">
        <v>42863</v>
      </c>
      <c r="C5315" s="17">
        <v>9314.0499999999993</v>
      </c>
    </row>
    <row r="5316" spans="1:3" x14ac:dyDescent="0.3">
      <c r="A5316" s="9">
        <v>5315</v>
      </c>
      <c r="B5316" s="38">
        <v>42864</v>
      </c>
      <c r="C5316" s="17">
        <v>9316.85</v>
      </c>
    </row>
    <row r="5317" spans="1:3" x14ac:dyDescent="0.3">
      <c r="A5317" s="9">
        <v>5316</v>
      </c>
      <c r="B5317" s="38">
        <v>42865</v>
      </c>
      <c r="C5317" s="17">
        <v>9407.2999999999993</v>
      </c>
    </row>
    <row r="5318" spans="1:3" x14ac:dyDescent="0.3">
      <c r="A5318" s="9">
        <v>5317</v>
      </c>
      <c r="B5318" s="38">
        <v>42866</v>
      </c>
      <c r="C5318" s="17">
        <v>9422.4</v>
      </c>
    </row>
    <row r="5319" spans="1:3" x14ac:dyDescent="0.3">
      <c r="A5319" s="9">
        <v>5318</v>
      </c>
      <c r="B5319" s="38">
        <v>42867</v>
      </c>
      <c r="C5319" s="17">
        <v>9400.9</v>
      </c>
    </row>
    <row r="5320" spans="1:3" x14ac:dyDescent="0.3">
      <c r="A5320" s="9">
        <v>5319</v>
      </c>
      <c r="B5320" s="38">
        <v>42870</v>
      </c>
      <c r="C5320" s="17">
        <v>9445.4</v>
      </c>
    </row>
    <row r="5321" spans="1:3" x14ac:dyDescent="0.3">
      <c r="A5321" s="9">
        <v>5320</v>
      </c>
      <c r="B5321" s="38">
        <v>42871</v>
      </c>
      <c r="C5321" s="17">
        <v>9512.25</v>
      </c>
    </row>
    <row r="5322" spans="1:3" x14ac:dyDescent="0.3">
      <c r="A5322" s="9">
        <v>5321</v>
      </c>
      <c r="B5322" s="38">
        <v>42872</v>
      </c>
      <c r="C5322" s="17">
        <v>9525.75</v>
      </c>
    </row>
    <row r="5323" spans="1:3" x14ac:dyDescent="0.3">
      <c r="A5323" s="9">
        <v>5322</v>
      </c>
      <c r="B5323" s="38">
        <v>42873</v>
      </c>
      <c r="C5323" s="17">
        <v>9429.4500000000007</v>
      </c>
    </row>
    <row r="5324" spans="1:3" x14ac:dyDescent="0.3">
      <c r="A5324" s="9">
        <v>5323</v>
      </c>
      <c r="B5324" s="38">
        <v>42874</v>
      </c>
      <c r="C5324" s="17">
        <v>9427.9</v>
      </c>
    </row>
    <row r="5325" spans="1:3" x14ac:dyDescent="0.3">
      <c r="A5325" s="9">
        <v>5324</v>
      </c>
      <c r="B5325" s="38">
        <v>42877</v>
      </c>
      <c r="C5325" s="17">
        <v>9438.25</v>
      </c>
    </row>
    <row r="5326" spans="1:3" x14ac:dyDescent="0.3">
      <c r="A5326" s="9">
        <v>5325</v>
      </c>
      <c r="B5326" s="38">
        <v>42878</v>
      </c>
      <c r="C5326" s="17">
        <v>9386.15</v>
      </c>
    </row>
    <row r="5327" spans="1:3" x14ac:dyDescent="0.3">
      <c r="A5327" s="9">
        <v>5326</v>
      </c>
      <c r="B5327" s="38">
        <v>42879</v>
      </c>
      <c r="C5327" s="17">
        <v>9360.5499999999993</v>
      </c>
    </row>
    <row r="5328" spans="1:3" x14ac:dyDescent="0.3">
      <c r="A5328" s="9">
        <v>5327</v>
      </c>
      <c r="B5328" s="38">
        <v>42880</v>
      </c>
      <c r="C5328" s="17">
        <v>9509.75</v>
      </c>
    </row>
    <row r="5329" spans="1:3" x14ac:dyDescent="0.3">
      <c r="A5329" s="9">
        <v>5328</v>
      </c>
      <c r="B5329" s="38">
        <v>42881</v>
      </c>
      <c r="C5329" s="17">
        <v>9595.1</v>
      </c>
    </row>
    <row r="5330" spans="1:3" x14ac:dyDescent="0.3">
      <c r="A5330" s="9">
        <v>5329</v>
      </c>
      <c r="B5330" s="38">
        <v>42884</v>
      </c>
      <c r="C5330" s="17">
        <v>9604.9</v>
      </c>
    </row>
    <row r="5331" spans="1:3" x14ac:dyDescent="0.3">
      <c r="A5331" s="10">
        <v>5330</v>
      </c>
      <c r="B5331" s="39">
        <v>42885</v>
      </c>
      <c r="C5331" s="18">
        <v>9624.5499999999993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33"/>
  <sheetViews>
    <sheetView showGridLines="0" workbookViewId="0"/>
  </sheetViews>
  <sheetFormatPr defaultRowHeight="14.4" outlineLevelCol="1" x14ac:dyDescent="0.3"/>
  <cols>
    <col min="1" max="1" width="5" customWidth="1"/>
    <col min="2" max="3" width="10.33203125" bestFit="1" customWidth="1"/>
    <col min="4" max="4" width="10.109375" bestFit="1" customWidth="1"/>
    <col min="5" max="5" width="9.5546875" bestFit="1" customWidth="1"/>
    <col min="6" max="6" width="10.109375" bestFit="1" customWidth="1"/>
    <col min="7" max="7" width="12.109375" bestFit="1" customWidth="1"/>
    <col min="8" max="8" width="11.88671875" bestFit="1" customWidth="1"/>
    <col min="9" max="9" width="8.6640625" customWidth="1"/>
    <col min="11" max="12" width="8.88671875" style="5"/>
    <col min="14" max="14" width="15.44140625" bestFit="1" customWidth="1"/>
    <col min="15" max="15" width="10.33203125" hidden="1" customWidth="1" outlineLevel="1"/>
    <col min="16" max="16" width="15.44140625" hidden="1" customWidth="1" outlineLevel="1"/>
    <col min="17" max="18" width="8.88671875" hidden="1" customWidth="1" outlineLevel="1"/>
    <col min="19" max="19" width="12.77734375" hidden="1" customWidth="1" outlineLevel="1"/>
    <col min="20" max="23" width="8.88671875" hidden="1" customWidth="1" outlineLevel="1"/>
    <col min="24" max="24" width="8.88671875" collapsed="1"/>
  </cols>
  <sheetData>
    <row r="1" spans="1:23" ht="16.2" x14ac:dyDescent="0.45">
      <c r="B1" s="22" t="s">
        <v>2</v>
      </c>
      <c r="C1" s="28">
        <v>30</v>
      </c>
      <c r="D1" s="27">
        <v>70</v>
      </c>
      <c r="F1" s="22" t="s">
        <v>3</v>
      </c>
      <c r="G1" s="27">
        <v>14</v>
      </c>
      <c r="K1"/>
      <c r="L1"/>
      <c r="P1" s="6"/>
      <c r="Q1" s="6"/>
      <c r="R1" s="6"/>
      <c r="S1" s="6" t="s">
        <v>14</v>
      </c>
      <c r="T1" s="6" t="s">
        <v>16</v>
      </c>
      <c r="U1" s="6" t="s">
        <v>17</v>
      </c>
      <c r="V1" s="6" t="str">
        <f>T1&amp;U1</f>
        <v>Data!</v>
      </c>
      <c r="W1" s="6"/>
    </row>
    <row r="2" spans="1:23" x14ac:dyDescent="0.3">
      <c r="K2"/>
      <c r="L2"/>
      <c r="V2" t="s">
        <v>18</v>
      </c>
    </row>
    <row r="3" spans="1:23" ht="16.2" x14ac:dyDescent="0.45">
      <c r="A3" s="8" t="s">
        <v>15</v>
      </c>
      <c r="B3" s="8" t="s">
        <v>0</v>
      </c>
      <c r="C3" s="8" t="s">
        <v>1</v>
      </c>
      <c r="D3" s="8" t="s">
        <v>4</v>
      </c>
      <c r="E3" s="8" t="s">
        <v>5</v>
      </c>
      <c r="F3" s="8" t="s">
        <v>6</v>
      </c>
      <c r="G3" s="8" t="s">
        <v>7</v>
      </c>
      <c r="H3" s="8" t="s">
        <v>8</v>
      </c>
      <c r="I3" s="8" t="s">
        <v>9</v>
      </c>
      <c r="J3" s="8" t="s">
        <v>2</v>
      </c>
      <c r="K3" s="8" t="s">
        <v>10</v>
      </c>
      <c r="L3" s="8" t="s">
        <v>12</v>
      </c>
      <c r="M3" s="8" t="s">
        <v>11</v>
      </c>
      <c r="N3" s="21" t="s">
        <v>13</v>
      </c>
      <c r="O3" s="8" t="s">
        <v>0</v>
      </c>
      <c r="P3" s="30" t="s">
        <v>48</v>
      </c>
      <c r="Q3" s="8" t="s">
        <v>47</v>
      </c>
      <c r="R3" s="33" t="s">
        <v>46</v>
      </c>
      <c r="V3" t="str">
        <f>V1&amp;V2</f>
        <v>Data!B2:C100000</v>
      </c>
    </row>
    <row r="4" spans="1:23" x14ac:dyDescent="0.3">
      <c r="A4" s="9">
        <v>1</v>
      </c>
      <c r="B4" s="11">
        <f t="shared" ref="B4:B67" ca="1" si="0">VLOOKUP(A4,INDIRECT($V$1&amp;"$A$2:$C$100000"),2,FALSE)</f>
        <v>35065</v>
      </c>
      <c r="C4" s="17">
        <f t="shared" ref="C4:C67" ca="1" si="1">VLOOKUP(A4,INDIRECT($V$1&amp;"$A$2:$C$100000"),3,FALSE)</f>
        <v>908.01</v>
      </c>
      <c r="D4" s="23"/>
      <c r="E4" s="13"/>
      <c r="F4" s="13"/>
      <c r="G4" s="9"/>
      <c r="H4" s="9"/>
      <c r="I4" s="9"/>
      <c r="J4" s="23"/>
      <c r="K4" s="19"/>
      <c r="L4" s="19"/>
      <c r="M4" s="9"/>
      <c r="N4" s="9"/>
      <c r="O4" s="11">
        <f t="shared" ref="O4:O67" ca="1" si="2">VLOOKUP(A4,INDIRECT($V$1&amp;"$A$2:$C$100000"),2,FALSE)</f>
        <v>35065</v>
      </c>
      <c r="P4" s="31"/>
      <c r="Q4" s="9"/>
      <c r="R4" s="34"/>
    </row>
    <row r="5" spans="1:23" x14ac:dyDescent="0.3">
      <c r="A5" s="9">
        <v>2</v>
      </c>
      <c r="B5" s="11">
        <f t="shared" ca="1" si="0"/>
        <v>35066</v>
      </c>
      <c r="C5" s="17">
        <f t="shared" ca="1" si="1"/>
        <v>900.38</v>
      </c>
      <c r="D5" s="42">
        <f ca="1">C5-C4</f>
        <v>-7.6299999999999955</v>
      </c>
      <c r="E5" s="15">
        <f t="shared" ref="E5:E68" ca="1" si="3">IF(D5&gt;$V$5,D5,0)</f>
        <v>0</v>
      </c>
      <c r="F5" s="15">
        <f t="shared" ref="F5:F68" ca="1" si="4">IF(D5&lt;$V$5,D5,0)</f>
        <v>-7.6299999999999955</v>
      </c>
      <c r="G5" s="17" t="str">
        <f ca="1">IF((A5-1)&gt;=$G$1,AVERAGE(OFFSET(E5,0,0,-$G$1,1)),"")</f>
        <v/>
      </c>
      <c r="H5" s="17" t="str">
        <f ca="1">IF((A5-1)&gt;=$G$1,ABS(AVERAGE(OFFSET(F5,0,0,-$G$1,1))),"")</f>
        <v/>
      </c>
      <c r="I5" s="9" t="str">
        <f>IF((A5-1)&gt;=$G$1,G5/H5,"")</f>
        <v/>
      </c>
      <c r="J5" s="23" t="str">
        <f t="shared" ref="J5:J68" si="5">IF((A5-1)&gt;=$G$1,IF(I5=$V$5,$V$5,($V$6-($V$6/(1+I5)))),"")</f>
        <v/>
      </c>
      <c r="K5" s="19" t="str">
        <f t="shared" ref="K5:K68" si="6">IF((A5-1)&gt;=$G$1,IF(J5&gt;$D$1,$V$8,IF(J5&lt;$C$1,$V$7,"")),"")</f>
        <v/>
      </c>
      <c r="L5" s="19" t="str">
        <f t="shared" ref="L5:L68" si="7">IF(M5&lt;&gt;"",P5,"")</f>
        <v/>
      </c>
      <c r="M5" s="9" t="str">
        <f t="shared" ref="M5:M68" si="8">IF(R5&lt;&gt;R4,R5,"")</f>
        <v/>
      </c>
      <c r="N5" s="9" t="str">
        <f t="shared" ref="N5:N68" si="9">IF(OR(M5=$V$7,M5=$V$8),C5,"")</f>
        <v/>
      </c>
      <c r="O5" s="11">
        <f t="shared" ca="1" si="2"/>
        <v>35066</v>
      </c>
      <c r="P5" s="31">
        <f>Q5</f>
        <v>0</v>
      </c>
      <c r="Q5" s="9">
        <f t="shared" ref="Q5:Q68" si="10">IF(M5&lt;&gt;"",1,0)</f>
        <v>0</v>
      </c>
      <c r="R5" s="34" t="str">
        <f>K5</f>
        <v/>
      </c>
      <c r="U5" t="s">
        <v>19</v>
      </c>
      <c r="V5">
        <v>0</v>
      </c>
    </row>
    <row r="6" spans="1:23" x14ac:dyDescent="0.3">
      <c r="A6" s="9">
        <v>3</v>
      </c>
      <c r="B6" s="11">
        <f t="shared" ca="1" si="0"/>
        <v>35067</v>
      </c>
      <c r="C6" s="17">
        <f t="shared" ca="1" si="1"/>
        <v>895.96</v>
      </c>
      <c r="D6" s="42">
        <f t="shared" ref="D6:D69" ca="1" si="11">C6-C5</f>
        <v>-4.4199999999999591</v>
      </c>
      <c r="E6" s="15">
        <f t="shared" ca="1" si="3"/>
        <v>0</v>
      </c>
      <c r="F6" s="15">
        <f t="shared" ca="1" si="4"/>
        <v>-4.4199999999999591</v>
      </c>
      <c r="G6" s="17" t="str">
        <f t="shared" ref="G6:G69" ca="1" si="12">IF((A6-1)&gt;=$G$1,AVERAGE(OFFSET(E6,0,0,-$G$1,1)),"")</f>
        <v/>
      </c>
      <c r="H6" s="17" t="str">
        <f t="shared" ref="H6:H69" ca="1" si="13">IF((A6-1)&gt;=$G$1,ABS(AVERAGE(OFFSET(F6,0,0,-$G$1,1))),"")</f>
        <v/>
      </c>
      <c r="I6" s="9" t="str">
        <f t="shared" ref="I6:I69" si="14">IF((A6-1)&gt;=$G$1,G6/H6,"")</f>
        <v/>
      </c>
      <c r="J6" s="23" t="str">
        <f t="shared" si="5"/>
        <v/>
      </c>
      <c r="K6" s="19" t="str">
        <f t="shared" si="6"/>
        <v/>
      </c>
      <c r="L6" s="19" t="str">
        <f t="shared" si="7"/>
        <v/>
      </c>
      <c r="M6" s="9" t="str">
        <f t="shared" si="8"/>
        <v/>
      </c>
      <c r="N6" s="9" t="str">
        <f t="shared" si="9"/>
        <v/>
      </c>
      <c r="O6" s="11">
        <f t="shared" ca="1" si="2"/>
        <v>35067</v>
      </c>
      <c r="P6" s="31">
        <f t="shared" ref="P6:P69" si="15">P5+Q6</f>
        <v>0</v>
      </c>
      <c r="Q6" s="9">
        <f t="shared" si="10"/>
        <v>0</v>
      </c>
      <c r="R6" s="34" t="str">
        <f t="shared" ref="R6:R69" si="16">IF(K6=R5,R5,IF(K6="",R5,IF(K6&lt;&gt;R5,K6)))</f>
        <v/>
      </c>
      <c r="V6">
        <v>100</v>
      </c>
    </row>
    <row r="7" spans="1:23" x14ac:dyDescent="0.3">
      <c r="A7" s="9">
        <v>4</v>
      </c>
      <c r="B7" s="11">
        <f t="shared" ca="1" si="0"/>
        <v>35068</v>
      </c>
      <c r="C7" s="17">
        <f t="shared" ca="1" si="1"/>
        <v>889.67</v>
      </c>
      <c r="D7" s="42">
        <f t="shared" ca="1" si="11"/>
        <v>-6.2900000000000773</v>
      </c>
      <c r="E7" s="15">
        <f t="shared" ca="1" si="3"/>
        <v>0</v>
      </c>
      <c r="F7" s="15">
        <f t="shared" ca="1" si="4"/>
        <v>-6.2900000000000773</v>
      </c>
      <c r="G7" s="17" t="str">
        <f t="shared" ca="1" si="12"/>
        <v/>
      </c>
      <c r="H7" s="17" t="str">
        <f t="shared" ca="1" si="13"/>
        <v/>
      </c>
      <c r="I7" s="9" t="str">
        <f t="shared" si="14"/>
        <v/>
      </c>
      <c r="J7" s="23" t="str">
        <f t="shared" si="5"/>
        <v/>
      </c>
      <c r="K7" s="19" t="str">
        <f t="shared" si="6"/>
        <v/>
      </c>
      <c r="L7" s="19" t="str">
        <f t="shared" si="7"/>
        <v/>
      </c>
      <c r="M7" s="9" t="str">
        <f t="shared" si="8"/>
        <v/>
      </c>
      <c r="N7" s="9" t="str">
        <f t="shared" si="9"/>
        <v/>
      </c>
      <c r="O7" s="11">
        <f t="shared" ca="1" si="2"/>
        <v>35068</v>
      </c>
      <c r="P7" s="31">
        <f t="shared" si="15"/>
        <v>0</v>
      </c>
      <c r="Q7" s="9">
        <f t="shared" si="10"/>
        <v>0</v>
      </c>
      <c r="R7" s="34" t="str">
        <f t="shared" si="16"/>
        <v/>
      </c>
      <c r="V7" t="s">
        <v>20</v>
      </c>
    </row>
    <row r="8" spans="1:23" x14ac:dyDescent="0.3">
      <c r="A8" s="9">
        <v>5</v>
      </c>
      <c r="B8" s="11">
        <f t="shared" ca="1" si="0"/>
        <v>35069</v>
      </c>
      <c r="C8" s="17">
        <f t="shared" ca="1" si="1"/>
        <v>884.73</v>
      </c>
      <c r="D8" s="42">
        <f t="shared" ca="1" si="11"/>
        <v>-4.9399999999999409</v>
      </c>
      <c r="E8" s="15">
        <f t="shared" ca="1" si="3"/>
        <v>0</v>
      </c>
      <c r="F8" s="15">
        <f t="shared" ca="1" si="4"/>
        <v>-4.9399999999999409</v>
      </c>
      <c r="G8" s="17" t="str">
        <f t="shared" ca="1" si="12"/>
        <v/>
      </c>
      <c r="H8" s="17" t="str">
        <f t="shared" ca="1" si="13"/>
        <v/>
      </c>
      <c r="I8" s="9" t="str">
        <f t="shared" si="14"/>
        <v/>
      </c>
      <c r="J8" s="23" t="str">
        <f t="shared" si="5"/>
        <v/>
      </c>
      <c r="K8" s="19" t="str">
        <f t="shared" si="6"/>
        <v/>
      </c>
      <c r="L8" s="19" t="str">
        <f t="shared" si="7"/>
        <v/>
      </c>
      <c r="M8" s="9" t="str">
        <f t="shared" si="8"/>
        <v/>
      </c>
      <c r="N8" s="9" t="str">
        <f t="shared" si="9"/>
        <v/>
      </c>
      <c r="O8" s="11">
        <f t="shared" ca="1" si="2"/>
        <v>35069</v>
      </c>
      <c r="P8" s="31">
        <f t="shared" si="15"/>
        <v>0</v>
      </c>
      <c r="Q8" s="9">
        <f t="shared" si="10"/>
        <v>0</v>
      </c>
      <c r="R8" s="34" t="str">
        <f t="shared" si="16"/>
        <v/>
      </c>
      <c r="V8" t="s">
        <v>21</v>
      </c>
    </row>
    <row r="9" spans="1:23" x14ac:dyDescent="0.3">
      <c r="A9" s="9">
        <v>6</v>
      </c>
      <c r="B9" s="11">
        <f t="shared" ca="1" si="0"/>
        <v>35072</v>
      </c>
      <c r="C9" s="17">
        <f t="shared" ca="1" si="1"/>
        <v>869.7</v>
      </c>
      <c r="D9" s="42">
        <f t="shared" ca="1" si="11"/>
        <v>-15.029999999999973</v>
      </c>
      <c r="E9" s="15">
        <f t="shared" ca="1" si="3"/>
        <v>0</v>
      </c>
      <c r="F9" s="15">
        <f t="shared" ca="1" si="4"/>
        <v>-15.029999999999973</v>
      </c>
      <c r="G9" s="17" t="str">
        <f t="shared" ca="1" si="12"/>
        <v/>
      </c>
      <c r="H9" s="17" t="str">
        <f t="shared" ca="1" si="13"/>
        <v/>
      </c>
      <c r="I9" s="9" t="str">
        <f t="shared" si="14"/>
        <v/>
      </c>
      <c r="J9" s="23" t="str">
        <f t="shared" si="5"/>
        <v/>
      </c>
      <c r="K9" s="19" t="str">
        <f t="shared" si="6"/>
        <v/>
      </c>
      <c r="L9" s="19" t="str">
        <f t="shared" si="7"/>
        <v/>
      </c>
      <c r="M9" s="9" t="str">
        <f t="shared" si="8"/>
        <v/>
      </c>
      <c r="N9" s="9" t="str">
        <f t="shared" si="9"/>
        <v/>
      </c>
      <c r="O9" s="11">
        <f t="shared" ca="1" si="2"/>
        <v>35072</v>
      </c>
      <c r="P9" s="31">
        <f t="shared" si="15"/>
        <v>0</v>
      </c>
      <c r="Q9" s="9">
        <f t="shared" si="10"/>
        <v>0</v>
      </c>
      <c r="R9" s="34" t="str">
        <f t="shared" si="16"/>
        <v/>
      </c>
    </row>
    <row r="10" spans="1:23" x14ac:dyDescent="0.3">
      <c r="A10" s="9">
        <v>7</v>
      </c>
      <c r="B10" s="11">
        <f t="shared" ca="1" si="0"/>
        <v>35073</v>
      </c>
      <c r="C10" s="17">
        <f t="shared" ca="1" si="1"/>
        <v>869.12</v>
      </c>
      <c r="D10" s="42">
        <f t="shared" ca="1" si="11"/>
        <v>-0.58000000000004093</v>
      </c>
      <c r="E10" s="15">
        <f t="shared" ca="1" si="3"/>
        <v>0</v>
      </c>
      <c r="F10" s="15">
        <f t="shared" ca="1" si="4"/>
        <v>-0.58000000000004093</v>
      </c>
      <c r="G10" s="17" t="str">
        <f t="shared" ca="1" si="12"/>
        <v/>
      </c>
      <c r="H10" s="17" t="str">
        <f t="shared" ca="1" si="13"/>
        <v/>
      </c>
      <c r="I10" s="9" t="str">
        <f t="shared" si="14"/>
        <v/>
      </c>
      <c r="J10" s="23" t="str">
        <f t="shared" si="5"/>
        <v/>
      </c>
      <c r="K10" s="19" t="str">
        <f t="shared" si="6"/>
        <v/>
      </c>
      <c r="L10" s="19" t="str">
        <f t="shared" si="7"/>
        <v/>
      </c>
      <c r="M10" s="9" t="str">
        <f t="shared" si="8"/>
        <v/>
      </c>
      <c r="N10" s="9" t="str">
        <f t="shared" si="9"/>
        <v/>
      </c>
      <c r="O10" s="11">
        <f t="shared" ca="1" si="2"/>
        <v>35073</v>
      </c>
      <c r="P10" s="31">
        <f t="shared" si="15"/>
        <v>0</v>
      </c>
      <c r="Q10" s="9">
        <f t="shared" si="10"/>
        <v>0</v>
      </c>
      <c r="R10" s="34" t="str">
        <f t="shared" si="16"/>
        <v/>
      </c>
    </row>
    <row r="11" spans="1:23" x14ac:dyDescent="0.3">
      <c r="A11" s="9">
        <v>8</v>
      </c>
      <c r="B11" s="11">
        <f t="shared" ca="1" si="0"/>
        <v>35074</v>
      </c>
      <c r="C11" s="17">
        <f t="shared" ca="1" si="1"/>
        <v>863.8</v>
      </c>
      <c r="D11" s="42">
        <f t="shared" ca="1" si="11"/>
        <v>-5.32000000000005</v>
      </c>
      <c r="E11" s="15">
        <f t="shared" ca="1" si="3"/>
        <v>0</v>
      </c>
      <c r="F11" s="15">
        <f t="shared" ca="1" si="4"/>
        <v>-5.32000000000005</v>
      </c>
      <c r="G11" s="17" t="str">
        <f ca="1">IF((A11-1)&gt;=$G$1,AVERAGE(OFFSET(E11,0,0,-$G$1,1)),"")</f>
        <v/>
      </c>
      <c r="H11" s="17" t="str">
        <f t="shared" ca="1" si="13"/>
        <v/>
      </c>
      <c r="I11" s="9" t="str">
        <f t="shared" si="14"/>
        <v/>
      </c>
      <c r="J11" s="23" t="str">
        <f t="shared" si="5"/>
        <v/>
      </c>
      <c r="K11" s="19" t="str">
        <f t="shared" si="6"/>
        <v/>
      </c>
      <c r="L11" s="19" t="str">
        <f t="shared" si="7"/>
        <v/>
      </c>
      <c r="M11" s="9" t="str">
        <f t="shared" si="8"/>
        <v/>
      </c>
      <c r="N11" s="9" t="str">
        <f t="shared" si="9"/>
        <v/>
      </c>
      <c r="O11" s="11">
        <f t="shared" ca="1" si="2"/>
        <v>35074</v>
      </c>
      <c r="P11" s="31">
        <f t="shared" si="15"/>
        <v>0</v>
      </c>
      <c r="Q11" s="9">
        <f t="shared" si="10"/>
        <v>0</v>
      </c>
      <c r="R11" s="34" t="str">
        <f t="shared" si="16"/>
        <v/>
      </c>
    </row>
    <row r="12" spans="1:23" x14ac:dyDescent="0.3">
      <c r="A12" s="9">
        <v>9</v>
      </c>
      <c r="B12" s="11">
        <f t="shared" ca="1" si="0"/>
        <v>35075</v>
      </c>
      <c r="C12" s="17">
        <f t="shared" ca="1" si="1"/>
        <v>873.27</v>
      </c>
      <c r="D12" s="42">
        <f t="shared" ca="1" si="11"/>
        <v>9.4700000000000273</v>
      </c>
      <c r="E12" s="15">
        <f t="shared" ca="1" si="3"/>
        <v>9.4700000000000273</v>
      </c>
      <c r="F12" s="15">
        <f t="shared" ca="1" si="4"/>
        <v>0</v>
      </c>
      <c r="G12" s="17" t="str">
        <f t="shared" ca="1" si="12"/>
        <v/>
      </c>
      <c r="H12" s="17" t="str">
        <f t="shared" ca="1" si="13"/>
        <v/>
      </c>
      <c r="I12" s="9" t="str">
        <f t="shared" si="14"/>
        <v/>
      </c>
      <c r="J12" s="23" t="str">
        <f t="shared" si="5"/>
        <v/>
      </c>
      <c r="K12" s="19" t="str">
        <f t="shared" si="6"/>
        <v/>
      </c>
      <c r="L12" s="19" t="str">
        <f t="shared" si="7"/>
        <v/>
      </c>
      <c r="M12" s="9" t="str">
        <f t="shared" si="8"/>
        <v/>
      </c>
      <c r="N12" s="9" t="str">
        <f t="shared" si="9"/>
        <v/>
      </c>
      <c r="O12" s="11">
        <f t="shared" ca="1" si="2"/>
        <v>35075</v>
      </c>
      <c r="P12" s="31">
        <f t="shared" si="15"/>
        <v>0</v>
      </c>
      <c r="Q12" s="9">
        <f t="shared" si="10"/>
        <v>0</v>
      </c>
      <c r="R12" s="34" t="str">
        <f t="shared" si="16"/>
        <v/>
      </c>
    </row>
    <row r="13" spans="1:23" x14ac:dyDescent="0.3">
      <c r="A13" s="9">
        <v>10</v>
      </c>
      <c r="B13" s="11">
        <f t="shared" ca="1" si="0"/>
        <v>35076</v>
      </c>
      <c r="C13" s="17">
        <f t="shared" ca="1" si="1"/>
        <v>875.15</v>
      </c>
      <c r="D13" s="42">
        <f t="shared" ca="1" si="11"/>
        <v>1.8799999999999955</v>
      </c>
      <c r="E13" s="15">
        <f t="shared" ca="1" si="3"/>
        <v>1.8799999999999955</v>
      </c>
      <c r="F13" s="15">
        <f t="shared" ca="1" si="4"/>
        <v>0</v>
      </c>
      <c r="G13" s="17" t="str">
        <f t="shared" ca="1" si="12"/>
        <v/>
      </c>
      <c r="H13" s="17" t="str">
        <f t="shared" ca="1" si="13"/>
        <v/>
      </c>
      <c r="I13" s="9" t="str">
        <f t="shared" si="14"/>
        <v/>
      </c>
      <c r="J13" s="23" t="str">
        <f t="shared" si="5"/>
        <v/>
      </c>
      <c r="K13" s="19" t="str">
        <f t="shared" si="6"/>
        <v/>
      </c>
      <c r="L13" s="19" t="str">
        <f t="shared" si="7"/>
        <v/>
      </c>
      <c r="M13" s="9" t="str">
        <f t="shared" si="8"/>
        <v/>
      </c>
      <c r="N13" s="9" t="str">
        <f t="shared" si="9"/>
        <v/>
      </c>
      <c r="O13" s="11">
        <f t="shared" ca="1" si="2"/>
        <v>35076</v>
      </c>
      <c r="P13" s="31">
        <f t="shared" si="15"/>
        <v>0</v>
      </c>
      <c r="Q13" s="9">
        <f t="shared" si="10"/>
        <v>0</v>
      </c>
      <c r="R13" s="34" t="str">
        <f t="shared" si="16"/>
        <v/>
      </c>
      <c r="V13">
        <f ca="1">COUNT(L4:L5333)</f>
        <v>126</v>
      </c>
    </row>
    <row r="14" spans="1:23" x14ac:dyDescent="0.3">
      <c r="A14" s="9">
        <v>11</v>
      </c>
      <c r="B14" s="11">
        <f t="shared" ca="1" si="0"/>
        <v>35079</v>
      </c>
      <c r="C14" s="17">
        <f t="shared" ca="1" si="1"/>
        <v>871.32</v>
      </c>
      <c r="D14" s="42">
        <f t="shared" ca="1" si="11"/>
        <v>-3.8299999999999272</v>
      </c>
      <c r="E14" s="15">
        <f t="shared" ca="1" si="3"/>
        <v>0</v>
      </c>
      <c r="F14" s="15">
        <f t="shared" ca="1" si="4"/>
        <v>-3.8299999999999272</v>
      </c>
      <c r="G14" s="17" t="str">
        <f t="shared" ca="1" si="12"/>
        <v/>
      </c>
      <c r="H14" s="17" t="str">
        <f t="shared" ca="1" si="13"/>
        <v/>
      </c>
      <c r="I14" s="9" t="str">
        <f t="shared" si="14"/>
        <v/>
      </c>
      <c r="J14" s="23" t="str">
        <f t="shared" si="5"/>
        <v/>
      </c>
      <c r="K14" s="19" t="str">
        <f t="shared" si="6"/>
        <v/>
      </c>
      <c r="L14" s="19" t="str">
        <f t="shared" si="7"/>
        <v/>
      </c>
      <c r="M14" s="9" t="str">
        <f t="shared" si="8"/>
        <v/>
      </c>
      <c r="N14" s="9" t="str">
        <f t="shared" si="9"/>
        <v/>
      </c>
      <c r="O14" s="11">
        <f t="shared" ca="1" si="2"/>
        <v>35079</v>
      </c>
      <c r="P14" s="31">
        <f t="shared" si="15"/>
        <v>0</v>
      </c>
      <c r="Q14" s="9">
        <f t="shared" si="10"/>
        <v>0</v>
      </c>
      <c r="R14" s="34" t="str">
        <f t="shared" si="16"/>
        <v/>
      </c>
    </row>
    <row r="15" spans="1:23" x14ac:dyDescent="0.3">
      <c r="A15" s="9">
        <v>12</v>
      </c>
      <c r="B15" s="11">
        <f t="shared" ca="1" si="0"/>
        <v>35080</v>
      </c>
      <c r="C15" s="17">
        <f t="shared" ca="1" si="1"/>
        <v>868.52</v>
      </c>
      <c r="D15" s="42">
        <f t="shared" ca="1" si="11"/>
        <v>-2.8000000000000682</v>
      </c>
      <c r="E15" s="15">
        <f t="shared" ca="1" si="3"/>
        <v>0</v>
      </c>
      <c r="F15" s="15">
        <f t="shared" ca="1" si="4"/>
        <v>-2.8000000000000682</v>
      </c>
      <c r="G15" s="17" t="str">
        <f t="shared" ca="1" si="12"/>
        <v/>
      </c>
      <c r="H15" s="17" t="str">
        <f t="shared" ca="1" si="13"/>
        <v/>
      </c>
      <c r="I15" s="9" t="str">
        <f t="shared" si="14"/>
        <v/>
      </c>
      <c r="J15" s="23" t="str">
        <f t="shared" si="5"/>
        <v/>
      </c>
      <c r="K15" s="19" t="str">
        <f t="shared" si="6"/>
        <v/>
      </c>
      <c r="L15" s="19" t="str">
        <f t="shared" si="7"/>
        <v/>
      </c>
      <c r="M15" s="9" t="str">
        <f t="shared" si="8"/>
        <v/>
      </c>
      <c r="N15" s="9" t="str">
        <f t="shared" si="9"/>
        <v/>
      </c>
      <c r="O15" s="11">
        <f t="shared" ca="1" si="2"/>
        <v>35080</v>
      </c>
      <c r="P15" s="31">
        <f t="shared" si="15"/>
        <v>0</v>
      </c>
      <c r="Q15" s="9">
        <f t="shared" si="10"/>
        <v>0</v>
      </c>
      <c r="R15" s="34" t="str">
        <f t="shared" si="16"/>
        <v/>
      </c>
    </row>
    <row r="16" spans="1:23" x14ac:dyDescent="0.3">
      <c r="A16" s="9">
        <v>13</v>
      </c>
      <c r="B16" s="11">
        <f t="shared" ca="1" si="0"/>
        <v>35081</v>
      </c>
      <c r="C16" s="17">
        <f t="shared" ca="1" si="1"/>
        <v>857.11</v>
      </c>
      <c r="D16" s="42">
        <f t="shared" ca="1" si="11"/>
        <v>-11.409999999999968</v>
      </c>
      <c r="E16" s="15">
        <f t="shared" ca="1" si="3"/>
        <v>0</v>
      </c>
      <c r="F16" s="15">
        <f t="shared" ca="1" si="4"/>
        <v>-11.409999999999968</v>
      </c>
      <c r="G16" s="17" t="str">
        <f t="shared" ca="1" si="12"/>
        <v/>
      </c>
      <c r="H16" s="17" t="str">
        <f t="shared" ca="1" si="13"/>
        <v/>
      </c>
      <c r="I16" s="9" t="str">
        <f t="shared" si="14"/>
        <v/>
      </c>
      <c r="J16" s="23" t="str">
        <f t="shared" si="5"/>
        <v/>
      </c>
      <c r="K16" s="19" t="str">
        <f t="shared" si="6"/>
        <v/>
      </c>
      <c r="L16" s="19" t="str">
        <f t="shared" si="7"/>
        <v/>
      </c>
      <c r="M16" s="9" t="str">
        <f t="shared" si="8"/>
        <v/>
      </c>
      <c r="N16" s="9" t="str">
        <f t="shared" si="9"/>
        <v/>
      </c>
      <c r="O16" s="11">
        <f t="shared" ca="1" si="2"/>
        <v>35081</v>
      </c>
      <c r="P16" s="31">
        <f t="shared" si="15"/>
        <v>0</v>
      </c>
      <c r="Q16" s="9">
        <f t="shared" si="10"/>
        <v>0</v>
      </c>
      <c r="R16" s="34" t="str">
        <f t="shared" si="16"/>
        <v/>
      </c>
    </row>
    <row r="17" spans="1:18" x14ac:dyDescent="0.3">
      <c r="A17" s="9">
        <v>14</v>
      </c>
      <c r="B17" s="11">
        <f t="shared" ca="1" si="0"/>
        <v>35082</v>
      </c>
      <c r="C17" s="17">
        <f t="shared" ca="1" si="1"/>
        <v>848.83</v>
      </c>
      <c r="D17" s="42">
        <f t="shared" ca="1" si="11"/>
        <v>-8.2799999999999727</v>
      </c>
      <c r="E17" s="15">
        <f t="shared" ca="1" si="3"/>
        <v>0</v>
      </c>
      <c r="F17" s="15">
        <f t="shared" ca="1" si="4"/>
        <v>-8.2799999999999727</v>
      </c>
      <c r="G17" s="17" t="str">
        <f t="shared" ca="1" si="12"/>
        <v/>
      </c>
      <c r="H17" s="17" t="str">
        <f t="shared" ca="1" si="13"/>
        <v/>
      </c>
      <c r="I17" s="9" t="str">
        <f t="shared" si="14"/>
        <v/>
      </c>
      <c r="J17" s="23" t="str">
        <f t="shared" si="5"/>
        <v/>
      </c>
      <c r="K17" s="19" t="str">
        <f t="shared" si="6"/>
        <v/>
      </c>
      <c r="L17" s="19" t="str">
        <f t="shared" si="7"/>
        <v/>
      </c>
      <c r="M17" s="9" t="str">
        <f t="shared" si="8"/>
        <v/>
      </c>
      <c r="N17" s="9" t="str">
        <f t="shared" si="9"/>
        <v/>
      </c>
      <c r="O17" s="11">
        <f t="shared" ca="1" si="2"/>
        <v>35082</v>
      </c>
      <c r="P17" s="31">
        <f t="shared" si="15"/>
        <v>0</v>
      </c>
      <c r="Q17" s="9">
        <f t="shared" si="10"/>
        <v>0</v>
      </c>
      <c r="R17" s="34" t="str">
        <f t="shared" si="16"/>
        <v/>
      </c>
    </row>
    <row r="18" spans="1:18" x14ac:dyDescent="0.3">
      <c r="A18" s="9">
        <v>15</v>
      </c>
      <c r="B18" s="11">
        <f t="shared" ca="1" si="0"/>
        <v>35083</v>
      </c>
      <c r="C18" s="17">
        <f t="shared" ca="1" si="1"/>
        <v>843.99</v>
      </c>
      <c r="D18" s="42">
        <f t="shared" ca="1" si="11"/>
        <v>-4.8400000000000318</v>
      </c>
      <c r="E18" s="15">
        <f t="shared" ca="1" si="3"/>
        <v>0</v>
      </c>
      <c r="F18" s="15">
        <f t="shared" ca="1" si="4"/>
        <v>-4.8400000000000318</v>
      </c>
      <c r="G18" s="17">
        <f ca="1">IF((A18-1)&gt;=$G$1,AVERAGE(OFFSET(E18,0,0,-$G$1,1)),"")</f>
        <v>0.81071428571428739</v>
      </c>
      <c r="H18" s="17">
        <f t="shared" ca="1" si="13"/>
        <v>5.3835714285714289</v>
      </c>
      <c r="I18" s="17">
        <f ca="1">IF((A18-1)&gt;=$G$1,G18/H18,"")</f>
        <v>0.15059042059174768</v>
      </c>
      <c r="J18" s="23">
        <f t="shared" ca="1" si="5"/>
        <v>13.088099630996325</v>
      </c>
      <c r="K18" s="19" t="str">
        <f t="shared" ca="1" si="6"/>
        <v>BUY</v>
      </c>
      <c r="L18" s="19">
        <f t="shared" ca="1" si="7"/>
        <v>1</v>
      </c>
      <c r="M18" s="9" t="str">
        <f t="shared" ca="1" si="8"/>
        <v>BUY</v>
      </c>
      <c r="N18" s="9">
        <f t="shared" ca="1" si="9"/>
        <v>843.99</v>
      </c>
      <c r="O18" s="11">
        <f t="shared" ca="1" si="2"/>
        <v>35083</v>
      </c>
      <c r="P18" s="31">
        <f t="shared" ca="1" si="15"/>
        <v>1</v>
      </c>
      <c r="Q18" s="9">
        <f t="shared" ca="1" si="10"/>
        <v>1</v>
      </c>
      <c r="R18" s="34" t="str">
        <f t="shared" ca="1" si="16"/>
        <v>BUY</v>
      </c>
    </row>
    <row r="19" spans="1:18" x14ac:dyDescent="0.3">
      <c r="A19" s="9">
        <v>16</v>
      </c>
      <c r="B19" s="11">
        <f t="shared" ca="1" si="0"/>
        <v>35086</v>
      </c>
      <c r="C19" s="17">
        <f t="shared" ca="1" si="1"/>
        <v>844.31</v>
      </c>
      <c r="D19" s="42">
        <f t="shared" ca="1" si="11"/>
        <v>0.31999999999993634</v>
      </c>
      <c r="E19" s="15">
        <f t="shared" ca="1" si="3"/>
        <v>0.31999999999993634</v>
      </c>
      <c r="F19" s="15">
        <f t="shared" ca="1" si="4"/>
        <v>0</v>
      </c>
      <c r="G19" s="17">
        <f t="shared" ca="1" si="12"/>
        <v>0.83357142857142563</v>
      </c>
      <c r="H19" s="17">
        <f t="shared" ca="1" si="13"/>
        <v>4.838571428571429</v>
      </c>
      <c r="I19" s="17">
        <f t="shared" ca="1" si="14"/>
        <v>0.17227635075287803</v>
      </c>
      <c r="J19" s="23">
        <f t="shared" ca="1" si="5"/>
        <v>14.695882130713969</v>
      </c>
      <c r="K19" s="19" t="str">
        <f t="shared" ca="1" si="6"/>
        <v>BUY</v>
      </c>
      <c r="L19" s="19" t="str">
        <f t="shared" ca="1" si="7"/>
        <v/>
      </c>
      <c r="M19" s="9" t="str">
        <f t="shared" ca="1" si="8"/>
        <v/>
      </c>
      <c r="N19" s="9" t="str">
        <f t="shared" ca="1" si="9"/>
        <v/>
      </c>
      <c r="O19" s="11">
        <f t="shared" ca="1" si="2"/>
        <v>35086</v>
      </c>
      <c r="P19" s="31">
        <f t="shared" ca="1" si="15"/>
        <v>1</v>
      </c>
      <c r="Q19" s="9">
        <f t="shared" ca="1" si="10"/>
        <v>0</v>
      </c>
      <c r="R19" s="34" t="str">
        <f t="shared" ca="1" si="16"/>
        <v>BUY</v>
      </c>
    </row>
    <row r="20" spans="1:18" x14ac:dyDescent="0.3">
      <c r="A20" s="9">
        <v>17</v>
      </c>
      <c r="B20" s="11">
        <f t="shared" ca="1" si="0"/>
        <v>35087</v>
      </c>
      <c r="C20" s="17">
        <f t="shared" ca="1" si="1"/>
        <v>832.9</v>
      </c>
      <c r="D20" s="42">
        <f t="shared" ca="1" si="11"/>
        <v>-11.409999999999968</v>
      </c>
      <c r="E20" s="15">
        <f t="shared" ca="1" si="3"/>
        <v>0</v>
      </c>
      <c r="F20" s="15">
        <f t="shared" ca="1" si="4"/>
        <v>-11.409999999999968</v>
      </c>
      <c r="G20" s="17">
        <f t="shared" ca="1" si="12"/>
        <v>0.83357142857142563</v>
      </c>
      <c r="H20" s="17">
        <f t="shared" ca="1" si="13"/>
        <v>5.3378571428571444</v>
      </c>
      <c r="I20" s="17">
        <f t="shared" ca="1" si="14"/>
        <v>0.15616218386190225</v>
      </c>
      <c r="J20" s="23">
        <f t="shared" ca="1" si="5"/>
        <v>13.5069444444444</v>
      </c>
      <c r="K20" s="19" t="str">
        <f t="shared" ca="1" si="6"/>
        <v>BUY</v>
      </c>
      <c r="L20" s="19" t="str">
        <f t="shared" ca="1" si="7"/>
        <v/>
      </c>
      <c r="M20" s="9" t="str">
        <f t="shared" ca="1" si="8"/>
        <v/>
      </c>
      <c r="N20" s="9" t="str">
        <f t="shared" ca="1" si="9"/>
        <v/>
      </c>
      <c r="O20" s="11">
        <f t="shared" ca="1" si="2"/>
        <v>35087</v>
      </c>
      <c r="P20" s="31">
        <f t="shared" ca="1" si="15"/>
        <v>1</v>
      </c>
      <c r="Q20" s="9">
        <f t="shared" ca="1" si="10"/>
        <v>0</v>
      </c>
      <c r="R20" s="34" t="str">
        <f t="shared" ca="1" si="16"/>
        <v>BUY</v>
      </c>
    </row>
    <row r="21" spans="1:18" x14ac:dyDescent="0.3">
      <c r="A21" s="9">
        <v>18</v>
      </c>
      <c r="B21" s="11">
        <f t="shared" ca="1" si="0"/>
        <v>35088</v>
      </c>
      <c r="C21" s="17">
        <f t="shared" ca="1" si="1"/>
        <v>818.69</v>
      </c>
      <c r="D21" s="42">
        <f t="shared" ca="1" si="11"/>
        <v>-14.209999999999923</v>
      </c>
      <c r="E21" s="15">
        <f t="shared" ca="1" si="3"/>
        <v>0</v>
      </c>
      <c r="F21" s="15">
        <f t="shared" ca="1" si="4"/>
        <v>-14.209999999999923</v>
      </c>
      <c r="G21" s="17">
        <f t="shared" ca="1" si="12"/>
        <v>0.83357142857142563</v>
      </c>
      <c r="H21" s="17">
        <f t="shared" ca="1" si="13"/>
        <v>5.9035714285714187</v>
      </c>
      <c r="I21" s="17">
        <f t="shared" ca="1" si="14"/>
        <v>0.14119782214156054</v>
      </c>
      <c r="J21" s="23">
        <f t="shared" ca="1" si="5"/>
        <v>12.372773536895664</v>
      </c>
      <c r="K21" s="19" t="str">
        <f t="shared" ca="1" si="6"/>
        <v>BUY</v>
      </c>
      <c r="L21" s="19" t="str">
        <f t="shared" ca="1" si="7"/>
        <v/>
      </c>
      <c r="M21" s="9" t="str">
        <f t="shared" ca="1" si="8"/>
        <v/>
      </c>
      <c r="N21" s="9" t="str">
        <f t="shared" ca="1" si="9"/>
        <v/>
      </c>
      <c r="O21" s="11">
        <f t="shared" ca="1" si="2"/>
        <v>35088</v>
      </c>
      <c r="P21" s="31">
        <f t="shared" ca="1" si="15"/>
        <v>1</v>
      </c>
      <c r="Q21" s="9">
        <f t="shared" ca="1" si="10"/>
        <v>0</v>
      </c>
      <c r="R21" s="34" t="str">
        <f t="shared" ca="1" si="16"/>
        <v>BUY</v>
      </c>
    </row>
    <row r="22" spans="1:18" x14ac:dyDescent="0.3">
      <c r="A22" s="9">
        <v>19</v>
      </c>
      <c r="B22" s="11">
        <f t="shared" ca="1" si="0"/>
        <v>35089</v>
      </c>
      <c r="C22" s="17">
        <f t="shared" ca="1" si="1"/>
        <v>814.92</v>
      </c>
      <c r="D22" s="42">
        <f t="shared" ca="1" si="11"/>
        <v>-3.7700000000000955</v>
      </c>
      <c r="E22" s="15">
        <f t="shared" ca="1" si="3"/>
        <v>0</v>
      </c>
      <c r="F22" s="15">
        <f t="shared" ca="1" si="4"/>
        <v>-3.7700000000000955</v>
      </c>
      <c r="G22" s="17">
        <f t="shared" ca="1" si="12"/>
        <v>0.83357142857142563</v>
      </c>
      <c r="H22" s="17">
        <f t="shared" ca="1" si="13"/>
        <v>5.8200000000000012</v>
      </c>
      <c r="I22" s="17">
        <f t="shared" ca="1" si="14"/>
        <v>0.14322533136966073</v>
      </c>
      <c r="J22" s="23">
        <f t="shared" ca="1" si="5"/>
        <v>12.528180354267278</v>
      </c>
      <c r="K22" s="19" t="str">
        <f t="shared" ca="1" si="6"/>
        <v>BUY</v>
      </c>
      <c r="L22" s="19" t="str">
        <f t="shared" ca="1" si="7"/>
        <v/>
      </c>
      <c r="M22" s="9" t="str">
        <f t="shared" ca="1" si="8"/>
        <v/>
      </c>
      <c r="N22" s="9" t="str">
        <f t="shared" ca="1" si="9"/>
        <v/>
      </c>
      <c r="O22" s="11">
        <f t="shared" ca="1" si="2"/>
        <v>35089</v>
      </c>
      <c r="P22" s="31">
        <f t="shared" ca="1" si="15"/>
        <v>1</v>
      </c>
      <c r="Q22" s="9">
        <f t="shared" ca="1" si="10"/>
        <v>0</v>
      </c>
      <c r="R22" s="34" t="str">
        <f t="shared" ca="1" si="16"/>
        <v>BUY</v>
      </c>
    </row>
    <row r="23" spans="1:18" x14ac:dyDescent="0.3">
      <c r="A23" s="9">
        <v>20</v>
      </c>
      <c r="B23" s="11">
        <f t="shared" ca="1" si="0"/>
        <v>35093</v>
      </c>
      <c r="C23" s="17">
        <f t="shared" ca="1" si="1"/>
        <v>830.88</v>
      </c>
      <c r="D23" s="42">
        <f t="shared" ca="1" si="11"/>
        <v>15.960000000000036</v>
      </c>
      <c r="E23" s="15">
        <f t="shared" ca="1" si="3"/>
        <v>15.960000000000036</v>
      </c>
      <c r="F23" s="15">
        <f t="shared" ca="1" si="4"/>
        <v>0</v>
      </c>
      <c r="G23" s="17">
        <f t="shared" ca="1" si="12"/>
        <v>1.9735714285714283</v>
      </c>
      <c r="H23" s="17">
        <f t="shared" ca="1" si="13"/>
        <v>4.7464285714285745</v>
      </c>
      <c r="I23" s="17">
        <f t="shared" ca="1" si="14"/>
        <v>0.41580135440180555</v>
      </c>
      <c r="J23" s="23">
        <f t="shared" ca="1" si="5"/>
        <v>29.368622448979579</v>
      </c>
      <c r="K23" s="19" t="str">
        <f t="shared" ca="1" si="6"/>
        <v>BUY</v>
      </c>
      <c r="L23" s="19" t="str">
        <f t="shared" ca="1" si="7"/>
        <v/>
      </c>
      <c r="M23" s="9" t="str">
        <f t="shared" ca="1" si="8"/>
        <v/>
      </c>
      <c r="N23" s="9" t="str">
        <f t="shared" ca="1" si="9"/>
        <v/>
      </c>
      <c r="O23" s="11">
        <f t="shared" ca="1" si="2"/>
        <v>35093</v>
      </c>
      <c r="P23" s="31">
        <f t="shared" ca="1" si="15"/>
        <v>1</v>
      </c>
      <c r="Q23" s="9">
        <f t="shared" ca="1" si="10"/>
        <v>0</v>
      </c>
      <c r="R23" s="34" t="str">
        <f t="shared" ca="1" si="16"/>
        <v>BUY</v>
      </c>
    </row>
    <row r="24" spans="1:18" x14ac:dyDescent="0.3">
      <c r="A24" s="9">
        <v>21</v>
      </c>
      <c r="B24" s="11">
        <f t="shared" ca="1" si="0"/>
        <v>35094</v>
      </c>
      <c r="C24" s="17">
        <f t="shared" ca="1" si="1"/>
        <v>846.57</v>
      </c>
      <c r="D24" s="42">
        <f t="shared" ca="1" si="11"/>
        <v>15.690000000000055</v>
      </c>
      <c r="E24" s="15">
        <f t="shared" ca="1" si="3"/>
        <v>15.690000000000055</v>
      </c>
      <c r="F24" s="15">
        <f t="shared" ca="1" si="4"/>
        <v>0</v>
      </c>
      <c r="G24" s="17">
        <f t="shared" ca="1" si="12"/>
        <v>3.0942857142857179</v>
      </c>
      <c r="H24" s="17">
        <f t="shared" ca="1" si="13"/>
        <v>4.7050000000000001</v>
      </c>
      <c r="I24" s="17">
        <f t="shared" ca="1" si="14"/>
        <v>0.65765902535296872</v>
      </c>
      <c r="J24" s="23">
        <f t="shared" ca="1" si="5"/>
        <v>39.673962817107828</v>
      </c>
      <c r="K24" s="19" t="str">
        <f t="shared" ca="1" si="6"/>
        <v/>
      </c>
      <c r="L24" s="19" t="str">
        <f t="shared" ca="1" si="7"/>
        <v/>
      </c>
      <c r="M24" s="9" t="str">
        <f t="shared" ca="1" si="8"/>
        <v/>
      </c>
      <c r="N24" s="9" t="str">
        <f t="shared" ca="1" si="9"/>
        <v/>
      </c>
      <c r="O24" s="11">
        <f t="shared" ca="1" si="2"/>
        <v>35094</v>
      </c>
      <c r="P24" s="31">
        <f t="shared" ca="1" si="15"/>
        <v>1</v>
      </c>
      <c r="Q24" s="9">
        <f t="shared" ca="1" si="10"/>
        <v>0</v>
      </c>
      <c r="R24" s="34" t="str">
        <f t="shared" ca="1" si="16"/>
        <v>BUY</v>
      </c>
    </row>
    <row r="25" spans="1:18" x14ac:dyDescent="0.3">
      <c r="A25" s="9">
        <v>22</v>
      </c>
      <c r="B25" s="11">
        <f t="shared" ca="1" si="0"/>
        <v>35095</v>
      </c>
      <c r="C25" s="17">
        <f t="shared" ca="1" si="1"/>
        <v>848.42</v>
      </c>
      <c r="D25" s="42">
        <f t="shared" ca="1" si="11"/>
        <v>1.8499999999999091</v>
      </c>
      <c r="E25" s="15">
        <f t="shared" ca="1" si="3"/>
        <v>1.8499999999999091</v>
      </c>
      <c r="F25" s="15">
        <f t="shared" ca="1" si="4"/>
        <v>0</v>
      </c>
      <c r="G25" s="17">
        <f t="shared" ca="1" si="12"/>
        <v>3.2264285714285683</v>
      </c>
      <c r="H25" s="17">
        <f t="shared" ca="1" si="13"/>
        <v>4.3249999999999966</v>
      </c>
      <c r="I25" s="17">
        <f t="shared" ca="1" si="14"/>
        <v>0.74599504541701056</v>
      </c>
      <c r="J25" s="23">
        <f t="shared" ca="1" si="5"/>
        <v>42.726068861142636</v>
      </c>
      <c r="K25" s="19" t="str">
        <f t="shared" ca="1" si="6"/>
        <v/>
      </c>
      <c r="L25" s="19" t="str">
        <f t="shared" ca="1" si="7"/>
        <v/>
      </c>
      <c r="M25" s="9" t="str">
        <f t="shared" ca="1" si="8"/>
        <v/>
      </c>
      <c r="N25" s="9" t="str">
        <f t="shared" ca="1" si="9"/>
        <v/>
      </c>
      <c r="O25" s="11">
        <f t="shared" ca="1" si="2"/>
        <v>35095</v>
      </c>
      <c r="P25" s="31">
        <f t="shared" ca="1" si="15"/>
        <v>1</v>
      </c>
      <c r="Q25" s="9">
        <f t="shared" ca="1" si="10"/>
        <v>0</v>
      </c>
      <c r="R25" s="34" t="str">
        <f t="shared" ca="1" si="16"/>
        <v>BUY</v>
      </c>
    </row>
    <row r="26" spans="1:18" x14ac:dyDescent="0.3">
      <c r="A26" s="9">
        <v>23</v>
      </c>
      <c r="B26" s="11">
        <f t="shared" ca="1" si="0"/>
        <v>35096</v>
      </c>
      <c r="C26" s="17">
        <f t="shared" ca="1" si="1"/>
        <v>869.54</v>
      </c>
      <c r="D26" s="42">
        <f t="shared" ca="1" si="11"/>
        <v>21.120000000000005</v>
      </c>
      <c r="E26" s="15">
        <f t="shared" ca="1" si="3"/>
        <v>21.120000000000005</v>
      </c>
      <c r="F26" s="15">
        <f t="shared" ca="1" si="4"/>
        <v>0</v>
      </c>
      <c r="G26" s="17">
        <f t="shared" ca="1" si="12"/>
        <v>4.0585714285714243</v>
      </c>
      <c r="H26" s="17">
        <f t="shared" ca="1" si="13"/>
        <v>4.3249999999999966</v>
      </c>
      <c r="I26" s="17">
        <f t="shared" ca="1" si="14"/>
        <v>0.93839801816680402</v>
      </c>
      <c r="J26" s="23">
        <f t="shared" ca="1" si="5"/>
        <v>48.411007923660208</v>
      </c>
      <c r="K26" s="19" t="str">
        <f t="shared" ca="1" si="6"/>
        <v/>
      </c>
      <c r="L26" s="19" t="str">
        <f t="shared" ca="1" si="7"/>
        <v/>
      </c>
      <c r="M26" s="9" t="str">
        <f t="shared" ca="1" si="8"/>
        <v/>
      </c>
      <c r="N26" s="9" t="str">
        <f t="shared" ca="1" si="9"/>
        <v/>
      </c>
      <c r="O26" s="11">
        <f t="shared" ca="1" si="2"/>
        <v>35096</v>
      </c>
      <c r="P26" s="31">
        <f t="shared" ca="1" si="15"/>
        <v>1</v>
      </c>
      <c r="Q26" s="9">
        <f t="shared" ca="1" si="10"/>
        <v>0</v>
      </c>
      <c r="R26" s="34" t="str">
        <f t="shared" ca="1" si="16"/>
        <v>BUY</v>
      </c>
    </row>
    <row r="27" spans="1:18" x14ac:dyDescent="0.3">
      <c r="A27" s="9">
        <v>24</v>
      </c>
      <c r="B27" s="11">
        <f t="shared" ca="1" si="0"/>
        <v>35097</v>
      </c>
      <c r="C27" s="17">
        <f t="shared" ca="1" si="1"/>
        <v>918.31</v>
      </c>
      <c r="D27" s="42">
        <f t="shared" ca="1" si="11"/>
        <v>48.769999999999982</v>
      </c>
      <c r="E27" s="15">
        <f t="shared" ca="1" si="3"/>
        <v>48.769999999999982</v>
      </c>
      <c r="F27" s="15">
        <f t="shared" ca="1" si="4"/>
        <v>0</v>
      </c>
      <c r="G27" s="17">
        <f t="shared" ca="1" si="12"/>
        <v>7.4078571428571376</v>
      </c>
      <c r="H27" s="17">
        <f t="shared" ca="1" si="13"/>
        <v>4.3249999999999966</v>
      </c>
      <c r="I27" s="17">
        <f t="shared" ca="1" si="14"/>
        <v>1.7127993393889349</v>
      </c>
      <c r="J27" s="23">
        <f t="shared" ca="1" si="5"/>
        <v>63.137708510897362</v>
      </c>
      <c r="K27" s="19" t="str">
        <f t="shared" ca="1" si="6"/>
        <v/>
      </c>
      <c r="L27" s="19" t="str">
        <f t="shared" ca="1" si="7"/>
        <v/>
      </c>
      <c r="M27" s="9" t="str">
        <f t="shared" ca="1" si="8"/>
        <v/>
      </c>
      <c r="N27" s="9" t="str">
        <f t="shared" ca="1" si="9"/>
        <v/>
      </c>
      <c r="O27" s="11">
        <f t="shared" ca="1" si="2"/>
        <v>35097</v>
      </c>
      <c r="P27" s="31">
        <f t="shared" ca="1" si="15"/>
        <v>1</v>
      </c>
      <c r="Q27" s="9">
        <f t="shared" ca="1" si="10"/>
        <v>0</v>
      </c>
      <c r="R27" s="34" t="str">
        <f t="shared" ca="1" si="16"/>
        <v>BUY</v>
      </c>
    </row>
    <row r="28" spans="1:18" x14ac:dyDescent="0.3">
      <c r="A28" s="9">
        <v>25</v>
      </c>
      <c r="B28" s="11">
        <f t="shared" ca="1" si="0"/>
        <v>35100</v>
      </c>
      <c r="C28" s="17">
        <f t="shared" ca="1" si="1"/>
        <v>943.08</v>
      </c>
      <c r="D28" s="42">
        <f t="shared" ca="1" si="11"/>
        <v>24.770000000000095</v>
      </c>
      <c r="E28" s="15">
        <f t="shared" ca="1" si="3"/>
        <v>24.770000000000095</v>
      </c>
      <c r="F28" s="15">
        <f t="shared" ca="1" si="4"/>
        <v>0</v>
      </c>
      <c r="G28" s="17">
        <f t="shared" ca="1" si="12"/>
        <v>9.1771428571428579</v>
      </c>
      <c r="H28" s="17">
        <f t="shared" ca="1" si="13"/>
        <v>4.0514285714285734</v>
      </c>
      <c r="I28" s="17">
        <f t="shared" ca="1" si="14"/>
        <v>2.2651622002820866</v>
      </c>
      <c r="J28" s="23">
        <f t="shared" ca="1" si="5"/>
        <v>69.373650107991352</v>
      </c>
      <c r="K28" s="19" t="str">
        <f t="shared" ca="1" si="6"/>
        <v/>
      </c>
      <c r="L28" s="19" t="str">
        <f t="shared" ca="1" si="7"/>
        <v/>
      </c>
      <c r="M28" s="9" t="str">
        <f t="shared" ca="1" si="8"/>
        <v/>
      </c>
      <c r="N28" s="9" t="str">
        <f t="shared" ca="1" si="9"/>
        <v/>
      </c>
      <c r="O28" s="11">
        <f t="shared" ca="1" si="2"/>
        <v>35100</v>
      </c>
      <c r="P28" s="31">
        <f t="shared" ca="1" si="15"/>
        <v>1</v>
      </c>
      <c r="Q28" s="9">
        <f t="shared" ca="1" si="10"/>
        <v>0</v>
      </c>
      <c r="R28" s="34" t="str">
        <f t="shared" ca="1" si="16"/>
        <v>BUY</v>
      </c>
    </row>
    <row r="29" spans="1:18" x14ac:dyDescent="0.3">
      <c r="A29" s="9">
        <v>26</v>
      </c>
      <c r="B29" s="11">
        <f t="shared" ca="1" si="0"/>
        <v>35101</v>
      </c>
      <c r="C29" s="17">
        <f t="shared" ca="1" si="1"/>
        <v>925.71</v>
      </c>
      <c r="D29" s="42">
        <f t="shared" ca="1" si="11"/>
        <v>-17.370000000000005</v>
      </c>
      <c r="E29" s="15">
        <f t="shared" ca="1" si="3"/>
        <v>0</v>
      </c>
      <c r="F29" s="15">
        <f t="shared" ca="1" si="4"/>
        <v>-17.370000000000005</v>
      </c>
      <c r="G29" s="17">
        <f t="shared" ca="1" si="12"/>
        <v>9.1771428571428579</v>
      </c>
      <c r="H29" s="17">
        <f t="shared" ca="1" si="13"/>
        <v>5.0921428571428544</v>
      </c>
      <c r="I29" s="17">
        <f t="shared" ca="1" si="14"/>
        <v>1.8022162996212663</v>
      </c>
      <c r="J29" s="23">
        <f t="shared" ca="1" si="5"/>
        <v>64.313961055213497</v>
      </c>
      <c r="K29" s="19" t="str">
        <f t="shared" ca="1" si="6"/>
        <v/>
      </c>
      <c r="L29" s="19" t="str">
        <f t="shared" ca="1" si="7"/>
        <v/>
      </c>
      <c r="M29" s="9" t="str">
        <f t="shared" ca="1" si="8"/>
        <v/>
      </c>
      <c r="N29" s="9" t="str">
        <f t="shared" ca="1" si="9"/>
        <v/>
      </c>
      <c r="O29" s="11">
        <f t="shared" ca="1" si="2"/>
        <v>35101</v>
      </c>
      <c r="P29" s="31">
        <f t="shared" ca="1" si="15"/>
        <v>1</v>
      </c>
      <c r="Q29" s="9">
        <f t="shared" ca="1" si="10"/>
        <v>0</v>
      </c>
      <c r="R29" s="34" t="str">
        <f t="shared" ca="1" si="16"/>
        <v>BUY</v>
      </c>
    </row>
    <row r="30" spans="1:18" x14ac:dyDescent="0.3">
      <c r="A30" s="9">
        <v>27</v>
      </c>
      <c r="B30" s="11">
        <f t="shared" ca="1" si="0"/>
        <v>35102</v>
      </c>
      <c r="C30" s="17">
        <f t="shared" ca="1" si="1"/>
        <v>932.02</v>
      </c>
      <c r="D30" s="42">
        <f t="shared" ca="1" si="11"/>
        <v>6.3099999999999454</v>
      </c>
      <c r="E30" s="15">
        <f t="shared" ca="1" si="3"/>
        <v>6.3099999999999454</v>
      </c>
      <c r="F30" s="15">
        <f t="shared" ca="1" si="4"/>
        <v>0</v>
      </c>
      <c r="G30" s="17">
        <f t="shared" ca="1" si="12"/>
        <v>9.62785714285714</v>
      </c>
      <c r="H30" s="17">
        <f t="shared" ca="1" si="13"/>
        <v>4.2771428571428567</v>
      </c>
      <c r="I30" s="17">
        <f t="shared" ca="1" si="14"/>
        <v>2.2510020040080154</v>
      </c>
      <c r="J30" s="23">
        <f t="shared" ca="1" si="5"/>
        <v>69.240252735398357</v>
      </c>
      <c r="K30" s="19" t="str">
        <f t="shared" ca="1" si="6"/>
        <v/>
      </c>
      <c r="L30" s="19" t="str">
        <f t="shared" ca="1" si="7"/>
        <v/>
      </c>
      <c r="M30" s="9" t="str">
        <f t="shared" ca="1" si="8"/>
        <v/>
      </c>
      <c r="N30" s="9" t="str">
        <f t="shared" ca="1" si="9"/>
        <v/>
      </c>
      <c r="O30" s="11">
        <f t="shared" ca="1" si="2"/>
        <v>35102</v>
      </c>
      <c r="P30" s="31">
        <f t="shared" ca="1" si="15"/>
        <v>1</v>
      </c>
      <c r="Q30" s="9">
        <f t="shared" ca="1" si="10"/>
        <v>0</v>
      </c>
      <c r="R30" s="34" t="str">
        <f t="shared" ca="1" si="16"/>
        <v>BUY</v>
      </c>
    </row>
    <row r="31" spans="1:18" x14ac:dyDescent="0.3">
      <c r="A31" s="9">
        <v>28</v>
      </c>
      <c r="B31" s="11">
        <f t="shared" ca="1" si="0"/>
        <v>35103</v>
      </c>
      <c r="C31" s="17">
        <f t="shared" ca="1" si="1"/>
        <v>980.27</v>
      </c>
      <c r="D31" s="42">
        <f t="shared" ca="1" si="11"/>
        <v>48.25</v>
      </c>
      <c r="E31" s="15">
        <f t="shared" ca="1" si="3"/>
        <v>48.25</v>
      </c>
      <c r="F31" s="15">
        <f t="shared" ca="1" si="4"/>
        <v>0</v>
      </c>
      <c r="G31" s="17">
        <f t="shared" ca="1" si="12"/>
        <v>13.074285714285711</v>
      </c>
      <c r="H31" s="17">
        <f t="shared" ca="1" si="13"/>
        <v>3.6857142857142873</v>
      </c>
      <c r="I31" s="17">
        <f t="shared" ca="1" si="14"/>
        <v>3.5472868217054239</v>
      </c>
      <c r="J31" s="23">
        <f t="shared" ca="1" si="5"/>
        <v>78.008864643709501</v>
      </c>
      <c r="K31" s="19" t="str">
        <f t="shared" ca="1" si="6"/>
        <v>SELL</v>
      </c>
      <c r="L31" s="19">
        <f t="shared" ca="1" si="7"/>
        <v>2</v>
      </c>
      <c r="M31" s="9" t="str">
        <f t="shared" ca="1" si="8"/>
        <v>SELL</v>
      </c>
      <c r="N31" s="9">
        <f t="shared" ca="1" si="9"/>
        <v>980.27</v>
      </c>
      <c r="O31" s="11">
        <f t="shared" ca="1" si="2"/>
        <v>35103</v>
      </c>
      <c r="P31" s="31">
        <f t="shared" ca="1" si="15"/>
        <v>2</v>
      </c>
      <c r="Q31" s="9">
        <f t="shared" ca="1" si="10"/>
        <v>1</v>
      </c>
      <c r="R31" s="34" t="str">
        <f t="shared" ca="1" si="16"/>
        <v>SELL</v>
      </c>
    </row>
    <row r="32" spans="1:18" x14ac:dyDescent="0.3">
      <c r="A32" s="9">
        <v>29</v>
      </c>
      <c r="B32" s="11">
        <f t="shared" ca="1" si="0"/>
        <v>35104</v>
      </c>
      <c r="C32" s="17">
        <f t="shared" ca="1" si="1"/>
        <v>1033.02</v>
      </c>
      <c r="D32" s="42">
        <f t="shared" ca="1" si="11"/>
        <v>52.75</v>
      </c>
      <c r="E32" s="15">
        <f t="shared" ca="1" si="3"/>
        <v>52.75</v>
      </c>
      <c r="F32" s="15">
        <f t="shared" ca="1" si="4"/>
        <v>0</v>
      </c>
      <c r="G32" s="17">
        <f t="shared" ca="1" si="12"/>
        <v>16.842142857142854</v>
      </c>
      <c r="H32" s="17">
        <f t="shared" ca="1" si="13"/>
        <v>3.3399999999999994</v>
      </c>
      <c r="I32" s="17">
        <f t="shared" ca="1" si="14"/>
        <v>5.0425577416595377</v>
      </c>
      <c r="J32" s="23">
        <f t="shared" ca="1" si="5"/>
        <v>83.450716687311981</v>
      </c>
      <c r="K32" s="19" t="str">
        <f t="shared" ca="1" si="6"/>
        <v>SELL</v>
      </c>
      <c r="L32" s="19" t="str">
        <f t="shared" ca="1" si="7"/>
        <v/>
      </c>
      <c r="M32" s="9" t="str">
        <f t="shared" ca="1" si="8"/>
        <v/>
      </c>
      <c r="N32" s="9" t="str">
        <f t="shared" ca="1" si="9"/>
        <v/>
      </c>
      <c r="O32" s="11">
        <f t="shared" ca="1" si="2"/>
        <v>35104</v>
      </c>
      <c r="P32" s="31">
        <f t="shared" ca="1" si="15"/>
        <v>2</v>
      </c>
      <c r="Q32" s="9">
        <f t="shared" ca="1" si="10"/>
        <v>0</v>
      </c>
      <c r="R32" s="34" t="str">
        <f t="shared" ca="1" si="16"/>
        <v>SELL</v>
      </c>
    </row>
    <row r="33" spans="1:18" x14ac:dyDescent="0.3">
      <c r="A33" s="9">
        <v>30</v>
      </c>
      <c r="B33" s="11">
        <f t="shared" ca="1" si="0"/>
        <v>35107</v>
      </c>
      <c r="C33" s="17">
        <f t="shared" ca="1" si="1"/>
        <v>1018.51</v>
      </c>
      <c r="D33" s="42">
        <f t="shared" ca="1" si="11"/>
        <v>-14.509999999999991</v>
      </c>
      <c r="E33" s="15">
        <f t="shared" ca="1" si="3"/>
        <v>0</v>
      </c>
      <c r="F33" s="15">
        <f t="shared" ca="1" si="4"/>
        <v>-14.509999999999991</v>
      </c>
      <c r="G33" s="17">
        <f t="shared" ca="1" si="12"/>
        <v>16.819285714285716</v>
      </c>
      <c r="H33" s="17">
        <f t="shared" ca="1" si="13"/>
        <v>4.37642857142857</v>
      </c>
      <c r="I33" s="17">
        <f t="shared" ca="1" si="14"/>
        <v>3.8431532560796491</v>
      </c>
      <c r="J33" s="23">
        <f t="shared" ca="1" si="5"/>
        <v>79.352294938329862</v>
      </c>
      <c r="K33" s="19" t="str">
        <f t="shared" ca="1" si="6"/>
        <v>SELL</v>
      </c>
      <c r="L33" s="19" t="str">
        <f t="shared" ca="1" si="7"/>
        <v/>
      </c>
      <c r="M33" s="9" t="str">
        <f t="shared" ca="1" si="8"/>
        <v/>
      </c>
      <c r="N33" s="9" t="str">
        <f t="shared" ca="1" si="9"/>
        <v/>
      </c>
      <c r="O33" s="11">
        <f t="shared" ca="1" si="2"/>
        <v>35107</v>
      </c>
      <c r="P33" s="31">
        <f t="shared" ca="1" si="15"/>
        <v>2</v>
      </c>
      <c r="Q33" s="9">
        <f t="shared" ca="1" si="10"/>
        <v>0</v>
      </c>
      <c r="R33" s="34" t="str">
        <f t="shared" ca="1" si="16"/>
        <v>SELL</v>
      </c>
    </row>
    <row r="34" spans="1:18" x14ac:dyDescent="0.3">
      <c r="A34" s="9">
        <v>31</v>
      </c>
      <c r="B34" s="11">
        <f t="shared" ca="1" si="0"/>
        <v>35108</v>
      </c>
      <c r="C34" s="17">
        <f t="shared" ca="1" si="1"/>
        <v>1027.3599999999999</v>
      </c>
      <c r="D34" s="42">
        <f t="shared" ca="1" si="11"/>
        <v>8.8499999999999091</v>
      </c>
      <c r="E34" s="15">
        <f t="shared" ca="1" si="3"/>
        <v>8.8499999999999091</v>
      </c>
      <c r="F34" s="15">
        <f t="shared" ca="1" si="4"/>
        <v>0</v>
      </c>
      <c r="G34" s="17">
        <f t="shared" ca="1" si="12"/>
        <v>17.451428571428568</v>
      </c>
      <c r="H34" s="17">
        <f t="shared" ca="1" si="13"/>
        <v>3.5614285714285723</v>
      </c>
      <c r="I34" s="17">
        <f t="shared" ca="1" si="14"/>
        <v>4.9001203369434396</v>
      </c>
      <c r="J34" s="23">
        <f t="shared" ca="1" si="5"/>
        <v>83.051193147052814</v>
      </c>
      <c r="K34" s="19" t="str">
        <f t="shared" ca="1" si="6"/>
        <v>SELL</v>
      </c>
      <c r="L34" s="19" t="str">
        <f t="shared" ca="1" si="7"/>
        <v/>
      </c>
      <c r="M34" s="9" t="str">
        <f t="shared" ca="1" si="8"/>
        <v/>
      </c>
      <c r="N34" s="9" t="str">
        <f t="shared" ca="1" si="9"/>
        <v/>
      </c>
      <c r="O34" s="11">
        <f t="shared" ca="1" si="2"/>
        <v>35108</v>
      </c>
      <c r="P34" s="31">
        <f t="shared" ca="1" si="15"/>
        <v>2</v>
      </c>
      <c r="Q34" s="9">
        <f t="shared" ca="1" si="10"/>
        <v>0</v>
      </c>
      <c r="R34" s="34" t="str">
        <f t="shared" ca="1" si="16"/>
        <v>SELL</v>
      </c>
    </row>
    <row r="35" spans="1:18" x14ac:dyDescent="0.3">
      <c r="A35" s="9">
        <v>32</v>
      </c>
      <c r="B35" s="11">
        <f t="shared" ca="1" si="0"/>
        <v>35109</v>
      </c>
      <c r="C35" s="17">
        <f t="shared" ca="1" si="1"/>
        <v>1051.99</v>
      </c>
      <c r="D35" s="42">
        <f t="shared" ca="1" si="11"/>
        <v>24.630000000000109</v>
      </c>
      <c r="E35" s="15">
        <f t="shared" ca="1" si="3"/>
        <v>24.630000000000109</v>
      </c>
      <c r="F35" s="15">
        <f t="shared" ca="1" si="4"/>
        <v>0</v>
      </c>
      <c r="G35" s="17">
        <f t="shared" ca="1" si="12"/>
        <v>19.210714285714289</v>
      </c>
      <c r="H35" s="17">
        <f t="shared" ca="1" si="13"/>
        <v>2.5464285714285779</v>
      </c>
      <c r="I35" s="17">
        <f t="shared" ca="1" si="14"/>
        <v>7.5441795231416373</v>
      </c>
      <c r="J35" s="23">
        <f t="shared" ca="1" si="5"/>
        <v>88.296126066973059</v>
      </c>
      <c r="K35" s="19" t="str">
        <f t="shared" ca="1" si="6"/>
        <v>SELL</v>
      </c>
      <c r="L35" s="19" t="str">
        <f t="shared" ca="1" si="7"/>
        <v/>
      </c>
      <c r="M35" s="9" t="str">
        <f t="shared" ca="1" si="8"/>
        <v/>
      </c>
      <c r="N35" s="9" t="str">
        <f t="shared" ca="1" si="9"/>
        <v/>
      </c>
      <c r="O35" s="11">
        <f t="shared" ca="1" si="2"/>
        <v>35109</v>
      </c>
      <c r="P35" s="31">
        <f t="shared" ca="1" si="15"/>
        <v>2</v>
      </c>
      <c r="Q35" s="9">
        <f t="shared" ca="1" si="10"/>
        <v>0</v>
      </c>
      <c r="R35" s="34" t="str">
        <f t="shared" ca="1" si="16"/>
        <v>SELL</v>
      </c>
    </row>
    <row r="36" spans="1:18" x14ac:dyDescent="0.3">
      <c r="A36" s="9">
        <v>33</v>
      </c>
      <c r="B36" s="11">
        <f t="shared" ca="1" si="0"/>
        <v>35110</v>
      </c>
      <c r="C36" s="17">
        <f t="shared" ca="1" si="1"/>
        <v>1046.24</v>
      </c>
      <c r="D36" s="42">
        <f t="shared" ca="1" si="11"/>
        <v>-5.75</v>
      </c>
      <c r="E36" s="15">
        <f t="shared" ca="1" si="3"/>
        <v>0</v>
      </c>
      <c r="F36" s="15">
        <f t="shared" ca="1" si="4"/>
        <v>-5.75</v>
      </c>
      <c r="G36" s="17">
        <f t="shared" ca="1" si="12"/>
        <v>19.210714285714289</v>
      </c>
      <c r="H36" s="17">
        <f t="shared" ca="1" si="13"/>
        <v>2.6878571428571427</v>
      </c>
      <c r="I36" s="17">
        <f t="shared" ca="1" si="14"/>
        <v>7.1472229604039343</v>
      </c>
      <c r="J36" s="23">
        <f t="shared" ca="1" si="5"/>
        <v>87.725879052775781</v>
      </c>
      <c r="K36" s="19" t="str">
        <f t="shared" ca="1" si="6"/>
        <v>SELL</v>
      </c>
      <c r="L36" s="19" t="str">
        <f t="shared" ca="1" si="7"/>
        <v/>
      </c>
      <c r="M36" s="9" t="str">
        <f t="shared" ca="1" si="8"/>
        <v/>
      </c>
      <c r="N36" s="9" t="str">
        <f t="shared" ca="1" si="9"/>
        <v/>
      </c>
      <c r="O36" s="11">
        <f t="shared" ca="1" si="2"/>
        <v>35110</v>
      </c>
      <c r="P36" s="31">
        <f t="shared" ca="1" si="15"/>
        <v>2</v>
      </c>
      <c r="Q36" s="9">
        <f t="shared" ca="1" si="10"/>
        <v>0</v>
      </c>
      <c r="R36" s="34" t="str">
        <f t="shared" ca="1" si="16"/>
        <v>SELL</v>
      </c>
    </row>
    <row r="37" spans="1:18" x14ac:dyDescent="0.3">
      <c r="A37" s="9">
        <v>34</v>
      </c>
      <c r="B37" s="11">
        <f t="shared" ca="1" si="0"/>
        <v>35111</v>
      </c>
      <c r="C37" s="17">
        <f t="shared" ca="1" si="1"/>
        <v>1023.08</v>
      </c>
      <c r="D37" s="42">
        <f t="shared" ca="1" si="11"/>
        <v>-23.159999999999968</v>
      </c>
      <c r="E37" s="15">
        <f t="shared" ca="1" si="3"/>
        <v>0</v>
      </c>
      <c r="F37" s="15">
        <f t="shared" ca="1" si="4"/>
        <v>-23.159999999999968</v>
      </c>
      <c r="G37" s="17">
        <f t="shared" ca="1" si="12"/>
        <v>18.070714285714285</v>
      </c>
      <c r="H37" s="17">
        <f t="shared" ca="1" si="13"/>
        <v>4.3421428571428544</v>
      </c>
      <c r="I37" s="17">
        <f t="shared" ca="1" si="14"/>
        <v>4.161704227669027</v>
      </c>
      <c r="J37" s="23">
        <f t="shared" ca="1" si="5"/>
        <v>80.626553636305701</v>
      </c>
      <c r="K37" s="19" t="str">
        <f t="shared" ca="1" si="6"/>
        <v>SELL</v>
      </c>
      <c r="L37" s="19" t="str">
        <f t="shared" ca="1" si="7"/>
        <v/>
      </c>
      <c r="M37" s="9" t="str">
        <f t="shared" ca="1" si="8"/>
        <v/>
      </c>
      <c r="N37" s="9" t="str">
        <f t="shared" ca="1" si="9"/>
        <v/>
      </c>
      <c r="O37" s="11">
        <f t="shared" ca="1" si="2"/>
        <v>35111</v>
      </c>
      <c r="P37" s="31">
        <f t="shared" ca="1" si="15"/>
        <v>2</v>
      </c>
      <c r="Q37" s="9">
        <f t="shared" ca="1" si="10"/>
        <v>0</v>
      </c>
      <c r="R37" s="34" t="str">
        <f t="shared" ca="1" si="16"/>
        <v>SELL</v>
      </c>
    </row>
    <row r="38" spans="1:18" x14ac:dyDescent="0.3">
      <c r="A38" s="9">
        <v>35</v>
      </c>
      <c r="B38" s="11">
        <f t="shared" ca="1" si="0"/>
        <v>35114</v>
      </c>
      <c r="C38" s="17">
        <f t="shared" ca="1" si="1"/>
        <v>1021.38</v>
      </c>
      <c r="D38" s="42">
        <f t="shared" ca="1" si="11"/>
        <v>-1.7000000000000455</v>
      </c>
      <c r="E38" s="15">
        <f t="shared" ca="1" si="3"/>
        <v>0</v>
      </c>
      <c r="F38" s="15">
        <f t="shared" ca="1" si="4"/>
        <v>-1.7000000000000455</v>
      </c>
      <c r="G38" s="17">
        <f t="shared" ca="1" si="12"/>
        <v>16.949999999999996</v>
      </c>
      <c r="H38" s="17">
        <f t="shared" ca="1" si="13"/>
        <v>4.463571428571429</v>
      </c>
      <c r="I38" s="17">
        <f t="shared" ca="1" si="14"/>
        <v>3.7974075852136329</v>
      </c>
      <c r="J38" s="23">
        <f t="shared" ca="1" si="5"/>
        <v>79.155408786150304</v>
      </c>
      <c r="K38" s="19" t="str">
        <f t="shared" ca="1" si="6"/>
        <v>SELL</v>
      </c>
      <c r="L38" s="19" t="str">
        <f t="shared" ca="1" si="7"/>
        <v/>
      </c>
      <c r="M38" s="9" t="str">
        <f t="shared" ca="1" si="8"/>
        <v/>
      </c>
      <c r="N38" s="9" t="str">
        <f t="shared" ca="1" si="9"/>
        <v/>
      </c>
      <c r="O38" s="11">
        <f t="shared" ca="1" si="2"/>
        <v>35114</v>
      </c>
      <c r="P38" s="31">
        <f t="shared" ca="1" si="15"/>
        <v>2</v>
      </c>
      <c r="Q38" s="9">
        <f t="shared" ca="1" si="10"/>
        <v>0</v>
      </c>
      <c r="R38" s="34" t="str">
        <f t="shared" ca="1" si="16"/>
        <v>SELL</v>
      </c>
    </row>
    <row r="39" spans="1:18" x14ac:dyDescent="0.3">
      <c r="A39" s="9">
        <v>36</v>
      </c>
      <c r="B39" s="11">
        <f t="shared" ca="1" si="0"/>
        <v>35115</v>
      </c>
      <c r="C39" s="17">
        <f t="shared" ca="1" si="1"/>
        <v>1000.13</v>
      </c>
      <c r="D39" s="42">
        <f t="shared" ca="1" si="11"/>
        <v>-21.25</v>
      </c>
      <c r="E39" s="15">
        <f t="shared" ca="1" si="3"/>
        <v>0</v>
      </c>
      <c r="F39" s="15">
        <f t="shared" ca="1" si="4"/>
        <v>-21.25</v>
      </c>
      <c r="G39" s="17">
        <f t="shared" ca="1" si="12"/>
        <v>16.817857142857147</v>
      </c>
      <c r="H39" s="17">
        <f t="shared" ca="1" si="13"/>
        <v>5.9814285714285722</v>
      </c>
      <c r="I39" s="17">
        <f t="shared" ca="1" si="14"/>
        <v>2.8116790064485313</v>
      </c>
      <c r="J39" s="23">
        <f t="shared" ca="1" si="5"/>
        <v>73.764842256962936</v>
      </c>
      <c r="K39" s="19" t="str">
        <f t="shared" ca="1" si="6"/>
        <v>SELL</v>
      </c>
      <c r="L39" s="19" t="str">
        <f t="shared" ca="1" si="7"/>
        <v/>
      </c>
      <c r="M39" s="9" t="str">
        <f t="shared" ca="1" si="8"/>
        <v/>
      </c>
      <c r="N39" s="9" t="str">
        <f t="shared" ca="1" si="9"/>
        <v/>
      </c>
      <c r="O39" s="11">
        <f t="shared" ca="1" si="2"/>
        <v>35115</v>
      </c>
      <c r="P39" s="31">
        <f t="shared" ca="1" si="15"/>
        <v>2</v>
      </c>
      <c r="Q39" s="9">
        <f t="shared" ca="1" si="10"/>
        <v>0</v>
      </c>
      <c r="R39" s="34" t="str">
        <f t="shared" ca="1" si="16"/>
        <v>SELL</v>
      </c>
    </row>
    <row r="40" spans="1:18" x14ac:dyDescent="0.3">
      <c r="A40" s="9">
        <v>37</v>
      </c>
      <c r="B40" s="11">
        <f t="shared" ca="1" si="0"/>
        <v>35117</v>
      </c>
      <c r="C40" s="17">
        <f t="shared" ca="1" si="1"/>
        <v>1024.9100000000001</v>
      </c>
      <c r="D40" s="42">
        <f t="shared" ca="1" si="11"/>
        <v>24.780000000000086</v>
      </c>
      <c r="E40" s="15">
        <f t="shared" ca="1" si="3"/>
        <v>24.780000000000086</v>
      </c>
      <c r="F40" s="15">
        <f t="shared" ca="1" si="4"/>
        <v>0</v>
      </c>
      <c r="G40" s="17">
        <f t="shared" ca="1" si="12"/>
        <v>17.079285714285724</v>
      </c>
      <c r="H40" s="17">
        <f t="shared" ca="1" si="13"/>
        <v>5.9814285714285722</v>
      </c>
      <c r="I40" s="17">
        <f t="shared" ca="1" si="14"/>
        <v>2.8553857176976369</v>
      </c>
      <c r="J40" s="23">
        <f t="shared" ca="1" si="5"/>
        <v>74.062258014557855</v>
      </c>
      <c r="K40" s="19" t="str">
        <f t="shared" ca="1" si="6"/>
        <v>SELL</v>
      </c>
      <c r="L40" s="19" t="str">
        <f t="shared" ca="1" si="7"/>
        <v/>
      </c>
      <c r="M40" s="9" t="str">
        <f t="shared" ca="1" si="8"/>
        <v/>
      </c>
      <c r="N40" s="9" t="str">
        <f t="shared" ca="1" si="9"/>
        <v/>
      </c>
      <c r="O40" s="11">
        <f t="shared" ca="1" si="2"/>
        <v>35117</v>
      </c>
      <c r="P40" s="31">
        <f t="shared" ca="1" si="15"/>
        <v>2</v>
      </c>
      <c r="Q40" s="9">
        <f t="shared" ca="1" si="10"/>
        <v>0</v>
      </c>
      <c r="R40" s="34" t="str">
        <f t="shared" ca="1" si="16"/>
        <v>SELL</v>
      </c>
    </row>
    <row r="41" spans="1:18" x14ac:dyDescent="0.3">
      <c r="A41" s="9">
        <v>38</v>
      </c>
      <c r="B41" s="11">
        <f t="shared" ca="1" si="0"/>
        <v>35118</v>
      </c>
      <c r="C41" s="17">
        <f t="shared" ca="1" si="1"/>
        <v>1028.8399999999999</v>
      </c>
      <c r="D41" s="42">
        <f t="shared" ca="1" si="11"/>
        <v>3.9299999999998363</v>
      </c>
      <c r="E41" s="15">
        <f t="shared" ca="1" si="3"/>
        <v>3.9299999999998363</v>
      </c>
      <c r="F41" s="15">
        <f t="shared" ca="1" si="4"/>
        <v>0</v>
      </c>
      <c r="G41" s="17">
        <f t="shared" ca="1" si="12"/>
        <v>13.876428571428571</v>
      </c>
      <c r="H41" s="17">
        <f t="shared" ca="1" si="13"/>
        <v>5.9814285714285722</v>
      </c>
      <c r="I41" s="17">
        <f t="shared" ca="1" si="14"/>
        <v>2.3199187962741816</v>
      </c>
      <c r="J41" s="23">
        <f t="shared" ca="1" si="5"/>
        <v>69.878781338800763</v>
      </c>
      <c r="K41" s="19" t="str">
        <f t="shared" ca="1" si="6"/>
        <v/>
      </c>
      <c r="L41" s="19" t="str">
        <f t="shared" ca="1" si="7"/>
        <v/>
      </c>
      <c r="M41" s="9" t="str">
        <f t="shared" ca="1" si="8"/>
        <v/>
      </c>
      <c r="N41" s="9" t="str">
        <f t="shared" ca="1" si="9"/>
        <v/>
      </c>
      <c r="O41" s="11">
        <f t="shared" ca="1" si="2"/>
        <v>35118</v>
      </c>
      <c r="P41" s="31">
        <f t="shared" ca="1" si="15"/>
        <v>2</v>
      </c>
      <c r="Q41" s="9">
        <f t="shared" ca="1" si="10"/>
        <v>0</v>
      </c>
      <c r="R41" s="34" t="str">
        <f t="shared" ca="1" si="16"/>
        <v>SELL</v>
      </c>
    </row>
    <row r="42" spans="1:18" x14ac:dyDescent="0.3">
      <c r="A42" s="9">
        <v>39</v>
      </c>
      <c r="B42" s="11">
        <f t="shared" ca="1" si="0"/>
        <v>35121</v>
      </c>
      <c r="C42" s="17">
        <f t="shared" ca="1" si="1"/>
        <v>1034.73</v>
      </c>
      <c r="D42" s="42">
        <f t="shared" ca="1" si="11"/>
        <v>5.8900000000001</v>
      </c>
      <c r="E42" s="15">
        <f t="shared" ca="1" si="3"/>
        <v>5.8900000000001</v>
      </c>
      <c r="F42" s="15">
        <f t="shared" ca="1" si="4"/>
        <v>0</v>
      </c>
      <c r="G42" s="17">
        <f t="shared" ca="1" si="12"/>
        <v>12.527857142857142</v>
      </c>
      <c r="H42" s="17">
        <f t="shared" ca="1" si="13"/>
        <v>5.9814285714285722</v>
      </c>
      <c r="I42" s="17">
        <f t="shared" ca="1" si="14"/>
        <v>2.0944590398853591</v>
      </c>
      <c r="J42" s="23">
        <f t="shared" ca="1" si="5"/>
        <v>67.684173966734846</v>
      </c>
      <c r="K42" s="19" t="str">
        <f t="shared" ca="1" si="6"/>
        <v/>
      </c>
      <c r="L42" s="19" t="str">
        <f t="shared" ca="1" si="7"/>
        <v/>
      </c>
      <c r="M42" s="9" t="str">
        <f t="shared" ca="1" si="8"/>
        <v/>
      </c>
      <c r="N42" s="9" t="str">
        <f t="shared" ca="1" si="9"/>
        <v/>
      </c>
      <c r="O42" s="11">
        <f t="shared" ca="1" si="2"/>
        <v>35121</v>
      </c>
      <c r="P42" s="31">
        <f t="shared" ca="1" si="15"/>
        <v>2</v>
      </c>
      <c r="Q42" s="9">
        <f t="shared" ca="1" si="10"/>
        <v>0</v>
      </c>
      <c r="R42" s="34" t="str">
        <f t="shared" ca="1" si="16"/>
        <v>SELL</v>
      </c>
    </row>
    <row r="43" spans="1:18" x14ac:dyDescent="0.3">
      <c r="A43" s="9">
        <v>40</v>
      </c>
      <c r="B43" s="11">
        <f t="shared" ca="1" si="0"/>
        <v>35122</v>
      </c>
      <c r="C43" s="17">
        <f t="shared" ca="1" si="1"/>
        <v>1027.45</v>
      </c>
      <c r="D43" s="42">
        <f t="shared" ca="1" si="11"/>
        <v>-7.2799999999999727</v>
      </c>
      <c r="E43" s="15">
        <f t="shared" ca="1" si="3"/>
        <v>0</v>
      </c>
      <c r="F43" s="15">
        <f t="shared" ca="1" si="4"/>
        <v>-7.2799999999999727</v>
      </c>
      <c r="G43" s="17">
        <f t="shared" ca="1" si="12"/>
        <v>12.527857142857142</v>
      </c>
      <c r="H43" s="17">
        <f t="shared" ca="1" si="13"/>
        <v>5.2607142857142843</v>
      </c>
      <c r="I43" s="17">
        <f t="shared" ca="1" si="14"/>
        <v>2.3813985064494236</v>
      </c>
      <c r="J43" s="23">
        <f t="shared" ca="1" si="5"/>
        <v>70.426437520077101</v>
      </c>
      <c r="K43" s="19" t="str">
        <f t="shared" ca="1" si="6"/>
        <v>SELL</v>
      </c>
      <c r="L43" s="19" t="str">
        <f t="shared" ca="1" si="7"/>
        <v/>
      </c>
      <c r="M43" s="9" t="str">
        <f t="shared" ca="1" si="8"/>
        <v/>
      </c>
      <c r="N43" s="9" t="str">
        <f t="shared" ca="1" si="9"/>
        <v/>
      </c>
      <c r="O43" s="11">
        <f t="shared" ca="1" si="2"/>
        <v>35122</v>
      </c>
      <c r="P43" s="31">
        <f t="shared" ca="1" si="15"/>
        <v>2</v>
      </c>
      <c r="Q43" s="9">
        <f t="shared" ca="1" si="10"/>
        <v>0</v>
      </c>
      <c r="R43" s="34" t="str">
        <f t="shared" ca="1" si="16"/>
        <v>SELL</v>
      </c>
    </row>
    <row r="44" spans="1:18" x14ac:dyDescent="0.3">
      <c r="A44" s="9">
        <v>41</v>
      </c>
      <c r="B44" s="11">
        <f t="shared" ca="1" si="0"/>
        <v>35123</v>
      </c>
      <c r="C44" s="17">
        <f t="shared" ca="1" si="1"/>
        <v>1027.3900000000001</v>
      </c>
      <c r="D44" s="42">
        <f t="shared" ca="1" si="11"/>
        <v>-5.999999999994543E-2</v>
      </c>
      <c r="E44" s="15">
        <f t="shared" ca="1" si="3"/>
        <v>0</v>
      </c>
      <c r="F44" s="15">
        <f t="shared" ca="1" si="4"/>
        <v>-5.999999999994543E-2</v>
      </c>
      <c r="G44" s="17">
        <f t="shared" ca="1" si="12"/>
        <v>12.07714285714286</v>
      </c>
      <c r="H44" s="17">
        <f t="shared" ca="1" si="13"/>
        <v>5.2649999999999944</v>
      </c>
      <c r="I44" s="17">
        <f t="shared" ca="1" si="14"/>
        <v>2.293854293854297</v>
      </c>
      <c r="J44" s="23">
        <f t="shared" ca="1" si="5"/>
        <v>69.640430001235671</v>
      </c>
      <c r="K44" s="19" t="str">
        <f t="shared" ca="1" si="6"/>
        <v/>
      </c>
      <c r="L44" s="19" t="str">
        <f t="shared" ca="1" si="7"/>
        <v/>
      </c>
      <c r="M44" s="9" t="str">
        <f t="shared" ca="1" si="8"/>
        <v/>
      </c>
      <c r="N44" s="9" t="str">
        <f t="shared" ca="1" si="9"/>
        <v/>
      </c>
      <c r="O44" s="11">
        <f t="shared" ca="1" si="2"/>
        <v>35123</v>
      </c>
      <c r="P44" s="31">
        <f t="shared" ca="1" si="15"/>
        <v>2</v>
      </c>
      <c r="Q44" s="9">
        <f t="shared" ca="1" si="10"/>
        <v>0</v>
      </c>
      <c r="R44" s="34" t="str">
        <f t="shared" ca="1" si="16"/>
        <v>SELL</v>
      </c>
    </row>
    <row r="45" spans="1:18" x14ac:dyDescent="0.3">
      <c r="A45" s="9">
        <v>42</v>
      </c>
      <c r="B45" s="11">
        <f t="shared" ca="1" si="0"/>
        <v>35124</v>
      </c>
      <c r="C45" s="17">
        <f t="shared" ca="1" si="1"/>
        <v>992.51</v>
      </c>
      <c r="D45" s="42">
        <f t="shared" ca="1" si="11"/>
        <v>-34.880000000000109</v>
      </c>
      <c r="E45" s="15">
        <f t="shared" ca="1" si="3"/>
        <v>0</v>
      </c>
      <c r="F45" s="15">
        <f t="shared" ca="1" si="4"/>
        <v>-34.880000000000109</v>
      </c>
      <c r="G45" s="17">
        <f t="shared" ca="1" si="12"/>
        <v>8.6307142857142889</v>
      </c>
      <c r="H45" s="17">
        <f t="shared" ca="1" si="13"/>
        <v>7.7564285714285734</v>
      </c>
      <c r="I45" s="17">
        <f t="shared" ca="1" si="14"/>
        <v>1.1127175614697487</v>
      </c>
      <c r="J45" s="23">
        <f t="shared" ca="1" si="5"/>
        <v>52.667596547816238</v>
      </c>
      <c r="K45" s="19" t="str">
        <f t="shared" ca="1" si="6"/>
        <v/>
      </c>
      <c r="L45" s="19" t="str">
        <f t="shared" ca="1" si="7"/>
        <v/>
      </c>
      <c r="M45" s="9" t="str">
        <f t="shared" ca="1" si="8"/>
        <v/>
      </c>
      <c r="N45" s="9" t="str">
        <f t="shared" ca="1" si="9"/>
        <v/>
      </c>
      <c r="O45" s="11">
        <f t="shared" ca="1" si="2"/>
        <v>35124</v>
      </c>
      <c r="P45" s="31">
        <f t="shared" ca="1" si="15"/>
        <v>2</v>
      </c>
      <c r="Q45" s="9">
        <f t="shared" ca="1" si="10"/>
        <v>0</v>
      </c>
      <c r="R45" s="34" t="str">
        <f t="shared" ca="1" si="16"/>
        <v>SELL</v>
      </c>
    </row>
    <row r="46" spans="1:18" x14ac:dyDescent="0.3">
      <c r="A46" s="9">
        <v>43</v>
      </c>
      <c r="B46" s="11">
        <f t="shared" ca="1" si="0"/>
        <v>35125</v>
      </c>
      <c r="C46" s="17">
        <f t="shared" ca="1" si="1"/>
        <v>999.47</v>
      </c>
      <c r="D46" s="42">
        <f t="shared" ca="1" si="11"/>
        <v>6.9600000000000364</v>
      </c>
      <c r="E46" s="15">
        <f t="shared" ca="1" si="3"/>
        <v>6.9600000000000364</v>
      </c>
      <c r="F46" s="15">
        <f t="shared" ca="1" si="4"/>
        <v>0</v>
      </c>
      <c r="G46" s="17">
        <f t="shared" ca="1" si="12"/>
        <v>5.3600000000000056</v>
      </c>
      <c r="H46" s="17">
        <f t="shared" ca="1" si="13"/>
        <v>7.7564285714285734</v>
      </c>
      <c r="I46" s="17">
        <f t="shared" ca="1" si="14"/>
        <v>0.69103969057924353</v>
      </c>
      <c r="J46" s="23">
        <f t="shared" ca="1" si="5"/>
        <v>40.864782442955963</v>
      </c>
      <c r="K46" s="19" t="str">
        <f t="shared" ca="1" si="6"/>
        <v/>
      </c>
      <c r="L46" s="19" t="str">
        <f t="shared" ca="1" si="7"/>
        <v/>
      </c>
      <c r="M46" s="9" t="str">
        <f t="shared" ca="1" si="8"/>
        <v/>
      </c>
      <c r="N46" s="9" t="str">
        <f t="shared" ca="1" si="9"/>
        <v/>
      </c>
      <c r="O46" s="11">
        <f t="shared" ca="1" si="2"/>
        <v>35125</v>
      </c>
      <c r="P46" s="31">
        <f t="shared" ca="1" si="15"/>
        <v>2</v>
      </c>
      <c r="Q46" s="9">
        <f t="shared" ca="1" si="10"/>
        <v>0</v>
      </c>
      <c r="R46" s="34" t="str">
        <f t="shared" ca="1" si="16"/>
        <v>SELL</v>
      </c>
    </row>
    <row r="47" spans="1:18" x14ac:dyDescent="0.3">
      <c r="A47" s="9">
        <v>44</v>
      </c>
      <c r="B47" s="11">
        <f t="shared" ca="1" si="0"/>
        <v>35128</v>
      </c>
      <c r="C47" s="17">
        <f t="shared" ca="1" si="1"/>
        <v>998.84</v>
      </c>
      <c r="D47" s="42">
        <f t="shared" ca="1" si="11"/>
        <v>-0.62999999999999545</v>
      </c>
      <c r="E47" s="15">
        <f t="shared" ca="1" si="3"/>
        <v>0</v>
      </c>
      <c r="F47" s="15">
        <f t="shared" ca="1" si="4"/>
        <v>-0.62999999999999545</v>
      </c>
      <c r="G47" s="17">
        <f t="shared" ca="1" si="12"/>
        <v>5.3600000000000056</v>
      </c>
      <c r="H47" s="17">
        <f t="shared" ca="1" si="13"/>
        <v>6.7650000000000023</v>
      </c>
      <c r="I47" s="17">
        <f t="shared" ca="1" si="14"/>
        <v>0.79231337767923193</v>
      </c>
      <c r="J47" s="23">
        <f t="shared" ca="1" si="5"/>
        <v>44.20618556701033</v>
      </c>
      <c r="K47" s="19" t="str">
        <f t="shared" ca="1" si="6"/>
        <v/>
      </c>
      <c r="L47" s="19" t="str">
        <f t="shared" ca="1" si="7"/>
        <v/>
      </c>
      <c r="M47" s="9" t="str">
        <f t="shared" ca="1" si="8"/>
        <v/>
      </c>
      <c r="N47" s="9" t="str">
        <f t="shared" ca="1" si="9"/>
        <v/>
      </c>
      <c r="O47" s="11">
        <f t="shared" ca="1" si="2"/>
        <v>35128</v>
      </c>
      <c r="P47" s="31">
        <f t="shared" ca="1" si="15"/>
        <v>2</v>
      </c>
      <c r="Q47" s="9">
        <f t="shared" ca="1" si="10"/>
        <v>0</v>
      </c>
      <c r="R47" s="34" t="str">
        <f t="shared" ca="1" si="16"/>
        <v>SELL</v>
      </c>
    </row>
    <row r="48" spans="1:18" x14ac:dyDescent="0.3">
      <c r="A48" s="9">
        <v>45</v>
      </c>
      <c r="B48" s="11">
        <f t="shared" ca="1" si="0"/>
        <v>35130</v>
      </c>
      <c r="C48" s="17">
        <f t="shared" ca="1" si="1"/>
        <v>1002.91</v>
      </c>
      <c r="D48" s="42">
        <f t="shared" ca="1" si="11"/>
        <v>4.0699999999999363</v>
      </c>
      <c r="E48" s="15">
        <f t="shared" ca="1" si="3"/>
        <v>4.0699999999999363</v>
      </c>
      <c r="F48" s="15">
        <f t="shared" ca="1" si="4"/>
        <v>0</v>
      </c>
      <c r="G48" s="17">
        <f t="shared" ca="1" si="12"/>
        <v>5.0185714285714358</v>
      </c>
      <c r="H48" s="17">
        <f t="shared" ca="1" si="13"/>
        <v>6.7650000000000023</v>
      </c>
      <c r="I48" s="17">
        <f t="shared" ca="1" si="14"/>
        <v>0.741843522331328</v>
      </c>
      <c r="J48" s="23">
        <f t="shared" ca="1" si="5"/>
        <v>42.589561738497935</v>
      </c>
      <c r="K48" s="19" t="str">
        <f t="shared" ca="1" si="6"/>
        <v/>
      </c>
      <c r="L48" s="19" t="str">
        <f t="shared" ca="1" si="7"/>
        <v/>
      </c>
      <c r="M48" s="9" t="str">
        <f t="shared" ca="1" si="8"/>
        <v/>
      </c>
      <c r="N48" s="9" t="str">
        <f t="shared" ca="1" si="9"/>
        <v/>
      </c>
      <c r="O48" s="11">
        <f t="shared" ca="1" si="2"/>
        <v>35130</v>
      </c>
      <c r="P48" s="31">
        <f t="shared" ca="1" si="15"/>
        <v>2</v>
      </c>
      <c r="Q48" s="9">
        <f t="shared" ca="1" si="10"/>
        <v>0</v>
      </c>
      <c r="R48" s="34" t="str">
        <f t="shared" ca="1" si="16"/>
        <v>SELL</v>
      </c>
    </row>
    <row r="49" spans="1:18" x14ac:dyDescent="0.3">
      <c r="A49" s="9">
        <v>46</v>
      </c>
      <c r="B49" s="11">
        <f t="shared" ca="1" si="0"/>
        <v>35131</v>
      </c>
      <c r="C49" s="17">
        <f t="shared" ca="1" si="1"/>
        <v>998.45</v>
      </c>
      <c r="D49" s="42">
        <f t="shared" ca="1" si="11"/>
        <v>-4.4599999999999227</v>
      </c>
      <c r="E49" s="15">
        <f t="shared" ca="1" si="3"/>
        <v>0</v>
      </c>
      <c r="F49" s="15">
        <f t="shared" ca="1" si="4"/>
        <v>-4.4599999999999227</v>
      </c>
      <c r="G49" s="17">
        <f t="shared" ca="1" si="12"/>
        <v>3.2592857142857139</v>
      </c>
      <c r="H49" s="17">
        <f t="shared" ca="1" si="13"/>
        <v>7.0835714285714255</v>
      </c>
      <c r="I49" s="17">
        <f t="shared" ca="1" si="14"/>
        <v>0.46011898759705572</v>
      </c>
      <c r="J49" s="23">
        <f t="shared" ca="1" si="5"/>
        <v>31.512430939226533</v>
      </c>
      <c r="K49" s="19" t="str">
        <f t="shared" ca="1" si="6"/>
        <v/>
      </c>
      <c r="L49" s="19" t="str">
        <f t="shared" ca="1" si="7"/>
        <v/>
      </c>
      <c r="M49" s="9" t="str">
        <f t="shared" ca="1" si="8"/>
        <v/>
      </c>
      <c r="N49" s="9" t="str">
        <f t="shared" ca="1" si="9"/>
        <v/>
      </c>
      <c r="O49" s="11">
        <f t="shared" ca="1" si="2"/>
        <v>35131</v>
      </c>
      <c r="P49" s="31">
        <f t="shared" ca="1" si="15"/>
        <v>2</v>
      </c>
      <c r="Q49" s="9">
        <f t="shared" ca="1" si="10"/>
        <v>0</v>
      </c>
      <c r="R49" s="34" t="str">
        <f t="shared" ca="1" si="16"/>
        <v>SELL</v>
      </c>
    </row>
    <row r="50" spans="1:18" x14ac:dyDescent="0.3">
      <c r="A50" s="9">
        <v>47</v>
      </c>
      <c r="B50" s="11">
        <f t="shared" ca="1" si="0"/>
        <v>35132</v>
      </c>
      <c r="C50" s="17">
        <f t="shared" ca="1" si="1"/>
        <v>988.62</v>
      </c>
      <c r="D50" s="42">
        <f t="shared" ca="1" si="11"/>
        <v>-9.8300000000000409</v>
      </c>
      <c r="E50" s="15">
        <f t="shared" ca="1" si="3"/>
        <v>0</v>
      </c>
      <c r="F50" s="15">
        <f t="shared" ca="1" si="4"/>
        <v>-9.8300000000000409</v>
      </c>
      <c r="G50" s="17">
        <f t="shared" ca="1" si="12"/>
        <v>3.2592857142857139</v>
      </c>
      <c r="H50" s="17">
        <f t="shared" ca="1" si="13"/>
        <v>7.375</v>
      </c>
      <c r="I50" s="17">
        <f t="shared" ca="1" si="14"/>
        <v>0.44193704600484257</v>
      </c>
      <c r="J50" s="23">
        <f t="shared" ca="1" si="5"/>
        <v>30.648844707146694</v>
      </c>
      <c r="K50" s="19" t="str">
        <f t="shared" ca="1" si="6"/>
        <v/>
      </c>
      <c r="L50" s="19" t="str">
        <f t="shared" ca="1" si="7"/>
        <v/>
      </c>
      <c r="M50" s="9" t="str">
        <f t="shared" ca="1" si="8"/>
        <v/>
      </c>
      <c r="N50" s="9" t="str">
        <f t="shared" ca="1" si="9"/>
        <v/>
      </c>
      <c r="O50" s="11">
        <f t="shared" ca="1" si="2"/>
        <v>35132</v>
      </c>
      <c r="P50" s="31">
        <f t="shared" ca="1" si="15"/>
        <v>2</v>
      </c>
      <c r="Q50" s="9">
        <f t="shared" ca="1" si="10"/>
        <v>0</v>
      </c>
      <c r="R50" s="34" t="str">
        <f t="shared" ca="1" si="16"/>
        <v>SELL</v>
      </c>
    </row>
    <row r="51" spans="1:18" x14ac:dyDescent="0.3">
      <c r="A51" s="9">
        <v>48</v>
      </c>
      <c r="B51" s="11">
        <f t="shared" ca="1" si="0"/>
        <v>35135</v>
      </c>
      <c r="C51" s="17">
        <f t="shared" ca="1" si="1"/>
        <v>975.26</v>
      </c>
      <c r="D51" s="42">
        <f t="shared" ca="1" si="11"/>
        <v>-13.360000000000014</v>
      </c>
      <c r="E51" s="15">
        <f t="shared" ca="1" si="3"/>
        <v>0</v>
      </c>
      <c r="F51" s="15">
        <f t="shared" ca="1" si="4"/>
        <v>-13.360000000000014</v>
      </c>
      <c r="G51" s="17">
        <f t="shared" ca="1" si="12"/>
        <v>3.2592857142857139</v>
      </c>
      <c r="H51" s="17">
        <f t="shared" ca="1" si="13"/>
        <v>6.6750000000000034</v>
      </c>
      <c r="I51" s="17">
        <f t="shared" ca="1" si="14"/>
        <v>0.48828250401284079</v>
      </c>
      <c r="J51" s="23">
        <f t="shared" ca="1" si="5"/>
        <v>32.808455565142339</v>
      </c>
      <c r="K51" s="19" t="str">
        <f t="shared" ca="1" si="6"/>
        <v/>
      </c>
      <c r="L51" s="19" t="str">
        <f t="shared" ca="1" si="7"/>
        <v/>
      </c>
      <c r="M51" s="9" t="str">
        <f t="shared" ca="1" si="8"/>
        <v/>
      </c>
      <c r="N51" s="9" t="str">
        <f t="shared" ca="1" si="9"/>
        <v/>
      </c>
      <c r="O51" s="11">
        <f t="shared" ca="1" si="2"/>
        <v>35135</v>
      </c>
      <c r="P51" s="31">
        <f t="shared" ca="1" si="15"/>
        <v>2</v>
      </c>
      <c r="Q51" s="9">
        <f t="shared" ca="1" si="10"/>
        <v>0</v>
      </c>
      <c r="R51" s="34" t="str">
        <f t="shared" ca="1" si="16"/>
        <v>SELL</v>
      </c>
    </row>
    <row r="52" spans="1:18" x14ac:dyDescent="0.3">
      <c r="A52" s="9">
        <v>49</v>
      </c>
      <c r="B52" s="11">
        <f t="shared" ca="1" si="0"/>
        <v>35136</v>
      </c>
      <c r="C52" s="17">
        <f t="shared" ca="1" si="1"/>
        <v>976.22</v>
      </c>
      <c r="D52" s="42">
        <f t="shared" ca="1" si="11"/>
        <v>0.96000000000003638</v>
      </c>
      <c r="E52" s="15">
        <f t="shared" ca="1" si="3"/>
        <v>0.96000000000003638</v>
      </c>
      <c r="F52" s="15">
        <f t="shared" ca="1" si="4"/>
        <v>0</v>
      </c>
      <c r="G52" s="17">
        <f t="shared" ca="1" si="12"/>
        <v>3.3278571428571451</v>
      </c>
      <c r="H52" s="17">
        <f t="shared" ca="1" si="13"/>
        <v>6.5535714285714288</v>
      </c>
      <c r="I52" s="17">
        <f t="shared" ca="1" si="14"/>
        <v>0.50779291553133543</v>
      </c>
      <c r="J52" s="23">
        <f t="shared" ca="1" si="5"/>
        <v>33.677895041202845</v>
      </c>
      <c r="K52" s="19" t="str">
        <f t="shared" ca="1" si="6"/>
        <v/>
      </c>
      <c r="L52" s="19" t="str">
        <f t="shared" ca="1" si="7"/>
        <v/>
      </c>
      <c r="M52" s="9" t="str">
        <f t="shared" ca="1" si="8"/>
        <v/>
      </c>
      <c r="N52" s="9" t="str">
        <f t="shared" ca="1" si="9"/>
        <v/>
      </c>
      <c r="O52" s="11">
        <f t="shared" ca="1" si="2"/>
        <v>35136</v>
      </c>
      <c r="P52" s="31">
        <f t="shared" ca="1" si="15"/>
        <v>2</v>
      </c>
      <c r="Q52" s="9">
        <f t="shared" ca="1" si="10"/>
        <v>0</v>
      </c>
      <c r="R52" s="34" t="str">
        <f t="shared" ca="1" si="16"/>
        <v>SELL</v>
      </c>
    </row>
    <row r="53" spans="1:18" x14ac:dyDescent="0.3">
      <c r="A53" s="9">
        <v>50</v>
      </c>
      <c r="B53" s="11">
        <f t="shared" ca="1" si="0"/>
        <v>35137</v>
      </c>
      <c r="C53" s="17">
        <f t="shared" ca="1" si="1"/>
        <v>992.14</v>
      </c>
      <c r="D53" s="42">
        <f t="shared" ca="1" si="11"/>
        <v>15.919999999999959</v>
      </c>
      <c r="E53" s="15">
        <f t="shared" ca="1" si="3"/>
        <v>15.919999999999959</v>
      </c>
      <c r="F53" s="15">
        <f t="shared" ca="1" si="4"/>
        <v>0</v>
      </c>
      <c r="G53" s="17">
        <f t="shared" ca="1" si="12"/>
        <v>4.464999999999999</v>
      </c>
      <c r="H53" s="17">
        <f t="shared" ca="1" si="13"/>
        <v>5.0357142857142856</v>
      </c>
      <c r="I53" s="17">
        <f t="shared" ca="1" si="14"/>
        <v>0.88666666666666649</v>
      </c>
      <c r="J53" s="23">
        <f t="shared" ca="1" si="5"/>
        <v>46.996466431095399</v>
      </c>
      <c r="K53" s="19" t="str">
        <f t="shared" ca="1" si="6"/>
        <v/>
      </c>
      <c r="L53" s="19" t="str">
        <f t="shared" ca="1" si="7"/>
        <v/>
      </c>
      <c r="M53" s="9" t="str">
        <f t="shared" ca="1" si="8"/>
        <v/>
      </c>
      <c r="N53" s="9" t="str">
        <f t="shared" ca="1" si="9"/>
        <v/>
      </c>
      <c r="O53" s="11">
        <f t="shared" ca="1" si="2"/>
        <v>35137</v>
      </c>
      <c r="P53" s="31">
        <f t="shared" ca="1" si="15"/>
        <v>2</v>
      </c>
      <c r="Q53" s="9">
        <f t="shared" ca="1" si="10"/>
        <v>0</v>
      </c>
      <c r="R53" s="34" t="str">
        <f t="shared" ca="1" si="16"/>
        <v>SELL</v>
      </c>
    </row>
    <row r="54" spans="1:18" x14ac:dyDescent="0.3">
      <c r="A54" s="9">
        <v>51</v>
      </c>
      <c r="B54" s="11">
        <f t="shared" ca="1" si="0"/>
        <v>35138</v>
      </c>
      <c r="C54" s="17">
        <f t="shared" ca="1" si="1"/>
        <v>991.14</v>
      </c>
      <c r="D54" s="42">
        <f t="shared" ca="1" si="11"/>
        <v>-1</v>
      </c>
      <c r="E54" s="15">
        <f t="shared" ca="1" si="3"/>
        <v>0</v>
      </c>
      <c r="F54" s="15">
        <f t="shared" ca="1" si="4"/>
        <v>-1</v>
      </c>
      <c r="G54" s="17">
        <f t="shared" ca="1" si="12"/>
        <v>2.6949999999999932</v>
      </c>
      <c r="H54" s="17">
        <f t="shared" ca="1" si="13"/>
        <v>5.1071428571428568</v>
      </c>
      <c r="I54" s="17">
        <f t="shared" ca="1" si="14"/>
        <v>0.52769230769230635</v>
      </c>
      <c r="J54" s="23">
        <f t="shared" ca="1" si="5"/>
        <v>34.541792547834788</v>
      </c>
      <c r="K54" s="19" t="str">
        <f t="shared" ca="1" si="6"/>
        <v/>
      </c>
      <c r="L54" s="19" t="str">
        <f t="shared" ca="1" si="7"/>
        <v/>
      </c>
      <c r="M54" s="9" t="str">
        <f t="shared" ca="1" si="8"/>
        <v/>
      </c>
      <c r="N54" s="9" t="str">
        <f t="shared" ca="1" si="9"/>
        <v/>
      </c>
      <c r="O54" s="11">
        <f t="shared" ca="1" si="2"/>
        <v>35138</v>
      </c>
      <c r="P54" s="31">
        <f t="shared" ca="1" si="15"/>
        <v>2</v>
      </c>
      <c r="Q54" s="9">
        <f t="shared" ca="1" si="10"/>
        <v>0</v>
      </c>
      <c r="R54" s="34" t="str">
        <f t="shared" ca="1" si="16"/>
        <v>SELL</v>
      </c>
    </row>
    <row r="55" spans="1:18" x14ac:dyDescent="0.3">
      <c r="A55" s="9">
        <v>52</v>
      </c>
      <c r="B55" s="11">
        <f t="shared" ca="1" si="0"/>
        <v>35139</v>
      </c>
      <c r="C55" s="17">
        <f t="shared" ca="1" si="1"/>
        <v>981.87</v>
      </c>
      <c r="D55" s="42">
        <f t="shared" ca="1" si="11"/>
        <v>-9.2699999999999818</v>
      </c>
      <c r="E55" s="15">
        <f t="shared" ca="1" si="3"/>
        <v>0</v>
      </c>
      <c r="F55" s="15">
        <f t="shared" ca="1" si="4"/>
        <v>-9.2699999999999818</v>
      </c>
      <c r="G55" s="17">
        <f t="shared" ca="1" si="12"/>
        <v>2.414285714285719</v>
      </c>
      <c r="H55" s="17">
        <f t="shared" ca="1" si="13"/>
        <v>5.7692857142857132</v>
      </c>
      <c r="I55" s="17">
        <f t="shared" ca="1" si="14"/>
        <v>0.41847220502661969</v>
      </c>
      <c r="J55" s="23">
        <f t="shared" ca="1" si="5"/>
        <v>29.501614733350834</v>
      </c>
      <c r="K55" s="19" t="str">
        <f t="shared" ca="1" si="6"/>
        <v>BUY</v>
      </c>
      <c r="L55" s="19">
        <f t="shared" ca="1" si="7"/>
        <v>3</v>
      </c>
      <c r="M55" s="9" t="str">
        <f t="shared" ca="1" si="8"/>
        <v>BUY</v>
      </c>
      <c r="N55" s="9">
        <f t="shared" ca="1" si="9"/>
        <v>981.87</v>
      </c>
      <c r="O55" s="11">
        <f t="shared" ca="1" si="2"/>
        <v>35139</v>
      </c>
      <c r="P55" s="31">
        <f t="shared" ca="1" si="15"/>
        <v>3</v>
      </c>
      <c r="Q55" s="9">
        <f t="shared" ca="1" si="10"/>
        <v>1</v>
      </c>
      <c r="R55" s="34" t="str">
        <f t="shared" ca="1" si="16"/>
        <v>BUY</v>
      </c>
    </row>
    <row r="56" spans="1:18" x14ac:dyDescent="0.3">
      <c r="A56" s="9">
        <v>53</v>
      </c>
      <c r="B56" s="11">
        <f t="shared" ca="1" si="0"/>
        <v>35142</v>
      </c>
      <c r="C56" s="17">
        <f t="shared" ca="1" si="1"/>
        <v>962.09</v>
      </c>
      <c r="D56" s="42">
        <f t="shared" ca="1" si="11"/>
        <v>-19.779999999999973</v>
      </c>
      <c r="E56" s="15">
        <f t="shared" ca="1" si="3"/>
        <v>0</v>
      </c>
      <c r="F56" s="15">
        <f t="shared" ca="1" si="4"/>
        <v>-19.779999999999973</v>
      </c>
      <c r="G56" s="17">
        <f t="shared" ca="1" si="12"/>
        <v>1.9935714285714263</v>
      </c>
      <c r="H56" s="17">
        <f t="shared" ca="1" si="13"/>
        <v>7.1821428571428543</v>
      </c>
      <c r="I56" s="17">
        <f t="shared" ca="1" si="14"/>
        <v>0.27757334659373428</v>
      </c>
      <c r="J56" s="23">
        <f t="shared" ca="1" si="5"/>
        <v>21.726607504281475</v>
      </c>
      <c r="K56" s="19" t="str">
        <f t="shared" ca="1" si="6"/>
        <v>BUY</v>
      </c>
      <c r="L56" s="19" t="str">
        <f t="shared" ca="1" si="7"/>
        <v/>
      </c>
      <c r="M56" s="9" t="str">
        <f t="shared" ca="1" si="8"/>
        <v/>
      </c>
      <c r="N56" s="9" t="str">
        <f t="shared" ca="1" si="9"/>
        <v/>
      </c>
      <c r="O56" s="11">
        <f t="shared" ca="1" si="2"/>
        <v>35142</v>
      </c>
      <c r="P56" s="31">
        <f t="shared" ca="1" si="15"/>
        <v>3</v>
      </c>
      <c r="Q56" s="9">
        <f t="shared" ca="1" si="10"/>
        <v>0</v>
      </c>
      <c r="R56" s="34" t="str">
        <f t="shared" ca="1" si="16"/>
        <v>BUY</v>
      </c>
    </row>
    <row r="57" spans="1:18" x14ac:dyDescent="0.3">
      <c r="A57" s="9">
        <v>54</v>
      </c>
      <c r="B57" s="11">
        <f t="shared" ca="1" si="0"/>
        <v>35143</v>
      </c>
      <c r="C57" s="17">
        <f t="shared" ca="1" si="1"/>
        <v>947.09</v>
      </c>
      <c r="D57" s="42">
        <f t="shared" ca="1" si="11"/>
        <v>-15</v>
      </c>
      <c r="E57" s="15">
        <f t="shared" ca="1" si="3"/>
        <v>0</v>
      </c>
      <c r="F57" s="15">
        <f t="shared" ca="1" si="4"/>
        <v>-15</v>
      </c>
      <c r="G57" s="17">
        <f t="shared" ca="1" si="12"/>
        <v>1.9935714285714263</v>
      </c>
      <c r="H57" s="17">
        <f t="shared" ca="1" si="13"/>
        <v>7.7335714285714277</v>
      </c>
      <c r="I57" s="17">
        <f t="shared" ca="1" si="14"/>
        <v>0.25778147224531239</v>
      </c>
      <c r="J57" s="23">
        <f t="shared" ca="1" si="5"/>
        <v>20.494933176677918</v>
      </c>
      <c r="K57" s="19" t="str">
        <f t="shared" ca="1" si="6"/>
        <v>BUY</v>
      </c>
      <c r="L57" s="19" t="str">
        <f t="shared" ca="1" si="7"/>
        <v/>
      </c>
      <c r="M57" s="9" t="str">
        <f t="shared" ca="1" si="8"/>
        <v/>
      </c>
      <c r="N57" s="9" t="str">
        <f t="shared" ca="1" si="9"/>
        <v/>
      </c>
      <c r="O57" s="11">
        <f t="shared" ca="1" si="2"/>
        <v>35143</v>
      </c>
      <c r="P57" s="31">
        <f t="shared" ca="1" si="15"/>
        <v>3</v>
      </c>
      <c r="Q57" s="9">
        <f t="shared" ca="1" si="10"/>
        <v>0</v>
      </c>
      <c r="R57" s="34" t="str">
        <f t="shared" ca="1" si="16"/>
        <v>BUY</v>
      </c>
    </row>
    <row r="58" spans="1:18" x14ac:dyDescent="0.3">
      <c r="A58" s="9">
        <v>55</v>
      </c>
      <c r="B58" s="11">
        <f t="shared" ca="1" si="0"/>
        <v>35145</v>
      </c>
      <c r="C58" s="17">
        <f t="shared" ca="1" si="1"/>
        <v>965.57</v>
      </c>
      <c r="D58" s="42">
        <f t="shared" ca="1" si="11"/>
        <v>18.480000000000018</v>
      </c>
      <c r="E58" s="15">
        <f t="shared" ca="1" si="3"/>
        <v>18.480000000000018</v>
      </c>
      <c r="F58" s="15">
        <f t="shared" ca="1" si="4"/>
        <v>0</v>
      </c>
      <c r="G58" s="17">
        <f t="shared" ca="1" si="12"/>
        <v>3.3135714285714277</v>
      </c>
      <c r="H58" s="17">
        <f t="shared" ca="1" si="13"/>
        <v>7.7292857142857168</v>
      </c>
      <c r="I58" s="17">
        <f t="shared" ca="1" si="14"/>
        <v>0.42870344700120111</v>
      </c>
      <c r="J58" s="23">
        <f t="shared" ca="1" si="5"/>
        <v>30.006468305303997</v>
      </c>
      <c r="K58" s="19" t="str">
        <f t="shared" ca="1" si="6"/>
        <v/>
      </c>
      <c r="L58" s="19" t="str">
        <f t="shared" ca="1" si="7"/>
        <v/>
      </c>
      <c r="M58" s="9" t="str">
        <f t="shared" ca="1" si="8"/>
        <v/>
      </c>
      <c r="N58" s="9" t="str">
        <f t="shared" ca="1" si="9"/>
        <v/>
      </c>
      <c r="O58" s="11">
        <f t="shared" ca="1" si="2"/>
        <v>35145</v>
      </c>
      <c r="P58" s="31">
        <f t="shared" ca="1" si="15"/>
        <v>3</v>
      </c>
      <c r="Q58" s="9">
        <f t="shared" ca="1" si="10"/>
        <v>0</v>
      </c>
      <c r="R58" s="34" t="str">
        <f t="shared" ca="1" si="16"/>
        <v>BUY</v>
      </c>
    </row>
    <row r="59" spans="1:18" x14ac:dyDescent="0.3">
      <c r="A59" s="9">
        <v>56</v>
      </c>
      <c r="B59" s="11">
        <f t="shared" ca="1" si="0"/>
        <v>35146</v>
      </c>
      <c r="C59" s="17">
        <f t="shared" ca="1" si="1"/>
        <v>956.11</v>
      </c>
      <c r="D59" s="42">
        <f t="shared" ca="1" si="11"/>
        <v>-9.4600000000000364</v>
      </c>
      <c r="E59" s="15">
        <f t="shared" ca="1" si="3"/>
        <v>0</v>
      </c>
      <c r="F59" s="15">
        <f t="shared" ca="1" si="4"/>
        <v>-9.4600000000000364</v>
      </c>
      <c r="G59" s="17">
        <f t="shared" ca="1" si="12"/>
        <v>3.3135714285714277</v>
      </c>
      <c r="H59" s="17">
        <f t="shared" ca="1" si="13"/>
        <v>5.9135714285714256</v>
      </c>
      <c r="I59" s="17">
        <f t="shared" ca="1" si="14"/>
        <v>0.56033337359584501</v>
      </c>
      <c r="J59" s="23">
        <f t="shared" ca="1" si="5"/>
        <v>35.911131754141508</v>
      </c>
      <c r="K59" s="19" t="str">
        <f t="shared" ca="1" si="6"/>
        <v/>
      </c>
      <c r="L59" s="19" t="str">
        <f t="shared" ca="1" si="7"/>
        <v/>
      </c>
      <c r="M59" s="9" t="str">
        <f t="shared" ca="1" si="8"/>
        <v/>
      </c>
      <c r="N59" s="9" t="str">
        <f t="shared" ca="1" si="9"/>
        <v/>
      </c>
      <c r="O59" s="11">
        <f t="shared" ca="1" si="2"/>
        <v>35146</v>
      </c>
      <c r="P59" s="31">
        <f t="shared" ca="1" si="15"/>
        <v>3</v>
      </c>
      <c r="Q59" s="9">
        <f t="shared" ca="1" si="10"/>
        <v>0</v>
      </c>
      <c r="R59" s="34" t="str">
        <f t="shared" ca="1" si="16"/>
        <v>BUY</v>
      </c>
    </row>
    <row r="60" spans="1:18" x14ac:dyDescent="0.3">
      <c r="A60" s="9">
        <v>57</v>
      </c>
      <c r="B60" s="11">
        <f t="shared" ca="1" si="0"/>
        <v>35149</v>
      </c>
      <c r="C60" s="17">
        <f t="shared" ca="1" si="1"/>
        <v>953.98</v>
      </c>
      <c r="D60" s="42">
        <f t="shared" ca="1" si="11"/>
        <v>-2.1299999999999955</v>
      </c>
      <c r="E60" s="15">
        <f t="shared" ca="1" si="3"/>
        <v>0</v>
      </c>
      <c r="F60" s="15">
        <f t="shared" ca="1" si="4"/>
        <v>-2.1299999999999955</v>
      </c>
      <c r="G60" s="17">
        <f t="shared" ca="1" si="12"/>
        <v>2.8164285714285677</v>
      </c>
      <c r="H60" s="17">
        <f t="shared" ca="1" si="13"/>
        <v>6.0657142857142832</v>
      </c>
      <c r="I60" s="17">
        <f t="shared" ca="1" si="14"/>
        <v>0.46431935939707919</v>
      </c>
      <c r="J60" s="23">
        <f t="shared" ca="1" si="5"/>
        <v>31.708886208283047</v>
      </c>
      <c r="K60" s="19" t="str">
        <f t="shared" ca="1" si="6"/>
        <v/>
      </c>
      <c r="L60" s="19" t="str">
        <f t="shared" ca="1" si="7"/>
        <v/>
      </c>
      <c r="M60" s="9" t="str">
        <f t="shared" ca="1" si="8"/>
        <v/>
      </c>
      <c r="N60" s="9" t="str">
        <f t="shared" ca="1" si="9"/>
        <v/>
      </c>
      <c r="O60" s="11">
        <f t="shared" ca="1" si="2"/>
        <v>35149</v>
      </c>
      <c r="P60" s="31">
        <f t="shared" ca="1" si="15"/>
        <v>3</v>
      </c>
      <c r="Q60" s="9">
        <f t="shared" ca="1" si="10"/>
        <v>0</v>
      </c>
      <c r="R60" s="34" t="str">
        <f t="shared" ca="1" si="16"/>
        <v>BUY</v>
      </c>
    </row>
    <row r="61" spans="1:18" x14ac:dyDescent="0.3">
      <c r="A61" s="9">
        <v>58</v>
      </c>
      <c r="B61" s="11">
        <f t="shared" ca="1" si="0"/>
        <v>35150</v>
      </c>
      <c r="C61" s="17">
        <f t="shared" ca="1" si="1"/>
        <v>957.14</v>
      </c>
      <c r="D61" s="42">
        <f t="shared" ca="1" si="11"/>
        <v>3.1599999999999682</v>
      </c>
      <c r="E61" s="15">
        <f t="shared" ca="1" si="3"/>
        <v>3.1599999999999682</v>
      </c>
      <c r="F61" s="15">
        <f t="shared" ca="1" si="4"/>
        <v>0</v>
      </c>
      <c r="G61" s="17">
        <f t="shared" ca="1" si="12"/>
        <v>3.0421428571428515</v>
      </c>
      <c r="H61" s="17">
        <f t="shared" ca="1" si="13"/>
        <v>6.0207142857142832</v>
      </c>
      <c r="I61" s="17">
        <f t="shared" ca="1" si="14"/>
        <v>0.50527939257325827</v>
      </c>
      <c r="J61" s="23">
        <f t="shared" ca="1" si="5"/>
        <v>33.56715006305167</v>
      </c>
      <c r="K61" s="19" t="str">
        <f t="shared" ca="1" si="6"/>
        <v/>
      </c>
      <c r="L61" s="19" t="str">
        <f t="shared" ca="1" si="7"/>
        <v/>
      </c>
      <c r="M61" s="9" t="str">
        <f t="shared" ca="1" si="8"/>
        <v/>
      </c>
      <c r="N61" s="9" t="str">
        <f t="shared" ca="1" si="9"/>
        <v/>
      </c>
      <c r="O61" s="11">
        <f t="shared" ca="1" si="2"/>
        <v>35150</v>
      </c>
      <c r="P61" s="31">
        <f t="shared" ca="1" si="15"/>
        <v>3</v>
      </c>
      <c r="Q61" s="9">
        <f t="shared" ca="1" si="10"/>
        <v>0</v>
      </c>
      <c r="R61" s="34" t="str">
        <f t="shared" ca="1" si="16"/>
        <v>BUY</v>
      </c>
    </row>
    <row r="62" spans="1:18" x14ac:dyDescent="0.3">
      <c r="A62" s="9">
        <v>59</v>
      </c>
      <c r="B62" s="11">
        <f t="shared" ca="1" si="0"/>
        <v>35151</v>
      </c>
      <c r="C62" s="17">
        <f t="shared" ca="1" si="1"/>
        <v>974.17</v>
      </c>
      <c r="D62" s="42">
        <f t="shared" ca="1" si="11"/>
        <v>17.029999999999973</v>
      </c>
      <c r="E62" s="15">
        <f t="shared" ca="1" si="3"/>
        <v>17.029999999999973</v>
      </c>
      <c r="F62" s="15">
        <f t="shared" ca="1" si="4"/>
        <v>0</v>
      </c>
      <c r="G62" s="17">
        <f t="shared" ca="1" si="12"/>
        <v>3.9678571428571394</v>
      </c>
      <c r="H62" s="17">
        <f t="shared" ca="1" si="13"/>
        <v>6.0207142857142832</v>
      </c>
      <c r="I62" s="17">
        <f t="shared" ca="1" si="14"/>
        <v>0.65903428639221706</v>
      </c>
      <c r="J62" s="23">
        <f t="shared" ca="1" si="5"/>
        <v>39.723970251716239</v>
      </c>
      <c r="K62" s="19" t="str">
        <f t="shared" ca="1" si="6"/>
        <v/>
      </c>
      <c r="L62" s="19" t="str">
        <f t="shared" ca="1" si="7"/>
        <v/>
      </c>
      <c r="M62" s="9" t="str">
        <f t="shared" ca="1" si="8"/>
        <v/>
      </c>
      <c r="N62" s="9" t="str">
        <f t="shared" ca="1" si="9"/>
        <v/>
      </c>
      <c r="O62" s="11">
        <f t="shared" ca="1" si="2"/>
        <v>35151</v>
      </c>
      <c r="P62" s="31">
        <f t="shared" ca="1" si="15"/>
        <v>3</v>
      </c>
      <c r="Q62" s="9">
        <f t="shared" ca="1" si="10"/>
        <v>0</v>
      </c>
      <c r="R62" s="34" t="str">
        <f t="shared" ca="1" si="16"/>
        <v>BUY</v>
      </c>
    </row>
    <row r="63" spans="1:18" x14ac:dyDescent="0.3">
      <c r="A63" s="9">
        <v>60</v>
      </c>
      <c r="B63" s="11">
        <f t="shared" ca="1" si="0"/>
        <v>35152</v>
      </c>
      <c r="C63" s="17">
        <f t="shared" ca="1" si="1"/>
        <v>997.32</v>
      </c>
      <c r="D63" s="42">
        <f t="shared" ca="1" si="11"/>
        <v>23.150000000000091</v>
      </c>
      <c r="E63" s="15">
        <f t="shared" ca="1" si="3"/>
        <v>23.150000000000091</v>
      </c>
      <c r="F63" s="15">
        <f t="shared" ca="1" si="4"/>
        <v>0</v>
      </c>
      <c r="G63" s="17">
        <f t="shared" ca="1" si="12"/>
        <v>5.6214285714285745</v>
      </c>
      <c r="H63" s="17">
        <f t="shared" ca="1" si="13"/>
        <v>5.7021428571428601</v>
      </c>
      <c r="I63" s="17">
        <f t="shared" ca="1" si="14"/>
        <v>0.98584492045596894</v>
      </c>
      <c r="J63" s="23">
        <f t="shared" ca="1" si="5"/>
        <v>49.6436005803318</v>
      </c>
      <c r="K63" s="19" t="str">
        <f t="shared" ca="1" si="6"/>
        <v/>
      </c>
      <c r="L63" s="19" t="str">
        <f t="shared" ca="1" si="7"/>
        <v/>
      </c>
      <c r="M63" s="9" t="str">
        <f t="shared" ca="1" si="8"/>
        <v/>
      </c>
      <c r="N63" s="9" t="str">
        <f t="shared" ca="1" si="9"/>
        <v/>
      </c>
      <c r="O63" s="11">
        <f t="shared" ca="1" si="2"/>
        <v>35152</v>
      </c>
      <c r="P63" s="31">
        <f t="shared" ca="1" si="15"/>
        <v>3</v>
      </c>
      <c r="Q63" s="9">
        <f t="shared" ca="1" si="10"/>
        <v>0</v>
      </c>
      <c r="R63" s="34" t="str">
        <f t="shared" ca="1" si="16"/>
        <v>BUY</v>
      </c>
    </row>
    <row r="64" spans="1:18" x14ac:dyDescent="0.3">
      <c r="A64" s="9">
        <v>61</v>
      </c>
      <c r="B64" s="11">
        <f t="shared" ca="1" si="0"/>
        <v>35153</v>
      </c>
      <c r="C64" s="17">
        <f t="shared" ca="1" si="1"/>
        <v>985.3</v>
      </c>
      <c r="D64" s="42">
        <f t="shared" ca="1" si="11"/>
        <v>-12.020000000000095</v>
      </c>
      <c r="E64" s="15">
        <f t="shared" ca="1" si="3"/>
        <v>0</v>
      </c>
      <c r="F64" s="15">
        <f t="shared" ca="1" si="4"/>
        <v>-12.020000000000095</v>
      </c>
      <c r="G64" s="17">
        <f t="shared" ca="1" si="12"/>
        <v>5.6214285714285745</v>
      </c>
      <c r="H64" s="17">
        <f t="shared" ca="1" si="13"/>
        <v>5.8585714285714356</v>
      </c>
      <c r="I64" s="17">
        <f t="shared" ca="1" si="14"/>
        <v>0.9595220677883437</v>
      </c>
      <c r="J64" s="23">
        <f t="shared" ca="1" si="5"/>
        <v>48.967147834743635</v>
      </c>
      <c r="K64" s="19" t="str">
        <f t="shared" ca="1" si="6"/>
        <v/>
      </c>
      <c r="L64" s="19" t="str">
        <f t="shared" ca="1" si="7"/>
        <v/>
      </c>
      <c r="M64" s="9" t="str">
        <f t="shared" ca="1" si="8"/>
        <v/>
      </c>
      <c r="N64" s="9" t="str">
        <f t="shared" ca="1" si="9"/>
        <v/>
      </c>
      <c r="O64" s="11">
        <f t="shared" ca="1" si="2"/>
        <v>35153</v>
      </c>
      <c r="P64" s="31">
        <f t="shared" ca="1" si="15"/>
        <v>3</v>
      </c>
      <c r="Q64" s="9">
        <f t="shared" ca="1" si="10"/>
        <v>0</v>
      </c>
      <c r="R64" s="34" t="str">
        <f t="shared" ca="1" si="16"/>
        <v>BUY</v>
      </c>
    </row>
    <row r="65" spans="1:18" x14ac:dyDescent="0.3">
      <c r="A65" s="9">
        <v>62</v>
      </c>
      <c r="B65" s="11">
        <f t="shared" ca="1" si="0"/>
        <v>35156</v>
      </c>
      <c r="C65" s="17">
        <f t="shared" ca="1" si="1"/>
        <v>994.8</v>
      </c>
      <c r="D65" s="42">
        <f t="shared" ca="1" si="11"/>
        <v>9.5</v>
      </c>
      <c r="E65" s="15">
        <f t="shared" ca="1" si="3"/>
        <v>9.5</v>
      </c>
      <c r="F65" s="15">
        <f t="shared" ca="1" si="4"/>
        <v>0</v>
      </c>
      <c r="G65" s="17">
        <f t="shared" ca="1" si="12"/>
        <v>6.3000000000000034</v>
      </c>
      <c r="H65" s="17">
        <f t="shared" ca="1" si="13"/>
        <v>4.9042857142857201</v>
      </c>
      <c r="I65" s="17">
        <f t="shared" ca="1" si="14"/>
        <v>1.2845907369647531</v>
      </c>
      <c r="J65" s="23">
        <f t="shared" ca="1" si="5"/>
        <v>56.228483998469954</v>
      </c>
      <c r="K65" s="19" t="str">
        <f t="shared" ca="1" si="6"/>
        <v/>
      </c>
      <c r="L65" s="19" t="str">
        <f t="shared" ca="1" si="7"/>
        <v/>
      </c>
      <c r="M65" s="9" t="str">
        <f t="shared" ca="1" si="8"/>
        <v/>
      </c>
      <c r="N65" s="9" t="str">
        <f t="shared" ca="1" si="9"/>
        <v/>
      </c>
      <c r="O65" s="11">
        <f t="shared" ca="1" si="2"/>
        <v>35156</v>
      </c>
      <c r="P65" s="31">
        <f t="shared" ca="1" si="15"/>
        <v>3</v>
      </c>
      <c r="Q65" s="9">
        <f t="shared" ca="1" si="10"/>
        <v>0</v>
      </c>
      <c r="R65" s="34" t="str">
        <f t="shared" ca="1" si="16"/>
        <v>BUY</v>
      </c>
    </row>
    <row r="66" spans="1:18" x14ac:dyDescent="0.3">
      <c r="A66" s="9">
        <v>63</v>
      </c>
      <c r="B66" s="11">
        <f t="shared" ca="1" si="0"/>
        <v>35157</v>
      </c>
      <c r="C66" s="17">
        <f t="shared" ca="1" si="1"/>
        <v>1003.28</v>
      </c>
      <c r="D66" s="42">
        <f t="shared" ca="1" si="11"/>
        <v>8.4800000000000182</v>
      </c>
      <c r="E66" s="15">
        <f t="shared" ca="1" si="3"/>
        <v>8.4800000000000182</v>
      </c>
      <c r="F66" s="15">
        <f t="shared" ca="1" si="4"/>
        <v>0</v>
      </c>
      <c r="G66" s="17">
        <f t="shared" ca="1" si="12"/>
        <v>6.837142857142859</v>
      </c>
      <c r="H66" s="17">
        <f t="shared" ca="1" si="13"/>
        <v>4.9042857142857201</v>
      </c>
      <c r="I66" s="17">
        <f t="shared" ca="1" si="14"/>
        <v>1.3941159335857838</v>
      </c>
      <c r="J66" s="23">
        <f t="shared" ca="1" si="5"/>
        <v>58.230928336780615</v>
      </c>
      <c r="K66" s="19" t="str">
        <f t="shared" ca="1" si="6"/>
        <v/>
      </c>
      <c r="L66" s="19" t="str">
        <f t="shared" ca="1" si="7"/>
        <v/>
      </c>
      <c r="M66" s="9" t="str">
        <f t="shared" ca="1" si="8"/>
        <v/>
      </c>
      <c r="N66" s="9" t="str">
        <f t="shared" ca="1" si="9"/>
        <v/>
      </c>
      <c r="O66" s="11">
        <f t="shared" ca="1" si="2"/>
        <v>35157</v>
      </c>
      <c r="P66" s="31">
        <f t="shared" ca="1" si="15"/>
        <v>3</v>
      </c>
      <c r="Q66" s="9">
        <f t="shared" ca="1" si="10"/>
        <v>0</v>
      </c>
      <c r="R66" s="34" t="str">
        <f t="shared" ca="1" si="16"/>
        <v>BUY</v>
      </c>
    </row>
    <row r="67" spans="1:18" x14ac:dyDescent="0.3">
      <c r="A67" s="9">
        <v>64</v>
      </c>
      <c r="B67" s="11">
        <f t="shared" ca="1" si="0"/>
        <v>35158</v>
      </c>
      <c r="C67" s="17">
        <f t="shared" ca="1" si="1"/>
        <v>1013.47</v>
      </c>
      <c r="D67" s="42">
        <f t="shared" ca="1" si="11"/>
        <v>10.190000000000055</v>
      </c>
      <c r="E67" s="15">
        <f t="shared" ca="1" si="3"/>
        <v>10.190000000000055</v>
      </c>
      <c r="F67" s="15">
        <f t="shared" ca="1" si="4"/>
        <v>0</v>
      </c>
      <c r="G67" s="17">
        <f t="shared" ca="1" si="12"/>
        <v>6.4278571428571514</v>
      </c>
      <c r="H67" s="17">
        <f t="shared" ca="1" si="13"/>
        <v>4.9042857142857201</v>
      </c>
      <c r="I67" s="17">
        <f t="shared" ca="1" si="14"/>
        <v>1.3106612292455579</v>
      </c>
      <c r="J67" s="23">
        <f t="shared" ca="1" si="5"/>
        <v>56.722344784115982</v>
      </c>
      <c r="K67" s="19" t="str">
        <f t="shared" ca="1" si="6"/>
        <v/>
      </c>
      <c r="L67" s="19" t="str">
        <f t="shared" ca="1" si="7"/>
        <v/>
      </c>
      <c r="M67" s="9" t="str">
        <f t="shared" ca="1" si="8"/>
        <v/>
      </c>
      <c r="N67" s="9" t="str">
        <f t="shared" ca="1" si="9"/>
        <v/>
      </c>
      <c r="O67" s="11">
        <f t="shared" ca="1" si="2"/>
        <v>35158</v>
      </c>
      <c r="P67" s="31">
        <f t="shared" ca="1" si="15"/>
        <v>3</v>
      </c>
      <c r="Q67" s="9">
        <f t="shared" ca="1" si="10"/>
        <v>0</v>
      </c>
      <c r="R67" s="34" t="str">
        <f t="shared" ca="1" si="16"/>
        <v>BUY</v>
      </c>
    </row>
    <row r="68" spans="1:18" x14ac:dyDescent="0.3">
      <c r="A68" s="9">
        <v>65</v>
      </c>
      <c r="B68" s="11">
        <f t="shared" ref="B68:B131" ca="1" si="17">VLOOKUP(A68,INDIRECT($V$1&amp;"$A$2:$C$100000"),2,FALSE)</f>
        <v>35159</v>
      </c>
      <c r="C68" s="17">
        <f t="shared" ref="C68:C131" ca="1" si="18">VLOOKUP(A68,INDIRECT($V$1&amp;"$A$2:$C$100000"),3,FALSE)</f>
        <v>1010.94</v>
      </c>
      <c r="D68" s="42">
        <f t="shared" ca="1" si="11"/>
        <v>-2.5299999999999727</v>
      </c>
      <c r="E68" s="15">
        <f t="shared" ca="1" si="3"/>
        <v>0</v>
      </c>
      <c r="F68" s="15">
        <f t="shared" ca="1" si="4"/>
        <v>-2.5299999999999727</v>
      </c>
      <c r="G68" s="17">
        <f t="shared" ca="1" si="12"/>
        <v>6.4278571428571514</v>
      </c>
      <c r="H68" s="17">
        <f t="shared" ca="1" si="13"/>
        <v>5.0135714285714323</v>
      </c>
      <c r="I68" s="17">
        <f t="shared" ca="1" si="14"/>
        <v>1.2820914660208014</v>
      </c>
      <c r="J68" s="23">
        <f t="shared" ca="1" si="5"/>
        <v>56.180546884754662</v>
      </c>
      <c r="K68" s="19" t="str">
        <f t="shared" ca="1" si="6"/>
        <v/>
      </c>
      <c r="L68" s="19" t="str">
        <f t="shared" ca="1" si="7"/>
        <v/>
      </c>
      <c r="M68" s="9" t="str">
        <f t="shared" ca="1" si="8"/>
        <v/>
      </c>
      <c r="N68" s="9" t="str">
        <f t="shared" ca="1" si="9"/>
        <v/>
      </c>
      <c r="O68" s="11">
        <f t="shared" ref="O68:O131" ca="1" si="19">VLOOKUP(A68,INDIRECT($V$1&amp;"$A$2:$C$100000"),2,FALSE)</f>
        <v>35159</v>
      </c>
      <c r="P68" s="31">
        <f t="shared" ca="1" si="15"/>
        <v>3</v>
      </c>
      <c r="Q68" s="9">
        <f t="shared" ca="1" si="10"/>
        <v>0</v>
      </c>
      <c r="R68" s="34" t="str">
        <f t="shared" ca="1" si="16"/>
        <v>BUY</v>
      </c>
    </row>
    <row r="69" spans="1:18" x14ac:dyDescent="0.3">
      <c r="A69" s="9">
        <v>66</v>
      </c>
      <c r="B69" s="11">
        <f t="shared" ca="1" si="17"/>
        <v>35163</v>
      </c>
      <c r="C69" s="17">
        <f t="shared" ca="1" si="18"/>
        <v>1032.1300000000001</v>
      </c>
      <c r="D69" s="42">
        <f t="shared" ca="1" si="11"/>
        <v>21.190000000000055</v>
      </c>
      <c r="E69" s="15">
        <f t="shared" ref="E69:E132" ca="1" si="20">IF(D69&gt;$V$5,D69,0)</f>
        <v>21.190000000000055</v>
      </c>
      <c r="F69" s="15">
        <f t="shared" ref="F69:F132" ca="1" si="21">IF(D69&lt;$V$5,D69,0)</f>
        <v>0</v>
      </c>
      <c r="G69" s="17">
        <f t="shared" ca="1" si="12"/>
        <v>7.9414285714285837</v>
      </c>
      <c r="H69" s="17">
        <f t="shared" ca="1" si="13"/>
        <v>4.3514285714285768</v>
      </c>
      <c r="I69" s="17">
        <f t="shared" ca="1" si="14"/>
        <v>1.8250164149704537</v>
      </c>
      <c r="J69" s="23">
        <f t="shared" ref="J69:J132" ca="1" si="22">IF((A69-1)&gt;=$G$1,IF(I69=$V$5,$V$5,($V$6-($V$6/(1+I69)))),"")</f>
        <v>64.60197559558398</v>
      </c>
      <c r="K69" s="19" t="str">
        <f t="shared" ref="K69:K132" ca="1" si="23">IF((A69-1)&gt;=$G$1,IF(J69&gt;$D$1,$V$8,IF(J69&lt;$C$1,$V$7,"")),"")</f>
        <v/>
      </c>
      <c r="L69" s="19" t="str">
        <f t="shared" ref="L69:L132" ca="1" si="24">IF(M69&lt;&gt;"",P69,"")</f>
        <v/>
      </c>
      <c r="M69" s="9" t="str">
        <f t="shared" ref="M69:M132" ca="1" si="25">IF(R69&lt;&gt;R68,R69,"")</f>
        <v/>
      </c>
      <c r="N69" s="9" t="str">
        <f t="shared" ref="N69:N132" ca="1" si="26">IF(OR(M69=$V$7,M69=$V$8),C69,"")</f>
        <v/>
      </c>
      <c r="O69" s="11">
        <f t="shared" ca="1" si="19"/>
        <v>35163</v>
      </c>
      <c r="P69" s="31">
        <f t="shared" ca="1" si="15"/>
        <v>3</v>
      </c>
      <c r="Q69" s="9">
        <f t="shared" ref="Q69:Q132" ca="1" si="27">IF(M69&lt;&gt;"",1,0)</f>
        <v>0</v>
      </c>
      <c r="R69" s="34" t="str">
        <f t="shared" ca="1" si="16"/>
        <v>BUY</v>
      </c>
    </row>
    <row r="70" spans="1:18" x14ac:dyDescent="0.3">
      <c r="A70" s="9">
        <v>67</v>
      </c>
      <c r="B70" s="11">
        <f t="shared" ca="1" si="17"/>
        <v>35164</v>
      </c>
      <c r="C70" s="17">
        <f t="shared" ca="1" si="18"/>
        <v>1029.07</v>
      </c>
      <c r="D70" s="42">
        <f t="shared" ref="D70:D133" ca="1" si="28">C70-C69</f>
        <v>-3.0600000000001728</v>
      </c>
      <c r="E70" s="15">
        <f t="shared" ca="1" si="20"/>
        <v>0</v>
      </c>
      <c r="F70" s="15">
        <f t="shared" ca="1" si="21"/>
        <v>-3.0600000000001728</v>
      </c>
      <c r="G70" s="17">
        <f t="shared" ref="G70:G133" ca="1" si="29">IF((A70-1)&gt;=$G$1,AVERAGE(OFFSET(E70,0,0,-$G$1,1)),"")</f>
        <v>7.9414285714285837</v>
      </c>
      <c r="H70" s="17">
        <f t="shared" ref="H70:H133" ca="1" si="30">IF((A70-1)&gt;=$G$1,ABS(AVERAGE(OFFSET(F70,0,0,-$G$1,1))),"")</f>
        <v>3.1571428571428766</v>
      </c>
      <c r="I70" s="17">
        <f t="shared" ref="I70:I133" ca="1" si="31">IF((A70-1)&gt;=$G$1,G70/H70,"")</f>
        <v>2.5153846153846038</v>
      </c>
      <c r="J70" s="23">
        <f t="shared" ca="1" si="22"/>
        <v>71.553610503282187</v>
      </c>
      <c r="K70" s="19" t="str">
        <f t="shared" ca="1" si="23"/>
        <v>SELL</v>
      </c>
      <c r="L70" s="19">
        <f t="shared" ca="1" si="24"/>
        <v>4</v>
      </c>
      <c r="M70" s="9" t="str">
        <f t="shared" ca="1" si="25"/>
        <v>SELL</v>
      </c>
      <c r="N70" s="9">
        <f t="shared" ca="1" si="26"/>
        <v>1029.07</v>
      </c>
      <c r="O70" s="11">
        <f t="shared" ca="1" si="19"/>
        <v>35164</v>
      </c>
      <c r="P70" s="31">
        <f t="shared" ref="P70:P133" ca="1" si="32">P69+Q70</f>
        <v>4</v>
      </c>
      <c r="Q70" s="9">
        <f t="shared" ca="1" si="27"/>
        <v>1</v>
      </c>
      <c r="R70" s="34" t="str">
        <f t="shared" ref="R70:R133" ca="1" si="33">IF(K70=R69,R69,IF(K70="",R69,IF(K70&lt;&gt;R69,K70)))</f>
        <v>SELL</v>
      </c>
    </row>
    <row r="71" spans="1:18" x14ac:dyDescent="0.3">
      <c r="A71" s="9">
        <v>68</v>
      </c>
      <c r="B71" s="11">
        <f t="shared" ca="1" si="17"/>
        <v>35165</v>
      </c>
      <c r="C71" s="17">
        <f t="shared" ca="1" si="18"/>
        <v>1029.28</v>
      </c>
      <c r="D71" s="42">
        <f t="shared" ca="1" si="28"/>
        <v>0.21000000000003638</v>
      </c>
      <c r="E71" s="15">
        <f t="shared" ca="1" si="20"/>
        <v>0.21000000000003638</v>
      </c>
      <c r="F71" s="15">
        <f t="shared" ca="1" si="21"/>
        <v>0</v>
      </c>
      <c r="G71" s="17">
        <f t="shared" ca="1" si="29"/>
        <v>7.9564285714285869</v>
      </c>
      <c r="H71" s="17">
        <f t="shared" ca="1" si="30"/>
        <v>2.0857142857143054</v>
      </c>
      <c r="I71" s="17">
        <f t="shared" ca="1" si="31"/>
        <v>3.8147260273972319</v>
      </c>
      <c r="J71" s="23">
        <f t="shared" ca="1" si="22"/>
        <v>79.230386229461431</v>
      </c>
      <c r="K71" s="19" t="str">
        <f t="shared" ca="1" si="23"/>
        <v>SELL</v>
      </c>
      <c r="L71" s="19" t="str">
        <f t="shared" ca="1" si="24"/>
        <v/>
      </c>
      <c r="M71" s="9" t="str">
        <f t="shared" ca="1" si="25"/>
        <v/>
      </c>
      <c r="N71" s="9" t="str">
        <f t="shared" ca="1" si="26"/>
        <v/>
      </c>
      <c r="O71" s="11">
        <f t="shared" ca="1" si="19"/>
        <v>35165</v>
      </c>
      <c r="P71" s="31">
        <f t="shared" ca="1" si="32"/>
        <v>4</v>
      </c>
      <c r="Q71" s="9">
        <f t="shared" ca="1" si="27"/>
        <v>0</v>
      </c>
      <c r="R71" s="34" t="str">
        <f t="shared" ca="1" si="33"/>
        <v>SELL</v>
      </c>
    </row>
    <row r="72" spans="1:18" x14ac:dyDescent="0.3">
      <c r="A72" s="9">
        <v>69</v>
      </c>
      <c r="B72" s="11">
        <f t="shared" ca="1" si="17"/>
        <v>35166</v>
      </c>
      <c r="C72" s="17">
        <f t="shared" ca="1" si="18"/>
        <v>1025.18</v>
      </c>
      <c r="D72" s="42">
        <f t="shared" ca="1" si="28"/>
        <v>-4.0999999999999091</v>
      </c>
      <c r="E72" s="15">
        <f t="shared" ca="1" si="20"/>
        <v>0</v>
      </c>
      <c r="F72" s="15">
        <f t="shared" ca="1" si="21"/>
        <v>-4.0999999999999091</v>
      </c>
      <c r="G72" s="17">
        <f t="shared" ca="1" si="29"/>
        <v>6.6364285714285858</v>
      </c>
      <c r="H72" s="17">
        <f t="shared" ca="1" si="30"/>
        <v>2.3785714285714414</v>
      </c>
      <c r="I72" s="17">
        <f t="shared" ca="1" si="31"/>
        <v>2.7900900900900809</v>
      </c>
      <c r="J72" s="23">
        <f t="shared" ca="1" si="22"/>
        <v>73.615402899928625</v>
      </c>
      <c r="K72" s="19" t="str">
        <f t="shared" ca="1" si="23"/>
        <v>SELL</v>
      </c>
      <c r="L72" s="19" t="str">
        <f t="shared" ca="1" si="24"/>
        <v/>
      </c>
      <c r="M72" s="9" t="str">
        <f t="shared" ca="1" si="25"/>
        <v/>
      </c>
      <c r="N72" s="9" t="str">
        <f t="shared" ca="1" si="26"/>
        <v/>
      </c>
      <c r="O72" s="11">
        <f t="shared" ca="1" si="19"/>
        <v>35166</v>
      </c>
      <c r="P72" s="31">
        <f t="shared" ca="1" si="32"/>
        <v>4</v>
      </c>
      <c r="Q72" s="9">
        <f t="shared" ca="1" si="27"/>
        <v>0</v>
      </c>
      <c r="R72" s="34" t="str">
        <f t="shared" ca="1" si="33"/>
        <v>SELL</v>
      </c>
    </row>
    <row r="73" spans="1:18" x14ac:dyDescent="0.3">
      <c r="A73" s="9">
        <v>70</v>
      </c>
      <c r="B73" s="11">
        <f t="shared" ca="1" si="17"/>
        <v>35167</v>
      </c>
      <c r="C73" s="17">
        <f t="shared" ca="1" si="18"/>
        <v>1032.19</v>
      </c>
      <c r="D73" s="42">
        <f t="shared" ca="1" si="28"/>
        <v>7.0099999999999909</v>
      </c>
      <c r="E73" s="15">
        <f t="shared" ca="1" si="20"/>
        <v>7.0099999999999909</v>
      </c>
      <c r="F73" s="15">
        <f t="shared" ca="1" si="21"/>
        <v>0</v>
      </c>
      <c r="G73" s="17">
        <f t="shared" ca="1" si="29"/>
        <v>7.1371428571428703</v>
      </c>
      <c r="H73" s="17">
        <f t="shared" ca="1" si="30"/>
        <v>1.7028571428571533</v>
      </c>
      <c r="I73" s="17">
        <f t="shared" ca="1" si="31"/>
        <v>4.1912751677852169</v>
      </c>
      <c r="J73" s="23">
        <f t="shared" ca="1" si="22"/>
        <v>80.736910148674781</v>
      </c>
      <c r="K73" s="19" t="str">
        <f t="shared" ca="1" si="23"/>
        <v>SELL</v>
      </c>
      <c r="L73" s="19" t="str">
        <f t="shared" ca="1" si="24"/>
        <v/>
      </c>
      <c r="M73" s="9" t="str">
        <f t="shared" ca="1" si="25"/>
        <v/>
      </c>
      <c r="N73" s="9" t="str">
        <f t="shared" ca="1" si="26"/>
        <v/>
      </c>
      <c r="O73" s="11">
        <f t="shared" ca="1" si="19"/>
        <v>35167</v>
      </c>
      <c r="P73" s="31">
        <f t="shared" ca="1" si="32"/>
        <v>4</v>
      </c>
      <c r="Q73" s="9">
        <f t="shared" ca="1" si="27"/>
        <v>0</v>
      </c>
      <c r="R73" s="34" t="str">
        <f t="shared" ca="1" si="33"/>
        <v>SELL</v>
      </c>
    </row>
    <row r="74" spans="1:18" x14ac:dyDescent="0.3">
      <c r="A74" s="9">
        <v>71</v>
      </c>
      <c r="B74" s="11">
        <f t="shared" ca="1" si="17"/>
        <v>35170</v>
      </c>
      <c r="C74" s="17">
        <f t="shared" ca="1" si="18"/>
        <v>1046.45</v>
      </c>
      <c r="D74" s="42">
        <f t="shared" ca="1" si="28"/>
        <v>14.259999999999991</v>
      </c>
      <c r="E74" s="15">
        <f t="shared" ca="1" si="20"/>
        <v>14.259999999999991</v>
      </c>
      <c r="F74" s="15">
        <f t="shared" ca="1" si="21"/>
        <v>0</v>
      </c>
      <c r="G74" s="17">
        <f t="shared" ca="1" si="29"/>
        <v>8.1557142857142981</v>
      </c>
      <c r="H74" s="17">
        <f t="shared" ca="1" si="30"/>
        <v>1.5507142857142964</v>
      </c>
      <c r="I74" s="17">
        <f t="shared" ca="1" si="31"/>
        <v>5.2593274988484291</v>
      </c>
      <c r="J74" s="23">
        <f t="shared" ca="1" si="22"/>
        <v>84.023842814040705</v>
      </c>
      <c r="K74" s="19" t="str">
        <f t="shared" ca="1" si="23"/>
        <v>SELL</v>
      </c>
      <c r="L74" s="19" t="str">
        <f t="shared" ca="1" si="24"/>
        <v/>
      </c>
      <c r="M74" s="9" t="str">
        <f t="shared" ca="1" si="25"/>
        <v/>
      </c>
      <c r="N74" s="9" t="str">
        <f t="shared" ca="1" si="26"/>
        <v/>
      </c>
      <c r="O74" s="11">
        <f t="shared" ca="1" si="19"/>
        <v>35170</v>
      </c>
      <c r="P74" s="31">
        <f t="shared" ca="1" si="32"/>
        <v>4</v>
      </c>
      <c r="Q74" s="9">
        <f t="shared" ca="1" si="27"/>
        <v>0</v>
      </c>
      <c r="R74" s="34" t="str">
        <f t="shared" ca="1" si="33"/>
        <v>SELL</v>
      </c>
    </row>
    <row r="75" spans="1:18" x14ac:dyDescent="0.3">
      <c r="A75" s="9">
        <v>72</v>
      </c>
      <c r="B75" s="11">
        <f t="shared" ca="1" si="17"/>
        <v>35171</v>
      </c>
      <c r="C75" s="17">
        <f t="shared" ca="1" si="18"/>
        <v>1058.71</v>
      </c>
      <c r="D75" s="42">
        <f t="shared" ca="1" si="28"/>
        <v>12.259999999999991</v>
      </c>
      <c r="E75" s="15">
        <f t="shared" ca="1" si="20"/>
        <v>12.259999999999991</v>
      </c>
      <c r="F75" s="15">
        <f t="shared" ca="1" si="21"/>
        <v>0</v>
      </c>
      <c r="G75" s="17">
        <f t="shared" ca="1" si="29"/>
        <v>8.8057142857143003</v>
      </c>
      <c r="H75" s="17">
        <f t="shared" ca="1" si="30"/>
        <v>1.5507142857142964</v>
      </c>
      <c r="I75" s="17">
        <f t="shared" ca="1" si="31"/>
        <v>5.6784891754951339</v>
      </c>
      <c r="J75" s="23">
        <f t="shared" ca="1" si="22"/>
        <v>85.02655355541755</v>
      </c>
      <c r="K75" s="19" t="str">
        <f t="shared" ca="1" si="23"/>
        <v>SELL</v>
      </c>
      <c r="L75" s="19" t="str">
        <f t="shared" ca="1" si="24"/>
        <v/>
      </c>
      <c r="M75" s="9" t="str">
        <f t="shared" ca="1" si="25"/>
        <v/>
      </c>
      <c r="N75" s="9" t="str">
        <f t="shared" ca="1" si="26"/>
        <v/>
      </c>
      <c r="O75" s="11">
        <f t="shared" ca="1" si="19"/>
        <v>35171</v>
      </c>
      <c r="P75" s="31">
        <f t="shared" ca="1" si="32"/>
        <v>4</v>
      </c>
      <c r="Q75" s="9">
        <f t="shared" ca="1" si="27"/>
        <v>0</v>
      </c>
      <c r="R75" s="34" t="str">
        <f t="shared" ca="1" si="33"/>
        <v>SELL</v>
      </c>
    </row>
    <row r="76" spans="1:18" x14ac:dyDescent="0.3">
      <c r="A76" s="9">
        <v>73</v>
      </c>
      <c r="B76" s="11">
        <f t="shared" ca="1" si="17"/>
        <v>35172</v>
      </c>
      <c r="C76" s="17">
        <f t="shared" ca="1" si="18"/>
        <v>1096.28</v>
      </c>
      <c r="D76" s="42">
        <f t="shared" ca="1" si="28"/>
        <v>37.569999999999936</v>
      </c>
      <c r="E76" s="15">
        <f t="shared" ca="1" si="20"/>
        <v>37.569999999999936</v>
      </c>
      <c r="F76" s="15">
        <f t="shared" ca="1" si="21"/>
        <v>0</v>
      </c>
      <c r="G76" s="17">
        <f t="shared" ca="1" si="29"/>
        <v>10.272857142857154</v>
      </c>
      <c r="H76" s="17">
        <f t="shared" ca="1" si="30"/>
        <v>1.5507142857142964</v>
      </c>
      <c r="I76" s="17">
        <f t="shared" ca="1" si="31"/>
        <v>6.6245969599262624</v>
      </c>
      <c r="J76" s="23">
        <f t="shared" ca="1" si="22"/>
        <v>86.884552649066563</v>
      </c>
      <c r="K76" s="19" t="str">
        <f t="shared" ca="1" si="23"/>
        <v>SELL</v>
      </c>
      <c r="L76" s="19" t="str">
        <f t="shared" ca="1" si="24"/>
        <v/>
      </c>
      <c r="M76" s="9" t="str">
        <f t="shared" ca="1" si="25"/>
        <v/>
      </c>
      <c r="N76" s="9" t="str">
        <f t="shared" ca="1" si="26"/>
        <v/>
      </c>
      <c r="O76" s="11">
        <f t="shared" ca="1" si="19"/>
        <v>35172</v>
      </c>
      <c r="P76" s="31">
        <f t="shared" ca="1" si="32"/>
        <v>4</v>
      </c>
      <c r="Q76" s="9">
        <f t="shared" ca="1" si="27"/>
        <v>0</v>
      </c>
      <c r="R76" s="34" t="str">
        <f t="shared" ca="1" si="33"/>
        <v>SELL</v>
      </c>
    </row>
    <row r="77" spans="1:18" x14ac:dyDescent="0.3">
      <c r="A77" s="9">
        <v>74</v>
      </c>
      <c r="B77" s="11">
        <f t="shared" ca="1" si="17"/>
        <v>35173</v>
      </c>
      <c r="C77" s="17">
        <f t="shared" ca="1" si="18"/>
        <v>1121.68</v>
      </c>
      <c r="D77" s="42">
        <f t="shared" ca="1" si="28"/>
        <v>25.400000000000091</v>
      </c>
      <c r="E77" s="15">
        <f t="shared" ca="1" si="20"/>
        <v>25.400000000000091</v>
      </c>
      <c r="F77" s="15">
        <f t="shared" ca="1" si="21"/>
        <v>0</v>
      </c>
      <c r="G77" s="17">
        <f t="shared" ca="1" si="29"/>
        <v>10.43357142857144</v>
      </c>
      <c r="H77" s="17">
        <f t="shared" ca="1" si="30"/>
        <v>1.5507142857142964</v>
      </c>
      <c r="I77" s="17">
        <f t="shared" ca="1" si="31"/>
        <v>6.7282358360202288</v>
      </c>
      <c r="J77" s="23">
        <f t="shared" ca="1" si="22"/>
        <v>87.060436285612042</v>
      </c>
      <c r="K77" s="19" t="str">
        <f t="shared" ca="1" si="23"/>
        <v>SELL</v>
      </c>
      <c r="L77" s="19" t="str">
        <f t="shared" ca="1" si="24"/>
        <v/>
      </c>
      <c r="M77" s="9" t="str">
        <f t="shared" ca="1" si="25"/>
        <v/>
      </c>
      <c r="N77" s="9" t="str">
        <f t="shared" ca="1" si="26"/>
        <v/>
      </c>
      <c r="O77" s="11">
        <f t="shared" ca="1" si="19"/>
        <v>35173</v>
      </c>
      <c r="P77" s="31">
        <f t="shared" ca="1" si="32"/>
        <v>4</v>
      </c>
      <c r="Q77" s="9">
        <f t="shared" ca="1" si="27"/>
        <v>0</v>
      </c>
      <c r="R77" s="34" t="str">
        <f t="shared" ca="1" si="33"/>
        <v>SELL</v>
      </c>
    </row>
    <row r="78" spans="1:18" x14ac:dyDescent="0.3">
      <c r="A78" s="9">
        <v>75</v>
      </c>
      <c r="B78" s="11">
        <f t="shared" ca="1" si="17"/>
        <v>35174</v>
      </c>
      <c r="C78" s="17">
        <f t="shared" ca="1" si="18"/>
        <v>1131.74</v>
      </c>
      <c r="D78" s="42">
        <f t="shared" ca="1" si="28"/>
        <v>10.059999999999945</v>
      </c>
      <c r="E78" s="15">
        <f t="shared" ca="1" si="20"/>
        <v>10.059999999999945</v>
      </c>
      <c r="F78" s="15">
        <f t="shared" ca="1" si="21"/>
        <v>0</v>
      </c>
      <c r="G78" s="17">
        <f t="shared" ca="1" si="29"/>
        <v>11.152142857142865</v>
      </c>
      <c r="H78" s="17">
        <f t="shared" ca="1" si="30"/>
        <v>0.69214285714286106</v>
      </c>
      <c r="I78" s="17">
        <f t="shared" ca="1" si="31"/>
        <v>16.11248710010312</v>
      </c>
      <c r="J78" s="23">
        <f t="shared" ca="1" si="22"/>
        <v>94.156314075503531</v>
      </c>
      <c r="K78" s="19" t="str">
        <f t="shared" ca="1" si="23"/>
        <v>SELL</v>
      </c>
      <c r="L78" s="19" t="str">
        <f t="shared" ca="1" si="24"/>
        <v/>
      </c>
      <c r="M78" s="9" t="str">
        <f t="shared" ca="1" si="25"/>
        <v/>
      </c>
      <c r="N78" s="9" t="str">
        <f t="shared" ca="1" si="26"/>
        <v/>
      </c>
      <c r="O78" s="11">
        <f t="shared" ca="1" si="19"/>
        <v>35174</v>
      </c>
      <c r="P78" s="31">
        <f t="shared" ca="1" si="32"/>
        <v>4</v>
      </c>
      <c r="Q78" s="9">
        <f t="shared" ca="1" si="27"/>
        <v>0</v>
      </c>
      <c r="R78" s="34" t="str">
        <f t="shared" ca="1" si="33"/>
        <v>SELL</v>
      </c>
    </row>
    <row r="79" spans="1:18" x14ac:dyDescent="0.3">
      <c r="A79" s="9">
        <v>76</v>
      </c>
      <c r="B79" s="11">
        <f t="shared" ca="1" si="17"/>
        <v>35177</v>
      </c>
      <c r="C79" s="17">
        <f t="shared" ca="1" si="18"/>
        <v>1106.93</v>
      </c>
      <c r="D79" s="42">
        <f t="shared" ca="1" si="28"/>
        <v>-24.809999999999945</v>
      </c>
      <c r="E79" s="15">
        <f t="shared" ca="1" si="20"/>
        <v>0</v>
      </c>
      <c r="F79" s="15">
        <f t="shared" ca="1" si="21"/>
        <v>-24.809999999999945</v>
      </c>
      <c r="G79" s="17">
        <f t="shared" ca="1" si="29"/>
        <v>10.473571428571436</v>
      </c>
      <c r="H79" s="17">
        <f t="shared" ca="1" si="30"/>
        <v>2.4642857142857144</v>
      </c>
      <c r="I79" s="17">
        <f t="shared" ca="1" si="31"/>
        <v>4.2501449275362342</v>
      </c>
      <c r="J79" s="23">
        <f t="shared" ca="1" si="22"/>
        <v>80.952906752056549</v>
      </c>
      <c r="K79" s="19" t="str">
        <f t="shared" ca="1" si="23"/>
        <v>SELL</v>
      </c>
      <c r="L79" s="19" t="str">
        <f t="shared" ca="1" si="24"/>
        <v/>
      </c>
      <c r="M79" s="9" t="str">
        <f t="shared" ca="1" si="25"/>
        <v/>
      </c>
      <c r="N79" s="9" t="str">
        <f t="shared" ca="1" si="26"/>
        <v/>
      </c>
      <c r="O79" s="11">
        <f t="shared" ca="1" si="19"/>
        <v>35177</v>
      </c>
      <c r="P79" s="31">
        <f t="shared" ca="1" si="32"/>
        <v>4</v>
      </c>
      <c r="Q79" s="9">
        <f t="shared" ca="1" si="27"/>
        <v>0</v>
      </c>
      <c r="R79" s="34" t="str">
        <f t="shared" ca="1" si="33"/>
        <v>SELL</v>
      </c>
    </row>
    <row r="80" spans="1:18" x14ac:dyDescent="0.3">
      <c r="A80" s="9">
        <v>77</v>
      </c>
      <c r="B80" s="11">
        <f t="shared" ca="1" si="17"/>
        <v>35178</v>
      </c>
      <c r="C80" s="17">
        <f t="shared" ca="1" si="18"/>
        <v>1095.82</v>
      </c>
      <c r="D80" s="42">
        <f t="shared" ca="1" si="28"/>
        <v>-11.110000000000127</v>
      </c>
      <c r="E80" s="15">
        <f t="shared" ca="1" si="20"/>
        <v>0</v>
      </c>
      <c r="F80" s="15">
        <f t="shared" ca="1" si="21"/>
        <v>-11.110000000000127</v>
      </c>
      <c r="G80" s="17">
        <f t="shared" ca="1" si="29"/>
        <v>9.8678571428571491</v>
      </c>
      <c r="H80" s="17">
        <f t="shared" ca="1" si="30"/>
        <v>3.2578571428571519</v>
      </c>
      <c r="I80" s="17">
        <f t="shared" ca="1" si="31"/>
        <v>3.02894102170576</v>
      </c>
      <c r="J80" s="23">
        <f t="shared" ca="1" si="22"/>
        <v>75.179582063561128</v>
      </c>
      <c r="K80" s="19" t="str">
        <f t="shared" ca="1" si="23"/>
        <v>SELL</v>
      </c>
      <c r="L80" s="19" t="str">
        <f t="shared" ca="1" si="24"/>
        <v/>
      </c>
      <c r="M80" s="9" t="str">
        <f t="shared" ca="1" si="25"/>
        <v/>
      </c>
      <c r="N80" s="9" t="str">
        <f t="shared" ca="1" si="26"/>
        <v/>
      </c>
      <c r="O80" s="11">
        <f t="shared" ca="1" si="19"/>
        <v>35178</v>
      </c>
      <c r="P80" s="31">
        <f t="shared" ca="1" si="32"/>
        <v>4</v>
      </c>
      <c r="Q80" s="9">
        <f t="shared" ca="1" si="27"/>
        <v>0</v>
      </c>
      <c r="R80" s="34" t="str">
        <f t="shared" ca="1" si="33"/>
        <v>SELL</v>
      </c>
    </row>
    <row r="81" spans="1:18" x14ac:dyDescent="0.3">
      <c r="A81" s="9">
        <v>78</v>
      </c>
      <c r="B81" s="11">
        <f t="shared" ca="1" si="17"/>
        <v>35179</v>
      </c>
      <c r="C81" s="17">
        <f t="shared" ca="1" si="18"/>
        <v>1145.1099999999999</v>
      </c>
      <c r="D81" s="42">
        <f t="shared" ca="1" si="28"/>
        <v>49.289999999999964</v>
      </c>
      <c r="E81" s="15">
        <f t="shared" ca="1" si="20"/>
        <v>49.289999999999964</v>
      </c>
      <c r="F81" s="15">
        <f t="shared" ca="1" si="21"/>
        <v>0</v>
      </c>
      <c r="G81" s="17">
        <f t="shared" ca="1" si="29"/>
        <v>12.660714285714286</v>
      </c>
      <c r="H81" s="17">
        <f t="shared" ca="1" si="30"/>
        <v>3.2578571428571519</v>
      </c>
      <c r="I81" s="17">
        <f t="shared" ca="1" si="31"/>
        <v>3.8862091646568628</v>
      </c>
      <c r="J81" s="23">
        <f t="shared" ca="1" si="22"/>
        <v>79.534236740554562</v>
      </c>
      <c r="K81" s="19" t="str">
        <f t="shared" ca="1" si="23"/>
        <v>SELL</v>
      </c>
      <c r="L81" s="19" t="str">
        <f t="shared" ca="1" si="24"/>
        <v/>
      </c>
      <c r="M81" s="9" t="str">
        <f t="shared" ca="1" si="25"/>
        <v/>
      </c>
      <c r="N81" s="9" t="str">
        <f t="shared" ca="1" si="26"/>
        <v/>
      </c>
      <c r="O81" s="11">
        <f t="shared" ca="1" si="19"/>
        <v>35179</v>
      </c>
      <c r="P81" s="31">
        <f t="shared" ca="1" si="32"/>
        <v>4</v>
      </c>
      <c r="Q81" s="9">
        <f t="shared" ca="1" si="27"/>
        <v>0</v>
      </c>
      <c r="R81" s="34" t="str">
        <f t="shared" ca="1" si="33"/>
        <v>SELL</v>
      </c>
    </row>
    <row r="82" spans="1:18" x14ac:dyDescent="0.3">
      <c r="A82" s="9">
        <v>79</v>
      </c>
      <c r="B82" s="11">
        <f t="shared" ca="1" si="17"/>
        <v>35180</v>
      </c>
      <c r="C82" s="17">
        <f t="shared" ca="1" si="18"/>
        <v>1120.82</v>
      </c>
      <c r="D82" s="42">
        <f t="shared" ca="1" si="28"/>
        <v>-24.289999999999964</v>
      </c>
      <c r="E82" s="15">
        <f t="shared" ca="1" si="20"/>
        <v>0</v>
      </c>
      <c r="F82" s="15">
        <f t="shared" ca="1" si="21"/>
        <v>-24.289999999999964</v>
      </c>
      <c r="G82" s="17">
        <f t="shared" ca="1" si="29"/>
        <v>12.660714285714286</v>
      </c>
      <c r="H82" s="17">
        <f t="shared" ca="1" si="30"/>
        <v>4.8121428571428657</v>
      </c>
      <c r="I82" s="17">
        <f t="shared" ca="1" si="31"/>
        <v>2.6309930236010048</v>
      </c>
      <c r="J82" s="23">
        <f t="shared" ca="1" si="22"/>
        <v>72.459324666830156</v>
      </c>
      <c r="K82" s="19" t="str">
        <f t="shared" ca="1" si="23"/>
        <v>SELL</v>
      </c>
      <c r="L82" s="19" t="str">
        <f t="shared" ca="1" si="24"/>
        <v/>
      </c>
      <c r="M82" s="9" t="str">
        <f t="shared" ca="1" si="25"/>
        <v/>
      </c>
      <c r="N82" s="9" t="str">
        <f t="shared" ca="1" si="26"/>
        <v/>
      </c>
      <c r="O82" s="11">
        <f t="shared" ca="1" si="19"/>
        <v>35180</v>
      </c>
      <c r="P82" s="31">
        <f t="shared" ca="1" si="32"/>
        <v>4</v>
      </c>
      <c r="Q82" s="9">
        <f t="shared" ca="1" si="27"/>
        <v>0</v>
      </c>
      <c r="R82" s="34" t="str">
        <f t="shared" ca="1" si="33"/>
        <v>SELL</v>
      </c>
    </row>
    <row r="83" spans="1:18" x14ac:dyDescent="0.3">
      <c r="A83" s="9">
        <v>80</v>
      </c>
      <c r="B83" s="11">
        <f t="shared" ca="1" si="17"/>
        <v>35181</v>
      </c>
      <c r="C83" s="17">
        <f t="shared" ca="1" si="18"/>
        <v>1123.6300000000001</v>
      </c>
      <c r="D83" s="42">
        <f t="shared" ca="1" si="28"/>
        <v>2.8100000000001728</v>
      </c>
      <c r="E83" s="15">
        <f t="shared" ca="1" si="20"/>
        <v>2.8100000000001728</v>
      </c>
      <c r="F83" s="15">
        <f t="shared" ca="1" si="21"/>
        <v>0</v>
      </c>
      <c r="G83" s="17">
        <f t="shared" ca="1" si="29"/>
        <v>11.347857142857151</v>
      </c>
      <c r="H83" s="17">
        <f t="shared" ca="1" si="30"/>
        <v>4.8121428571428657</v>
      </c>
      <c r="I83" s="17">
        <f t="shared" ca="1" si="31"/>
        <v>2.3581712928603213</v>
      </c>
      <c r="J83" s="23">
        <f t="shared" ca="1" si="22"/>
        <v>70.221888260254573</v>
      </c>
      <c r="K83" s="19" t="str">
        <f t="shared" ca="1" si="23"/>
        <v>SELL</v>
      </c>
      <c r="L83" s="19" t="str">
        <f t="shared" ca="1" si="24"/>
        <v/>
      </c>
      <c r="M83" s="9" t="str">
        <f t="shared" ca="1" si="25"/>
        <v/>
      </c>
      <c r="N83" s="9" t="str">
        <f t="shared" ca="1" si="26"/>
        <v/>
      </c>
      <c r="O83" s="11">
        <f t="shared" ca="1" si="19"/>
        <v>35181</v>
      </c>
      <c r="P83" s="31">
        <f t="shared" ca="1" si="32"/>
        <v>4</v>
      </c>
      <c r="Q83" s="9">
        <f t="shared" ca="1" si="27"/>
        <v>0</v>
      </c>
      <c r="R83" s="34" t="str">
        <f t="shared" ca="1" si="33"/>
        <v>SELL</v>
      </c>
    </row>
    <row r="84" spans="1:18" x14ac:dyDescent="0.3">
      <c r="A84" s="9">
        <v>81</v>
      </c>
      <c r="B84" s="11">
        <f t="shared" ca="1" si="17"/>
        <v>35184</v>
      </c>
      <c r="C84" s="17">
        <f t="shared" ca="1" si="18"/>
        <v>1118.3699999999999</v>
      </c>
      <c r="D84" s="42">
        <f t="shared" ca="1" si="28"/>
        <v>-5.2600000000002183</v>
      </c>
      <c r="E84" s="15">
        <f t="shared" ca="1" si="20"/>
        <v>0</v>
      </c>
      <c r="F84" s="15">
        <f t="shared" ca="1" si="21"/>
        <v>-5.2600000000002183</v>
      </c>
      <c r="G84" s="17">
        <f t="shared" ca="1" si="29"/>
        <v>11.347857142857151</v>
      </c>
      <c r="H84" s="17">
        <f t="shared" ca="1" si="30"/>
        <v>4.9692857142857259</v>
      </c>
      <c r="I84" s="17">
        <f t="shared" ca="1" si="31"/>
        <v>2.2835992525513835</v>
      </c>
      <c r="J84" s="23">
        <f t="shared" ca="1" si="22"/>
        <v>69.54561372789351</v>
      </c>
      <c r="K84" s="19" t="str">
        <f t="shared" ca="1" si="23"/>
        <v/>
      </c>
      <c r="L84" s="19" t="str">
        <f t="shared" ca="1" si="24"/>
        <v/>
      </c>
      <c r="M84" s="9" t="str">
        <f t="shared" ca="1" si="25"/>
        <v/>
      </c>
      <c r="N84" s="9" t="str">
        <f t="shared" ca="1" si="26"/>
        <v/>
      </c>
      <c r="O84" s="11">
        <f t="shared" ca="1" si="19"/>
        <v>35184</v>
      </c>
      <c r="P84" s="31">
        <f t="shared" ca="1" si="32"/>
        <v>4</v>
      </c>
      <c r="Q84" s="9">
        <f t="shared" ca="1" si="27"/>
        <v>0</v>
      </c>
      <c r="R84" s="34" t="str">
        <f t="shared" ca="1" si="33"/>
        <v>SELL</v>
      </c>
    </row>
    <row r="85" spans="1:18" x14ac:dyDescent="0.3">
      <c r="A85" s="9">
        <v>82</v>
      </c>
      <c r="B85" s="11">
        <f t="shared" ca="1" si="17"/>
        <v>35185</v>
      </c>
      <c r="C85" s="17">
        <f t="shared" ca="1" si="18"/>
        <v>1114.3599999999999</v>
      </c>
      <c r="D85" s="42">
        <f t="shared" ca="1" si="28"/>
        <v>-4.0099999999999909</v>
      </c>
      <c r="E85" s="15">
        <f t="shared" ca="1" si="20"/>
        <v>0</v>
      </c>
      <c r="F85" s="15">
        <f t="shared" ca="1" si="21"/>
        <v>-4.0099999999999909</v>
      </c>
      <c r="G85" s="17">
        <f t="shared" ca="1" si="29"/>
        <v>11.332857142857149</v>
      </c>
      <c r="H85" s="17">
        <f t="shared" ca="1" si="30"/>
        <v>5.2557142857142969</v>
      </c>
      <c r="I85" s="17">
        <f t="shared" ca="1" si="31"/>
        <v>2.1562924707800999</v>
      </c>
      <c r="J85" s="23">
        <f t="shared" ca="1" si="22"/>
        <v>68.317258008956216</v>
      </c>
      <c r="K85" s="19" t="str">
        <f t="shared" ca="1" si="23"/>
        <v/>
      </c>
      <c r="L85" s="19" t="str">
        <f t="shared" ca="1" si="24"/>
        <v/>
      </c>
      <c r="M85" s="9" t="str">
        <f t="shared" ca="1" si="25"/>
        <v/>
      </c>
      <c r="N85" s="9" t="str">
        <f t="shared" ca="1" si="26"/>
        <v/>
      </c>
      <c r="O85" s="11">
        <f t="shared" ca="1" si="19"/>
        <v>35185</v>
      </c>
      <c r="P85" s="31">
        <f t="shared" ca="1" si="32"/>
        <v>4</v>
      </c>
      <c r="Q85" s="9">
        <f t="shared" ca="1" si="27"/>
        <v>0</v>
      </c>
      <c r="R85" s="34" t="str">
        <f t="shared" ca="1" si="33"/>
        <v>SELL</v>
      </c>
    </row>
    <row r="86" spans="1:18" x14ac:dyDescent="0.3">
      <c r="A86" s="9">
        <v>83</v>
      </c>
      <c r="B86" s="11">
        <f t="shared" ca="1" si="17"/>
        <v>35186</v>
      </c>
      <c r="C86" s="17">
        <f t="shared" ca="1" si="18"/>
        <v>1137.8599999999999</v>
      </c>
      <c r="D86" s="42">
        <f t="shared" ca="1" si="28"/>
        <v>23.5</v>
      </c>
      <c r="E86" s="15">
        <f t="shared" ca="1" si="20"/>
        <v>23.5</v>
      </c>
      <c r="F86" s="15">
        <f t="shared" ca="1" si="21"/>
        <v>0</v>
      </c>
      <c r="G86" s="17">
        <f t="shared" ca="1" si="29"/>
        <v>13.011428571428578</v>
      </c>
      <c r="H86" s="17">
        <f t="shared" ca="1" si="30"/>
        <v>4.9628571428571604</v>
      </c>
      <c r="I86" s="17">
        <f t="shared" ca="1" si="31"/>
        <v>2.6217616580310801</v>
      </c>
      <c r="J86" s="23">
        <f t="shared" ca="1" si="22"/>
        <v>72.38912732474958</v>
      </c>
      <c r="K86" s="19" t="str">
        <f t="shared" ca="1" si="23"/>
        <v>SELL</v>
      </c>
      <c r="L86" s="19" t="str">
        <f t="shared" ca="1" si="24"/>
        <v/>
      </c>
      <c r="M86" s="9" t="str">
        <f t="shared" ca="1" si="25"/>
        <v/>
      </c>
      <c r="N86" s="9" t="str">
        <f t="shared" ca="1" si="26"/>
        <v/>
      </c>
      <c r="O86" s="11">
        <f t="shared" ca="1" si="19"/>
        <v>35186</v>
      </c>
      <c r="P86" s="31">
        <f t="shared" ca="1" si="32"/>
        <v>4</v>
      </c>
      <c r="Q86" s="9">
        <f t="shared" ca="1" si="27"/>
        <v>0</v>
      </c>
      <c r="R86" s="34" t="str">
        <f t="shared" ca="1" si="33"/>
        <v>SELL</v>
      </c>
    </row>
    <row r="87" spans="1:18" x14ac:dyDescent="0.3">
      <c r="A87" s="9">
        <v>84</v>
      </c>
      <c r="B87" s="11">
        <f t="shared" ca="1" si="17"/>
        <v>35187</v>
      </c>
      <c r="C87" s="17">
        <f t="shared" ca="1" si="18"/>
        <v>1132.05</v>
      </c>
      <c r="D87" s="42">
        <f t="shared" ca="1" si="28"/>
        <v>-5.8099999999999454</v>
      </c>
      <c r="E87" s="15">
        <f t="shared" ca="1" si="20"/>
        <v>0</v>
      </c>
      <c r="F87" s="15">
        <f t="shared" ca="1" si="21"/>
        <v>-5.8099999999999454</v>
      </c>
      <c r="G87" s="17">
        <f t="shared" ca="1" si="29"/>
        <v>12.510714285714291</v>
      </c>
      <c r="H87" s="17">
        <f t="shared" ca="1" si="30"/>
        <v>5.3778571428571569</v>
      </c>
      <c r="I87" s="17">
        <f t="shared" ca="1" si="31"/>
        <v>2.3263381591180718</v>
      </c>
      <c r="J87" s="23">
        <f t="shared" ca="1" si="22"/>
        <v>69.93691103657558</v>
      </c>
      <c r="K87" s="19" t="str">
        <f t="shared" ca="1" si="23"/>
        <v/>
      </c>
      <c r="L87" s="19" t="str">
        <f t="shared" ca="1" si="24"/>
        <v/>
      </c>
      <c r="M87" s="9" t="str">
        <f t="shared" ca="1" si="25"/>
        <v/>
      </c>
      <c r="N87" s="9" t="str">
        <f t="shared" ca="1" si="26"/>
        <v/>
      </c>
      <c r="O87" s="11">
        <f t="shared" ca="1" si="19"/>
        <v>35187</v>
      </c>
      <c r="P87" s="31">
        <f t="shared" ca="1" si="32"/>
        <v>4</v>
      </c>
      <c r="Q87" s="9">
        <f t="shared" ca="1" si="27"/>
        <v>0</v>
      </c>
      <c r="R87" s="34" t="str">
        <f t="shared" ca="1" si="33"/>
        <v>SELL</v>
      </c>
    </row>
    <row r="88" spans="1:18" x14ac:dyDescent="0.3">
      <c r="A88" s="9">
        <v>85</v>
      </c>
      <c r="B88" s="11">
        <f t="shared" ca="1" si="17"/>
        <v>35188</v>
      </c>
      <c r="C88" s="17">
        <f t="shared" ca="1" si="18"/>
        <v>1119.48</v>
      </c>
      <c r="D88" s="42">
        <f t="shared" ca="1" si="28"/>
        <v>-12.569999999999936</v>
      </c>
      <c r="E88" s="15">
        <f t="shared" ca="1" si="20"/>
        <v>0</v>
      </c>
      <c r="F88" s="15">
        <f t="shared" ca="1" si="21"/>
        <v>-12.569999999999936</v>
      </c>
      <c r="G88" s="17">
        <f t="shared" ca="1" si="29"/>
        <v>11.492142857142865</v>
      </c>
      <c r="H88" s="17">
        <f t="shared" ca="1" si="30"/>
        <v>6.2757142857142947</v>
      </c>
      <c r="I88" s="17">
        <f t="shared" ca="1" si="31"/>
        <v>1.8312087411791471</v>
      </c>
      <c r="J88" s="23">
        <f t="shared" ca="1" si="22"/>
        <v>64.679396984924608</v>
      </c>
      <c r="K88" s="19" t="str">
        <f t="shared" ca="1" si="23"/>
        <v/>
      </c>
      <c r="L88" s="19" t="str">
        <f t="shared" ca="1" si="24"/>
        <v/>
      </c>
      <c r="M88" s="9" t="str">
        <f t="shared" ca="1" si="25"/>
        <v/>
      </c>
      <c r="N88" s="9" t="str">
        <f t="shared" ca="1" si="26"/>
        <v/>
      </c>
      <c r="O88" s="11">
        <f t="shared" ca="1" si="19"/>
        <v>35188</v>
      </c>
      <c r="P88" s="31">
        <f t="shared" ca="1" si="32"/>
        <v>4</v>
      </c>
      <c r="Q88" s="9">
        <f t="shared" ca="1" si="27"/>
        <v>0</v>
      </c>
      <c r="R88" s="34" t="str">
        <f t="shared" ca="1" si="33"/>
        <v>SELL</v>
      </c>
    </row>
    <row r="89" spans="1:18" x14ac:dyDescent="0.3">
      <c r="A89" s="9">
        <v>86</v>
      </c>
      <c r="B89" s="11">
        <f t="shared" ca="1" si="17"/>
        <v>35191</v>
      </c>
      <c r="C89" s="17">
        <f t="shared" ca="1" si="18"/>
        <v>1088.22</v>
      </c>
      <c r="D89" s="42">
        <f t="shared" ca="1" si="28"/>
        <v>-31.259999999999991</v>
      </c>
      <c r="E89" s="15">
        <f t="shared" ca="1" si="20"/>
        <v>0</v>
      </c>
      <c r="F89" s="15">
        <f t="shared" ca="1" si="21"/>
        <v>-31.259999999999991</v>
      </c>
      <c r="G89" s="17">
        <f t="shared" ca="1" si="29"/>
        <v>10.61642857142858</v>
      </c>
      <c r="H89" s="17">
        <f t="shared" ca="1" si="30"/>
        <v>8.5085714285714378</v>
      </c>
      <c r="I89" s="17">
        <f t="shared" ca="1" si="31"/>
        <v>1.2477333781061111</v>
      </c>
      <c r="J89" s="23">
        <f t="shared" ca="1" si="22"/>
        <v>55.510737628384682</v>
      </c>
      <c r="K89" s="19" t="str">
        <f t="shared" ca="1" si="23"/>
        <v/>
      </c>
      <c r="L89" s="19" t="str">
        <f t="shared" ca="1" si="24"/>
        <v/>
      </c>
      <c r="M89" s="9" t="str">
        <f t="shared" ca="1" si="25"/>
        <v/>
      </c>
      <c r="N89" s="9" t="str">
        <f t="shared" ca="1" si="26"/>
        <v/>
      </c>
      <c r="O89" s="11">
        <f t="shared" ca="1" si="19"/>
        <v>35191</v>
      </c>
      <c r="P89" s="31">
        <f t="shared" ca="1" si="32"/>
        <v>4</v>
      </c>
      <c r="Q89" s="9">
        <f t="shared" ca="1" si="27"/>
        <v>0</v>
      </c>
      <c r="R89" s="34" t="str">
        <f t="shared" ca="1" si="33"/>
        <v>SELL</v>
      </c>
    </row>
    <row r="90" spans="1:18" x14ac:dyDescent="0.3">
      <c r="A90" s="9">
        <v>87</v>
      </c>
      <c r="B90" s="11">
        <f t="shared" ca="1" si="17"/>
        <v>35192</v>
      </c>
      <c r="C90" s="17">
        <f t="shared" ca="1" si="18"/>
        <v>1093.0899999999999</v>
      </c>
      <c r="D90" s="42">
        <f t="shared" ca="1" si="28"/>
        <v>4.8699999999998909</v>
      </c>
      <c r="E90" s="15">
        <f t="shared" ca="1" si="20"/>
        <v>4.8699999999998909</v>
      </c>
      <c r="F90" s="15">
        <f t="shared" ca="1" si="21"/>
        <v>0</v>
      </c>
      <c r="G90" s="17">
        <f t="shared" ca="1" si="29"/>
        <v>8.280714285714291</v>
      </c>
      <c r="H90" s="17">
        <f t="shared" ca="1" si="30"/>
        <v>8.5085714285714378</v>
      </c>
      <c r="I90" s="17">
        <f t="shared" ca="1" si="31"/>
        <v>0.97322028206850197</v>
      </c>
      <c r="J90" s="23">
        <f t="shared" ca="1" si="22"/>
        <v>49.321420974260782</v>
      </c>
      <c r="K90" s="19" t="str">
        <f t="shared" ca="1" si="23"/>
        <v/>
      </c>
      <c r="L90" s="19" t="str">
        <f t="shared" ca="1" si="24"/>
        <v/>
      </c>
      <c r="M90" s="9" t="str">
        <f t="shared" ca="1" si="25"/>
        <v/>
      </c>
      <c r="N90" s="9" t="str">
        <f t="shared" ca="1" si="26"/>
        <v/>
      </c>
      <c r="O90" s="11">
        <f t="shared" ca="1" si="19"/>
        <v>35192</v>
      </c>
      <c r="P90" s="31">
        <f t="shared" ca="1" si="32"/>
        <v>4</v>
      </c>
      <c r="Q90" s="9">
        <f t="shared" ca="1" si="27"/>
        <v>0</v>
      </c>
      <c r="R90" s="34" t="str">
        <f t="shared" ca="1" si="33"/>
        <v>SELL</v>
      </c>
    </row>
    <row r="91" spans="1:18" x14ac:dyDescent="0.3">
      <c r="A91" s="9">
        <v>88</v>
      </c>
      <c r="B91" s="11">
        <f t="shared" ca="1" si="17"/>
        <v>35193</v>
      </c>
      <c r="C91" s="17">
        <f t="shared" ca="1" si="18"/>
        <v>1108.53</v>
      </c>
      <c r="D91" s="42">
        <f t="shared" ca="1" si="28"/>
        <v>15.440000000000055</v>
      </c>
      <c r="E91" s="15">
        <f t="shared" ca="1" si="20"/>
        <v>15.440000000000055</v>
      </c>
      <c r="F91" s="15">
        <f t="shared" ca="1" si="21"/>
        <v>0</v>
      </c>
      <c r="G91" s="17">
        <f t="shared" ca="1" si="29"/>
        <v>7.5692857142857166</v>
      </c>
      <c r="H91" s="17">
        <f t="shared" ca="1" si="30"/>
        <v>8.5085714285714378</v>
      </c>
      <c r="I91" s="17">
        <f t="shared" ca="1" si="31"/>
        <v>0.88960711887172528</v>
      </c>
      <c r="J91" s="23">
        <f t="shared" ca="1" si="22"/>
        <v>47.078946199298038</v>
      </c>
      <c r="K91" s="19" t="str">
        <f t="shared" ca="1" si="23"/>
        <v/>
      </c>
      <c r="L91" s="19" t="str">
        <f t="shared" ca="1" si="24"/>
        <v/>
      </c>
      <c r="M91" s="9" t="str">
        <f t="shared" ca="1" si="25"/>
        <v/>
      </c>
      <c r="N91" s="9" t="str">
        <f t="shared" ca="1" si="26"/>
        <v/>
      </c>
      <c r="O91" s="11">
        <f t="shared" ca="1" si="19"/>
        <v>35193</v>
      </c>
      <c r="P91" s="31">
        <f t="shared" ca="1" si="32"/>
        <v>4</v>
      </c>
      <c r="Q91" s="9">
        <f t="shared" ca="1" si="27"/>
        <v>0</v>
      </c>
      <c r="R91" s="34" t="str">
        <f t="shared" ca="1" si="33"/>
        <v>SELL</v>
      </c>
    </row>
    <row r="92" spans="1:18" x14ac:dyDescent="0.3">
      <c r="A92" s="9">
        <v>89</v>
      </c>
      <c r="B92" s="11">
        <f t="shared" ca="1" si="17"/>
        <v>35194</v>
      </c>
      <c r="C92" s="17">
        <f t="shared" ca="1" si="18"/>
        <v>1090.53</v>
      </c>
      <c r="D92" s="42">
        <f t="shared" ca="1" si="28"/>
        <v>-18</v>
      </c>
      <c r="E92" s="15">
        <f t="shared" ca="1" si="20"/>
        <v>0</v>
      </c>
      <c r="F92" s="15">
        <f t="shared" ca="1" si="21"/>
        <v>-18</v>
      </c>
      <c r="G92" s="17">
        <f t="shared" ca="1" si="29"/>
        <v>6.8507142857142913</v>
      </c>
      <c r="H92" s="17">
        <f t="shared" ca="1" si="30"/>
        <v>9.7942857142857225</v>
      </c>
      <c r="I92" s="17">
        <f t="shared" ca="1" si="31"/>
        <v>0.69946032672112013</v>
      </c>
      <c r="J92" s="23">
        <f t="shared" ca="1" si="22"/>
        <v>41.157790842380805</v>
      </c>
      <c r="K92" s="19" t="str">
        <f t="shared" ca="1" si="23"/>
        <v/>
      </c>
      <c r="L92" s="19" t="str">
        <f t="shared" ca="1" si="24"/>
        <v/>
      </c>
      <c r="M92" s="9" t="str">
        <f t="shared" ca="1" si="25"/>
        <v/>
      </c>
      <c r="N92" s="9" t="str">
        <f t="shared" ca="1" si="26"/>
        <v/>
      </c>
      <c r="O92" s="11">
        <f t="shared" ca="1" si="19"/>
        <v>35194</v>
      </c>
      <c r="P92" s="31">
        <f t="shared" ca="1" si="32"/>
        <v>4</v>
      </c>
      <c r="Q92" s="9">
        <f t="shared" ca="1" si="27"/>
        <v>0</v>
      </c>
      <c r="R92" s="34" t="str">
        <f t="shared" ca="1" si="33"/>
        <v>SELL</v>
      </c>
    </row>
    <row r="93" spans="1:18" x14ac:dyDescent="0.3">
      <c r="A93" s="9">
        <v>90</v>
      </c>
      <c r="B93" s="11">
        <f t="shared" ca="1" si="17"/>
        <v>35195</v>
      </c>
      <c r="C93" s="17">
        <f t="shared" ca="1" si="18"/>
        <v>1078.6300000000001</v>
      </c>
      <c r="D93" s="42">
        <f t="shared" ca="1" si="28"/>
        <v>-11.899999999999864</v>
      </c>
      <c r="E93" s="15">
        <f t="shared" ca="1" si="20"/>
        <v>0</v>
      </c>
      <c r="F93" s="15">
        <f t="shared" ca="1" si="21"/>
        <v>-11.899999999999864</v>
      </c>
      <c r="G93" s="17">
        <f t="shared" ca="1" si="29"/>
        <v>6.8507142857142913</v>
      </c>
      <c r="H93" s="17">
        <f t="shared" ca="1" si="30"/>
        <v>8.87214285714286</v>
      </c>
      <c r="I93" s="17">
        <f t="shared" ca="1" si="31"/>
        <v>0.77216005152564249</v>
      </c>
      <c r="J93" s="23">
        <f t="shared" ca="1" si="22"/>
        <v>43.571688170089054</v>
      </c>
      <c r="K93" s="19" t="str">
        <f t="shared" ca="1" si="23"/>
        <v/>
      </c>
      <c r="L93" s="19" t="str">
        <f t="shared" ca="1" si="24"/>
        <v/>
      </c>
      <c r="M93" s="9" t="str">
        <f t="shared" ca="1" si="25"/>
        <v/>
      </c>
      <c r="N93" s="9" t="str">
        <f t="shared" ca="1" si="26"/>
        <v/>
      </c>
      <c r="O93" s="11">
        <f t="shared" ca="1" si="19"/>
        <v>35195</v>
      </c>
      <c r="P93" s="31">
        <f t="shared" ca="1" si="32"/>
        <v>4</v>
      </c>
      <c r="Q93" s="9">
        <f t="shared" ca="1" si="27"/>
        <v>0</v>
      </c>
      <c r="R93" s="34" t="str">
        <f t="shared" ca="1" si="33"/>
        <v>SELL</v>
      </c>
    </row>
    <row r="94" spans="1:18" x14ac:dyDescent="0.3">
      <c r="A94" s="9">
        <v>91</v>
      </c>
      <c r="B94" s="11">
        <f t="shared" ca="1" si="17"/>
        <v>35198</v>
      </c>
      <c r="C94" s="17">
        <f t="shared" ca="1" si="18"/>
        <v>1088.0999999999999</v>
      </c>
      <c r="D94" s="42">
        <f t="shared" ca="1" si="28"/>
        <v>9.4699999999997999</v>
      </c>
      <c r="E94" s="15">
        <f t="shared" ca="1" si="20"/>
        <v>9.4699999999997999</v>
      </c>
      <c r="F94" s="15">
        <f t="shared" ca="1" si="21"/>
        <v>0</v>
      </c>
      <c r="G94" s="17">
        <f t="shared" ca="1" si="29"/>
        <v>7.5271428571428487</v>
      </c>
      <c r="H94" s="17">
        <f t="shared" ca="1" si="30"/>
        <v>8.0785714285714221</v>
      </c>
      <c r="I94" s="17">
        <f t="shared" ca="1" si="31"/>
        <v>0.93174182139699346</v>
      </c>
      <c r="J94" s="23">
        <f t="shared" ca="1" si="22"/>
        <v>48.233247894544114</v>
      </c>
      <c r="K94" s="19" t="str">
        <f t="shared" ca="1" si="23"/>
        <v/>
      </c>
      <c r="L94" s="19" t="str">
        <f t="shared" ca="1" si="24"/>
        <v/>
      </c>
      <c r="M94" s="9" t="str">
        <f t="shared" ca="1" si="25"/>
        <v/>
      </c>
      <c r="N94" s="9" t="str">
        <f t="shared" ca="1" si="26"/>
        <v/>
      </c>
      <c r="O94" s="11">
        <f t="shared" ca="1" si="19"/>
        <v>35198</v>
      </c>
      <c r="P94" s="31">
        <f t="shared" ca="1" si="32"/>
        <v>4</v>
      </c>
      <c r="Q94" s="9">
        <f t="shared" ca="1" si="27"/>
        <v>0</v>
      </c>
      <c r="R94" s="34" t="str">
        <f t="shared" ca="1" si="33"/>
        <v>SELL</v>
      </c>
    </row>
    <row r="95" spans="1:18" x14ac:dyDescent="0.3">
      <c r="A95" s="9">
        <v>92</v>
      </c>
      <c r="B95" s="11">
        <f t="shared" ca="1" si="17"/>
        <v>35199</v>
      </c>
      <c r="C95" s="17">
        <f t="shared" ca="1" si="18"/>
        <v>1105.47</v>
      </c>
      <c r="D95" s="42">
        <f t="shared" ca="1" si="28"/>
        <v>17.370000000000118</v>
      </c>
      <c r="E95" s="15">
        <f t="shared" ca="1" si="20"/>
        <v>17.370000000000118</v>
      </c>
      <c r="F95" s="15">
        <f t="shared" ca="1" si="21"/>
        <v>0</v>
      </c>
      <c r="G95" s="17">
        <f t="shared" ca="1" si="29"/>
        <v>5.24714285714286</v>
      </c>
      <c r="H95" s="17">
        <f t="shared" ca="1" si="30"/>
        <v>8.0785714285714221</v>
      </c>
      <c r="I95" s="17">
        <f t="shared" ca="1" si="31"/>
        <v>0.64951370468611935</v>
      </c>
      <c r="J95" s="23">
        <f t="shared" ca="1" si="22"/>
        <v>39.376072041166417</v>
      </c>
      <c r="K95" s="19" t="str">
        <f t="shared" ca="1" si="23"/>
        <v/>
      </c>
      <c r="L95" s="19" t="str">
        <f t="shared" ca="1" si="24"/>
        <v/>
      </c>
      <c r="M95" s="9" t="str">
        <f t="shared" ca="1" si="25"/>
        <v/>
      </c>
      <c r="N95" s="9" t="str">
        <f t="shared" ca="1" si="26"/>
        <v/>
      </c>
      <c r="O95" s="11">
        <f t="shared" ca="1" si="19"/>
        <v>35199</v>
      </c>
      <c r="P95" s="31">
        <f t="shared" ca="1" si="32"/>
        <v>4</v>
      </c>
      <c r="Q95" s="9">
        <f t="shared" ca="1" si="27"/>
        <v>0</v>
      </c>
      <c r="R95" s="34" t="str">
        <f t="shared" ca="1" si="33"/>
        <v>SELL</v>
      </c>
    </row>
    <row r="96" spans="1:18" x14ac:dyDescent="0.3">
      <c r="A96" s="9">
        <v>93</v>
      </c>
      <c r="B96" s="11">
        <f t="shared" ca="1" si="17"/>
        <v>35200</v>
      </c>
      <c r="C96" s="17">
        <f t="shared" ca="1" si="18"/>
        <v>1115.97</v>
      </c>
      <c r="D96" s="42">
        <f t="shared" ca="1" si="28"/>
        <v>10.5</v>
      </c>
      <c r="E96" s="15">
        <f t="shared" ca="1" si="20"/>
        <v>10.5</v>
      </c>
      <c r="F96" s="15">
        <f t="shared" ca="1" si="21"/>
        <v>0</v>
      </c>
      <c r="G96" s="17">
        <f t="shared" ca="1" si="29"/>
        <v>5.99714285714286</v>
      </c>
      <c r="H96" s="17">
        <f t="shared" ca="1" si="30"/>
        <v>6.3435714285714244</v>
      </c>
      <c r="I96" s="17">
        <f t="shared" ca="1" si="31"/>
        <v>0.94538903276658137</v>
      </c>
      <c r="J96" s="23">
        <f t="shared" ca="1" si="22"/>
        <v>48.596399837934854</v>
      </c>
      <c r="K96" s="19" t="str">
        <f t="shared" ca="1" si="23"/>
        <v/>
      </c>
      <c r="L96" s="19" t="str">
        <f t="shared" ca="1" si="24"/>
        <v/>
      </c>
      <c r="M96" s="9" t="str">
        <f t="shared" ca="1" si="25"/>
        <v/>
      </c>
      <c r="N96" s="9" t="str">
        <f t="shared" ca="1" si="26"/>
        <v/>
      </c>
      <c r="O96" s="11">
        <f t="shared" ca="1" si="19"/>
        <v>35200</v>
      </c>
      <c r="P96" s="31">
        <f t="shared" ca="1" si="32"/>
        <v>4</v>
      </c>
      <c r="Q96" s="9">
        <f t="shared" ca="1" si="27"/>
        <v>0</v>
      </c>
      <c r="R96" s="34" t="str">
        <f t="shared" ca="1" si="33"/>
        <v>SELL</v>
      </c>
    </row>
    <row r="97" spans="1:18" x14ac:dyDescent="0.3">
      <c r="A97" s="9">
        <v>94</v>
      </c>
      <c r="B97" s="11">
        <f t="shared" ca="1" si="17"/>
        <v>35201</v>
      </c>
      <c r="C97" s="17">
        <f t="shared" ca="1" si="18"/>
        <v>1128.5899999999999</v>
      </c>
      <c r="D97" s="42">
        <f t="shared" ca="1" si="28"/>
        <v>12.619999999999891</v>
      </c>
      <c r="E97" s="15">
        <f t="shared" ca="1" si="20"/>
        <v>12.619999999999891</v>
      </c>
      <c r="F97" s="15">
        <f t="shared" ca="1" si="21"/>
        <v>0</v>
      </c>
      <c r="G97" s="17">
        <f t="shared" ca="1" si="29"/>
        <v>6.6978571428571252</v>
      </c>
      <c r="H97" s="17">
        <f t="shared" ca="1" si="30"/>
        <v>6.3435714285714244</v>
      </c>
      <c r="I97" s="17">
        <f t="shared" ca="1" si="31"/>
        <v>1.0558495664902581</v>
      </c>
      <c r="J97" s="23">
        <f t="shared" ca="1" si="22"/>
        <v>51.358308686603088</v>
      </c>
      <c r="K97" s="19" t="str">
        <f t="shared" ca="1" si="23"/>
        <v/>
      </c>
      <c r="L97" s="19" t="str">
        <f t="shared" ca="1" si="24"/>
        <v/>
      </c>
      <c r="M97" s="9" t="str">
        <f t="shared" ca="1" si="25"/>
        <v/>
      </c>
      <c r="N97" s="9" t="str">
        <f t="shared" ca="1" si="26"/>
        <v/>
      </c>
      <c r="O97" s="11">
        <f t="shared" ca="1" si="19"/>
        <v>35201</v>
      </c>
      <c r="P97" s="31">
        <f t="shared" ca="1" si="32"/>
        <v>4</v>
      </c>
      <c r="Q97" s="9">
        <f t="shared" ca="1" si="27"/>
        <v>0</v>
      </c>
      <c r="R97" s="34" t="str">
        <f t="shared" ca="1" si="33"/>
        <v>SELL</v>
      </c>
    </row>
    <row r="98" spans="1:18" x14ac:dyDescent="0.3">
      <c r="A98" s="9">
        <v>95</v>
      </c>
      <c r="B98" s="11">
        <f t="shared" ca="1" si="17"/>
        <v>35202</v>
      </c>
      <c r="C98" s="17">
        <f t="shared" ca="1" si="18"/>
        <v>1115.54</v>
      </c>
      <c r="D98" s="42">
        <f t="shared" ca="1" si="28"/>
        <v>-13.049999999999955</v>
      </c>
      <c r="E98" s="15">
        <f t="shared" ca="1" si="20"/>
        <v>0</v>
      </c>
      <c r="F98" s="15">
        <f t="shared" ca="1" si="21"/>
        <v>-13.049999999999955</v>
      </c>
      <c r="G98" s="17">
        <f t="shared" ca="1" si="29"/>
        <v>6.6978571428571252</v>
      </c>
      <c r="H98" s="17">
        <f t="shared" ca="1" si="30"/>
        <v>6.8999999999999773</v>
      </c>
      <c r="I98" s="17">
        <f t="shared" ca="1" si="31"/>
        <v>0.9707039337474126</v>
      </c>
      <c r="J98" s="23">
        <f t="shared" ca="1" si="22"/>
        <v>49.256710616168526</v>
      </c>
      <c r="K98" s="19" t="str">
        <f t="shared" ca="1" si="23"/>
        <v/>
      </c>
      <c r="L98" s="19" t="str">
        <f t="shared" ca="1" si="24"/>
        <v/>
      </c>
      <c r="M98" s="9" t="str">
        <f t="shared" ca="1" si="25"/>
        <v/>
      </c>
      <c r="N98" s="9" t="str">
        <f t="shared" ca="1" si="26"/>
        <v/>
      </c>
      <c r="O98" s="11">
        <f t="shared" ca="1" si="19"/>
        <v>35202</v>
      </c>
      <c r="P98" s="31">
        <f t="shared" ca="1" si="32"/>
        <v>4</v>
      </c>
      <c r="Q98" s="9">
        <f t="shared" ca="1" si="27"/>
        <v>0</v>
      </c>
      <c r="R98" s="34" t="str">
        <f t="shared" ca="1" si="33"/>
        <v>SELL</v>
      </c>
    </row>
    <row r="99" spans="1:18" x14ac:dyDescent="0.3">
      <c r="A99" s="9">
        <v>96</v>
      </c>
      <c r="B99" s="11">
        <f t="shared" ca="1" si="17"/>
        <v>35205</v>
      </c>
      <c r="C99" s="17">
        <f t="shared" ca="1" si="18"/>
        <v>1083.67</v>
      </c>
      <c r="D99" s="42">
        <f t="shared" ca="1" si="28"/>
        <v>-31.869999999999891</v>
      </c>
      <c r="E99" s="15">
        <f t="shared" ca="1" si="20"/>
        <v>0</v>
      </c>
      <c r="F99" s="15">
        <f t="shared" ca="1" si="21"/>
        <v>-31.869999999999891</v>
      </c>
      <c r="G99" s="17">
        <f t="shared" ca="1" si="29"/>
        <v>6.6978571428571252</v>
      </c>
      <c r="H99" s="17">
        <f t="shared" ca="1" si="30"/>
        <v>8.8899999999999704</v>
      </c>
      <c r="I99" s="17">
        <f t="shared" ca="1" si="31"/>
        <v>0.75341475172746319</v>
      </c>
      <c r="J99" s="23">
        <f t="shared" ca="1" si="22"/>
        <v>42.968427805526296</v>
      </c>
      <c r="K99" s="19" t="str">
        <f t="shared" ca="1" si="23"/>
        <v/>
      </c>
      <c r="L99" s="19" t="str">
        <f t="shared" ca="1" si="24"/>
        <v/>
      </c>
      <c r="M99" s="9" t="str">
        <f t="shared" ca="1" si="25"/>
        <v/>
      </c>
      <c r="N99" s="9" t="str">
        <f t="shared" ca="1" si="26"/>
        <v/>
      </c>
      <c r="O99" s="11">
        <f t="shared" ca="1" si="19"/>
        <v>35205</v>
      </c>
      <c r="P99" s="31">
        <f t="shared" ca="1" si="32"/>
        <v>4</v>
      </c>
      <c r="Q99" s="9">
        <f t="shared" ca="1" si="27"/>
        <v>0</v>
      </c>
      <c r="R99" s="34" t="str">
        <f t="shared" ca="1" si="33"/>
        <v>SELL</v>
      </c>
    </row>
    <row r="100" spans="1:18" x14ac:dyDescent="0.3">
      <c r="A100" s="9">
        <v>97</v>
      </c>
      <c r="B100" s="11">
        <f t="shared" ca="1" si="17"/>
        <v>35206</v>
      </c>
      <c r="C100" s="17">
        <f t="shared" ca="1" si="18"/>
        <v>1074.8599999999999</v>
      </c>
      <c r="D100" s="42">
        <f t="shared" ca="1" si="28"/>
        <v>-8.8100000000001728</v>
      </c>
      <c r="E100" s="15">
        <f t="shared" ca="1" si="20"/>
        <v>0</v>
      </c>
      <c r="F100" s="15">
        <f t="shared" ca="1" si="21"/>
        <v>-8.8100000000001728</v>
      </c>
      <c r="G100" s="17">
        <f t="shared" ca="1" si="29"/>
        <v>5.0192857142856964</v>
      </c>
      <c r="H100" s="17">
        <f t="shared" ca="1" si="30"/>
        <v>9.5192857142856973</v>
      </c>
      <c r="I100" s="17">
        <f t="shared" ca="1" si="31"/>
        <v>0.5272754558415238</v>
      </c>
      <c r="J100" s="23">
        <f t="shared" ca="1" si="22"/>
        <v>34.523926500933442</v>
      </c>
      <c r="K100" s="19" t="str">
        <f t="shared" ca="1" si="23"/>
        <v/>
      </c>
      <c r="L100" s="19" t="str">
        <f t="shared" ca="1" si="24"/>
        <v/>
      </c>
      <c r="M100" s="9" t="str">
        <f t="shared" ca="1" si="25"/>
        <v/>
      </c>
      <c r="N100" s="9" t="str">
        <f t="shared" ca="1" si="26"/>
        <v/>
      </c>
      <c r="O100" s="11">
        <f t="shared" ca="1" si="19"/>
        <v>35206</v>
      </c>
      <c r="P100" s="31">
        <f t="shared" ca="1" si="32"/>
        <v>4</v>
      </c>
      <c r="Q100" s="9">
        <f t="shared" ca="1" si="27"/>
        <v>0</v>
      </c>
      <c r="R100" s="34" t="str">
        <f t="shared" ca="1" si="33"/>
        <v>SELL</v>
      </c>
    </row>
    <row r="101" spans="1:18" x14ac:dyDescent="0.3">
      <c r="A101" s="9">
        <v>98</v>
      </c>
      <c r="B101" s="11">
        <f t="shared" ca="1" si="17"/>
        <v>35207</v>
      </c>
      <c r="C101" s="17">
        <f t="shared" ca="1" si="18"/>
        <v>1081.1300000000001</v>
      </c>
      <c r="D101" s="42">
        <f t="shared" ca="1" si="28"/>
        <v>6.2700000000002092</v>
      </c>
      <c r="E101" s="15">
        <f t="shared" ca="1" si="20"/>
        <v>6.2700000000002092</v>
      </c>
      <c r="F101" s="15">
        <f t="shared" ca="1" si="21"/>
        <v>0</v>
      </c>
      <c r="G101" s="17">
        <f t="shared" ca="1" si="29"/>
        <v>5.4671428571428544</v>
      </c>
      <c r="H101" s="17">
        <f t="shared" ca="1" si="30"/>
        <v>9.1042857142856999</v>
      </c>
      <c r="I101" s="17">
        <f t="shared" ca="1" si="31"/>
        <v>0.60050211831162781</v>
      </c>
      <c r="J101" s="23">
        <f t="shared" ca="1" si="22"/>
        <v>37.519607843137273</v>
      </c>
      <c r="K101" s="19" t="str">
        <f t="shared" ca="1" si="23"/>
        <v/>
      </c>
      <c r="L101" s="19" t="str">
        <f t="shared" ca="1" si="24"/>
        <v/>
      </c>
      <c r="M101" s="9" t="str">
        <f t="shared" ca="1" si="25"/>
        <v/>
      </c>
      <c r="N101" s="9" t="str">
        <f t="shared" ca="1" si="26"/>
        <v/>
      </c>
      <c r="O101" s="11">
        <f t="shared" ca="1" si="19"/>
        <v>35207</v>
      </c>
      <c r="P101" s="31">
        <f t="shared" ca="1" si="32"/>
        <v>4</v>
      </c>
      <c r="Q101" s="9">
        <f t="shared" ca="1" si="27"/>
        <v>0</v>
      </c>
      <c r="R101" s="34" t="str">
        <f t="shared" ca="1" si="33"/>
        <v>SELL</v>
      </c>
    </row>
    <row r="102" spans="1:18" x14ac:dyDescent="0.3">
      <c r="A102" s="9">
        <v>99</v>
      </c>
      <c r="B102" s="11">
        <f t="shared" ca="1" si="17"/>
        <v>35208</v>
      </c>
      <c r="C102" s="17">
        <f t="shared" ca="1" si="18"/>
        <v>1076.71</v>
      </c>
      <c r="D102" s="42">
        <f t="shared" ca="1" si="28"/>
        <v>-4.4200000000000728</v>
      </c>
      <c r="E102" s="15">
        <f t="shared" ca="1" si="20"/>
        <v>0</v>
      </c>
      <c r="F102" s="15">
        <f t="shared" ca="1" si="21"/>
        <v>-4.4200000000000728</v>
      </c>
      <c r="G102" s="17">
        <f t="shared" ca="1" si="29"/>
        <v>5.4671428571428544</v>
      </c>
      <c r="H102" s="17">
        <f t="shared" ca="1" si="30"/>
        <v>8.5221428571428532</v>
      </c>
      <c r="I102" s="17">
        <f t="shared" ca="1" si="31"/>
        <v>0.64152208532394595</v>
      </c>
      <c r="J102" s="23">
        <f t="shared" ca="1" si="22"/>
        <v>39.080929282614235</v>
      </c>
      <c r="K102" s="19" t="str">
        <f t="shared" ca="1" si="23"/>
        <v/>
      </c>
      <c r="L102" s="19" t="str">
        <f t="shared" ca="1" si="24"/>
        <v/>
      </c>
      <c r="M102" s="9" t="str">
        <f t="shared" ca="1" si="25"/>
        <v/>
      </c>
      <c r="N102" s="9" t="str">
        <f t="shared" ca="1" si="26"/>
        <v/>
      </c>
      <c r="O102" s="11">
        <f t="shared" ca="1" si="19"/>
        <v>35208</v>
      </c>
      <c r="P102" s="31">
        <f t="shared" ca="1" si="32"/>
        <v>4</v>
      </c>
      <c r="Q102" s="9">
        <f t="shared" ca="1" si="27"/>
        <v>0</v>
      </c>
      <c r="R102" s="34" t="str">
        <f t="shared" ca="1" si="33"/>
        <v>SELL</v>
      </c>
    </row>
    <row r="103" spans="1:18" x14ac:dyDescent="0.3">
      <c r="A103" s="9">
        <v>100</v>
      </c>
      <c r="B103" s="11">
        <f t="shared" ca="1" si="17"/>
        <v>35209</v>
      </c>
      <c r="C103" s="17">
        <f t="shared" ca="1" si="18"/>
        <v>1085.03</v>
      </c>
      <c r="D103" s="42">
        <f t="shared" ca="1" si="28"/>
        <v>8.3199999999999363</v>
      </c>
      <c r="E103" s="15">
        <f t="shared" ca="1" si="20"/>
        <v>8.3199999999999363</v>
      </c>
      <c r="F103" s="15">
        <f t="shared" ca="1" si="21"/>
        <v>0</v>
      </c>
      <c r="G103" s="17">
        <f t="shared" ca="1" si="29"/>
        <v>6.0614285714285643</v>
      </c>
      <c r="H103" s="17">
        <f t="shared" ca="1" si="30"/>
        <v>6.289285714285711</v>
      </c>
      <c r="I103" s="17">
        <f t="shared" ca="1" si="31"/>
        <v>0.96377058489494538</v>
      </c>
      <c r="J103" s="23">
        <f t="shared" ca="1" si="22"/>
        <v>49.077554797293374</v>
      </c>
      <c r="K103" s="19" t="str">
        <f t="shared" ca="1" si="23"/>
        <v/>
      </c>
      <c r="L103" s="19" t="str">
        <f t="shared" ca="1" si="24"/>
        <v/>
      </c>
      <c r="M103" s="9" t="str">
        <f t="shared" ca="1" si="25"/>
        <v/>
      </c>
      <c r="N103" s="9" t="str">
        <f t="shared" ca="1" si="26"/>
        <v/>
      </c>
      <c r="O103" s="11">
        <f t="shared" ca="1" si="19"/>
        <v>35209</v>
      </c>
      <c r="P103" s="31">
        <f t="shared" ca="1" si="32"/>
        <v>4</v>
      </c>
      <c r="Q103" s="9">
        <f t="shared" ca="1" si="27"/>
        <v>0</v>
      </c>
      <c r="R103" s="34" t="str">
        <f t="shared" ca="1" si="33"/>
        <v>SELL</v>
      </c>
    </row>
    <row r="104" spans="1:18" x14ac:dyDescent="0.3">
      <c r="A104" s="9">
        <v>101</v>
      </c>
      <c r="B104" s="11">
        <f t="shared" ca="1" si="17"/>
        <v>35212</v>
      </c>
      <c r="C104" s="17">
        <f t="shared" ca="1" si="18"/>
        <v>1065.29</v>
      </c>
      <c r="D104" s="42">
        <f t="shared" ca="1" si="28"/>
        <v>-19.740000000000009</v>
      </c>
      <c r="E104" s="15">
        <f t="shared" ca="1" si="20"/>
        <v>0</v>
      </c>
      <c r="F104" s="15">
        <f t="shared" ca="1" si="21"/>
        <v>-19.740000000000009</v>
      </c>
      <c r="G104" s="17">
        <f t="shared" ca="1" si="29"/>
        <v>5.713571428571429</v>
      </c>
      <c r="H104" s="17">
        <f t="shared" ca="1" si="30"/>
        <v>7.6992857142857121</v>
      </c>
      <c r="I104" s="17">
        <f t="shared" ca="1" si="31"/>
        <v>0.74209110307078607</v>
      </c>
      <c r="J104" s="23">
        <f t="shared" ca="1" si="22"/>
        <v>42.597720737032702</v>
      </c>
      <c r="K104" s="19" t="str">
        <f t="shared" ca="1" si="23"/>
        <v/>
      </c>
      <c r="L104" s="19" t="str">
        <f t="shared" ca="1" si="24"/>
        <v/>
      </c>
      <c r="M104" s="9" t="str">
        <f t="shared" ca="1" si="25"/>
        <v/>
      </c>
      <c r="N104" s="9" t="str">
        <f t="shared" ca="1" si="26"/>
        <v/>
      </c>
      <c r="O104" s="11">
        <f t="shared" ca="1" si="19"/>
        <v>35212</v>
      </c>
      <c r="P104" s="31">
        <f t="shared" ca="1" si="32"/>
        <v>4</v>
      </c>
      <c r="Q104" s="9">
        <f t="shared" ca="1" si="27"/>
        <v>0</v>
      </c>
      <c r="R104" s="34" t="str">
        <f t="shared" ca="1" si="33"/>
        <v>SELL</v>
      </c>
    </row>
    <row r="105" spans="1:18" x14ac:dyDescent="0.3">
      <c r="A105" s="9">
        <v>102</v>
      </c>
      <c r="B105" s="11">
        <f t="shared" ca="1" si="17"/>
        <v>35213</v>
      </c>
      <c r="C105" s="17">
        <f t="shared" ca="1" si="18"/>
        <v>1063.3599999999999</v>
      </c>
      <c r="D105" s="42">
        <f t="shared" ca="1" si="28"/>
        <v>-1.9300000000000637</v>
      </c>
      <c r="E105" s="15">
        <f t="shared" ca="1" si="20"/>
        <v>0</v>
      </c>
      <c r="F105" s="15">
        <f t="shared" ca="1" si="21"/>
        <v>-1.9300000000000637</v>
      </c>
      <c r="G105" s="17">
        <f t="shared" ca="1" si="29"/>
        <v>4.6107142857142822</v>
      </c>
      <c r="H105" s="17">
        <f t="shared" ca="1" si="30"/>
        <v>7.837142857142859</v>
      </c>
      <c r="I105" s="17">
        <f t="shared" ca="1" si="31"/>
        <v>0.58831571272329508</v>
      </c>
      <c r="J105" s="23">
        <f t="shared" ca="1" si="22"/>
        <v>37.04022493831409</v>
      </c>
      <c r="K105" s="19" t="str">
        <f t="shared" ca="1" si="23"/>
        <v/>
      </c>
      <c r="L105" s="19" t="str">
        <f t="shared" ca="1" si="24"/>
        <v/>
      </c>
      <c r="M105" s="9" t="str">
        <f t="shared" ca="1" si="25"/>
        <v/>
      </c>
      <c r="N105" s="9" t="str">
        <f t="shared" ca="1" si="26"/>
        <v/>
      </c>
      <c r="O105" s="11">
        <f t="shared" ca="1" si="19"/>
        <v>35213</v>
      </c>
      <c r="P105" s="31">
        <f t="shared" ca="1" si="32"/>
        <v>4</v>
      </c>
      <c r="Q105" s="9">
        <f t="shared" ca="1" si="27"/>
        <v>0</v>
      </c>
      <c r="R105" s="34" t="str">
        <f t="shared" ca="1" si="33"/>
        <v>SELL</v>
      </c>
    </row>
    <row r="106" spans="1:18" x14ac:dyDescent="0.3">
      <c r="A106" s="9">
        <v>103</v>
      </c>
      <c r="B106" s="11">
        <f t="shared" ca="1" si="17"/>
        <v>35214</v>
      </c>
      <c r="C106" s="17">
        <f t="shared" ca="1" si="18"/>
        <v>1096.76</v>
      </c>
      <c r="D106" s="42">
        <f t="shared" ca="1" si="28"/>
        <v>33.400000000000091</v>
      </c>
      <c r="E106" s="15">
        <f t="shared" ca="1" si="20"/>
        <v>33.400000000000091</v>
      </c>
      <c r="F106" s="15">
        <f t="shared" ca="1" si="21"/>
        <v>0</v>
      </c>
      <c r="G106" s="17">
        <f t="shared" ca="1" si="29"/>
        <v>6.9964285714285745</v>
      </c>
      <c r="H106" s="17">
        <f t="shared" ca="1" si="30"/>
        <v>6.5514285714285734</v>
      </c>
      <c r="I106" s="17">
        <f t="shared" ca="1" si="31"/>
        <v>1.0679241168774534</v>
      </c>
      <c r="J106" s="23">
        <f t="shared" ca="1" si="22"/>
        <v>51.642326145410451</v>
      </c>
      <c r="K106" s="19" t="str">
        <f t="shared" ca="1" si="23"/>
        <v/>
      </c>
      <c r="L106" s="19" t="str">
        <f t="shared" ca="1" si="24"/>
        <v/>
      </c>
      <c r="M106" s="9" t="str">
        <f t="shared" ca="1" si="25"/>
        <v/>
      </c>
      <c r="N106" s="9" t="str">
        <f t="shared" ca="1" si="26"/>
        <v/>
      </c>
      <c r="O106" s="11">
        <f t="shared" ca="1" si="19"/>
        <v>35214</v>
      </c>
      <c r="P106" s="31">
        <f t="shared" ca="1" si="32"/>
        <v>4</v>
      </c>
      <c r="Q106" s="9">
        <f t="shared" ca="1" si="27"/>
        <v>0</v>
      </c>
      <c r="R106" s="34" t="str">
        <f t="shared" ca="1" si="33"/>
        <v>SELL</v>
      </c>
    </row>
    <row r="107" spans="1:18" x14ac:dyDescent="0.3">
      <c r="A107" s="9">
        <v>104</v>
      </c>
      <c r="B107" s="11">
        <f t="shared" ca="1" si="17"/>
        <v>35215</v>
      </c>
      <c r="C107" s="17">
        <f t="shared" ca="1" si="18"/>
        <v>1082.8399999999999</v>
      </c>
      <c r="D107" s="42">
        <f t="shared" ca="1" si="28"/>
        <v>-13.920000000000073</v>
      </c>
      <c r="E107" s="15">
        <f t="shared" ca="1" si="20"/>
        <v>0</v>
      </c>
      <c r="F107" s="15">
        <f t="shared" ca="1" si="21"/>
        <v>-13.920000000000073</v>
      </c>
      <c r="G107" s="17">
        <f t="shared" ca="1" si="29"/>
        <v>6.9964285714285745</v>
      </c>
      <c r="H107" s="17">
        <f t="shared" ca="1" si="30"/>
        <v>6.6957142857143026</v>
      </c>
      <c r="I107" s="17">
        <f t="shared" ca="1" si="31"/>
        <v>1.0449114572221014</v>
      </c>
      <c r="J107" s="23">
        <f t="shared" ca="1" si="22"/>
        <v>51.098127184516613</v>
      </c>
      <c r="K107" s="19" t="str">
        <f t="shared" ca="1" si="23"/>
        <v/>
      </c>
      <c r="L107" s="19" t="str">
        <f t="shared" ca="1" si="24"/>
        <v/>
      </c>
      <c r="M107" s="9" t="str">
        <f t="shared" ca="1" si="25"/>
        <v/>
      </c>
      <c r="N107" s="9" t="str">
        <f t="shared" ca="1" si="26"/>
        <v/>
      </c>
      <c r="O107" s="11">
        <f t="shared" ca="1" si="19"/>
        <v>35215</v>
      </c>
      <c r="P107" s="31">
        <f t="shared" ca="1" si="32"/>
        <v>4</v>
      </c>
      <c r="Q107" s="9">
        <f t="shared" ca="1" si="27"/>
        <v>0</v>
      </c>
      <c r="R107" s="34" t="str">
        <f t="shared" ca="1" si="33"/>
        <v>SELL</v>
      </c>
    </row>
    <row r="108" spans="1:18" x14ac:dyDescent="0.3">
      <c r="A108" s="9">
        <v>105</v>
      </c>
      <c r="B108" s="11">
        <f t="shared" ca="1" si="17"/>
        <v>35216</v>
      </c>
      <c r="C108" s="17">
        <f t="shared" ca="1" si="18"/>
        <v>1089.92</v>
      </c>
      <c r="D108" s="42">
        <f t="shared" ca="1" si="28"/>
        <v>7.0800000000001546</v>
      </c>
      <c r="E108" s="15">
        <f t="shared" ca="1" si="20"/>
        <v>7.0800000000001546</v>
      </c>
      <c r="F108" s="15">
        <f t="shared" ca="1" si="21"/>
        <v>0</v>
      </c>
      <c r="G108" s="17">
        <f t="shared" ca="1" si="29"/>
        <v>6.825714285714314</v>
      </c>
      <c r="H108" s="17">
        <f t="shared" ca="1" si="30"/>
        <v>6.6957142857143026</v>
      </c>
      <c r="I108" s="17">
        <f t="shared" ca="1" si="31"/>
        <v>1.0194154043097947</v>
      </c>
      <c r="J108" s="23">
        <f t="shared" ca="1" si="22"/>
        <v>50.480718436344475</v>
      </c>
      <c r="K108" s="19" t="str">
        <f t="shared" ca="1" si="23"/>
        <v/>
      </c>
      <c r="L108" s="19" t="str">
        <f t="shared" ca="1" si="24"/>
        <v/>
      </c>
      <c r="M108" s="9" t="str">
        <f t="shared" ca="1" si="25"/>
        <v/>
      </c>
      <c r="N108" s="9" t="str">
        <f t="shared" ca="1" si="26"/>
        <v/>
      </c>
      <c r="O108" s="11">
        <f t="shared" ca="1" si="19"/>
        <v>35216</v>
      </c>
      <c r="P108" s="31">
        <f t="shared" ca="1" si="32"/>
        <v>4</v>
      </c>
      <c r="Q108" s="9">
        <f t="shared" ca="1" si="27"/>
        <v>0</v>
      </c>
      <c r="R108" s="34" t="str">
        <f t="shared" ca="1" si="33"/>
        <v>SELL</v>
      </c>
    </row>
    <row r="109" spans="1:18" x14ac:dyDescent="0.3">
      <c r="A109" s="9">
        <v>106</v>
      </c>
      <c r="B109" s="11">
        <f t="shared" ca="1" si="17"/>
        <v>35219</v>
      </c>
      <c r="C109" s="17">
        <f t="shared" ca="1" si="18"/>
        <v>1108.8699999999999</v>
      </c>
      <c r="D109" s="42">
        <f t="shared" ca="1" si="28"/>
        <v>18.949999999999818</v>
      </c>
      <c r="E109" s="15">
        <f t="shared" ca="1" si="20"/>
        <v>18.949999999999818</v>
      </c>
      <c r="F109" s="15">
        <f t="shared" ca="1" si="21"/>
        <v>0</v>
      </c>
      <c r="G109" s="17">
        <f t="shared" ca="1" si="29"/>
        <v>6.9385714285714357</v>
      </c>
      <c r="H109" s="17">
        <f t="shared" ca="1" si="30"/>
        <v>6.6957142857143026</v>
      </c>
      <c r="I109" s="17">
        <f t="shared" ca="1" si="31"/>
        <v>1.0362705355237876</v>
      </c>
      <c r="J109" s="23">
        <f t="shared" ca="1" si="22"/>
        <v>50.890611902766096</v>
      </c>
      <c r="K109" s="19" t="str">
        <f t="shared" ca="1" si="23"/>
        <v/>
      </c>
      <c r="L109" s="19" t="str">
        <f t="shared" ca="1" si="24"/>
        <v/>
      </c>
      <c r="M109" s="9" t="str">
        <f t="shared" ca="1" si="25"/>
        <v/>
      </c>
      <c r="N109" s="9" t="str">
        <f t="shared" ca="1" si="26"/>
        <v/>
      </c>
      <c r="O109" s="11">
        <f t="shared" ca="1" si="19"/>
        <v>35219</v>
      </c>
      <c r="P109" s="31">
        <f t="shared" ca="1" si="32"/>
        <v>4</v>
      </c>
      <c r="Q109" s="9">
        <f t="shared" ca="1" si="27"/>
        <v>0</v>
      </c>
      <c r="R109" s="34" t="str">
        <f t="shared" ca="1" si="33"/>
        <v>SELL</v>
      </c>
    </row>
    <row r="110" spans="1:18" x14ac:dyDescent="0.3">
      <c r="A110" s="9">
        <v>107</v>
      </c>
      <c r="B110" s="11">
        <f t="shared" ca="1" si="17"/>
        <v>35220</v>
      </c>
      <c r="C110" s="17">
        <f t="shared" ca="1" si="18"/>
        <v>1105.6400000000001</v>
      </c>
      <c r="D110" s="42">
        <f t="shared" ca="1" si="28"/>
        <v>-3.2299999999997908</v>
      </c>
      <c r="E110" s="15">
        <f t="shared" ca="1" si="20"/>
        <v>0</v>
      </c>
      <c r="F110" s="15">
        <f t="shared" ca="1" si="21"/>
        <v>-3.2299999999997908</v>
      </c>
      <c r="G110" s="17">
        <f t="shared" ca="1" si="29"/>
        <v>6.1885714285714357</v>
      </c>
      <c r="H110" s="17">
        <f t="shared" ca="1" si="30"/>
        <v>6.9264285714285734</v>
      </c>
      <c r="I110" s="17">
        <f t="shared" ca="1" si="31"/>
        <v>0.89347220789935111</v>
      </c>
      <c r="J110" s="23">
        <f t="shared" ca="1" si="22"/>
        <v>47.186972387124904</v>
      </c>
      <c r="K110" s="19" t="str">
        <f t="shared" ca="1" si="23"/>
        <v/>
      </c>
      <c r="L110" s="19" t="str">
        <f t="shared" ca="1" si="24"/>
        <v/>
      </c>
      <c r="M110" s="9" t="str">
        <f t="shared" ca="1" si="25"/>
        <v/>
      </c>
      <c r="N110" s="9" t="str">
        <f t="shared" ca="1" si="26"/>
        <v/>
      </c>
      <c r="O110" s="11">
        <f t="shared" ca="1" si="19"/>
        <v>35220</v>
      </c>
      <c r="P110" s="31">
        <f t="shared" ca="1" si="32"/>
        <v>4</v>
      </c>
      <c r="Q110" s="9">
        <f t="shared" ca="1" si="27"/>
        <v>0</v>
      </c>
      <c r="R110" s="34" t="str">
        <f t="shared" ca="1" si="33"/>
        <v>SELL</v>
      </c>
    </row>
    <row r="111" spans="1:18" x14ac:dyDescent="0.3">
      <c r="A111" s="9">
        <v>108</v>
      </c>
      <c r="B111" s="11">
        <f t="shared" ca="1" si="17"/>
        <v>35221</v>
      </c>
      <c r="C111" s="17">
        <f t="shared" ca="1" si="18"/>
        <v>1113.1400000000001</v>
      </c>
      <c r="D111" s="42">
        <f t="shared" ca="1" si="28"/>
        <v>7.5</v>
      </c>
      <c r="E111" s="15">
        <f t="shared" ca="1" si="20"/>
        <v>7.5</v>
      </c>
      <c r="F111" s="15">
        <f t="shared" ca="1" si="21"/>
        <v>0</v>
      </c>
      <c r="G111" s="17">
        <f t="shared" ca="1" si="29"/>
        <v>5.8228571428571581</v>
      </c>
      <c r="H111" s="17">
        <f t="shared" ca="1" si="30"/>
        <v>6.9264285714285734</v>
      </c>
      <c r="I111" s="17">
        <f t="shared" ca="1" si="31"/>
        <v>0.84067237289883667</v>
      </c>
      <c r="J111" s="23">
        <f t="shared" ca="1" si="22"/>
        <v>45.672026444058552</v>
      </c>
      <c r="K111" s="19" t="str">
        <f t="shared" ca="1" si="23"/>
        <v/>
      </c>
      <c r="L111" s="19" t="str">
        <f t="shared" ca="1" si="24"/>
        <v/>
      </c>
      <c r="M111" s="9" t="str">
        <f t="shared" ca="1" si="25"/>
        <v/>
      </c>
      <c r="N111" s="9" t="str">
        <f t="shared" ca="1" si="26"/>
        <v/>
      </c>
      <c r="O111" s="11">
        <f t="shared" ca="1" si="19"/>
        <v>35221</v>
      </c>
      <c r="P111" s="31">
        <f t="shared" ca="1" si="32"/>
        <v>4</v>
      </c>
      <c r="Q111" s="9">
        <f t="shared" ca="1" si="27"/>
        <v>0</v>
      </c>
      <c r="R111" s="34" t="str">
        <f t="shared" ca="1" si="33"/>
        <v>SELL</v>
      </c>
    </row>
    <row r="112" spans="1:18" x14ac:dyDescent="0.3">
      <c r="A112" s="9">
        <v>109</v>
      </c>
      <c r="B112" s="11">
        <f t="shared" ca="1" si="17"/>
        <v>35222</v>
      </c>
      <c r="C112" s="17">
        <f t="shared" ca="1" si="18"/>
        <v>1129.82</v>
      </c>
      <c r="D112" s="42">
        <f t="shared" ca="1" si="28"/>
        <v>16.679999999999836</v>
      </c>
      <c r="E112" s="15">
        <f t="shared" ca="1" si="20"/>
        <v>16.679999999999836</v>
      </c>
      <c r="F112" s="15">
        <f t="shared" ca="1" si="21"/>
        <v>0</v>
      </c>
      <c r="G112" s="17">
        <f t="shared" ca="1" si="29"/>
        <v>7.0142857142857178</v>
      </c>
      <c r="H112" s="17">
        <f t="shared" ca="1" si="30"/>
        <v>5.9942857142857191</v>
      </c>
      <c r="I112" s="17">
        <f t="shared" ca="1" si="31"/>
        <v>1.1701620591039081</v>
      </c>
      <c r="J112" s="23">
        <f t="shared" ca="1" si="22"/>
        <v>53.920491983307699</v>
      </c>
      <c r="K112" s="19" t="str">
        <f t="shared" ca="1" si="23"/>
        <v/>
      </c>
      <c r="L112" s="19" t="str">
        <f t="shared" ca="1" si="24"/>
        <v/>
      </c>
      <c r="M112" s="9" t="str">
        <f t="shared" ca="1" si="25"/>
        <v/>
      </c>
      <c r="N112" s="9" t="str">
        <f t="shared" ca="1" si="26"/>
        <v/>
      </c>
      <c r="O112" s="11">
        <f t="shared" ca="1" si="19"/>
        <v>35222</v>
      </c>
      <c r="P112" s="31">
        <f t="shared" ca="1" si="32"/>
        <v>4</v>
      </c>
      <c r="Q112" s="9">
        <f t="shared" ca="1" si="27"/>
        <v>0</v>
      </c>
      <c r="R112" s="34" t="str">
        <f t="shared" ca="1" si="33"/>
        <v>SELL</v>
      </c>
    </row>
    <row r="113" spans="1:18" x14ac:dyDescent="0.3">
      <c r="A113" s="9">
        <v>110</v>
      </c>
      <c r="B113" s="11">
        <f t="shared" ca="1" si="17"/>
        <v>35223</v>
      </c>
      <c r="C113" s="17">
        <f t="shared" ca="1" si="18"/>
        <v>1133.44</v>
      </c>
      <c r="D113" s="42">
        <f t="shared" ca="1" si="28"/>
        <v>3.6200000000001182</v>
      </c>
      <c r="E113" s="15">
        <f t="shared" ca="1" si="20"/>
        <v>3.6200000000001182</v>
      </c>
      <c r="F113" s="15">
        <f t="shared" ca="1" si="21"/>
        <v>0</v>
      </c>
      <c r="G113" s="17">
        <f t="shared" ca="1" si="29"/>
        <v>7.2728571428571547</v>
      </c>
      <c r="H113" s="17">
        <f t="shared" ca="1" si="30"/>
        <v>3.7178571428571558</v>
      </c>
      <c r="I113" s="17">
        <f t="shared" ca="1" si="31"/>
        <v>1.9561959654178638</v>
      </c>
      <c r="J113" s="23">
        <f t="shared" ca="1" si="22"/>
        <v>66.172743224800115</v>
      </c>
      <c r="K113" s="19" t="str">
        <f t="shared" ca="1" si="23"/>
        <v/>
      </c>
      <c r="L113" s="19" t="str">
        <f t="shared" ca="1" si="24"/>
        <v/>
      </c>
      <c r="M113" s="9" t="str">
        <f t="shared" ca="1" si="25"/>
        <v/>
      </c>
      <c r="N113" s="9" t="str">
        <f t="shared" ca="1" si="26"/>
        <v/>
      </c>
      <c r="O113" s="11">
        <f t="shared" ca="1" si="19"/>
        <v>35223</v>
      </c>
      <c r="P113" s="31">
        <f t="shared" ca="1" si="32"/>
        <v>4</v>
      </c>
      <c r="Q113" s="9">
        <f t="shared" ca="1" si="27"/>
        <v>0</v>
      </c>
      <c r="R113" s="34" t="str">
        <f t="shared" ca="1" si="33"/>
        <v>SELL</v>
      </c>
    </row>
    <row r="114" spans="1:18" x14ac:dyDescent="0.3">
      <c r="A114" s="9">
        <v>111</v>
      </c>
      <c r="B114" s="11">
        <f t="shared" ca="1" si="17"/>
        <v>35226</v>
      </c>
      <c r="C114" s="17">
        <f t="shared" ca="1" si="18"/>
        <v>1141.3499999999999</v>
      </c>
      <c r="D114" s="42">
        <f t="shared" ca="1" si="28"/>
        <v>7.9099999999998545</v>
      </c>
      <c r="E114" s="15">
        <f t="shared" ca="1" si="20"/>
        <v>7.9099999999998545</v>
      </c>
      <c r="F114" s="15">
        <f t="shared" ca="1" si="21"/>
        <v>0</v>
      </c>
      <c r="G114" s="17">
        <f t="shared" ca="1" si="29"/>
        <v>7.8378571428571444</v>
      </c>
      <c r="H114" s="17">
        <f t="shared" ca="1" si="30"/>
        <v>3.0885714285714294</v>
      </c>
      <c r="I114" s="17">
        <f t="shared" ca="1" si="31"/>
        <v>2.5376965772432931</v>
      </c>
      <c r="J114" s="23">
        <f t="shared" ca="1" si="22"/>
        <v>71.733019546316271</v>
      </c>
      <c r="K114" s="19" t="str">
        <f t="shared" ca="1" si="23"/>
        <v>SELL</v>
      </c>
      <c r="L114" s="19" t="str">
        <f t="shared" ca="1" si="24"/>
        <v/>
      </c>
      <c r="M114" s="9" t="str">
        <f t="shared" ca="1" si="25"/>
        <v/>
      </c>
      <c r="N114" s="9" t="str">
        <f t="shared" ca="1" si="26"/>
        <v/>
      </c>
      <c r="O114" s="11">
        <f t="shared" ca="1" si="19"/>
        <v>35226</v>
      </c>
      <c r="P114" s="31">
        <f t="shared" ca="1" si="32"/>
        <v>4</v>
      </c>
      <c r="Q114" s="9">
        <f t="shared" ca="1" si="27"/>
        <v>0</v>
      </c>
      <c r="R114" s="34" t="str">
        <f t="shared" ca="1" si="33"/>
        <v>SELL</v>
      </c>
    </row>
    <row r="115" spans="1:18" x14ac:dyDescent="0.3">
      <c r="A115" s="9">
        <v>112</v>
      </c>
      <c r="B115" s="11">
        <f t="shared" ca="1" si="17"/>
        <v>35227</v>
      </c>
      <c r="C115" s="17">
        <f t="shared" ca="1" si="18"/>
        <v>1143.06</v>
      </c>
      <c r="D115" s="42">
        <f t="shared" ca="1" si="28"/>
        <v>1.7100000000000364</v>
      </c>
      <c r="E115" s="15">
        <f t="shared" ca="1" si="20"/>
        <v>1.7100000000000364</v>
      </c>
      <c r="F115" s="15">
        <f t="shared" ca="1" si="21"/>
        <v>0</v>
      </c>
      <c r="G115" s="17">
        <f t="shared" ca="1" si="29"/>
        <v>7.5121428571428464</v>
      </c>
      <c r="H115" s="17">
        <f t="shared" ca="1" si="30"/>
        <v>3.0885714285714294</v>
      </c>
      <c r="I115" s="17">
        <f t="shared" ca="1" si="31"/>
        <v>2.4322386679000885</v>
      </c>
      <c r="J115" s="23">
        <f t="shared" ca="1" si="22"/>
        <v>70.864497001549722</v>
      </c>
      <c r="K115" s="19" t="str">
        <f t="shared" ca="1" si="23"/>
        <v>SELL</v>
      </c>
      <c r="L115" s="19" t="str">
        <f t="shared" ca="1" si="24"/>
        <v/>
      </c>
      <c r="M115" s="9" t="str">
        <f t="shared" ca="1" si="25"/>
        <v/>
      </c>
      <c r="N115" s="9" t="str">
        <f t="shared" ca="1" si="26"/>
        <v/>
      </c>
      <c r="O115" s="11">
        <f t="shared" ca="1" si="19"/>
        <v>35227</v>
      </c>
      <c r="P115" s="31">
        <f t="shared" ca="1" si="32"/>
        <v>4</v>
      </c>
      <c r="Q115" s="9">
        <f t="shared" ca="1" si="27"/>
        <v>0</v>
      </c>
      <c r="R115" s="34" t="str">
        <f t="shared" ca="1" si="33"/>
        <v>SELL</v>
      </c>
    </row>
    <row r="116" spans="1:18" x14ac:dyDescent="0.3">
      <c r="A116" s="9">
        <v>113</v>
      </c>
      <c r="B116" s="11">
        <f t="shared" ca="1" si="17"/>
        <v>35228</v>
      </c>
      <c r="C116" s="17">
        <f t="shared" ca="1" si="18"/>
        <v>1163.8699999999999</v>
      </c>
      <c r="D116" s="42">
        <f t="shared" ca="1" si="28"/>
        <v>20.809999999999945</v>
      </c>
      <c r="E116" s="15">
        <f t="shared" ca="1" si="20"/>
        <v>20.809999999999945</v>
      </c>
      <c r="F116" s="15">
        <f t="shared" ca="1" si="21"/>
        <v>0</v>
      </c>
      <c r="G116" s="17">
        <f t="shared" ca="1" si="29"/>
        <v>8.9985714285714131</v>
      </c>
      <c r="H116" s="17">
        <f t="shared" ca="1" si="30"/>
        <v>2.7728571428571382</v>
      </c>
      <c r="I116" s="17">
        <f t="shared" ca="1" si="31"/>
        <v>3.2452344152498709</v>
      </c>
      <c r="J116" s="23">
        <f t="shared" ca="1" si="22"/>
        <v>76.444174757281559</v>
      </c>
      <c r="K116" s="19" t="str">
        <f t="shared" ca="1" si="23"/>
        <v>SELL</v>
      </c>
      <c r="L116" s="19" t="str">
        <f t="shared" ca="1" si="24"/>
        <v/>
      </c>
      <c r="M116" s="9" t="str">
        <f t="shared" ca="1" si="25"/>
        <v/>
      </c>
      <c r="N116" s="9" t="str">
        <f t="shared" ca="1" si="26"/>
        <v/>
      </c>
      <c r="O116" s="11">
        <f t="shared" ca="1" si="19"/>
        <v>35228</v>
      </c>
      <c r="P116" s="31">
        <f t="shared" ca="1" si="32"/>
        <v>4</v>
      </c>
      <c r="Q116" s="9">
        <f t="shared" ca="1" si="27"/>
        <v>0</v>
      </c>
      <c r="R116" s="34" t="str">
        <f t="shared" ca="1" si="33"/>
        <v>SELL</v>
      </c>
    </row>
    <row r="117" spans="1:18" x14ac:dyDescent="0.3">
      <c r="A117" s="9">
        <v>114</v>
      </c>
      <c r="B117" s="11">
        <f t="shared" ca="1" si="17"/>
        <v>35229</v>
      </c>
      <c r="C117" s="17">
        <f t="shared" ca="1" si="18"/>
        <v>1168.4000000000001</v>
      </c>
      <c r="D117" s="42">
        <f t="shared" ca="1" si="28"/>
        <v>4.5300000000002001</v>
      </c>
      <c r="E117" s="15">
        <f t="shared" ca="1" si="20"/>
        <v>4.5300000000002001</v>
      </c>
      <c r="F117" s="15">
        <f t="shared" ca="1" si="21"/>
        <v>0</v>
      </c>
      <c r="G117" s="17">
        <f t="shared" ca="1" si="29"/>
        <v>8.7278571428571468</v>
      </c>
      <c r="H117" s="17">
        <f t="shared" ca="1" si="30"/>
        <v>2.7728571428571382</v>
      </c>
      <c r="I117" s="17">
        <f t="shared" ca="1" si="31"/>
        <v>3.1476043276661581</v>
      </c>
      <c r="J117" s="23">
        <f t="shared" ca="1" si="22"/>
        <v>75.889696292155804</v>
      </c>
      <c r="K117" s="19" t="str">
        <f t="shared" ca="1" si="23"/>
        <v>SELL</v>
      </c>
      <c r="L117" s="19" t="str">
        <f t="shared" ca="1" si="24"/>
        <v/>
      </c>
      <c r="M117" s="9" t="str">
        <f t="shared" ca="1" si="25"/>
        <v/>
      </c>
      <c r="N117" s="9" t="str">
        <f t="shared" ca="1" si="26"/>
        <v/>
      </c>
      <c r="O117" s="11">
        <f t="shared" ca="1" si="19"/>
        <v>35229</v>
      </c>
      <c r="P117" s="31">
        <f t="shared" ca="1" si="32"/>
        <v>4</v>
      </c>
      <c r="Q117" s="9">
        <f t="shared" ca="1" si="27"/>
        <v>0</v>
      </c>
      <c r="R117" s="34" t="str">
        <f t="shared" ca="1" si="33"/>
        <v>SELL</v>
      </c>
    </row>
    <row r="118" spans="1:18" x14ac:dyDescent="0.3">
      <c r="A118" s="9">
        <v>115</v>
      </c>
      <c r="B118" s="11">
        <f t="shared" ca="1" si="17"/>
        <v>35230</v>
      </c>
      <c r="C118" s="17">
        <f t="shared" ca="1" si="18"/>
        <v>1196.06</v>
      </c>
      <c r="D118" s="42">
        <f t="shared" ca="1" si="28"/>
        <v>27.659999999999854</v>
      </c>
      <c r="E118" s="15">
        <f t="shared" ca="1" si="20"/>
        <v>27.659999999999854</v>
      </c>
      <c r="F118" s="15">
        <f t="shared" ca="1" si="21"/>
        <v>0</v>
      </c>
      <c r="G118" s="17">
        <f t="shared" ca="1" si="29"/>
        <v>10.703571428571422</v>
      </c>
      <c r="H118" s="17">
        <f t="shared" ca="1" si="30"/>
        <v>1.3628571428571377</v>
      </c>
      <c r="I118" s="17">
        <f t="shared" ca="1" si="31"/>
        <v>7.853773584905686</v>
      </c>
      <c r="J118" s="23">
        <f t="shared" ca="1" si="22"/>
        <v>88.70538092701122</v>
      </c>
      <c r="K118" s="19" t="str">
        <f t="shared" ca="1" si="23"/>
        <v>SELL</v>
      </c>
      <c r="L118" s="19" t="str">
        <f t="shared" ca="1" si="24"/>
        <v/>
      </c>
      <c r="M118" s="9" t="str">
        <f t="shared" ca="1" si="25"/>
        <v/>
      </c>
      <c r="N118" s="9" t="str">
        <f t="shared" ca="1" si="26"/>
        <v/>
      </c>
      <c r="O118" s="11">
        <f t="shared" ca="1" si="19"/>
        <v>35230</v>
      </c>
      <c r="P118" s="31">
        <f t="shared" ca="1" si="32"/>
        <v>4</v>
      </c>
      <c r="Q118" s="9">
        <f t="shared" ca="1" si="27"/>
        <v>0</v>
      </c>
      <c r="R118" s="34" t="str">
        <f t="shared" ca="1" si="33"/>
        <v>SELL</v>
      </c>
    </row>
    <row r="119" spans="1:18" x14ac:dyDescent="0.3">
      <c r="A119" s="9">
        <v>116</v>
      </c>
      <c r="B119" s="11">
        <f t="shared" ca="1" si="17"/>
        <v>35233</v>
      </c>
      <c r="C119" s="17">
        <f t="shared" ca="1" si="18"/>
        <v>1185.3699999999999</v>
      </c>
      <c r="D119" s="42">
        <f t="shared" ca="1" si="28"/>
        <v>-10.690000000000055</v>
      </c>
      <c r="E119" s="15">
        <f t="shared" ca="1" si="20"/>
        <v>0</v>
      </c>
      <c r="F119" s="15">
        <f t="shared" ca="1" si="21"/>
        <v>-10.690000000000055</v>
      </c>
      <c r="G119" s="17">
        <f t="shared" ca="1" si="29"/>
        <v>10.703571428571422</v>
      </c>
      <c r="H119" s="17">
        <f t="shared" ca="1" si="30"/>
        <v>1.9885714285714227</v>
      </c>
      <c r="I119" s="17">
        <f t="shared" ca="1" si="31"/>
        <v>5.3825431034482882</v>
      </c>
      <c r="J119" s="23">
        <f t="shared" ca="1" si="22"/>
        <v>84.332264055377379</v>
      </c>
      <c r="K119" s="19" t="str">
        <f t="shared" ca="1" si="23"/>
        <v>SELL</v>
      </c>
      <c r="L119" s="19" t="str">
        <f t="shared" ca="1" si="24"/>
        <v/>
      </c>
      <c r="M119" s="9" t="str">
        <f t="shared" ca="1" si="25"/>
        <v/>
      </c>
      <c r="N119" s="9" t="str">
        <f t="shared" ca="1" si="26"/>
        <v/>
      </c>
      <c r="O119" s="11">
        <f t="shared" ca="1" si="19"/>
        <v>35233</v>
      </c>
      <c r="P119" s="31">
        <f t="shared" ca="1" si="32"/>
        <v>4</v>
      </c>
      <c r="Q119" s="9">
        <f t="shared" ca="1" si="27"/>
        <v>0</v>
      </c>
      <c r="R119" s="34" t="str">
        <f t="shared" ca="1" si="33"/>
        <v>SELL</v>
      </c>
    </row>
    <row r="120" spans="1:18" x14ac:dyDescent="0.3">
      <c r="A120" s="9">
        <v>117</v>
      </c>
      <c r="B120" s="11">
        <f t="shared" ca="1" si="17"/>
        <v>35234</v>
      </c>
      <c r="C120" s="17">
        <f t="shared" ca="1" si="18"/>
        <v>1181.95</v>
      </c>
      <c r="D120" s="42">
        <f t="shared" ca="1" si="28"/>
        <v>-3.4199999999998454</v>
      </c>
      <c r="E120" s="15">
        <f t="shared" ca="1" si="20"/>
        <v>0</v>
      </c>
      <c r="F120" s="15">
        <f t="shared" ca="1" si="21"/>
        <v>-3.4199999999998454</v>
      </c>
      <c r="G120" s="17">
        <f t="shared" ca="1" si="29"/>
        <v>8.3178571428571306</v>
      </c>
      <c r="H120" s="17">
        <f t="shared" ca="1" si="30"/>
        <v>2.2328571428571258</v>
      </c>
      <c r="I120" s="17">
        <f t="shared" ca="1" si="31"/>
        <v>3.7252079334613155</v>
      </c>
      <c r="J120" s="23">
        <f t="shared" ca="1" si="22"/>
        <v>78.836910161803644</v>
      </c>
      <c r="K120" s="19" t="str">
        <f t="shared" ca="1" si="23"/>
        <v>SELL</v>
      </c>
      <c r="L120" s="19" t="str">
        <f t="shared" ca="1" si="24"/>
        <v/>
      </c>
      <c r="M120" s="9" t="str">
        <f t="shared" ca="1" si="25"/>
        <v/>
      </c>
      <c r="N120" s="9" t="str">
        <f t="shared" ca="1" si="26"/>
        <v/>
      </c>
      <c r="O120" s="11">
        <f t="shared" ca="1" si="19"/>
        <v>35234</v>
      </c>
      <c r="P120" s="31">
        <f t="shared" ca="1" si="32"/>
        <v>4</v>
      </c>
      <c r="Q120" s="9">
        <f t="shared" ca="1" si="27"/>
        <v>0</v>
      </c>
      <c r="R120" s="34" t="str">
        <f t="shared" ca="1" si="33"/>
        <v>SELL</v>
      </c>
    </row>
    <row r="121" spans="1:18" x14ac:dyDescent="0.3">
      <c r="A121" s="9">
        <v>118</v>
      </c>
      <c r="B121" s="11">
        <f t="shared" ca="1" si="17"/>
        <v>35235</v>
      </c>
      <c r="C121" s="17">
        <f t="shared" ca="1" si="18"/>
        <v>1168.03</v>
      </c>
      <c r="D121" s="42">
        <f t="shared" ca="1" si="28"/>
        <v>-13.920000000000073</v>
      </c>
      <c r="E121" s="15">
        <f t="shared" ca="1" si="20"/>
        <v>0</v>
      </c>
      <c r="F121" s="15">
        <f t="shared" ca="1" si="21"/>
        <v>-13.920000000000073</v>
      </c>
      <c r="G121" s="17">
        <f t="shared" ca="1" si="29"/>
        <v>8.3178571428571306</v>
      </c>
      <c r="H121" s="17">
        <f t="shared" ca="1" si="30"/>
        <v>2.2328571428571258</v>
      </c>
      <c r="I121" s="17">
        <f t="shared" ca="1" si="31"/>
        <v>3.7252079334613155</v>
      </c>
      <c r="J121" s="23">
        <f t="shared" ca="1" si="22"/>
        <v>78.836910161803644</v>
      </c>
      <c r="K121" s="19" t="str">
        <f t="shared" ca="1" si="23"/>
        <v>SELL</v>
      </c>
      <c r="L121" s="19" t="str">
        <f t="shared" ca="1" si="24"/>
        <v/>
      </c>
      <c r="M121" s="9" t="str">
        <f t="shared" ca="1" si="25"/>
        <v/>
      </c>
      <c r="N121" s="9" t="str">
        <f t="shared" ca="1" si="26"/>
        <v/>
      </c>
      <c r="O121" s="11">
        <f t="shared" ca="1" si="19"/>
        <v>35235</v>
      </c>
      <c r="P121" s="31">
        <f t="shared" ca="1" si="32"/>
        <v>4</v>
      </c>
      <c r="Q121" s="9">
        <f t="shared" ca="1" si="27"/>
        <v>0</v>
      </c>
      <c r="R121" s="34" t="str">
        <f t="shared" ca="1" si="33"/>
        <v>SELL</v>
      </c>
    </row>
    <row r="122" spans="1:18" x14ac:dyDescent="0.3">
      <c r="A122" s="9">
        <v>119</v>
      </c>
      <c r="B122" s="11">
        <f t="shared" ca="1" si="17"/>
        <v>35236</v>
      </c>
      <c r="C122" s="17">
        <f t="shared" ca="1" si="18"/>
        <v>1169.48</v>
      </c>
      <c r="D122" s="42">
        <f t="shared" ca="1" si="28"/>
        <v>1.4500000000000455</v>
      </c>
      <c r="E122" s="15">
        <f t="shared" ca="1" si="20"/>
        <v>1.4500000000000455</v>
      </c>
      <c r="F122" s="15">
        <f t="shared" ca="1" si="21"/>
        <v>0</v>
      </c>
      <c r="G122" s="17">
        <f t="shared" ca="1" si="29"/>
        <v>7.9157142857142651</v>
      </c>
      <c r="H122" s="17">
        <f t="shared" ca="1" si="30"/>
        <v>2.2328571428571258</v>
      </c>
      <c r="I122" s="17">
        <f t="shared" ca="1" si="31"/>
        <v>3.5451055662188278</v>
      </c>
      <c r="J122" s="23">
        <f t="shared" ca="1" si="22"/>
        <v>77.998310810810892</v>
      </c>
      <c r="K122" s="19" t="str">
        <f t="shared" ca="1" si="23"/>
        <v>SELL</v>
      </c>
      <c r="L122" s="19" t="str">
        <f t="shared" ca="1" si="24"/>
        <v/>
      </c>
      <c r="M122" s="9" t="str">
        <f t="shared" ca="1" si="25"/>
        <v/>
      </c>
      <c r="N122" s="9" t="str">
        <f t="shared" ca="1" si="26"/>
        <v/>
      </c>
      <c r="O122" s="11">
        <f t="shared" ca="1" si="19"/>
        <v>35236</v>
      </c>
      <c r="P122" s="31">
        <f t="shared" ca="1" si="32"/>
        <v>4</v>
      </c>
      <c r="Q122" s="9">
        <f t="shared" ca="1" si="27"/>
        <v>0</v>
      </c>
      <c r="R122" s="34" t="str">
        <f t="shared" ca="1" si="33"/>
        <v>SELL</v>
      </c>
    </row>
    <row r="123" spans="1:18" x14ac:dyDescent="0.3">
      <c r="A123" s="9">
        <v>120</v>
      </c>
      <c r="B123" s="11">
        <f t="shared" ca="1" si="17"/>
        <v>35237</v>
      </c>
      <c r="C123" s="17">
        <f t="shared" ca="1" si="18"/>
        <v>1157.42</v>
      </c>
      <c r="D123" s="42">
        <f t="shared" ca="1" si="28"/>
        <v>-12.059999999999945</v>
      </c>
      <c r="E123" s="15">
        <f t="shared" ca="1" si="20"/>
        <v>0</v>
      </c>
      <c r="F123" s="15">
        <f t="shared" ca="1" si="21"/>
        <v>-12.059999999999945</v>
      </c>
      <c r="G123" s="17">
        <f t="shared" ca="1" si="29"/>
        <v>6.5621428571428497</v>
      </c>
      <c r="H123" s="17">
        <f t="shared" ca="1" si="30"/>
        <v>3.0942857142856934</v>
      </c>
      <c r="I123" s="17">
        <f t="shared" ca="1" si="31"/>
        <v>2.1207294552170017</v>
      </c>
      <c r="J123" s="23">
        <f t="shared" ca="1" si="22"/>
        <v>67.956209778829916</v>
      </c>
      <c r="K123" s="19" t="str">
        <f t="shared" ca="1" si="23"/>
        <v/>
      </c>
      <c r="L123" s="19" t="str">
        <f t="shared" ca="1" si="24"/>
        <v/>
      </c>
      <c r="M123" s="9" t="str">
        <f t="shared" ca="1" si="25"/>
        <v/>
      </c>
      <c r="N123" s="9" t="str">
        <f t="shared" ca="1" si="26"/>
        <v/>
      </c>
      <c r="O123" s="11">
        <f t="shared" ca="1" si="19"/>
        <v>35237</v>
      </c>
      <c r="P123" s="31">
        <f t="shared" ca="1" si="32"/>
        <v>4</v>
      </c>
      <c r="Q123" s="9">
        <f t="shared" ca="1" si="27"/>
        <v>0</v>
      </c>
      <c r="R123" s="34" t="str">
        <f t="shared" ca="1" si="33"/>
        <v>SELL</v>
      </c>
    </row>
    <row r="124" spans="1:18" x14ac:dyDescent="0.3">
      <c r="A124" s="9">
        <v>121</v>
      </c>
      <c r="B124" s="11">
        <f t="shared" ca="1" si="17"/>
        <v>35240</v>
      </c>
      <c r="C124" s="17">
        <f t="shared" ca="1" si="18"/>
        <v>1146.78</v>
      </c>
      <c r="D124" s="42">
        <f t="shared" ca="1" si="28"/>
        <v>-10.6400000000001</v>
      </c>
      <c r="E124" s="15">
        <f t="shared" ca="1" si="20"/>
        <v>0</v>
      </c>
      <c r="F124" s="15">
        <f t="shared" ca="1" si="21"/>
        <v>-10.6400000000001</v>
      </c>
      <c r="G124" s="17">
        <f t="shared" ca="1" si="29"/>
        <v>6.5621428571428497</v>
      </c>
      <c r="H124" s="17">
        <f t="shared" ca="1" si="30"/>
        <v>3.62357142857143</v>
      </c>
      <c r="I124" s="17">
        <f t="shared" ca="1" si="31"/>
        <v>1.8109599842302357</v>
      </c>
      <c r="J124" s="23">
        <f t="shared" ca="1" si="22"/>
        <v>64.424964936886354</v>
      </c>
      <c r="K124" s="19" t="str">
        <f t="shared" ca="1" si="23"/>
        <v/>
      </c>
      <c r="L124" s="19" t="str">
        <f t="shared" ca="1" si="24"/>
        <v/>
      </c>
      <c r="M124" s="9" t="str">
        <f t="shared" ca="1" si="25"/>
        <v/>
      </c>
      <c r="N124" s="9" t="str">
        <f t="shared" ca="1" si="26"/>
        <v/>
      </c>
      <c r="O124" s="11">
        <f t="shared" ca="1" si="19"/>
        <v>35240</v>
      </c>
      <c r="P124" s="31">
        <f t="shared" ca="1" si="32"/>
        <v>4</v>
      </c>
      <c r="Q124" s="9">
        <f t="shared" ca="1" si="27"/>
        <v>0</v>
      </c>
      <c r="R124" s="34" t="str">
        <f t="shared" ca="1" si="33"/>
        <v>SELL</v>
      </c>
    </row>
    <row r="125" spans="1:18" x14ac:dyDescent="0.3">
      <c r="A125" s="9">
        <v>122</v>
      </c>
      <c r="B125" s="11">
        <f t="shared" ca="1" si="17"/>
        <v>35241</v>
      </c>
      <c r="C125" s="17">
        <f t="shared" ca="1" si="18"/>
        <v>1127.78</v>
      </c>
      <c r="D125" s="42">
        <f t="shared" ca="1" si="28"/>
        <v>-19</v>
      </c>
      <c r="E125" s="15">
        <f t="shared" ca="1" si="20"/>
        <v>0</v>
      </c>
      <c r="F125" s="15">
        <f t="shared" ca="1" si="21"/>
        <v>-19</v>
      </c>
      <c r="G125" s="17">
        <f t="shared" ca="1" si="29"/>
        <v>6.0264285714285633</v>
      </c>
      <c r="H125" s="17">
        <f t="shared" ca="1" si="30"/>
        <v>4.9807142857142868</v>
      </c>
      <c r="I125" s="17">
        <f t="shared" ca="1" si="31"/>
        <v>1.2099526746020346</v>
      </c>
      <c r="J125" s="23">
        <f t="shared" ca="1" si="22"/>
        <v>54.75016223231664</v>
      </c>
      <c r="K125" s="19" t="str">
        <f t="shared" ca="1" si="23"/>
        <v/>
      </c>
      <c r="L125" s="19" t="str">
        <f t="shared" ca="1" si="24"/>
        <v/>
      </c>
      <c r="M125" s="9" t="str">
        <f t="shared" ca="1" si="25"/>
        <v/>
      </c>
      <c r="N125" s="9" t="str">
        <f t="shared" ca="1" si="26"/>
        <v/>
      </c>
      <c r="O125" s="11">
        <f t="shared" ca="1" si="19"/>
        <v>35241</v>
      </c>
      <c r="P125" s="31">
        <f t="shared" ca="1" si="32"/>
        <v>4</v>
      </c>
      <c r="Q125" s="9">
        <f t="shared" ca="1" si="27"/>
        <v>0</v>
      </c>
      <c r="R125" s="34" t="str">
        <f t="shared" ca="1" si="33"/>
        <v>SELL</v>
      </c>
    </row>
    <row r="126" spans="1:18" x14ac:dyDescent="0.3">
      <c r="A126" s="9">
        <v>123</v>
      </c>
      <c r="B126" s="11">
        <f t="shared" ca="1" si="17"/>
        <v>35242</v>
      </c>
      <c r="C126" s="17">
        <f t="shared" ca="1" si="18"/>
        <v>1119.8499999999999</v>
      </c>
      <c r="D126" s="42">
        <f t="shared" ca="1" si="28"/>
        <v>-7.9300000000000637</v>
      </c>
      <c r="E126" s="15">
        <f t="shared" ca="1" si="20"/>
        <v>0</v>
      </c>
      <c r="F126" s="15">
        <f t="shared" ca="1" si="21"/>
        <v>-7.9300000000000637</v>
      </c>
      <c r="G126" s="17">
        <f t="shared" ca="1" si="29"/>
        <v>4.8350000000000035</v>
      </c>
      <c r="H126" s="17">
        <f t="shared" ca="1" si="30"/>
        <v>5.5471428571428634</v>
      </c>
      <c r="I126" s="17">
        <f t="shared" ca="1" si="31"/>
        <v>0.87161988153489534</v>
      </c>
      <c r="J126" s="23">
        <f t="shared" ca="1" si="22"/>
        <v>46.570347437220491</v>
      </c>
      <c r="K126" s="19" t="str">
        <f t="shared" ca="1" si="23"/>
        <v/>
      </c>
      <c r="L126" s="19" t="str">
        <f t="shared" ca="1" si="24"/>
        <v/>
      </c>
      <c r="M126" s="9" t="str">
        <f t="shared" ca="1" si="25"/>
        <v/>
      </c>
      <c r="N126" s="9" t="str">
        <f t="shared" ca="1" si="26"/>
        <v/>
      </c>
      <c r="O126" s="11">
        <f t="shared" ca="1" si="19"/>
        <v>35242</v>
      </c>
      <c r="P126" s="31">
        <f t="shared" ca="1" si="32"/>
        <v>4</v>
      </c>
      <c r="Q126" s="9">
        <f t="shared" ca="1" si="27"/>
        <v>0</v>
      </c>
      <c r="R126" s="34" t="str">
        <f t="shared" ca="1" si="33"/>
        <v>SELL</v>
      </c>
    </row>
    <row r="127" spans="1:18" x14ac:dyDescent="0.3">
      <c r="A127" s="9">
        <v>124</v>
      </c>
      <c r="B127" s="11">
        <f t="shared" ca="1" si="17"/>
        <v>35243</v>
      </c>
      <c r="C127" s="17">
        <f t="shared" ca="1" si="18"/>
        <v>1127</v>
      </c>
      <c r="D127" s="42">
        <f t="shared" ca="1" si="28"/>
        <v>7.1500000000000909</v>
      </c>
      <c r="E127" s="15">
        <f t="shared" ca="1" si="20"/>
        <v>7.1500000000000909</v>
      </c>
      <c r="F127" s="15">
        <f t="shared" ca="1" si="21"/>
        <v>0</v>
      </c>
      <c r="G127" s="17">
        <f t="shared" ca="1" si="29"/>
        <v>5.087142857142859</v>
      </c>
      <c r="H127" s="17">
        <f t="shared" ca="1" si="30"/>
        <v>5.5471428571428634</v>
      </c>
      <c r="I127" s="17">
        <f t="shared" ca="1" si="31"/>
        <v>0.91707442698944042</v>
      </c>
      <c r="J127" s="23">
        <f t="shared" ca="1" si="22"/>
        <v>47.837184309510995</v>
      </c>
      <c r="K127" s="19" t="str">
        <f t="shared" ca="1" si="23"/>
        <v/>
      </c>
      <c r="L127" s="19" t="str">
        <f t="shared" ca="1" si="24"/>
        <v/>
      </c>
      <c r="M127" s="9" t="str">
        <f t="shared" ca="1" si="25"/>
        <v/>
      </c>
      <c r="N127" s="9" t="str">
        <f t="shared" ca="1" si="26"/>
        <v/>
      </c>
      <c r="O127" s="11">
        <f t="shared" ca="1" si="19"/>
        <v>35243</v>
      </c>
      <c r="P127" s="31">
        <f t="shared" ca="1" si="32"/>
        <v>4</v>
      </c>
      <c r="Q127" s="9">
        <f t="shared" ca="1" si="27"/>
        <v>0</v>
      </c>
      <c r="R127" s="34" t="str">
        <f t="shared" ca="1" si="33"/>
        <v>SELL</v>
      </c>
    </row>
    <row r="128" spans="1:18" x14ac:dyDescent="0.3">
      <c r="A128" s="9">
        <v>125</v>
      </c>
      <c r="B128" s="11">
        <f t="shared" ca="1" si="17"/>
        <v>35244</v>
      </c>
      <c r="C128" s="17">
        <f t="shared" ca="1" si="18"/>
        <v>1122</v>
      </c>
      <c r="D128" s="42">
        <f t="shared" ca="1" si="28"/>
        <v>-5</v>
      </c>
      <c r="E128" s="15">
        <f t="shared" ca="1" si="20"/>
        <v>0</v>
      </c>
      <c r="F128" s="15">
        <f t="shared" ca="1" si="21"/>
        <v>-5</v>
      </c>
      <c r="G128" s="17">
        <f t="shared" ca="1" si="29"/>
        <v>4.5221428571428692</v>
      </c>
      <c r="H128" s="17">
        <f t="shared" ca="1" si="30"/>
        <v>5.9042857142857201</v>
      </c>
      <c r="I128" s="17">
        <f t="shared" ca="1" si="31"/>
        <v>0.76590854101137318</v>
      </c>
      <c r="J128" s="23">
        <f t="shared" ca="1" si="22"/>
        <v>43.371925738165416</v>
      </c>
      <c r="K128" s="19" t="str">
        <f t="shared" ca="1" si="23"/>
        <v/>
      </c>
      <c r="L128" s="19" t="str">
        <f t="shared" ca="1" si="24"/>
        <v/>
      </c>
      <c r="M128" s="9" t="str">
        <f t="shared" ca="1" si="25"/>
        <v/>
      </c>
      <c r="N128" s="9" t="str">
        <f t="shared" ca="1" si="26"/>
        <v/>
      </c>
      <c r="O128" s="11">
        <f t="shared" ca="1" si="19"/>
        <v>35244</v>
      </c>
      <c r="P128" s="31">
        <f t="shared" ca="1" si="32"/>
        <v>4</v>
      </c>
      <c r="Q128" s="9">
        <f t="shared" ca="1" si="27"/>
        <v>0</v>
      </c>
      <c r="R128" s="34" t="str">
        <f t="shared" ca="1" si="33"/>
        <v>SELL</v>
      </c>
    </row>
    <row r="129" spans="1:18" x14ac:dyDescent="0.3">
      <c r="A129" s="9">
        <v>126</v>
      </c>
      <c r="B129" s="11">
        <f t="shared" ca="1" si="17"/>
        <v>35247</v>
      </c>
      <c r="C129" s="17">
        <f t="shared" ca="1" si="18"/>
        <v>1109</v>
      </c>
      <c r="D129" s="42">
        <f t="shared" ca="1" si="28"/>
        <v>-13</v>
      </c>
      <c r="E129" s="15">
        <f t="shared" ca="1" si="20"/>
        <v>0</v>
      </c>
      <c r="F129" s="15">
        <f t="shared" ca="1" si="21"/>
        <v>-13</v>
      </c>
      <c r="G129" s="17">
        <f t="shared" ca="1" si="29"/>
        <v>4.4000000000000101</v>
      </c>
      <c r="H129" s="17">
        <f t="shared" ca="1" si="30"/>
        <v>6.832857142857149</v>
      </c>
      <c r="I129" s="17">
        <f t="shared" ca="1" si="31"/>
        <v>0.64394731340163169</v>
      </c>
      <c r="J129" s="23">
        <f t="shared" ca="1" si="22"/>
        <v>39.170799949128863</v>
      </c>
      <c r="K129" s="19" t="str">
        <f t="shared" ca="1" si="23"/>
        <v/>
      </c>
      <c r="L129" s="19" t="str">
        <f t="shared" ca="1" si="24"/>
        <v/>
      </c>
      <c r="M129" s="9" t="str">
        <f t="shared" ca="1" si="25"/>
        <v/>
      </c>
      <c r="N129" s="9" t="str">
        <f t="shared" ca="1" si="26"/>
        <v/>
      </c>
      <c r="O129" s="11">
        <f t="shared" ca="1" si="19"/>
        <v>35247</v>
      </c>
      <c r="P129" s="31">
        <f t="shared" ca="1" si="32"/>
        <v>4</v>
      </c>
      <c r="Q129" s="9">
        <f t="shared" ca="1" si="27"/>
        <v>0</v>
      </c>
      <c r="R129" s="34" t="str">
        <f t="shared" ca="1" si="33"/>
        <v>SELL</v>
      </c>
    </row>
    <row r="130" spans="1:18" x14ac:dyDescent="0.3">
      <c r="A130" s="9">
        <v>127</v>
      </c>
      <c r="B130" s="11">
        <f t="shared" ca="1" si="17"/>
        <v>35248</v>
      </c>
      <c r="C130" s="17">
        <f t="shared" ca="1" si="18"/>
        <v>1100</v>
      </c>
      <c r="D130" s="42">
        <f t="shared" ca="1" si="28"/>
        <v>-9</v>
      </c>
      <c r="E130" s="15">
        <f t="shared" ca="1" si="20"/>
        <v>0</v>
      </c>
      <c r="F130" s="15">
        <f t="shared" ca="1" si="21"/>
        <v>-9</v>
      </c>
      <c r="G130" s="17">
        <f t="shared" ca="1" si="29"/>
        <v>2.913571428571442</v>
      </c>
      <c r="H130" s="17">
        <f t="shared" ca="1" si="30"/>
        <v>7.4757142857142913</v>
      </c>
      <c r="I130" s="17">
        <f t="shared" ca="1" si="31"/>
        <v>0.38973819988534453</v>
      </c>
      <c r="J130" s="23">
        <f t="shared" ca="1" si="22"/>
        <v>28.044001375043052</v>
      </c>
      <c r="K130" s="19" t="str">
        <f t="shared" ca="1" si="23"/>
        <v>BUY</v>
      </c>
      <c r="L130" s="19">
        <f t="shared" ca="1" si="24"/>
        <v>5</v>
      </c>
      <c r="M130" s="9" t="str">
        <f t="shared" ca="1" si="25"/>
        <v>BUY</v>
      </c>
      <c r="N130" s="9">
        <f t="shared" ca="1" si="26"/>
        <v>1100</v>
      </c>
      <c r="O130" s="11">
        <f t="shared" ca="1" si="19"/>
        <v>35248</v>
      </c>
      <c r="P130" s="31">
        <f t="shared" ca="1" si="32"/>
        <v>5</v>
      </c>
      <c r="Q130" s="9">
        <f t="shared" ca="1" si="27"/>
        <v>1</v>
      </c>
      <c r="R130" s="34" t="str">
        <f t="shared" ca="1" si="33"/>
        <v>BUY</v>
      </c>
    </row>
    <row r="131" spans="1:18" x14ac:dyDescent="0.3">
      <c r="A131" s="9">
        <v>128</v>
      </c>
      <c r="B131" s="11">
        <f t="shared" ca="1" si="17"/>
        <v>35249</v>
      </c>
      <c r="C131" s="17">
        <f t="shared" ca="1" si="18"/>
        <v>1080</v>
      </c>
      <c r="D131" s="42">
        <f t="shared" ca="1" si="28"/>
        <v>-20</v>
      </c>
      <c r="E131" s="15">
        <f t="shared" ca="1" si="20"/>
        <v>0</v>
      </c>
      <c r="F131" s="15">
        <f t="shared" ca="1" si="21"/>
        <v>-20</v>
      </c>
      <c r="G131" s="17">
        <f t="shared" ca="1" si="29"/>
        <v>2.5899999999999994</v>
      </c>
      <c r="H131" s="17">
        <f t="shared" ca="1" si="30"/>
        <v>8.9042857142857201</v>
      </c>
      <c r="I131" s="17">
        <f t="shared" ca="1" si="31"/>
        <v>0.29087116958126075</v>
      </c>
      <c r="J131" s="23">
        <f t="shared" ca="1" si="22"/>
        <v>22.53293562018392</v>
      </c>
      <c r="K131" s="19" t="str">
        <f t="shared" ca="1" si="23"/>
        <v>BUY</v>
      </c>
      <c r="L131" s="19" t="str">
        <f t="shared" ca="1" si="24"/>
        <v/>
      </c>
      <c r="M131" s="9" t="str">
        <f t="shared" ca="1" si="25"/>
        <v/>
      </c>
      <c r="N131" s="9" t="str">
        <f t="shared" ca="1" si="26"/>
        <v/>
      </c>
      <c r="O131" s="11">
        <f t="shared" ca="1" si="19"/>
        <v>35249</v>
      </c>
      <c r="P131" s="31">
        <f t="shared" ca="1" si="32"/>
        <v>5</v>
      </c>
      <c r="Q131" s="9">
        <f t="shared" ca="1" si="27"/>
        <v>0</v>
      </c>
      <c r="R131" s="34" t="str">
        <f t="shared" ca="1" si="33"/>
        <v>BUY</v>
      </c>
    </row>
    <row r="132" spans="1:18" x14ac:dyDescent="0.3">
      <c r="A132" s="9">
        <v>129</v>
      </c>
      <c r="B132" s="11">
        <f t="shared" ref="B132:B195" ca="1" si="34">VLOOKUP(A132,INDIRECT($V$1&amp;"$A$2:$C$100000"),2,FALSE)</f>
        <v>35250</v>
      </c>
      <c r="C132" s="17">
        <f t="shared" ref="C132:C195" ca="1" si="35">VLOOKUP(A132,INDIRECT($V$1&amp;"$A$2:$C$100000"),3,FALSE)</f>
        <v>1088</v>
      </c>
      <c r="D132" s="42">
        <f t="shared" ca="1" si="28"/>
        <v>8</v>
      </c>
      <c r="E132" s="15">
        <f t="shared" ca="1" si="20"/>
        <v>8</v>
      </c>
      <c r="F132" s="15">
        <f t="shared" ca="1" si="21"/>
        <v>0</v>
      </c>
      <c r="G132" s="17">
        <f t="shared" ca="1" si="29"/>
        <v>1.1857142857142955</v>
      </c>
      <c r="H132" s="17">
        <f t="shared" ca="1" si="30"/>
        <v>8.9042857142857201</v>
      </c>
      <c r="I132" s="17">
        <f t="shared" ca="1" si="31"/>
        <v>0.13316220118723027</v>
      </c>
      <c r="J132" s="23">
        <f t="shared" ca="1" si="22"/>
        <v>11.751380433243739</v>
      </c>
      <c r="K132" s="19" t="str">
        <f t="shared" ca="1" si="23"/>
        <v>BUY</v>
      </c>
      <c r="L132" s="19" t="str">
        <f t="shared" ca="1" si="24"/>
        <v/>
      </c>
      <c r="M132" s="9" t="str">
        <f t="shared" ca="1" si="25"/>
        <v/>
      </c>
      <c r="N132" s="9" t="str">
        <f t="shared" ca="1" si="26"/>
        <v/>
      </c>
      <c r="O132" s="11">
        <f t="shared" ref="O132:O195" ca="1" si="36">VLOOKUP(A132,INDIRECT($V$1&amp;"$A$2:$C$100000"),2,FALSE)</f>
        <v>35250</v>
      </c>
      <c r="P132" s="31">
        <f t="shared" ca="1" si="32"/>
        <v>5</v>
      </c>
      <c r="Q132" s="9">
        <f t="shared" ca="1" si="27"/>
        <v>0</v>
      </c>
      <c r="R132" s="34" t="str">
        <f t="shared" ca="1" si="33"/>
        <v>BUY</v>
      </c>
    </row>
    <row r="133" spans="1:18" x14ac:dyDescent="0.3">
      <c r="A133" s="9">
        <v>130</v>
      </c>
      <c r="B133" s="11">
        <f t="shared" ca="1" si="34"/>
        <v>35251</v>
      </c>
      <c r="C133" s="17">
        <f t="shared" ca="1" si="35"/>
        <v>1093</v>
      </c>
      <c r="D133" s="42">
        <f t="shared" ca="1" si="28"/>
        <v>5</v>
      </c>
      <c r="E133" s="15">
        <f t="shared" ref="E133:E196" ca="1" si="37">IF(D133&gt;$V$5,D133,0)</f>
        <v>5</v>
      </c>
      <c r="F133" s="15">
        <f t="shared" ref="F133:F196" ca="1" si="38">IF(D133&lt;$V$5,D133,0)</f>
        <v>0</v>
      </c>
      <c r="G133" s="17">
        <f t="shared" ca="1" si="29"/>
        <v>1.5428571428571527</v>
      </c>
      <c r="H133" s="17">
        <f t="shared" ca="1" si="30"/>
        <v>8.1407142857142869</v>
      </c>
      <c r="I133" s="17">
        <f t="shared" ca="1" si="31"/>
        <v>0.18952355883127256</v>
      </c>
      <c r="J133" s="23">
        <f t="shared" ref="J133:J196" ca="1" si="39">IF((A133-1)&gt;=$G$1,IF(I133=$V$5,$V$5,($V$6-($V$6/(1+I133)))),"")</f>
        <v>15.932728479752228</v>
      </c>
      <c r="K133" s="19" t="str">
        <f t="shared" ref="K133:K196" ca="1" si="40">IF((A133-1)&gt;=$G$1,IF(J133&gt;$D$1,$V$8,IF(J133&lt;$C$1,$V$7,"")),"")</f>
        <v>BUY</v>
      </c>
      <c r="L133" s="19" t="str">
        <f t="shared" ref="L133:L196" ca="1" si="41">IF(M133&lt;&gt;"",P133,"")</f>
        <v/>
      </c>
      <c r="M133" s="9" t="str">
        <f t="shared" ref="M133:M196" ca="1" si="42">IF(R133&lt;&gt;R132,R133,"")</f>
        <v/>
      </c>
      <c r="N133" s="9" t="str">
        <f t="shared" ref="N133:N196" ca="1" si="43">IF(OR(M133=$V$7,M133=$V$8),C133,"")</f>
        <v/>
      </c>
      <c r="O133" s="11">
        <f t="shared" ca="1" si="36"/>
        <v>35251</v>
      </c>
      <c r="P133" s="31">
        <f t="shared" ca="1" si="32"/>
        <v>5</v>
      </c>
      <c r="Q133" s="9">
        <f t="shared" ref="Q133:Q196" ca="1" si="44">IF(M133&lt;&gt;"",1,0)</f>
        <v>0</v>
      </c>
      <c r="R133" s="34" t="str">
        <f t="shared" ca="1" si="33"/>
        <v>BUY</v>
      </c>
    </row>
    <row r="134" spans="1:18" x14ac:dyDescent="0.3">
      <c r="A134" s="9">
        <v>131</v>
      </c>
      <c r="B134" s="11">
        <f t="shared" ca="1" si="34"/>
        <v>35254</v>
      </c>
      <c r="C134" s="17">
        <f t="shared" ca="1" si="35"/>
        <v>1103.47</v>
      </c>
      <c r="D134" s="42">
        <f t="shared" ref="D134:D197" ca="1" si="45">C134-C133</f>
        <v>10.470000000000027</v>
      </c>
      <c r="E134" s="15">
        <f t="shared" ca="1" si="37"/>
        <v>10.470000000000027</v>
      </c>
      <c r="F134" s="15">
        <f t="shared" ca="1" si="38"/>
        <v>0</v>
      </c>
      <c r="G134" s="17">
        <f t="shared" ref="G134:G197" ca="1" si="46">IF((A134-1)&gt;=$G$1,AVERAGE(OFFSET(E134,0,0,-$G$1,1)),"")</f>
        <v>2.2907142857142975</v>
      </c>
      <c r="H134" s="17">
        <f t="shared" ref="H134:H197" ca="1" si="47">IF((A134-1)&gt;=$G$1,ABS(AVERAGE(OFFSET(F134,0,0,-$G$1,1))),"")</f>
        <v>7.8964285714285847</v>
      </c>
      <c r="I134" s="17">
        <f t="shared" ref="I134:I197" ca="1" si="48">IF((A134-1)&gt;=$G$1,G134/H134,"")</f>
        <v>0.29009497964721948</v>
      </c>
      <c r="J134" s="23">
        <f t="shared" ca="1" si="39"/>
        <v>22.486327303323577</v>
      </c>
      <c r="K134" s="19" t="str">
        <f t="shared" ca="1" si="40"/>
        <v>BUY</v>
      </c>
      <c r="L134" s="19" t="str">
        <f t="shared" ca="1" si="41"/>
        <v/>
      </c>
      <c r="M134" s="9" t="str">
        <f t="shared" ca="1" si="42"/>
        <v/>
      </c>
      <c r="N134" s="9" t="str">
        <f t="shared" ca="1" si="43"/>
        <v/>
      </c>
      <c r="O134" s="11">
        <f t="shared" ca="1" si="36"/>
        <v>35254</v>
      </c>
      <c r="P134" s="31">
        <f t="shared" ref="P134:P197" ca="1" si="49">P133+Q134</f>
        <v>5</v>
      </c>
      <c r="Q134" s="9">
        <f t="shared" ca="1" si="44"/>
        <v>0</v>
      </c>
      <c r="R134" s="34" t="str">
        <f t="shared" ref="R134:R197" ca="1" si="50">IF(K134=R133,R133,IF(K134="",R133,IF(K134&lt;&gt;R133,K134)))</f>
        <v>BUY</v>
      </c>
    </row>
    <row r="135" spans="1:18" x14ac:dyDescent="0.3">
      <c r="A135" s="9">
        <v>132</v>
      </c>
      <c r="B135" s="11">
        <f t="shared" ca="1" si="34"/>
        <v>35255</v>
      </c>
      <c r="C135" s="17">
        <f t="shared" ca="1" si="35"/>
        <v>1088.76</v>
      </c>
      <c r="D135" s="42">
        <f t="shared" ca="1" si="45"/>
        <v>-14.710000000000036</v>
      </c>
      <c r="E135" s="15">
        <f t="shared" ca="1" si="37"/>
        <v>0</v>
      </c>
      <c r="F135" s="15">
        <f t="shared" ca="1" si="38"/>
        <v>-14.710000000000036</v>
      </c>
      <c r="G135" s="17">
        <f t="shared" ca="1" si="46"/>
        <v>2.2907142857142975</v>
      </c>
      <c r="H135" s="17">
        <f t="shared" ca="1" si="47"/>
        <v>7.9528571428571535</v>
      </c>
      <c r="I135" s="17">
        <f t="shared" ca="1" si="48"/>
        <v>0.28803664451230576</v>
      </c>
      <c r="J135" s="23">
        <f t="shared" ca="1" si="39"/>
        <v>22.362457290286656</v>
      </c>
      <c r="K135" s="19" t="str">
        <f t="shared" ca="1" si="40"/>
        <v>BUY</v>
      </c>
      <c r="L135" s="19" t="str">
        <f t="shared" ca="1" si="41"/>
        <v/>
      </c>
      <c r="M135" s="9" t="str">
        <f t="shared" ca="1" si="42"/>
        <v/>
      </c>
      <c r="N135" s="9" t="str">
        <f t="shared" ca="1" si="43"/>
        <v/>
      </c>
      <c r="O135" s="11">
        <f t="shared" ca="1" si="36"/>
        <v>35255</v>
      </c>
      <c r="P135" s="31">
        <f t="shared" ca="1" si="49"/>
        <v>5</v>
      </c>
      <c r="Q135" s="9">
        <f t="shared" ca="1" si="44"/>
        <v>0</v>
      </c>
      <c r="R135" s="34" t="str">
        <f t="shared" ca="1" si="50"/>
        <v>BUY</v>
      </c>
    </row>
    <row r="136" spans="1:18" x14ac:dyDescent="0.3">
      <c r="A136" s="9">
        <v>133</v>
      </c>
      <c r="B136" s="11">
        <f t="shared" ca="1" si="34"/>
        <v>35256</v>
      </c>
      <c r="C136" s="17">
        <f t="shared" ca="1" si="35"/>
        <v>1086.6199999999999</v>
      </c>
      <c r="D136" s="42">
        <f t="shared" ca="1" si="45"/>
        <v>-2.1400000000001</v>
      </c>
      <c r="E136" s="15">
        <f t="shared" ca="1" si="37"/>
        <v>0</v>
      </c>
      <c r="F136" s="15">
        <f t="shared" ca="1" si="38"/>
        <v>-2.1400000000001</v>
      </c>
      <c r="G136" s="17">
        <f t="shared" ca="1" si="46"/>
        <v>2.1871428571428657</v>
      </c>
      <c r="H136" s="17">
        <f t="shared" ca="1" si="47"/>
        <v>8.1057142857143027</v>
      </c>
      <c r="I136" s="17">
        <f t="shared" ca="1" si="48"/>
        <v>0.26982728234050102</v>
      </c>
      <c r="J136" s="23">
        <f t="shared" ca="1" si="39"/>
        <v>21.249132546842503</v>
      </c>
      <c r="K136" s="19" t="str">
        <f t="shared" ca="1" si="40"/>
        <v>BUY</v>
      </c>
      <c r="L136" s="19" t="str">
        <f t="shared" ca="1" si="41"/>
        <v/>
      </c>
      <c r="M136" s="9" t="str">
        <f t="shared" ca="1" si="42"/>
        <v/>
      </c>
      <c r="N136" s="9" t="str">
        <f t="shared" ca="1" si="43"/>
        <v/>
      </c>
      <c r="O136" s="11">
        <f t="shared" ca="1" si="36"/>
        <v>35256</v>
      </c>
      <c r="P136" s="31">
        <f t="shared" ca="1" si="49"/>
        <v>5</v>
      </c>
      <c r="Q136" s="9">
        <f t="shared" ca="1" si="44"/>
        <v>0</v>
      </c>
      <c r="R136" s="34" t="str">
        <f t="shared" ca="1" si="50"/>
        <v>BUY</v>
      </c>
    </row>
    <row r="137" spans="1:18" x14ac:dyDescent="0.3">
      <c r="A137" s="9">
        <v>134</v>
      </c>
      <c r="B137" s="11">
        <f t="shared" ca="1" si="34"/>
        <v>35257</v>
      </c>
      <c r="C137" s="17">
        <f t="shared" ca="1" si="35"/>
        <v>1097.44</v>
      </c>
      <c r="D137" s="42">
        <f t="shared" ca="1" si="45"/>
        <v>10.820000000000164</v>
      </c>
      <c r="E137" s="15">
        <f t="shared" ca="1" si="37"/>
        <v>10.820000000000164</v>
      </c>
      <c r="F137" s="15">
        <f t="shared" ca="1" si="38"/>
        <v>0</v>
      </c>
      <c r="G137" s="17">
        <f t="shared" ca="1" si="46"/>
        <v>2.9600000000000199</v>
      </c>
      <c r="H137" s="17">
        <f t="shared" ca="1" si="47"/>
        <v>7.244285714285736</v>
      </c>
      <c r="I137" s="17">
        <f t="shared" ca="1" si="48"/>
        <v>0.40859790968250992</v>
      </c>
      <c r="J137" s="23">
        <f t="shared" ca="1" si="39"/>
        <v>29.007419851603046</v>
      </c>
      <c r="K137" s="19" t="str">
        <f t="shared" ca="1" si="40"/>
        <v>BUY</v>
      </c>
      <c r="L137" s="19" t="str">
        <f t="shared" ca="1" si="41"/>
        <v/>
      </c>
      <c r="M137" s="9" t="str">
        <f t="shared" ca="1" si="42"/>
        <v/>
      </c>
      <c r="N137" s="9" t="str">
        <f t="shared" ca="1" si="43"/>
        <v/>
      </c>
      <c r="O137" s="11">
        <f t="shared" ca="1" si="36"/>
        <v>35257</v>
      </c>
      <c r="P137" s="31">
        <f t="shared" ca="1" si="49"/>
        <v>5</v>
      </c>
      <c r="Q137" s="9">
        <f t="shared" ca="1" si="44"/>
        <v>0</v>
      </c>
      <c r="R137" s="34" t="str">
        <f t="shared" ca="1" si="50"/>
        <v>BUY</v>
      </c>
    </row>
    <row r="138" spans="1:18" x14ac:dyDescent="0.3">
      <c r="A138" s="9">
        <v>135</v>
      </c>
      <c r="B138" s="11">
        <f t="shared" ca="1" si="34"/>
        <v>35258</v>
      </c>
      <c r="C138" s="17">
        <f t="shared" ca="1" si="35"/>
        <v>1089.3499999999999</v>
      </c>
      <c r="D138" s="42">
        <f t="shared" ca="1" si="45"/>
        <v>-8.0900000000001455</v>
      </c>
      <c r="E138" s="15">
        <f t="shared" ca="1" si="37"/>
        <v>0</v>
      </c>
      <c r="F138" s="15">
        <f t="shared" ca="1" si="38"/>
        <v>-8.0900000000001455</v>
      </c>
      <c r="G138" s="17">
        <f t="shared" ca="1" si="46"/>
        <v>2.9600000000000199</v>
      </c>
      <c r="H138" s="17">
        <f t="shared" ca="1" si="47"/>
        <v>7.0621428571428817</v>
      </c>
      <c r="I138" s="17">
        <f t="shared" ca="1" si="48"/>
        <v>0.41913623950642392</v>
      </c>
      <c r="J138" s="23">
        <f t="shared" ca="1" si="39"/>
        <v>29.534601952818832</v>
      </c>
      <c r="K138" s="19" t="str">
        <f t="shared" ca="1" si="40"/>
        <v>BUY</v>
      </c>
      <c r="L138" s="19" t="str">
        <f t="shared" ca="1" si="41"/>
        <v/>
      </c>
      <c r="M138" s="9" t="str">
        <f t="shared" ca="1" si="42"/>
        <v/>
      </c>
      <c r="N138" s="9" t="str">
        <f t="shared" ca="1" si="43"/>
        <v/>
      </c>
      <c r="O138" s="11">
        <f t="shared" ca="1" si="36"/>
        <v>35258</v>
      </c>
      <c r="P138" s="31">
        <f t="shared" ca="1" si="49"/>
        <v>5</v>
      </c>
      <c r="Q138" s="9">
        <f t="shared" ca="1" si="44"/>
        <v>0</v>
      </c>
      <c r="R138" s="34" t="str">
        <f t="shared" ca="1" si="50"/>
        <v>BUY</v>
      </c>
    </row>
    <row r="139" spans="1:18" x14ac:dyDescent="0.3">
      <c r="A139" s="9">
        <v>136</v>
      </c>
      <c r="B139" s="11">
        <f t="shared" ca="1" si="34"/>
        <v>35261</v>
      </c>
      <c r="C139" s="17">
        <f t="shared" ca="1" si="35"/>
        <v>1093.3800000000001</v>
      </c>
      <c r="D139" s="42">
        <f t="shared" ca="1" si="45"/>
        <v>4.0300000000002001</v>
      </c>
      <c r="E139" s="15">
        <f t="shared" ca="1" si="37"/>
        <v>4.0300000000002001</v>
      </c>
      <c r="F139" s="15">
        <f t="shared" ca="1" si="38"/>
        <v>0</v>
      </c>
      <c r="G139" s="17">
        <f t="shared" ca="1" si="46"/>
        <v>3.2478571428571774</v>
      </c>
      <c r="H139" s="17">
        <f t="shared" ca="1" si="47"/>
        <v>5.7050000000000249</v>
      </c>
      <c r="I139" s="17">
        <f t="shared" ca="1" si="48"/>
        <v>0.56930011268311365</v>
      </c>
      <c r="J139" s="23">
        <f t="shared" ca="1" si="39"/>
        <v>36.277325674166413</v>
      </c>
      <c r="K139" s="19" t="str">
        <f t="shared" ca="1" si="40"/>
        <v/>
      </c>
      <c r="L139" s="19" t="str">
        <f t="shared" ca="1" si="41"/>
        <v/>
      </c>
      <c r="M139" s="9" t="str">
        <f t="shared" ca="1" si="42"/>
        <v/>
      </c>
      <c r="N139" s="9" t="str">
        <f t="shared" ca="1" si="43"/>
        <v/>
      </c>
      <c r="O139" s="11">
        <f t="shared" ca="1" si="36"/>
        <v>35261</v>
      </c>
      <c r="P139" s="31">
        <f t="shared" ca="1" si="49"/>
        <v>5</v>
      </c>
      <c r="Q139" s="9">
        <f t="shared" ca="1" si="44"/>
        <v>0</v>
      </c>
      <c r="R139" s="34" t="str">
        <f t="shared" ca="1" si="50"/>
        <v>BUY</v>
      </c>
    </row>
    <row r="140" spans="1:18" x14ac:dyDescent="0.3">
      <c r="A140" s="9">
        <v>137</v>
      </c>
      <c r="B140" s="11">
        <f t="shared" ca="1" si="34"/>
        <v>35262</v>
      </c>
      <c r="C140" s="17">
        <f t="shared" ca="1" si="35"/>
        <v>1083.47</v>
      </c>
      <c r="D140" s="42">
        <f t="shared" ca="1" si="45"/>
        <v>-9.9100000000000819</v>
      </c>
      <c r="E140" s="15">
        <f t="shared" ca="1" si="37"/>
        <v>0</v>
      </c>
      <c r="F140" s="15">
        <f t="shared" ca="1" si="38"/>
        <v>-9.9100000000000819</v>
      </c>
      <c r="G140" s="17">
        <f t="shared" ca="1" si="46"/>
        <v>3.2478571428571774</v>
      </c>
      <c r="H140" s="17">
        <f t="shared" ca="1" si="47"/>
        <v>5.8464285714285973</v>
      </c>
      <c r="I140" s="17">
        <f t="shared" ca="1" si="48"/>
        <v>0.55552840562004013</v>
      </c>
      <c r="J140" s="23">
        <f t="shared" ca="1" si="39"/>
        <v>35.713163682061094</v>
      </c>
      <c r="K140" s="19" t="str">
        <f t="shared" ca="1" si="40"/>
        <v/>
      </c>
      <c r="L140" s="19" t="str">
        <f t="shared" ca="1" si="41"/>
        <v/>
      </c>
      <c r="M140" s="9" t="str">
        <f t="shared" ca="1" si="42"/>
        <v/>
      </c>
      <c r="N140" s="9" t="str">
        <f t="shared" ca="1" si="43"/>
        <v/>
      </c>
      <c r="O140" s="11">
        <f t="shared" ca="1" si="36"/>
        <v>35262</v>
      </c>
      <c r="P140" s="31">
        <f t="shared" ca="1" si="49"/>
        <v>5</v>
      </c>
      <c r="Q140" s="9">
        <f t="shared" ca="1" si="44"/>
        <v>0</v>
      </c>
      <c r="R140" s="34" t="str">
        <f t="shared" ca="1" si="50"/>
        <v>BUY</v>
      </c>
    </row>
    <row r="141" spans="1:18" x14ac:dyDescent="0.3">
      <c r="A141" s="9">
        <v>138</v>
      </c>
      <c r="B141" s="11">
        <f t="shared" ca="1" si="34"/>
        <v>35264</v>
      </c>
      <c r="C141" s="17">
        <f t="shared" ca="1" si="35"/>
        <v>1118.68</v>
      </c>
      <c r="D141" s="42">
        <f t="shared" ca="1" si="45"/>
        <v>35.210000000000036</v>
      </c>
      <c r="E141" s="15">
        <f t="shared" ca="1" si="37"/>
        <v>35.210000000000036</v>
      </c>
      <c r="F141" s="15">
        <f t="shared" ca="1" si="38"/>
        <v>0</v>
      </c>
      <c r="G141" s="17">
        <f t="shared" ca="1" si="46"/>
        <v>5.2521428571428874</v>
      </c>
      <c r="H141" s="17">
        <f t="shared" ca="1" si="47"/>
        <v>5.8464285714285973</v>
      </c>
      <c r="I141" s="17">
        <f t="shared" ca="1" si="48"/>
        <v>0.89835064141722787</v>
      </c>
      <c r="J141" s="23">
        <f t="shared" ca="1" si="39"/>
        <v>47.322692753250131</v>
      </c>
      <c r="K141" s="19" t="str">
        <f t="shared" ca="1" si="40"/>
        <v/>
      </c>
      <c r="L141" s="19" t="str">
        <f t="shared" ca="1" si="41"/>
        <v/>
      </c>
      <c r="M141" s="9" t="str">
        <f t="shared" ca="1" si="42"/>
        <v/>
      </c>
      <c r="N141" s="9" t="str">
        <f t="shared" ca="1" si="43"/>
        <v/>
      </c>
      <c r="O141" s="11">
        <f t="shared" ca="1" si="36"/>
        <v>35264</v>
      </c>
      <c r="P141" s="31">
        <f t="shared" ca="1" si="49"/>
        <v>5</v>
      </c>
      <c r="Q141" s="9">
        <f t="shared" ca="1" si="44"/>
        <v>0</v>
      </c>
      <c r="R141" s="34" t="str">
        <f t="shared" ca="1" si="50"/>
        <v>BUY</v>
      </c>
    </row>
    <row r="142" spans="1:18" x14ac:dyDescent="0.3">
      <c r="A142" s="9">
        <v>139</v>
      </c>
      <c r="B142" s="11">
        <f t="shared" ca="1" si="34"/>
        <v>35265</v>
      </c>
      <c r="C142" s="17">
        <f t="shared" ca="1" si="35"/>
        <v>1119.27</v>
      </c>
      <c r="D142" s="42">
        <f t="shared" ca="1" si="45"/>
        <v>0.58999999999991815</v>
      </c>
      <c r="E142" s="15">
        <f t="shared" ca="1" si="37"/>
        <v>0.58999999999991815</v>
      </c>
      <c r="F142" s="15">
        <f t="shared" ca="1" si="38"/>
        <v>0</v>
      </c>
      <c r="G142" s="17">
        <f t="shared" ca="1" si="46"/>
        <v>5.2942857142857394</v>
      </c>
      <c r="H142" s="17">
        <f t="shared" ca="1" si="47"/>
        <v>5.4892857142857405</v>
      </c>
      <c r="I142" s="17">
        <f t="shared" ca="1" si="48"/>
        <v>0.96447625243981783</v>
      </c>
      <c r="J142" s="23">
        <f t="shared" ca="1" si="39"/>
        <v>49.095846856991457</v>
      </c>
      <c r="K142" s="19" t="str">
        <f t="shared" ca="1" si="40"/>
        <v/>
      </c>
      <c r="L142" s="19" t="str">
        <f t="shared" ca="1" si="41"/>
        <v/>
      </c>
      <c r="M142" s="9" t="str">
        <f t="shared" ca="1" si="42"/>
        <v/>
      </c>
      <c r="N142" s="9" t="str">
        <f t="shared" ca="1" si="43"/>
        <v/>
      </c>
      <c r="O142" s="11">
        <f t="shared" ca="1" si="36"/>
        <v>35265</v>
      </c>
      <c r="P142" s="31">
        <f t="shared" ca="1" si="49"/>
        <v>5</v>
      </c>
      <c r="Q142" s="9">
        <f t="shared" ca="1" si="44"/>
        <v>0</v>
      </c>
      <c r="R142" s="34" t="str">
        <f t="shared" ca="1" si="50"/>
        <v>BUY</v>
      </c>
    </row>
    <row r="143" spans="1:18" x14ac:dyDescent="0.3">
      <c r="A143" s="9">
        <v>140</v>
      </c>
      <c r="B143" s="11">
        <f t="shared" ca="1" si="34"/>
        <v>35268</v>
      </c>
      <c r="C143" s="17">
        <f t="shared" ca="1" si="35"/>
        <v>1125.67</v>
      </c>
      <c r="D143" s="42">
        <f t="shared" ca="1" si="45"/>
        <v>6.4000000000000909</v>
      </c>
      <c r="E143" s="15">
        <f t="shared" ca="1" si="37"/>
        <v>6.4000000000000909</v>
      </c>
      <c r="F143" s="15">
        <f t="shared" ca="1" si="38"/>
        <v>0</v>
      </c>
      <c r="G143" s="17">
        <f t="shared" ca="1" si="46"/>
        <v>5.7514285714286029</v>
      </c>
      <c r="H143" s="17">
        <f t="shared" ca="1" si="47"/>
        <v>4.5607142857143117</v>
      </c>
      <c r="I143" s="17">
        <f t="shared" ca="1" si="48"/>
        <v>1.2610806577916991</v>
      </c>
      <c r="J143" s="23">
        <f t="shared" ca="1" si="39"/>
        <v>55.773360116367662</v>
      </c>
      <c r="K143" s="19" t="str">
        <f t="shared" ca="1" si="40"/>
        <v/>
      </c>
      <c r="L143" s="19" t="str">
        <f t="shared" ca="1" si="41"/>
        <v/>
      </c>
      <c r="M143" s="9" t="str">
        <f t="shared" ca="1" si="42"/>
        <v/>
      </c>
      <c r="N143" s="9" t="str">
        <f t="shared" ca="1" si="43"/>
        <v/>
      </c>
      <c r="O143" s="11">
        <f t="shared" ca="1" si="36"/>
        <v>35268</v>
      </c>
      <c r="P143" s="31">
        <f t="shared" ca="1" si="49"/>
        <v>5</v>
      </c>
      <c r="Q143" s="9">
        <f t="shared" ca="1" si="44"/>
        <v>0</v>
      </c>
      <c r="R143" s="34" t="str">
        <f t="shared" ca="1" si="50"/>
        <v>BUY</v>
      </c>
    </row>
    <row r="144" spans="1:18" x14ac:dyDescent="0.3">
      <c r="A144" s="9">
        <v>141</v>
      </c>
      <c r="B144" s="11">
        <f t="shared" ca="1" si="34"/>
        <v>35269</v>
      </c>
      <c r="C144" s="17">
        <f t="shared" ca="1" si="35"/>
        <v>1092.1400000000001</v>
      </c>
      <c r="D144" s="42">
        <f t="shared" ca="1" si="45"/>
        <v>-33.529999999999973</v>
      </c>
      <c r="E144" s="15">
        <f t="shared" ca="1" si="37"/>
        <v>0</v>
      </c>
      <c r="F144" s="15">
        <f t="shared" ca="1" si="38"/>
        <v>-33.529999999999973</v>
      </c>
      <c r="G144" s="17">
        <f t="shared" ca="1" si="46"/>
        <v>5.7514285714286029</v>
      </c>
      <c r="H144" s="17">
        <f t="shared" ca="1" si="47"/>
        <v>6.3128571428571671</v>
      </c>
      <c r="I144" s="17">
        <f t="shared" ca="1" si="48"/>
        <v>0.91106585200271706</v>
      </c>
      <c r="J144" s="23">
        <f t="shared" ca="1" si="39"/>
        <v>47.673179396092401</v>
      </c>
      <c r="K144" s="19" t="str">
        <f t="shared" ca="1" si="40"/>
        <v/>
      </c>
      <c r="L144" s="19" t="str">
        <f t="shared" ca="1" si="41"/>
        <v/>
      </c>
      <c r="M144" s="9" t="str">
        <f t="shared" ca="1" si="42"/>
        <v/>
      </c>
      <c r="N144" s="9" t="str">
        <f t="shared" ca="1" si="43"/>
        <v/>
      </c>
      <c r="O144" s="11">
        <f t="shared" ca="1" si="36"/>
        <v>35269</v>
      </c>
      <c r="P144" s="31">
        <f t="shared" ca="1" si="49"/>
        <v>5</v>
      </c>
      <c r="Q144" s="9">
        <f t="shared" ca="1" si="44"/>
        <v>0</v>
      </c>
      <c r="R144" s="34" t="str">
        <f t="shared" ca="1" si="50"/>
        <v>BUY</v>
      </c>
    </row>
    <row r="145" spans="1:18" x14ac:dyDescent="0.3">
      <c r="A145" s="9">
        <v>142</v>
      </c>
      <c r="B145" s="11">
        <f t="shared" ca="1" si="34"/>
        <v>35270</v>
      </c>
      <c r="C145" s="17">
        <f t="shared" ca="1" si="35"/>
        <v>1069.43</v>
      </c>
      <c r="D145" s="42">
        <f t="shared" ca="1" si="45"/>
        <v>-22.710000000000036</v>
      </c>
      <c r="E145" s="15">
        <f t="shared" ca="1" si="37"/>
        <v>0</v>
      </c>
      <c r="F145" s="15">
        <f t="shared" ca="1" si="38"/>
        <v>-22.710000000000036</v>
      </c>
      <c r="G145" s="17">
        <f t="shared" ca="1" si="46"/>
        <v>5.7514285714286029</v>
      </c>
      <c r="H145" s="17">
        <f t="shared" ca="1" si="47"/>
        <v>6.5064285714285983</v>
      </c>
      <c r="I145" s="17">
        <f t="shared" ca="1" si="48"/>
        <v>0.88396091777363162</v>
      </c>
      <c r="J145" s="23">
        <f t="shared" ca="1" si="39"/>
        <v>46.920342637375477</v>
      </c>
      <c r="K145" s="19" t="str">
        <f t="shared" ca="1" si="40"/>
        <v/>
      </c>
      <c r="L145" s="19" t="str">
        <f t="shared" ca="1" si="41"/>
        <v/>
      </c>
      <c r="M145" s="9" t="str">
        <f t="shared" ca="1" si="42"/>
        <v/>
      </c>
      <c r="N145" s="9" t="str">
        <f t="shared" ca="1" si="43"/>
        <v/>
      </c>
      <c r="O145" s="11">
        <f t="shared" ca="1" si="36"/>
        <v>35270</v>
      </c>
      <c r="P145" s="31">
        <f t="shared" ca="1" si="49"/>
        <v>5</v>
      </c>
      <c r="Q145" s="9">
        <f t="shared" ca="1" si="44"/>
        <v>0</v>
      </c>
      <c r="R145" s="34" t="str">
        <f t="shared" ca="1" si="50"/>
        <v>BUY</v>
      </c>
    </row>
    <row r="146" spans="1:18" x14ac:dyDescent="0.3">
      <c r="A146" s="9">
        <v>143</v>
      </c>
      <c r="B146" s="11">
        <f t="shared" ca="1" si="34"/>
        <v>35271</v>
      </c>
      <c r="C146" s="17">
        <f t="shared" ca="1" si="35"/>
        <v>1062.68</v>
      </c>
      <c r="D146" s="42">
        <f t="shared" ca="1" si="45"/>
        <v>-6.75</v>
      </c>
      <c r="E146" s="15">
        <f t="shared" ca="1" si="37"/>
        <v>0</v>
      </c>
      <c r="F146" s="15">
        <f t="shared" ca="1" si="38"/>
        <v>-6.75</v>
      </c>
      <c r="G146" s="17">
        <f t="shared" ca="1" si="46"/>
        <v>5.1800000000000308</v>
      </c>
      <c r="H146" s="17">
        <f t="shared" ca="1" si="47"/>
        <v>6.9885714285714551</v>
      </c>
      <c r="I146" s="17">
        <f t="shared" ca="1" si="48"/>
        <v>0.74121013900245458</v>
      </c>
      <c r="J146" s="23">
        <f t="shared" ca="1" si="39"/>
        <v>42.568678093449222</v>
      </c>
      <c r="K146" s="19" t="str">
        <f t="shared" ca="1" si="40"/>
        <v/>
      </c>
      <c r="L146" s="19" t="str">
        <f t="shared" ca="1" si="41"/>
        <v/>
      </c>
      <c r="M146" s="9" t="str">
        <f t="shared" ca="1" si="42"/>
        <v/>
      </c>
      <c r="N146" s="9" t="str">
        <f t="shared" ca="1" si="43"/>
        <v/>
      </c>
      <c r="O146" s="11">
        <f t="shared" ca="1" si="36"/>
        <v>35271</v>
      </c>
      <c r="P146" s="31">
        <f t="shared" ca="1" si="49"/>
        <v>5</v>
      </c>
      <c r="Q146" s="9">
        <f t="shared" ca="1" si="44"/>
        <v>0</v>
      </c>
      <c r="R146" s="34" t="str">
        <f t="shared" ca="1" si="50"/>
        <v>BUY</v>
      </c>
    </row>
    <row r="147" spans="1:18" x14ac:dyDescent="0.3">
      <c r="A147" s="9">
        <v>144</v>
      </c>
      <c r="B147" s="11">
        <f t="shared" ca="1" si="34"/>
        <v>35272</v>
      </c>
      <c r="C147" s="17">
        <f t="shared" ca="1" si="35"/>
        <v>1051.24</v>
      </c>
      <c r="D147" s="42">
        <f t="shared" ca="1" si="45"/>
        <v>-11.440000000000055</v>
      </c>
      <c r="E147" s="15">
        <f t="shared" ca="1" si="37"/>
        <v>0</v>
      </c>
      <c r="F147" s="15">
        <f t="shared" ca="1" si="38"/>
        <v>-11.440000000000055</v>
      </c>
      <c r="G147" s="17">
        <f t="shared" ca="1" si="46"/>
        <v>4.822857142857174</v>
      </c>
      <c r="H147" s="17">
        <f t="shared" ca="1" si="47"/>
        <v>7.8057142857143162</v>
      </c>
      <c r="I147" s="17">
        <f t="shared" ca="1" si="48"/>
        <v>0.61786237188872783</v>
      </c>
      <c r="J147" s="23">
        <f t="shared" ca="1" si="39"/>
        <v>38.190045248868842</v>
      </c>
      <c r="K147" s="19" t="str">
        <f t="shared" ca="1" si="40"/>
        <v/>
      </c>
      <c r="L147" s="19" t="str">
        <f t="shared" ca="1" si="41"/>
        <v/>
      </c>
      <c r="M147" s="9" t="str">
        <f t="shared" ca="1" si="42"/>
        <v/>
      </c>
      <c r="N147" s="9" t="str">
        <f t="shared" ca="1" si="43"/>
        <v/>
      </c>
      <c r="O147" s="11">
        <f t="shared" ca="1" si="36"/>
        <v>35272</v>
      </c>
      <c r="P147" s="31">
        <f t="shared" ca="1" si="49"/>
        <v>5</v>
      </c>
      <c r="Q147" s="9">
        <f t="shared" ca="1" si="44"/>
        <v>0</v>
      </c>
      <c r="R147" s="34" t="str">
        <f t="shared" ca="1" si="50"/>
        <v>BUY</v>
      </c>
    </row>
    <row r="148" spans="1:18" x14ac:dyDescent="0.3">
      <c r="A148" s="9">
        <v>145</v>
      </c>
      <c r="B148" s="11">
        <f t="shared" ca="1" si="34"/>
        <v>35275</v>
      </c>
      <c r="C148" s="17">
        <f t="shared" ca="1" si="35"/>
        <v>1033.97</v>
      </c>
      <c r="D148" s="42">
        <f t="shared" ca="1" si="45"/>
        <v>-17.269999999999982</v>
      </c>
      <c r="E148" s="15">
        <f t="shared" ca="1" si="37"/>
        <v>0</v>
      </c>
      <c r="F148" s="15">
        <f t="shared" ca="1" si="38"/>
        <v>-17.269999999999982</v>
      </c>
      <c r="G148" s="17">
        <f t="shared" ca="1" si="46"/>
        <v>4.0750000000000295</v>
      </c>
      <c r="H148" s="17">
        <f t="shared" ca="1" si="47"/>
        <v>9.039285714285743</v>
      </c>
      <c r="I148" s="17">
        <f t="shared" ca="1" si="48"/>
        <v>0.45080995653891925</v>
      </c>
      <c r="J148" s="23">
        <f t="shared" ca="1" si="39"/>
        <v>31.072984749455415</v>
      </c>
      <c r="K148" s="19" t="str">
        <f t="shared" ca="1" si="40"/>
        <v/>
      </c>
      <c r="L148" s="19" t="str">
        <f t="shared" ca="1" si="41"/>
        <v/>
      </c>
      <c r="M148" s="9" t="str">
        <f t="shared" ca="1" si="42"/>
        <v/>
      </c>
      <c r="N148" s="9" t="str">
        <f t="shared" ca="1" si="43"/>
        <v/>
      </c>
      <c r="O148" s="11">
        <f t="shared" ca="1" si="36"/>
        <v>35275</v>
      </c>
      <c r="P148" s="31">
        <f t="shared" ca="1" si="49"/>
        <v>5</v>
      </c>
      <c r="Q148" s="9">
        <f t="shared" ca="1" si="44"/>
        <v>0</v>
      </c>
      <c r="R148" s="34" t="str">
        <f t="shared" ca="1" si="50"/>
        <v>BUY</v>
      </c>
    </row>
    <row r="149" spans="1:18" x14ac:dyDescent="0.3">
      <c r="A149" s="9">
        <v>146</v>
      </c>
      <c r="B149" s="11">
        <f t="shared" ca="1" si="34"/>
        <v>35276</v>
      </c>
      <c r="C149" s="17">
        <f t="shared" ca="1" si="35"/>
        <v>1014.91</v>
      </c>
      <c r="D149" s="42">
        <f t="shared" ca="1" si="45"/>
        <v>-19.060000000000059</v>
      </c>
      <c r="E149" s="15">
        <f t="shared" ca="1" si="37"/>
        <v>0</v>
      </c>
      <c r="F149" s="15">
        <f t="shared" ca="1" si="38"/>
        <v>-19.060000000000059</v>
      </c>
      <c r="G149" s="17">
        <f t="shared" ca="1" si="46"/>
        <v>4.0750000000000295</v>
      </c>
      <c r="H149" s="17">
        <f t="shared" ca="1" si="47"/>
        <v>9.3500000000000316</v>
      </c>
      <c r="I149" s="17">
        <f t="shared" ca="1" si="48"/>
        <v>0.43582887700534928</v>
      </c>
      <c r="J149" s="23">
        <f t="shared" ca="1" si="39"/>
        <v>30.353817504655581</v>
      </c>
      <c r="K149" s="19" t="str">
        <f t="shared" ca="1" si="40"/>
        <v/>
      </c>
      <c r="L149" s="19" t="str">
        <f t="shared" ca="1" si="41"/>
        <v/>
      </c>
      <c r="M149" s="9" t="str">
        <f t="shared" ca="1" si="42"/>
        <v/>
      </c>
      <c r="N149" s="9" t="str">
        <f t="shared" ca="1" si="43"/>
        <v/>
      </c>
      <c r="O149" s="11">
        <f t="shared" ca="1" si="36"/>
        <v>35276</v>
      </c>
      <c r="P149" s="31">
        <f t="shared" ca="1" si="49"/>
        <v>5</v>
      </c>
      <c r="Q149" s="9">
        <f t="shared" ca="1" si="44"/>
        <v>0</v>
      </c>
      <c r="R149" s="34" t="str">
        <f t="shared" ca="1" si="50"/>
        <v>BUY</v>
      </c>
    </row>
    <row r="150" spans="1:18" x14ac:dyDescent="0.3">
      <c r="A150" s="9">
        <v>147</v>
      </c>
      <c r="B150" s="11">
        <f t="shared" ca="1" si="34"/>
        <v>35277</v>
      </c>
      <c r="C150" s="17">
        <f t="shared" ca="1" si="35"/>
        <v>1042.81</v>
      </c>
      <c r="D150" s="42">
        <f t="shared" ca="1" si="45"/>
        <v>27.899999999999977</v>
      </c>
      <c r="E150" s="15">
        <f t="shared" ca="1" si="37"/>
        <v>27.899999999999977</v>
      </c>
      <c r="F150" s="15">
        <f t="shared" ca="1" si="38"/>
        <v>0</v>
      </c>
      <c r="G150" s="17">
        <f t="shared" ca="1" si="46"/>
        <v>6.0678571428571706</v>
      </c>
      <c r="H150" s="17">
        <f t="shared" ca="1" si="47"/>
        <v>9.1971428571428806</v>
      </c>
      <c r="I150" s="17">
        <f t="shared" ca="1" si="48"/>
        <v>0.65975458216837657</v>
      </c>
      <c r="J150" s="23">
        <f t="shared" ca="1" si="39"/>
        <v>39.750128679051095</v>
      </c>
      <c r="K150" s="19" t="str">
        <f t="shared" ca="1" si="40"/>
        <v/>
      </c>
      <c r="L150" s="19" t="str">
        <f t="shared" ca="1" si="41"/>
        <v/>
      </c>
      <c r="M150" s="9" t="str">
        <f t="shared" ca="1" si="42"/>
        <v/>
      </c>
      <c r="N150" s="9" t="str">
        <f t="shared" ca="1" si="43"/>
        <v/>
      </c>
      <c r="O150" s="11">
        <f t="shared" ca="1" si="36"/>
        <v>35277</v>
      </c>
      <c r="P150" s="31">
        <f t="shared" ca="1" si="49"/>
        <v>5</v>
      </c>
      <c r="Q150" s="9">
        <f t="shared" ca="1" si="44"/>
        <v>0</v>
      </c>
      <c r="R150" s="34" t="str">
        <f t="shared" ca="1" si="50"/>
        <v>BUY</v>
      </c>
    </row>
    <row r="151" spans="1:18" x14ac:dyDescent="0.3">
      <c r="A151" s="9">
        <v>148</v>
      </c>
      <c r="B151" s="11">
        <f t="shared" ca="1" si="34"/>
        <v>35278</v>
      </c>
      <c r="C151" s="17">
        <f t="shared" ca="1" si="35"/>
        <v>1036.6300000000001</v>
      </c>
      <c r="D151" s="42">
        <f t="shared" ca="1" si="45"/>
        <v>-6.1799999999998363</v>
      </c>
      <c r="E151" s="15">
        <f t="shared" ca="1" si="37"/>
        <v>0</v>
      </c>
      <c r="F151" s="15">
        <f t="shared" ca="1" si="38"/>
        <v>-6.1799999999998363</v>
      </c>
      <c r="G151" s="17">
        <f t="shared" ca="1" si="46"/>
        <v>5.2950000000000159</v>
      </c>
      <c r="H151" s="17">
        <f t="shared" ca="1" si="47"/>
        <v>9.6385714285714403</v>
      </c>
      <c r="I151" s="17">
        <f t="shared" ca="1" si="48"/>
        <v>0.54935526900844922</v>
      </c>
      <c r="J151" s="23">
        <f t="shared" ca="1" si="39"/>
        <v>35.457023963265925</v>
      </c>
      <c r="K151" s="19" t="str">
        <f t="shared" ca="1" si="40"/>
        <v/>
      </c>
      <c r="L151" s="19" t="str">
        <f t="shared" ca="1" si="41"/>
        <v/>
      </c>
      <c r="M151" s="9" t="str">
        <f t="shared" ca="1" si="42"/>
        <v/>
      </c>
      <c r="N151" s="9" t="str">
        <f t="shared" ca="1" si="43"/>
        <v/>
      </c>
      <c r="O151" s="11">
        <f t="shared" ca="1" si="36"/>
        <v>35278</v>
      </c>
      <c r="P151" s="31">
        <f t="shared" ca="1" si="49"/>
        <v>5</v>
      </c>
      <c r="Q151" s="9">
        <f t="shared" ca="1" si="44"/>
        <v>0</v>
      </c>
      <c r="R151" s="34" t="str">
        <f t="shared" ca="1" si="50"/>
        <v>BUY</v>
      </c>
    </row>
    <row r="152" spans="1:18" x14ac:dyDescent="0.3">
      <c r="A152" s="9">
        <v>149</v>
      </c>
      <c r="B152" s="11">
        <f t="shared" ca="1" si="34"/>
        <v>35279</v>
      </c>
      <c r="C152" s="17">
        <f t="shared" ca="1" si="35"/>
        <v>1032.94</v>
      </c>
      <c r="D152" s="42">
        <f t="shared" ca="1" si="45"/>
        <v>-3.6900000000000546</v>
      </c>
      <c r="E152" s="15">
        <f t="shared" ca="1" si="37"/>
        <v>0</v>
      </c>
      <c r="F152" s="15">
        <f t="shared" ca="1" si="38"/>
        <v>-3.6900000000000546</v>
      </c>
      <c r="G152" s="17">
        <f t="shared" ca="1" si="46"/>
        <v>5.2950000000000159</v>
      </c>
      <c r="H152" s="17">
        <f t="shared" ca="1" si="47"/>
        <v>9.3242857142857201</v>
      </c>
      <c r="I152" s="17">
        <f t="shared" ca="1" si="48"/>
        <v>0.56787191665390058</v>
      </c>
      <c r="J152" s="23">
        <f t="shared" ca="1" si="39"/>
        <v>36.219279816289692</v>
      </c>
      <c r="K152" s="19" t="str">
        <f t="shared" ca="1" si="40"/>
        <v/>
      </c>
      <c r="L152" s="19" t="str">
        <f t="shared" ca="1" si="41"/>
        <v/>
      </c>
      <c r="M152" s="9" t="str">
        <f t="shared" ca="1" si="42"/>
        <v/>
      </c>
      <c r="N152" s="9" t="str">
        <f t="shared" ca="1" si="43"/>
        <v/>
      </c>
      <c r="O152" s="11">
        <f t="shared" ca="1" si="36"/>
        <v>35279</v>
      </c>
      <c r="P152" s="31">
        <f t="shared" ca="1" si="49"/>
        <v>5</v>
      </c>
      <c r="Q152" s="9">
        <f t="shared" ca="1" si="44"/>
        <v>0</v>
      </c>
      <c r="R152" s="34" t="str">
        <f t="shared" ca="1" si="50"/>
        <v>BUY</v>
      </c>
    </row>
    <row r="153" spans="1:18" x14ac:dyDescent="0.3">
      <c r="A153" s="9">
        <v>150</v>
      </c>
      <c r="B153" s="11">
        <f t="shared" ca="1" si="34"/>
        <v>35282</v>
      </c>
      <c r="C153" s="17">
        <f t="shared" ca="1" si="35"/>
        <v>1032.29</v>
      </c>
      <c r="D153" s="42">
        <f t="shared" ca="1" si="45"/>
        <v>-0.65000000000009095</v>
      </c>
      <c r="E153" s="15">
        <f t="shared" ca="1" si="37"/>
        <v>0</v>
      </c>
      <c r="F153" s="15">
        <f t="shared" ca="1" si="38"/>
        <v>-0.65000000000009095</v>
      </c>
      <c r="G153" s="17">
        <f t="shared" ca="1" si="46"/>
        <v>5.0071428571428589</v>
      </c>
      <c r="H153" s="17">
        <f t="shared" ca="1" si="47"/>
        <v>9.370714285714298</v>
      </c>
      <c r="I153" s="17">
        <f t="shared" ca="1" si="48"/>
        <v>0.53433950758441906</v>
      </c>
      <c r="J153" s="23">
        <f t="shared" ca="1" si="39"/>
        <v>34.825376322718441</v>
      </c>
      <c r="K153" s="19" t="str">
        <f t="shared" ca="1" si="40"/>
        <v/>
      </c>
      <c r="L153" s="19" t="str">
        <f t="shared" ca="1" si="41"/>
        <v/>
      </c>
      <c r="M153" s="9" t="str">
        <f t="shared" ca="1" si="42"/>
        <v/>
      </c>
      <c r="N153" s="9" t="str">
        <f t="shared" ca="1" si="43"/>
        <v/>
      </c>
      <c r="O153" s="11">
        <f t="shared" ca="1" si="36"/>
        <v>35282</v>
      </c>
      <c r="P153" s="31">
        <f t="shared" ca="1" si="49"/>
        <v>5</v>
      </c>
      <c r="Q153" s="9">
        <f t="shared" ca="1" si="44"/>
        <v>0</v>
      </c>
      <c r="R153" s="34" t="str">
        <f t="shared" ca="1" si="50"/>
        <v>BUY</v>
      </c>
    </row>
    <row r="154" spans="1:18" x14ac:dyDescent="0.3">
      <c r="A154" s="9">
        <v>151</v>
      </c>
      <c r="B154" s="11">
        <f t="shared" ca="1" si="34"/>
        <v>35283</v>
      </c>
      <c r="C154" s="17">
        <f t="shared" ca="1" si="35"/>
        <v>1035.51</v>
      </c>
      <c r="D154" s="42">
        <f t="shared" ca="1" si="45"/>
        <v>3.2200000000000273</v>
      </c>
      <c r="E154" s="15">
        <f t="shared" ca="1" si="37"/>
        <v>3.2200000000000273</v>
      </c>
      <c r="F154" s="15">
        <f t="shared" ca="1" si="38"/>
        <v>0</v>
      </c>
      <c r="G154" s="17">
        <f t="shared" ca="1" si="46"/>
        <v>5.2371428571428611</v>
      </c>
      <c r="H154" s="17">
        <f t="shared" ca="1" si="47"/>
        <v>8.662857142857149</v>
      </c>
      <c r="I154" s="17">
        <f t="shared" ca="1" si="48"/>
        <v>0.60455145118733511</v>
      </c>
      <c r="J154" s="23">
        <f t="shared" ca="1" si="39"/>
        <v>37.677286742034944</v>
      </c>
      <c r="K154" s="19" t="str">
        <f t="shared" ca="1" si="40"/>
        <v/>
      </c>
      <c r="L154" s="19" t="str">
        <f t="shared" ca="1" si="41"/>
        <v/>
      </c>
      <c r="M154" s="9" t="str">
        <f t="shared" ca="1" si="42"/>
        <v/>
      </c>
      <c r="N154" s="9" t="str">
        <f t="shared" ca="1" si="43"/>
        <v/>
      </c>
      <c r="O154" s="11">
        <f t="shared" ca="1" si="36"/>
        <v>35283</v>
      </c>
      <c r="P154" s="31">
        <f t="shared" ca="1" si="49"/>
        <v>5</v>
      </c>
      <c r="Q154" s="9">
        <f t="shared" ca="1" si="44"/>
        <v>0</v>
      </c>
      <c r="R154" s="34" t="str">
        <f t="shared" ca="1" si="50"/>
        <v>BUY</v>
      </c>
    </row>
    <row r="155" spans="1:18" x14ac:dyDescent="0.3">
      <c r="A155" s="9">
        <v>152</v>
      </c>
      <c r="B155" s="11">
        <f t="shared" ca="1" si="34"/>
        <v>35284</v>
      </c>
      <c r="C155" s="17">
        <f t="shared" ca="1" si="35"/>
        <v>1048.5899999999999</v>
      </c>
      <c r="D155" s="42">
        <f t="shared" ca="1" si="45"/>
        <v>13.079999999999927</v>
      </c>
      <c r="E155" s="15">
        <f t="shared" ca="1" si="37"/>
        <v>13.079999999999927</v>
      </c>
      <c r="F155" s="15">
        <f t="shared" ca="1" si="38"/>
        <v>0</v>
      </c>
      <c r="G155" s="17">
        <f t="shared" ca="1" si="46"/>
        <v>3.6564285714285671</v>
      </c>
      <c r="H155" s="17">
        <f t="shared" ca="1" si="47"/>
        <v>8.662857142857149</v>
      </c>
      <c r="I155" s="17">
        <f t="shared" ca="1" si="48"/>
        <v>0.42208113456464302</v>
      </c>
      <c r="J155" s="23">
        <f t="shared" ca="1" si="39"/>
        <v>29.680524149127336</v>
      </c>
      <c r="K155" s="19" t="str">
        <f t="shared" ca="1" si="40"/>
        <v>BUY</v>
      </c>
      <c r="L155" s="19" t="str">
        <f t="shared" ca="1" si="41"/>
        <v/>
      </c>
      <c r="M155" s="9" t="str">
        <f t="shared" ca="1" si="42"/>
        <v/>
      </c>
      <c r="N155" s="9" t="str">
        <f t="shared" ca="1" si="43"/>
        <v/>
      </c>
      <c r="O155" s="11">
        <f t="shared" ca="1" si="36"/>
        <v>35284</v>
      </c>
      <c r="P155" s="31">
        <f t="shared" ca="1" si="49"/>
        <v>5</v>
      </c>
      <c r="Q155" s="9">
        <f t="shared" ca="1" si="44"/>
        <v>0</v>
      </c>
      <c r="R155" s="34" t="str">
        <f t="shared" ca="1" si="50"/>
        <v>BUY</v>
      </c>
    </row>
    <row r="156" spans="1:18" x14ac:dyDescent="0.3">
      <c r="A156" s="9">
        <v>153</v>
      </c>
      <c r="B156" s="11">
        <f t="shared" ca="1" si="34"/>
        <v>35285</v>
      </c>
      <c r="C156" s="17">
        <f t="shared" ca="1" si="35"/>
        <v>1039.24</v>
      </c>
      <c r="D156" s="42">
        <f t="shared" ca="1" si="45"/>
        <v>-9.3499999999999091</v>
      </c>
      <c r="E156" s="15">
        <f t="shared" ca="1" si="37"/>
        <v>0</v>
      </c>
      <c r="F156" s="15">
        <f t="shared" ca="1" si="38"/>
        <v>-9.3499999999999091</v>
      </c>
      <c r="G156" s="17">
        <f t="shared" ca="1" si="46"/>
        <v>3.6142857142857161</v>
      </c>
      <c r="H156" s="17">
        <f t="shared" ca="1" si="47"/>
        <v>9.3307142857142846</v>
      </c>
      <c r="I156" s="17">
        <f t="shared" ca="1" si="48"/>
        <v>0.38735359412079945</v>
      </c>
      <c r="J156" s="23">
        <f t="shared" ca="1" si="39"/>
        <v>27.920322242454361</v>
      </c>
      <c r="K156" s="19" t="str">
        <f t="shared" ca="1" si="40"/>
        <v>BUY</v>
      </c>
      <c r="L156" s="19" t="str">
        <f t="shared" ca="1" si="41"/>
        <v/>
      </c>
      <c r="M156" s="9" t="str">
        <f t="shared" ca="1" si="42"/>
        <v/>
      </c>
      <c r="N156" s="9" t="str">
        <f t="shared" ca="1" si="43"/>
        <v/>
      </c>
      <c r="O156" s="11">
        <f t="shared" ca="1" si="36"/>
        <v>35285</v>
      </c>
      <c r="P156" s="31">
        <f t="shared" ca="1" si="49"/>
        <v>5</v>
      </c>
      <c r="Q156" s="9">
        <f t="shared" ca="1" si="44"/>
        <v>0</v>
      </c>
      <c r="R156" s="34" t="str">
        <f t="shared" ca="1" si="50"/>
        <v>BUY</v>
      </c>
    </row>
    <row r="157" spans="1:18" x14ac:dyDescent="0.3">
      <c r="A157" s="9">
        <v>154</v>
      </c>
      <c r="B157" s="11">
        <f t="shared" ca="1" si="34"/>
        <v>35286</v>
      </c>
      <c r="C157" s="17">
        <f t="shared" ca="1" si="35"/>
        <v>1037.9100000000001</v>
      </c>
      <c r="D157" s="42">
        <f t="shared" ca="1" si="45"/>
        <v>-1.3299999999999272</v>
      </c>
      <c r="E157" s="15">
        <f t="shared" ca="1" si="37"/>
        <v>0</v>
      </c>
      <c r="F157" s="15">
        <f t="shared" ca="1" si="38"/>
        <v>-1.3299999999999272</v>
      </c>
      <c r="G157" s="17">
        <f t="shared" ca="1" si="46"/>
        <v>3.1571428571428521</v>
      </c>
      <c r="H157" s="17">
        <f t="shared" ca="1" si="47"/>
        <v>9.4257142857142799</v>
      </c>
      <c r="I157" s="17">
        <f t="shared" ca="1" si="48"/>
        <v>0.33494998484389177</v>
      </c>
      <c r="J157" s="23">
        <f t="shared" ca="1" si="39"/>
        <v>25.090826521344212</v>
      </c>
      <c r="K157" s="19" t="str">
        <f t="shared" ca="1" si="40"/>
        <v>BUY</v>
      </c>
      <c r="L157" s="19" t="str">
        <f t="shared" ca="1" si="41"/>
        <v/>
      </c>
      <c r="M157" s="9" t="str">
        <f t="shared" ca="1" si="42"/>
        <v/>
      </c>
      <c r="N157" s="9" t="str">
        <f t="shared" ca="1" si="43"/>
        <v/>
      </c>
      <c r="O157" s="11">
        <f t="shared" ca="1" si="36"/>
        <v>35286</v>
      </c>
      <c r="P157" s="31">
        <f t="shared" ca="1" si="49"/>
        <v>5</v>
      </c>
      <c r="Q157" s="9">
        <f t="shared" ca="1" si="44"/>
        <v>0</v>
      </c>
      <c r="R157" s="34" t="str">
        <f t="shared" ca="1" si="50"/>
        <v>BUY</v>
      </c>
    </row>
    <row r="158" spans="1:18" x14ac:dyDescent="0.3">
      <c r="A158" s="9">
        <v>155</v>
      </c>
      <c r="B158" s="11">
        <f t="shared" ca="1" si="34"/>
        <v>35289</v>
      </c>
      <c r="C158" s="17">
        <f t="shared" ca="1" si="35"/>
        <v>1032.17</v>
      </c>
      <c r="D158" s="42">
        <f t="shared" ca="1" si="45"/>
        <v>-5.7400000000000091</v>
      </c>
      <c r="E158" s="15">
        <f t="shared" ca="1" si="37"/>
        <v>0</v>
      </c>
      <c r="F158" s="15">
        <f t="shared" ca="1" si="38"/>
        <v>-5.7400000000000091</v>
      </c>
      <c r="G158" s="17">
        <f t="shared" ca="1" si="46"/>
        <v>3.1571428571428521</v>
      </c>
      <c r="H158" s="17">
        <f t="shared" ca="1" si="47"/>
        <v>7.4407142857142832</v>
      </c>
      <c r="I158" s="17">
        <f t="shared" ca="1" si="48"/>
        <v>0.42430642219448927</v>
      </c>
      <c r="J158" s="23">
        <f t="shared" ca="1" si="39"/>
        <v>29.79038889263326</v>
      </c>
      <c r="K158" s="19" t="str">
        <f t="shared" ca="1" si="40"/>
        <v>BUY</v>
      </c>
      <c r="L158" s="19" t="str">
        <f t="shared" ca="1" si="41"/>
        <v/>
      </c>
      <c r="M158" s="9" t="str">
        <f t="shared" ca="1" si="42"/>
        <v/>
      </c>
      <c r="N158" s="9" t="str">
        <f t="shared" ca="1" si="43"/>
        <v/>
      </c>
      <c r="O158" s="11">
        <f t="shared" ca="1" si="36"/>
        <v>35289</v>
      </c>
      <c r="P158" s="31">
        <f t="shared" ca="1" si="49"/>
        <v>5</v>
      </c>
      <c r="Q158" s="9">
        <f t="shared" ca="1" si="44"/>
        <v>0</v>
      </c>
      <c r="R158" s="34" t="str">
        <f t="shared" ca="1" si="50"/>
        <v>BUY</v>
      </c>
    </row>
    <row r="159" spans="1:18" x14ac:dyDescent="0.3">
      <c r="A159" s="9">
        <v>156</v>
      </c>
      <c r="B159" s="11">
        <f t="shared" ca="1" si="34"/>
        <v>35290</v>
      </c>
      <c r="C159" s="17">
        <f t="shared" ca="1" si="35"/>
        <v>1024.43</v>
      </c>
      <c r="D159" s="42">
        <f t="shared" ca="1" si="45"/>
        <v>-7.7400000000000091</v>
      </c>
      <c r="E159" s="15">
        <f t="shared" ca="1" si="37"/>
        <v>0</v>
      </c>
      <c r="F159" s="15">
        <f t="shared" ca="1" si="38"/>
        <v>-7.7400000000000091</v>
      </c>
      <c r="G159" s="17">
        <f t="shared" ca="1" si="46"/>
        <v>3.1571428571428521</v>
      </c>
      <c r="H159" s="17">
        <f t="shared" ca="1" si="47"/>
        <v>6.3714285714285666</v>
      </c>
      <c r="I159" s="17">
        <f t="shared" ca="1" si="48"/>
        <v>0.49551569506726417</v>
      </c>
      <c r="J159" s="23">
        <f t="shared" ca="1" si="39"/>
        <v>33.133433283358301</v>
      </c>
      <c r="K159" s="19" t="str">
        <f t="shared" ca="1" si="40"/>
        <v/>
      </c>
      <c r="L159" s="19" t="str">
        <f t="shared" ca="1" si="41"/>
        <v/>
      </c>
      <c r="M159" s="9" t="str">
        <f t="shared" ca="1" si="42"/>
        <v/>
      </c>
      <c r="N159" s="9" t="str">
        <f t="shared" ca="1" si="43"/>
        <v/>
      </c>
      <c r="O159" s="11">
        <f t="shared" ca="1" si="36"/>
        <v>35290</v>
      </c>
      <c r="P159" s="31">
        <f t="shared" ca="1" si="49"/>
        <v>5</v>
      </c>
      <c r="Q159" s="9">
        <f t="shared" ca="1" si="44"/>
        <v>0</v>
      </c>
      <c r="R159" s="34" t="str">
        <f t="shared" ca="1" si="50"/>
        <v>BUY</v>
      </c>
    </row>
    <row r="160" spans="1:18" x14ac:dyDescent="0.3">
      <c r="A160" s="9">
        <v>157</v>
      </c>
      <c r="B160" s="11">
        <f t="shared" ca="1" si="34"/>
        <v>35291</v>
      </c>
      <c r="C160" s="17">
        <f t="shared" ca="1" si="35"/>
        <v>1018.48</v>
      </c>
      <c r="D160" s="42">
        <f t="shared" ca="1" si="45"/>
        <v>-5.9500000000000455</v>
      </c>
      <c r="E160" s="15">
        <f t="shared" ca="1" si="37"/>
        <v>0</v>
      </c>
      <c r="F160" s="15">
        <f t="shared" ca="1" si="38"/>
        <v>-5.9500000000000455</v>
      </c>
      <c r="G160" s="17">
        <f t="shared" ca="1" si="46"/>
        <v>3.1571428571428521</v>
      </c>
      <c r="H160" s="17">
        <f t="shared" ca="1" si="47"/>
        <v>6.3142857142857123</v>
      </c>
      <c r="I160" s="17">
        <f t="shared" ca="1" si="48"/>
        <v>0.49999999999999939</v>
      </c>
      <c r="J160" s="23">
        <f t="shared" ca="1" si="39"/>
        <v>33.3333333333333</v>
      </c>
      <c r="K160" s="19" t="str">
        <f t="shared" ca="1" si="40"/>
        <v/>
      </c>
      <c r="L160" s="19" t="str">
        <f t="shared" ca="1" si="41"/>
        <v/>
      </c>
      <c r="M160" s="9" t="str">
        <f t="shared" ca="1" si="42"/>
        <v/>
      </c>
      <c r="N160" s="9" t="str">
        <f t="shared" ca="1" si="43"/>
        <v/>
      </c>
      <c r="O160" s="11">
        <f t="shared" ca="1" si="36"/>
        <v>35291</v>
      </c>
      <c r="P160" s="31">
        <f t="shared" ca="1" si="49"/>
        <v>5</v>
      </c>
      <c r="Q160" s="9">
        <f t="shared" ca="1" si="44"/>
        <v>0</v>
      </c>
      <c r="R160" s="34" t="str">
        <f t="shared" ca="1" si="50"/>
        <v>BUY</v>
      </c>
    </row>
    <row r="161" spans="1:18" x14ac:dyDescent="0.3">
      <c r="A161" s="9">
        <v>158</v>
      </c>
      <c r="B161" s="11">
        <f t="shared" ca="1" si="34"/>
        <v>35293</v>
      </c>
      <c r="C161" s="17">
        <f t="shared" ca="1" si="35"/>
        <v>1002.25</v>
      </c>
      <c r="D161" s="42">
        <f t="shared" ca="1" si="45"/>
        <v>-16.230000000000018</v>
      </c>
      <c r="E161" s="15">
        <f t="shared" ca="1" si="37"/>
        <v>0</v>
      </c>
      <c r="F161" s="15">
        <f t="shared" ca="1" si="38"/>
        <v>-16.230000000000018</v>
      </c>
      <c r="G161" s="17">
        <f t="shared" ca="1" si="46"/>
        <v>3.1571428571428521</v>
      </c>
      <c r="H161" s="17">
        <f t="shared" ca="1" si="47"/>
        <v>6.6564285714285676</v>
      </c>
      <c r="I161" s="17">
        <f t="shared" ca="1" si="48"/>
        <v>0.47429981757699274</v>
      </c>
      <c r="J161" s="23">
        <f t="shared" ca="1" si="39"/>
        <v>32.171191498653442</v>
      </c>
      <c r="K161" s="19" t="str">
        <f t="shared" ca="1" si="40"/>
        <v/>
      </c>
      <c r="L161" s="19" t="str">
        <f t="shared" ca="1" si="41"/>
        <v/>
      </c>
      <c r="M161" s="9" t="str">
        <f t="shared" ca="1" si="42"/>
        <v/>
      </c>
      <c r="N161" s="9" t="str">
        <f t="shared" ca="1" si="43"/>
        <v/>
      </c>
      <c r="O161" s="11">
        <f t="shared" ca="1" si="36"/>
        <v>35293</v>
      </c>
      <c r="P161" s="31">
        <f t="shared" ca="1" si="49"/>
        <v>5</v>
      </c>
      <c r="Q161" s="9">
        <f t="shared" ca="1" si="44"/>
        <v>0</v>
      </c>
      <c r="R161" s="34" t="str">
        <f t="shared" ca="1" si="50"/>
        <v>BUY</v>
      </c>
    </row>
    <row r="162" spans="1:18" x14ac:dyDescent="0.3">
      <c r="A162" s="9">
        <v>159</v>
      </c>
      <c r="B162" s="11">
        <f t="shared" ca="1" si="34"/>
        <v>35296</v>
      </c>
      <c r="C162" s="17">
        <f t="shared" ca="1" si="35"/>
        <v>975.66</v>
      </c>
      <c r="D162" s="42">
        <f t="shared" ca="1" si="45"/>
        <v>-26.590000000000032</v>
      </c>
      <c r="E162" s="15">
        <f t="shared" ca="1" si="37"/>
        <v>0</v>
      </c>
      <c r="F162" s="15">
        <f t="shared" ca="1" si="38"/>
        <v>-26.590000000000032</v>
      </c>
      <c r="G162" s="17">
        <f t="shared" ca="1" si="46"/>
        <v>3.1571428571428521</v>
      </c>
      <c r="H162" s="17">
        <f t="shared" ca="1" si="47"/>
        <v>7.3221428571428566</v>
      </c>
      <c r="I162" s="17">
        <f t="shared" ca="1" si="48"/>
        <v>0.43117744610281861</v>
      </c>
      <c r="J162" s="23">
        <f t="shared" ca="1" si="39"/>
        <v>30.127462340672039</v>
      </c>
      <c r="K162" s="19" t="str">
        <f t="shared" ca="1" si="40"/>
        <v/>
      </c>
      <c r="L162" s="19" t="str">
        <f t="shared" ca="1" si="41"/>
        <v/>
      </c>
      <c r="M162" s="9" t="str">
        <f t="shared" ca="1" si="42"/>
        <v/>
      </c>
      <c r="N162" s="9" t="str">
        <f t="shared" ca="1" si="43"/>
        <v/>
      </c>
      <c r="O162" s="11">
        <f t="shared" ca="1" si="36"/>
        <v>35296</v>
      </c>
      <c r="P162" s="31">
        <f t="shared" ca="1" si="49"/>
        <v>5</v>
      </c>
      <c r="Q162" s="9">
        <f t="shared" ca="1" si="44"/>
        <v>0</v>
      </c>
      <c r="R162" s="34" t="str">
        <f t="shared" ca="1" si="50"/>
        <v>BUY</v>
      </c>
    </row>
    <row r="163" spans="1:18" x14ac:dyDescent="0.3">
      <c r="A163" s="9">
        <v>160</v>
      </c>
      <c r="B163" s="11">
        <f t="shared" ca="1" si="34"/>
        <v>35297</v>
      </c>
      <c r="C163" s="17">
        <f t="shared" ca="1" si="35"/>
        <v>977.34</v>
      </c>
      <c r="D163" s="42">
        <f t="shared" ca="1" si="45"/>
        <v>1.6800000000000637</v>
      </c>
      <c r="E163" s="15">
        <f t="shared" ca="1" si="37"/>
        <v>1.6800000000000637</v>
      </c>
      <c r="F163" s="15">
        <f t="shared" ca="1" si="38"/>
        <v>0</v>
      </c>
      <c r="G163" s="17">
        <f t="shared" ca="1" si="46"/>
        <v>3.2771428571428567</v>
      </c>
      <c r="H163" s="17">
        <f t="shared" ca="1" si="47"/>
        <v>5.960714285714281</v>
      </c>
      <c r="I163" s="17">
        <f t="shared" ca="1" si="48"/>
        <v>0.5497902935889758</v>
      </c>
      <c r="J163" s="23">
        <f t="shared" ca="1" si="39"/>
        <v>35.475141111884341</v>
      </c>
      <c r="K163" s="19" t="str">
        <f t="shared" ca="1" si="40"/>
        <v/>
      </c>
      <c r="L163" s="19" t="str">
        <f t="shared" ca="1" si="41"/>
        <v/>
      </c>
      <c r="M163" s="9" t="str">
        <f t="shared" ca="1" si="42"/>
        <v/>
      </c>
      <c r="N163" s="9" t="str">
        <f t="shared" ca="1" si="43"/>
        <v/>
      </c>
      <c r="O163" s="11">
        <f t="shared" ca="1" si="36"/>
        <v>35297</v>
      </c>
      <c r="P163" s="31">
        <f t="shared" ca="1" si="49"/>
        <v>5</v>
      </c>
      <c r="Q163" s="9">
        <f t="shared" ca="1" si="44"/>
        <v>0</v>
      </c>
      <c r="R163" s="34" t="str">
        <f t="shared" ca="1" si="50"/>
        <v>BUY</v>
      </c>
    </row>
    <row r="164" spans="1:18" x14ac:dyDescent="0.3">
      <c r="A164" s="9">
        <v>161</v>
      </c>
      <c r="B164" s="11">
        <f t="shared" ca="1" si="34"/>
        <v>35298</v>
      </c>
      <c r="C164" s="17">
        <f t="shared" ca="1" si="35"/>
        <v>999.19</v>
      </c>
      <c r="D164" s="42">
        <f t="shared" ca="1" si="45"/>
        <v>21.850000000000023</v>
      </c>
      <c r="E164" s="15">
        <f t="shared" ca="1" si="37"/>
        <v>21.850000000000023</v>
      </c>
      <c r="F164" s="15">
        <f t="shared" ca="1" si="38"/>
        <v>0</v>
      </c>
      <c r="G164" s="17">
        <f t="shared" ca="1" si="46"/>
        <v>2.8450000000000029</v>
      </c>
      <c r="H164" s="17">
        <f t="shared" ca="1" si="47"/>
        <v>5.960714285714281</v>
      </c>
      <c r="I164" s="17">
        <f t="shared" ca="1" si="48"/>
        <v>0.4772917914919122</v>
      </c>
      <c r="J164" s="23">
        <f t="shared" ca="1" si="39"/>
        <v>32.308565866320606</v>
      </c>
      <c r="K164" s="19" t="str">
        <f t="shared" ca="1" si="40"/>
        <v/>
      </c>
      <c r="L164" s="19" t="str">
        <f t="shared" ca="1" si="41"/>
        <v/>
      </c>
      <c r="M164" s="9" t="str">
        <f t="shared" ca="1" si="42"/>
        <v/>
      </c>
      <c r="N164" s="9" t="str">
        <f t="shared" ca="1" si="43"/>
        <v/>
      </c>
      <c r="O164" s="11">
        <f t="shared" ca="1" si="36"/>
        <v>35298</v>
      </c>
      <c r="P164" s="31">
        <f t="shared" ca="1" si="49"/>
        <v>5</v>
      </c>
      <c r="Q164" s="9">
        <f t="shared" ca="1" si="44"/>
        <v>0</v>
      </c>
      <c r="R164" s="34" t="str">
        <f t="shared" ca="1" si="50"/>
        <v>BUY</v>
      </c>
    </row>
    <row r="165" spans="1:18" x14ac:dyDescent="0.3">
      <c r="A165" s="9">
        <v>162</v>
      </c>
      <c r="B165" s="11">
        <f t="shared" ca="1" si="34"/>
        <v>35299</v>
      </c>
      <c r="C165" s="17">
        <f t="shared" ca="1" si="35"/>
        <v>1002.17</v>
      </c>
      <c r="D165" s="42">
        <f t="shared" ca="1" si="45"/>
        <v>2.9799999999999045</v>
      </c>
      <c r="E165" s="15">
        <f t="shared" ca="1" si="37"/>
        <v>2.9799999999999045</v>
      </c>
      <c r="F165" s="15">
        <f t="shared" ca="1" si="38"/>
        <v>0</v>
      </c>
      <c r="G165" s="17">
        <f t="shared" ca="1" si="46"/>
        <v>3.0578571428571388</v>
      </c>
      <c r="H165" s="17">
        <f t="shared" ca="1" si="47"/>
        <v>5.5192857142857212</v>
      </c>
      <c r="I165" s="17">
        <f t="shared" ca="1" si="48"/>
        <v>0.55403131875242517</v>
      </c>
      <c r="J165" s="23">
        <f t="shared" ca="1" si="39"/>
        <v>35.651232511658833</v>
      </c>
      <c r="K165" s="19" t="str">
        <f t="shared" ca="1" si="40"/>
        <v/>
      </c>
      <c r="L165" s="19" t="str">
        <f t="shared" ca="1" si="41"/>
        <v/>
      </c>
      <c r="M165" s="9" t="str">
        <f t="shared" ca="1" si="42"/>
        <v/>
      </c>
      <c r="N165" s="9" t="str">
        <f t="shared" ca="1" si="43"/>
        <v/>
      </c>
      <c r="O165" s="11">
        <f t="shared" ca="1" si="36"/>
        <v>35299</v>
      </c>
      <c r="P165" s="31">
        <f t="shared" ca="1" si="49"/>
        <v>5</v>
      </c>
      <c r="Q165" s="9">
        <f t="shared" ca="1" si="44"/>
        <v>0</v>
      </c>
      <c r="R165" s="34" t="str">
        <f t="shared" ca="1" si="50"/>
        <v>BUY</v>
      </c>
    </row>
    <row r="166" spans="1:18" x14ac:dyDescent="0.3">
      <c r="A166" s="9">
        <v>163</v>
      </c>
      <c r="B166" s="11">
        <f t="shared" ca="1" si="34"/>
        <v>35300</v>
      </c>
      <c r="C166" s="17">
        <f t="shared" ca="1" si="35"/>
        <v>1012.71</v>
      </c>
      <c r="D166" s="42">
        <f t="shared" ca="1" si="45"/>
        <v>10.540000000000077</v>
      </c>
      <c r="E166" s="15">
        <f t="shared" ca="1" si="37"/>
        <v>10.540000000000077</v>
      </c>
      <c r="F166" s="15">
        <f t="shared" ca="1" si="38"/>
        <v>0</v>
      </c>
      <c r="G166" s="17">
        <f t="shared" ca="1" si="46"/>
        <v>3.8107142857142873</v>
      </c>
      <c r="H166" s="17">
        <f t="shared" ca="1" si="47"/>
        <v>5.2557142857142889</v>
      </c>
      <c r="I166" s="17">
        <f t="shared" ca="1" si="48"/>
        <v>0.72506115792334858</v>
      </c>
      <c r="J166" s="23">
        <f t="shared" ca="1" si="39"/>
        <v>42.031040731111631</v>
      </c>
      <c r="K166" s="19" t="str">
        <f t="shared" ca="1" si="40"/>
        <v/>
      </c>
      <c r="L166" s="19" t="str">
        <f t="shared" ca="1" si="41"/>
        <v/>
      </c>
      <c r="M166" s="9" t="str">
        <f t="shared" ca="1" si="42"/>
        <v/>
      </c>
      <c r="N166" s="9" t="str">
        <f t="shared" ca="1" si="43"/>
        <v/>
      </c>
      <c r="O166" s="11">
        <f t="shared" ca="1" si="36"/>
        <v>35300</v>
      </c>
      <c r="P166" s="31">
        <f t="shared" ca="1" si="49"/>
        <v>5</v>
      </c>
      <c r="Q166" s="9">
        <f t="shared" ca="1" si="44"/>
        <v>0</v>
      </c>
      <c r="R166" s="34" t="str">
        <f t="shared" ca="1" si="50"/>
        <v>BUY</v>
      </c>
    </row>
    <row r="167" spans="1:18" x14ac:dyDescent="0.3">
      <c r="A167" s="9">
        <v>164</v>
      </c>
      <c r="B167" s="11">
        <f t="shared" ca="1" si="34"/>
        <v>35303</v>
      </c>
      <c r="C167" s="17">
        <f t="shared" ca="1" si="35"/>
        <v>1009.04</v>
      </c>
      <c r="D167" s="42">
        <f t="shared" ca="1" si="45"/>
        <v>-3.6700000000000728</v>
      </c>
      <c r="E167" s="15">
        <f t="shared" ca="1" si="37"/>
        <v>0</v>
      </c>
      <c r="F167" s="15">
        <f t="shared" ca="1" si="38"/>
        <v>-3.6700000000000728</v>
      </c>
      <c r="G167" s="17">
        <f t="shared" ca="1" si="46"/>
        <v>3.8107142857142873</v>
      </c>
      <c r="H167" s="17">
        <f t="shared" ca="1" si="47"/>
        <v>5.4714285714285733</v>
      </c>
      <c r="I167" s="17">
        <f t="shared" ca="1" si="48"/>
        <v>0.69647519582245432</v>
      </c>
      <c r="J167" s="23">
        <f t="shared" ca="1" si="39"/>
        <v>41.05425163524432</v>
      </c>
      <c r="K167" s="19" t="str">
        <f t="shared" ca="1" si="40"/>
        <v/>
      </c>
      <c r="L167" s="19" t="str">
        <f t="shared" ca="1" si="41"/>
        <v/>
      </c>
      <c r="M167" s="9" t="str">
        <f t="shared" ca="1" si="42"/>
        <v/>
      </c>
      <c r="N167" s="9" t="str">
        <f t="shared" ca="1" si="43"/>
        <v/>
      </c>
      <c r="O167" s="11">
        <f t="shared" ca="1" si="36"/>
        <v>35303</v>
      </c>
      <c r="P167" s="31">
        <f t="shared" ca="1" si="49"/>
        <v>5</v>
      </c>
      <c r="Q167" s="9">
        <f t="shared" ca="1" si="44"/>
        <v>0</v>
      </c>
      <c r="R167" s="34" t="str">
        <f t="shared" ca="1" si="50"/>
        <v>BUY</v>
      </c>
    </row>
    <row r="168" spans="1:18" x14ac:dyDescent="0.3">
      <c r="A168" s="9">
        <v>165</v>
      </c>
      <c r="B168" s="11">
        <f t="shared" ca="1" si="34"/>
        <v>35304</v>
      </c>
      <c r="C168" s="17">
        <f t="shared" ca="1" si="35"/>
        <v>1014.68</v>
      </c>
      <c r="D168" s="42">
        <f t="shared" ca="1" si="45"/>
        <v>5.6399999999999864</v>
      </c>
      <c r="E168" s="15">
        <f t="shared" ca="1" si="37"/>
        <v>5.6399999999999864</v>
      </c>
      <c r="F168" s="15">
        <f t="shared" ca="1" si="38"/>
        <v>0</v>
      </c>
      <c r="G168" s="17">
        <f t="shared" ca="1" si="46"/>
        <v>3.9835714285714272</v>
      </c>
      <c r="H168" s="17">
        <f t="shared" ca="1" si="47"/>
        <v>5.4714285714285733</v>
      </c>
      <c r="I168" s="17">
        <f t="shared" ca="1" si="48"/>
        <v>0.72806788511749299</v>
      </c>
      <c r="J168" s="23">
        <f t="shared" ca="1" si="39"/>
        <v>42.131902999168979</v>
      </c>
      <c r="K168" s="19" t="str">
        <f t="shared" ca="1" si="40"/>
        <v/>
      </c>
      <c r="L168" s="19" t="str">
        <f t="shared" ca="1" si="41"/>
        <v/>
      </c>
      <c r="M168" s="9" t="str">
        <f t="shared" ca="1" si="42"/>
        <v/>
      </c>
      <c r="N168" s="9" t="str">
        <f t="shared" ca="1" si="43"/>
        <v/>
      </c>
      <c r="O168" s="11">
        <f t="shared" ca="1" si="36"/>
        <v>35304</v>
      </c>
      <c r="P168" s="31">
        <f t="shared" ca="1" si="49"/>
        <v>5</v>
      </c>
      <c r="Q168" s="9">
        <f t="shared" ca="1" si="44"/>
        <v>0</v>
      </c>
      <c r="R168" s="34" t="str">
        <f t="shared" ca="1" si="50"/>
        <v>BUY</v>
      </c>
    </row>
    <row r="169" spans="1:18" x14ac:dyDescent="0.3">
      <c r="A169" s="9">
        <v>166</v>
      </c>
      <c r="B169" s="11">
        <f t="shared" ca="1" si="34"/>
        <v>35305</v>
      </c>
      <c r="C169" s="17">
        <f t="shared" ca="1" si="35"/>
        <v>1027.0899999999999</v>
      </c>
      <c r="D169" s="42">
        <f t="shared" ca="1" si="45"/>
        <v>12.409999999999968</v>
      </c>
      <c r="E169" s="15">
        <f t="shared" ca="1" si="37"/>
        <v>12.409999999999968</v>
      </c>
      <c r="F169" s="15">
        <f t="shared" ca="1" si="38"/>
        <v>0</v>
      </c>
      <c r="G169" s="17">
        <f t="shared" ca="1" si="46"/>
        <v>3.9357142857142873</v>
      </c>
      <c r="H169" s="17">
        <f t="shared" ca="1" si="47"/>
        <v>5.4714285714285733</v>
      </c>
      <c r="I169" s="17">
        <f t="shared" ca="1" si="48"/>
        <v>0.71932114882506526</v>
      </c>
      <c r="J169" s="23">
        <f t="shared" ca="1" si="39"/>
        <v>41.83750949126803</v>
      </c>
      <c r="K169" s="19" t="str">
        <f t="shared" ca="1" si="40"/>
        <v/>
      </c>
      <c r="L169" s="19" t="str">
        <f t="shared" ca="1" si="41"/>
        <v/>
      </c>
      <c r="M169" s="9" t="str">
        <f t="shared" ca="1" si="42"/>
        <v/>
      </c>
      <c r="N169" s="9" t="str">
        <f t="shared" ca="1" si="43"/>
        <v/>
      </c>
      <c r="O169" s="11">
        <f t="shared" ca="1" si="36"/>
        <v>35305</v>
      </c>
      <c r="P169" s="31">
        <f t="shared" ca="1" si="49"/>
        <v>5</v>
      </c>
      <c r="Q169" s="9">
        <f t="shared" ca="1" si="44"/>
        <v>0</v>
      </c>
      <c r="R169" s="34" t="str">
        <f t="shared" ca="1" si="50"/>
        <v>BUY</v>
      </c>
    </row>
    <row r="170" spans="1:18" x14ac:dyDescent="0.3">
      <c r="A170" s="9">
        <v>167</v>
      </c>
      <c r="B170" s="11">
        <f t="shared" ca="1" si="34"/>
        <v>35306</v>
      </c>
      <c r="C170" s="17">
        <f t="shared" ca="1" si="35"/>
        <v>1025.8599999999999</v>
      </c>
      <c r="D170" s="42">
        <f t="shared" ca="1" si="45"/>
        <v>-1.2300000000000182</v>
      </c>
      <c r="E170" s="15">
        <f t="shared" ca="1" si="37"/>
        <v>0</v>
      </c>
      <c r="F170" s="15">
        <f t="shared" ca="1" si="38"/>
        <v>-1.2300000000000182</v>
      </c>
      <c r="G170" s="17">
        <f t="shared" ca="1" si="46"/>
        <v>3.9357142857142873</v>
      </c>
      <c r="H170" s="17">
        <f t="shared" ca="1" si="47"/>
        <v>4.8914285714285812</v>
      </c>
      <c r="I170" s="17">
        <f t="shared" ca="1" si="48"/>
        <v>0.80461448598130714</v>
      </c>
      <c r="J170" s="23">
        <f t="shared" ca="1" si="39"/>
        <v>44.586502670334966</v>
      </c>
      <c r="K170" s="19" t="str">
        <f t="shared" ca="1" si="40"/>
        <v/>
      </c>
      <c r="L170" s="19" t="str">
        <f t="shared" ca="1" si="41"/>
        <v/>
      </c>
      <c r="M170" s="9" t="str">
        <f t="shared" ca="1" si="42"/>
        <v/>
      </c>
      <c r="N170" s="9" t="str">
        <f t="shared" ca="1" si="43"/>
        <v/>
      </c>
      <c r="O170" s="11">
        <f t="shared" ca="1" si="36"/>
        <v>35306</v>
      </c>
      <c r="P170" s="31">
        <f t="shared" ca="1" si="49"/>
        <v>5</v>
      </c>
      <c r="Q170" s="9">
        <f t="shared" ca="1" si="44"/>
        <v>0</v>
      </c>
      <c r="R170" s="34" t="str">
        <f t="shared" ca="1" si="50"/>
        <v>BUY</v>
      </c>
    </row>
    <row r="171" spans="1:18" x14ac:dyDescent="0.3">
      <c r="A171" s="9">
        <v>168</v>
      </c>
      <c r="B171" s="11">
        <f t="shared" ca="1" si="34"/>
        <v>35307</v>
      </c>
      <c r="C171" s="17">
        <f t="shared" ca="1" si="35"/>
        <v>1029</v>
      </c>
      <c r="D171" s="42">
        <f t="shared" ca="1" si="45"/>
        <v>3.1400000000001</v>
      </c>
      <c r="E171" s="15">
        <f t="shared" ca="1" si="37"/>
        <v>3.1400000000001</v>
      </c>
      <c r="F171" s="15">
        <f t="shared" ca="1" si="38"/>
        <v>0</v>
      </c>
      <c r="G171" s="17">
        <f t="shared" ca="1" si="46"/>
        <v>4.160000000000009</v>
      </c>
      <c r="H171" s="17">
        <f t="shared" ca="1" si="47"/>
        <v>4.7964285714285859</v>
      </c>
      <c r="I171" s="17">
        <f t="shared" ca="1" si="48"/>
        <v>0.867311988086373</v>
      </c>
      <c r="J171" s="23">
        <f t="shared" ca="1" si="39"/>
        <v>46.447085094505127</v>
      </c>
      <c r="K171" s="19" t="str">
        <f t="shared" ca="1" si="40"/>
        <v/>
      </c>
      <c r="L171" s="19" t="str">
        <f t="shared" ca="1" si="41"/>
        <v/>
      </c>
      <c r="M171" s="9" t="str">
        <f t="shared" ca="1" si="42"/>
        <v/>
      </c>
      <c r="N171" s="9" t="str">
        <f t="shared" ca="1" si="43"/>
        <v/>
      </c>
      <c r="O171" s="11">
        <f t="shared" ca="1" si="36"/>
        <v>35307</v>
      </c>
      <c r="P171" s="31">
        <f t="shared" ca="1" si="49"/>
        <v>5</v>
      </c>
      <c r="Q171" s="9">
        <f t="shared" ca="1" si="44"/>
        <v>0</v>
      </c>
      <c r="R171" s="34" t="str">
        <f t="shared" ca="1" si="50"/>
        <v>BUY</v>
      </c>
    </row>
    <row r="172" spans="1:18" x14ac:dyDescent="0.3">
      <c r="A172" s="9">
        <v>169</v>
      </c>
      <c r="B172" s="11">
        <f t="shared" ca="1" si="34"/>
        <v>35310</v>
      </c>
      <c r="C172" s="17">
        <f t="shared" ca="1" si="35"/>
        <v>1036.95</v>
      </c>
      <c r="D172" s="42">
        <f t="shared" ca="1" si="45"/>
        <v>7.9500000000000455</v>
      </c>
      <c r="E172" s="15">
        <f t="shared" ca="1" si="37"/>
        <v>7.9500000000000455</v>
      </c>
      <c r="F172" s="15">
        <f t="shared" ca="1" si="38"/>
        <v>0</v>
      </c>
      <c r="G172" s="17">
        <f t="shared" ca="1" si="46"/>
        <v>4.7278571428571547</v>
      </c>
      <c r="H172" s="17">
        <f t="shared" ca="1" si="47"/>
        <v>4.3864285714285858</v>
      </c>
      <c r="I172" s="17">
        <f t="shared" ca="1" si="48"/>
        <v>1.0778374857515054</v>
      </c>
      <c r="J172" s="23">
        <f t="shared" ca="1" si="39"/>
        <v>51.873040752351073</v>
      </c>
      <c r="K172" s="19" t="str">
        <f t="shared" ca="1" si="40"/>
        <v/>
      </c>
      <c r="L172" s="19" t="str">
        <f t="shared" ca="1" si="41"/>
        <v/>
      </c>
      <c r="M172" s="9" t="str">
        <f t="shared" ca="1" si="42"/>
        <v/>
      </c>
      <c r="N172" s="9" t="str">
        <f t="shared" ca="1" si="43"/>
        <v/>
      </c>
      <c r="O172" s="11">
        <f t="shared" ca="1" si="36"/>
        <v>35310</v>
      </c>
      <c r="P172" s="31">
        <f t="shared" ca="1" si="49"/>
        <v>5</v>
      </c>
      <c r="Q172" s="9">
        <f t="shared" ca="1" si="44"/>
        <v>0</v>
      </c>
      <c r="R172" s="34" t="str">
        <f t="shared" ca="1" si="50"/>
        <v>BUY</v>
      </c>
    </row>
    <row r="173" spans="1:18" x14ac:dyDescent="0.3">
      <c r="A173" s="9">
        <v>170</v>
      </c>
      <c r="B173" s="11">
        <f t="shared" ca="1" si="34"/>
        <v>35311</v>
      </c>
      <c r="C173" s="17">
        <f t="shared" ca="1" si="35"/>
        <v>1023.27</v>
      </c>
      <c r="D173" s="42">
        <f t="shared" ca="1" si="45"/>
        <v>-13.680000000000064</v>
      </c>
      <c r="E173" s="15">
        <f t="shared" ca="1" si="37"/>
        <v>0</v>
      </c>
      <c r="F173" s="15">
        <f t="shared" ca="1" si="38"/>
        <v>-13.680000000000064</v>
      </c>
      <c r="G173" s="17">
        <f t="shared" ca="1" si="46"/>
        <v>4.7278571428571547</v>
      </c>
      <c r="H173" s="17">
        <f t="shared" ca="1" si="47"/>
        <v>4.8107142857143037</v>
      </c>
      <c r="I173" s="17">
        <f t="shared" ca="1" si="48"/>
        <v>0.98277654046028096</v>
      </c>
      <c r="J173" s="23">
        <f t="shared" ca="1" si="39"/>
        <v>49.565673206529844</v>
      </c>
      <c r="K173" s="19" t="str">
        <f t="shared" ca="1" si="40"/>
        <v/>
      </c>
      <c r="L173" s="19" t="str">
        <f t="shared" ca="1" si="41"/>
        <v/>
      </c>
      <c r="M173" s="9" t="str">
        <f t="shared" ca="1" si="42"/>
        <v/>
      </c>
      <c r="N173" s="9" t="str">
        <f t="shared" ca="1" si="43"/>
        <v/>
      </c>
      <c r="O173" s="11">
        <f t="shared" ca="1" si="36"/>
        <v>35311</v>
      </c>
      <c r="P173" s="31">
        <f t="shared" ca="1" si="49"/>
        <v>5</v>
      </c>
      <c r="Q173" s="9">
        <f t="shared" ca="1" si="44"/>
        <v>0</v>
      </c>
      <c r="R173" s="34" t="str">
        <f t="shared" ca="1" si="50"/>
        <v>BUY</v>
      </c>
    </row>
    <row r="174" spans="1:18" x14ac:dyDescent="0.3">
      <c r="A174" s="9">
        <v>171</v>
      </c>
      <c r="B174" s="11">
        <f t="shared" ca="1" si="34"/>
        <v>35312</v>
      </c>
      <c r="C174" s="17">
        <f t="shared" ca="1" si="35"/>
        <v>1026.4100000000001</v>
      </c>
      <c r="D174" s="42">
        <f t="shared" ca="1" si="45"/>
        <v>3.1400000000001</v>
      </c>
      <c r="E174" s="15">
        <f t="shared" ca="1" si="37"/>
        <v>3.1400000000001</v>
      </c>
      <c r="F174" s="15">
        <f t="shared" ca="1" si="38"/>
        <v>0</v>
      </c>
      <c r="G174" s="17">
        <f t="shared" ca="1" si="46"/>
        <v>4.9521428571428761</v>
      </c>
      <c r="H174" s="17">
        <f t="shared" ca="1" si="47"/>
        <v>4.3857142857143003</v>
      </c>
      <c r="I174" s="17">
        <f t="shared" ca="1" si="48"/>
        <v>1.1291530944625412</v>
      </c>
      <c r="J174" s="23">
        <f t="shared" ca="1" si="39"/>
        <v>53.032968714143671</v>
      </c>
      <c r="K174" s="19" t="str">
        <f t="shared" ca="1" si="40"/>
        <v/>
      </c>
      <c r="L174" s="19" t="str">
        <f t="shared" ca="1" si="41"/>
        <v/>
      </c>
      <c r="M174" s="9" t="str">
        <f t="shared" ca="1" si="42"/>
        <v/>
      </c>
      <c r="N174" s="9" t="str">
        <f t="shared" ca="1" si="43"/>
        <v/>
      </c>
      <c r="O174" s="11">
        <f t="shared" ca="1" si="36"/>
        <v>35312</v>
      </c>
      <c r="P174" s="31">
        <f t="shared" ca="1" si="49"/>
        <v>5</v>
      </c>
      <c r="Q174" s="9">
        <f t="shared" ca="1" si="44"/>
        <v>0</v>
      </c>
      <c r="R174" s="34" t="str">
        <f t="shared" ca="1" si="50"/>
        <v>BUY</v>
      </c>
    </row>
    <row r="175" spans="1:18" x14ac:dyDescent="0.3">
      <c r="A175" s="9">
        <v>172</v>
      </c>
      <c r="B175" s="11">
        <f t="shared" ca="1" si="34"/>
        <v>35313</v>
      </c>
      <c r="C175" s="17">
        <f t="shared" ca="1" si="35"/>
        <v>1037.47</v>
      </c>
      <c r="D175" s="42">
        <f t="shared" ca="1" si="45"/>
        <v>11.059999999999945</v>
      </c>
      <c r="E175" s="15">
        <f t="shared" ca="1" si="37"/>
        <v>11.059999999999945</v>
      </c>
      <c r="F175" s="15">
        <f t="shared" ca="1" si="38"/>
        <v>0</v>
      </c>
      <c r="G175" s="17">
        <f t="shared" ca="1" si="46"/>
        <v>5.7421428571428725</v>
      </c>
      <c r="H175" s="17">
        <f t="shared" ca="1" si="47"/>
        <v>3.2264285714285847</v>
      </c>
      <c r="I175" s="17">
        <f t="shared" ca="1" si="48"/>
        <v>1.7797210537967652</v>
      </c>
      <c r="J175" s="23">
        <f t="shared" ca="1" si="39"/>
        <v>64.025167250716748</v>
      </c>
      <c r="K175" s="19" t="str">
        <f t="shared" ca="1" si="40"/>
        <v/>
      </c>
      <c r="L175" s="19" t="str">
        <f t="shared" ca="1" si="41"/>
        <v/>
      </c>
      <c r="M175" s="9" t="str">
        <f t="shared" ca="1" si="42"/>
        <v/>
      </c>
      <c r="N175" s="9" t="str">
        <f t="shared" ca="1" si="43"/>
        <v/>
      </c>
      <c r="O175" s="11">
        <f t="shared" ca="1" si="36"/>
        <v>35313</v>
      </c>
      <c r="P175" s="31">
        <f t="shared" ca="1" si="49"/>
        <v>5</v>
      </c>
      <c r="Q175" s="9">
        <f t="shared" ca="1" si="44"/>
        <v>0</v>
      </c>
      <c r="R175" s="34" t="str">
        <f t="shared" ca="1" si="50"/>
        <v>BUY</v>
      </c>
    </row>
    <row r="176" spans="1:18" x14ac:dyDescent="0.3">
      <c r="A176" s="9">
        <v>173</v>
      </c>
      <c r="B176" s="11">
        <f t="shared" ca="1" si="34"/>
        <v>35314</v>
      </c>
      <c r="C176" s="17">
        <f t="shared" ca="1" si="35"/>
        <v>1032.0899999999999</v>
      </c>
      <c r="D176" s="42">
        <f t="shared" ca="1" si="45"/>
        <v>-5.3800000000001091</v>
      </c>
      <c r="E176" s="15">
        <f t="shared" ca="1" si="37"/>
        <v>0</v>
      </c>
      <c r="F176" s="15">
        <f t="shared" ca="1" si="38"/>
        <v>-5.3800000000001091</v>
      </c>
      <c r="G176" s="17">
        <f t="shared" ca="1" si="46"/>
        <v>5.7421428571428725</v>
      </c>
      <c r="H176" s="17">
        <f t="shared" ca="1" si="47"/>
        <v>1.7114285714285902</v>
      </c>
      <c r="I176" s="17">
        <f t="shared" ca="1" si="48"/>
        <v>3.3551752921535614</v>
      </c>
      <c r="J176" s="23">
        <f t="shared" ca="1" si="39"/>
        <v>77.03881169142295</v>
      </c>
      <c r="K176" s="19" t="str">
        <f t="shared" ca="1" si="40"/>
        <v>SELL</v>
      </c>
      <c r="L176" s="19">
        <f t="shared" ca="1" si="41"/>
        <v>6</v>
      </c>
      <c r="M176" s="9" t="str">
        <f t="shared" ca="1" si="42"/>
        <v>SELL</v>
      </c>
      <c r="N176" s="9">
        <f t="shared" ca="1" si="43"/>
        <v>1032.0899999999999</v>
      </c>
      <c r="O176" s="11">
        <f t="shared" ca="1" si="36"/>
        <v>35314</v>
      </c>
      <c r="P176" s="31">
        <f t="shared" ca="1" si="49"/>
        <v>6</v>
      </c>
      <c r="Q176" s="9">
        <f t="shared" ca="1" si="44"/>
        <v>1</v>
      </c>
      <c r="R176" s="34" t="str">
        <f t="shared" ca="1" si="50"/>
        <v>SELL</v>
      </c>
    </row>
    <row r="177" spans="1:18" x14ac:dyDescent="0.3">
      <c r="A177" s="9">
        <v>174</v>
      </c>
      <c r="B177" s="11">
        <f t="shared" ca="1" si="34"/>
        <v>35317</v>
      </c>
      <c r="C177" s="17">
        <f t="shared" ca="1" si="35"/>
        <v>1013.88</v>
      </c>
      <c r="D177" s="42">
        <f t="shared" ca="1" si="45"/>
        <v>-18.209999999999923</v>
      </c>
      <c r="E177" s="15">
        <f t="shared" ca="1" si="37"/>
        <v>0</v>
      </c>
      <c r="F177" s="15">
        <f t="shared" ca="1" si="38"/>
        <v>-18.209999999999923</v>
      </c>
      <c r="G177" s="17">
        <f t="shared" ca="1" si="46"/>
        <v>5.622142857142868</v>
      </c>
      <c r="H177" s="17">
        <f t="shared" ca="1" si="47"/>
        <v>3.0121428571428703</v>
      </c>
      <c r="I177" s="17">
        <f t="shared" ca="1" si="48"/>
        <v>1.8664927673701639</v>
      </c>
      <c r="J177" s="23">
        <f t="shared" ca="1" si="39"/>
        <v>65.114162806088629</v>
      </c>
      <c r="K177" s="19" t="str">
        <f t="shared" ca="1" si="40"/>
        <v/>
      </c>
      <c r="L177" s="19" t="str">
        <f t="shared" ca="1" si="41"/>
        <v/>
      </c>
      <c r="M177" s="9" t="str">
        <f t="shared" ca="1" si="42"/>
        <v/>
      </c>
      <c r="N177" s="9" t="str">
        <f t="shared" ca="1" si="43"/>
        <v/>
      </c>
      <c r="O177" s="11">
        <f t="shared" ca="1" si="36"/>
        <v>35317</v>
      </c>
      <c r="P177" s="31">
        <f t="shared" ca="1" si="49"/>
        <v>6</v>
      </c>
      <c r="Q177" s="9">
        <f t="shared" ca="1" si="44"/>
        <v>0</v>
      </c>
      <c r="R177" s="34" t="str">
        <f t="shared" ca="1" si="50"/>
        <v>SELL</v>
      </c>
    </row>
    <row r="178" spans="1:18" x14ac:dyDescent="0.3">
      <c r="A178" s="9">
        <v>175</v>
      </c>
      <c r="B178" s="11">
        <f t="shared" ca="1" si="34"/>
        <v>35318</v>
      </c>
      <c r="C178" s="17">
        <f t="shared" ca="1" si="35"/>
        <v>1001.15</v>
      </c>
      <c r="D178" s="42">
        <f t="shared" ca="1" si="45"/>
        <v>-12.730000000000018</v>
      </c>
      <c r="E178" s="15">
        <f t="shared" ca="1" si="37"/>
        <v>0</v>
      </c>
      <c r="F178" s="15">
        <f t="shared" ca="1" si="38"/>
        <v>-12.730000000000018</v>
      </c>
      <c r="G178" s="17">
        <f t="shared" ca="1" si="46"/>
        <v>4.0614285714285803</v>
      </c>
      <c r="H178" s="17">
        <f t="shared" ca="1" si="47"/>
        <v>3.9214285714285859</v>
      </c>
      <c r="I178" s="17">
        <f t="shared" ca="1" si="48"/>
        <v>1.0357012750455357</v>
      </c>
      <c r="J178" s="23">
        <f t="shared" ca="1" si="39"/>
        <v>50.876879026485284</v>
      </c>
      <c r="K178" s="19" t="str">
        <f t="shared" ca="1" si="40"/>
        <v/>
      </c>
      <c r="L178" s="19" t="str">
        <f t="shared" ca="1" si="41"/>
        <v/>
      </c>
      <c r="M178" s="9" t="str">
        <f t="shared" ca="1" si="42"/>
        <v/>
      </c>
      <c r="N178" s="9" t="str">
        <f t="shared" ca="1" si="43"/>
        <v/>
      </c>
      <c r="O178" s="11">
        <f t="shared" ca="1" si="36"/>
        <v>35318</v>
      </c>
      <c r="P178" s="31">
        <f t="shared" ca="1" si="49"/>
        <v>6</v>
      </c>
      <c r="Q178" s="9">
        <f t="shared" ca="1" si="44"/>
        <v>0</v>
      </c>
      <c r="R178" s="34" t="str">
        <f t="shared" ca="1" si="50"/>
        <v>SELL</v>
      </c>
    </row>
    <row r="179" spans="1:18" x14ac:dyDescent="0.3">
      <c r="A179" s="9">
        <v>176</v>
      </c>
      <c r="B179" s="11">
        <f t="shared" ca="1" si="34"/>
        <v>35319</v>
      </c>
      <c r="C179" s="17">
        <f t="shared" ca="1" si="35"/>
        <v>991.34</v>
      </c>
      <c r="D179" s="42">
        <f t="shared" ca="1" si="45"/>
        <v>-9.8099999999999454</v>
      </c>
      <c r="E179" s="15">
        <f t="shared" ca="1" si="37"/>
        <v>0</v>
      </c>
      <c r="F179" s="15">
        <f t="shared" ca="1" si="38"/>
        <v>-9.8099999999999454</v>
      </c>
      <c r="G179" s="17">
        <f t="shared" ca="1" si="46"/>
        <v>3.8485714285714443</v>
      </c>
      <c r="H179" s="17">
        <f t="shared" ca="1" si="47"/>
        <v>4.622142857142868</v>
      </c>
      <c r="I179" s="17">
        <f t="shared" ca="1" si="48"/>
        <v>0.8326379230412625</v>
      </c>
      <c r="J179" s="23">
        <f t="shared" ca="1" si="39"/>
        <v>45.433847710599593</v>
      </c>
      <c r="K179" s="19" t="str">
        <f t="shared" ca="1" si="40"/>
        <v/>
      </c>
      <c r="L179" s="19" t="str">
        <f t="shared" ca="1" si="41"/>
        <v/>
      </c>
      <c r="M179" s="9" t="str">
        <f t="shared" ca="1" si="42"/>
        <v/>
      </c>
      <c r="N179" s="9" t="str">
        <f t="shared" ca="1" si="43"/>
        <v/>
      </c>
      <c r="O179" s="11">
        <f t="shared" ca="1" si="36"/>
        <v>35319</v>
      </c>
      <c r="P179" s="31">
        <f t="shared" ca="1" si="49"/>
        <v>6</v>
      </c>
      <c r="Q179" s="9">
        <f t="shared" ca="1" si="44"/>
        <v>0</v>
      </c>
      <c r="R179" s="34" t="str">
        <f t="shared" ca="1" si="50"/>
        <v>SELL</v>
      </c>
    </row>
    <row r="180" spans="1:18" x14ac:dyDescent="0.3">
      <c r="A180" s="9">
        <v>177</v>
      </c>
      <c r="B180" s="11">
        <f t="shared" ca="1" si="34"/>
        <v>35320</v>
      </c>
      <c r="C180" s="17">
        <f t="shared" ca="1" si="35"/>
        <v>989.28</v>
      </c>
      <c r="D180" s="42">
        <f t="shared" ca="1" si="45"/>
        <v>-2.0600000000000591</v>
      </c>
      <c r="E180" s="15">
        <f t="shared" ca="1" si="37"/>
        <v>0</v>
      </c>
      <c r="F180" s="15">
        <f t="shared" ca="1" si="38"/>
        <v>-2.0600000000000591</v>
      </c>
      <c r="G180" s="17">
        <f t="shared" ca="1" si="46"/>
        <v>3.0957142857142963</v>
      </c>
      <c r="H180" s="17">
        <f t="shared" ca="1" si="47"/>
        <v>4.7692857142857292</v>
      </c>
      <c r="I180" s="17">
        <f t="shared" ca="1" si="48"/>
        <v>0.64909390444810566</v>
      </c>
      <c r="J180" s="23">
        <f t="shared" ca="1" si="39"/>
        <v>39.360639360639368</v>
      </c>
      <c r="K180" s="19" t="str">
        <f t="shared" ca="1" si="40"/>
        <v/>
      </c>
      <c r="L180" s="19" t="str">
        <f t="shared" ca="1" si="41"/>
        <v/>
      </c>
      <c r="M180" s="9" t="str">
        <f t="shared" ca="1" si="42"/>
        <v/>
      </c>
      <c r="N180" s="9" t="str">
        <f t="shared" ca="1" si="43"/>
        <v/>
      </c>
      <c r="O180" s="11">
        <f t="shared" ca="1" si="36"/>
        <v>35320</v>
      </c>
      <c r="P180" s="31">
        <f t="shared" ca="1" si="49"/>
        <v>6</v>
      </c>
      <c r="Q180" s="9">
        <f t="shared" ca="1" si="44"/>
        <v>0</v>
      </c>
      <c r="R180" s="34" t="str">
        <f t="shared" ca="1" si="50"/>
        <v>SELL</v>
      </c>
    </row>
    <row r="181" spans="1:18" x14ac:dyDescent="0.3">
      <c r="A181" s="9">
        <v>178</v>
      </c>
      <c r="B181" s="11">
        <f t="shared" ca="1" si="34"/>
        <v>35321</v>
      </c>
      <c r="C181" s="17">
        <f t="shared" ca="1" si="35"/>
        <v>980.72</v>
      </c>
      <c r="D181" s="42">
        <f t="shared" ca="1" si="45"/>
        <v>-8.5599999999999454</v>
      </c>
      <c r="E181" s="15">
        <f t="shared" ca="1" si="37"/>
        <v>0</v>
      </c>
      <c r="F181" s="15">
        <f t="shared" ca="1" si="38"/>
        <v>-8.5599999999999454</v>
      </c>
      <c r="G181" s="17">
        <f t="shared" ca="1" si="46"/>
        <v>3.0957142857142963</v>
      </c>
      <c r="H181" s="17">
        <f t="shared" ca="1" si="47"/>
        <v>5.1185714285714345</v>
      </c>
      <c r="I181" s="17">
        <f t="shared" ca="1" si="48"/>
        <v>0.60480044655316911</v>
      </c>
      <c r="J181" s="23">
        <f t="shared" ca="1" si="39"/>
        <v>37.686956521739184</v>
      </c>
      <c r="K181" s="19" t="str">
        <f t="shared" ca="1" si="40"/>
        <v/>
      </c>
      <c r="L181" s="19" t="str">
        <f t="shared" ca="1" si="41"/>
        <v/>
      </c>
      <c r="M181" s="9" t="str">
        <f t="shared" ca="1" si="42"/>
        <v/>
      </c>
      <c r="N181" s="9" t="str">
        <f t="shared" ca="1" si="43"/>
        <v/>
      </c>
      <c r="O181" s="11">
        <f t="shared" ca="1" si="36"/>
        <v>35321</v>
      </c>
      <c r="P181" s="31">
        <f t="shared" ca="1" si="49"/>
        <v>6</v>
      </c>
      <c r="Q181" s="9">
        <f t="shared" ca="1" si="44"/>
        <v>0</v>
      </c>
      <c r="R181" s="34" t="str">
        <f t="shared" ca="1" si="50"/>
        <v>SELL</v>
      </c>
    </row>
    <row r="182" spans="1:18" x14ac:dyDescent="0.3">
      <c r="A182" s="9">
        <v>179</v>
      </c>
      <c r="B182" s="11">
        <f t="shared" ca="1" si="34"/>
        <v>35324</v>
      </c>
      <c r="C182" s="17">
        <f t="shared" ca="1" si="35"/>
        <v>962.27</v>
      </c>
      <c r="D182" s="42">
        <f t="shared" ca="1" si="45"/>
        <v>-18.450000000000045</v>
      </c>
      <c r="E182" s="15">
        <f t="shared" ca="1" si="37"/>
        <v>0</v>
      </c>
      <c r="F182" s="15">
        <f t="shared" ca="1" si="38"/>
        <v>-18.450000000000045</v>
      </c>
      <c r="G182" s="17">
        <f t="shared" ca="1" si="46"/>
        <v>2.6928571428571542</v>
      </c>
      <c r="H182" s="17">
        <f t="shared" ca="1" si="47"/>
        <v>6.4364285714285803</v>
      </c>
      <c r="I182" s="17">
        <f t="shared" ca="1" si="48"/>
        <v>0.41837753856397852</v>
      </c>
      <c r="J182" s="23">
        <f t="shared" ca="1" si="39"/>
        <v>29.496909475002013</v>
      </c>
      <c r="K182" s="19" t="str">
        <f t="shared" ca="1" si="40"/>
        <v>BUY</v>
      </c>
      <c r="L182" s="19">
        <f t="shared" ca="1" si="41"/>
        <v>7</v>
      </c>
      <c r="M182" s="9" t="str">
        <f t="shared" ca="1" si="42"/>
        <v>BUY</v>
      </c>
      <c r="N182" s="9">
        <f t="shared" ca="1" si="43"/>
        <v>962.27</v>
      </c>
      <c r="O182" s="11">
        <f t="shared" ca="1" si="36"/>
        <v>35324</v>
      </c>
      <c r="P182" s="31">
        <f t="shared" ca="1" si="49"/>
        <v>7</v>
      </c>
      <c r="Q182" s="9">
        <f t="shared" ca="1" si="44"/>
        <v>1</v>
      </c>
      <c r="R182" s="34" t="str">
        <f t="shared" ca="1" si="50"/>
        <v>BUY</v>
      </c>
    </row>
    <row r="183" spans="1:18" x14ac:dyDescent="0.3">
      <c r="A183" s="9">
        <v>180</v>
      </c>
      <c r="B183" s="11">
        <f t="shared" ca="1" si="34"/>
        <v>35325</v>
      </c>
      <c r="C183" s="17">
        <f t="shared" ca="1" si="35"/>
        <v>971.21</v>
      </c>
      <c r="D183" s="42">
        <f t="shared" ca="1" si="45"/>
        <v>8.9400000000000546</v>
      </c>
      <c r="E183" s="15">
        <f t="shared" ca="1" si="37"/>
        <v>8.9400000000000546</v>
      </c>
      <c r="F183" s="15">
        <f t="shared" ca="1" si="38"/>
        <v>0</v>
      </c>
      <c r="G183" s="17">
        <f t="shared" ca="1" si="46"/>
        <v>2.4450000000000176</v>
      </c>
      <c r="H183" s="17">
        <f t="shared" ca="1" si="47"/>
        <v>6.4364285714285803</v>
      </c>
      <c r="I183" s="17">
        <f t="shared" ca="1" si="48"/>
        <v>0.37986904894018642</v>
      </c>
      <c r="J183" s="23">
        <f t="shared" ca="1" si="39"/>
        <v>27.529354994370394</v>
      </c>
      <c r="K183" s="19" t="str">
        <f t="shared" ca="1" si="40"/>
        <v>BUY</v>
      </c>
      <c r="L183" s="19" t="str">
        <f t="shared" ca="1" si="41"/>
        <v/>
      </c>
      <c r="M183" s="9" t="str">
        <f t="shared" ca="1" si="42"/>
        <v/>
      </c>
      <c r="N183" s="9" t="str">
        <f t="shared" ca="1" si="43"/>
        <v/>
      </c>
      <c r="O183" s="11">
        <f t="shared" ca="1" si="36"/>
        <v>35325</v>
      </c>
      <c r="P183" s="31">
        <f t="shared" ca="1" si="49"/>
        <v>7</v>
      </c>
      <c r="Q183" s="9">
        <f t="shared" ca="1" si="44"/>
        <v>0</v>
      </c>
      <c r="R183" s="34" t="str">
        <f t="shared" ca="1" si="50"/>
        <v>BUY</v>
      </c>
    </row>
    <row r="184" spans="1:18" x14ac:dyDescent="0.3">
      <c r="A184" s="9">
        <v>181</v>
      </c>
      <c r="B184" s="11">
        <f t="shared" ca="1" si="34"/>
        <v>35326</v>
      </c>
      <c r="C184" s="17">
        <f t="shared" ca="1" si="35"/>
        <v>994.43</v>
      </c>
      <c r="D184" s="42">
        <f t="shared" ca="1" si="45"/>
        <v>23.219999999999914</v>
      </c>
      <c r="E184" s="15">
        <f t="shared" ca="1" si="37"/>
        <v>23.219999999999914</v>
      </c>
      <c r="F184" s="15">
        <f t="shared" ca="1" si="38"/>
        <v>0</v>
      </c>
      <c r="G184" s="17">
        <f t="shared" ca="1" si="46"/>
        <v>4.1035714285714402</v>
      </c>
      <c r="H184" s="17">
        <f t="shared" ca="1" si="47"/>
        <v>6.3485714285714367</v>
      </c>
      <c r="I184" s="17">
        <f t="shared" ca="1" si="48"/>
        <v>0.64637713771377237</v>
      </c>
      <c r="J184" s="23">
        <f t="shared" ca="1" si="39"/>
        <v>39.260575411740625</v>
      </c>
      <c r="K184" s="19" t="str">
        <f t="shared" ca="1" si="40"/>
        <v/>
      </c>
      <c r="L184" s="19" t="str">
        <f t="shared" ca="1" si="41"/>
        <v/>
      </c>
      <c r="M184" s="9" t="str">
        <f t="shared" ca="1" si="42"/>
        <v/>
      </c>
      <c r="N184" s="9" t="str">
        <f t="shared" ca="1" si="43"/>
        <v/>
      </c>
      <c r="O184" s="11">
        <f t="shared" ca="1" si="36"/>
        <v>35326</v>
      </c>
      <c r="P184" s="31">
        <f t="shared" ca="1" si="49"/>
        <v>7</v>
      </c>
      <c r="Q184" s="9">
        <f t="shared" ca="1" si="44"/>
        <v>0</v>
      </c>
      <c r="R184" s="34" t="str">
        <f t="shared" ca="1" si="50"/>
        <v>BUY</v>
      </c>
    </row>
    <row r="185" spans="1:18" x14ac:dyDescent="0.3">
      <c r="A185" s="9">
        <v>182</v>
      </c>
      <c r="B185" s="11">
        <f t="shared" ca="1" si="34"/>
        <v>35327</v>
      </c>
      <c r="C185" s="17">
        <f t="shared" ca="1" si="35"/>
        <v>977.76</v>
      </c>
      <c r="D185" s="42">
        <f t="shared" ca="1" si="45"/>
        <v>-16.669999999999959</v>
      </c>
      <c r="E185" s="15">
        <f t="shared" ca="1" si="37"/>
        <v>0</v>
      </c>
      <c r="F185" s="15">
        <f t="shared" ca="1" si="38"/>
        <v>-16.669999999999959</v>
      </c>
      <c r="G185" s="17">
        <f t="shared" ca="1" si="46"/>
        <v>3.8792857142857184</v>
      </c>
      <c r="H185" s="17">
        <f t="shared" ca="1" si="47"/>
        <v>7.539285714285719</v>
      </c>
      <c r="I185" s="17">
        <f t="shared" ca="1" si="48"/>
        <v>0.51454287067740434</v>
      </c>
      <c r="J185" s="23">
        <f t="shared" ca="1" si="39"/>
        <v>33.973476792193182</v>
      </c>
      <c r="K185" s="19" t="str">
        <f t="shared" ca="1" si="40"/>
        <v/>
      </c>
      <c r="L185" s="19" t="str">
        <f t="shared" ca="1" si="41"/>
        <v/>
      </c>
      <c r="M185" s="9" t="str">
        <f t="shared" ca="1" si="42"/>
        <v/>
      </c>
      <c r="N185" s="9" t="str">
        <f t="shared" ca="1" si="43"/>
        <v/>
      </c>
      <c r="O185" s="11">
        <f t="shared" ca="1" si="36"/>
        <v>35327</v>
      </c>
      <c r="P185" s="31">
        <f t="shared" ca="1" si="49"/>
        <v>7</v>
      </c>
      <c r="Q185" s="9">
        <f t="shared" ca="1" si="44"/>
        <v>0</v>
      </c>
      <c r="R185" s="34" t="str">
        <f t="shared" ca="1" si="50"/>
        <v>BUY</v>
      </c>
    </row>
    <row r="186" spans="1:18" x14ac:dyDescent="0.3">
      <c r="A186" s="9">
        <v>183</v>
      </c>
      <c r="B186" s="11">
        <f t="shared" ca="1" si="34"/>
        <v>35328</v>
      </c>
      <c r="C186" s="17">
        <f t="shared" ca="1" si="35"/>
        <v>977.03</v>
      </c>
      <c r="D186" s="42">
        <f t="shared" ca="1" si="45"/>
        <v>-0.73000000000001819</v>
      </c>
      <c r="E186" s="15">
        <f t="shared" ca="1" si="37"/>
        <v>0</v>
      </c>
      <c r="F186" s="15">
        <f t="shared" ca="1" si="38"/>
        <v>-0.73000000000001819</v>
      </c>
      <c r="G186" s="17">
        <f t="shared" ca="1" si="46"/>
        <v>3.3114285714285723</v>
      </c>
      <c r="H186" s="17">
        <f t="shared" ca="1" si="47"/>
        <v>7.5914285714285779</v>
      </c>
      <c r="I186" s="17">
        <f t="shared" ca="1" si="48"/>
        <v>0.43620624764772276</v>
      </c>
      <c r="J186" s="23">
        <f t="shared" ca="1" si="39"/>
        <v>30.37211740041927</v>
      </c>
      <c r="K186" s="19" t="str">
        <f t="shared" ca="1" si="40"/>
        <v/>
      </c>
      <c r="L186" s="19" t="str">
        <f t="shared" ca="1" si="41"/>
        <v/>
      </c>
      <c r="M186" s="9" t="str">
        <f t="shared" ca="1" si="42"/>
        <v/>
      </c>
      <c r="N186" s="9" t="str">
        <f t="shared" ca="1" si="43"/>
        <v/>
      </c>
      <c r="O186" s="11">
        <f t="shared" ca="1" si="36"/>
        <v>35328</v>
      </c>
      <c r="P186" s="31">
        <f t="shared" ca="1" si="49"/>
        <v>7</v>
      </c>
      <c r="Q186" s="9">
        <f t="shared" ca="1" si="44"/>
        <v>0</v>
      </c>
      <c r="R186" s="34" t="str">
        <f t="shared" ca="1" si="50"/>
        <v>BUY</v>
      </c>
    </row>
    <row r="187" spans="1:18" x14ac:dyDescent="0.3">
      <c r="A187" s="9">
        <v>184</v>
      </c>
      <c r="B187" s="11">
        <f t="shared" ca="1" si="34"/>
        <v>35331</v>
      </c>
      <c r="C187" s="17">
        <f t="shared" ca="1" si="35"/>
        <v>968.84</v>
      </c>
      <c r="D187" s="42">
        <f t="shared" ca="1" si="45"/>
        <v>-8.1899999999999409</v>
      </c>
      <c r="E187" s="15">
        <f t="shared" ca="1" si="37"/>
        <v>0</v>
      </c>
      <c r="F187" s="15">
        <f t="shared" ca="1" si="38"/>
        <v>-8.1899999999999409</v>
      </c>
      <c r="G187" s="17">
        <f t="shared" ca="1" si="46"/>
        <v>3.3114285714285723</v>
      </c>
      <c r="H187" s="17">
        <f t="shared" ca="1" si="47"/>
        <v>7.1992857142857121</v>
      </c>
      <c r="I187" s="17">
        <f t="shared" ca="1" si="48"/>
        <v>0.45996626649469219</v>
      </c>
      <c r="J187" s="23">
        <f t="shared" ca="1" si="39"/>
        <v>31.505266734624541</v>
      </c>
      <c r="K187" s="19" t="str">
        <f t="shared" ca="1" si="40"/>
        <v/>
      </c>
      <c r="L187" s="19" t="str">
        <f t="shared" ca="1" si="41"/>
        <v/>
      </c>
      <c r="M187" s="9" t="str">
        <f t="shared" ca="1" si="42"/>
        <v/>
      </c>
      <c r="N187" s="9" t="str">
        <f t="shared" ca="1" si="43"/>
        <v/>
      </c>
      <c r="O187" s="11">
        <f t="shared" ca="1" si="36"/>
        <v>35331</v>
      </c>
      <c r="P187" s="31">
        <f t="shared" ca="1" si="49"/>
        <v>7</v>
      </c>
      <c r="Q187" s="9">
        <f t="shared" ca="1" si="44"/>
        <v>0</v>
      </c>
      <c r="R187" s="34" t="str">
        <f t="shared" ca="1" si="50"/>
        <v>BUY</v>
      </c>
    </row>
    <row r="188" spans="1:18" x14ac:dyDescent="0.3">
      <c r="A188" s="9">
        <v>185</v>
      </c>
      <c r="B188" s="11">
        <f t="shared" ca="1" si="34"/>
        <v>35332</v>
      </c>
      <c r="C188" s="17">
        <f t="shared" ca="1" si="35"/>
        <v>968.91</v>
      </c>
      <c r="D188" s="42">
        <f t="shared" ca="1" si="45"/>
        <v>6.9999999999936335E-2</v>
      </c>
      <c r="E188" s="15">
        <f t="shared" ca="1" si="37"/>
        <v>6.9999999999936335E-2</v>
      </c>
      <c r="F188" s="15">
        <f t="shared" ca="1" si="38"/>
        <v>0</v>
      </c>
      <c r="G188" s="17">
        <f t="shared" ca="1" si="46"/>
        <v>3.0921428571428464</v>
      </c>
      <c r="H188" s="17">
        <f t="shared" ca="1" si="47"/>
        <v>7.1992857142857121</v>
      </c>
      <c r="I188" s="17">
        <f t="shared" ca="1" si="48"/>
        <v>0.42950689552534838</v>
      </c>
      <c r="J188" s="23">
        <f t="shared" ca="1" si="39"/>
        <v>30.045807884508548</v>
      </c>
      <c r="K188" s="19" t="str">
        <f t="shared" ca="1" si="40"/>
        <v/>
      </c>
      <c r="L188" s="19" t="str">
        <f t="shared" ca="1" si="41"/>
        <v/>
      </c>
      <c r="M188" s="9" t="str">
        <f t="shared" ca="1" si="42"/>
        <v/>
      </c>
      <c r="N188" s="9" t="str">
        <f t="shared" ca="1" si="43"/>
        <v/>
      </c>
      <c r="O188" s="11">
        <f t="shared" ca="1" si="36"/>
        <v>35332</v>
      </c>
      <c r="P188" s="31">
        <f t="shared" ca="1" si="49"/>
        <v>7</v>
      </c>
      <c r="Q188" s="9">
        <f t="shared" ca="1" si="44"/>
        <v>0</v>
      </c>
      <c r="R188" s="34" t="str">
        <f t="shared" ca="1" si="50"/>
        <v>BUY</v>
      </c>
    </row>
    <row r="189" spans="1:18" x14ac:dyDescent="0.3">
      <c r="A189" s="9">
        <v>186</v>
      </c>
      <c r="B189" s="11">
        <f t="shared" ca="1" si="34"/>
        <v>35333</v>
      </c>
      <c r="C189" s="17">
        <f t="shared" ca="1" si="35"/>
        <v>971.29</v>
      </c>
      <c r="D189" s="42">
        <f t="shared" ca="1" si="45"/>
        <v>2.3799999999999955</v>
      </c>
      <c r="E189" s="15">
        <f t="shared" ca="1" si="37"/>
        <v>2.3799999999999955</v>
      </c>
      <c r="F189" s="15">
        <f t="shared" ca="1" si="38"/>
        <v>0</v>
      </c>
      <c r="G189" s="17">
        <f t="shared" ca="1" si="46"/>
        <v>2.4721428571428499</v>
      </c>
      <c r="H189" s="17">
        <f t="shared" ca="1" si="47"/>
        <v>7.1992857142857121</v>
      </c>
      <c r="I189" s="17">
        <f t="shared" ca="1" si="48"/>
        <v>0.34338724079769728</v>
      </c>
      <c r="J189" s="23">
        <f t="shared" ca="1" si="39"/>
        <v>25.561299852289466</v>
      </c>
      <c r="K189" s="19" t="str">
        <f t="shared" ca="1" si="40"/>
        <v>BUY</v>
      </c>
      <c r="L189" s="19" t="str">
        <f t="shared" ca="1" si="41"/>
        <v/>
      </c>
      <c r="M189" s="9" t="str">
        <f t="shared" ca="1" si="42"/>
        <v/>
      </c>
      <c r="N189" s="9" t="str">
        <f t="shared" ca="1" si="43"/>
        <v/>
      </c>
      <c r="O189" s="11">
        <f t="shared" ca="1" si="36"/>
        <v>35333</v>
      </c>
      <c r="P189" s="31">
        <f t="shared" ca="1" si="49"/>
        <v>7</v>
      </c>
      <c r="Q189" s="9">
        <f t="shared" ca="1" si="44"/>
        <v>0</v>
      </c>
      <c r="R189" s="34" t="str">
        <f t="shared" ca="1" si="50"/>
        <v>BUY</v>
      </c>
    </row>
    <row r="190" spans="1:18" x14ac:dyDescent="0.3">
      <c r="A190" s="9">
        <v>187</v>
      </c>
      <c r="B190" s="11">
        <f t="shared" ca="1" si="34"/>
        <v>35334</v>
      </c>
      <c r="C190" s="17">
        <f t="shared" ca="1" si="35"/>
        <v>959.31</v>
      </c>
      <c r="D190" s="42">
        <f t="shared" ca="1" si="45"/>
        <v>-11.980000000000018</v>
      </c>
      <c r="E190" s="15">
        <f t="shared" ca="1" si="37"/>
        <v>0</v>
      </c>
      <c r="F190" s="15">
        <f t="shared" ca="1" si="38"/>
        <v>-11.980000000000018</v>
      </c>
      <c r="G190" s="17">
        <f t="shared" ca="1" si="46"/>
        <v>2.4721428571428499</v>
      </c>
      <c r="H190" s="17">
        <f t="shared" ca="1" si="47"/>
        <v>7.6707142857142765</v>
      </c>
      <c r="I190" s="17">
        <f t="shared" ca="1" si="48"/>
        <v>0.32228326659837919</v>
      </c>
      <c r="J190" s="23">
        <f t="shared" ca="1" si="39"/>
        <v>24.373239436619684</v>
      </c>
      <c r="K190" s="19" t="str">
        <f t="shared" ca="1" si="40"/>
        <v>BUY</v>
      </c>
      <c r="L190" s="19" t="str">
        <f t="shared" ca="1" si="41"/>
        <v/>
      </c>
      <c r="M190" s="9" t="str">
        <f t="shared" ca="1" si="42"/>
        <v/>
      </c>
      <c r="N190" s="9" t="str">
        <f t="shared" ca="1" si="43"/>
        <v/>
      </c>
      <c r="O190" s="11">
        <f t="shared" ca="1" si="36"/>
        <v>35334</v>
      </c>
      <c r="P190" s="31">
        <f t="shared" ca="1" si="49"/>
        <v>7</v>
      </c>
      <c r="Q190" s="9">
        <f t="shared" ca="1" si="44"/>
        <v>0</v>
      </c>
      <c r="R190" s="34" t="str">
        <f t="shared" ca="1" si="50"/>
        <v>BUY</v>
      </c>
    </row>
    <row r="191" spans="1:18" x14ac:dyDescent="0.3">
      <c r="A191" s="9">
        <v>188</v>
      </c>
      <c r="B191" s="11">
        <f t="shared" ca="1" si="34"/>
        <v>35335</v>
      </c>
      <c r="C191" s="17">
        <f t="shared" ca="1" si="35"/>
        <v>947.23</v>
      </c>
      <c r="D191" s="42">
        <f t="shared" ca="1" si="45"/>
        <v>-12.079999999999927</v>
      </c>
      <c r="E191" s="15">
        <f t="shared" ca="1" si="37"/>
        <v>0</v>
      </c>
      <c r="F191" s="15">
        <f t="shared" ca="1" si="38"/>
        <v>-12.079999999999927</v>
      </c>
      <c r="G191" s="17">
        <f t="shared" ca="1" si="46"/>
        <v>2.4721428571428499</v>
      </c>
      <c r="H191" s="17">
        <f t="shared" ca="1" si="47"/>
        <v>7.2328571428571342</v>
      </c>
      <c r="I191" s="17">
        <f t="shared" ca="1" si="48"/>
        <v>0.34179340312067885</v>
      </c>
      <c r="J191" s="23">
        <f t="shared" ca="1" si="39"/>
        <v>25.472878486788815</v>
      </c>
      <c r="K191" s="19" t="str">
        <f t="shared" ca="1" si="40"/>
        <v>BUY</v>
      </c>
      <c r="L191" s="19" t="str">
        <f t="shared" ca="1" si="41"/>
        <v/>
      </c>
      <c r="M191" s="9" t="str">
        <f t="shared" ca="1" si="42"/>
        <v/>
      </c>
      <c r="N191" s="9" t="str">
        <f t="shared" ca="1" si="43"/>
        <v/>
      </c>
      <c r="O191" s="11">
        <f t="shared" ca="1" si="36"/>
        <v>35335</v>
      </c>
      <c r="P191" s="31">
        <f t="shared" ca="1" si="49"/>
        <v>7</v>
      </c>
      <c r="Q191" s="9">
        <f t="shared" ca="1" si="44"/>
        <v>0</v>
      </c>
      <c r="R191" s="34" t="str">
        <f t="shared" ca="1" si="50"/>
        <v>BUY</v>
      </c>
    </row>
    <row r="192" spans="1:18" x14ac:dyDescent="0.3">
      <c r="A192" s="9">
        <v>189</v>
      </c>
      <c r="B192" s="11">
        <f t="shared" ca="1" si="34"/>
        <v>35338</v>
      </c>
      <c r="C192" s="17">
        <f t="shared" ca="1" si="35"/>
        <v>943.96</v>
      </c>
      <c r="D192" s="42">
        <f t="shared" ca="1" si="45"/>
        <v>-3.2699999999999818</v>
      </c>
      <c r="E192" s="15">
        <f t="shared" ca="1" si="37"/>
        <v>0</v>
      </c>
      <c r="F192" s="15">
        <f t="shared" ca="1" si="38"/>
        <v>-3.2699999999999818</v>
      </c>
      <c r="G192" s="17">
        <f t="shared" ca="1" si="46"/>
        <v>2.4721428571428499</v>
      </c>
      <c r="H192" s="17">
        <f t="shared" ca="1" si="47"/>
        <v>6.5571428571428454</v>
      </c>
      <c r="I192" s="17">
        <f t="shared" ca="1" si="48"/>
        <v>0.3770152505446619</v>
      </c>
      <c r="J192" s="23">
        <f t="shared" ca="1" si="39"/>
        <v>27.379163040898646</v>
      </c>
      <c r="K192" s="19" t="str">
        <f t="shared" ca="1" si="40"/>
        <v>BUY</v>
      </c>
      <c r="L192" s="19" t="str">
        <f t="shared" ca="1" si="41"/>
        <v/>
      </c>
      <c r="M192" s="9" t="str">
        <f t="shared" ca="1" si="42"/>
        <v/>
      </c>
      <c r="N192" s="9" t="str">
        <f t="shared" ca="1" si="43"/>
        <v/>
      </c>
      <c r="O192" s="11">
        <f t="shared" ca="1" si="36"/>
        <v>35338</v>
      </c>
      <c r="P192" s="31">
        <f t="shared" ca="1" si="49"/>
        <v>7</v>
      </c>
      <c r="Q192" s="9">
        <f t="shared" ca="1" si="44"/>
        <v>0</v>
      </c>
      <c r="R192" s="34" t="str">
        <f t="shared" ca="1" si="50"/>
        <v>BUY</v>
      </c>
    </row>
    <row r="193" spans="1:18" x14ac:dyDescent="0.3">
      <c r="A193" s="9">
        <v>190</v>
      </c>
      <c r="B193" s="11">
        <f t="shared" ca="1" si="34"/>
        <v>35339</v>
      </c>
      <c r="C193" s="17">
        <f t="shared" ca="1" si="35"/>
        <v>936.27</v>
      </c>
      <c r="D193" s="42">
        <f t="shared" ca="1" si="45"/>
        <v>-7.6900000000000546</v>
      </c>
      <c r="E193" s="15">
        <f t="shared" ca="1" si="37"/>
        <v>0</v>
      </c>
      <c r="F193" s="15">
        <f t="shared" ca="1" si="38"/>
        <v>-7.6900000000000546</v>
      </c>
      <c r="G193" s="17">
        <f t="shared" ca="1" si="46"/>
        <v>2.4721428571428499</v>
      </c>
      <c r="H193" s="17">
        <f t="shared" ca="1" si="47"/>
        <v>6.4057142857142821</v>
      </c>
      <c r="I193" s="17">
        <f t="shared" ca="1" si="48"/>
        <v>0.38592774308652894</v>
      </c>
      <c r="J193" s="23">
        <f t="shared" ca="1" si="39"/>
        <v>27.846166224153137</v>
      </c>
      <c r="K193" s="19" t="str">
        <f t="shared" ca="1" si="40"/>
        <v>BUY</v>
      </c>
      <c r="L193" s="19" t="str">
        <f t="shared" ca="1" si="41"/>
        <v/>
      </c>
      <c r="M193" s="9" t="str">
        <f t="shared" ca="1" si="42"/>
        <v/>
      </c>
      <c r="N193" s="9" t="str">
        <f t="shared" ca="1" si="43"/>
        <v/>
      </c>
      <c r="O193" s="11">
        <f t="shared" ca="1" si="36"/>
        <v>35339</v>
      </c>
      <c r="P193" s="31">
        <f t="shared" ca="1" si="49"/>
        <v>7</v>
      </c>
      <c r="Q193" s="9">
        <f t="shared" ca="1" si="44"/>
        <v>0</v>
      </c>
      <c r="R193" s="34" t="str">
        <f t="shared" ca="1" si="50"/>
        <v>BUY</v>
      </c>
    </row>
    <row r="194" spans="1:18" x14ac:dyDescent="0.3">
      <c r="A194" s="9">
        <v>191</v>
      </c>
      <c r="B194" s="11">
        <f t="shared" ca="1" si="34"/>
        <v>35341</v>
      </c>
      <c r="C194" s="17">
        <f t="shared" ca="1" si="35"/>
        <v>924.92</v>
      </c>
      <c r="D194" s="42">
        <f t="shared" ca="1" si="45"/>
        <v>-11.350000000000023</v>
      </c>
      <c r="E194" s="15">
        <f t="shared" ca="1" si="37"/>
        <v>0</v>
      </c>
      <c r="F194" s="15">
        <f t="shared" ca="1" si="38"/>
        <v>-11.350000000000023</v>
      </c>
      <c r="G194" s="17">
        <f t="shared" ca="1" si="46"/>
        <v>2.4721428571428499</v>
      </c>
      <c r="H194" s="17">
        <f t="shared" ca="1" si="47"/>
        <v>7.0692857142857077</v>
      </c>
      <c r="I194" s="17">
        <f t="shared" ca="1" si="48"/>
        <v>0.34970192987774001</v>
      </c>
      <c r="J194" s="23">
        <f t="shared" ca="1" si="39"/>
        <v>25.909567300494047</v>
      </c>
      <c r="K194" s="19" t="str">
        <f t="shared" ca="1" si="40"/>
        <v>BUY</v>
      </c>
      <c r="L194" s="19" t="str">
        <f t="shared" ca="1" si="41"/>
        <v/>
      </c>
      <c r="M194" s="9" t="str">
        <f t="shared" ca="1" si="42"/>
        <v/>
      </c>
      <c r="N194" s="9" t="str">
        <f t="shared" ca="1" si="43"/>
        <v/>
      </c>
      <c r="O194" s="11">
        <f t="shared" ca="1" si="36"/>
        <v>35341</v>
      </c>
      <c r="P194" s="31">
        <f t="shared" ca="1" si="49"/>
        <v>7</v>
      </c>
      <c r="Q194" s="9">
        <f t="shared" ca="1" si="44"/>
        <v>0</v>
      </c>
      <c r="R194" s="34" t="str">
        <f t="shared" ca="1" si="50"/>
        <v>BUY</v>
      </c>
    </row>
    <row r="195" spans="1:18" x14ac:dyDescent="0.3">
      <c r="A195" s="9">
        <v>192</v>
      </c>
      <c r="B195" s="11">
        <f t="shared" ca="1" si="34"/>
        <v>35342</v>
      </c>
      <c r="C195" s="17">
        <f t="shared" ca="1" si="35"/>
        <v>904.12</v>
      </c>
      <c r="D195" s="42">
        <f t="shared" ca="1" si="45"/>
        <v>-20.799999999999955</v>
      </c>
      <c r="E195" s="15">
        <f t="shared" ca="1" si="37"/>
        <v>0</v>
      </c>
      <c r="F195" s="15">
        <f t="shared" ca="1" si="38"/>
        <v>-20.799999999999955</v>
      </c>
      <c r="G195" s="17">
        <f t="shared" ca="1" si="46"/>
        <v>2.4721428571428499</v>
      </c>
      <c r="H195" s="17">
        <f t="shared" ca="1" si="47"/>
        <v>7.9435714285714232</v>
      </c>
      <c r="I195" s="17">
        <f t="shared" ca="1" si="48"/>
        <v>0.31121302041183274</v>
      </c>
      <c r="J195" s="23">
        <f t="shared" ca="1" si="39"/>
        <v>23.734741462076485</v>
      </c>
      <c r="K195" s="19" t="str">
        <f t="shared" ca="1" si="40"/>
        <v>BUY</v>
      </c>
      <c r="L195" s="19" t="str">
        <f t="shared" ca="1" si="41"/>
        <v/>
      </c>
      <c r="M195" s="9" t="str">
        <f t="shared" ca="1" si="42"/>
        <v/>
      </c>
      <c r="N195" s="9" t="str">
        <f t="shared" ca="1" si="43"/>
        <v/>
      </c>
      <c r="O195" s="11">
        <f t="shared" ca="1" si="36"/>
        <v>35342</v>
      </c>
      <c r="P195" s="31">
        <f t="shared" ca="1" si="49"/>
        <v>7</v>
      </c>
      <c r="Q195" s="9">
        <f t="shared" ca="1" si="44"/>
        <v>0</v>
      </c>
      <c r="R195" s="34" t="str">
        <f t="shared" ca="1" si="50"/>
        <v>BUY</v>
      </c>
    </row>
    <row r="196" spans="1:18" x14ac:dyDescent="0.3">
      <c r="A196" s="9">
        <v>193</v>
      </c>
      <c r="B196" s="11">
        <f t="shared" ref="B196:B259" ca="1" si="51">VLOOKUP(A196,INDIRECT($V$1&amp;"$A$2:$C$100000"),2,FALSE)</f>
        <v>35345</v>
      </c>
      <c r="C196" s="17">
        <f t="shared" ref="C196:C259" ca="1" si="52">VLOOKUP(A196,INDIRECT($V$1&amp;"$A$2:$C$100000"),3,FALSE)</f>
        <v>874</v>
      </c>
      <c r="D196" s="42">
        <f t="shared" ca="1" si="45"/>
        <v>-30.120000000000005</v>
      </c>
      <c r="E196" s="15">
        <f t="shared" ca="1" si="37"/>
        <v>0</v>
      </c>
      <c r="F196" s="15">
        <f t="shared" ca="1" si="38"/>
        <v>-30.120000000000005</v>
      </c>
      <c r="G196" s="17">
        <f t="shared" ca="1" si="46"/>
        <v>2.4721428571428499</v>
      </c>
      <c r="H196" s="17">
        <f t="shared" ca="1" si="47"/>
        <v>8.7771428571428487</v>
      </c>
      <c r="I196" s="17">
        <f t="shared" ca="1" si="48"/>
        <v>0.28165690104166613</v>
      </c>
      <c r="J196" s="23">
        <f t="shared" ca="1" si="39"/>
        <v>21.975998476093679</v>
      </c>
      <c r="K196" s="19" t="str">
        <f t="shared" ca="1" si="40"/>
        <v>BUY</v>
      </c>
      <c r="L196" s="19" t="str">
        <f t="shared" ca="1" si="41"/>
        <v/>
      </c>
      <c r="M196" s="9" t="str">
        <f t="shared" ca="1" si="42"/>
        <v/>
      </c>
      <c r="N196" s="9" t="str">
        <f t="shared" ca="1" si="43"/>
        <v/>
      </c>
      <c r="O196" s="11">
        <f t="shared" ref="O196:O259" ca="1" si="53">VLOOKUP(A196,INDIRECT($V$1&amp;"$A$2:$C$100000"),2,FALSE)</f>
        <v>35345</v>
      </c>
      <c r="P196" s="31">
        <f t="shared" ca="1" si="49"/>
        <v>7</v>
      </c>
      <c r="Q196" s="9">
        <f t="shared" ca="1" si="44"/>
        <v>0</v>
      </c>
      <c r="R196" s="34" t="str">
        <f t="shared" ca="1" si="50"/>
        <v>BUY</v>
      </c>
    </row>
    <row r="197" spans="1:18" x14ac:dyDescent="0.3">
      <c r="A197" s="9">
        <v>194</v>
      </c>
      <c r="B197" s="11">
        <f t="shared" ca="1" si="51"/>
        <v>35346</v>
      </c>
      <c r="C197" s="17">
        <f t="shared" ca="1" si="52"/>
        <v>873.9</v>
      </c>
      <c r="D197" s="42">
        <f t="shared" ca="1" si="45"/>
        <v>-0.10000000000002274</v>
      </c>
      <c r="E197" s="15">
        <f t="shared" ref="E197:E260" ca="1" si="54">IF(D197&gt;$V$5,D197,0)</f>
        <v>0</v>
      </c>
      <c r="F197" s="15">
        <f t="shared" ref="F197:F260" ca="1" si="55">IF(D197&lt;$V$5,D197,0)</f>
        <v>-0.10000000000002274</v>
      </c>
      <c r="G197" s="17">
        <f t="shared" ca="1" si="46"/>
        <v>1.8335714285714175</v>
      </c>
      <c r="H197" s="17">
        <f t="shared" ca="1" si="47"/>
        <v>8.7842857142857067</v>
      </c>
      <c r="I197" s="17">
        <f t="shared" ca="1" si="48"/>
        <v>0.20873312733777744</v>
      </c>
      <c r="J197" s="23">
        <f t="shared" ref="J197:J260" ca="1" si="56">IF((A197-1)&gt;=$G$1,IF(I197=$V$5,$V$5,($V$6-($V$6/(1+I197)))),"")</f>
        <v>17.268752102253544</v>
      </c>
      <c r="K197" s="19" t="str">
        <f t="shared" ref="K197:K260" ca="1" si="57">IF((A197-1)&gt;=$G$1,IF(J197&gt;$D$1,$V$8,IF(J197&lt;$C$1,$V$7,"")),"")</f>
        <v>BUY</v>
      </c>
      <c r="L197" s="19" t="str">
        <f t="shared" ref="L197:L260" ca="1" si="58">IF(M197&lt;&gt;"",P197,"")</f>
        <v/>
      </c>
      <c r="M197" s="9" t="str">
        <f t="shared" ref="M197:M260" ca="1" si="59">IF(R197&lt;&gt;R196,R197,"")</f>
        <v/>
      </c>
      <c r="N197" s="9" t="str">
        <f t="shared" ref="N197:N260" ca="1" si="60">IF(OR(M197=$V$7,M197=$V$8),C197,"")</f>
        <v/>
      </c>
      <c r="O197" s="11">
        <f t="shared" ca="1" si="53"/>
        <v>35346</v>
      </c>
      <c r="P197" s="31">
        <f t="shared" ca="1" si="49"/>
        <v>7</v>
      </c>
      <c r="Q197" s="9">
        <f t="shared" ref="Q197:Q260" ca="1" si="61">IF(M197&lt;&gt;"",1,0)</f>
        <v>0</v>
      </c>
      <c r="R197" s="34" t="str">
        <f t="shared" ca="1" si="50"/>
        <v>BUY</v>
      </c>
    </row>
    <row r="198" spans="1:18" x14ac:dyDescent="0.3">
      <c r="A198" s="9">
        <v>195</v>
      </c>
      <c r="B198" s="11">
        <f t="shared" ca="1" si="51"/>
        <v>35347</v>
      </c>
      <c r="C198" s="17">
        <f t="shared" ca="1" si="52"/>
        <v>874.72</v>
      </c>
      <c r="D198" s="42">
        <f t="shared" ref="D198:D261" ca="1" si="62">C198-C197</f>
        <v>0.82000000000005002</v>
      </c>
      <c r="E198" s="15">
        <f t="shared" ca="1" si="54"/>
        <v>0.82000000000005002</v>
      </c>
      <c r="F198" s="15">
        <f t="shared" ca="1" si="55"/>
        <v>0</v>
      </c>
      <c r="G198" s="17">
        <f t="shared" ref="G198:G261" ca="1" si="63">IF((A198-1)&gt;=$G$1,AVERAGE(OFFSET(E198,0,0,-$G$1,1)),"")</f>
        <v>0.23357142857142726</v>
      </c>
      <c r="H198" s="17">
        <f t="shared" ref="H198:H261" ca="1" si="64">IF((A198-1)&gt;=$G$1,ABS(AVERAGE(OFFSET(F198,0,0,-$G$1,1))),"")</f>
        <v>8.7842857142857067</v>
      </c>
      <c r="I198" s="17">
        <f t="shared" ref="I198:I261" ca="1" si="65">IF((A198-1)&gt;=$G$1,G198/H198,"")</f>
        <v>2.658968938038693E-2</v>
      </c>
      <c r="J198" s="23">
        <f t="shared" ca="1" si="56"/>
        <v>2.5900990099009817</v>
      </c>
      <c r="K198" s="19" t="str">
        <f t="shared" ca="1" si="57"/>
        <v>BUY</v>
      </c>
      <c r="L198" s="19" t="str">
        <f t="shared" ca="1" si="58"/>
        <v/>
      </c>
      <c r="M198" s="9" t="str">
        <f t="shared" ca="1" si="59"/>
        <v/>
      </c>
      <c r="N198" s="9" t="str">
        <f t="shared" ca="1" si="60"/>
        <v/>
      </c>
      <c r="O198" s="11">
        <f t="shared" ca="1" si="53"/>
        <v>35347</v>
      </c>
      <c r="P198" s="31">
        <f t="shared" ref="P198:P261" ca="1" si="66">P197+Q198</f>
        <v>7</v>
      </c>
      <c r="Q198" s="9">
        <f t="shared" ca="1" si="61"/>
        <v>0</v>
      </c>
      <c r="R198" s="34" t="str">
        <f t="shared" ref="R198:R261" ca="1" si="67">IF(K198=R197,R197,IF(K198="",R197,IF(K198&lt;&gt;R197,K198)))</f>
        <v>BUY</v>
      </c>
    </row>
    <row r="199" spans="1:18" x14ac:dyDescent="0.3">
      <c r="A199" s="9">
        <v>196</v>
      </c>
      <c r="B199" s="11">
        <f t="shared" ca="1" si="51"/>
        <v>35348</v>
      </c>
      <c r="C199" s="17">
        <f t="shared" ca="1" si="52"/>
        <v>898.42</v>
      </c>
      <c r="D199" s="42">
        <f t="shared" ca="1" si="62"/>
        <v>23.699999999999932</v>
      </c>
      <c r="E199" s="15">
        <f t="shared" ca="1" si="54"/>
        <v>23.699999999999932</v>
      </c>
      <c r="F199" s="15">
        <f t="shared" ca="1" si="55"/>
        <v>0</v>
      </c>
      <c r="G199" s="17">
        <f t="shared" ca="1" si="63"/>
        <v>1.9264285714285652</v>
      </c>
      <c r="H199" s="17">
        <f t="shared" ca="1" si="64"/>
        <v>7.5935714285714244</v>
      </c>
      <c r="I199" s="17">
        <f t="shared" ca="1" si="65"/>
        <v>0.25369203273445518</v>
      </c>
      <c r="J199" s="23">
        <f t="shared" ca="1" si="56"/>
        <v>20.23559423769504</v>
      </c>
      <c r="K199" s="19" t="str">
        <f t="shared" ca="1" si="57"/>
        <v>BUY</v>
      </c>
      <c r="L199" s="19" t="str">
        <f t="shared" ca="1" si="58"/>
        <v/>
      </c>
      <c r="M199" s="9" t="str">
        <f t="shared" ca="1" si="59"/>
        <v/>
      </c>
      <c r="N199" s="9" t="str">
        <f t="shared" ca="1" si="60"/>
        <v/>
      </c>
      <c r="O199" s="11">
        <f t="shared" ca="1" si="53"/>
        <v>35348</v>
      </c>
      <c r="P199" s="31">
        <f t="shared" ca="1" si="66"/>
        <v>7</v>
      </c>
      <c r="Q199" s="9">
        <f t="shared" ca="1" si="61"/>
        <v>0</v>
      </c>
      <c r="R199" s="34" t="str">
        <f t="shared" ca="1" si="67"/>
        <v>BUY</v>
      </c>
    </row>
    <row r="200" spans="1:18" x14ac:dyDescent="0.3">
      <c r="A200" s="9">
        <v>197</v>
      </c>
      <c r="B200" s="11">
        <f t="shared" ca="1" si="51"/>
        <v>35349</v>
      </c>
      <c r="C200" s="17">
        <f t="shared" ca="1" si="52"/>
        <v>908.79</v>
      </c>
      <c r="D200" s="42">
        <f t="shared" ca="1" si="62"/>
        <v>10.370000000000005</v>
      </c>
      <c r="E200" s="15">
        <f t="shared" ca="1" si="54"/>
        <v>10.370000000000005</v>
      </c>
      <c r="F200" s="15">
        <f t="shared" ca="1" si="55"/>
        <v>0</v>
      </c>
      <c r="G200" s="17">
        <f t="shared" ca="1" si="63"/>
        <v>2.6671428571428515</v>
      </c>
      <c r="H200" s="17">
        <f t="shared" ca="1" si="64"/>
        <v>7.5414285714285665</v>
      </c>
      <c r="I200" s="17">
        <f t="shared" ca="1" si="65"/>
        <v>0.35366546694449652</v>
      </c>
      <c r="J200" s="23">
        <f t="shared" ca="1" si="56"/>
        <v>26.126504338091209</v>
      </c>
      <c r="K200" s="19" t="str">
        <f t="shared" ca="1" si="57"/>
        <v>BUY</v>
      </c>
      <c r="L200" s="19" t="str">
        <f t="shared" ca="1" si="58"/>
        <v/>
      </c>
      <c r="M200" s="9" t="str">
        <f t="shared" ca="1" si="59"/>
        <v/>
      </c>
      <c r="N200" s="9" t="str">
        <f t="shared" ca="1" si="60"/>
        <v/>
      </c>
      <c r="O200" s="11">
        <f t="shared" ca="1" si="53"/>
        <v>35349</v>
      </c>
      <c r="P200" s="31">
        <f t="shared" ca="1" si="66"/>
        <v>7</v>
      </c>
      <c r="Q200" s="9">
        <f t="shared" ca="1" si="61"/>
        <v>0</v>
      </c>
      <c r="R200" s="34" t="str">
        <f t="shared" ca="1" si="67"/>
        <v>BUY</v>
      </c>
    </row>
    <row r="201" spans="1:18" x14ac:dyDescent="0.3">
      <c r="A201" s="9">
        <v>198</v>
      </c>
      <c r="B201" s="11">
        <f t="shared" ca="1" si="51"/>
        <v>35352</v>
      </c>
      <c r="C201" s="17">
        <f t="shared" ca="1" si="52"/>
        <v>892.05</v>
      </c>
      <c r="D201" s="42">
        <f t="shared" ca="1" si="62"/>
        <v>-16.740000000000009</v>
      </c>
      <c r="E201" s="15">
        <f t="shared" ca="1" si="54"/>
        <v>0</v>
      </c>
      <c r="F201" s="15">
        <f t="shared" ca="1" si="55"/>
        <v>-16.740000000000009</v>
      </c>
      <c r="G201" s="17">
        <f t="shared" ca="1" si="63"/>
        <v>2.6671428571428515</v>
      </c>
      <c r="H201" s="17">
        <f t="shared" ca="1" si="64"/>
        <v>8.1521428571428576</v>
      </c>
      <c r="I201" s="17">
        <f t="shared" ca="1" si="65"/>
        <v>0.32717077017436186</v>
      </c>
      <c r="J201" s="23">
        <f t="shared" ca="1" si="56"/>
        <v>24.651746220373624</v>
      </c>
      <c r="K201" s="19" t="str">
        <f t="shared" ca="1" si="57"/>
        <v>BUY</v>
      </c>
      <c r="L201" s="19" t="str">
        <f t="shared" ca="1" si="58"/>
        <v/>
      </c>
      <c r="M201" s="9" t="str">
        <f t="shared" ca="1" si="59"/>
        <v/>
      </c>
      <c r="N201" s="9" t="str">
        <f t="shared" ca="1" si="60"/>
        <v/>
      </c>
      <c r="O201" s="11">
        <f t="shared" ca="1" si="53"/>
        <v>35352</v>
      </c>
      <c r="P201" s="31">
        <f t="shared" ca="1" si="66"/>
        <v>7</v>
      </c>
      <c r="Q201" s="9">
        <f t="shared" ca="1" si="61"/>
        <v>0</v>
      </c>
      <c r="R201" s="34" t="str">
        <f t="shared" ca="1" si="67"/>
        <v>BUY</v>
      </c>
    </row>
    <row r="202" spans="1:18" x14ac:dyDescent="0.3">
      <c r="A202" s="9">
        <v>199</v>
      </c>
      <c r="B202" s="11">
        <f t="shared" ca="1" si="51"/>
        <v>35353</v>
      </c>
      <c r="C202" s="17">
        <f t="shared" ca="1" si="52"/>
        <v>897.77</v>
      </c>
      <c r="D202" s="42">
        <f t="shared" ca="1" si="62"/>
        <v>5.7200000000000273</v>
      </c>
      <c r="E202" s="15">
        <f t="shared" ca="1" si="54"/>
        <v>5.7200000000000273</v>
      </c>
      <c r="F202" s="15">
        <f t="shared" ca="1" si="55"/>
        <v>0</v>
      </c>
      <c r="G202" s="17">
        <f t="shared" ca="1" si="63"/>
        <v>3.0707142857142862</v>
      </c>
      <c r="H202" s="17">
        <f t="shared" ca="1" si="64"/>
        <v>8.1521428571428576</v>
      </c>
      <c r="I202" s="17">
        <f t="shared" ca="1" si="65"/>
        <v>0.37667572066941213</v>
      </c>
      <c r="J202" s="23">
        <f t="shared" ca="1" si="56"/>
        <v>27.361252545824854</v>
      </c>
      <c r="K202" s="19" t="str">
        <f t="shared" ca="1" si="57"/>
        <v>BUY</v>
      </c>
      <c r="L202" s="19" t="str">
        <f t="shared" ca="1" si="58"/>
        <v/>
      </c>
      <c r="M202" s="9" t="str">
        <f t="shared" ca="1" si="59"/>
        <v/>
      </c>
      <c r="N202" s="9" t="str">
        <f t="shared" ca="1" si="60"/>
        <v/>
      </c>
      <c r="O202" s="11">
        <f t="shared" ca="1" si="53"/>
        <v>35353</v>
      </c>
      <c r="P202" s="31">
        <f t="shared" ca="1" si="66"/>
        <v>7</v>
      </c>
      <c r="Q202" s="9">
        <f t="shared" ca="1" si="61"/>
        <v>0</v>
      </c>
      <c r="R202" s="34" t="str">
        <f t="shared" ca="1" si="67"/>
        <v>BUY</v>
      </c>
    </row>
    <row r="203" spans="1:18" x14ac:dyDescent="0.3">
      <c r="A203" s="9">
        <v>200</v>
      </c>
      <c r="B203" s="11">
        <f t="shared" ca="1" si="51"/>
        <v>35354</v>
      </c>
      <c r="C203" s="17">
        <f t="shared" ca="1" si="52"/>
        <v>892.77</v>
      </c>
      <c r="D203" s="42">
        <f t="shared" ca="1" si="62"/>
        <v>-5</v>
      </c>
      <c r="E203" s="15">
        <f t="shared" ca="1" si="54"/>
        <v>0</v>
      </c>
      <c r="F203" s="15">
        <f t="shared" ca="1" si="55"/>
        <v>-5</v>
      </c>
      <c r="G203" s="17">
        <f t="shared" ca="1" si="63"/>
        <v>2.9007142857142867</v>
      </c>
      <c r="H203" s="17">
        <f t="shared" ca="1" si="64"/>
        <v>8.5092857142857135</v>
      </c>
      <c r="I203" s="17">
        <f t="shared" ca="1" si="65"/>
        <v>0.34088810543104187</v>
      </c>
      <c r="J203" s="23">
        <f t="shared" ca="1" si="56"/>
        <v>25.422561662701895</v>
      </c>
      <c r="K203" s="19" t="str">
        <f t="shared" ca="1" si="57"/>
        <v>BUY</v>
      </c>
      <c r="L203" s="19" t="str">
        <f t="shared" ca="1" si="58"/>
        <v/>
      </c>
      <c r="M203" s="9" t="str">
        <f t="shared" ca="1" si="59"/>
        <v/>
      </c>
      <c r="N203" s="9" t="str">
        <f t="shared" ca="1" si="60"/>
        <v/>
      </c>
      <c r="O203" s="11">
        <f t="shared" ca="1" si="53"/>
        <v>35354</v>
      </c>
      <c r="P203" s="31">
        <f t="shared" ca="1" si="66"/>
        <v>7</v>
      </c>
      <c r="Q203" s="9">
        <f t="shared" ca="1" si="61"/>
        <v>0</v>
      </c>
      <c r="R203" s="34" t="str">
        <f t="shared" ca="1" si="67"/>
        <v>BUY</v>
      </c>
    </row>
    <row r="204" spans="1:18" x14ac:dyDescent="0.3">
      <c r="A204" s="9">
        <v>201</v>
      </c>
      <c r="B204" s="11">
        <f t="shared" ca="1" si="51"/>
        <v>35355</v>
      </c>
      <c r="C204" s="17">
        <f t="shared" ca="1" si="52"/>
        <v>892.07</v>
      </c>
      <c r="D204" s="42">
        <f t="shared" ca="1" si="62"/>
        <v>-0.69999999999993179</v>
      </c>
      <c r="E204" s="15">
        <f t="shared" ca="1" si="54"/>
        <v>0</v>
      </c>
      <c r="F204" s="15">
        <f t="shared" ca="1" si="55"/>
        <v>-0.69999999999993179</v>
      </c>
      <c r="G204" s="17">
        <f t="shared" ca="1" si="63"/>
        <v>2.9007142857142867</v>
      </c>
      <c r="H204" s="17">
        <f t="shared" ca="1" si="64"/>
        <v>7.7035714285714221</v>
      </c>
      <c r="I204" s="17">
        <f t="shared" ca="1" si="65"/>
        <v>0.3765414928140941</v>
      </c>
      <c r="J204" s="23">
        <f t="shared" ca="1" si="56"/>
        <v>27.354169473258807</v>
      </c>
      <c r="K204" s="19" t="str">
        <f t="shared" ca="1" si="57"/>
        <v>BUY</v>
      </c>
      <c r="L204" s="19" t="str">
        <f t="shared" ca="1" si="58"/>
        <v/>
      </c>
      <c r="M204" s="9" t="str">
        <f t="shared" ca="1" si="59"/>
        <v/>
      </c>
      <c r="N204" s="9" t="str">
        <f t="shared" ca="1" si="60"/>
        <v/>
      </c>
      <c r="O204" s="11">
        <f t="shared" ca="1" si="53"/>
        <v>35355</v>
      </c>
      <c r="P204" s="31">
        <f t="shared" ca="1" si="66"/>
        <v>7</v>
      </c>
      <c r="Q204" s="9">
        <f t="shared" ca="1" si="61"/>
        <v>0</v>
      </c>
      <c r="R204" s="34" t="str">
        <f t="shared" ca="1" si="67"/>
        <v>BUY</v>
      </c>
    </row>
    <row r="205" spans="1:18" x14ac:dyDescent="0.3">
      <c r="A205" s="9">
        <v>202</v>
      </c>
      <c r="B205" s="11">
        <f t="shared" ca="1" si="51"/>
        <v>35356</v>
      </c>
      <c r="C205" s="17">
        <f t="shared" ca="1" si="52"/>
        <v>895</v>
      </c>
      <c r="D205" s="42">
        <f t="shared" ca="1" si="62"/>
        <v>2.92999999999995</v>
      </c>
      <c r="E205" s="15">
        <f t="shared" ca="1" si="54"/>
        <v>2.92999999999995</v>
      </c>
      <c r="F205" s="15">
        <f t="shared" ca="1" si="55"/>
        <v>0</v>
      </c>
      <c r="G205" s="17">
        <f t="shared" ca="1" si="63"/>
        <v>3.1099999999999972</v>
      </c>
      <c r="H205" s="17">
        <f t="shared" ca="1" si="64"/>
        <v>6.8407142857142844</v>
      </c>
      <c r="I205" s="17">
        <f t="shared" ca="1" si="65"/>
        <v>0.45463088649890332</v>
      </c>
      <c r="J205" s="23">
        <f t="shared" ca="1" si="56"/>
        <v>31.254037757519185</v>
      </c>
      <c r="K205" s="19" t="str">
        <f t="shared" ca="1" si="57"/>
        <v/>
      </c>
      <c r="L205" s="19" t="str">
        <f t="shared" ca="1" si="58"/>
        <v/>
      </c>
      <c r="M205" s="9" t="str">
        <f t="shared" ca="1" si="59"/>
        <v/>
      </c>
      <c r="N205" s="9" t="str">
        <f t="shared" ca="1" si="60"/>
        <v/>
      </c>
      <c r="O205" s="11">
        <f t="shared" ca="1" si="53"/>
        <v>35356</v>
      </c>
      <c r="P205" s="31">
        <f t="shared" ca="1" si="66"/>
        <v>7</v>
      </c>
      <c r="Q205" s="9">
        <f t="shared" ca="1" si="61"/>
        <v>0</v>
      </c>
      <c r="R205" s="34" t="str">
        <f t="shared" ca="1" si="67"/>
        <v>BUY</v>
      </c>
    </row>
    <row r="206" spans="1:18" x14ac:dyDescent="0.3">
      <c r="A206" s="9">
        <v>203</v>
      </c>
      <c r="B206" s="11">
        <f t="shared" ca="1" si="51"/>
        <v>35360</v>
      </c>
      <c r="C206" s="17">
        <f t="shared" ca="1" si="52"/>
        <v>919.09</v>
      </c>
      <c r="D206" s="42">
        <f t="shared" ca="1" si="62"/>
        <v>24.090000000000032</v>
      </c>
      <c r="E206" s="15">
        <f t="shared" ca="1" si="54"/>
        <v>24.090000000000032</v>
      </c>
      <c r="F206" s="15">
        <f t="shared" ca="1" si="55"/>
        <v>0</v>
      </c>
      <c r="G206" s="17">
        <f t="shared" ca="1" si="63"/>
        <v>4.8307142857142855</v>
      </c>
      <c r="H206" s="17">
        <f t="shared" ca="1" si="64"/>
        <v>6.6071428571428568</v>
      </c>
      <c r="I206" s="17">
        <f t="shared" ca="1" si="65"/>
        <v>0.73113513513513517</v>
      </c>
      <c r="J206" s="23">
        <f t="shared" ca="1" si="56"/>
        <v>42.234434521950917</v>
      </c>
      <c r="K206" s="19" t="str">
        <f t="shared" ca="1" si="57"/>
        <v/>
      </c>
      <c r="L206" s="19" t="str">
        <f t="shared" ca="1" si="58"/>
        <v/>
      </c>
      <c r="M206" s="9" t="str">
        <f t="shared" ca="1" si="59"/>
        <v/>
      </c>
      <c r="N206" s="9" t="str">
        <f t="shared" ca="1" si="60"/>
        <v/>
      </c>
      <c r="O206" s="11">
        <f t="shared" ca="1" si="53"/>
        <v>35360</v>
      </c>
      <c r="P206" s="31">
        <f t="shared" ca="1" si="66"/>
        <v>7</v>
      </c>
      <c r="Q206" s="9">
        <f t="shared" ca="1" si="61"/>
        <v>0</v>
      </c>
      <c r="R206" s="34" t="str">
        <f t="shared" ca="1" si="67"/>
        <v>BUY</v>
      </c>
    </row>
    <row r="207" spans="1:18" x14ac:dyDescent="0.3">
      <c r="A207" s="9">
        <v>204</v>
      </c>
      <c r="B207" s="11">
        <f t="shared" ca="1" si="51"/>
        <v>35361</v>
      </c>
      <c r="C207" s="17">
        <f t="shared" ca="1" si="52"/>
        <v>951.29</v>
      </c>
      <c r="D207" s="42">
        <f t="shared" ca="1" si="62"/>
        <v>32.199999999999932</v>
      </c>
      <c r="E207" s="15">
        <f t="shared" ca="1" si="54"/>
        <v>32.199999999999932</v>
      </c>
      <c r="F207" s="15">
        <f t="shared" ca="1" si="55"/>
        <v>0</v>
      </c>
      <c r="G207" s="17">
        <f t="shared" ca="1" si="63"/>
        <v>7.1307142857142809</v>
      </c>
      <c r="H207" s="17">
        <f t="shared" ca="1" si="64"/>
        <v>6.0578571428571388</v>
      </c>
      <c r="I207" s="17">
        <f t="shared" ca="1" si="65"/>
        <v>1.1771017568682938</v>
      </c>
      <c r="J207" s="23">
        <f t="shared" ca="1" si="56"/>
        <v>54.067374350086652</v>
      </c>
      <c r="K207" s="19" t="str">
        <f t="shared" ca="1" si="57"/>
        <v/>
      </c>
      <c r="L207" s="19" t="str">
        <f t="shared" ca="1" si="58"/>
        <v/>
      </c>
      <c r="M207" s="9" t="str">
        <f t="shared" ca="1" si="59"/>
        <v/>
      </c>
      <c r="N207" s="9" t="str">
        <f t="shared" ca="1" si="60"/>
        <v/>
      </c>
      <c r="O207" s="11">
        <f t="shared" ca="1" si="53"/>
        <v>35361</v>
      </c>
      <c r="P207" s="31">
        <f t="shared" ca="1" si="66"/>
        <v>7</v>
      </c>
      <c r="Q207" s="9">
        <f t="shared" ca="1" si="61"/>
        <v>0</v>
      </c>
      <c r="R207" s="34" t="str">
        <f t="shared" ca="1" si="67"/>
        <v>BUY</v>
      </c>
    </row>
    <row r="208" spans="1:18" x14ac:dyDescent="0.3">
      <c r="A208" s="9">
        <v>205</v>
      </c>
      <c r="B208" s="11">
        <f t="shared" ca="1" si="51"/>
        <v>35362</v>
      </c>
      <c r="C208" s="17">
        <f t="shared" ca="1" si="52"/>
        <v>932.77</v>
      </c>
      <c r="D208" s="42">
        <f t="shared" ca="1" si="62"/>
        <v>-18.519999999999982</v>
      </c>
      <c r="E208" s="15">
        <f t="shared" ca="1" si="54"/>
        <v>0</v>
      </c>
      <c r="F208" s="15">
        <f t="shared" ca="1" si="55"/>
        <v>-18.519999999999982</v>
      </c>
      <c r="G208" s="17">
        <f t="shared" ca="1" si="63"/>
        <v>7.1307142857142809</v>
      </c>
      <c r="H208" s="17">
        <f t="shared" ca="1" si="64"/>
        <v>6.5699999999999932</v>
      </c>
      <c r="I208" s="17">
        <f t="shared" ca="1" si="65"/>
        <v>1.0853446401391611</v>
      </c>
      <c r="J208" s="23">
        <f t="shared" ca="1" si="56"/>
        <v>52.046295813565521</v>
      </c>
      <c r="K208" s="19" t="str">
        <f t="shared" ca="1" si="57"/>
        <v/>
      </c>
      <c r="L208" s="19" t="str">
        <f t="shared" ca="1" si="58"/>
        <v/>
      </c>
      <c r="M208" s="9" t="str">
        <f t="shared" ca="1" si="59"/>
        <v/>
      </c>
      <c r="N208" s="9" t="str">
        <f t="shared" ca="1" si="60"/>
        <v/>
      </c>
      <c r="O208" s="11">
        <f t="shared" ca="1" si="53"/>
        <v>35362</v>
      </c>
      <c r="P208" s="31">
        <f t="shared" ca="1" si="66"/>
        <v>7</v>
      </c>
      <c r="Q208" s="9">
        <f t="shared" ca="1" si="61"/>
        <v>0</v>
      </c>
      <c r="R208" s="34" t="str">
        <f t="shared" ca="1" si="67"/>
        <v>BUY</v>
      </c>
    </row>
    <row r="209" spans="1:18" x14ac:dyDescent="0.3">
      <c r="A209" s="9">
        <v>206</v>
      </c>
      <c r="B209" s="11">
        <f t="shared" ca="1" si="51"/>
        <v>35363</v>
      </c>
      <c r="C209" s="17">
        <f t="shared" ca="1" si="52"/>
        <v>936.95</v>
      </c>
      <c r="D209" s="42">
        <f t="shared" ca="1" si="62"/>
        <v>4.1800000000000637</v>
      </c>
      <c r="E209" s="15">
        <f t="shared" ca="1" si="54"/>
        <v>4.1800000000000637</v>
      </c>
      <c r="F209" s="15">
        <f t="shared" ca="1" si="55"/>
        <v>0</v>
      </c>
      <c r="G209" s="17">
        <f t="shared" ca="1" si="63"/>
        <v>7.4292857142857134</v>
      </c>
      <c r="H209" s="17">
        <f t="shared" ca="1" si="64"/>
        <v>5.084285714285711</v>
      </c>
      <c r="I209" s="17">
        <f t="shared" ca="1" si="65"/>
        <v>1.4612250632200063</v>
      </c>
      <c r="J209" s="23">
        <f t="shared" ca="1" si="56"/>
        <v>59.369827044922665</v>
      </c>
      <c r="K209" s="19" t="str">
        <f t="shared" ca="1" si="57"/>
        <v/>
      </c>
      <c r="L209" s="19" t="str">
        <f t="shared" ca="1" si="58"/>
        <v/>
      </c>
      <c r="M209" s="9" t="str">
        <f t="shared" ca="1" si="59"/>
        <v/>
      </c>
      <c r="N209" s="9" t="str">
        <f t="shared" ca="1" si="60"/>
        <v/>
      </c>
      <c r="O209" s="11">
        <f t="shared" ca="1" si="53"/>
        <v>35363</v>
      </c>
      <c r="P209" s="31">
        <f t="shared" ca="1" si="66"/>
        <v>7</v>
      </c>
      <c r="Q209" s="9">
        <f t="shared" ca="1" si="61"/>
        <v>0</v>
      </c>
      <c r="R209" s="34" t="str">
        <f t="shared" ca="1" si="67"/>
        <v>BUY</v>
      </c>
    </row>
    <row r="210" spans="1:18" x14ac:dyDescent="0.3">
      <c r="A210" s="9">
        <v>207</v>
      </c>
      <c r="B210" s="11">
        <f t="shared" ca="1" si="51"/>
        <v>35366</v>
      </c>
      <c r="C210" s="17">
        <f t="shared" ca="1" si="52"/>
        <v>935.89</v>
      </c>
      <c r="D210" s="42">
        <f t="shared" ca="1" si="62"/>
        <v>-1.0600000000000591</v>
      </c>
      <c r="E210" s="15">
        <f t="shared" ca="1" si="54"/>
        <v>0</v>
      </c>
      <c r="F210" s="15">
        <f t="shared" ca="1" si="55"/>
        <v>-1.0600000000000591</v>
      </c>
      <c r="G210" s="17">
        <f t="shared" ca="1" si="63"/>
        <v>7.4292857142857134</v>
      </c>
      <c r="H210" s="17">
        <f t="shared" ca="1" si="64"/>
        <v>3.0085714285714289</v>
      </c>
      <c r="I210" s="17">
        <f t="shared" ca="1" si="65"/>
        <v>2.4693732193732187</v>
      </c>
      <c r="J210" s="23">
        <f t="shared" ca="1" si="56"/>
        <v>71.176349825497837</v>
      </c>
      <c r="K210" s="19" t="str">
        <f t="shared" ca="1" si="57"/>
        <v>SELL</v>
      </c>
      <c r="L210" s="19">
        <f t="shared" ca="1" si="58"/>
        <v>8</v>
      </c>
      <c r="M210" s="9" t="str">
        <f t="shared" ca="1" si="59"/>
        <v>SELL</v>
      </c>
      <c r="N210" s="9">
        <f t="shared" ca="1" si="60"/>
        <v>935.89</v>
      </c>
      <c r="O210" s="11">
        <f t="shared" ca="1" si="53"/>
        <v>35366</v>
      </c>
      <c r="P210" s="31">
        <f t="shared" ca="1" si="66"/>
        <v>8</v>
      </c>
      <c r="Q210" s="9">
        <f t="shared" ca="1" si="61"/>
        <v>1</v>
      </c>
      <c r="R210" s="34" t="str">
        <f t="shared" ca="1" si="67"/>
        <v>SELL</v>
      </c>
    </row>
    <row r="211" spans="1:18" x14ac:dyDescent="0.3">
      <c r="A211" s="9">
        <v>208</v>
      </c>
      <c r="B211" s="11">
        <f t="shared" ca="1" si="51"/>
        <v>35367</v>
      </c>
      <c r="C211" s="17">
        <f t="shared" ca="1" si="52"/>
        <v>926.39</v>
      </c>
      <c r="D211" s="42">
        <f t="shared" ca="1" si="62"/>
        <v>-9.5</v>
      </c>
      <c r="E211" s="15">
        <f t="shared" ca="1" si="54"/>
        <v>0</v>
      </c>
      <c r="F211" s="15">
        <f t="shared" ca="1" si="55"/>
        <v>-9.5</v>
      </c>
      <c r="G211" s="17">
        <f t="shared" ca="1" si="63"/>
        <v>7.4292857142857134</v>
      </c>
      <c r="H211" s="17">
        <f t="shared" ca="1" si="64"/>
        <v>3.6799999999999988</v>
      </c>
      <c r="I211" s="17">
        <f t="shared" ca="1" si="65"/>
        <v>2.018827639751553</v>
      </c>
      <c r="J211" s="23">
        <f t="shared" ca="1" si="56"/>
        <v>66.874557963093935</v>
      </c>
      <c r="K211" s="19" t="str">
        <f t="shared" ca="1" si="57"/>
        <v/>
      </c>
      <c r="L211" s="19" t="str">
        <f t="shared" ca="1" si="58"/>
        <v/>
      </c>
      <c r="M211" s="9" t="str">
        <f t="shared" ca="1" si="59"/>
        <v/>
      </c>
      <c r="N211" s="9" t="str">
        <f t="shared" ca="1" si="60"/>
        <v/>
      </c>
      <c r="O211" s="11">
        <f t="shared" ca="1" si="53"/>
        <v>35367</v>
      </c>
      <c r="P211" s="31">
        <f t="shared" ca="1" si="66"/>
        <v>8</v>
      </c>
      <c r="Q211" s="9">
        <f t="shared" ca="1" si="61"/>
        <v>0</v>
      </c>
      <c r="R211" s="34" t="str">
        <f t="shared" ca="1" si="67"/>
        <v>SELL</v>
      </c>
    </row>
    <row r="212" spans="1:18" x14ac:dyDescent="0.3">
      <c r="A212" s="9">
        <v>209</v>
      </c>
      <c r="B212" s="11">
        <f t="shared" ca="1" si="51"/>
        <v>35368</v>
      </c>
      <c r="C212" s="17">
        <f t="shared" ca="1" si="52"/>
        <v>929.03</v>
      </c>
      <c r="D212" s="42">
        <f t="shared" ca="1" si="62"/>
        <v>2.6399999999999864</v>
      </c>
      <c r="E212" s="15">
        <f t="shared" ca="1" si="54"/>
        <v>2.6399999999999864</v>
      </c>
      <c r="F212" s="15">
        <f t="shared" ca="1" si="55"/>
        <v>0</v>
      </c>
      <c r="G212" s="17">
        <f t="shared" ca="1" si="63"/>
        <v>7.5592857142857088</v>
      </c>
      <c r="H212" s="17">
        <f t="shared" ca="1" si="64"/>
        <v>3.6799999999999988</v>
      </c>
      <c r="I212" s="17">
        <f t="shared" ca="1" si="65"/>
        <v>2.0541537267080736</v>
      </c>
      <c r="J212" s="23">
        <f t="shared" ca="1" si="56"/>
        <v>67.257705751509363</v>
      </c>
      <c r="K212" s="19" t="str">
        <f t="shared" ca="1" si="57"/>
        <v/>
      </c>
      <c r="L212" s="19" t="str">
        <f t="shared" ca="1" si="58"/>
        <v/>
      </c>
      <c r="M212" s="9" t="str">
        <f t="shared" ca="1" si="59"/>
        <v/>
      </c>
      <c r="N212" s="9" t="str">
        <f t="shared" ca="1" si="60"/>
        <v/>
      </c>
      <c r="O212" s="11">
        <f t="shared" ca="1" si="53"/>
        <v>35368</v>
      </c>
      <c r="P212" s="31">
        <f t="shared" ca="1" si="66"/>
        <v>8</v>
      </c>
      <c r="Q212" s="9">
        <f t="shared" ca="1" si="61"/>
        <v>0</v>
      </c>
      <c r="R212" s="34" t="str">
        <f t="shared" ca="1" si="67"/>
        <v>SELL</v>
      </c>
    </row>
    <row r="213" spans="1:18" x14ac:dyDescent="0.3">
      <c r="A213" s="9">
        <v>210</v>
      </c>
      <c r="B213" s="11">
        <f t="shared" ca="1" si="51"/>
        <v>35369</v>
      </c>
      <c r="C213" s="17">
        <f t="shared" ca="1" si="52"/>
        <v>909.29</v>
      </c>
      <c r="D213" s="42">
        <f t="shared" ca="1" si="62"/>
        <v>-19.740000000000009</v>
      </c>
      <c r="E213" s="15">
        <f t="shared" ca="1" si="54"/>
        <v>0</v>
      </c>
      <c r="F213" s="15">
        <f t="shared" ca="1" si="55"/>
        <v>-19.740000000000009</v>
      </c>
      <c r="G213" s="17">
        <f t="shared" ca="1" si="63"/>
        <v>5.8664285714285711</v>
      </c>
      <c r="H213" s="17">
        <f t="shared" ca="1" si="64"/>
        <v>5.089999999999999</v>
      </c>
      <c r="I213" s="17">
        <f t="shared" ca="1" si="65"/>
        <v>1.1525399943867529</v>
      </c>
      <c r="J213" s="23">
        <f t="shared" ca="1" si="56"/>
        <v>53.543255753308564</v>
      </c>
      <c r="K213" s="19" t="str">
        <f t="shared" ca="1" si="57"/>
        <v/>
      </c>
      <c r="L213" s="19" t="str">
        <f t="shared" ca="1" si="58"/>
        <v/>
      </c>
      <c r="M213" s="9" t="str">
        <f t="shared" ca="1" si="59"/>
        <v/>
      </c>
      <c r="N213" s="9" t="str">
        <f t="shared" ca="1" si="60"/>
        <v/>
      </c>
      <c r="O213" s="11">
        <f t="shared" ca="1" si="53"/>
        <v>35369</v>
      </c>
      <c r="P213" s="31">
        <f t="shared" ca="1" si="66"/>
        <v>8</v>
      </c>
      <c r="Q213" s="9">
        <f t="shared" ca="1" si="61"/>
        <v>0</v>
      </c>
      <c r="R213" s="34" t="str">
        <f t="shared" ca="1" si="67"/>
        <v>SELL</v>
      </c>
    </row>
    <row r="214" spans="1:18" x14ac:dyDescent="0.3">
      <c r="A214" s="9">
        <v>211</v>
      </c>
      <c r="B214" s="11">
        <f t="shared" ca="1" si="51"/>
        <v>35370</v>
      </c>
      <c r="C214" s="17">
        <f t="shared" ca="1" si="52"/>
        <v>906.68</v>
      </c>
      <c r="D214" s="42">
        <f t="shared" ca="1" si="62"/>
        <v>-2.6100000000000136</v>
      </c>
      <c r="E214" s="15">
        <f t="shared" ca="1" si="54"/>
        <v>0</v>
      </c>
      <c r="F214" s="15">
        <f t="shared" ca="1" si="55"/>
        <v>-2.6100000000000136</v>
      </c>
      <c r="G214" s="17">
        <f t="shared" ca="1" si="63"/>
        <v>5.1257142857142854</v>
      </c>
      <c r="H214" s="17">
        <f t="shared" ca="1" si="64"/>
        <v>5.2764285714285721</v>
      </c>
      <c r="I214" s="17">
        <f t="shared" ca="1" si="65"/>
        <v>0.97143630702585604</v>
      </c>
      <c r="J214" s="23">
        <f t="shared" ca="1" si="56"/>
        <v>49.27556135411659</v>
      </c>
      <c r="K214" s="19" t="str">
        <f t="shared" ca="1" si="57"/>
        <v/>
      </c>
      <c r="L214" s="19" t="str">
        <f t="shared" ca="1" si="58"/>
        <v/>
      </c>
      <c r="M214" s="9" t="str">
        <f t="shared" ca="1" si="59"/>
        <v/>
      </c>
      <c r="N214" s="9" t="str">
        <f t="shared" ca="1" si="60"/>
        <v/>
      </c>
      <c r="O214" s="11">
        <f t="shared" ca="1" si="53"/>
        <v>35370</v>
      </c>
      <c r="P214" s="31">
        <f t="shared" ca="1" si="66"/>
        <v>8</v>
      </c>
      <c r="Q214" s="9">
        <f t="shared" ca="1" si="61"/>
        <v>0</v>
      </c>
      <c r="R214" s="34" t="str">
        <f t="shared" ca="1" si="67"/>
        <v>SELL</v>
      </c>
    </row>
    <row r="215" spans="1:18" x14ac:dyDescent="0.3">
      <c r="A215" s="9">
        <v>212</v>
      </c>
      <c r="B215" s="11">
        <f t="shared" ca="1" si="51"/>
        <v>35373</v>
      </c>
      <c r="C215" s="17">
        <f t="shared" ca="1" si="52"/>
        <v>890.13</v>
      </c>
      <c r="D215" s="42">
        <f t="shared" ca="1" si="62"/>
        <v>-16.549999999999955</v>
      </c>
      <c r="E215" s="15">
        <f t="shared" ca="1" si="54"/>
        <v>0</v>
      </c>
      <c r="F215" s="15">
        <f t="shared" ca="1" si="55"/>
        <v>-16.549999999999955</v>
      </c>
      <c r="G215" s="17">
        <f t="shared" ca="1" si="63"/>
        <v>5.1257142857142854</v>
      </c>
      <c r="H215" s="17">
        <f t="shared" ca="1" si="64"/>
        <v>5.2628571428571389</v>
      </c>
      <c r="I215" s="17">
        <f t="shared" ca="1" si="65"/>
        <v>0.97394136807817655</v>
      </c>
      <c r="J215" s="23">
        <f t="shared" ca="1" si="56"/>
        <v>49.339933993399356</v>
      </c>
      <c r="K215" s="19" t="str">
        <f t="shared" ca="1" si="57"/>
        <v/>
      </c>
      <c r="L215" s="19" t="str">
        <f t="shared" ca="1" si="58"/>
        <v/>
      </c>
      <c r="M215" s="9" t="str">
        <f t="shared" ca="1" si="59"/>
        <v/>
      </c>
      <c r="N215" s="9" t="str">
        <f t="shared" ca="1" si="60"/>
        <v/>
      </c>
      <c r="O215" s="11">
        <f t="shared" ca="1" si="53"/>
        <v>35373</v>
      </c>
      <c r="P215" s="31">
        <f t="shared" ca="1" si="66"/>
        <v>8</v>
      </c>
      <c r="Q215" s="9">
        <f t="shared" ca="1" si="61"/>
        <v>0</v>
      </c>
      <c r="R215" s="34" t="str">
        <f t="shared" ca="1" si="67"/>
        <v>SELL</v>
      </c>
    </row>
    <row r="216" spans="1:18" x14ac:dyDescent="0.3">
      <c r="A216" s="9">
        <v>213</v>
      </c>
      <c r="B216" s="11">
        <f t="shared" ca="1" si="51"/>
        <v>35374</v>
      </c>
      <c r="C216" s="17">
        <f t="shared" ca="1" si="52"/>
        <v>881.57</v>
      </c>
      <c r="D216" s="42">
        <f t="shared" ca="1" si="62"/>
        <v>-8.5599999999999454</v>
      </c>
      <c r="E216" s="15">
        <f t="shared" ca="1" si="54"/>
        <v>0</v>
      </c>
      <c r="F216" s="15">
        <f t="shared" ca="1" si="55"/>
        <v>-8.5599999999999454</v>
      </c>
      <c r="G216" s="17">
        <f t="shared" ca="1" si="63"/>
        <v>4.7171428571428544</v>
      </c>
      <c r="H216" s="17">
        <f t="shared" ca="1" si="64"/>
        <v>5.8742857142857066</v>
      </c>
      <c r="I216" s="17">
        <f t="shared" ca="1" si="65"/>
        <v>0.80301556420233522</v>
      </c>
      <c r="J216" s="23">
        <f t="shared" ca="1" si="56"/>
        <v>44.537361748044262</v>
      </c>
      <c r="K216" s="19" t="str">
        <f t="shared" ca="1" si="57"/>
        <v/>
      </c>
      <c r="L216" s="19" t="str">
        <f t="shared" ca="1" si="58"/>
        <v/>
      </c>
      <c r="M216" s="9" t="str">
        <f t="shared" ca="1" si="59"/>
        <v/>
      </c>
      <c r="N216" s="9" t="str">
        <f t="shared" ca="1" si="60"/>
        <v/>
      </c>
      <c r="O216" s="11">
        <f t="shared" ca="1" si="53"/>
        <v>35374</v>
      </c>
      <c r="P216" s="31">
        <f t="shared" ca="1" si="66"/>
        <v>8</v>
      </c>
      <c r="Q216" s="9">
        <f t="shared" ca="1" si="61"/>
        <v>0</v>
      </c>
      <c r="R216" s="34" t="str">
        <f t="shared" ca="1" si="67"/>
        <v>SELL</v>
      </c>
    </row>
    <row r="217" spans="1:18" x14ac:dyDescent="0.3">
      <c r="A217" s="9">
        <v>214</v>
      </c>
      <c r="B217" s="11">
        <f t="shared" ca="1" si="51"/>
        <v>35375</v>
      </c>
      <c r="C217" s="17">
        <f t="shared" ca="1" si="52"/>
        <v>866.57</v>
      </c>
      <c r="D217" s="42">
        <f t="shared" ca="1" si="62"/>
        <v>-15</v>
      </c>
      <c r="E217" s="15">
        <f t="shared" ca="1" si="54"/>
        <v>0</v>
      </c>
      <c r="F217" s="15">
        <f t="shared" ca="1" si="55"/>
        <v>-15</v>
      </c>
      <c r="G217" s="17">
        <f t="shared" ca="1" si="63"/>
        <v>4.7171428571428544</v>
      </c>
      <c r="H217" s="17">
        <f t="shared" ca="1" si="64"/>
        <v>6.588571428571421</v>
      </c>
      <c r="I217" s="17">
        <f t="shared" ca="1" si="65"/>
        <v>0.71595836947094582</v>
      </c>
      <c r="J217" s="23">
        <f t="shared" ca="1" si="56"/>
        <v>41.723527925195874</v>
      </c>
      <c r="K217" s="19" t="str">
        <f t="shared" ca="1" si="57"/>
        <v/>
      </c>
      <c r="L217" s="19" t="str">
        <f t="shared" ca="1" si="58"/>
        <v/>
      </c>
      <c r="M217" s="9" t="str">
        <f t="shared" ca="1" si="59"/>
        <v/>
      </c>
      <c r="N217" s="9" t="str">
        <f t="shared" ca="1" si="60"/>
        <v/>
      </c>
      <c r="O217" s="11">
        <f t="shared" ca="1" si="53"/>
        <v>35375</v>
      </c>
      <c r="P217" s="31">
        <f t="shared" ca="1" si="66"/>
        <v>8</v>
      </c>
      <c r="Q217" s="9">
        <f t="shared" ca="1" si="61"/>
        <v>0</v>
      </c>
      <c r="R217" s="34" t="str">
        <f t="shared" ca="1" si="67"/>
        <v>SELL</v>
      </c>
    </row>
    <row r="218" spans="1:18" x14ac:dyDescent="0.3">
      <c r="A218" s="9">
        <v>215</v>
      </c>
      <c r="B218" s="11">
        <f t="shared" ca="1" si="51"/>
        <v>35376</v>
      </c>
      <c r="C218" s="17">
        <f t="shared" ca="1" si="52"/>
        <v>874.89</v>
      </c>
      <c r="D218" s="42">
        <f t="shared" ca="1" si="62"/>
        <v>8.3199999999999363</v>
      </c>
      <c r="E218" s="15">
        <f t="shared" ca="1" si="54"/>
        <v>8.3199999999999363</v>
      </c>
      <c r="F218" s="15">
        <f t="shared" ca="1" si="55"/>
        <v>0</v>
      </c>
      <c r="G218" s="17">
        <f t="shared" ca="1" si="63"/>
        <v>5.3114285714285643</v>
      </c>
      <c r="H218" s="17">
        <f t="shared" ca="1" si="64"/>
        <v>6.5385714285714256</v>
      </c>
      <c r="I218" s="17">
        <f t="shared" ca="1" si="65"/>
        <v>0.81232248197509216</v>
      </c>
      <c r="J218" s="23">
        <f t="shared" ca="1" si="56"/>
        <v>44.822182037371896</v>
      </c>
      <c r="K218" s="19" t="str">
        <f t="shared" ca="1" si="57"/>
        <v/>
      </c>
      <c r="L218" s="19" t="str">
        <f t="shared" ca="1" si="58"/>
        <v/>
      </c>
      <c r="M218" s="9" t="str">
        <f t="shared" ca="1" si="59"/>
        <v/>
      </c>
      <c r="N218" s="9" t="str">
        <f t="shared" ca="1" si="60"/>
        <v/>
      </c>
      <c r="O218" s="11">
        <f t="shared" ca="1" si="53"/>
        <v>35376</v>
      </c>
      <c r="P218" s="31">
        <f t="shared" ca="1" si="66"/>
        <v>8</v>
      </c>
      <c r="Q218" s="9">
        <f t="shared" ca="1" si="61"/>
        <v>0</v>
      </c>
      <c r="R218" s="34" t="str">
        <f t="shared" ca="1" si="67"/>
        <v>SELL</v>
      </c>
    </row>
    <row r="219" spans="1:18" x14ac:dyDescent="0.3">
      <c r="A219" s="9">
        <v>216</v>
      </c>
      <c r="B219" s="11">
        <f t="shared" ca="1" si="51"/>
        <v>35377</v>
      </c>
      <c r="C219" s="17">
        <f t="shared" ca="1" si="52"/>
        <v>884.64</v>
      </c>
      <c r="D219" s="42">
        <f t="shared" ca="1" si="62"/>
        <v>9.75</v>
      </c>
      <c r="E219" s="15">
        <f t="shared" ca="1" si="54"/>
        <v>9.75</v>
      </c>
      <c r="F219" s="15">
        <f t="shared" ca="1" si="55"/>
        <v>0</v>
      </c>
      <c r="G219" s="17">
        <f t="shared" ca="1" si="63"/>
        <v>5.7985714285714254</v>
      </c>
      <c r="H219" s="17">
        <f t="shared" ca="1" si="64"/>
        <v>6.5385714285714256</v>
      </c>
      <c r="I219" s="17">
        <f t="shared" ca="1" si="65"/>
        <v>0.88682543150535276</v>
      </c>
      <c r="J219" s="23">
        <f t="shared" ca="1" si="56"/>
        <v>47.000926354793883</v>
      </c>
      <c r="K219" s="19" t="str">
        <f t="shared" ca="1" si="57"/>
        <v/>
      </c>
      <c r="L219" s="19" t="str">
        <f t="shared" ca="1" si="58"/>
        <v/>
      </c>
      <c r="M219" s="9" t="str">
        <f t="shared" ca="1" si="59"/>
        <v/>
      </c>
      <c r="N219" s="9" t="str">
        <f t="shared" ca="1" si="60"/>
        <v/>
      </c>
      <c r="O219" s="11">
        <f t="shared" ca="1" si="53"/>
        <v>35377</v>
      </c>
      <c r="P219" s="31">
        <f t="shared" ca="1" si="66"/>
        <v>8</v>
      </c>
      <c r="Q219" s="9">
        <f t="shared" ca="1" si="61"/>
        <v>0</v>
      </c>
      <c r="R219" s="34" t="str">
        <f t="shared" ca="1" si="67"/>
        <v>SELL</v>
      </c>
    </row>
    <row r="220" spans="1:18" x14ac:dyDescent="0.3">
      <c r="A220" s="9">
        <v>217</v>
      </c>
      <c r="B220" s="11">
        <f t="shared" ca="1" si="51"/>
        <v>35379</v>
      </c>
      <c r="C220" s="17">
        <f t="shared" ca="1" si="52"/>
        <v>880.36</v>
      </c>
      <c r="D220" s="42">
        <f t="shared" ca="1" si="62"/>
        <v>-4.2799999999999727</v>
      </c>
      <c r="E220" s="15">
        <f t="shared" ca="1" si="54"/>
        <v>0</v>
      </c>
      <c r="F220" s="15">
        <f t="shared" ca="1" si="55"/>
        <v>-4.2799999999999727</v>
      </c>
      <c r="G220" s="17">
        <f t="shared" ca="1" si="63"/>
        <v>4.0778571428571366</v>
      </c>
      <c r="H220" s="17">
        <f t="shared" ca="1" si="64"/>
        <v>6.8442857142857099</v>
      </c>
      <c r="I220" s="17">
        <f t="shared" ca="1" si="65"/>
        <v>0.59580463368816483</v>
      </c>
      <c r="J220" s="23">
        <f t="shared" ca="1" si="56"/>
        <v>37.335687659407476</v>
      </c>
      <c r="K220" s="19" t="str">
        <f t="shared" ca="1" si="57"/>
        <v/>
      </c>
      <c r="L220" s="19" t="str">
        <f t="shared" ca="1" si="58"/>
        <v/>
      </c>
      <c r="M220" s="9" t="str">
        <f t="shared" ca="1" si="59"/>
        <v/>
      </c>
      <c r="N220" s="9" t="str">
        <f t="shared" ca="1" si="60"/>
        <v/>
      </c>
      <c r="O220" s="11">
        <f t="shared" ca="1" si="53"/>
        <v>35379</v>
      </c>
      <c r="P220" s="31">
        <f t="shared" ca="1" si="66"/>
        <v>8</v>
      </c>
      <c r="Q220" s="9">
        <f t="shared" ca="1" si="61"/>
        <v>0</v>
      </c>
      <c r="R220" s="34" t="str">
        <f t="shared" ca="1" si="67"/>
        <v>SELL</v>
      </c>
    </row>
    <row r="221" spans="1:18" x14ac:dyDescent="0.3">
      <c r="A221" s="9">
        <v>218</v>
      </c>
      <c r="B221" s="11">
        <f t="shared" ca="1" si="51"/>
        <v>35380</v>
      </c>
      <c r="C221" s="17">
        <f t="shared" ca="1" si="52"/>
        <v>891.27</v>
      </c>
      <c r="D221" s="42">
        <f t="shared" ca="1" si="62"/>
        <v>10.909999999999968</v>
      </c>
      <c r="E221" s="15">
        <f t="shared" ca="1" si="54"/>
        <v>10.909999999999968</v>
      </c>
      <c r="F221" s="15">
        <f t="shared" ca="1" si="55"/>
        <v>0</v>
      </c>
      <c r="G221" s="17">
        <f t="shared" ca="1" si="63"/>
        <v>2.5571428571428538</v>
      </c>
      <c r="H221" s="17">
        <f t="shared" ca="1" si="64"/>
        <v>6.8442857142857099</v>
      </c>
      <c r="I221" s="17">
        <f t="shared" ca="1" si="65"/>
        <v>0.37361719891463135</v>
      </c>
      <c r="J221" s="23">
        <f t="shared" ca="1" si="56"/>
        <v>27.199513751709446</v>
      </c>
      <c r="K221" s="19" t="str">
        <f t="shared" ca="1" si="57"/>
        <v>BUY</v>
      </c>
      <c r="L221" s="19">
        <f t="shared" ca="1" si="58"/>
        <v>9</v>
      </c>
      <c r="M221" s="9" t="str">
        <f t="shared" ca="1" si="59"/>
        <v>BUY</v>
      </c>
      <c r="N221" s="9">
        <f t="shared" ca="1" si="60"/>
        <v>891.27</v>
      </c>
      <c r="O221" s="11">
        <f t="shared" ca="1" si="53"/>
        <v>35380</v>
      </c>
      <c r="P221" s="31">
        <f t="shared" ca="1" si="66"/>
        <v>9</v>
      </c>
      <c r="Q221" s="9">
        <f t="shared" ca="1" si="61"/>
        <v>1</v>
      </c>
      <c r="R221" s="34" t="str">
        <f t="shared" ca="1" si="67"/>
        <v>BUY</v>
      </c>
    </row>
    <row r="222" spans="1:18" x14ac:dyDescent="0.3">
      <c r="A222" s="9">
        <v>219</v>
      </c>
      <c r="B222" s="11">
        <f t="shared" ca="1" si="51"/>
        <v>35382</v>
      </c>
      <c r="C222" s="17">
        <f t="shared" ca="1" si="52"/>
        <v>896.84</v>
      </c>
      <c r="D222" s="42">
        <f t="shared" ca="1" si="62"/>
        <v>5.57000000000005</v>
      </c>
      <c r="E222" s="15">
        <f t="shared" ca="1" si="54"/>
        <v>5.57000000000005</v>
      </c>
      <c r="F222" s="15">
        <f t="shared" ca="1" si="55"/>
        <v>0</v>
      </c>
      <c r="G222" s="17">
        <f t="shared" ca="1" si="63"/>
        <v>2.9550000000000005</v>
      </c>
      <c r="H222" s="17">
        <f t="shared" ca="1" si="64"/>
        <v>5.5214285714285678</v>
      </c>
      <c r="I222" s="17">
        <f t="shared" ca="1" si="65"/>
        <v>0.53518758085381679</v>
      </c>
      <c r="J222" s="23">
        <f t="shared" ca="1" si="56"/>
        <v>34.861380298306244</v>
      </c>
      <c r="K222" s="19" t="str">
        <f t="shared" ca="1" si="57"/>
        <v/>
      </c>
      <c r="L222" s="19" t="str">
        <f t="shared" ca="1" si="58"/>
        <v/>
      </c>
      <c r="M222" s="9" t="str">
        <f t="shared" ca="1" si="59"/>
        <v/>
      </c>
      <c r="N222" s="9" t="str">
        <f t="shared" ca="1" si="60"/>
        <v/>
      </c>
      <c r="O222" s="11">
        <f t="shared" ca="1" si="53"/>
        <v>35382</v>
      </c>
      <c r="P222" s="31">
        <f t="shared" ca="1" si="66"/>
        <v>9</v>
      </c>
      <c r="Q222" s="9">
        <f t="shared" ca="1" si="61"/>
        <v>0</v>
      </c>
      <c r="R222" s="34" t="str">
        <f t="shared" ca="1" si="67"/>
        <v>BUY</v>
      </c>
    </row>
    <row r="223" spans="1:18" x14ac:dyDescent="0.3">
      <c r="A223" s="9">
        <v>220</v>
      </c>
      <c r="B223" s="11">
        <f t="shared" ca="1" si="51"/>
        <v>35383</v>
      </c>
      <c r="C223" s="17">
        <f t="shared" ca="1" si="52"/>
        <v>889.39</v>
      </c>
      <c r="D223" s="42">
        <f t="shared" ca="1" si="62"/>
        <v>-7.4500000000000455</v>
      </c>
      <c r="E223" s="15">
        <f t="shared" ca="1" si="54"/>
        <v>0</v>
      </c>
      <c r="F223" s="15">
        <f t="shared" ca="1" si="55"/>
        <v>-7.4500000000000455</v>
      </c>
      <c r="G223" s="17">
        <f t="shared" ca="1" si="63"/>
        <v>2.6564285714285671</v>
      </c>
      <c r="H223" s="17">
        <f t="shared" ca="1" si="64"/>
        <v>6.0535714285714288</v>
      </c>
      <c r="I223" s="17">
        <f t="shared" ca="1" si="65"/>
        <v>0.4388200589970494</v>
      </c>
      <c r="J223" s="23">
        <f t="shared" ca="1" si="56"/>
        <v>30.498605871740168</v>
      </c>
      <c r="K223" s="19" t="str">
        <f t="shared" ca="1" si="57"/>
        <v/>
      </c>
      <c r="L223" s="19" t="str">
        <f t="shared" ca="1" si="58"/>
        <v/>
      </c>
      <c r="M223" s="9" t="str">
        <f t="shared" ca="1" si="59"/>
        <v/>
      </c>
      <c r="N223" s="9" t="str">
        <f t="shared" ca="1" si="60"/>
        <v/>
      </c>
      <c r="O223" s="11">
        <f t="shared" ca="1" si="53"/>
        <v>35383</v>
      </c>
      <c r="P223" s="31">
        <f t="shared" ca="1" si="66"/>
        <v>9</v>
      </c>
      <c r="Q223" s="9">
        <f t="shared" ca="1" si="61"/>
        <v>0</v>
      </c>
      <c r="R223" s="34" t="str">
        <f t="shared" ca="1" si="67"/>
        <v>BUY</v>
      </c>
    </row>
    <row r="224" spans="1:18" x14ac:dyDescent="0.3">
      <c r="A224" s="9">
        <v>221</v>
      </c>
      <c r="B224" s="11">
        <f t="shared" ca="1" si="51"/>
        <v>35384</v>
      </c>
      <c r="C224" s="17">
        <f t="shared" ca="1" si="52"/>
        <v>894.31</v>
      </c>
      <c r="D224" s="42">
        <f t="shared" ca="1" si="62"/>
        <v>4.9199999999999591</v>
      </c>
      <c r="E224" s="15">
        <f t="shared" ca="1" si="54"/>
        <v>4.9199999999999591</v>
      </c>
      <c r="F224" s="15">
        <f t="shared" ca="1" si="55"/>
        <v>0</v>
      </c>
      <c r="G224" s="17">
        <f t="shared" ca="1" si="63"/>
        <v>3.0078571428571359</v>
      </c>
      <c r="H224" s="17">
        <f t="shared" ca="1" si="64"/>
        <v>5.9778571428571388</v>
      </c>
      <c r="I224" s="17">
        <f t="shared" ca="1" si="65"/>
        <v>0.503166447604253</v>
      </c>
      <c r="J224" s="23">
        <f t="shared" ca="1" si="56"/>
        <v>33.473767885532553</v>
      </c>
      <c r="K224" s="19" t="str">
        <f t="shared" ca="1" si="57"/>
        <v/>
      </c>
      <c r="L224" s="19" t="str">
        <f t="shared" ca="1" si="58"/>
        <v/>
      </c>
      <c r="M224" s="9" t="str">
        <f t="shared" ca="1" si="59"/>
        <v/>
      </c>
      <c r="N224" s="9" t="str">
        <f t="shared" ca="1" si="60"/>
        <v/>
      </c>
      <c r="O224" s="11">
        <f t="shared" ca="1" si="53"/>
        <v>35384</v>
      </c>
      <c r="P224" s="31">
        <f t="shared" ca="1" si="66"/>
        <v>9</v>
      </c>
      <c r="Q224" s="9">
        <f t="shared" ca="1" si="61"/>
        <v>0</v>
      </c>
      <c r="R224" s="34" t="str">
        <f t="shared" ca="1" si="67"/>
        <v>BUY</v>
      </c>
    </row>
    <row r="225" spans="1:18" x14ac:dyDescent="0.3">
      <c r="A225" s="9">
        <v>222</v>
      </c>
      <c r="B225" s="11">
        <f t="shared" ca="1" si="51"/>
        <v>35387</v>
      </c>
      <c r="C225" s="17">
        <f t="shared" ca="1" si="52"/>
        <v>904.05</v>
      </c>
      <c r="D225" s="42">
        <f t="shared" ca="1" si="62"/>
        <v>9.7400000000000091</v>
      </c>
      <c r="E225" s="15">
        <f t="shared" ca="1" si="54"/>
        <v>9.7400000000000091</v>
      </c>
      <c r="F225" s="15">
        <f t="shared" ca="1" si="55"/>
        <v>0</v>
      </c>
      <c r="G225" s="17">
        <f t="shared" ca="1" si="63"/>
        <v>3.7035714285714221</v>
      </c>
      <c r="H225" s="17">
        <f t="shared" ca="1" si="64"/>
        <v>5.2992857142857099</v>
      </c>
      <c r="I225" s="17">
        <f t="shared" ca="1" si="65"/>
        <v>0.69888125084243091</v>
      </c>
      <c r="J225" s="23">
        <f t="shared" ca="1" si="56"/>
        <v>41.137734052681665</v>
      </c>
      <c r="K225" s="19" t="str">
        <f t="shared" ca="1" si="57"/>
        <v/>
      </c>
      <c r="L225" s="19" t="str">
        <f t="shared" ca="1" si="58"/>
        <v/>
      </c>
      <c r="M225" s="9" t="str">
        <f t="shared" ca="1" si="59"/>
        <v/>
      </c>
      <c r="N225" s="9" t="str">
        <f t="shared" ca="1" si="60"/>
        <v/>
      </c>
      <c r="O225" s="11">
        <f t="shared" ca="1" si="53"/>
        <v>35387</v>
      </c>
      <c r="P225" s="31">
        <f t="shared" ca="1" si="66"/>
        <v>9</v>
      </c>
      <c r="Q225" s="9">
        <f t="shared" ca="1" si="61"/>
        <v>0</v>
      </c>
      <c r="R225" s="34" t="str">
        <f t="shared" ca="1" si="67"/>
        <v>BUY</v>
      </c>
    </row>
    <row r="226" spans="1:18" x14ac:dyDescent="0.3">
      <c r="A226" s="9">
        <v>223</v>
      </c>
      <c r="B226" s="11">
        <f t="shared" ca="1" si="51"/>
        <v>35388</v>
      </c>
      <c r="C226" s="17">
        <f t="shared" ca="1" si="52"/>
        <v>897.58</v>
      </c>
      <c r="D226" s="42">
        <f t="shared" ca="1" si="62"/>
        <v>-6.4699999999999136</v>
      </c>
      <c r="E226" s="15">
        <f t="shared" ca="1" si="54"/>
        <v>0</v>
      </c>
      <c r="F226" s="15">
        <f t="shared" ca="1" si="55"/>
        <v>-6.4699999999999136</v>
      </c>
      <c r="G226" s="17">
        <f t="shared" ca="1" si="63"/>
        <v>3.5149999999999944</v>
      </c>
      <c r="H226" s="17">
        <f t="shared" ca="1" si="64"/>
        <v>5.7614285714285609</v>
      </c>
      <c r="I226" s="17">
        <f t="shared" ca="1" si="65"/>
        <v>0.61009174311926617</v>
      </c>
      <c r="J226" s="23">
        <f t="shared" ca="1" si="56"/>
        <v>37.891737891737904</v>
      </c>
      <c r="K226" s="19" t="str">
        <f t="shared" ca="1" si="57"/>
        <v/>
      </c>
      <c r="L226" s="19" t="str">
        <f t="shared" ca="1" si="58"/>
        <v/>
      </c>
      <c r="M226" s="9" t="str">
        <f t="shared" ca="1" si="59"/>
        <v/>
      </c>
      <c r="N226" s="9" t="str">
        <f t="shared" ca="1" si="60"/>
        <v/>
      </c>
      <c r="O226" s="11">
        <f t="shared" ca="1" si="53"/>
        <v>35388</v>
      </c>
      <c r="P226" s="31">
        <f t="shared" ca="1" si="66"/>
        <v>9</v>
      </c>
      <c r="Q226" s="9">
        <f t="shared" ca="1" si="61"/>
        <v>0</v>
      </c>
      <c r="R226" s="34" t="str">
        <f t="shared" ca="1" si="67"/>
        <v>BUY</v>
      </c>
    </row>
    <row r="227" spans="1:18" x14ac:dyDescent="0.3">
      <c r="A227" s="9">
        <v>224</v>
      </c>
      <c r="B227" s="11">
        <f t="shared" ca="1" si="51"/>
        <v>35389</v>
      </c>
      <c r="C227" s="17">
        <f t="shared" ca="1" si="52"/>
        <v>876.61</v>
      </c>
      <c r="D227" s="42">
        <f t="shared" ca="1" si="62"/>
        <v>-20.970000000000027</v>
      </c>
      <c r="E227" s="15">
        <f t="shared" ca="1" si="54"/>
        <v>0</v>
      </c>
      <c r="F227" s="15">
        <f t="shared" ca="1" si="55"/>
        <v>-20.970000000000027</v>
      </c>
      <c r="G227" s="17">
        <f t="shared" ca="1" si="63"/>
        <v>3.5149999999999944</v>
      </c>
      <c r="H227" s="17">
        <f t="shared" ca="1" si="64"/>
        <v>5.8492857142857053</v>
      </c>
      <c r="I227" s="17">
        <f t="shared" ca="1" si="65"/>
        <v>0.60092807424593964</v>
      </c>
      <c r="J227" s="23">
        <f t="shared" ca="1" si="56"/>
        <v>37.536231884057976</v>
      </c>
      <c r="K227" s="19" t="str">
        <f t="shared" ca="1" si="57"/>
        <v/>
      </c>
      <c r="L227" s="19" t="str">
        <f t="shared" ca="1" si="58"/>
        <v/>
      </c>
      <c r="M227" s="9" t="str">
        <f t="shared" ca="1" si="59"/>
        <v/>
      </c>
      <c r="N227" s="9" t="str">
        <f t="shared" ca="1" si="60"/>
        <v/>
      </c>
      <c r="O227" s="11">
        <f t="shared" ca="1" si="53"/>
        <v>35389</v>
      </c>
      <c r="P227" s="31">
        <f t="shared" ca="1" si="66"/>
        <v>9</v>
      </c>
      <c r="Q227" s="9">
        <f t="shared" ca="1" si="61"/>
        <v>0</v>
      </c>
      <c r="R227" s="34" t="str">
        <f t="shared" ca="1" si="67"/>
        <v>BUY</v>
      </c>
    </row>
    <row r="228" spans="1:18" x14ac:dyDescent="0.3">
      <c r="A228" s="9">
        <v>225</v>
      </c>
      <c r="B228" s="11">
        <f t="shared" ca="1" si="51"/>
        <v>35390</v>
      </c>
      <c r="C228" s="17">
        <f t="shared" ca="1" si="52"/>
        <v>869.82</v>
      </c>
      <c r="D228" s="42">
        <f t="shared" ca="1" si="62"/>
        <v>-6.7899999999999636</v>
      </c>
      <c r="E228" s="15">
        <f t="shared" ca="1" si="54"/>
        <v>0</v>
      </c>
      <c r="F228" s="15">
        <f t="shared" ca="1" si="55"/>
        <v>-6.7899999999999636</v>
      </c>
      <c r="G228" s="17">
        <f t="shared" ca="1" si="63"/>
        <v>3.5149999999999944</v>
      </c>
      <c r="H228" s="17">
        <f t="shared" ca="1" si="64"/>
        <v>6.1478571428571298</v>
      </c>
      <c r="I228" s="17">
        <f t="shared" ca="1" si="65"/>
        <v>0.57174392935982365</v>
      </c>
      <c r="J228" s="23">
        <f t="shared" ca="1" si="56"/>
        <v>36.376404494382029</v>
      </c>
      <c r="K228" s="19" t="str">
        <f t="shared" ca="1" si="57"/>
        <v/>
      </c>
      <c r="L228" s="19" t="str">
        <f t="shared" ca="1" si="58"/>
        <v/>
      </c>
      <c r="M228" s="9" t="str">
        <f t="shared" ca="1" si="59"/>
        <v/>
      </c>
      <c r="N228" s="9" t="str">
        <f t="shared" ca="1" si="60"/>
        <v/>
      </c>
      <c r="O228" s="11">
        <f t="shared" ca="1" si="53"/>
        <v>35390</v>
      </c>
      <c r="P228" s="31">
        <f t="shared" ca="1" si="66"/>
        <v>9</v>
      </c>
      <c r="Q228" s="9">
        <f t="shared" ca="1" si="61"/>
        <v>0</v>
      </c>
      <c r="R228" s="34" t="str">
        <f t="shared" ca="1" si="67"/>
        <v>BUY</v>
      </c>
    </row>
    <row r="229" spans="1:18" x14ac:dyDescent="0.3">
      <c r="A229" s="9">
        <v>226</v>
      </c>
      <c r="B229" s="11">
        <f t="shared" ca="1" si="51"/>
        <v>35391</v>
      </c>
      <c r="C229" s="17">
        <f t="shared" ca="1" si="52"/>
        <v>850.33</v>
      </c>
      <c r="D229" s="42">
        <f t="shared" ca="1" si="62"/>
        <v>-19.490000000000009</v>
      </c>
      <c r="E229" s="15">
        <f t="shared" ca="1" si="54"/>
        <v>0</v>
      </c>
      <c r="F229" s="15">
        <f t="shared" ca="1" si="55"/>
        <v>-19.490000000000009</v>
      </c>
      <c r="G229" s="17">
        <f t="shared" ca="1" si="63"/>
        <v>3.5149999999999944</v>
      </c>
      <c r="H229" s="17">
        <f t="shared" ca="1" si="64"/>
        <v>6.3578571428571342</v>
      </c>
      <c r="I229" s="17">
        <f t="shared" ca="1" si="65"/>
        <v>0.55285922930007847</v>
      </c>
      <c r="J229" s="23">
        <f t="shared" ca="1" si="56"/>
        <v>35.602662422225436</v>
      </c>
      <c r="K229" s="19" t="str">
        <f t="shared" ca="1" si="57"/>
        <v/>
      </c>
      <c r="L229" s="19" t="str">
        <f t="shared" ca="1" si="58"/>
        <v/>
      </c>
      <c r="M229" s="9" t="str">
        <f t="shared" ca="1" si="59"/>
        <v/>
      </c>
      <c r="N229" s="9" t="str">
        <f t="shared" ca="1" si="60"/>
        <v/>
      </c>
      <c r="O229" s="11">
        <f t="shared" ca="1" si="53"/>
        <v>35391</v>
      </c>
      <c r="P229" s="31">
        <f t="shared" ca="1" si="66"/>
        <v>9</v>
      </c>
      <c r="Q229" s="9">
        <f t="shared" ca="1" si="61"/>
        <v>0</v>
      </c>
      <c r="R229" s="34" t="str">
        <f t="shared" ca="1" si="67"/>
        <v>BUY</v>
      </c>
    </row>
    <row r="230" spans="1:18" x14ac:dyDescent="0.3">
      <c r="A230" s="9">
        <v>227</v>
      </c>
      <c r="B230" s="11">
        <f t="shared" ca="1" si="51"/>
        <v>35394</v>
      </c>
      <c r="C230" s="17">
        <f t="shared" ca="1" si="52"/>
        <v>852.26</v>
      </c>
      <c r="D230" s="42">
        <f t="shared" ca="1" si="62"/>
        <v>1.92999999999995</v>
      </c>
      <c r="E230" s="15">
        <f t="shared" ca="1" si="54"/>
        <v>1.92999999999995</v>
      </c>
      <c r="F230" s="15">
        <f t="shared" ca="1" si="55"/>
        <v>0</v>
      </c>
      <c r="G230" s="17">
        <f t="shared" ca="1" si="63"/>
        <v>3.6528571428571337</v>
      </c>
      <c r="H230" s="17">
        <f t="shared" ca="1" si="64"/>
        <v>5.7464285714285666</v>
      </c>
      <c r="I230" s="17">
        <f t="shared" ca="1" si="65"/>
        <v>0.63567433188315614</v>
      </c>
      <c r="J230" s="23">
        <f t="shared" ca="1" si="56"/>
        <v>38.863135496618241</v>
      </c>
      <c r="K230" s="19" t="str">
        <f t="shared" ca="1" si="57"/>
        <v/>
      </c>
      <c r="L230" s="19" t="str">
        <f t="shared" ca="1" si="58"/>
        <v/>
      </c>
      <c r="M230" s="9" t="str">
        <f t="shared" ca="1" si="59"/>
        <v/>
      </c>
      <c r="N230" s="9" t="str">
        <f t="shared" ca="1" si="60"/>
        <v/>
      </c>
      <c r="O230" s="11">
        <f t="shared" ca="1" si="53"/>
        <v>35394</v>
      </c>
      <c r="P230" s="31">
        <f t="shared" ca="1" si="66"/>
        <v>9</v>
      </c>
      <c r="Q230" s="9">
        <f t="shared" ca="1" si="61"/>
        <v>0</v>
      </c>
      <c r="R230" s="34" t="str">
        <f t="shared" ca="1" si="67"/>
        <v>BUY</v>
      </c>
    </row>
    <row r="231" spans="1:18" x14ac:dyDescent="0.3">
      <c r="A231" s="9">
        <v>228</v>
      </c>
      <c r="B231" s="11">
        <f t="shared" ca="1" si="51"/>
        <v>35395</v>
      </c>
      <c r="C231" s="17">
        <f t="shared" ca="1" si="52"/>
        <v>855.48</v>
      </c>
      <c r="D231" s="42">
        <f t="shared" ca="1" si="62"/>
        <v>3.2200000000000273</v>
      </c>
      <c r="E231" s="15">
        <f t="shared" ca="1" si="54"/>
        <v>3.2200000000000273</v>
      </c>
      <c r="F231" s="15">
        <f t="shared" ca="1" si="55"/>
        <v>0</v>
      </c>
      <c r="G231" s="17">
        <f t="shared" ca="1" si="63"/>
        <v>3.8828571428571359</v>
      </c>
      <c r="H231" s="17">
        <f t="shared" ca="1" si="64"/>
        <v>4.6749999999999954</v>
      </c>
      <c r="I231" s="17">
        <f t="shared" ca="1" si="65"/>
        <v>0.83055767761650046</v>
      </c>
      <c r="J231" s="23">
        <f t="shared" ca="1" si="56"/>
        <v>45.371838744679053</v>
      </c>
      <c r="K231" s="19" t="str">
        <f t="shared" ca="1" si="57"/>
        <v/>
      </c>
      <c r="L231" s="19" t="str">
        <f t="shared" ca="1" si="58"/>
        <v/>
      </c>
      <c r="M231" s="9" t="str">
        <f t="shared" ca="1" si="59"/>
        <v/>
      </c>
      <c r="N231" s="9" t="str">
        <f t="shared" ca="1" si="60"/>
        <v/>
      </c>
      <c r="O231" s="11">
        <f t="shared" ca="1" si="53"/>
        <v>35395</v>
      </c>
      <c r="P231" s="31">
        <f t="shared" ca="1" si="66"/>
        <v>9</v>
      </c>
      <c r="Q231" s="9">
        <f t="shared" ca="1" si="61"/>
        <v>0</v>
      </c>
      <c r="R231" s="34" t="str">
        <f t="shared" ca="1" si="67"/>
        <v>BUY</v>
      </c>
    </row>
    <row r="232" spans="1:18" x14ac:dyDescent="0.3">
      <c r="A232" s="9">
        <v>229</v>
      </c>
      <c r="B232" s="11">
        <f t="shared" ca="1" si="51"/>
        <v>35396</v>
      </c>
      <c r="C232" s="17">
        <f t="shared" ca="1" si="52"/>
        <v>829.08</v>
      </c>
      <c r="D232" s="42">
        <f t="shared" ca="1" si="62"/>
        <v>-26.399999999999977</v>
      </c>
      <c r="E232" s="15">
        <f t="shared" ca="1" si="54"/>
        <v>0</v>
      </c>
      <c r="F232" s="15">
        <f t="shared" ca="1" si="55"/>
        <v>-26.399999999999977</v>
      </c>
      <c r="G232" s="17">
        <f t="shared" ca="1" si="63"/>
        <v>3.288571428571426</v>
      </c>
      <c r="H232" s="17">
        <f t="shared" ca="1" si="64"/>
        <v>6.5607142857142788</v>
      </c>
      <c r="I232" s="17">
        <f t="shared" ca="1" si="65"/>
        <v>0.50125204137180202</v>
      </c>
      <c r="J232" s="23">
        <f t="shared" ca="1" si="56"/>
        <v>33.388933207629279</v>
      </c>
      <c r="K232" s="19" t="str">
        <f t="shared" ca="1" si="57"/>
        <v/>
      </c>
      <c r="L232" s="19" t="str">
        <f t="shared" ca="1" si="58"/>
        <v/>
      </c>
      <c r="M232" s="9" t="str">
        <f t="shared" ca="1" si="59"/>
        <v/>
      </c>
      <c r="N232" s="9" t="str">
        <f t="shared" ca="1" si="60"/>
        <v/>
      </c>
      <c r="O232" s="11">
        <f t="shared" ca="1" si="53"/>
        <v>35396</v>
      </c>
      <c r="P232" s="31">
        <f t="shared" ca="1" si="66"/>
        <v>9</v>
      </c>
      <c r="Q232" s="9">
        <f t="shared" ca="1" si="61"/>
        <v>0</v>
      </c>
      <c r="R232" s="34" t="str">
        <f t="shared" ca="1" si="67"/>
        <v>BUY</v>
      </c>
    </row>
    <row r="233" spans="1:18" x14ac:dyDescent="0.3">
      <c r="A233" s="9">
        <v>230</v>
      </c>
      <c r="B233" s="11">
        <f t="shared" ca="1" si="51"/>
        <v>35397</v>
      </c>
      <c r="C233" s="17">
        <f t="shared" ca="1" si="52"/>
        <v>825.47</v>
      </c>
      <c r="D233" s="42">
        <f t="shared" ca="1" si="62"/>
        <v>-3.6100000000000136</v>
      </c>
      <c r="E233" s="15">
        <f t="shared" ca="1" si="54"/>
        <v>0</v>
      </c>
      <c r="F233" s="15">
        <f t="shared" ca="1" si="55"/>
        <v>-3.6100000000000136</v>
      </c>
      <c r="G233" s="17">
        <f t="shared" ca="1" si="63"/>
        <v>2.5921428571428544</v>
      </c>
      <c r="H233" s="17">
        <f t="shared" ca="1" si="64"/>
        <v>6.8185714285714232</v>
      </c>
      <c r="I233" s="17">
        <f t="shared" ca="1" si="65"/>
        <v>0.38015922899643823</v>
      </c>
      <c r="J233" s="23">
        <f t="shared" ca="1" si="56"/>
        <v>27.544592030360519</v>
      </c>
      <c r="K233" s="19" t="str">
        <f t="shared" ca="1" si="57"/>
        <v>BUY</v>
      </c>
      <c r="L233" s="19" t="str">
        <f t="shared" ca="1" si="58"/>
        <v/>
      </c>
      <c r="M233" s="9" t="str">
        <f t="shared" ca="1" si="59"/>
        <v/>
      </c>
      <c r="N233" s="9" t="str">
        <f t="shared" ca="1" si="60"/>
        <v/>
      </c>
      <c r="O233" s="11">
        <f t="shared" ca="1" si="53"/>
        <v>35397</v>
      </c>
      <c r="P233" s="31">
        <f t="shared" ca="1" si="66"/>
        <v>9</v>
      </c>
      <c r="Q233" s="9">
        <f t="shared" ca="1" si="61"/>
        <v>0</v>
      </c>
      <c r="R233" s="34" t="str">
        <f t="shared" ca="1" si="67"/>
        <v>BUY</v>
      </c>
    </row>
    <row r="234" spans="1:18" x14ac:dyDescent="0.3">
      <c r="A234" s="9">
        <v>231</v>
      </c>
      <c r="B234" s="11">
        <f t="shared" ca="1" si="51"/>
        <v>35398</v>
      </c>
      <c r="C234" s="17">
        <f t="shared" ca="1" si="52"/>
        <v>830.32</v>
      </c>
      <c r="D234" s="42">
        <f t="shared" ca="1" si="62"/>
        <v>4.8500000000000227</v>
      </c>
      <c r="E234" s="15">
        <f t="shared" ca="1" si="54"/>
        <v>4.8500000000000227</v>
      </c>
      <c r="F234" s="15">
        <f t="shared" ca="1" si="55"/>
        <v>0</v>
      </c>
      <c r="G234" s="17">
        <f t="shared" ca="1" si="63"/>
        <v>2.9385714285714277</v>
      </c>
      <c r="H234" s="17">
        <f t="shared" ca="1" si="64"/>
        <v>6.5128571428571389</v>
      </c>
      <c r="I234" s="17">
        <f t="shared" ca="1" si="65"/>
        <v>0.45119543759596414</v>
      </c>
      <c r="J234" s="23">
        <f t="shared" ca="1" si="56"/>
        <v>31.0912938331318</v>
      </c>
      <c r="K234" s="19" t="str">
        <f t="shared" ca="1" si="57"/>
        <v/>
      </c>
      <c r="L234" s="19" t="str">
        <f t="shared" ca="1" si="58"/>
        <v/>
      </c>
      <c r="M234" s="9" t="str">
        <f t="shared" ca="1" si="59"/>
        <v/>
      </c>
      <c r="N234" s="9" t="str">
        <f t="shared" ca="1" si="60"/>
        <v/>
      </c>
      <c r="O234" s="11">
        <f t="shared" ca="1" si="53"/>
        <v>35398</v>
      </c>
      <c r="P234" s="31">
        <f t="shared" ca="1" si="66"/>
        <v>9</v>
      </c>
      <c r="Q234" s="9">
        <f t="shared" ca="1" si="61"/>
        <v>0</v>
      </c>
      <c r="R234" s="34" t="str">
        <f t="shared" ca="1" si="67"/>
        <v>BUY</v>
      </c>
    </row>
    <row r="235" spans="1:18" x14ac:dyDescent="0.3">
      <c r="A235" s="9">
        <v>232</v>
      </c>
      <c r="B235" s="11">
        <f t="shared" ca="1" si="51"/>
        <v>35401</v>
      </c>
      <c r="C235" s="17">
        <f t="shared" ca="1" si="52"/>
        <v>820.25</v>
      </c>
      <c r="D235" s="42">
        <f t="shared" ca="1" si="62"/>
        <v>-10.07000000000005</v>
      </c>
      <c r="E235" s="15">
        <f t="shared" ca="1" si="54"/>
        <v>0</v>
      </c>
      <c r="F235" s="15">
        <f t="shared" ca="1" si="55"/>
        <v>-10.07000000000005</v>
      </c>
      <c r="G235" s="17">
        <f t="shared" ca="1" si="63"/>
        <v>2.1592857142857156</v>
      </c>
      <c r="H235" s="17">
        <f t="shared" ca="1" si="64"/>
        <v>7.2321428571428568</v>
      </c>
      <c r="I235" s="17">
        <f t="shared" ca="1" si="65"/>
        <v>0.29856790123456811</v>
      </c>
      <c r="J235" s="23">
        <f t="shared" ca="1" si="56"/>
        <v>22.992090051718904</v>
      </c>
      <c r="K235" s="19" t="str">
        <f t="shared" ca="1" si="57"/>
        <v>BUY</v>
      </c>
      <c r="L235" s="19" t="str">
        <f t="shared" ca="1" si="58"/>
        <v/>
      </c>
      <c r="M235" s="9" t="str">
        <f t="shared" ca="1" si="59"/>
        <v/>
      </c>
      <c r="N235" s="9" t="str">
        <f t="shared" ca="1" si="60"/>
        <v/>
      </c>
      <c r="O235" s="11">
        <f t="shared" ca="1" si="53"/>
        <v>35401</v>
      </c>
      <c r="P235" s="31">
        <f t="shared" ca="1" si="66"/>
        <v>9</v>
      </c>
      <c r="Q235" s="9">
        <f t="shared" ca="1" si="61"/>
        <v>0</v>
      </c>
      <c r="R235" s="34" t="str">
        <f t="shared" ca="1" si="67"/>
        <v>BUY</v>
      </c>
    </row>
    <row r="236" spans="1:18" x14ac:dyDescent="0.3">
      <c r="A236" s="9">
        <v>233</v>
      </c>
      <c r="B236" s="11">
        <f t="shared" ca="1" si="51"/>
        <v>35402</v>
      </c>
      <c r="C236" s="17">
        <f t="shared" ca="1" si="52"/>
        <v>809.43</v>
      </c>
      <c r="D236" s="42">
        <f t="shared" ca="1" si="62"/>
        <v>-10.82000000000005</v>
      </c>
      <c r="E236" s="15">
        <f t="shared" ca="1" si="54"/>
        <v>0</v>
      </c>
      <c r="F236" s="15">
        <f t="shared" ca="1" si="55"/>
        <v>-10.82000000000005</v>
      </c>
      <c r="G236" s="17">
        <f t="shared" ca="1" si="63"/>
        <v>1.7614285714285691</v>
      </c>
      <c r="H236" s="17">
        <f t="shared" ca="1" si="64"/>
        <v>8.0050000000000043</v>
      </c>
      <c r="I236" s="17">
        <f t="shared" ca="1" si="65"/>
        <v>0.22004104577496167</v>
      </c>
      <c r="J236" s="23">
        <f t="shared" ca="1" si="56"/>
        <v>18.035544503766531</v>
      </c>
      <c r="K236" s="19" t="str">
        <f t="shared" ca="1" si="57"/>
        <v>BUY</v>
      </c>
      <c r="L236" s="19" t="str">
        <f t="shared" ca="1" si="58"/>
        <v/>
      </c>
      <c r="M236" s="9" t="str">
        <f t="shared" ca="1" si="59"/>
        <v/>
      </c>
      <c r="N236" s="9" t="str">
        <f t="shared" ca="1" si="60"/>
        <v/>
      </c>
      <c r="O236" s="11">
        <f t="shared" ca="1" si="53"/>
        <v>35402</v>
      </c>
      <c r="P236" s="31">
        <f t="shared" ca="1" si="66"/>
        <v>9</v>
      </c>
      <c r="Q236" s="9">
        <f t="shared" ca="1" si="61"/>
        <v>0</v>
      </c>
      <c r="R236" s="34" t="str">
        <f t="shared" ca="1" si="67"/>
        <v>BUY</v>
      </c>
    </row>
    <row r="237" spans="1:18" x14ac:dyDescent="0.3">
      <c r="A237" s="9">
        <v>234</v>
      </c>
      <c r="B237" s="11">
        <f t="shared" ca="1" si="51"/>
        <v>35403</v>
      </c>
      <c r="C237" s="17">
        <f t="shared" ca="1" si="52"/>
        <v>788.15</v>
      </c>
      <c r="D237" s="42">
        <f t="shared" ca="1" si="62"/>
        <v>-21.279999999999973</v>
      </c>
      <c r="E237" s="15">
        <f t="shared" ca="1" si="54"/>
        <v>0</v>
      </c>
      <c r="F237" s="15">
        <f t="shared" ca="1" si="55"/>
        <v>-21.279999999999973</v>
      </c>
      <c r="G237" s="17">
        <f t="shared" ca="1" si="63"/>
        <v>1.7614285714285691</v>
      </c>
      <c r="H237" s="17">
        <f t="shared" ca="1" si="64"/>
        <v>8.992857142857142</v>
      </c>
      <c r="I237" s="17">
        <f t="shared" ca="1" si="65"/>
        <v>0.19586973788721185</v>
      </c>
      <c r="J237" s="23">
        <f t="shared" ca="1" si="56"/>
        <v>16.378852284803386</v>
      </c>
      <c r="K237" s="19" t="str">
        <f t="shared" ca="1" si="57"/>
        <v>BUY</v>
      </c>
      <c r="L237" s="19" t="str">
        <f t="shared" ca="1" si="58"/>
        <v/>
      </c>
      <c r="M237" s="9" t="str">
        <f t="shared" ca="1" si="59"/>
        <v/>
      </c>
      <c r="N237" s="9" t="str">
        <f t="shared" ca="1" si="60"/>
        <v/>
      </c>
      <c r="O237" s="11">
        <f t="shared" ca="1" si="53"/>
        <v>35403</v>
      </c>
      <c r="P237" s="31">
        <f t="shared" ca="1" si="66"/>
        <v>9</v>
      </c>
      <c r="Q237" s="9">
        <f t="shared" ca="1" si="61"/>
        <v>0</v>
      </c>
      <c r="R237" s="34" t="str">
        <f t="shared" ca="1" si="67"/>
        <v>BUY</v>
      </c>
    </row>
    <row r="238" spans="1:18" x14ac:dyDescent="0.3">
      <c r="A238" s="9">
        <v>235</v>
      </c>
      <c r="B238" s="11">
        <f t="shared" ca="1" si="51"/>
        <v>35404</v>
      </c>
      <c r="C238" s="17">
        <f t="shared" ca="1" si="52"/>
        <v>802.23</v>
      </c>
      <c r="D238" s="42">
        <f t="shared" ca="1" si="62"/>
        <v>14.080000000000041</v>
      </c>
      <c r="E238" s="15">
        <f t="shared" ca="1" si="54"/>
        <v>14.080000000000041</v>
      </c>
      <c r="F238" s="15">
        <f t="shared" ca="1" si="55"/>
        <v>0</v>
      </c>
      <c r="G238" s="17">
        <f t="shared" ca="1" si="63"/>
        <v>2.4157142857142895</v>
      </c>
      <c r="H238" s="17">
        <f t="shared" ca="1" si="64"/>
        <v>8.992857142857142</v>
      </c>
      <c r="I238" s="17">
        <f t="shared" ca="1" si="65"/>
        <v>0.26862589356632294</v>
      </c>
      <c r="J238" s="23">
        <f t="shared" ca="1" si="56"/>
        <v>21.17455547207615</v>
      </c>
      <c r="K238" s="19" t="str">
        <f t="shared" ca="1" si="57"/>
        <v>BUY</v>
      </c>
      <c r="L238" s="19" t="str">
        <f t="shared" ca="1" si="58"/>
        <v/>
      </c>
      <c r="M238" s="9" t="str">
        <f t="shared" ca="1" si="59"/>
        <v/>
      </c>
      <c r="N238" s="9" t="str">
        <f t="shared" ca="1" si="60"/>
        <v/>
      </c>
      <c r="O238" s="11">
        <f t="shared" ca="1" si="53"/>
        <v>35404</v>
      </c>
      <c r="P238" s="31">
        <f t="shared" ca="1" si="66"/>
        <v>9</v>
      </c>
      <c r="Q238" s="9">
        <f t="shared" ca="1" si="61"/>
        <v>0</v>
      </c>
      <c r="R238" s="34" t="str">
        <f t="shared" ca="1" si="67"/>
        <v>BUY</v>
      </c>
    </row>
    <row r="239" spans="1:18" x14ac:dyDescent="0.3">
      <c r="A239" s="9">
        <v>236</v>
      </c>
      <c r="B239" s="11">
        <f t="shared" ca="1" si="51"/>
        <v>35405</v>
      </c>
      <c r="C239" s="17">
        <f t="shared" ca="1" si="52"/>
        <v>808.19</v>
      </c>
      <c r="D239" s="42">
        <f t="shared" ca="1" si="62"/>
        <v>5.9600000000000364</v>
      </c>
      <c r="E239" s="15">
        <f t="shared" ca="1" si="54"/>
        <v>5.9600000000000364</v>
      </c>
      <c r="F239" s="15">
        <f t="shared" ca="1" si="55"/>
        <v>0</v>
      </c>
      <c r="G239" s="17">
        <f t="shared" ca="1" si="63"/>
        <v>2.1457142857142912</v>
      </c>
      <c r="H239" s="17">
        <f t="shared" ca="1" si="64"/>
        <v>8.992857142857142</v>
      </c>
      <c r="I239" s="17">
        <f t="shared" ca="1" si="65"/>
        <v>0.23860206513105703</v>
      </c>
      <c r="J239" s="23">
        <f t="shared" ca="1" si="56"/>
        <v>19.263819417724804</v>
      </c>
      <c r="K239" s="19" t="str">
        <f t="shared" ca="1" si="57"/>
        <v>BUY</v>
      </c>
      <c r="L239" s="19" t="str">
        <f t="shared" ca="1" si="58"/>
        <v/>
      </c>
      <c r="M239" s="9" t="str">
        <f t="shared" ca="1" si="59"/>
        <v/>
      </c>
      <c r="N239" s="9" t="str">
        <f t="shared" ca="1" si="60"/>
        <v/>
      </c>
      <c r="O239" s="11">
        <f t="shared" ca="1" si="53"/>
        <v>35405</v>
      </c>
      <c r="P239" s="31">
        <f t="shared" ca="1" si="66"/>
        <v>9</v>
      </c>
      <c r="Q239" s="9">
        <f t="shared" ca="1" si="61"/>
        <v>0</v>
      </c>
      <c r="R239" s="34" t="str">
        <f t="shared" ca="1" si="67"/>
        <v>BUY</v>
      </c>
    </row>
    <row r="240" spans="1:18" x14ac:dyDescent="0.3">
      <c r="A240" s="9">
        <v>237</v>
      </c>
      <c r="B240" s="11">
        <f t="shared" ca="1" si="51"/>
        <v>35408</v>
      </c>
      <c r="C240" s="17">
        <f t="shared" ca="1" si="52"/>
        <v>808.69</v>
      </c>
      <c r="D240" s="42">
        <f t="shared" ca="1" si="62"/>
        <v>0.5</v>
      </c>
      <c r="E240" s="15">
        <f t="shared" ca="1" si="54"/>
        <v>0.5</v>
      </c>
      <c r="F240" s="15">
        <f t="shared" ca="1" si="55"/>
        <v>0</v>
      </c>
      <c r="G240" s="17">
        <f t="shared" ca="1" si="63"/>
        <v>2.1814285714285768</v>
      </c>
      <c r="H240" s="17">
        <f t="shared" ca="1" si="64"/>
        <v>8.530714285714291</v>
      </c>
      <c r="I240" s="17">
        <f t="shared" ca="1" si="65"/>
        <v>0.25571464456166837</v>
      </c>
      <c r="J240" s="23">
        <f t="shared" ca="1" si="56"/>
        <v>20.364072814562931</v>
      </c>
      <c r="K240" s="19" t="str">
        <f t="shared" ca="1" si="57"/>
        <v>BUY</v>
      </c>
      <c r="L240" s="19" t="str">
        <f t="shared" ca="1" si="58"/>
        <v/>
      </c>
      <c r="M240" s="9" t="str">
        <f t="shared" ca="1" si="59"/>
        <v/>
      </c>
      <c r="N240" s="9" t="str">
        <f t="shared" ca="1" si="60"/>
        <v/>
      </c>
      <c r="O240" s="11">
        <f t="shared" ca="1" si="53"/>
        <v>35408</v>
      </c>
      <c r="P240" s="31">
        <f t="shared" ca="1" si="66"/>
        <v>9</v>
      </c>
      <c r="Q240" s="9">
        <f t="shared" ca="1" si="61"/>
        <v>0</v>
      </c>
      <c r="R240" s="34" t="str">
        <f t="shared" ca="1" si="67"/>
        <v>BUY</v>
      </c>
    </row>
    <row r="241" spans="1:18" x14ac:dyDescent="0.3">
      <c r="A241" s="9">
        <v>238</v>
      </c>
      <c r="B241" s="11">
        <f t="shared" ca="1" si="51"/>
        <v>35409</v>
      </c>
      <c r="C241" s="17">
        <f t="shared" ca="1" si="52"/>
        <v>803.2</v>
      </c>
      <c r="D241" s="42">
        <f t="shared" ca="1" si="62"/>
        <v>-5.4900000000000091</v>
      </c>
      <c r="E241" s="15">
        <f t="shared" ca="1" si="54"/>
        <v>0</v>
      </c>
      <c r="F241" s="15">
        <f t="shared" ca="1" si="55"/>
        <v>-5.4900000000000091</v>
      </c>
      <c r="G241" s="17">
        <f t="shared" ca="1" si="63"/>
        <v>2.1814285714285768</v>
      </c>
      <c r="H241" s="17">
        <f t="shared" ca="1" si="64"/>
        <v>7.4250000000000034</v>
      </c>
      <c r="I241" s="17">
        <f t="shared" ca="1" si="65"/>
        <v>0.29379509379509439</v>
      </c>
      <c r="J241" s="23">
        <f t="shared" ca="1" si="56"/>
        <v>22.70800803033687</v>
      </c>
      <c r="K241" s="19" t="str">
        <f t="shared" ca="1" si="57"/>
        <v>BUY</v>
      </c>
      <c r="L241" s="19" t="str">
        <f t="shared" ca="1" si="58"/>
        <v/>
      </c>
      <c r="M241" s="9" t="str">
        <f t="shared" ca="1" si="59"/>
        <v/>
      </c>
      <c r="N241" s="9" t="str">
        <f t="shared" ca="1" si="60"/>
        <v/>
      </c>
      <c r="O241" s="11">
        <f t="shared" ca="1" si="53"/>
        <v>35409</v>
      </c>
      <c r="P241" s="31">
        <f t="shared" ca="1" si="66"/>
        <v>9</v>
      </c>
      <c r="Q241" s="9">
        <f t="shared" ca="1" si="61"/>
        <v>0</v>
      </c>
      <c r="R241" s="34" t="str">
        <f t="shared" ca="1" si="67"/>
        <v>BUY</v>
      </c>
    </row>
    <row r="242" spans="1:18" x14ac:dyDescent="0.3">
      <c r="A242" s="9">
        <v>239</v>
      </c>
      <c r="B242" s="11">
        <f t="shared" ca="1" si="51"/>
        <v>35410</v>
      </c>
      <c r="C242" s="17">
        <f t="shared" ca="1" si="52"/>
        <v>837.07</v>
      </c>
      <c r="D242" s="42">
        <f t="shared" ca="1" si="62"/>
        <v>33.870000000000005</v>
      </c>
      <c r="E242" s="15">
        <f t="shared" ca="1" si="54"/>
        <v>33.870000000000005</v>
      </c>
      <c r="F242" s="15">
        <f t="shared" ca="1" si="55"/>
        <v>0</v>
      </c>
      <c r="G242" s="17">
        <f t="shared" ca="1" si="63"/>
        <v>4.6007142857142913</v>
      </c>
      <c r="H242" s="17">
        <f t="shared" ca="1" si="64"/>
        <v>6.9400000000000057</v>
      </c>
      <c r="I242" s="17">
        <f t="shared" ca="1" si="65"/>
        <v>0.66292713050638152</v>
      </c>
      <c r="J242" s="23">
        <f t="shared" ca="1" si="56"/>
        <v>39.865073961750333</v>
      </c>
      <c r="K242" s="19" t="str">
        <f t="shared" ca="1" si="57"/>
        <v/>
      </c>
      <c r="L242" s="19" t="str">
        <f t="shared" ca="1" si="58"/>
        <v/>
      </c>
      <c r="M242" s="9" t="str">
        <f t="shared" ca="1" si="59"/>
        <v/>
      </c>
      <c r="N242" s="9" t="str">
        <f t="shared" ca="1" si="60"/>
        <v/>
      </c>
      <c r="O242" s="11">
        <f t="shared" ca="1" si="53"/>
        <v>35410</v>
      </c>
      <c r="P242" s="31">
        <f t="shared" ca="1" si="66"/>
        <v>9</v>
      </c>
      <c r="Q242" s="9">
        <f t="shared" ca="1" si="61"/>
        <v>0</v>
      </c>
      <c r="R242" s="34" t="str">
        <f t="shared" ca="1" si="67"/>
        <v>BUY</v>
      </c>
    </row>
    <row r="243" spans="1:18" x14ac:dyDescent="0.3">
      <c r="A243" s="9">
        <v>240</v>
      </c>
      <c r="B243" s="11">
        <f t="shared" ca="1" si="51"/>
        <v>35411</v>
      </c>
      <c r="C243" s="17">
        <f t="shared" ca="1" si="52"/>
        <v>827.25</v>
      </c>
      <c r="D243" s="42">
        <f t="shared" ca="1" si="62"/>
        <v>-9.82000000000005</v>
      </c>
      <c r="E243" s="15">
        <f t="shared" ca="1" si="54"/>
        <v>0</v>
      </c>
      <c r="F243" s="15">
        <f t="shared" ca="1" si="55"/>
        <v>-9.82000000000005</v>
      </c>
      <c r="G243" s="17">
        <f t="shared" ca="1" si="63"/>
        <v>4.6007142857142913</v>
      </c>
      <c r="H243" s="17">
        <f t="shared" ca="1" si="64"/>
        <v>6.2492857142857234</v>
      </c>
      <c r="I243" s="17">
        <f t="shared" ca="1" si="65"/>
        <v>0.73619842267687718</v>
      </c>
      <c r="J243" s="23">
        <f t="shared" ca="1" si="56"/>
        <v>42.402896642527971</v>
      </c>
      <c r="K243" s="19" t="str">
        <f t="shared" ca="1" si="57"/>
        <v/>
      </c>
      <c r="L243" s="19" t="str">
        <f t="shared" ca="1" si="58"/>
        <v/>
      </c>
      <c r="M243" s="9" t="str">
        <f t="shared" ca="1" si="59"/>
        <v/>
      </c>
      <c r="N243" s="9" t="str">
        <f t="shared" ca="1" si="60"/>
        <v/>
      </c>
      <c r="O243" s="11">
        <f t="shared" ca="1" si="53"/>
        <v>35411</v>
      </c>
      <c r="P243" s="31">
        <f t="shared" ca="1" si="66"/>
        <v>9</v>
      </c>
      <c r="Q243" s="9">
        <f t="shared" ca="1" si="61"/>
        <v>0</v>
      </c>
      <c r="R243" s="34" t="str">
        <f t="shared" ca="1" si="67"/>
        <v>BUY</v>
      </c>
    </row>
    <row r="244" spans="1:18" x14ac:dyDescent="0.3">
      <c r="A244" s="9">
        <v>241</v>
      </c>
      <c r="B244" s="11">
        <f t="shared" ca="1" si="51"/>
        <v>35412</v>
      </c>
      <c r="C244" s="17">
        <f t="shared" ca="1" si="52"/>
        <v>824.62</v>
      </c>
      <c r="D244" s="42">
        <f t="shared" ca="1" si="62"/>
        <v>-2.6299999999999955</v>
      </c>
      <c r="E244" s="15">
        <f t="shared" ca="1" si="54"/>
        <v>0</v>
      </c>
      <c r="F244" s="15">
        <f t="shared" ca="1" si="55"/>
        <v>-2.6299999999999955</v>
      </c>
      <c r="G244" s="17">
        <f t="shared" ca="1" si="63"/>
        <v>4.4628571428571524</v>
      </c>
      <c r="H244" s="17">
        <f t="shared" ca="1" si="64"/>
        <v>6.4371428571428657</v>
      </c>
      <c r="I244" s="17">
        <f t="shared" ca="1" si="65"/>
        <v>0.69329782512206006</v>
      </c>
      <c r="J244" s="23">
        <f t="shared" ca="1" si="56"/>
        <v>40.943643512450869</v>
      </c>
      <c r="K244" s="19" t="str">
        <f t="shared" ca="1" si="57"/>
        <v/>
      </c>
      <c r="L244" s="19" t="str">
        <f t="shared" ca="1" si="58"/>
        <v/>
      </c>
      <c r="M244" s="9" t="str">
        <f t="shared" ca="1" si="59"/>
        <v/>
      </c>
      <c r="N244" s="9" t="str">
        <f t="shared" ca="1" si="60"/>
        <v/>
      </c>
      <c r="O244" s="11">
        <f t="shared" ca="1" si="53"/>
        <v>35412</v>
      </c>
      <c r="P244" s="31">
        <f t="shared" ca="1" si="66"/>
        <v>9</v>
      </c>
      <c r="Q244" s="9">
        <f t="shared" ca="1" si="61"/>
        <v>0</v>
      </c>
      <c r="R244" s="34" t="str">
        <f t="shared" ca="1" si="67"/>
        <v>BUY</v>
      </c>
    </row>
    <row r="245" spans="1:18" x14ac:dyDescent="0.3">
      <c r="A245" s="9">
        <v>242</v>
      </c>
      <c r="B245" s="11">
        <f t="shared" ca="1" si="51"/>
        <v>35415</v>
      </c>
      <c r="C245" s="17">
        <f t="shared" ca="1" si="52"/>
        <v>847.27</v>
      </c>
      <c r="D245" s="42">
        <f t="shared" ca="1" si="62"/>
        <v>22.649999999999977</v>
      </c>
      <c r="E245" s="15">
        <f t="shared" ca="1" si="54"/>
        <v>22.649999999999977</v>
      </c>
      <c r="F245" s="15">
        <f t="shared" ca="1" si="55"/>
        <v>0</v>
      </c>
      <c r="G245" s="17">
        <f t="shared" ca="1" si="63"/>
        <v>5.8507142857142913</v>
      </c>
      <c r="H245" s="17">
        <f t="shared" ca="1" si="64"/>
        <v>6.4371428571428657</v>
      </c>
      <c r="I245" s="17">
        <f t="shared" ca="1" si="65"/>
        <v>0.90889924545051004</v>
      </c>
      <c r="J245" s="23">
        <f t="shared" ca="1" si="56"/>
        <v>47.613788292739628</v>
      </c>
      <c r="K245" s="19" t="str">
        <f t="shared" ca="1" si="57"/>
        <v/>
      </c>
      <c r="L245" s="19" t="str">
        <f t="shared" ca="1" si="58"/>
        <v/>
      </c>
      <c r="M245" s="9" t="str">
        <f t="shared" ca="1" si="59"/>
        <v/>
      </c>
      <c r="N245" s="9" t="str">
        <f t="shared" ca="1" si="60"/>
        <v/>
      </c>
      <c r="O245" s="11">
        <f t="shared" ca="1" si="53"/>
        <v>35415</v>
      </c>
      <c r="P245" s="31">
        <f t="shared" ca="1" si="66"/>
        <v>9</v>
      </c>
      <c r="Q245" s="9">
        <f t="shared" ca="1" si="61"/>
        <v>0</v>
      </c>
      <c r="R245" s="34" t="str">
        <f t="shared" ca="1" si="67"/>
        <v>BUY</v>
      </c>
    </row>
    <row r="246" spans="1:18" x14ac:dyDescent="0.3">
      <c r="A246" s="9">
        <v>243</v>
      </c>
      <c r="B246" s="11">
        <f t="shared" ca="1" si="51"/>
        <v>35416</v>
      </c>
      <c r="C246" s="17">
        <f t="shared" ca="1" si="52"/>
        <v>850.74</v>
      </c>
      <c r="D246" s="42">
        <f t="shared" ca="1" si="62"/>
        <v>3.4700000000000273</v>
      </c>
      <c r="E246" s="15">
        <f t="shared" ca="1" si="54"/>
        <v>3.4700000000000273</v>
      </c>
      <c r="F246" s="15">
        <f t="shared" ca="1" si="55"/>
        <v>0</v>
      </c>
      <c r="G246" s="17">
        <f t="shared" ca="1" si="63"/>
        <v>6.0985714285714367</v>
      </c>
      <c r="H246" s="17">
        <f t="shared" ca="1" si="64"/>
        <v>4.5514285714285814</v>
      </c>
      <c r="I246" s="17">
        <f t="shared" ca="1" si="65"/>
        <v>1.3399246704331438</v>
      </c>
      <c r="J246" s="23">
        <f t="shared" ca="1" si="56"/>
        <v>57.263581488933575</v>
      </c>
      <c r="K246" s="19" t="str">
        <f t="shared" ca="1" si="57"/>
        <v/>
      </c>
      <c r="L246" s="19" t="str">
        <f t="shared" ca="1" si="58"/>
        <v/>
      </c>
      <c r="M246" s="9" t="str">
        <f t="shared" ca="1" si="59"/>
        <v/>
      </c>
      <c r="N246" s="9" t="str">
        <f t="shared" ca="1" si="60"/>
        <v/>
      </c>
      <c r="O246" s="11">
        <f t="shared" ca="1" si="53"/>
        <v>35416</v>
      </c>
      <c r="P246" s="31">
        <f t="shared" ca="1" si="66"/>
        <v>9</v>
      </c>
      <c r="Q246" s="9">
        <f t="shared" ca="1" si="61"/>
        <v>0</v>
      </c>
      <c r="R246" s="34" t="str">
        <f t="shared" ca="1" si="67"/>
        <v>BUY</v>
      </c>
    </row>
    <row r="247" spans="1:18" x14ac:dyDescent="0.3">
      <c r="A247" s="9">
        <v>244</v>
      </c>
      <c r="B247" s="11">
        <f t="shared" ca="1" si="51"/>
        <v>35417</v>
      </c>
      <c r="C247" s="17">
        <f t="shared" ca="1" si="52"/>
        <v>860.4</v>
      </c>
      <c r="D247" s="42">
        <f t="shared" ca="1" si="62"/>
        <v>9.6599999999999682</v>
      </c>
      <c r="E247" s="15">
        <f t="shared" ca="1" si="54"/>
        <v>9.6599999999999682</v>
      </c>
      <c r="F247" s="15">
        <f t="shared" ca="1" si="55"/>
        <v>0</v>
      </c>
      <c r="G247" s="17">
        <f t="shared" ca="1" si="63"/>
        <v>6.7885714285714345</v>
      </c>
      <c r="H247" s="17">
        <f t="shared" ca="1" si="64"/>
        <v>4.2935714285714379</v>
      </c>
      <c r="I247" s="17">
        <f t="shared" ca="1" si="65"/>
        <v>1.581101314257193</v>
      </c>
      <c r="J247" s="23">
        <f t="shared" ca="1" si="56"/>
        <v>61.256848211408283</v>
      </c>
      <c r="K247" s="19" t="str">
        <f t="shared" ca="1" si="57"/>
        <v/>
      </c>
      <c r="L247" s="19" t="str">
        <f t="shared" ca="1" si="58"/>
        <v/>
      </c>
      <c r="M247" s="9" t="str">
        <f t="shared" ca="1" si="59"/>
        <v/>
      </c>
      <c r="N247" s="9" t="str">
        <f t="shared" ca="1" si="60"/>
        <v/>
      </c>
      <c r="O247" s="11">
        <f t="shared" ca="1" si="53"/>
        <v>35417</v>
      </c>
      <c r="P247" s="31">
        <f t="shared" ca="1" si="66"/>
        <v>9</v>
      </c>
      <c r="Q247" s="9">
        <f t="shared" ca="1" si="61"/>
        <v>0</v>
      </c>
      <c r="R247" s="34" t="str">
        <f t="shared" ca="1" si="67"/>
        <v>BUY</v>
      </c>
    </row>
    <row r="248" spans="1:18" x14ac:dyDescent="0.3">
      <c r="A248" s="9">
        <v>245</v>
      </c>
      <c r="B248" s="11">
        <f t="shared" ca="1" si="51"/>
        <v>35418</v>
      </c>
      <c r="C248" s="17">
        <f t="shared" ca="1" si="52"/>
        <v>860.58</v>
      </c>
      <c r="D248" s="42">
        <f t="shared" ca="1" si="62"/>
        <v>0.18000000000006366</v>
      </c>
      <c r="E248" s="15">
        <f t="shared" ca="1" si="54"/>
        <v>0.18000000000006366</v>
      </c>
      <c r="F248" s="15">
        <f t="shared" ca="1" si="55"/>
        <v>0</v>
      </c>
      <c r="G248" s="17">
        <f t="shared" ca="1" si="63"/>
        <v>6.4550000000000081</v>
      </c>
      <c r="H248" s="17">
        <f t="shared" ca="1" si="64"/>
        <v>4.2935714285714379</v>
      </c>
      <c r="I248" s="17">
        <f t="shared" ca="1" si="65"/>
        <v>1.5034104142405575</v>
      </c>
      <c r="J248" s="23">
        <f t="shared" ca="1" si="56"/>
        <v>60.054492291334377</v>
      </c>
      <c r="K248" s="19" t="str">
        <f t="shared" ca="1" si="57"/>
        <v/>
      </c>
      <c r="L248" s="19" t="str">
        <f t="shared" ca="1" si="58"/>
        <v/>
      </c>
      <c r="M248" s="9" t="str">
        <f t="shared" ca="1" si="59"/>
        <v/>
      </c>
      <c r="N248" s="9" t="str">
        <f t="shared" ca="1" si="60"/>
        <v/>
      </c>
      <c r="O248" s="11">
        <f t="shared" ca="1" si="53"/>
        <v>35418</v>
      </c>
      <c r="P248" s="31">
        <f t="shared" ca="1" si="66"/>
        <v>9</v>
      </c>
      <c r="Q248" s="9">
        <f t="shared" ca="1" si="61"/>
        <v>0</v>
      </c>
      <c r="R248" s="34" t="str">
        <f t="shared" ca="1" si="67"/>
        <v>BUY</v>
      </c>
    </row>
    <row r="249" spans="1:18" x14ac:dyDescent="0.3">
      <c r="A249" s="9">
        <v>246</v>
      </c>
      <c r="B249" s="11">
        <f t="shared" ca="1" si="51"/>
        <v>35419</v>
      </c>
      <c r="C249" s="17">
        <f t="shared" ca="1" si="52"/>
        <v>884.38</v>
      </c>
      <c r="D249" s="42">
        <f t="shared" ca="1" si="62"/>
        <v>23.799999999999955</v>
      </c>
      <c r="E249" s="15">
        <f t="shared" ca="1" si="54"/>
        <v>23.799999999999955</v>
      </c>
      <c r="F249" s="15">
        <f t="shared" ca="1" si="55"/>
        <v>0</v>
      </c>
      <c r="G249" s="17">
        <f t="shared" ca="1" si="63"/>
        <v>8.1550000000000047</v>
      </c>
      <c r="H249" s="17">
        <f t="shared" ca="1" si="64"/>
        <v>3.5742857142857196</v>
      </c>
      <c r="I249" s="17">
        <f t="shared" ca="1" si="65"/>
        <v>2.2815747402078315</v>
      </c>
      <c r="J249" s="23">
        <f t="shared" ca="1" si="56"/>
        <v>69.526825406491668</v>
      </c>
      <c r="K249" s="19" t="str">
        <f t="shared" ca="1" si="57"/>
        <v/>
      </c>
      <c r="L249" s="19" t="str">
        <f t="shared" ca="1" si="58"/>
        <v/>
      </c>
      <c r="M249" s="9" t="str">
        <f t="shared" ca="1" si="59"/>
        <v/>
      </c>
      <c r="N249" s="9" t="str">
        <f t="shared" ca="1" si="60"/>
        <v/>
      </c>
      <c r="O249" s="11">
        <f t="shared" ca="1" si="53"/>
        <v>35419</v>
      </c>
      <c r="P249" s="31">
        <f t="shared" ca="1" si="66"/>
        <v>9</v>
      </c>
      <c r="Q249" s="9">
        <f t="shared" ca="1" si="61"/>
        <v>0</v>
      </c>
      <c r="R249" s="34" t="str">
        <f t="shared" ca="1" si="67"/>
        <v>BUY</v>
      </c>
    </row>
    <row r="250" spans="1:18" x14ac:dyDescent="0.3">
      <c r="A250" s="9">
        <v>247</v>
      </c>
      <c r="B250" s="11">
        <f t="shared" ca="1" si="51"/>
        <v>35422</v>
      </c>
      <c r="C250" s="17">
        <f t="shared" ca="1" si="52"/>
        <v>882</v>
      </c>
      <c r="D250" s="42">
        <f t="shared" ca="1" si="62"/>
        <v>-2.3799999999999955</v>
      </c>
      <c r="E250" s="15">
        <f t="shared" ca="1" si="54"/>
        <v>0</v>
      </c>
      <c r="F250" s="15">
        <f t="shared" ca="1" si="55"/>
        <v>-2.3799999999999955</v>
      </c>
      <c r="G250" s="17">
        <f t="shared" ca="1" si="63"/>
        <v>8.1550000000000047</v>
      </c>
      <c r="H250" s="17">
        <f t="shared" ca="1" si="64"/>
        <v>2.9714285714285729</v>
      </c>
      <c r="I250" s="17">
        <f t="shared" ca="1" si="65"/>
        <v>2.7444711538461539</v>
      </c>
      <c r="J250" s="23">
        <f t="shared" ca="1" si="56"/>
        <v>73.293959042177562</v>
      </c>
      <c r="K250" s="19" t="str">
        <f t="shared" ca="1" si="57"/>
        <v>SELL</v>
      </c>
      <c r="L250" s="19">
        <f t="shared" ca="1" si="58"/>
        <v>10</v>
      </c>
      <c r="M250" s="9" t="str">
        <f t="shared" ca="1" si="59"/>
        <v>SELL</v>
      </c>
      <c r="N250" s="9">
        <f t="shared" ca="1" si="60"/>
        <v>882</v>
      </c>
      <c r="O250" s="11">
        <f t="shared" ca="1" si="53"/>
        <v>35422</v>
      </c>
      <c r="P250" s="31">
        <f t="shared" ca="1" si="66"/>
        <v>10</v>
      </c>
      <c r="Q250" s="9">
        <f t="shared" ca="1" si="61"/>
        <v>1</v>
      </c>
      <c r="R250" s="34" t="str">
        <f t="shared" ca="1" si="67"/>
        <v>SELL</v>
      </c>
    </row>
    <row r="251" spans="1:18" x14ac:dyDescent="0.3">
      <c r="A251" s="9">
        <v>248</v>
      </c>
      <c r="B251" s="11">
        <f t="shared" ca="1" si="51"/>
        <v>35423</v>
      </c>
      <c r="C251" s="17">
        <f t="shared" ca="1" si="52"/>
        <v>884.05</v>
      </c>
      <c r="D251" s="42">
        <f t="shared" ca="1" si="62"/>
        <v>2.0499999999999545</v>
      </c>
      <c r="E251" s="15">
        <f t="shared" ca="1" si="54"/>
        <v>2.0499999999999545</v>
      </c>
      <c r="F251" s="15">
        <f t="shared" ca="1" si="55"/>
        <v>0</v>
      </c>
      <c r="G251" s="17">
        <f t="shared" ca="1" si="63"/>
        <v>8.3014285714285734</v>
      </c>
      <c r="H251" s="17">
        <f t="shared" ca="1" si="64"/>
        <v>1.4514285714285751</v>
      </c>
      <c r="I251" s="17">
        <f t="shared" ca="1" si="65"/>
        <v>5.7194881889763654</v>
      </c>
      <c r="J251" s="23">
        <f t="shared" ca="1" si="56"/>
        <v>85.117914164347411</v>
      </c>
      <c r="K251" s="19" t="str">
        <f t="shared" ca="1" si="57"/>
        <v>SELL</v>
      </c>
      <c r="L251" s="19" t="str">
        <f t="shared" ca="1" si="58"/>
        <v/>
      </c>
      <c r="M251" s="9" t="str">
        <f t="shared" ca="1" si="59"/>
        <v/>
      </c>
      <c r="N251" s="9" t="str">
        <f t="shared" ca="1" si="60"/>
        <v/>
      </c>
      <c r="O251" s="11">
        <f t="shared" ca="1" si="53"/>
        <v>35423</v>
      </c>
      <c r="P251" s="31">
        <f t="shared" ca="1" si="66"/>
        <v>10</v>
      </c>
      <c r="Q251" s="9">
        <f t="shared" ca="1" si="61"/>
        <v>0</v>
      </c>
      <c r="R251" s="34" t="str">
        <f t="shared" ca="1" si="67"/>
        <v>SELL</v>
      </c>
    </row>
    <row r="252" spans="1:18" x14ac:dyDescent="0.3">
      <c r="A252" s="9">
        <v>249</v>
      </c>
      <c r="B252" s="11">
        <f t="shared" ca="1" si="51"/>
        <v>35425</v>
      </c>
      <c r="C252" s="17">
        <f t="shared" ca="1" si="52"/>
        <v>911.8</v>
      </c>
      <c r="D252" s="42">
        <f t="shared" ca="1" si="62"/>
        <v>27.75</v>
      </c>
      <c r="E252" s="15">
        <f t="shared" ca="1" si="54"/>
        <v>27.75</v>
      </c>
      <c r="F252" s="15">
        <f t="shared" ca="1" si="55"/>
        <v>0</v>
      </c>
      <c r="G252" s="17">
        <f t="shared" ca="1" si="63"/>
        <v>9.2778571428571421</v>
      </c>
      <c r="H252" s="17">
        <f t="shared" ca="1" si="64"/>
        <v>1.4514285714285751</v>
      </c>
      <c r="I252" s="17">
        <f t="shared" ca="1" si="65"/>
        <v>6.3922244094488025</v>
      </c>
      <c r="J252" s="23">
        <f t="shared" ca="1" si="56"/>
        <v>86.472272152320059</v>
      </c>
      <c r="K252" s="19" t="str">
        <f t="shared" ca="1" si="57"/>
        <v>SELL</v>
      </c>
      <c r="L252" s="19" t="str">
        <f t="shared" ca="1" si="58"/>
        <v/>
      </c>
      <c r="M252" s="9" t="str">
        <f t="shared" ca="1" si="59"/>
        <v/>
      </c>
      <c r="N252" s="9" t="str">
        <f t="shared" ca="1" si="60"/>
        <v/>
      </c>
      <c r="O252" s="11">
        <f t="shared" ca="1" si="53"/>
        <v>35425</v>
      </c>
      <c r="P252" s="31">
        <f t="shared" ca="1" si="66"/>
        <v>10</v>
      </c>
      <c r="Q252" s="9">
        <f t="shared" ca="1" si="61"/>
        <v>0</v>
      </c>
      <c r="R252" s="34" t="str">
        <f t="shared" ca="1" si="67"/>
        <v>SELL</v>
      </c>
    </row>
    <row r="253" spans="1:18" x14ac:dyDescent="0.3">
      <c r="A253" s="9">
        <v>250</v>
      </c>
      <c r="B253" s="11">
        <f t="shared" ca="1" si="51"/>
        <v>35430</v>
      </c>
      <c r="C253" s="17">
        <f t="shared" ca="1" si="52"/>
        <v>899.1</v>
      </c>
      <c r="D253" s="42">
        <f t="shared" ca="1" si="62"/>
        <v>-12.699999999999932</v>
      </c>
      <c r="E253" s="15">
        <f t="shared" ca="1" si="54"/>
        <v>0</v>
      </c>
      <c r="F253" s="15">
        <f t="shared" ca="1" si="55"/>
        <v>-12.699999999999932</v>
      </c>
      <c r="G253" s="17">
        <f t="shared" ca="1" si="63"/>
        <v>8.8521428571428533</v>
      </c>
      <c r="H253" s="17">
        <f t="shared" ca="1" si="64"/>
        <v>2.3585714285714272</v>
      </c>
      <c r="I253" s="17">
        <f t="shared" ca="1" si="65"/>
        <v>3.7531798909751672</v>
      </c>
      <c r="J253" s="23">
        <f t="shared" ca="1" si="56"/>
        <v>78.96145269194011</v>
      </c>
      <c r="K253" s="19" t="str">
        <f t="shared" ca="1" si="57"/>
        <v>SELL</v>
      </c>
      <c r="L253" s="19" t="str">
        <f t="shared" ca="1" si="58"/>
        <v/>
      </c>
      <c r="M253" s="9" t="str">
        <f t="shared" ca="1" si="59"/>
        <v/>
      </c>
      <c r="N253" s="9" t="str">
        <f t="shared" ca="1" si="60"/>
        <v/>
      </c>
      <c r="O253" s="11">
        <f t="shared" ca="1" si="53"/>
        <v>35430</v>
      </c>
      <c r="P253" s="31">
        <f t="shared" ca="1" si="66"/>
        <v>10</v>
      </c>
      <c r="Q253" s="9">
        <f t="shared" ca="1" si="61"/>
        <v>0</v>
      </c>
      <c r="R253" s="34" t="str">
        <f t="shared" ca="1" si="67"/>
        <v>SELL</v>
      </c>
    </row>
    <row r="254" spans="1:18" x14ac:dyDescent="0.3">
      <c r="A254" s="9">
        <v>251</v>
      </c>
      <c r="B254" s="11">
        <f t="shared" ca="1" si="51"/>
        <v>35431</v>
      </c>
      <c r="C254" s="17">
        <f t="shared" ca="1" si="52"/>
        <v>939.55</v>
      </c>
      <c r="D254" s="42">
        <f t="shared" ca="1" si="62"/>
        <v>40.449999999999932</v>
      </c>
      <c r="E254" s="15">
        <f t="shared" ca="1" si="54"/>
        <v>40.449999999999932</v>
      </c>
      <c r="F254" s="15">
        <f t="shared" ca="1" si="55"/>
        <v>0</v>
      </c>
      <c r="G254" s="17">
        <f t="shared" ca="1" si="63"/>
        <v>11.705714285714278</v>
      </c>
      <c r="H254" s="17">
        <f t="shared" ca="1" si="64"/>
        <v>2.3585714285714272</v>
      </c>
      <c r="I254" s="17">
        <f t="shared" ca="1" si="65"/>
        <v>4.9630526953361596</v>
      </c>
      <c r="J254" s="23">
        <f t="shared" ca="1" si="56"/>
        <v>83.230066023362113</v>
      </c>
      <c r="K254" s="19" t="str">
        <f t="shared" ca="1" si="57"/>
        <v>SELL</v>
      </c>
      <c r="L254" s="19" t="str">
        <f t="shared" ca="1" si="58"/>
        <v/>
      </c>
      <c r="M254" s="9" t="str">
        <f t="shared" ca="1" si="59"/>
        <v/>
      </c>
      <c r="N254" s="9" t="str">
        <f t="shared" ca="1" si="60"/>
        <v/>
      </c>
      <c r="O254" s="11">
        <f t="shared" ca="1" si="53"/>
        <v>35431</v>
      </c>
      <c r="P254" s="31">
        <f t="shared" ca="1" si="66"/>
        <v>10</v>
      </c>
      <c r="Q254" s="9">
        <f t="shared" ca="1" si="61"/>
        <v>0</v>
      </c>
      <c r="R254" s="34" t="str">
        <f t="shared" ca="1" si="67"/>
        <v>SELL</v>
      </c>
    </row>
    <row r="255" spans="1:18" x14ac:dyDescent="0.3">
      <c r="A255" s="9">
        <v>252</v>
      </c>
      <c r="B255" s="11">
        <f t="shared" ca="1" si="51"/>
        <v>35432</v>
      </c>
      <c r="C255" s="17">
        <f t="shared" ca="1" si="52"/>
        <v>927.05</v>
      </c>
      <c r="D255" s="42">
        <f t="shared" ca="1" si="62"/>
        <v>-12.5</v>
      </c>
      <c r="E255" s="15">
        <f t="shared" ca="1" si="54"/>
        <v>0</v>
      </c>
      <c r="F255" s="15">
        <f t="shared" ca="1" si="55"/>
        <v>-12.5</v>
      </c>
      <c r="G255" s="17">
        <f t="shared" ca="1" si="63"/>
        <v>11.705714285714278</v>
      </c>
      <c r="H255" s="17">
        <f t="shared" ca="1" si="64"/>
        <v>2.8592857142857122</v>
      </c>
      <c r="I255" s="17">
        <f t="shared" ca="1" si="65"/>
        <v>4.0939295528353732</v>
      </c>
      <c r="J255" s="23">
        <f t="shared" ca="1" si="56"/>
        <v>80.368790152518272</v>
      </c>
      <c r="K255" s="19" t="str">
        <f t="shared" ca="1" si="57"/>
        <v>SELL</v>
      </c>
      <c r="L255" s="19" t="str">
        <f t="shared" ca="1" si="58"/>
        <v/>
      </c>
      <c r="M255" s="9" t="str">
        <f t="shared" ca="1" si="59"/>
        <v/>
      </c>
      <c r="N255" s="9" t="str">
        <f t="shared" ca="1" si="60"/>
        <v/>
      </c>
      <c r="O255" s="11">
        <f t="shared" ca="1" si="53"/>
        <v>35432</v>
      </c>
      <c r="P255" s="31">
        <f t="shared" ca="1" si="66"/>
        <v>10</v>
      </c>
      <c r="Q255" s="9">
        <f t="shared" ca="1" si="61"/>
        <v>0</v>
      </c>
      <c r="R255" s="34" t="str">
        <f t="shared" ca="1" si="67"/>
        <v>SELL</v>
      </c>
    </row>
    <row r="256" spans="1:18" x14ac:dyDescent="0.3">
      <c r="A256" s="9">
        <v>253</v>
      </c>
      <c r="B256" s="11">
        <f t="shared" ca="1" si="51"/>
        <v>35433</v>
      </c>
      <c r="C256" s="17">
        <f t="shared" ca="1" si="52"/>
        <v>931.65</v>
      </c>
      <c r="D256" s="42">
        <f t="shared" ca="1" si="62"/>
        <v>4.6000000000000227</v>
      </c>
      <c r="E256" s="15">
        <f t="shared" ca="1" si="54"/>
        <v>4.6000000000000227</v>
      </c>
      <c r="F256" s="15">
        <f t="shared" ca="1" si="55"/>
        <v>0</v>
      </c>
      <c r="G256" s="17">
        <f t="shared" ca="1" si="63"/>
        <v>9.6149999999999931</v>
      </c>
      <c r="H256" s="17">
        <f t="shared" ca="1" si="64"/>
        <v>2.8592857142857122</v>
      </c>
      <c r="I256" s="17">
        <f t="shared" ca="1" si="65"/>
        <v>3.3627279540344741</v>
      </c>
      <c r="J256" s="23">
        <f t="shared" ca="1" si="56"/>
        <v>77.078561612459922</v>
      </c>
      <c r="K256" s="19" t="str">
        <f t="shared" ca="1" si="57"/>
        <v>SELL</v>
      </c>
      <c r="L256" s="19" t="str">
        <f t="shared" ca="1" si="58"/>
        <v/>
      </c>
      <c r="M256" s="9" t="str">
        <f t="shared" ca="1" si="59"/>
        <v/>
      </c>
      <c r="N256" s="9" t="str">
        <f t="shared" ca="1" si="60"/>
        <v/>
      </c>
      <c r="O256" s="11">
        <f t="shared" ca="1" si="53"/>
        <v>35433</v>
      </c>
      <c r="P256" s="31">
        <f t="shared" ca="1" si="66"/>
        <v>10</v>
      </c>
      <c r="Q256" s="9">
        <f t="shared" ca="1" si="61"/>
        <v>0</v>
      </c>
      <c r="R256" s="34" t="str">
        <f t="shared" ca="1" si="67"/>
        <v>SELL</v>
      </c>
    </row>
    <row r="257" spans="1:18" x14ac:dyDescent="0.3">
      <c r="A257" s="9">
        <v>254</v>
      </c>
      <c r="B257" s="11">
        <f t="shared" ca="1" si="51"/>
        <v>35436</v>
      </c>
      <c r="C257" s="17">
        <f t="shared" ca="1" si="52"/>
        <v>927.8</v>
      </c>
      <c r="D257" s="42">
        <f t="shared" ca="1" si="62"/>
        <v>-3.8500000000000227</v>
      </c>
      <c r="E257" s="15">
        <f t="shared" ca="1" si="54"/>
        <v>0</v>
      </c>
      <c r="F257" s="15">
        <f t="shared" ca="1" si="55"/>
        <v>-3.8500000000000227</v>
      </c>
      <c r="G257" s="17">
        <f t="shared" ca="1" si="63"/>
        <v>9.6149999999999931</v>
      </c>
      <c r="H257" s="17">
        <f t="shared" ca="1" si="64"/>
        <v>2.4328571428571388</v>
      </c>
      <c r="I257" s="17">
        <f t="shared" ca="1" si="65"/>
        <v>3.9521432765707614</v>
      </c>
      <c r="J257" s="23">
        <f t="shared" ca="1" si="56"/>
        <v>79.80672318728881</v>
      </c>
      <c r="K257" s="19" t="str">
        <f t="shared" ca="1" si="57"/>
        <v>SELL</v>
      </c>
      <c r="L257" s="19" t="str">
        <f t="shared" ca="1" si="58"/>
        <v/>
      </c>
      <c r="M257" s="9" t="str">
        <f t="shared" ca="1" si="59"/>
        <v/>
      </c>
      <c r="N257" s="9" t="str">
        <f t="shared" ca="1" si="60"/>
        <v/>
      </c>
      <c r="O257" s="11">
        <f t="shared" ca="1" si="53"/>
        <v>35436</v>
      </c>
      <c r="P257" s="31">
        <f t="shared" ca="1" si="66"/>
        <v>10</v>
      </c>
      <c r="Q257" s="9">
        <f t="shared" ca="1" si="61"/>
        <v>0</v>
      </c>
      <c r="R257" s="34" t="str">
        <f t="shared" ca="1" si="67"/>
        <v>SELL</v>
      </c>
    </row>
    <row r="258" spans="1:18" x14ac:dyDescent="0.3">
      <c r="A258" s="9">
        <v>255</v>
      </c>
      <c r="B258" s="11">
        <f t="shared" ca="1" si="51"/>
        <v>35437</v>
      </c>
      <c r="C258" s="17">
        <f t="shared" ca="1" si="52"/>
        <v>928.8</v>
      </c>
      <c r="D258" s="42">
        <f t="shared" ca="1" si="62"/>
        <v>1</v>
      </c>
      <c r="E258" s="15">
        <f t="shared" ca="1" si="54"/>
        <v>1</v>
      </c>
      <c r="F258" s="15">
        <f t="shared" ca="1" si="55"/>
        <v>0</v>
      </c>
      <c r="G258" s="17">
        <f t="shared" ca="1" si="63"/>
        <v>9.6864285714285643</v>
      </c>
      <c r="H258" s="17">
        <f t="shared" ca="1" si="64"/>
        <v>2.2449999999999966</v>
      </c>
      <c r="I258" s="17">
        <f t="shared" ca="1" si="65"/>
        <v>4.3146675151129532</v>
      </c>
      <c r="J258" s="23">
        <f t="shared" ca="1" si="56"/>
        <v>81.184147509578565</v>
      </c>
      <c r="K258" s="19" t="str">
        <f t="shared" ca="1" si="57"/>
        <v>SELL</v>
      </c>
      <c r="L258" s="19" t="str">
        <f t="shared" ca="1" si="58"/>
        <v/>
      </c>
      <c r="M258" s="9" t="str">
        <f t="shared" ca="1" si="59"/>
        <v/>
      </c>
      <c r="N258" s="9" t="str">
        <f t="shared" ca="1" si="60"/>
        <v/>
      </c>
      <c r="O258" s="11">
        <f t="shared" ca="1" si="53"/>
        <v>35437</v>
      </c>
      <c r="P258" s="31">
        <f t="shared" ca="1" si="66"/>
        <v>10</v>
      </c>
      <c r="Q258" s="9">
        <f t="shared" ca="1" si="61"/>
        <v>0</v>
      </c>
      <c r="R258" s="34" t="str">
        <f t="shared" ca="1" si="67"/>
        <v>SELL</v>
      </c>
    </row>
    <row r="259" spans="1:18" x14ac:dyDescent="0.3">
      <c r="A259" s="9">
        <v>256</v>
      </c>
      <c r="B259" s="11">
        <f t="shared" ca="1" si="51"/>
        <v>35438</v>
      </c>
      <c r="C259" s="17">
        <f t="shared" ca="1" si="52"/>
        <v>946.7</v>
      </c>
      <c r="D259" s="42">
        <f t="shared" ca="1" si="62"/>
        <v>17.900000000000091</v>
      </c>
      <c r="E259" s="15">
        <f t="shared" ca="1" si="54"/>
        <v>17.900000000000091</v>
      </c>
      <c r="F259" s="15">
        <f t="shared" ca="1" si="55"/>
        <v>0</v>
      </c>
      <c r="G259" s="17">
        <f t="shared" ca="1" si="63"/>
        <v>9.3471428571428579</v>
      </c>
      <c r="H259" s="17">
        <f t="shared" ca="1" si="64"/>
        <v>2.2449999999999966</v>
      </c>
      <c r="I259" s="17">
        <f t="shared" ca="1" si="65"/>
        <v>4.1635380209990522</v>
      </c>
      <c r="J259" s="23">
        <f t="shared" ca="1" si="56"/>
        <v>80.633433976215443</v>
      </c>
      <c r="K259" s="19" t="str">
        <f t="shared" ca="1" si="57"/>
        <v>SELL</v>
      </c>
      <c r="L259" s="19" t="str">
        <f t="shared" ca="1" si="58"/>
        <v/>
      </c>
      <c r="M259" s="9" t="str">
        <f t="shared" ca="1" si="59"/>
        <v/>
      </c>
      <c r="N259" s="9" t="str">
        <f t="shared" ca="1" si="60"/>
        <v/>
      </c>
      <c r="O259" s="11">
        <f t="shared" ca="1" si="53"/>
        <v>35438</v>
      </c>
      <c r="P259" s="31">
        <f t="shared" ca="1" si="66"/>
        <v>10</v>
      </c>
      <c r="Q259" s="9">
        <f t="shared" ca="1" si="61"/>
        <v>0</v>
      </c>
      <c r="R259" s="34" t="str">
        <f t="shared" ca="1" si="67"/>
        <v>SELL</v>
      </c>
    </row>
    <row r="260" spans="1:18" x14ac:dyDescent="0.3">
      <c r="A260" s="9">
        <v>257</v>
      </c>
      <c r="B260" s="11">
        <f t="shared" ref="B260:B323" ca="1" si="68">VLOOKUP(A260,INDIRECT($V$1&amp;"$A$2:$C$100000"),2,FALSE)</f>
        <v>35439</v>
      </c>
      <c r="C260" s="17">
        <f t="shared" ref="C260:C323" ca="1" si="69">VLOOKUP(A260,INDIRECT($V$1&amp;"$A$2:$C$100000"),3,FALSE)</f>
        <v>956.6</v>
      </c>
      <c r="D260" s="42">
        <f t="shared" ca="1" si="62"/>
        <v>9.8999999999999773</v>
      </c>
      <c r="E260" s="15">
        <f t="shared" ca="1" si="54"/>
        <v>9.8999999999999773</v>
      </c>
      <c r="F260" s="15">
        <f t="shared" ca="1" si="55"/>
        <v>0</v>
      </c>
      <c r="G260" s="17">
        <f t="shared" ca="1" si="63"/>
        <v>9.8064285714285688</v>
      </c>
      <c r="H260" s="17">
        <f t="shared" ca="1" si="64"/>
        <v>2.2449999999999966</v>
      </c>
      <c r="I260" s="17">
        <f t="shared" ca="1" si="65"/>
        <v>4.3681196309258725</v>
      </c>
      <c r="J260" s="23">
        <f t="shared" ca="1" si="56"/>
        <v>81.37150308202942</v>
      </c>
      <c r="K260" s="19" t="str">
        <f t="shared" ca="1" si="57"/>
        <v>SELL</v>
      </c>
      <c r="L260" s="19" t="str">
        <f t="shared" ca="1" si="58"/>
        <v/>
      </c>
      <c r="M260" s="9" t="str">
        <f t="shared" ca="1" si="59"/>
        <v/>
      </c>
      <c r="N260" s="9" t="str">
        <f t="shared" ca="1" si="60"/>
        <v/>
      </c>
      <c r="O260" s="11">
        <f t="shared" ref="O260:O323" ca="1" si="70">VLOOKUP(A260,INDIRECT($V$1&amp;"$A$2:$C$100000"),2,FALSE)</f>
        <v>35439</v>
      </c>
      <c r="P260" s="31">
        <f t="shared" ca="1" si="66"/>
        <v>10</v>
      </c>
      <c r="Q260" s="9">
        <f t="shared" ca="1" si="61"/>
        <v>0</v>
      </c>
      <c r="R260" s="34" t="str">
        <f t="shared" ca="1" si="67"/>
        <v>SELL</v>
      </c>
    </row>
    <row r="261" spans="1:18" x14ac:dyDescent="0.3">
      <c r="A261" s="9">
        <v>258</v>
      </c>
      <c r="B261" s="11">
        <f t="shared" ca="1" si="68"/>
        <v>35440</v>
      </c>
      <c r="C261" s="17">
        <f t="shared" ca="1" si="69"/>
        <v>980.35</v>
      </c>
      <c r="D261" s="42">
        <f t="shared" ca="1" si="62"/>
        <v>23.75</v>
      </c>
      <c r="E261" s="15">
        <f t="shared" ref="E261:E324" ca="1" si="71">IF(D261&gt;$V$5,D261,0)</f>
        <v>23.75</v>
      </c>
      <c r="F261" s="15">
        <f t="shared" ref="F261:F324" ca="1" si="72">IF(D261&lt;$V$5,D261,0)</f>
        <v>0</v>
      </c>
      <c r="G261" s="17">
        <f t="shared" ca="1" si="63"/>
        <v>10.812857142857142</v>
      </c>
      <c r="H261" s="17">
        <f t="shared" ca="1" si="64"/>
        <v>2.2449999999999966</v>
      </c>
      <c r="I261" s="17">
        <f t="shared" ca="1" si="65"/>
        <v>4.8164174355711173</v>
      </c>
      <c r="J261" s="23">
        <f t="shared" ref="J261:J324" ca="1" si="73">IF((A261-1)&gt;=$G$1,IF(I261=$V$5,$V$5,($V$6-($V$6/(1+I261)))),"")</f>
        <v>82.807286253487248</v>
      </c>
      <c r="K261" s="19" t="str">
        <f t="shared" ref="K261:K324" ca="1" si="74">IF((A261-1)&gt;=$G$1,IF(J261&gt;$D$1,$V$8,IF(J261&lt;$C$1,$V$7,"")),"")</f>
        <v>SELL</v>
      </c>
      <c r="L261" s="19" t="str">
        <f t="shared" ref="L261:L324" ca="1" si="75">IF(M261&lt;&gt;"",P261,"")</f>
        <v/>
      </c>
      <c r="M261" s="9" t="str">
        <f t="shared" ref="M261:M324" ca="1" si="76">IF(R261&lt;&gt;R260,R261,"")</f>
        <v/>
      </c>
      <c r="N261" s="9" t="str">
        <f t="shared" ref="N261:N324" ca="1" si="77">IF(OR(M261=$V$7,M261=$V$8),C261,"")</f>
        <v/>
      </c>
      <c r="O261" s="11">
        <f t="shared" ca="1" si="70"/>
        <v>35440</v>
      </c>
      <c r="P261" s="31">
        <f t="shared" ca="1" si="66"/>
        <v>10</v>
      </c>
      <c r="Q261" s="9">
        <f t="shared" ref="Q261:Q324" ca="1" si="78">IF(M261&lt;&gt;"",1,0)</f>
        <v>0</v>
      </c>
      <c r="R261" s="34" t="str">
        <f t="shared" ca="1" si="67"/>
        <v>SELL</v>
      </c>
    </row>
    <row r="262" spans="1:18" x14ac:dyDescent="0.3">
      <c r="A262" s="9">
        <v>259</v>
      </c>
      <c r="B262" s="11">
        <f t="shared" ca="1" si="68"/>
        <v>35443</v>
      </c>
      <c r="C262" s="17">
        <f t="shared" ca="1" si="69"/>
        <v>980.7</v>
      </c>
      <c r="D262" s="42">
        <f t="shared" ref="D262:D325" ca="1" si="79">C262-C261</f>
        <v>0.35000000000002274</v>
      </c>
      <c r="E262" s="15">
        <f t="shared" ca="1" si="71"/>
        <v>0.35000000000002274</v>
      </c>
      <c r="F262" s="15">
        <f t="shared" ca="1" si="72"/>
        <v>0</v>
      </c>
      <c r="G262" s="17">
        <f t="shared" ref="G262:G325" ca="1" si="80">IF((A262-1)&gt;=$G$1,AVERAGE(OFFSET(E262,0,0,-$G$1,1)),"")</f>
        <v>10.824999999999998</v>
      </c>
      <c r="H262" s="17">
        <f t="shared" ref="H262:H325" ca="1" si="81">IF((A262-1)&gt;=$G$1,ABS(AVERAGE(OFFSET(F262,0,0,-$G$1,1))),"")</f>
        <v>2.2449999999999966</v>
      </c>
      <c r="I262" s="17">
        <f t="shared" ref="I262:I325" ca="1" si="82">IF((A262-1)&gt;=$G$1,G262/H262,"")</f>
        <v>4.8218262806236147</v>
      </c>
      <c r="J262" s="23">
        <f t="shared" ca="1" si="73"/>
        <v>82.823259372609044</v>
      </c>
      <c r="K262" s="19" t="str">
        <f t="shared" ca="1" si="74"/>
        <v>SELL</v>
      </c>
      <c r="L262" s="19" t="str">
        <f t="shared" ca="1" si="75"/>
        <v/>
      </c>
      <c r="M262" s="9" t="str">
        <f t="shared" ca="1" si="76"/>
        <v/>
      </c>
      <c r="N262" s="9" t="str">
        <f t="shared" ca="1" si="77"/>
        <v/>
      </c>
      <c r="O262" s="11">
        <f t="shared" ca="1" si="70"/>
        <v>35443</v>
      </c>
      <c r="P262" s="31">
        <f t="shared" ref="P262:P325" ca="1" si="83">P261+Q262</f>
        <v>10</v>
      </c>
      <c r="Q262" s="9">
        <f t="shared" ca="1" si="78"/>
        <v>0</v>
      </c>
      <c r="R262" s="34" t="str">
        <f t="shared" ref="R262:R325" ca="1" si="84">IF(K262=R261,R261,IF(K262="",R261,IF(K262&lt;&gt;R261,K262)))</f>
        <v>SELL</v>
      </c>
    </row>
    <row r="263" spans="1:18" x14ac:dyDescent="0.3">
      <c r="A263" s="9">
        <v>260</v>
      </c>
      <c r="B263" s="11">
        <f t="shared" ca="1" si="68"/>
        <v>35444</v>
      </c>
      <c r="C263" s="17">
        <f t="shared" ca="1" si="69"/>
        <v>989.3</v>
      </c>
      <c r="D263" s="42">
        <f t="shared" ca="1" si="79"/>
        <v>8.5999999999999091</v>
      </c>
      <c r="E263" s="15">
        <f t="shared" ca="1" si="71"/>
        <v>8.5999999999999091</v>
      </c>
      <c r="F263" s="15">
        <f t="shared" ca="1" si="72"/>
        <v>0</v>
      </c>
      <c r="G263" s="17">
        <f t="shared" ca="1" si="80"/>
        <v>9.7392857142857086</v>
      </c>
      <c r="H263" s="17">
        <f t="shared" ca="1" si="81"/>
        <v>2.2449999999999966</v>
      </c>
      <c r="I263" s="17">
        <f t="shared" ca="1" si="82"/>
        <v>4.3382118994591199</v>
      </c>
      <c r="J263" s="23">
        <f t="shared" ca="1" si="73"/>
        <v>81.267135534628693</v>
      </c>
      <c r="K263" s="19" t="str">
        <f t="shared" ca="1" si="74"/>
        <v>SELL</v>
      </c>
      <c r="L263" s="19" t="str">
        <f t="shared" ca="1" si="75"/>
        <v/>
      </c>
      <c r="M263" s="9" t="str">
        <f t="shared" ca="1" si="76"/>
        <v/>
      </c>
      <c r="N263" s="9" t="str">
        <f t="shared" ca="1" si="77"/>
        <v/>
      </c>
      <c r="O263" s="11">
        <f t="shared" ca="1" si="70"/>
        <v>35444</v>
      </c>
      <c r="P263" s="31">
        <f t="shared" ca="1" si="83"/>
        <v>10</v>
      </c>
      <c r="Q263" s="9">
        <f t="shared" ca="1" si="78"/>
        <v>0</v>
      </c>
      <c r="R263" s="34" t="str">
        <f t="shared" ca="1" si="84"/>
        <v>SELL</v>
      </c>
    </row>
    <row r="264" spans="1:18" x14ac:dyDescent="0.3">
      <c r="A264" s="9">
        <v>261</v>
      </c>
      <c r="B264" s="11">
        <f t="shared" ca="1" si="68"/>
        <v>35445</v>
      </c>
      <c r="C264" s="17">
        <f t="shared" ca="1" si="69"/>
        <v>1041.8</v>
      </c>
      <c r="D264" s="42">
        <f t="shared" ca="1" si="79"/>
        <v>52.5</v>
      </c>
      <c r="E264" s="15">
        <f t="shared" ca="1" si="71"/>
        <v>52.5</v>
      </c>
      <c r="F264" s="15">
        <f t="shared" ca="1" si="72"/>
        <v>0</v>
      </c>
      <c r="G264" s="17">
        <f t="shared" ca="1" si="80"/>
        <v>13.489285714285709</v>
      </c>
      <c r="H264" s="17">
        <f t="shared" ca="1" si="81"/>
        <v>2.0749999999999966</v>
      </c>
      <c r="I264" s="17">
        <f t="shared" ca="1" si="82"/>
        <v>6.500860585197942</v>
      </c>
      <c r="J264" s="23">
        <f t="shared" ca="1" si="73"/>
        <v>86.668196420376333</v>
      </c>
      <c r="K264" s="19" t="str">
        <f t="shared" ca="1" si="74"/>
        <v>SELL</v>
      </c>
      <c r="L264" s="19" t="str">
        <f t="shared" ca="1" si="75"/>
        <v/>
      </c>
      <c r="M264" s="9" t="str">
        <f t="shared" ca="1" si="76"/>
        <v/>
      </c>
      <c r="N264" s="9" t="str">
        <f t="shared" ca="1" si="77"/>
        <v/>
      </c>
      <c r="O264" s="11">
        <f t="shared" ca="1" si="70"/>
        <v>35445</v>
      </c>
      <c r="P264" s="31">
        <f t="shared" ca="1" si="83"/>
        <v>10</v>
      </c>
      <c r="Q264" s="9">
        <f t="shared" ca="1" si="78"/>
        <v>0</v>
      </c>
      <c r="R264" s="34" t="str">
        <f t="shared" ca="1" si="84"/>
        <v>SELL</v>
      </c>
    </row>
    <row r="265" spans="1:18" x14ac:dyDescent="0.3">
      <c r="A265" s="9">
        <v>262</v>
      </c>
      <c r="B265" s="11">
        <f t="shared" ca="1" si="68"/>
        <v>35446</v>
      </c>
      <c r="C265" s="17">
        <f t="shared" ca="1" si="69"/>
        <v>1009.4</v>
      </c>
      <c r="D265" s="42">
        <f t="shared" ca="1" si="79"/>
        <v>-32.399999999999977</v>
      </c>
      <c r="E265" s="15">
        <f t="shared" ca="1" si="71"/>
        <v>0</v>
      </c>
      <c r="F265" s="15">
        <f t="shared" ca="1" si="72"/>
        <v>-32.399999999999977</v>
      </c>
      <c r="G265" s="17">
        <f t="shared" ca="1" si="80"/>
        <v>13.34285714285714</v>
      </c>
      <c r="H265" s="17">
        <f t="shared" ca="1" si="81"/>
        <v>4.3892857142857098</v>
      </c>
      <c r="I265" s="17">
        <f t="shared" ca="1" si="82"/>
        <v>3.0398698128559829</v>
      </c>
      <c r="J265" s="23">
        <f t="shared" ca="1" si="73"/>
        <v>75.246727089627399</v>
      </c>
      <c r="K265" s="19" t="str">
        <f t="shared" ca="1" si="74"/>
        <v>SELL</v>
      </c>
      <c r="L265" s="19" t="str">
        <f t="shared" ca="1" si="75"/>
        <v/>
      </c>
      <c r="M265" s="9" t="str">
        <f t="shared" ca="1" si="76"/>
        <v/>
      </c>
      <c r="N265" s="9" t="str">
        <f t="shared" ca="1" si="77"/>
        <v/>
      </c>
      <c r="O265" s="11">
        <f t="shared" ca="1" si="70"/>
        <v>35446</v>
      </c>
      <c r="P265" s="31">
        <f t="shared" ca="1" si="83"/>
        <v>10</v>
      </c>
      <c r="Q265" s="9">
        <f t="shared" ca="1" si="78"/>
        <v>0</v>
      </c>
      <c r="R265" s="34" t="str">
        <f t="shared" ca="1" si="84"/>
        <v>SELL</v>
      </c>
    </row>
    <row r="266" spans="1:18" x14ac:dyDescent="0.3">
      <c r="A266" s="9">
        <v>263</v>
      </c>
      <c r="B266" s="11">
        <f t="shared" ca="1" si="68"/>
        <v>35447</v>
      </c>
      <c r="C266" s="17">
        <f t="shared" ca="1" si="69"/>
        <v>1001.75</v>
      </c>
      <c r="D266" s="42">
        <f t="shared" ca="1" si="79"/>
        <v>-7.6499999999999773</v>
      </c>
      <c r="E266" s="15">
        <f t="shared" ca="1" si="71"/>
        <v>0</v>
      </c>
      <c r="F266" s="15">
        <f t="shared" ca="1" si="72"/>
        <v>-7.6499999999999773</v>
      </c>
      <c r="G266" s="17">
        <f t="shared" ca="1" si="80"/>
        <v>11.360714285714282</v>
      </c>
      <c r="H266" s="17">
        <f t="shared" ca="1" si="81"/>
        <v>4.9357142857142788</v>
      </c>
      <c r="I266" s="17">
        <f t="shared" ca="1" si="82"/>
        <v>2.3017366136034756</v>
      </c>
      <c r="J266" s="23">
        <f t="shared" ca="1" si="73"/>
        <v>69.712908174446653</v>
      </c>
      <c r="K266" s="19" t="str">
        <f t="shared" ca="1" si="74"/>
        <v/>
      </c>
      <c r="L266" s="19" t="str">
        <f t="shared" ca="1" si="75"/>
        <v/>
      </c>
      <c r="M266" s="9" t="str">
        <f t="shared" ca="1" si="76"/>
        <v/>
      </c>
      <c r="N266" s="9" t="str">
        <f t="shared" ca="1" si="77"/>
        <v/>
      </c>
      <c r="O266" s="11">
        <f t="shared" ca="1" si="70"/>
        <v>35447</v>
      </c>
      <c r="P266" s="31">
        <f t="shared" ca="1" si="83"/>
        <v>10</v>
      </c>
      <c r="Q266" s="9">
        <f t="shared" ca="1" si="78"/>
        <v>0</v>
      </c>
      <c r="R266" s="34" t="str">
        <f t="shared" ca="1" si="84"/>
        <v>SELL</v>
      </c>
    </row>
    <row r="267" spans="1:18" x14ac:dyDescent="0.3">
      <c r="A267" s="9">
        <v>264</v>
      </c>
      <c r="B267" s="11">
        <f t="shared" ca="1" si="68"/>
        <v>35450</v>
      </c>
      <c r="C267" s="17">
        <f t="shared" ca="1" si="69"/>
        <v>977</v>
      </c>
      <c r="D267" s="42">
        <f t="shared" ca="1" si="79"/>
        <v>-24.75</v>
      </c>
      <c r="E267" s="15">
        <f t="shared" ca="1" si="71"/>
        <v>0</v>
      </c>
      <c r="F267" s="15">
        <f t="shared" ca="1" si="72"/>
        <v>-24.75</v>
      </c>
      <c r="G267" s="17">
        <f t="shared" ca="1" si="80"/>
        <v>11.360714285714282</v>
      </c>
      <c r="H267" s="17">
        <f t="shared" ca="1" si="81"/>
        <v>5.7964285714285699</v>
      </c>
      <c r="I267" s="17">
        <f t="shared" ca="1" si="82"/>
        <v>1.9599507085643868</v>
      </c>
      <c r="J267" s="23">
        <f t="shared" ca="1" si="73"/>
        <v>66.215653621981687</v>
      </c>
      <c r="K267" s="19" t="str">
        <f t="shared" ca="1" si="74"/>
        <v/>
      </c>
      <c r="L267" s="19" t="str">
        <f t="shared" ca="1" si="75"/>
        <v/>
      </c>
      <c r="M267" s="9" t="str">
        <f t="shared" ca="1" si="76"/>
        <v/>
      </c>
      <c r="N267" s="9" t="str">
        <f t="shared" ca="1" si="77"/>
        <v/>
      </c>
      <c r="O267" s="11">
        <f t="shared" ca="1" si="70"/>
        <v>35450</v>
      </c>
      <c r="P267" s="31">
        <f t="shared" ca="1" si="83"/>
        <v>10</v>
      </c>
      <c r="Q267" s="9">
        <f t="shared" ca="1" si="78"/>
        <v>0</v>
      </c>
      <c r="R267" s="34" t="str">
        <f t="shared" ca="1" si="84"/>
        <v>SELL</v>
      </c>
    </row>
    <row r="268" spans="1:18" x14ac:dyDescent="0.3">
      <c r="A268" s="9">
        <v>265</v>
      </c>
      <c r="B268" s="11">
        <f t="shared" ca="1" si="68"/>
        <v>35451</v>
      </c>
      <c r="C268" s="17">
        <f t="shared" ca="1" si="69"/>
        <v>960.5</v>
      </c>
      <c r="D268" s="42">
        <f t="shared" ca="1" si="79"/>
        <v>-16.5</v>
      </c>
      <c r="E268" s="15">
        <f t="shared" ca="1" si="71"/>
        <v>0</v>
      </c>
      <c r="F268" s="15">
        <f t="shared" ca="1" si="72"/>
        <v>-16.5</v>
      </c>
      <c r="G268" s="17">
        <f t="shared" ca="1" si="80"/>
        <v>8.4714285714285733</v>
      </c>
      <c r="H268" s="17">
        <f t="shared" ca="1" si="81"/>
        <v>6.9749999999999988</v>
      </c>
      <c r="I268" s="17">
        <f t="shared" ca="1" si="82"/>
        <v>1.2145417306707633</v>
      </c>
      <c r="J268" s="23">
        <f t="shared" ca="1" si="73"/>
        <v>54.843930635838163</v>
      </c>
      <c r="K268" s="19" t="str">
        <f t="shared" ca="1" si="74"/>
        <v/>
      </c>
      <c r="L268" s="19" t="str">
        <f t="shared" ca="1" si="75"/>
        <v/>
      </c>
      <c r="M268" s="9" t="str">
        <f t="shared" ca="1" si="76"/>
        <v/>
      </c>
      <c r="N268" s="9" t="str">
        <f t="shared" ca="1" si="77"/>
        <v/>
      </c>
      <c r="O268" s="11">
        <f t="shared" ca="1" si="70"/>
        <v>35451</v>
      </c>
      <c r="P268" s="31">
        <f t="shared" ca="1" si="83"/>
        <v>10</v>
      </c>
      <c r="Q268" s="9">
        <f t="shared" ca="1" si="78"/>
        <v>0</v>
      </c>
      <c r="R268" s="34" t="str">
        <f t="shared" ca="1" si="84"/>
        <v>SELL</v>
      </c>
    </row>
    <row r="269" spans="1:18" x14ac:dyDescent="0.3">
      <c r="A269" s="9">
        <v>266</v>
      </c>
      <c r="B269" s="11">
        <f t="shared" ca="1" si="68"/>
        <v>35452</v>
      </c>
      <c r="C269" s="17">
        <f t="shared" ca="1" si="69"/>
        <v>987.1</v>
      </c>
      <c r="D269" s="42">
        <f t="shared" ca="1" si="79"/>
        <v>26.600000000000023</v>
      </c>
      <c r="E269" s="15">
        <f t="shared" ca="1" si="71"/>
        <v>26.600000000000023</v>
      </c>
      <c r="F269" s="15">
        <f t="shared" ca="1" si="72"/>
        <v>0</v>
      </c>
      <c r="G269" s="17">
        <f t="shared" ca="1" si="80"/>
        <v>10.371428571428575</v>
      </c>
      <c r="H269" s="17">
        <f t="shared" ca="1" si="81"/>
        <v>6.0821428571428555</v>
      </c>
      <c r="I269" s="17">
        <f t="shared" ca="1" si="82"/>
        <v>1.7052260716382865</v>
      </c>
      <c r="J269" s="23">
        <f t="shared" ca="1" si="73"/>
        <v>63.03451269806817</v>
      </c>
      <c r="K269" s="19" t="str">
        <f t="shared" ca="1" si="74"/>
        <v/>
      </c>
      <c r="L269" s="19" t="str">
        <f t="shared" ca="1" si="75"/>
        <v/>
      </c>
      <c r="M269" s="9" t="str">
        <f t="shared" ca="1" si="76"/>
        <v/>
      </c>
      <c r="N269" s="9" t="str">
        <f t="shared" ca="1" si="77"/>
        <v/>
      </c>
      <c r="O269" s="11">
        <f t="shared" ca="1" si="70"/>
        <v>35452</v>
      </c>
      <c r="P269" s="31">
        <f t="shared" ca="1" si="83"/>
        <v>10</v>
      </c>
      <c r="Q269" s="9">
        <f t="shared" ca="1" si="78"/>
        <v>0</v>
      </c>
      <c r="R269" s="34" t="str">
        <f t="shared" ca="1" si="84"/>
        <v>SELL</v>
      </c>
    </row>
    <row r="270" spans="1:18" x14ac:dyDescent="0.3">
      <c r="A270" s="9">
        <v>267</v>
      </c>
      <c r="B270" s="11">
        <f t="shared" ca="1" si="68"/>
        <v>35454</v>
      </c>
      <c r="C270" s="17">
        <f t="shared" ca="1" si="69"/>
        <v>985.9</v>
      </c>
      <c r="D270" s="42">
        <f t="shared" ca="1" si="79"/>
        <v>-1.2000000000000455</v>
      </c>
      <c r="E270" s="15">
        <f t="shared" ca="1" si="71"/>
        <v>0</v>
      </c>
      <c r="F270" s="15">
        <f t="shared" ca="1" si="72"/>
        <v>-1.2000000000000455</v>
      </c>
      <c r="G270" s="17">
        <f t="shared" ca="1" si="80"/>
        <v>10.042857142857144</v>
      </c>
      <c r="H270" s="17">
        <f t="shared" ca="1" si="81"/>
        <v>6.1678571428571445</v>
      </c>
      <c r="I270" s="17">
        <f t="shared" ca="1" si="82"/>
        <v>1.628257093225246</v>
      </c>
      <c r="J270" s="23">
        <f t="shared" ca="1" si="73"/>
        <v>61.951971799955935</v>
      </c>
      <c r="K270" s="19" t="str">
        <f t="shared" ca="1" si="74"/>
        <v/>
      </c>
      <c r="L270" s="19" t="str">
        <f t="shared" ca="1" si="75"/>
        <v/>
      </c>
      <c r="M270" s="9" t="str">
        <f t="shared" ca="1" si="76"/>
        <v/>
      </c>
      <c r="N270" s="9" t="str">
        <f t="shared" ca="1" si="77"/>
        <v/>
      </c>
      <c r="O270" s="11">
        <f t="shared" ca="1" si="70"/>
        <v>35454</v>
      </c>
      <c r="P270" s="31">
        <f t="shared" ca="1" si="83"/>
        <v>10</v>
      </c>
      <c r="Q270" s="9">
        <f t="shared" ca="1" si="78"/>
        <v>0</v>
      </c>
      <c r="R270" s="34" t="str">
        <f t="shared" ca="1" si="84"/>
        <v>SELL</v>
      </c>
    </row>
    <row r="271" spans="1:18" x14ac:dyDescent="0.3">
      <c r="A271" s="9">
        <v>268</v>
      </c>
      <c r="B271" s="11">
        <f t="shared" ca="1" si="68"/>
        <v>35457</v>
      </c>
      <c r="C271" s="17">
        <f t="shared" ca="1" si="69"/>
        <v>1009.15</v>
      </c>
      <c r="D271" s="42">
        <f t="shared" ca="1" si="79"/>
        <v>23.25</v>
      </c>
      <c r="E271" s="15">
        <f t="shared" ca="1" si="71"/>
        <v>23.25</v>
      </c>
      <c r="F271" s="15">
        <f t="shared" ca="1" si="72"/>
        <v>0</v>
      </c>
      <c r="G271" s="17">
        <f t="shared" ca="1" si="80"/>
        <v>11.703571428571431</v>
      </c>
      <c r="H271" s="17">
        <f t="shared" ca="1" si="81"/>
        <v>5.8928571428571432</v>
      </c>
      <c r="I271" s="17">
        <f t="shared" ca="1" si="82"/>
        <v>1.9860606060606063</v>
      </c>
      <c r="J271" s="23">
        <f t="shared" ca="1" si="73"/>
        <v>66.511061497868894</v>
      </c>
      <c r="K271" s="19" t="str">
        <f t="shared" ca="1" si="74"/>
        <v/>
      </c>
      <c r="L271" s="19" t="str">
        <f t="shared" ca="1" si="75"/>
        <v/>
      </c>
      <c r="M271" s="9" t="str">
        <f t="shared" ca="1" si="76"/>
        <v/>
      </c>
      <c r="N271" s="9" t="str">
        <f t="shared" ca="1" si="77"/>
        <v/>
      </c>
      <c r="O271" s="11">
        <f t="shared" ca="1" si="70"/>
        <v>35457</v>
      </c>
      <c r="P271" s="31">
        <f t="shared" ca="1" si="83"/>
        <v>10</v>
      </c>
      <c r="Q271" s="9">
        <f t="shared" ca="1" si="78"/>
        <v>0</v>
      </c>
      <c r="R271" s="34" t="str">
        <f t="shared" ca="1" si="84"/>
        <v>SELL</v>
      </c>
    </row>
    <row r="272" spans="1:18" x14ac:dyDescent="0.3">
      <c r="A272" s="9">
        <v>269</v>
      </c>
      <c r="B272" s="11">
        <f t="shared" ca="1" si="68"/>
        <v>35458</v>
      </c>
      <c r="C272" s="17">
        <f t="shared" ca="1" si="69"/>
        <v>1021.8</v>
      </c>
      <c r="D272" s="42">
        <f t="shared" ca="1" si="79"/>
        <v>12.649999999999977</v>
      </c>
      <c r="E272" s="15">
        <f t="shared" ca="1" si="71"/>
        <v>12.649999999999977</v>
      </c>
      <c r="F272" s="15">
        <f t="shared" ca="1" si="72"/>
        <v>0</v>
      </c>
      <c r="G272" s="17">
        <f t="shared" ca="1" si="80"/>
        <v>12.535714285714286</v>
      </c>
      <c r="H272" s="17">
        <f t="shared" ca="1" si="81"/>
        <v>5.8928571428571432</v>
      </c>
      <c r="I272" s="17">
        <f t="shared" ca="1" si="82"/>
        <v>2.1272727272727274</v>
      </c>
      <c r="J272" s="23">
        <f t="shared" ca="1" si="73"/>
        <v>68.023255813953483</v>
      </c>
      <c r="K272" s="19" t="str">
        <f t="shared" ca="1" si="74"/>
        <v/>
      </c>
      <c r="L272" s="19" t="str">
        <f t="shared" ca="1" si="75"/>
        <v/>
      </c>
      <c r="M272" s="9" t="str">
        <f t="shared" ca="1" si="76"/>
        <v/>
      </c>
      <c r="N272" s="9" t="str">
        <f t="shared" ca="1" si="77"/>
        <v/>
      </c>
      <c r="O272" s="11">
        <f t="shared" ca="1" si="70"/>
        <v>35458</v>
      </c>
      <c r="P272" s="31">
        <f t="shared" ca="1" si="83"/>
        <v>10</v>
      </c>
      <c r="Q272" s="9">
        <f t="shared" ca="1" si="78"/>
        <v>0</v>
      </c>
      <c r="R272" s="34" t="str">
        <f t="shared" ca="1" si="84"/>
        <v>SELL</v>
      </c>
    </row>
    <row r="273" spans="1:18" x14ac:dyDescent="0.3">
      <c r="A273" s="9">
        <v>270</v>
      </c>
      <c r="B273" s="11">
        <f t="shared" ca="1" si="68"/>
        <v>35459</v>
      </c>
      <c r="C273" s="17">
        <f t="shared" ca="1" si="69"/>
        <v>1017.2</v>
      </c>
      <c r="D273" s="42">
        <f t="shared" ca="1" si="79"/>
        <v>-4.5999999999999091</v>
      </c>
      <c r="E273" s="15">
        <f t="shared" ca="1" si="71"/>
        <v>0</v>
      </c>
      <c r="F273" s="15">
        <f t="shared" ca="1" si="72"/>
        <v>-4.5999999999999091</v>
      </c>
      <c r="G273" s="17">
        <f t="shared" ca="1" si="80"/>
        <v>11.257142857142851</v>
      </c>
      <c r="H273" s="17">
        <f t="shared" ca="1" si="81"/>
        <v>6.2214285714285653</v>
      </c>
      <c r="I273" s="17">
        <f t="shared" ca="1" si="82"/>
        <v>1.8094144661308849</v>
      </c>
      <c r="J273" s="23">
        <f t="shared" ca="1" si="73"/>
        <v>64.405394360441363</v>
      </c>
      <c r="K273" s="19" t="str">
        <f t="shared" ca="1" si="74"/>
        <v/>
      </c>
      <c r="L273" s="19" t="str">
        <f t="shared" ca="1" si="75"/>
        <v/>
      </c>
      <c r="M273" s="9" t="str">
        <f t="shared" ca="1" si="76"/>
        <v/>
      </c>
      <c r="N273" s="9" t="str">
        <f t="shared" ca="1" si="77"/>
        <v/>
      </c>
      <c r="O273" s="11">
        <f t="shared" ca="1" si="70"/>
        <v>35459</v>
      </c>
      <c r="P273" s="31">
        <f t="shared" ca="1" si="83"/>
        <v>10</v>
      </c>
      <c r="Q273" s="9">
        <f t="shared" ca="1" si="78"/>
        <v>0</v>
      </c>
      <c r="R273" s="34" t="str">
        <f t="shared" ca="1" si="84"/>
        <v>SELL</v>
      </c>
    </row>
    <row r="274" spans="1:18" x14ac:dyDescent="0.3">
      <c r="A274" s="9">
        <v>271</v>
      </c>
      <c r="B274" s="11">
        <f t="shared" ca="1" si="68"/>
        <v>35460</v>
      </c>
      <c r="C274" s="17">
        <f t="shared" ca="1" si="69"/>
        <v>1000</v>
      </c>
      <c r="D274" s="42">
        <f t="shared" ca="1" si="79"/>
        <v>-17.200000000000045</v>
      </c>
      <c r="E274" s="15">
        <f t="shared" ca="1" si="71"/>
        <v>0</v>
      </c>
      <c r="F274" s="15">
        <f t="shared" ca="1" si="72"/>
        <v>-17.200000000000045</v>
      </c>
      <c r="G274" s="17">
        <f t="shared" ca="1" si="80"/>
        <v>10.549999999999995</v>
      </c>
      <c r="H274" s="17">
        <f t="shared" ca="1" si="81"/>
        <v>7.4499999999999966</v>
      </c>
      <c r="I274" s="17">
        <f t="shared" ca="1" si="82"/>
        <v>1.4161073825503356</v>
      </c>
      <c r="J274" s="23">
        <f t="shared" ca="1" si="73"/>
        <v>58.611111111111114</v>
      </c>
      <c r="K274" s="19" t="str">
        <f t="shared" ca="1" si="74"/>
        <v/>
      </c>
      <c r="L274" s="19" t="str">
        <f t="shared" ca="1" si="75"/>
        <v/>
      </c>
      <c r="M274" s="9" t="str">
        <f t="shared" ca="1" si="76"/>
        <v/>
      </c>
      <c r="N274" s="9" t="str">
        <f t="shared" ca="1" si="77"/>
        <v/>
      </c>
      <c r="O274" s="11">
        <f t="shared" ca="1" si="70"/>
        <v>35460</v>
      </c>
      <c r="P274" s="31">
        <f t="shared" ca="1" si="83"/>
        <v>10</v>
      </c>
      <c r="Q274" s="9">
        <f t="shared" ca="1" si="78"/>
        <v>0</v>
      </c>
      <c r="R274" s="34" t="str">
        <f t="shared" ca="1" si="84"/>
        <v>SELL</v>
      </c>
    </row>
    <row r="275" spans="1:18" x14ac:dyDescent="0.3">
      <c r="A275" s="9">
        <v>272</v>
      </c>
      <c r="B275" s="11">
        <f t="shared" ca="1" si="68"/>
        <v>35461</v>
      </c>
      <c r="C275" s="17">
        <f t="shared" ca="1" si="69"/>
        <v>972.65</v>
      </c>
      <c r="D275" s="42">
        <f t="shared" ca="1" si="79"/>
        <v>-27.350000000000023</v>
      </c>
      <c r="E275" s="15">
        <f t="shared" ca="1" si="71"/>
        <v>0</v>
      </c>
      <c r="F275" s="15">
        <f t="shared" ca="1" si="72"/>
        <v>-27.350000000000023</v>
      </c>
      <c r="G275" s="17">
        <f t="shared" ca="1" si="80"/>
        <v>8.8535714285714242</v>
      </c>
      <c r="H275" s="17">
        <f t="shared" ca="1" si="81"/>
        <v>9.4035714285714267</v>
      </c>
      <c r="I275" s="17">
        <f t="shared" ca="1" si="82"/>
        <v>0.9415115837447775</v>
      </c>
      <c r="J275" s="23">
        <f t="shared" ca="1" si="73"/>
        <v>48.493740219092324</v>
      </c>
      <c r="K275" s="19" t="str">
        <f t="shared" ca="1" si="74"/>
        <v/>
      </c>
      <c r="L275" s="19" t="str">
        <f t="shared" ca="1" si="75"/>
        <v/>
      </c>
      <c r="M275" s="9" t="str">
        <f t="shared" ca="1" si="76"/>
        <v/>
      </c>
      <c r="N275" s="9" t="str">
        <f t="shared" ca="1" si="77"/>
        <v/>
      </c>
      <c r="O275" s="11">
        <f t="shared" ca="1" si="70"/>
        <v>35461</v>
      </c>
      <c r="P275" s="31">
        <f t="shared" ca="1" si="83"/>
        <v>10</v>
      </c>
      <c r="Q275" s="9">
        <f t="shared" ca="1" si="78"/>
        <v>0</v>
      </c>
      <c r="R275" s="34" t="str">
        <f t="shared" ca="1" si="84"/>
        <v>SELL</v>
      </c>
    </row>
    <row r="276" spans="1:18" x14ac:dyDescent="0.3">
      <c r="A276" s="9">
        <v>273</v>
      </c>
      <c r="B276" s="11">
        <f t="shared" ca="1" si="68"/>
        <v>35464</v>
      </c>
      <c r="C276" s="17">
        <f t="shared" ca="1" si="69"/>
        <v>948.2</v>
      </c>
      <c r="D276" s="42">
        <f t="shared" ca="1" si="79"/>
        <v>-24.449999999999932</v>
      </c>
      <c r="E276" s="15">
        <f t="shared" ca="1" si="71"/>
        <v>0</v>
      </c>
      <c r="F276" s="15">
        <f t="shared" ca="1" si="72"/>
        <v>-24.449999999999932</v>
      </c>
      <c r="G276" s="17">
        <f t="shared" ca="1" si="80"/>
        <v>8.8285714285714221</v>
      </c>
      <c r="H276" s="17">
        <f t="shared" ca="1" si="81"/>
        <v>11.149999999999993</v>
      </c>
      <c r="I276" s="17">
        <f t="shared" ca="1" si="82"/>
        <v>0.79180012812299794</v>
      </c>
      <c r="J276" s="23">
        <f t="shared" ca="1" si="73"/>
        <v>44.190203789774749</v>
      </c>
      <c r="K276" s="19" t="str">
        <f t="shared" ca="1" si="74"/>
        <v/>
      </c>
      <c r="L276" s="19" t="str">
        <f t="shared" ca="1" si="75"/>
        <v/>
      </c>
      <c r="M276" s="9" t="str">
        <f t="shared" ca="1" si="76"/>
        <v/>
      </c>
      <c r="N276" s="9" t="str">
        <f t="shared" ca="1" si="77"/>
        <v/>
      </c>
      <c r="O276" s="11">
        <f t="shared" ca="1" si="70"/>
        <v>35464</v>
      </c>
      <c r="P276" s="31">
        <f t="shared" ca="1" si="83"/>
        <v>10</v>
      </c>
      <c r="Q276" s="9">
        <f t="shared" ca="1" si="78"/>
        <v>0</v>
      </c>
      <c r="R276" s="34" t="str">
        <f t="shared" ca="1" si="84"/>
        <v>SELL</v>
      </c>
    </row>
    <row r="277" spans="1:18" x14ac:dyDescent="0.3">
      <c r="A277" s="9">
        <v>274</v>
      </c>
      <c r="B277" s="11">
        <f t="shared" ca="1" si="68"/>
        <v>35465</v>
      </c>
      <c r="C277" s="17">
        <f t="shared" ca="1" si="69"/>
        <v>958.3</v>
      </c>
      <c r="D277" s="42">
        <f t="shared" ca="1" si="79"/>
        <v>10.099999999999909</v>
      </c>
      <c r="E277" s="15">
        <f t="shared" ca="1" si="71"/>
        <v>10.099999999999909</v>
      </c>
      <c r="F277" s="15">
        <f t="shared" ca="1" si="72"/>
        <v>0</v>
      </c>
      <c r="G277" s="17">
        <f t="shared" ca="1" si="80"/>
        <v>8.9357142857142797</v>
      </c>
      <c r="H277" s="17">
        <f t="shared" ca="1" si="81"/>
        <v>11.149999999999993</v>
      </c>
      <c r="I277" s="17">
        <f t="shared" ca="1" si="82"/>
        <v>0.80140935297885962</v>
      </c>
      <c r="J277" s="23">
        <f t="shared" ca="1" si="73"/>
        <v>44.487908961593163</v>
      </c>
      <c r="K277" s="19" t="str">
        <f t="shared" ca="1" si="74"/>
        <v/>
      </c>
      <c r="L277" s="19" t="str">
        <f t="shared" ca="1" si="75"/>
        <v/>
      </c>
      <c r="M277" s="9" t="str">
        <f t="shared" ca="1" si="76"/>
        <v/>
      </c>
      <c r="N277" s="9" t="str">
        <f t="shared" ca="1" si="77"/>
        <v/>
      </c>
      <c r="O277" s="11">
        <f t="shared" ca="1" si="70"/>
        <v>35465</v>
      </c>
      <c r="P277" s="31">
        <f t="shared" ca="1" si="83"/>
        <v>10</v>
      </c>
      <c r="Q277" s="9">
        <f t="shared" ca="1" si="78"/>
        <v>0</v>
      </c>
      <c r="R277" s="34" t="str">
        <f t="shared" ca="1" si="84"/>
        <v>SELL</v>
      </c>
    </row>
    <row r="278" spans="1:18" x14ac:dyDescent="0.3">
      <c r="A278" s="9">
        <v>275</v>
      </c>
      <c r="B278" s="11">
        <f t="shared" ca="1" si="68"/>
        <v>35466</v>
      </c>
      <c r="C278" s="17">
        <f t="shared" ca="1" si="69"/>
        <v>962.5</v>
      </c>
      <c r="D278" s="42">
        <f t="shared" ca="1" si="79"/>
        <v>4.2000000000000455</v>
      </c>
      <c r="E278" s="15">
        <f t="shared" ca="1" si="71"/>
        <v>4.2000000000000455</v>
      </c>
      <c r="F278" s="15">
        <f t="shared" ca="1" si="72"/>
        <v>0</v>
      </c>
      <c r="G278" s="17">
        <f t="shared" ca="1" si="80"/>
        <v>5.4857142857142822</v>
      </c>
      <c r="H278" s="17">
        <f t="shared" ca="1" si="81"/>
        <v>11.149999999999993</v>
      </c>
      <c r="I278" s="17">
        <f t="shared" ca="1" si="82"/>
        <v>0.49199231262011528</v>
      </c>
      <c r="J278" s="23">
        <f t="shared" ca="1" si="73"/>
        <v>32.975525976814083</v>
      </c>
      <c r="K278" s="19" t="str">
        <f t="shared" ca="1" si="74"/>
        <v/>
      </c>
      <c r="L278" s="19" t="str">
        <f t="shared" ca="1" si="75"/>
        <v/>
      </c>
      <c r="M278" s="9" t="str">
        <f t="shared" ca="1" si="76"/>
        <v/>
      </c>
      <c r="N278" s="9" t="str">
        <f t="shared" ca="1" si="77"/>
        <v/>
      </c>
      <c r="O278" s="11">
        <f t="shared" ca="1" si="70"/>
        <v>35466</v>
      </c>
      <c r="P278" s="31">
        <f t="shared" ca="1" si="83"/>
        <v>10</v>
      </c>
      <c r="Q278" s="9">
        <f t="shared" ca="1" si="78"/>
        <v>0</v>
      </c>
      <c r="R278" s="34" t="str">
        <f t="shared" ca="1" si="84"/>
        <v>SELL</v>
      </c>
    </row>
    <row r="279" spans="1:18" x14ac:dyDescent="0.3">
      <c r="A279" s="9">
        <v>276</v>
      </c>
      <c r="B279" s="11">
        <f t="shared" ca="1" si="68"/>
        <v>35467</v>
      </c>
      <c r="C279" s="17">
        <f t="shared" ca="1" si="69"/>
        <v>967.75</v>
      </c>
      <c r="D279" s="42">
        <f t="shared" ca="1" si="79"/>
        <v>5.25</v>
      </c>
      <c r="E279" s="15">
        <f t="shared" ca="1" si="71"/>
        <v>5.25</v>
      </c>
      <c r="F279" s="15">
        <f t="shared" ca="1" si="72"/>
        <v>0</v>
      </c>
      <c r="G279" s="17">
        <f t="shared" ca="1" si="80"/>
        <v>5.8607142857142822</v>
      </c>
      <c r="H279" s="17">
        <f t="shared" ca="1" si="81"/>
        <v>8.8357142857142801</v>
      </c>
      <c r="I279" s="17">
        <f t="shared" ca="1" si="82"/>
        <v>0.66329830234438159</v>
      </c>
      <c r="J279" s="23">
        <f t="shared" ca="1" si="73"/>
        <v>39.878493317132445</v>
      </c>
      <c r="K279" s="19" t="str">
        <f t="shared" ca="1" si="74"/>
        <v/>
      </c>
      <c r="L279" s="19" t="str">
        <f t="shared" ca="1" si="75"/>
        <v/>
      </c>
      <c r="M279" s="9" t="str">
        <f t="shared" ca="1" si="76"/>
        <v/>
      </c>
      <c r="N279" s="9" t="str">
        <f t="shared" ca="1" si="77"/>
        <v/>
      </c>
      <c r="O279" s="11">
        <f t="shared" ca="1" si="70"/>
        <v>35467</v>
      </c>
      <c r="P279" s="31">
        <f t="shared" ca="1" si="83"/>
        <v>10</v>
      </c>
      <c r="Q279" s="9">
        <f t="shared" ca="1" si="78"/>
        <v>0</v>
      </c>
      <c r="R279" s="34" t="str">
        <f t="shared" ca="1" si="84"/>
        <v>SELL</v>
      </c>
    </row>
    <row r="280" spans="1:18" x14ac:dyDescent="0.3">
      <c r="A280" s="9">
        <v>277</v>
      </c>
      <c r="B280" s="11">
        <f t="shared" ca="1" si="68"/>
        <v>35468</v>
      </c>
      <c r="C280" s="17">
        <f t="shared" ca="1" si="69"/>
        <v>978.8</v>
      </c>
      <c r="D280" s="42">
        <f t="shared" ca="1" si="79"/>
        <v>11.049999999999955</v>
      </c>
      <c r="E280" s="15">
        <f t="shared" ca="1" si="71"/>
        <v>11.049999999999955</v>
      </c>
      <c r="F280" s="15">
        <f t="shared" ca="1" si="72"/>
        <v>0</v>
      </c>
      <c r="G280" s="17">
        <f t="shared" ca="1" si="80"/>
        <v>6.6499999999999932</v>
      </c>
      <c r="H280" s="17">
        <f t="shared" ca="1" si="81"/>
        <v>8.289285714285711</v>
      </c>
      <c r="I280" s="17">
        <f t="shared" ca="1" si="82"/>
        <v>0.80224041361482068</v>
      </c>
      <c r="J280" s="23">
        <f t="shared" ca="1" si="73"/>
        <v>44.513507052354754</v>
      </c>
      <c r="K280" s="19" t="str">
        <f t="shared" ca="1" si="74"/>
        <v/>
      </c>
      <c r="L280" s="19" t="str">
        <f t="shared" ca="1" si="75"/>
        <v/>
      </c>
      <c r="M280" s="9" t="str">
        <f t="shared" ca="1" si="76"/>
        <v/>
      </c>
      <c r="N280" s="9" t="str">
        <f t="shared" ca="1" si="77"/>
        <v/>
      </c>
      <c r="O280" s="11">
        <f t="shared" ca="1" si="70"/>
        <v>35468</v>
      </c>
      <c r="P280" s="31">
        <f t="shared" ca="1" si="83"/>
        <v>10</v>
      </c>
      <c r="Q280" s="9">
        <f t="shared" ca="1" si="78"/>
        <v>0</v>
      </c>
      <c r="R280" s="34" t="str">
        <f t="shared" ca="1" si="84"/>
        <v>SELL</v>
      </c>
    </row>
    <row r="281" spans="1:18" x14ac:dyDescent="0.3">
      <c r="A281" s="9">
        <v>278</v>
      </c>
      <c r="B281" s="11">
        <f t="shared" ca="1" si="68"/>
        <v>35471</v>
      </c>
      <c r="C281" s="17">
        <f t="shared" ca="1" si="69"/>
        <v>981.45</v>
      </c>
      <c r="D281" s="42">
        <f t="shared" ca="1" si="79"/>
        <v>2.6500000000000909</v>
      </c>
      <c r="E281" s="15">
        <f t="shared" ca="1" si="71"/>
        <v>2.6500000000000909</v>
      </c>
      <c r="F281" s="15">
        <f t="shared" ca="1" si="72"/>
        <v>0</v>
      </c>
      <c r="G281" s="17">
        <f t="shared" ca="1" si="80"/>
        <v>6.8392857142857144</v>
      </c>
      <c r="H281" s="17">
        <f t="shared" ca="1" si="81"/>
        <v>6.5214285714285678</v>
      </c>
      <c r="I281" s="17">
        <f t="shared" ca="1" si="82"/>
        <v>1.0487404162102962</v>
      </c>
      <c r="J281" s="23">
        <f t="shared" ca="1" si="73"/>
        <v>51.18952151831062</v>
      </c>
      <c r="K281" s="19" t="str">
        <f t="shared" ca="1" si="74"/>
        <v/>
      </c>
      <c r="L281" s="19" t="str">
        <f t="shared" ca="1" si="75"/>
        <v/>
      </c>
      <c r="M281" s="9" t="str">
        <f t="shared" ca="1" si="76"/>
        <v/>
      </c>
      <c r="N281" s="9" t="str">
        <f t="shared" ca="1" si="77"/>
        <v/>
      </c>
      <c r="O281" s="11">
        <f t="shared" ca="1" si="70"/>
        <v>35471</v>
      </c>
      <c r="P281" s="31">
        <f t="shared" ca="1" si="83"/>
        <v>10</v>
      </c>
      <c r="Q281" s="9">
        <f t="shared" ca="1" si="78"/>
        <v>0</v>
      </c>
      <c r="R281" s="34" t="str">
        <f t="shared" ca="1" si="84"/>
        <v>SELL</v>
      </c>
    </row>
    <row r="282" spans="1:18" x14ac:dyDescent="0.3">
      <c r="A282" s="9">
        <v>279</v>
      </c>
      <c r="B282" s="11">
        <f t="shared" ca="1" si="68"/>
        <v>35472</v>
      </c>
      <c r="C282" s="17">
        <f t="shared" ca="1" si="69"/>
        <v>992.75</v>
      </c>
      <c r="D282" s="42">
        <f t="shared" ca="1" si="79"/>
        <v>11.299999999999955</v>
      </c>
      <c r="E282" s="15">
        <f t="shared" ca="1" si="71"/>
        <v>11.299999999999955</v>
      </c>
      <c r="F282" s="15">
        <f t="shared" ca="1" si="72"/>
        <v>0</v>
      </c>
      <c r="G282" s="17">
        <f t="shared" ca="1" si="80"/>
        <v>7.6464285714285678</v>
      </c>
      <c r="H282" s="17">
        <f t="shared" ca="1" si="81"/>
        <v>5.3428571428571399</v>
      </c>
      <c r="I282" s="17">
        <f t="shared" ca="1" si="82"/>
        <v>1.4311497326203211</v>
      </c>
      <c r="J282" s="23">
        <f t="shared" ca="1" si="73"/>
        <v>58.867198240307957</v>
      </c>
      <c r="K282" s="19" t="str">
        <f t="shared" ca="1" si="74"/>
        <v/>
      </c>
      <c r="L282" s="19" t="str">
        <f t="shared" ca="1" si="75"/>
        <v/>
      </c>
      <c r="M282" s="9" t="str">
        <f t="shared" ca="1" si="76"/>
        <v/>
      </c>
      <c r="N282" s="9" t="str">
        <f t="shared" ca="1" si="77"/>
        <v/>
      </c>
      <c r="O282" s="11">
        <f t="shared" ca="1" si="70"/>
        <v>35472</v>
      </c>
      <c r="P282" s="31">
        <f t="shared" ca="1" si="83"/>
        <v>10</v>
      </c>
      <c r="Q282" s="9">
        <f t="shared" ca="1" si="78"/>
        <v>0</v>
      </c>
      <c r="R282" s="34" t="str">
        <f t="shared" ca="1" si="84"/>
        <v>SELL</v>
      </c>
    </row>
    <row r="283" spans="1:18" x14ac:dyDescent="0.3">
      <c r="A283" s="9">
        <v>280</v>
      </c>
      <c r="B283" s="11">
        <f t="shared" ca="1" si="68"/>
        <v>35473</v>
      </c>
      <c r="C283" s="17">
        <f t="shared" ca="1" si="69"/>
        <v>1001</v>
      </c>
      <c r="D283" s="42">
        <f t="shared" ca="1" si="79"/>
        <v>8.25</v>
      </c>
      <c r="E283" s="15">
        <f t="shared" ca="1" si="71"/>
        <v>8.25</v>
      </c>
      <c r="F283" s="15">
        <f t="shared" ca="1" si="72"/>
        <v>0</v>
      </c>
      <c r="G283" s="17">
        <f t="shared" ca="1" si="80"/>
        <v>6.335714285714281</v>
      </c>
      <c r="H283" s="17">
        <f t="shared" ca="1" si="81"/>
        <v>5.3428571428571399</v>
      </c>
      <c r="I283" s="17">
        <f t="shared" ca="1" si="82"/>
        <v>1.1858288770053473</v>
      </c>
      <c r="J283" s="23">
        <f t="shared" ca="1" si="73"/>
        <v>54.25076452599388</v>
      </c>
      <c r="K283" s="19" t="str">
        <f t="shared" ca="1" si="74"/>
        <v/>
      </c>
      <c r="L283" s="19" t="str">
        <f t="shared" ca="1" si="75"/>
        <v/>
      </c>
      <c r="M283" s="9" t="str">
        <f t="shared" ca="1" si="76"/>
        <v/>
      </c>
      <c r="N283" s="9" t="str">
        <f t="shared" ca="1" si="77"/>
        <v/>
      </c>
      <c r="O283" s="11">
        <f t="shared" ca="1" si="70"/>
        <v>35473</v>
      </c>
      <c r="P283" s="31">
        <f t="shared" ca="1" si="83"/>
        <v>10</v>
      </c>
      <c r="Q283" s="9">
        <f t="shared" ca="1" si="78"/>
        <v>0</v>
      </c>
      <c r="R283" s="34" t="str">
        <f t="shared" ca="1" si="84"/>
        <v>SELL</v>
      </c>
    </row>
    <row r="284" spans="1:18" x14ac:dyDescent="0.3">
      <c r="A284" s="9">
        <v>281</v>
      </c>
      <c r="B284" s="11">
        <f t="shared" ca="1" si="68"/>
        <v>35474</v>
      </c>
      <c r="C284" s="17">
        <f t="shared" ca="1" si="69"/>
        <v>1002.15</v>
      </c>
      <c r="D284" s="42">
        <f t="shared" ca="1" si="79"/>
        <v>1.1499999999999773</v>
      </c>
      <c r="E284" s="15">
        <f t="shared" ca="1" si="71"/>
        <v>1.1499999999999773</v>
      </c>
      <c r="F284" s="15">
        <f t="shared" ca="1" si="72"/>
        <v>0</v>
      </c>
      <c r="G284" s="17">
        <f t="shared" ca="1" si="80"/>
        <v>6.4178571428571365</v>
      </c>
      <c r="H284" s="17">
        <f t="shared" ca="1" si="81"/>
        <v>5.2571428571428509</v>
      </c>
      <c r="I284" s="17">
        <f t="shared" ca="1" si="82"/>
        <v>1.2207880434782612</v>
      </c>
      <c r="J284" s="23">
        <f t="shared" ca="1" si="73"/>
        <v>54.970939125114718</v>
      </c>
      <c r="K284" s="19" t="str">
        <f t="shared" ca="1" si="74"/>
        <v/>
      </c>
      <c r="L284" s="19" t="str">
        <f t="shared" ca="1" si="75"/>
        <v/>
      </c>
      <c r="M284" s="9" t="str">
        <f t="shared" ca="1" si="76"/>
        <v/>
      </c>
      <c r="N284" s="9" t="str">
        <f t="shared" ca="1" si="77"/>
        <v/>
      </c>
      <c r="O284" s="11">
        <f t="shared" ca="1" si="70"/>
        <v>35474</v>
      </c>
      <c r="P284" s="31">
        <f t="shared" ca="1" si="83"/>
        <v>10</v>
      </c>
      <c r="Q284" s="9">
        <f t="shared" ca="1" si="78"/>
        <v>0</v>
      </c>
      <c r="R284" s="34" t="str">
        <f t="shared" ca="1" si="84"/>
        <v>SELL</v>
      </c>
    </row>
    <row r="285" spans="1:18" x14ac:dyDescent="0.3">
      <c r="A285" s="9">
        <v>282</v>
      </c>
      <c r="B285" s="11">
        <f t="shared" ca="1" si="68"/>
        <v>35475</v>
      </c>
      <c r="C285" s="17">
        <f t="shared" ca="1" si="69"/>
        <v>1009.45</v>
      </c>
      <c r="D285" s="42">
        <f t="shared" ca="1" si="79"/>
        <v>7.3000000000000682</v>
      </c>
      <c r="E285" s="15">
        <f t="shared" ca="1" si="71"/>
        <v>7.3000000000000682</v>
      </c>
      <c r="F285" s="15">
        <f t="shared" ca="1" si="72"/>
        <v>0</v>
      </c>
      <c r="G285" s="17">
        <f t="shared" ca="1" si="80"/>
        <v>5.2785714285714267</v>
      </c>
      <c r="H285" s="17">
        <f t="shared" ca="1" si="81"/>
        <v>5.2571428571428509</v>
      </c>
      <c r="I285" s="17">
        <f t="shared" ca="1" si="82"/>
        <v>1.0040760869565226</v>
      </c>
      <c r="J285" s="23">
        <f t="shared" ca="1" si="73"/>
        <v>50.101694915254257</v>
      </c>
      <c r="K285" s="19" t="str">
        <f t="shared" ca="1" si="74"/>
        <v/>
      </c>
      <c r="L285" s="19" t="str">
        <f t="shared" ca="1" si="75"/>
        <v/>
      </c>
      <c r="M285" s="9" t="str">
        <f t="shared" ca="1" si="76"/>
        <v/>
      </c>
      <c r="N285" s="9" t="str">
        <f t="shared" ca="1" si="77"/>
        <v/>
      </c>
      <c r="O285" s="11">
        <f t="shared" ca="1" si="70"/>
        <v>35475</v>
      </c>
      <c r="P285" s="31">
        <f t="shared" ca="1" si="83"/>
        <v>10</v>
      </c>
      <c r="Q285" s="9">
        <f t="shared" ca="1" si="78"/>
        <v>0</v>
      </c>
      <c r="R285" s="34" t="str">
        <f t="shared" ca="1" si="84"/>
        <v>SELL</v>
      </c>
    </row>
    <row r="286" spans="1:18" x14ac:dyDescent="0.3">
      <c r="A286" s="9">
        <v>283</v>
      </c>
      <c r="B286" s="11">
        <f t="shared" ca="1" si="68"/>
        <v>35478</v>
      </c>
      <c r="C286" s="17">
        <f t="shared" ca="1" si="69"/>
        <v>1020.1</v>
      </c>
      <c r="D286" s="42">
        <f t="shared" ca="1" si="79"/>
        <v>10.649999999999977</v>
      </c>
      <c r="E286" s="15">
        <f t="shared" ca="1" si="71"/>
        <v>10.649999999999977</v>
      </c>
      <c r="F286" s="15">
        <f t="shared" ca="1" si="72"/>
        <v>0</v>
      </c>
      <c r="G286" s="17">
        <f t="shared" ca="1" si="80"/>
        <v>5.1357142857142843</v>
      </c>
      <c r="H286" s="17">
        <f t="shared" ca="1" si="81"/>
        <v>5.2571428571428509</v>
      </c>
      <c r="I286" s="17">
        <f t="shared" ca="1" si="82"/>
        <v>0.97690217391304435</v>
      </c>
      <c r="J286" s="23">
        <f t="shared" ca="1" si="73"/>
        <v>49.41580756013748</v>
      </c>
      <c r="K286" s="19" t="str">
        <f t="shared" ca="1" si="74"/>
        <v/>
      </c>
      <c r="L286" s="19" t="str">
        <f t="shared" ca="1" si="75"/>
        <v/>
      </c>
      <c r="M286" s="9" t="str">
        <f t="shared" ca="1" si="76"/>
        <v/>
      </c>
      <c r="N286" s="9" t="str">
        <f t="shared" ca="1" si="77"/>
        <v/>
      </c>
      <c r="O286" s="11">
        <f t="shared" ca="1" si="70"/>
        <v>35478</v>
      </c>
      <c r="P286" s="31">
        <f t="shared" ca="1" si="83"/>
        <v>10</v>
      </c>
      <c r="Q286" s="9">
        <f t="shared" ca="1" si="78"/>
        <v>0</v>
      </c>
      <c r="R286" s="34" t="str">
        <f t="shared" ca="1" si="84"/>
        <v>SELL</v>
      </c>
    </row>
    <row r="287" spans="1:18" x14ac:dyDescent="0.3">
      <c r="A287" s="9">
        <v>284</v>
      </c>
      <c r="B287" s="11">
        <f t="shared" ca="1" si="68"/>
        <v>35479</v>
      </c>
      <c r="C287" s="17">
        <f t="shared" ca="1" si="69"/>
        <v>1000.75</v>
      </c>
      <c r="D287" s="42">
        <f t="shared" ca="1" si="79"/>
        <v>-19.350000000000023</v>
      </c>
      <c r="E287" s="15">
        <f t="shared" ca="1" si="71"/>
        <v>0</v>
      </c>
      <c r="F287" s="15">
        <f t="shared" ca="1" si="72"/>
        <v>-19.350000000000023</v>
      </c>
      <c r="G287" s="17">
        <f t="shared" ca="1" si="80"/>
        <v>5.1357142857142843</v>
      </c>
      <c r="H287" s="17">
        <f t="shared" ca="1" si="81"/>
        <v>6.3107142857142877</v>
      </c>
      <c r="I287" s="17">
        <f t="shared" ca="1" si="82"/>
        <v>0.81380871533672849</v>
      </c>
      <c r="J287" s="23">
        <f t="shared" ca="1" si="73"/>
        <v>44.867394695787816</v>
      </c>
      <c r="K287" s="19" t="str">
        <f t="shared" ca="1" si="74"/>
        <v/>
      </c>
      <c r="L287" s="19" t="str">
        <f t="shared" ca="1" si="75"/>
        <v/>
      </c>
      <c r="M287" s="9" t="str">
        <f t="shared" ca="1" si="76"/>
        <v/>
      </c>
      <c r="N287" s="9" t="str">
        <f t="shared" ca="1" si="77"/>
        <v/>
      </c>
      <c r="O287" s="11">
        <f t="shared" ca="1" si="70"/>
        <v>35479</v>
      </c>
      <c r="P287" s="31">
        <f t="shared" ca="1" si="83"/>
        <v>10</v>
      </c>
      <c r="Q287" s="9">
        <f t="shared" ca="1" si="78"/>
        <v>0</v>
      </c>
      <c r="R287" s="34" t="str">
        <f t="shared" ca="1" si="84"/>
        <v>SELL</v>
      </c>
    </row>
    <row r="288" spans="1:18" x14ac:dyDescent="0.3">
      <c r="A288" s="9">
        <v>285</v>
      </c>
      <c r="B288" s="11">
        <f t="shared" ca="1" si="68"/>
        <v>35480</v>
      </c>
      <c r="C288" s="17">
        <f t="shared" ca="1" si="69"/>
        <v>1011.85</v>
      </c>
      <c r="D288" s="42">
        <f t="shared" ca="1" si="79"/>
        <v>11.100000000000023</v>
      </c>
      <c r="E288" s="15">
        <f t="shared" ca="1" si="71"/>
        <v>11.100000000000023</v>
      </c>
      <c r="F288" s="15">
        <f t="shared" ca="1" si="72"/>
        <v>0</v>
      </c>
      <c r="G288" s="17">
        <f t="shared" ca="1" si="80"/>
        <v>5.9285714285714288</v>
      </c>
      <c r="H288" s="17">
        <f t="shared" ca="1" si="81"/>
        <v>5.0821428571428555</v>
      </c>
      <c r="I288" s="17">
        <f t="shared" ca="1" si="82"/>
        <v>1.1665495432185529</v>
      </c>
      <c r="J288" s="23">
        <f t="shared" ca="1" si="73"/>
        <v>53.843658773921511</v>
      </c>
      <c r="K288" s="19" t="str">
        <f t="shared" ca="1" si="74"/>
        <v/>
      </c>
      <c r="L288" s="19" t="str">
        <f t="shared" ca="1" si="75"/>
        <v/>
      </c>
      <c r="M288" s="9" t="str">
        <f t="shared" ca="1" si="76"/>
        <v/>
      </c>
      <c r="N288" s="9" t="str">
        <f t="shared" ca="1" si="77"/>
        <v/>
      </c>
      <c r="O288" s="11">
        <f t="shared" ca="1" si="70"/>
        <v>35480</v>
      </c>
      <c r="P288" s="31">
        <f t="shared" ca="1" si="83"/>
        <v>10</v>
      </c>
      <c r="Q288" s="9">
        <f t="shared" ca="1" si="78"/>
        <v>0</v>
      </c>
      <c r="R288" s="34" t="str">
        <f t="shared" ca="1" si="84"/>
        <v>SELL</v>
      </c>
    </row>
    <row r="289" spans="1:18" x14ac:dyDescent="0.3">
      <c r="A289" s="9">
        <v>286</v>
      </c>
      <c r="B289" s="11">
        <f t="shared" ca="1" si="68"/>
        <v>35481</v>
      </c>
      <c r="C289" s="17">
        <f t="shared" ca="1" si="69"/>
        <v>1003.1</v>
      </c>
      <c r="D289" s="42">
        <f t="shared" ca="1" si="79"/>
        <v>-8.75</v>
      </c>
      <c r="E289" s="15">
        <f t="shared" ca="1" si="71"/>
        <v>0</v>
      </c>
      <c r="F289" s="15">
        <f t="shared" ca="1" si="72"/>
        <v>-8.75</v>
      </c>
      <c r="G289" s="17">
        <f t="shared" ca="1" si="80"/>
        <v>5.9285714285714288</v>
      </c>
      <c r="H289" s="17">
        <f t="shared" ca="1" si="81"/>
        <v>3.7535714285714255</v>
      </c>
      <c r="I289" s="17">
        <f t="shared" ca="1" si="82"/>
        <v>1.5794481446241688</v>
      </c>
      <c r="J289" s="23">
        <f t="shared" ca="1" si="73"/>
        <v>61.232017705643692</v>
      </c>
      <c r="K289" s="19" t="str">
        <f t="shared" ca="1" si="74"/>
        <v/>
      </c>
      <c r="L289" s="19" t="str">
        <f t="shared" ca="1" si="75"/>
        <v/>
      </c>
      <c r="M289" s="9" t="str">
        <f t="shared" ca="1" si="76"/>
        <v/>
      </c>
      <c r="N289" s="9" t="str">
        <f t="shared" ca="1" si="77"/>
        <v/>
      </c>
      <c r="O289" s="11">
        <f t="shared" ca="1" si="70"/>
        <v>35481</v>
      </c>
      <c r="P289" s="31">
        <f t="shared" ca="1" si="83"/>
        <v>10</v>
      </c>
      <c r="Q289" s="9">
        <f t="shared" ca="1" si="78"/>
        <v>0</v>
      </c>
      <c r="R289" s="34" t="str">
        <f t="shared" ca="1" si="84"/>
        <v>SELL</v>
      </c>
    </row>
    <row r="290" spans="1:18" x14ac:dyDescent="0.3">
      <c r="A290" s="9">
        <v>287</v>
      </c>
      <c r="B290" s="11">
        <f t="shared" ca="1" si="68"/>
        <v>35482</v>
      </c>
      <c r="C290" s="17">
        <f t="shared" ca="1" si="69"/>
        <v>991.55</v>
      </c>
      <c r="D290" s="42">
        <f t="shared" ca="1" si="79"/>
        <v>-11.550000000000068</v>
      </c>
      <c r="E290" s="15">
        <f t="shared" ca="1" si="71"/>
        <v>0</v>
      </c>
      <c r="F290" s="15">
        <f t="shared" ca="1" si="72"/>
        <v>-11.550000000000068</v>
      </c>
      <c r="G290" s="17">
        <f t="shared" ca="1" si="80"/>
        <v>5.9285714285714288</v>
      </c>
      <c r="H290" s="17">
        <f t="shared" ca="1" si="81"/>
        <v>2.8321428571428635</v>
      </c>
      <c r="I290" s="17">
        <f t="shared" ca="1" si="82"/>
        <v>2.0933165195460233</v>
      </c>
      <c r="J290" s="23">
        <f t="shared" ca="1" si="73"/>
        <v>67.672238075825476</v>
      </c>
      <c r="K290" s="19" t="str">
        <f t="shared" ca="1" si="74"/>
        <v/>
      </c>
      <c r="L290" s="19" t="str">
        <f t="shared" ca="1" si="75"/>
        <v/>
      </c>
      <c r="M290" s="9" t="str">
        <f t="shared" ca="1" si="76"/>
        <v/>
      </c>
      <c r="N290" s="9" t="str">
        <f t="shared" ca="1" si="77"/>
        <v/>
      </c>
      <c r="O290" s="11">
        <f t="shared" ca="1" si="70"/>
        <v>35482</v>
      </c>
      <c r="P290" s="31">
        <f t="shared" ca="1" si="83"/>
        <v>10</v>
      </c>
      <c r="Q290" s="9">
        <f t="shared" ca="1" si="78"/>
        <v>0</v>
      </c>
      <c r="R290" s="34" t="str">
        <f t="shared" ca="1" si="84"/>
        <v>SELL</v>
      </c>
    </row>
    <row r="291" spans="1:18" x14ac:dyDescent="0.3">
      <c r="A291" s="9">
        <v>288</v>
      </c>
      <c r="B291" s="11">
        <f t="shared" ca="1" si="68"/>
        <v>35485</v>
      </c>
      <c r="C291" s="17">
        <f t="shared" ca="1" si="69"/>
        <v>964.75</v>
      </c>
      <c r="D291" s="42">
        <f t="shared" ca="1" si="79"/>
        <v>-26.799999999999955</v>
      </c>
      <c r="E291" s="15">
        <f t="shared" ca="1" si="71"/>
        <v>0</v>
      </c>
      <c r="F291" s="15">
        <f t="shared" ca="1" si="72"/>
        <v>-26.799999999999955</v>
      </c>
      <c r="G291" s="17">
        <f t="shared" ca="1" si="80"/>
        <v>5.2071428571428635</v>
      </c>
      <c r="H291" s="17">
        <f t="shared" ca="1" si="81"/>
        <v>4.7464285714285745</v>
      </c>
      <c r="I291" s="17">
        <f t="shared" ca="1" si="82"/>
        <v>1.0970654627539509</v>
      </c>
      <c r="J291" s="23">
        <f t="shared" ca="1" si="73"/>
        <v>52.314316469321867</v>
      </c>
      <c r="K291" s="19" t="str">
        <f t="shared" ca="1" si="74"/>
        <v/>
      </c>
      <c r="L291" s="19" t="str">
        <f t="shared" ca="1" si="75"/>
        <v/>
      </c>
      <c r="M291" s="9" t="str">
        <f t="shared" ca="1" si="76"/>
        <v/>
      </c>
      <c r="N291" s="9" t="str">
        <f t="shared" ca="1" si="77"/>
        <v/>
      </c>
      <c r="O291" s="11">
        <f t="shared" ca="1" si="70"/>
        <v>35485</v>
      </c>
      <c r="P291" s="31">
        <f t="shared" ca="1" si="83"/>
        <v>10</v>
      </c>
      <c r="Q291" s="9">
        <f t="shared" ca="1" si="78"/>
        <v>0</v>
      </c>
      <c r="R291" s="34" t="str">
        <f t="shared" ca="1" si="84"/>
        <v>SELL</v>
      </c>
    </row>
    <row r="292" spans="1:18" x14ac:dyDescent="0.3">
      <c r="A292" s="9">
        <v>289</v>
      </c>
      <c r="B292" s="11">
        <f t="shared" ca="1" si="68"/>
        <v>35486</v>
      </c>
      <c r="C292" s="17">
        <f t="shared" ca="1" si="69"/>
        <v>966.1</v>
      </c>
      <c r="D292" s="42">
        <f t="shared" ca="1" si="79"/>
        <v>1.3500000000000227</v>
      </c>
      <c r="E292" s="15">
        <f t="shared" ca="1" si="71"/>
        <v>1.3500000000000227</v>
      </c>
      <c r="F292" s="15">
        <f t="shared" ca="1" si="72"/>
        <v>0</v>
      </c>
      <c r="G292" s="17">
        <f t="shared" ca="1" si="80"/>
        <v>5.0035714285714334</v>
      </c>
      <c r="H292" s="17">
        <f t="shared" ca="1" si="81"/>
        <v>4.7464285714285745</v>
      </c>
      <c r="I292" s="17">
        <f t="shared" ca="1" si="82"/>
        <v>1.0541760722347633</v>
      </c>
      <c r="J292" s="23">
        <f t="shared" ca="1" si="73"/>
        <v>51.318681318681321</v>
      </c>
      <c r="K292" s="19" t="str">
        <f t="shared" ca="1" si="74"/>
        <v/>
      </c>
      <c r="L292" s="19" t="str">
        <f t="shared" ca="1" si="75"/>
        <v/>
      </c>
      <c r="M292" s="9" t="str">
        <f t="shared" ca="1" si="76"/>
        <v/>
      </c>
      <c r="N292" s="9" t="str">
        <f t="shared" ca="1" si="77"/>
        <v/>
      </c>
      <c r="O292" s="11">
        <f t="shared" ca="1" si="70"/>
        <v>35486</v>
      </c>
      <c r="P292" s="31">
        <f t="shared" ca="1" si="83"/>
        <v>10</v>
      </c>
      <c r="Q292" s="9">
        <f t="shared" ca="1" si="78"/>
        <v>0</v>
      </c>
      <c r="R292" s="34" t="str">
        <f t="shared" ca="1" si="84"/>
        <v>SELL</v>
      </c>
    </row>
    <row r="293" spans="1:18" x14ac:dyDescent="0.3">
      <c r="A293" s="9">
        <v>290</v>
      </c>
      <c r="B293" s="11">
        <f t="shared" ca="1" si="68"/>
        <v>35487</v>
      </c>
      <c r="C293" s="17">
        <f t="shared" ca="1" si="69"/>
        <v>968.85</v>
      </c>
      <c r="D293" s="42">
        <f t="shared" ca="1" si="79"/>
        <v>2.75</v>
      </c>
      <c r="E293" s="15">
        <f t="shared" ca="1" si="71"/>
        <v>2.75</v>
      </c>
      <c r="F293" s="15">
        <f t="shared" ca="1" si="72"/>
        <v>0</v>
      </c>
      <c r="G293" s="17">
        <f t="shared" ca="1" si="80"/>
        <v>4.8250000000000046</v>
      </c>
      <c r="H293" s="17">
        <f t="shared" ca="1" si="81"/>
        <v>4.7464285714285745</v>
      </c>
      <c r="I293" s="17">
        <f t="shared" ca="1" si="82"/>
        <v>1.0165537998495111</v>
      </c>
      <c r="J293" s="23">
        <f t="shared" ca="1" si="73"/>
        <v>50.410447761194035</v>
      </c>
      <c r="K293" s="19" t="str">
        <f t="shared" ca="1" si="74"/>
        <v/>
      </c>
      <c r="L293" s="19" t="str">
        <f t="shared" ca="1" si="75"/>
        <v/>
      </c>
      <c r="M293" s="9" t="str">
        <f t="shared" ca="1" si="76"/>
        <v/>
      </c>
      <c r="N293" s="9" t="str">
        <f t="shared" ca="1" si="77"/>
        <v/>
      </c>
      <c r="O293" s="11">
        <f t="shared" ca="1" si="70"/>
        <v>35487</v>
      </c>
      <c r="P293" s="31">
        <f t="shared" ca="1" si="83"/>
        <v>10</v>
      </c>
      <c r="Q293" s="9">
        <f t="shared" ca="1" si="78"/>
        <v>0</v>
      </c>
      <c r="R293" s="34" t="str">
        <f t="shared" ca="1" si="84"/>
        <v>SELL</v>
      </c>
    </row>
    <row r="294" spans="1:18" x14ac:dyDescent="0.3">
      <c r="A294" s="9">
        <v>291</v>
      </c>
      <c r="B294" s="11">
        <f t="shared" ca="1" si="68"/>
        <v>35488</v>
      </c>
      <c r="C294" s="17">
        <f t="shared" ca="1" si="69"/>
        <v>992.75</v>
      </c>
      <c r="D294" s="42">
        <f t="shared" ca="1" si="79"/>
        <v>23.899999999999977</v>
      </c>
      <c r="E294" s="15">
        <f t="shared" ca="1" si="71"/>
        <v>23.899999999999977</v>
      </c>
      <c r="F294" s="15">
        <f t="shared" ca="1" si="72"/>
        <v>0</v>
      </c>
      <c r="G294" s="17">
        <f t="shared" ca="1" si="80"/>
        <v>5.7428571428571491</v>
      </c>
      <c r="H294" s="17">
        <f t="shared" ca="1" si="81"/>
        <v>4.7464285714285745</v>
      </c>
      <c r="I294" s="17">
        <f t="shared" ca="1" si="82"/>
        <v>1.209932279909707</v>
      </c>
      <c r="J294" s="23">
        <f t="shared" ca="1" si="73"/>
        <v>54.749744637385099</v>
      </c>
      <c r="K294" s="19" t="str">
        <f t="shared" ca="1" si="74"/>
        <v/>
      </c>
      <c r="L294" s="19" t="str">
        <f t="shared" ca="1" si="75"/>
        <v/>
      </c>
      <c r="M294" s="9" t="str">
        <f t="shared" ca="1" si="76"/>
        <v/>
      </c>
      <c r="N294" s="9" t="str">
        <f t="shared" ca="1" si="77"/>
        <v/>
      </c>
      <c r="O294" s="11">
        <f t="shared" ca="1" si="70"/>
        <v>35488</v>
      </c>
      <c r="P294" s="31">
        <f t="shared" ca="1" si="83"/>
        <v>10</v>
      </c>
      <c r="Q294" s="9">
        <f t="shared" ca="1" si="78"/>
        <v>0</v>
      </c>
      <c r="R294" s="34" t="str">
        <f t="shared" ca="1" si="84"/>
        <v>SELL</v>
      </c>
    </row>
    <row r="295" spans="1:18" x14ac:dyDescent="0.3">
      <c r="A295" s="9">
        <v>292</v>
      </c>
      <c r="B295" s="11">
        <f t="shared" ca="1" si="68"/>
        <v>35489</v>
      </c>
      <c r="C295" s="17">
        <f t="shared" ca="1" si="69"/>
        <v>998.65</v>
      </c>
      <c r="D295" s="42">
        <f t="shared" ca="1" si="79"/>
        <v>5.8999999999999773</v>
      </c>
      <c r="E295" s="15">
        <f t="shared" ca="1" si="71"/>
        <v>5.8999999999999773</v>
      </c>
      <c r="F295" s="15">
        <f t="shared" ca="1" si="72"/>
        <v>0</v>
      </c>
      <c r="G295" s="17">
        <f t="shared" ca="1" si="80"/>
        <v>5.9749999999999988</v>
      </c>
      <c r="H295" s="17">
        <f t="shared" ca="1" si="81"/>
        <v>4.7464285714285745</v>
      </c>
      <c r="I295" s="17">
        <f t="shared" ca="1" si="82"/>
        <v>1.2588412340105331</v>
      </c>
      <c r="J295" s="23">
        <f t="shared" ca="1" si="73"/>
        <v>55.729513657561604</v>
      </c>
      <c r="K295" s="19" t="str">
        <f t="shared" ca="1" si="74"/>
        <v/>
      </c>
      <c r="L295" s="19" t="str">
        <f t="shared" ca="1" si="75"/>
        <v/>
      </c>
      <c r="M295" s="9" t="str">
        <f t="shared" ca="1" si="76"/>
        <v/>
      </c>
      <c r="N295" s="9" t="str">
        <f t="shared" ca="1" si="77"/>
        <v/>
      </c>
      <c r="O295" s="11">
        <f t="shared" ca="1" si="70"/>
        <v>35489</v>
      </c>
      <c r="P295" s="31">
        <f t="shared" ca="1" si="83"/>
        <v>10</v>
      </c>
      <c r="Q295" s="9">
        <f t="shared" ca="1" si="78"/>
        <v>0</v>
      </c>
      <c r="R295" s="34" t="str">
        <f t="shared" ca="1" si="84"/>
        <v>SELL</v>
      </c>
    </row>
    <row r="296" spans="1:18" x14ac:dyDescent="0.3">
      <c r="A296" s="9">
        <v>293</v>
      </c>
      <c r="B296" s="11">
        <f t="shared" ca="1" si="68"/>
        <v>35490</v>
      </c>
      <c r="C296" s="17">
        <f t="shared" ca="1" si="69"/>
        <v>1102.95</v>
      </c>
      <c r="D296" s="42">
        <f t="shared" ca="1" si="79"/>
        <v>104.30000000000007</v>
      </c>
      <c r="E296" s="15">
        <f t="shared" ca="1" si="71"/>
        <v>104.30000000000007</v>
      </c>
      <c r="F296" s="15">
        <f t="shared" ca="1" si="72"/>
        <v>0</v>
      </c>
      <c r="G296" s="17">
        <f t="shared" ca="1" si="80"/>
        <v>12.617857142857149</v>
      </c>
      <c r="H296" s="17">
        <f t="shared" ca="1" si="81"/>
        <v>4.7464285714285745</v>
      </c>
      <c r="I296" s="17">
        <f t="shared" ca="1" si="82"/>
        <v>2.658389766741911</v>
      </c>
      <c r="J296" s="23">
        <f t="shared" ca="1" si="73"/>
        <v>72.665569724393251</v>
      </c>
      <c r="K296" s="19" t="str">
        <f t="shared" ca="1" si="74"/>
        <v>SELL</v>
      </c>
      <c r="L296" s="19" t="str">
        <f t="shared" ca="1" si="75"/>
        <v/>
      </c>
      <c r="M296" s="9" t="str">
        <f t="shared" ca="1" si="76"/>
        <v/>
      </c>
      <c r="N296" s="9" t="str">
        <f t="shared" ca="1" si="77"/>
        <v/>
      </c>
      <c r="O296" s="11">
        <f t="shared" ca="1" si="70"/>
        <v>35490</v>
      </c>
      <c r="P296" s="31">
        <f t="shared" ca="1" si="83"/>
        <v>10</v>
      </c>
      <c r="Q296" s="9">
        <f t="shared" ca="1" si="78"/>
        <v>0</v>
      </c>
      <c r="R296" s="34" t="str">
        <f t="shared" ca="1" si="84"/>
        <v>SELL</v>
      </c>
    </row>
    <row r="297" spans="1:18" x14ac:dyDescent="0.3">
      <c r="A297" s="9">
        <v>294</v>
      </c>
      <c r="B297" s="11">
        <f t="shared" ca="1" si="68"/>
        <v>35492</v>
      </c>
      <c r="C297" s="17">
        <f t="shared" ca="1" si="69"/>
        <v>1107.7</v>
      </c>
      <c r="D297" s="42">
        <f t="shared" ca="1" si="79"/>
        <v>4.75</v>
      </c>
      <c r="E297" s="15">
        <f t="shared" ca="1" si="71"/>
        <v>4.75</v>
      </c>
      <c r="F297" s="15">
        <f t="shared" ca="1" si="72"/>
        <v>0</v>
      </c>
      <c r="G297" s="17">
        <f t="shared" ca="1" si="80"/>
        <v>12.367857142857149</v>
      </c>
      <c r="H297" s="17">
        <f t="shared" ca="1" si="81"/>
        <v>4.7464285714285745</v>
      </c>
      <c r="I297" s="17">
        <f t="shared" ca="1" si="82"/>
        <v>2.605718585402558</v>
      </c>
      <c r="J297" s="23">
        <f t="shared" ca="1" si="73"/>
        <v>72.266277128547571</v>
      </c>
      <c r="K297" s="19" t="str">
        <f t="shared" ca="1" si="74"/>
        <v>SELL</v>
      </c>
      <c r="L297" s="19" t="str">
        <f t="shared" ca="1" si="75"/>
        <v/>
      </c>
      <c r="M297" s="9" t="str">
        <f t="shared" ca="1" si="76"/>
        <v/>
      </c>
      <c r="N297" s="9" t="str">
        <f t="shared" ca="1" si="77"/>
        <v/>
      </c>
      <c r="O297" s="11">
        <f t="shared" ca="1" si="70"/>
        <v>35492</v>
      </c>
      <c r="P297" s="31">
        <f t="shared" ca="1" si="83"/>
        <v>10</v>
      </c>
      <c r="Q297" s="9">
        <f t="shared" ca="1" si="78"/>
        <v>0</v>
      </c>
      <c r="R297" s="34" t="str">
        <f t="shared" ca="1" si="84"/>
        <v>SELL</v>
      </c>
    </row>
    <row r="298" spans="1:18" x14ac:dyDescent="0.3">
      <c r="A298" s="9">
        <v>295</v>
      </c>
      <c r="B298" s="11">
        <f t="shared" ca="1" si="68"/>
        <v>35493</v>
      </c>
      <c r="C298" s="17">
        <f t="shared" ca="1" si="69"/>
        <v>1117.3</v>
      </c>
      <c r="D298" s="42">
        <f t="shared" ca="1" si="79"/>
        <v>9.5999999999999091</v>
      </c>
      <c r="E298" s="15">
        <f t="shared" ca="1" si="71"/>
        <v>9.5999999999999091</v>
      </c>
      <c r="F298" s="15">
        <f t="shared" ca="1" si="72"/>
        <v>0</v>
      </c>
      <c r="G298" s="17">
        <f t="shared" ca="1" si="80"/>
        <v>12.971428571428573</v>
      </c>
      <c r="H298" s="17">
        <f t="shared" ca="1" si="81"/>
        <v>4.7464285714285745</v>
      </c>
      <c r="I298" s="17">
        <f t="shared" ca="1" si="82"/>
        <v>2.7328818660647087</v>
      </c>
      <c r="J298" s="23">
        <f t="shared" ca="1" si="73"/>
        <v>73.211046160048369</v>
      </c>
      <c r="K298" s="19" t="str">
        <f t="shared" ca="1" si="74"/>
        <v>SELL</v>
      </c>
      <c r="L298" s="19" t="str">
        <f t="shared" ca="1" si="75"/>
        <v/>
      </c>
      <c r="M298" s="9" t="str">
        <f t="shared" ca="1" si="76"/>
        <v/>
      </c>
      <c r="N298" s="9" t="str">
        <f t="shared" ca="1" si="77"/>
        <v/>
      </c>
      <c r="O298" s="11">
        <f t="shared" ca="1" si="70"/>
        <v>35493</v>
      </c>
      <c r="P298" s="31">
        <f t="shared" ca="1" si="83"/>
        <v>10</v>
      </c>
      <c r="Q298" s="9">
        <f t="shared" ca="1" si="78"/>
        <v>0</v>
      </c>
      <c r="R298" s="34" t="str">
        <f t="shared" ca="1" si="84"/>
        <v>SELL</v>
      </c>
    </row>
    <row r="299" spans="1:18" x14ac:dyDescent="0.3">
      <c r="A299" s="9">
        <v>296</v>
      </c>
      <c r="B299" s="11">
        <f t="shared" ca="1" si="68"/>
        <v>35494</v>
      </c>
      <c r="C299" s="17">
        <f t="shared" ca="1" si="69"/>
        <v>1132.9000000000001</v>
      </c>
      <c r="D299" s="42">
        <f t="shared" ca="1" si="79"/>
        <v>15.600000000000136</v>
      </c>
      <c r="E299" s="15">
        <f t="shared" ca="1" si="71"/>
        <v>15.600000000000136</v>
      </c>
      <c r="F299" s="15">
        <f t="shared" ca="1" si="72"/>
        <v>0</v>
      </c>
      <c r="G299" s="17">
        <f t="shared" ca="1" si="80"/>
        <v>13.56428571428572</v>
      </c>
      <c r="H299" s="17">
        <f t="shared" ca="1" si="81"/>
        <v>4.7464285714285745</v>
      </c>
      <c r="I299" s="17">
        <f t="shared" ca="1" si="82"/>
        <v>2.8577878103837464</v>
      </c>
      <c r="J299" s="23">
        <f t="shared" ca="1" si="73"/>
        <v>74.078408425980101</v>
      </c>
      <c r="K299" s="19" t="str">
        <f t="shared" ca="1" si="74"/>
        <v>SELL</v>
      </c>
      <c r="L299" s="19" t="str">
        <f t="shared" ca="1" si="75"/>
        <v/>
      </c>
      <c r="M299" s="9" t="str">
        <f t="shared" ca="1" si="76"/>
        <v/>
      </c>
      <c r="N299" s="9" t="str">
        <f t="shared" ca="1" si="77"/>
        <v/>
      </c>
      <c r="O299" s="11">
        <f t="shared" ca="1" si="70"/>
        <v>35494</v>
      </c>
      <c r="P299" s="31">
        <f t="shared" ca="1" si="83"/>
        <v>10</v>
      </c>
      <c r="Q299" s="9">
        <f t="shared" ca="1" si="78"/>
        <v>0</v>
      </c>
      <c r="R299" s="34" t="str">
        <f t="shared" ca="1" si="84"/>
        <v>SELL</v>
      </c>
    </row>
    <row r="300" spans="1:18" x14ac:dyDescent="0.3">
      <c r="A300" s="9">
        <v>297</v>
      </c>
      <c r="B300" s="11">
        <f t="shared" ca="1" si="68"/>
        <v>35495</v>
      </c>
      <c r="C300" s="17">
        <f t="shared" ca="1" si="69"/>
        <v>1127.25</v>
      </c>
      <c r="D300" s="42">
        <f t="shared" ca="1" si="79"/>
        <v>-5.6500000000000909</v>
      </c>
      <c r="E300" s="15">
        <f t="shared" ca="1" si="71"/>
        <v>0</v>
      </c>
      <c r="F300" s="15">
        <f t="shared" ca="1" si="72"/>
        <v>-5.6500000000000909</v>
      </c>
      <c r="G300" s="17">
        <f t="shared" ca="1" si="80"/>
        <v>12.803571428571436</v>
      </c>
      <c r="H300" s="17">
        <f t="shared" ca="1" si="81"/>
        <v>5.1500000000000101</v>
      </c>
      <c r="I300" s="17">
        <f t="shared" ca="1" si="82"/>
        <v>2.4861303744798855</v>
      </c>
      <c r="J300" s="23">
        <f t="shared" ca="1" si="73"/>
        <v>71.314899542470627</v>
      </c>
      <c r="K300" s="19" t="str">
        <f t="shared" ca="1" si="74"/>
        <v>SELL</v>
      </c>
      <c r="L300" s="19" t="str">
        <f t="shared" ca="1" si="75"/>
        <v/>
      </c>
      <c r="M300" s="9" t="str">
        <f t="shared" ca="1" si="76"/>
        <v/>
      </c>
      <c r="N300" s="9" t="str">
        <f t="shared" ca="1" si="77"/>
        <v/>
      </c>
      <c r="O300" s="11">
        <f t="shared" ca="1" si="70"/>
        <v>35495</v>
      </c>
      <c r="P300" s="31">
        <f t="shared" ca="1" si="83"/>
        <v>10</v>
      </c>
      <c r="Q300" s="9">
        <f t="shared" ca="1" si="78"/>
        <v>0</v>
      </c>
      <c r="R300" s="34" t="str">
        <f t="shared" ca="1" si="84"/>
        <v>SELL</v>
      </c>
    </row>
    <row r="301" spans="1:18" x14ac:dyDescent="0.3">
      <c r="A301" s="9">
        <v>298</v>
      </c>
      <c r="B301" s="11">
        <f t="shared" ca="1" si="68"/>
        <v>35499</v>
      </c>
      <c r="C301" s="17">
        <f t="shared" ca="1" si="69"/>
        <v>1078.7</v>
      </c>
      <c r="D301" s="42">
        <f t="shared" ca="1" si="79"/>
        <v>-48.549999999999955</v>
      </c>
      <c r="E301" s="15">
        <f t="shared" ca="1" si="71"/>
        <v>0</v>
      </c>
      <c r="F301" s="15">
        <f t="shared" ca="1" si="72"/>
        <v>-48.549999999999955</v>
      </c>
      <c r="G301" s="17">
        <f t="shared" ca="1" si="80"/>
        <v>12.803571428571436</v>
      </c>
      <c r="H301" s="17">
        <f t="shared" ca="1" si="81"/>
        <v>7.2357142857142902</v>
      </c>
      <c r="I301" s="17">
        <f t="shared" ca="1" si="82"/>
        <v>1.7694965449160907</v>
      </c>
      <c r="J301" s="23">
        <f t="shared" ca="1" si="73"/>
        <v>63.892354304045625</v>
      </c>
      <c r="K301" s="19" t="str">
        <f t="shared" ca="1" si="74"/>
        <v/>
      </c>
      <c r="L301" s="19" t="str">
        <f t="shared" ca="1" si="75"/>
        <v/>
      </c>
      <c r="M301" s="9" t="str">
        <f t="shared" ca="1" si="76"/>
        <v/>
      </c>
      <c r="N301" s="9" t="str">
        <f t="shared" ca="1" si="77"/>
        <v/>
      </c>
      <c r="O301" s="11">
        <f t="shared" ca="1" si="70"/>
        <v>35499</v>
      </c>
      <c r="P301" s="31">
        <f t="shared" ca="1" si="83"/>
        <v>10</v>
      </c>
      <c r="Q301" s="9">
        <f t="shared" ca="1" si="78"/>
        <v>0</v>
      </c>
      <c r="R301" s="34" t="str">
        <f t="shared" ca="1" si="84"/>
        <v>SELL</v>
      </c>
    </row>
    <row r="302" spans="1:18" x14ac:dyDescent="0.3">
      <c r="A302" s="9">
        <v>299</v>
      </c>
      <c r="B302" s="11">
        <f t="shared" ca="1" si="68"/>
        <v>35500</v>
      </c>
      <c r="C302" s="17">
        <f t="shared" ca="1" si="69"/>
        <v>1052</v>
      </c>
      <c r="D302" s="42">
        <f t="shared" ca="1" si="79"/>
        <v>-26.700000000000045</v>
      </c>
      <c r="E302" s="15">
        <f t="shared" ca="1" si="71"/>
        <v>0</v>
      </c>
      <c r="F302" s="15">
        <f t="shared" ca="1" si="72"/>
        <v>-26.700000000000045</v>
      </c>
      <c r="G302" s="17">
        <f t="shared" ca="1" si="80"/>
        <v>12.010714285714291</v>
      </c>
      <c r="H302" s="17">
        <f t="shared" ca="1" si="81"/>
        <v>9.1428571428571512</v>
      </c>
      <c r="I302" s="17">
        <f t="shared" ca="1" si="82"/>
        <v>1.3136718749999994</v>
      </c>
      <c r="J302" s="23">
        <f t="shared" ca="1" si="73"/>
        <v>56.778659463109896</v>
      </c>
      <c r="K302" s="19" t="str">
        <f t="shared" ca="1" si="74"/>
        <v/>
      </c>
      <c r="L302" s="19" t="str">
        <f t="shared" ca="1" si="75"/>
        <v/>
      </c>
      <c r="M302" s="9" t="str">
        <f t="shared" ca="1" si="76"/>
        <v/>
      </c>
      <c r="N302" s="9" t="str">
        <f t="shared" ca="1" si="77"/>
        <v/>
      </c>
      <c r="O302" s="11">
        <f t="shared" ca="1" si="70"/>
        <v>35500</v>
      </c>
      <c r="P302" s="31">
        <f t="shared" ca="1" si="83"/>
        <v>10</v>
      </c>
      <c r="Q302" s="9">
        <f t="shared" ca="1" si="78"/>
        <v>0</v>
      </c>
      <c r="R302" s="34" t="str">
        <f t="shared" ca="1" si="84"/>
        <v>SELL</v>
      </c>
    </row>
    <row r="303" spans="1:18" x14ac:dyDescent="0.3">
      <c r="A303" s="9">
        <v>300</v>
      </c>
      <c r="B303" s="11">
        <f t="shared" ca="1" si="68"/>
        <v>35501</v>
      </c>
      <c r="C303" s="17">
        <f t="shared" ca="1" si="69"/>
        <v>1074.2</v>
      </c>
      <c r="D303" s="42">
        <f t="shared" ca="1" si="79"/>
        <v>22.200000000000045</v>
      </c>
      <c r="E303" s="15">
        <f t="shared" ca="1" si="71"/>
        <v>22.200000000000045</v>
      </c>
      <c r="F303" s="15">
        <f t="shared" ca="1" si="72"/>
        <v>0</v>
      </c>
      <c r="G303" s="17">
        <f t="shared" ca="1" si="80"/>
        <v>13.59642857142858</v>
      </c>
      <c r="H303" s="17">
        <f t="shared" ca="1" si="81"/>
        <v>8.5178571428571512</v>
      </c>
      <c r="I303" s="17">
        <f t="shared" ca="1" si="82"/>
        <v>1.596226415094339</v>
      </c>
      <c r="J303" s="23">
        <f t="shared" ca="1" si="73"/>
        <v>61.482558139534873</v>
      </c>
      <c r="K303" s="19" t="str">
        <f t="shared" ca="1" si="74"/>
        <v/>
      </c>
      <c r="L303" s="19" t="str">
        <f t="shared" ca="1" si="75"/>
        <v/>
      </c>
      <c r="M303" s="9" t="str">
        <f t="shared" ca="1" si="76"/>
        <v/>
      </c>
      <c r="N303" s="9" t="str">
        <f t="shared" ca="1" si="77"/>
        <v/>
      </c>
      <c r="O303" s="11">
        <f t="shared" ca="1" si="70"/>
        <v>35501</v>
      </c>
      <c r="P303" s="31">
        <f t="shared" ca="1" si="83"/>
        <v>10</v>
      </c>
      <c r="Q303" s="9">
        <f t="shared" ca="1" si="78"/>
        <v>0</v>
      </c>
      <c r="R303" s="34" t="str">
        <f t="shared" ca="1" si="84"/>
        <v>SELL</v>
      </c>
    </row>
    <row r="304" spans="1:18" x14ac:dyDescent="0.3">
      <c r="A304" s="9">
        <v>301</v>
      </c>
      <c r="B304" s="11">
        <f t="shared" ca="1" si="68"/>
        <v>35502</v>
      </c>
      <c r="C304" s="17">
        <f t="shared" ca="1" si="69"/>
        <v>1066.5</v>
      </c>
      <c r="D304" s="42">
        <f t="shared" ca="1" si="79"/>
        <v>-7.7000000000000455</v>
      </c>
      <c r="E304" s="15">
        <f t="shared" ca="1" si="71"/>
        <v>0</v>
      </c>
      <c r="F304" s="15">
        <f t="shared" ca="1" si="72"/>
        <v>-7.7000000000000455</v>
      </c>
      <c r="G304" s="17">
        <f t="shared" ca="1" si="80"/>
        <v>13.59642857142858</v>
      </c>
      <c r="H304" s="17">
        <f t="shared" ca="1" si="81"/>
        <v>8.2428571428571491</v>
      </c>
      <c r="I304" s="17">
        <f t="shared" ca="1" si="82"/>
        <v>1.6494800693240899</v>
      </c>
      <c r="J304" s="23">
        <f t="shared" ca="1" si="73"/>
        <v>62.25674570727719</v>
      </c>
      <c r="K304" s="19" t="str">
        <f t="shared" ca="1" si="74"/>
        <v/>
      </c>
      <c r="L304" s="19" t="str">
        <f t="shared" ca="1" si="75"/>
        <v/>
      </c>
      <c r="M304" s="9" t="str">
        <f t="shared" ca="1" si="76"/>
        <v/>
      </c>
      <c r="N304" s="9" t="str">
        <f t="shared" ca="1" si="77"/>
        <v/>
      </c>
      <c r="O304" s="11">
        <f t="shared" ca="1" si="70"/>
        <v>35502</v>
      </c>
      <c r="P304" s="31">
        <f t="shared" ca="1" si="83"/>
        <v>10</v>
      </c>
      <c r="Q304" s="9">
        <f t="shared" ca="1" si="78"/>
        <v>0</v>
      </c>
      <c r="R304" s="34" t="str">
        <f t="shared" ca="1" si="84"/>
        <v>SELL</v>
      </c>
    </row>
    <row r="305" spans="1:18" x14ac:dyDescent="0.3">
      <c r="A305" s="9">
        <v>302</v>
      </c>
      <c r="B305" s="11">
        <f t="shared" ca="1" si="68"/>
        <v>35503</v>
      </c>
      <c r="C305" s="17">
        <f t="shared" ca="1" si="69"/>
        <v>1070.0999999999999</v>
      </c>
      <c r="D305" s="42">
        <f t="shared" ca="1" si="79"/>
        <v>3.5999999999999091</v>
      </c>
      <c r="E305" s="15">
        <f t="shared" ca="1" si="71"/>
        <v>3.5999999999999091</v>
      </c>
      <c r="F305" s="15">
        <f t="shared" ca="1" si="72"/>
        <v>0</v>
      </c>
      <c r="G305" s="17">
        <f t="shared" ca="1" si="80"/>
        <v>13.853571428571431</v>
      </c>
      <c r="H305" s="17">
        <f t="shared" ca="1" si="81"/>
        <v>6.3285714285714381</v>
      </c>
      <c r="I305" s="17">
        <f t="shared" ca="1" si="82"/>
        <v>2.1890519187358888</v>
      </c>
      <c r="J305" s="23">
        <f t="shared" ca="1" si="73"/>
        <v>68.642718102990585</v>
      </c>
      <c r="K305" s="19" t="str">
        <f t="shared" ca="1" si="74"/>
        <v/>
      </c>
      <c r="L305" s="19" t="str">
        <f t="shared" ca="1" si="75"/>
        <v/>
      </c>
      <c r="M305" s="9" t="str">
        <f t="shared" ca="1" si="76"/>
        <v/>
      </c>
      <c r="N305" s="9" t="str">
        <f t="shared" ca="1" si="77"/>
        <v/>
      </c>
      <c r="O305" s="11">
        <f t="shared" ca="1" si="70"/>
        <v>35503</v>
      </c>
      <c r="P305" s="31">
        <f t="shared" ca="1" si="83"/>
        <v>10</v>
      </c>
      <c r="Q305" s="9">
        <f t="shared" ca="1" si="78"/>
        <v>0</v>
      </c>
      <c r="R305" s="34" t="str">
        <f t="shared" ca="1" si="84"/>
        <v>SELL</v>
      </c>
    </row>
    <row r="306" spans="1:18" x14ac:dyDescent="0.3">
      <c r="A306" s="9">
        <v>303</v>
      </c>
      <c r="B306" s="11">
        <f t="shared" ca="1" si="68"/>
        <v>35506</v>
      </c>
      <c r="C306" s="17">
        <f t="shared" ca="1" si="69"/>
        <v>1072.5999999999999</v>
      </c>
      <c r="D306" s="42">
        <f t="shared" ca="1" si="79"/>
        <v>2.5</v>
      </c>
      <c r="E306" s="15">
        <f t="shared" ca="1" si="71"/>
        <v>2.5</v>
      </c>
      <c r="F306" s="15">
        <f t="shared" ca="1" si="72"/>
        <v>0</v>
      </c>
      <c r="G306" s="17">
        <f t="shared" ca="1" si="80"/>
        <v>13.935714285714287</v>
      </c>
      <c r="H306" s="17">
        <f t="shared" ca="1" si="81"/>
        <v>6.3285714285714381</v>
      </c>
      <c r="I306" s="17">
        <f t="shared" ca="1" si="82"/>
        <v>2.2020316027088005</v>
      </c>
      <c r="J306" s="23">
        <f t="shared" ca="1" si="73"/>
        <v>68.769827282340472</v>
      </c>
      <c r="K306" s="19" t="str">
        <f t="shared" ca="1" si="74"/>
        <v/>
      </c>
      <c r="L306" s="19" t="str">
        <f t="shared" ca="1" si="75"/>
        <v/>
      </c>
      <c r="M306" s="9" t="str">
        <f t="shared" ca="1" si="76"/>
        <v/>
      </c>
      <c r="N306" s="9" t="str">
        <f t="shared" ca="1" si="77"/>
        <v/>
      </c>
      <c r="O306" s="11">
        <f t="shared" ca="1" si="70"/>
        <v>35506</v>
      </c>
      <c r="P306" s="31">
        <f t="shared" ca="1" si="83"/>
        <v>10</v>
      </c>
      <c r="Q306" s="9">
        <f t="shared" ca="1" si="78"/>
        <v>0</v>
      </c>
      <c r="R306" s="34" t="str">
        <f t="shared" ca="1" si="84"/>
        <v>SELL</v>
      </c>
    </row>
    <row r="307" spans="1:18" x14ac:dyDescent="0.3">
      <c r="A307" s="9">
        <v>304</v>
      </c>
      <c r="B307" s="11">
        <f t="shared" ca="1" si="68"/>
        <v>35507</v>
      </c>
      <c r="C307" s="17">
        <f t="shared" ca="1" si="69"/>
        <v>1064.3499999999999</v>
      </c>
      <c r="D307" s="42">
        <f t="shared" ca="1" si="79"/>
        <v>-8.25</v>
      </c>
      <c r="E307" s="15">
        <f t="shared" ca="1" si="71"/>
        <v>0</v>
      </c>
      <c r="F307" s="15">
        <f t="shared" ca="1" si="72"/>
        <v>-8.25</v>
      </c>
      <c r="G307" s="17">
        <f t="shared" ca="1" si="80"/>
        <v>13.739285714285716</v>
      </c>
      <c r="H307" s="17">
        <f t="shared" ca="1" si="81"/>
        <v>6.9178571428571525</v>
      </c>
      <c r="I307" s="17">
        <f t="shared" ca="1" si="82"/>
        <v>1.9860609189468224</v>
      </c>
      <c r="J307" s="23">
        <f t="shared" ca="1" si="73"/>
        <v>66.511065006915601</v>
      </c>
      <c r="K307" s="19" t="str">
        <f t="shared" ca="1" si="74"/>
        <v/>
      </c>
      <c r="L307" s="19" t="str">
        <f t="shared" ca="1" si="75"/>
        <v/>
      </c>
      <c r="M307" s="9" t="str">
        <f t="shared" ca="1" si="76"/>
        <v/>
      </c>
      <c r="N307" s="9" t="str">
        <f t="shared" ca="1" si="77"/>
        <v/>
      </c>
      <c r="O307" s="11">
        <f t="shared" ca="1" si="70"/>
        <v>35507</v>
      </c>
      <c r="P307" s="31">
        <f t="shared" ca="1" si="83"/>
        <v>10</v>
      </c>
      <c r="Q307" s="9">
        <f t="shared" ca="1" si="78"/>
        <v>0</v>
      </c>
      <c r="R307" s="34" t="str">
        <f t="shared" ca="1" si="84"/>
        <v>SELL</v>
      </c>
    </row>
    <row r="308" spans="1:18" x14ac:dyDescent="0.3">
      <c r="A308" s="9">
        <v>305</v>
      </c>
      <c r="B308" s="11">
        <f t="shared" ca="1" si="68"/>
        <v>35508</v>
      </c>
      <c r="C308" s="17">
        <f t="shared" ca="1" si="69"/>
        <v>1052.05</v>
      </c>
      <c r="D308" s="42">
        <f t="shared" ca="1" si="79"/>
        <v>-12.299999999999955</v>
      </c>
      <c r="E308" s="15">
        <f t="shared" ca="1" si="71"/>
        <v>0</v>
      </c>
      <c r="F308" s="15">
        <f t="shared" ca="1" si="72"/>
        <v>-12.299999999999955</v>
      </c>
      <c r="G308" s="17">
        <f t="shared" ca="1" si="80"/>
        <v>12.03214285714286</v>
      </c>
      <c r="H308" s="17">
        <f t="shared" ca="1" si="81"/>
        <v>7.7964285714285779</v>
      </c>
      <c r="I308" s="17">
        <f t="shared" ca="1" si="82"/>
        <v>1.5432890517636271</v>
      </c>
      <c r="J308" s="23">
        <f t="shared" ca="1" si="73"/>
        <v>60.6808357348703</v>
      </c>
      <c r="K308" s="19" t="str">
        <f t="shared" ca="1" si="74"/>
        <v/>
      </c>
      <c r="L308" s="19" t="str">
        <f t="shared" ca="1" si="75"/>
        <v/>
      </c>
      <c r="M308" s="9" t="str">
        <f t="shared" ca="1" si="76"/>
        <v/>
      </c>
      <c r="N308" s="9" t="str">
        <f t="shared" ca="1" si="77"/>
        <v/>
      </c>
      <c r="O308" s="11">
        <f t="shared" ca="1" si="70"/>
        <v>35508</v>
      </c>
      <c r="P308" s="31">
        <f t="shared" ca="1" si="83"/>
        <v>10</v>
      </c>
      <c r="Q308" s="9">
        <f t="shared" ca="1" si="78"/>
        <v>0</v>
      </c>
      <c r="R308" s="34" t="str">
        <f t="shared" ca="1" si="84"/>
        <v>SELL</v>
      </c>
    </row>
    <row r="309" spans="1:18" x14ac:dyDescent="0.3">
      <c r="A309" s="9">
        <v>306</v>
      </c>
      <c r="B309" s="11">
        <f t="shared" ca="1" si="68"/>
        <v>35509</v>
      </c>
      <c r="C309" s="17">
        <f t="shared" ca="1" si="69"/>
        <v>1054.8</v>
      </c>
      <c r="D309" s="42">
        <f t="shared" ca="1" si="79"/>
        <v>2.75</v>
      </c>
      <c r="E309" s="15">
        <f t="shared" ca="1" si="71"/>
        <v>2.75</v>
      </c>
      <c r="F309" s="15">
        <f t="shared" ca="1" si="72"/>
        <v>0</v>
      </c>
      <c r="G309" s="17">
        <f t="shared" ca="1" si="80"/>
        <v>11.807142857142862</v>
      </c>
      <c r="H309" s="17">
        <f t="shared" ca="1" si="81"/>
        <v>7.7964285714285779</v>
      </c>
      <c r="I309" s="17">
        <f t="shared" ca="1" si="82"/>
        <v>1.5144296839212088</v>
      </c>
      <c r="J309" s="23">
        <f t="shared" ca="1" si="73"/>
        <v>60.229550009109118</v>
      </c>
      <c r="K309" s="19" t="str">
        <f t="shared" ca="1" si="74"/>
        <v/>
      </c>
      <c r="L309" s="19" t="str">
        <f t="shared" ca="1" si="75"/>
        <v/>
      </c>
      <c r="M309" s="9" t="str">
        <f t="shared" ca="1" si="76"/>
        <v/>
      </c>
      <c r="N309" s="9" t="str">
        <f t="shared" ca="1" si="77"/>
        <v/>
      </c>
      <c r="O309" s="11">
        <f t="shared" ca="1" si="70"/>
        <v>35509</v>
      </c>
      <c r="P309" s="31">
        <f t="shared" ca="1" si="83"/>
        <v>10</v>
      </c>
      <c r="Q309" s="9">
        <f t="shared" ca="1" si="78"/>
        <v>0</v>
      </c>
      <c r="R309" s="34" t="str">
        <f t="shared" ca="1" si="84"/>
        <v>SELL</v>
      </c>
    </row>
    <row r="310" spans="1:18" x14ac:dyDescent="0.3">
      <c r="A310" s="9">
        <v>307</v>
      </c>
      <c r="B310" s="11">
        <f t="shared" ca="1" si="68"/>
        <v>35510</v>
      </c>
      <c r="C310" s="17">
        <f t="shared" ca="1" si="69"/>
        <v>1061.4000000000001</v>
      </c>
      <c r="D310" s="42">
        <f t="shared" ca="1" si="79"/>
        <v>6.6000000000001364</v>
      </c>
      <c r="E310" s="15">
        <f t="shared" ca="1" si="71"/>
        <v>6.6000000000001364</v>
      </c>
      <c r="F310" s="15">
        <f t="shared" ca="1" si="72"/>
        <v>0</v>
      </c>
      <c r="G310" s="17">
        <f t="shared" ca="1" si="80"/>
        <v>4.8285714285714381</v>
      </c>
      <c r="H310" s="17">
        <f t="shared" ca="1" si="81"/>
        <v>7.7964285714285779</v>
      </c>
      <c r="I310" s="17">
        <f t="shared" ca="1" si="82"/>
        <v>0.6193311956023827</v>
      </c>
      <c r="J310" s="23">
        <f t="shared" ca="1" si="73"/>
        <v>38.24611032531827</v>
      </c>
      <c r="K310" s="19" t="str">
        <f t="shared" ca="1" si="74"/>
        <v/>
      </c>
      <c r="L310" s="19" t="str">
        <f t="shared" ca="1" si="75"/>
        <v/>
      </c>
      <c r="M310" s="9" t="str">
        <f t="shared" ca="1" si="76"/>
        <v/>
      </c>
      <c r="N310" s="9" t="str">
        <f t="shared" ca="1" si="77"/>
        <v/>
      </c>
      <c r="O310" s="11">
        <f t="shared" ca="1" si="70"/>
        <v>35510</v>
      </c>
      <c r="P310" s="31">
        <f t="shared" ca="1" si="83"/>
        <v>10</v>
      </c>
      <c r="Q310" s="9">
        <f t="shared" ca="1" si="78"/>
        <v>0</v>
      </c>
      <c r="R310" s="34" t="str">
        <f t="shared" ca="1" si="84"/>
        <v>SELL</v>
      </c>
    </row>
    <row r="311" spans="1:18" x14ac:dyDescent="0.3">
      <c r="A311" s="9">
        <v>308</v>
      </c>
      <c r="B311" s="11">
        <f t="shared" ca="1" si="68"/>
        <v>35514</v>
      </c>
      <c r="C311" s="17">
        <f t="shared" ca="1" si="69"/>
        <v>1058.3499999999999</v>
      </c>
      <c r="D311" s="42">
        <f t="shared" ca="1" si="79"/>
        <v>-3.0500000000001819</v>
      </c>
      <c r="E311" s="15">
        <f t="shared" ca="1" si="71"/>
        <v>0</v>
      </c>
      <c r="F311" s="15">
        <f t="shared" ca="1" si="72"/>
        <v>-3.0500000000001819</v>
      </c>
      <c r="G311" s="17">
        <f t="shared" ca="1" si="80"/>
        <v>4.4892857142857236</v>
      </c>
      <c r="H311" s="17">
        <f t="shared" ca="1" si="81"/>
        <v>8.0142857142857338</v>
      </c>
      <c r="I311" s="17">
        <f t="shared" ca="1" si="82"/>
        <v>0.56016042780748643</v>
      </c>
      <c r="J311" s="23">
        <f t="shared" ca="1" si="73"/>
        <v>35.904027420736924</v>
      </c>
      <c r="K311" s="19" t="str">
        <f t="shared" ca="1" si="74"/>
        <v/>
      </c>
      <c r="L311" s="19" t="str">
        <f t="shared" ca="1" si="75"/>
        <v/>
      </c>
      <c r="M311" s="9" t="str">
        <f t="shared" ca="1" si="76"/>
        <v/>
      </c>
      <c r="N311" s="9" t="str">
        <f t="shared" ca="1" si="77"/>
        <v/>
      </c>
      <c r="O311" s="11">
        <f t="shared" ca="1" si="70"/>
        <v>35514</v>
      </c>
      <c r="P311" s="31">
        <f t="shared" ca="1" si="83"/>
        <v>10</v>
      </c>
      <c r="Q311" s="9">
        <f t="shared" ca="1" si="78"/>
        <v>0</v>
      </c>
      <c r="R311" s="34" t="str">
        <f t="shared" ca="1" si="84"/>
        <v>SELL</v>
      </c>
    </row>
    <row r="312" spans="1:18" x14ac:dyDescent="0.3">
      <c r="A312" s="9">
        <v>309</v>
      </c>
      <c r="B312" s="11">
        <f t="shared" ca="1" si="68"/>
        <v>35515</v>
      </c>
      <c r="C312" s="17">
        <f t="shared" ca="1" si="69"/>
        <v>1059.2</v>
      </c>
      <c r="D312" s="42">
        <f t="shared" ca="1" si="79"/>
        <v>0.85000000000013642</v>
      </c>
      <c r="E312" s="15">
        <f t="shared" ca="1" si="71"/>
        <v>0.85000000000013642</v>
      </c>
      <c r="F312" s="15">
        <f t="shared" ca="1" si="72"/>
        <v>0</v>
      </c>
      <c r="G312" s="17">
        <f t="shared" ca="1" si="80"/>
        <v>3.8642857142857401</v>
      </c>
      <c r="H312" s="17">
        <f t="shared" ca="1" si="81"/>
        <v>8.0142857142857338</v>
      </c>
      <c r="I312" s="17">
        <f t="shared" ca="1" si="82"/>
        <v>0.48217468805704305</v>
      </c>
      <c r="J312" s="23">
        <f t="shared" ca="1" si="73"/>
        <v>32.531569452796248</v>
      </c>
      <c r="K312" s="19" t="str">
        <f t="shared" ca="1" si="74"/>
        <v/>
      </c>
      <c r="L312" s="19" t="str">
        <f t="shared" ca="1" si="75"/>
        <v/>
      </c>
      <c r="M312" s="9" t="str">
        <f t="shared" ca="1" si="76"/>
        <v/>
      </c>
      <c r="N312" s="9" t="str">
        <f t="shared" ca="1" si="77"/>
        <v/>
      </c>
      <c r="O312" s="11">
        <f t="shared" ca="1" si="70"/>
        <v>35515</v>
      </c>
      <c r="P312" s="31">
        <f t="shared" ca="1" si="83"/>
        <v>10</v>
      </c>
      <c r="Q312" s="9">
        <f t="shared" ca="1" si="78"/>
        <v>0</v>
      </c>
      <c r="R312" s="34" t="str">
        <f t="shared" ca="1" si="84"/>
        <v>SELL</v>
      </c>
    </row>
    <row r="313" spans="1:18" x14ac:dyDescent="0.3">
      <c r="A313" s="9">
        <v>310</v>
      </c>
      <c r="B313" s="11">
        <f t="shared" ca="1" si="68"/>
        <v>35516</v>
      </c>
      <c r="C313" s="17">
        <f t="shared" ca="1" si="69"/>
        <v>1057.8</v>
      </c>
      <c r="D313" s="42">
        <f t="shared" ca="1" si="79"/>
        <v>-1.4000000000000909</v>
      </c>
      <c r="E313" s="15">
        <f t="shared" ca="1" si="71"/>
        <v>0</v>
      </c>
      <c r="F313" s="15">
        <f t="shared" ca="1" si="72"/>
        <v>-1.4000000000000909</v>
      </c>
      <c r="G313" s="17">
        <f t="shared" ca="1" si="80"/>
        <v>2.7500000000000164</v>
      </c>
      <c r="H313" s="17">
        <f t="shared" ca="1" si="81"/>
        <v>8.1142857142857405</v>
      </c>
      <c r="I313" s="17">
        <f t="shared" ca="1" si="82"/>
        <v>0.33890845070422626</v>
      </c>
      <c r="J313" s="23">
        <f t="shared" ca="1" si="73"/>
        <v>25.312294543063828</v>
      </c>
      <c r="K313" s="19" t="str">
        <f t="shared" ca="1" si="74"/>
        <v>BUY</v>
      </c>
      <c r="L313" s="19">
        <f t="shared" ca="1" si="75"/>
        <v>11</v>
      </c>
      <c r="M313" s="9" t="str">
        <f t="shared" ca="1" si="76"/>
        <v>BUY</v>
      </c>
      <c r="N313" s="9">
        <f t="shared" ca="1" si="77"/>
        <v>1057.8</v>
      </c>
      <c r="O313" s="11">
        <f t="shared" ca="1" si="70"/>
        <v>35516</v>
      </c>
      <c r="P313" s="31">
        <f t="shared" ca="1" si="83"/>
        <v>11</v>
      </c>
      <c r="Q313" s="9">
        <f t="shared" ca="1" si="78"/>
        <v>1</v>
      </c>
      <c r="R313" s="34" t="str">
        <f t="shared" ca="1" si="84"/>
        <v>BUY</v>
      </c>
    </row>
    <row r="314" spans="1:18" x14ac:dyDescent="0.3">
      <c r="A314" s="9">
        <v>311</v>
      </c>
      <c r="B314" s="11">
        <f t="shared" ca="1" si="68"/>
        <v>35520</v>
      </c>
      <c r="C314" s="17">
        <f t="shared" ca="1" si="69"/>
        <v>968.3</v>
      </c>
      <c r="D314" s="42">
        <f t="shared" ca="1" si="79"/>
        <v>-89.5</v>
      </c>
      <c r="E314" s="15">
        <f t="shared" ca="1" si="71"/>
        <v>0</v>
      </c>
      <c r="F314" s="15">
        <f t="shared" ca="1" si="72"/>
        <v>-89.5</v>
      </c>
      <c r="G314" s="17">
        <f t="shared" ca="1" si="80"/>
        <v>2.7500000000000164</v>
      </c>
      <c r="H314" s="17">
        <f t="shared" ca="1" si="81"/>
        <v>14.103571428571447</v>
      </c>
      <c r="I314" s="17">
        <f t="shared" ca="1" si="82"/>
        <v>0.19498607242339924</v>
      </c>
      <c r="J314" s="23">
        <f t="shared" ca="1" si="73"/>
        <v>16.317016317016382</v>
      </c>
      <c r="K314" s="19" t="str">
        <f t="shared" ca="1" si="74"/>
        <v>BUY</v>
      </c>
      <c r="L314" s="19" t="str">
        <f t="shared" ca="1" si="75"/>
        <v/>
      </c>
      <c r="M314" s="9" t="str">
        <f t="shared" ca="1" si="76"/>
        <v/>
      </c>
      <c r="N314" s="9" t="str">
        <f t="shared" ca="1" si="77"/>
        <v/>
      </c>
      <c r="O314" s="11">
        <f t="shared" ca="1" si="70"/>
        <v>35520</v>
      </c>
      <c r="P314" s="31">
        <f t="shared" ca="1" si="83"/>
        <v>11</v>
      </c>
      <c r="Q314" s="9">
        <f t="shared" ca="1" si="78"/>
        <v>0</v>
      </c>
      <c r="R314" s="34" t="str">
        <f t="shared" ca="1" si="84"/>
        <v>BUY</v>
      </c>
    </row>
    <row r="315" spans="1:18" x14ac:dyDescent="0.3">
      <c r="A315" s="9">
        <v>312</v>
      </c>
      <c r="B315" s="11">
        <f t="shared" ca="1" si="68"/>
        <v>35521</v>
      </c>
      <c r="C315" s="17">
        <f t="shared" ca="1" si="69"/>
        <v>970.15</v>
      </c>
      <c r="D315" s="42">
        <f t="shared" ca="1" si="79"/>
        <v>1.8500000000000227</v>
      </c>
      <c r="E315" s="15">
        <f t="shared" ca="1" si="71"/>
        <v>1.8500000000000227</v>
      </c>
      <c r="F315" s="15">
        <f t="shared" ca="1" si="72"/>
        <v>0</v>
      </c>
      <c r="G315" s="17">
        <f t="shared" ca="1" si="80"/>
        <v>2.8821428571428749</v>
      </c>
      <c r="H315" s="17">
        <f t="shared" ca="1" si="81"/>
        <v>10.635714285714309</v>
      </c>
      <c r="I315" s="17">
        <f t="shared" ca="1" si="82"/>
        <v>0.27098723975822808</v>
      </c>
      <c r="J315" s="23">
        <f t="shared" ca="1" si="73"/>
        <v>21.321003963011947</v>
      </c>
      <c r="K315" s="19" t="str">
        <f t="shared" ca="1" si="74"/>
        <v>BUY</v>
      </c>
      <c r="L315" s="19" t="str">
        <f t="shared" ca="1" si="75"/>
        <v/>
      </c>
      <c r="M315" s="9" t="str">
        <f t="shared" ca="1" si="76"/>
        <v/>
      </c>
      <c r="N315" s="9" t="str">
        <f t="shared" ca="1" si="77"/>
        <v/>
      </c>
      <c r="O315" s="11">
        <f t="shared" ca="1" si="70"/>
        <v>35521</v>
      </c>
      <c r="P315" s="31">
        <f t="shared" ca="1" si="83"/>
        <v>11</v>
      </c>
      <c r="Q315" s="9">
        <f t="shared" ca="1" si="78"/>
        <v>0</v>
      </c>
      <c r="R315" s="34" t="str">
        <f t="shared" ca="1" si="84"/>
        <v>BUY</v>
      </c>
    </row>
    <row r="316" spans="1:18" x14ac:dyDescent="0.3">
      <c r="A316" s="9">
        <v>313</v>
      </c>
      <c r="B316" s="11">
        <f t="shared" ca="1" si="68"/>
        <v>35522</v>
      </c>
      <c r="C316" s="17">
        <f t="shared" ca="1" si="69"/>
        <v>1002.2</v>
      </c>
      <c r="D316" s="42">
        <f t="shared" ca="1" si="79"/>
        <v>32.050000000000068</v>
      </c>
      <c r="E316" s="15">
        <f t="shared" ca="1" si="71"/>
        <v>32.050000000000068</v>
      </c>
      <c r="F316" s="15">
        <f t="shared" ca="1" si="72"/>
        <v>0</v>
      </c>
      <c r="G316" s="17">
        <f t="shared" ca="1" si="80"/>
        <v>5.1714285714285939</v>
      </c>
      <c r="H316" s="17">
        <f t="shared" ca="1" si="81"/>
        <v>8.7285714285714473</v>
      </c>
      <c r="I316" s="17">
        <f t="shared" ca="1" si="82"/>
        <v>0.59247135842880649</v>
      </c>
      <c r="J316" s="23">
        <f t="shared" ca="1" si="73"/>
        <v>37.204522096608471</v>
      </c>
      <c r="K316" s="19" t="str">
        <f t="shared" ca="1" si="74"/>
        <v/>
      </c>
      <c r="L316" s="19" t="str">
        <f t="shared" ca="1" si="75"/>
        <v/>
      </c>
      <c r="M316" s="9" t="str">
        <f t="shared" ca="1" si="76"/>
        <v/>
      </c>
      <c r="N316" s="9" t="str">
        <f t="shared" ca="1" si="77"/>
        <v/>
      </c>
      <c r="O316" s="11">
        <f t="shared" ca="1" si="70"/>
        <v>35522</v>
      </c>
      <c r="P316" s="31">
        <f t="shared" ca="1" si="83"/>
        <v>11</v>
      </c>
      <c r="Q316" s="9">
        <f t="shared" ca="1" si="78"/>
        <v>0</v>
      </c>
      <c r="R316" s="34" t="str">
        <f t="shared" ca="1" si="84"/>
        <v>BUY</v>
      </c>
    </row>
    <row r="317" spans="1:18" x14ac:dyDescent="0.3">
      <c r="A317" s="9">
        <v>314</v>
      </c>
      <c r="B317" s="11">
        <f t="shared" ca="1" si="68"/>
        <v>35523</v>
      </c>
      <c r="C317" s="17">
        <f t="shared" ca="1" si="69"/>
        <v>1010.65</v>
      </c>
      <c r="D317" s="42">
        <f t="shared" ca="1" si="79"/>
        <v>8.4499999999999318</v>
      </c>
      <c r="E317" s="15">
        <f t="shared" ca="1" si="71"/>
        <v>8.4499999999999318</v>
      </c>
      <c r="F317" s="15">
        <f t="shared" ca="1" si="72"/>
        <v>0</v>
      </c>
      <c r="G317" s="17">
        <f t="shared" ca="1" si="80"/>
        <v>4.1892857142857292</v>
      </c>
      <c r="H317" s="17">
        <f t="shared" ca="1" si="81"/>
        <v>8.7285714285714473</v>
      </c>
      <c r="I317" s="17">
        <f t="shared" ca="1" si="82"/>
        <v>0.47995090016366682</v>
      </c>
      <c r="J317" s="23">
        <f t="shared" ca="1" si="73"/>
        <v>32.430190765828073</v>
      </c>
      <c r="K317" s="19" t="str">
        <f t="shared" ca="1" si="74"/>
        <v/>
      </c>
      <c r="L317" s="19" t="str">
        <f t="shared" ca="1" si="75"/>
        <v/>
      </c>
      <c r="M317" s="9" t="str">
        <f t="shared" ca="1" si="76"/>
        <v/>
      </c>
      <c r="N317" s="9" t="str">
        <f t="shared" ca="1" si="77"/>
        <v/>
      </c>
      <c r="O317" s="11">
        <f t="shared" ca="1" si="70"/>
        <v>35523</v>
      </c>
      <c r="P317" s="31">
        <f t="shared" ca="1" si="83"/>
        <v>11</v>
      </c>
      <c r="Q317" s="9">
        <f t="shared" ca="1" si="78"/>
        <v>0</v>
      </c>
      <c r="R317" s="34" t="str">
        <f t="shared" ca="1" si="84"/>
        <v>BUY</v>
      </c>
    </row>
    <row r="318" spans="1:18" x14ac:dyDescent="0.3">
      <c r="A318" s="9">
        <v>315</v>
      </c>
      <c r="B318" s="11">
        <f t="shared" ca="1" si="68"/>
        <v>35524</v>
      </c>
      <c r="C318" s="17">
        <f t="shared" ca="1" si="69"/>
        <v>1001</v>
      </c>
      <c r="D318" s="42">
        <f t="shared" ca="1" si="79"/>
        <v>-9.6499999999999773</v>
      </c>
      <c r="E318" s="15">
        <f t="shared" ca="1" si="71"/>
        <v>0</v>
      </c>
      <c r="F318" s="15">
        <f t="shared" ca="1" si="72"/>
        <v>-9.6499999999999773</v>
      </c>
      <c r="G318" s="17">
        <f t="shared" ca="1" si="80"/>
        <v>4.1892857142857292</v>
      </c>
      <c r="H318" s="17">
        <f t="shared" ca="1" si="81"/>
        <v>8.867857142857158</v>
      </c>
      <c r="I318" s="17">
        <f t="shared" ca="1" si="82"/>
        <v>0.47241240434957799</v>
      </c>
      <c r="J318" s="23">
        <f t="shared" ca="1" si="73"/>
        <v>32.084245076586484</v>
      </c>
      <c r="K318" s="19" t="str">
        <f t="shared" ca="1" si="74"/>
        <v/>
      </c>
      <c r="L318" s="19" t="str">
        <f t="shared" ca="1" si="75"/>
        <v/>
      </c>
      <c r="M318" s="9" t="str">
        <f t="shared" ca="1" si="76"/>
        <v/>
      </c>
      <c r="N318" s="9" t="str">
        <f t="shared" ca="1" si="77"/>
        <v/>
      </c>
      <c r="O318" s="11">
        <f t="shared" ca="1" si="70"/>
        <v>35524</v>
      </c>
      <c r="P318" s="31">
        <f t="shared" ca="1" si="83"/>
        <v>11</v>
      </c>
      <c r="Q318" s="9">
        <f t="shared" ca="1" si="78"/>
        <v>0</v>
      </c>
      <c r="R318" s="34" t="str">
        <f t="shared" ca="1" si="84"/>
        <v>BUY</v>
      </c>
    </row>
    <row r="319" spans="1:18" x14ac:dyDescent="0.3">
      <c r="A319" s="9">
        <v>316</v>
      </c>
      <c r="B319" s="11">
        <f t="shared" ca="1" si="68"/>
        <v>35527</v>
      </c>
      <c r="C319" s="17">
        <f t="shared" ca="1" si="69"/>
        <v>990.9</v>
      </c>
      <c r="D319" s="42">
        <f t="shared" ca="1" si="79"/>
        <v>-10.100000000000023</v>
      </c>
      <c r="E319" s="15">
        <f t="shared" ca="1" si="71"/>
        <v>0</v>
      </c>
      <c r="F319" s="15">
        <f t="shared" ca="1" si="72"/>
        <v>-10.100000000000023</v>
      </c>
      <c r="G319" s="17">
        <f t="shared" ca="1" si="80"/>
        <v>3.9321428571428783</v>
      </c>
      <c r="H319" s="17">
        <f t="shared" ca="1" si="81"/>
        <v>9.5892857142857313</v>
      </c>
      <c r="I319" s="17">
        <f t="shared" ca="1" si="82"/>
        <v>0.41005586592178916</v>
      </c>
      <c r="J319" s="23">
        <f t="shared" ca="1" si="73"/>
        <v>29.080824088748102</v>
      </c>
      <c r="K319" s="19" t="str">
        <f t="shared" ca="1" si="74"/>
        <v>BUY</v>
      </c>
      <c r="L319" s="19" t="str">
        <f t="shared" ca="1" si="75"/>
        <v/>
      </c>
      <c r="M319" s="9" t="str">
        <f t="shared" ca="1" si="76"/>
        <v/>
      </c>
      <c r="N319" s="9" t="str">
        <f t="shared" ca="1" si="77"/>
        <v/>
      </c>
      <c r="O319" s="11">
        <f t="shared" ca="1" si="70"/>
        <v>35527</v>
      </c>
      <c r="P319" s="31">
        <f t="shared" ca="1" si="83"/>
        <v>11</v>
      </c>
      <c r="Q319" s="9">
        <f t="shared" ca="1" si="78"/>
        <v>0</v>
      </c>
      <c r="R319" s="34" t="str">
        <f t="shared" ca="1" si="84"/>
        <v>BUY</v>
      </c>
    </row>
    <row r="320" spans="1:18" x14ac:dyDescent="0.3">
      <c r="A320" s="9">
        <v>317</v>
      </c>
      <c r="B320" s="11">
        <f t="shared" ca="1" si="68"/>
        <v>35529</v>
      </c>
      <c r="C320" s="17">
        <f t="shared" ca="1" si="69"/>
        <v>1030.3</v>
      </c>
      <c r="D320" s="42">
        <f t="shared" ca="1" si="79"/>
        <v>39.399999999999977</v>
      </c>
      <c r="E320" s="15">
        <f t="shared" ca="1" si="71"/>
        <v>39.399999999999977</v>
      </c>
      <c r="F320" s="15">
        <f t="shared" ca="1" si="72"/>
        <v>0</v>
      </c>
      <c r="G320" s="17">
        <f t="shared" ca="1" si="80"/>
        <v>6.5678571428571626</v>
      </c>
      <c r="H320" s="17">
        <f t="shared" ca="1" si="81"/>
        <v>9.5892857142857313</v>
      </c>
      <c r="I320" s="17">
        <f t="shared" ca="1" si="82"/>
        <v>0.68491620111731932</v>
      </c>
      <c r="J320" s="23">
        <f t="shared" ca="1" si="73"/>
        <v>40.649867374005339</v>
      </c>
      <c r="K320" s="19" t="str">
        <f t="shared" ca="1" si="74"/>
        <v/>
      </c>
      <c r="L320" s="19" t="str">
        <f t="shared" ca="1" si="75"/>
        <v/>
      </c>
      <c r="M320" s="9" t="str">
        <f t="shared" ca="1" si="76"/>
        <v/>
      </c>
      <c r="N320" s="9" t="str">
        <f t="shared" ca="1" si="77"/>
        <v/>
      </c>
      <c r="O320" s="11">
        <f t="shared" ca="1" si="70"/>
        <v>35529</v>
      </c>
      <c r="P320" s="31">
        <f t="shared" ca="1" si="83"/>
        <v>11</v>
      </c>
      <c r="Q320" s="9">
        <f t="shared" ca="1" si="78"/>
        <v>0</v>
      </c>
      <c r="R320" s="34" t="str">
        <f t="shared" ca="1" si="84"/>
        <v>BUY</v>
      </c>
    </row>
    <row r="321" spans="1:18" x14ac:dyDescent="0.3">
      <c r="A321" s="9">
        <v>318</v>
      </c>
      <c r="B321" s="11">
        <f t="shared" ca="1" si="68"/>
        <v>35530</v>
      </c>
      <c r="C321" s="17">
        <f t="shared" ca="1" si="69"/>
        <v>1008.35</v>
      </c>
      <c r="D321" s="42">
        <f t="shared" ca="1" si="79"/>
        <v>-21.949999999999932</v>
      </c>
      <c r="E321" s="15">
        <f t="shared" ca="1" si="71"/>
        <v>0</v>
      </c>
      <c r="F321" s="15">
        <f t="shared" ca="1" si="72"/>
        <v>-21.949999999999932</v>
      </c>
      <c r="G321" s="17">
        <f t="shared" ca="1" si="80"/>
        <v>6.5678571428571626</v>
      </c>
      <c r="H321" s="17">
        <f t="shared" ca="1" si="81"/>
        <v>10.567857142857154</v>
      </c>
      <c r="I321" s="17">
        <f t="shared" ca="1" si="82"/>
        <v>0.62149374788780121</v>
      </c>
      <c r="J321" s="23">
        <f t="shared" ca="1" si="73"/>
        <v>38.32847019591501</v>
      </c>
      <c r="K321" s="19" t="str">
        <f t="shared" ca="1" si="74"/>
        <v/>
      </c>
      <c r="L321" s="19" t="str">
        <f t="shared" ca="1" si="75"/>
        <v/>
      </c>
      <c r="M321" s="9" t="str">
        <f t="shared" ca="1" si="76"/>
        <v/>
      </c>
      <c r="N321" s="9" t="str">
        <f t="shared" ca="1" si="77"/>
        <v/>
      </c>
      <c r="O321" s="11">
        <f t="shared" ca="1" si="70"/>
        <v>35530</v>
      </c>
      <c r="P321" s="31">
        <f t="shared" ca="1" si="83"/>
        <v>11</v>
      </c>
      <c r="Q321" s="9">
        <f t="shared" ca="1" si="78"/>
        <v>0</v>
      </c>
      <c r="R321" s="34" t="str">
        <f t="shared" ca="1" si="84"/>
        <v>BUY</v>
      </c>
    </row>
    <row r="322" spans="1:18" x14ac:dyDescent="0.3">
      <c r="A322" s="9">
        <v>319</v>
      </c>
      <c r="B322" s="11">
        <f t="shared" ca="1" si="68"/>
        <v>35531</v>
      </c>
      <c r="C322" s="17">
        <f t="shared" ca="1" si="69"/>
        <v>1013.4</v>
      </c>
      <c r="D322" s="42">
        <f t="shared" ca="1" si="79"/>
        <v>5.0499999999999545</v>
      </c>
      <c r="E322" s="15">
        <f t="shared" ca="1" si="71"/>
        <v>5.0499999999999545</v>
      </c>
      <c r="F322" s="15">
        <f t="shared" ca="1" si="72"/>
        <v>0</v>
      </c>
      <c r="G322" s="17">
        <f t="shared" ca="1" si="80"/>
        <v>6.9285714285714448</v>
      </c>
      <c r="H322" s="17">
        <f t="shared" ca="1" si="81"/>
        <v>9.6892857142857292</v>
      </c>
      <c r="I322" s="17">
        <f t="shared" ca="1" si="82"/>
        <v>0.71507556210836765</v>
      </c>
      <c r="J322" s="23">
        <f t="shared" ca="1" si="73"/>
        <v>41.693531055233194</v>
      </c>
      <c r="K322" s="19" t="str">
        <f t="shared" ca="1" si="74"/>
        <v/>
      </c>
      <c r="L322" s="19" t="str">
        <f t="shared" ca="1" si="75"/>
        <v/>
      </c>
      <c r="M322" s="9" t="str">
        <f t="shared" ca="1" si="76"/>
        <v/>
      </c>
      <c r="N322" s="9" t="str">
        <f t="shared" ca="1" si="77"/>
        <v/>
      </c>
      <c r="O322" s="11">
        <f t="shared" ca="1" si="70"/>
        <v>35531</v>
      </c>
      <c r="P322" s="31">
        <f t="shared" ca="1" si="83"/>
        <v>11</v>
      </c>
      <c r="Q322" s="9">
        <f t="shared" ca="1" si="78"/>
        <v>0</v>
      </c>
      <c r="R322" s="34" t="str">
        <f t="shared" ca="1" si="84"/>
        <v>BUY</v>
      </c>
    </row>
    <row r="323" spans="1:18" x14ac:dyDescent="0.3">
      <c r="A323" s="9">
        <v>320</v>
      </c>
      <c r="B323" s="11">
        <f t="shared" ca="1" si="68"/>
        <v>35532</v>
      </c>
      <c r="C323" s="17">
        <f t="shared" ca="1" si="69"/>
        <v>1003.25</v>
      </c>
      <c r="D323" s="42">
        <f t="shared" ca="1" si="79"/>
        <v>-10.149999999999977</v>
      </c>
      <c r="E323" s="15">
        <f t="shared" ca="1" si="71"/>
        <v>0</v>
      </c>
      <c r="F323" s="15">
        <f t="shared" ca="1" si="72"/>
        <v>-10.149999999999977</v>
      </c>
      <c r="G323" s="17">
        <f t="shared" ca="1" si="80"/>
        <v>6.7321428571428736</v>
      </c>
      <c r="H323" s="17">
        <f t="shared" ca="1" si="81"/>
        <v>10.414285714285727</v>
      </c>
      <c r="I323" s="17">
        <f t="shared" ca="1" si="82"/>
        <v>0.6464334705075454</v>
      </c>
      <c r="J323" s="23">
        <f t="shared" ca="1" si="73"/>
        <v>39.26265361383048</v>
      </c>
      <c r="K323" s="19" t="str">
        <f t="shared" ca="1" si="74"/>
        <v/>
      </c>
      <c r="L323" s="19" t="str">
        <f t="shared" ca="1" si="75"/>
        <v/>
      </c>
      <c r="M323" s="9" t="str">
        <f t="shared" ca="1" si="76"/>
        <v/>
      </c>
      <c r="N323" s="9" t="str">
        <f t="shared" ca="1" si="77"/>
        <v/>
      </c>
      <c r="O323" s="11">
        <f t="shared" ca="1" si="70"/>
        <v>35532</v>
      </c>
      <c r="P323" s="31">
        <f t="shared" ca="1" si="83"/>
        <v>11</v>
      </c>
      <c r="Q323" s="9">
        <f t="shared" ca="1" si="78"/>
        <v>0</v>
      </c>
      <c r="R323" s="34" t="str">
        <f t="shared" ca="1" si="84"/>
        <v>BUY</v>
      </c>
    </row>
    <row r="324" spans="1:18" x14ac:dyDescent="0.3">
      <c r="A324" s="9">
        <v>321</v>
      </c>
      <c r="B324" s="11">
        <f t="shared" ref="B324:B387" ca="1" si="85">VLOOKUP(A324,INDIRECT($V$1&amp;"$A$2:$C$100000"),2,FALSE)</f>
        <v>35535</v>
      </c>
      <c r="C324" s="17">
        <f t="shared" ref="C324:C387" ca="1" si="86">VLOOKUP(A324,INDIRECT($V$1&amp;"$A$2:$C$100000"),3,FALSE)</f>
        <v>1014.9</v>
      </c>
      <c r="D324" s="42">
        <f t="shared" ca="1" si="79"/>
        <v>11.649999999999977</v>
      </c>
      <c r="E324" s="15">
        <f t="shared" ca="1" si="71"/>
        <v>11.649999999999977</v>
      </c>
      <c r="F324" s="15">
        <f t="shared" ca="1" si="72"/>
        <v>0</v>
      </c>
      <c r="G324" s="17">
        <f t="shared" ca="1" si="80"/>
        <v>7.0928571428571479</v>
      </c>
      <c r="H324" s="17">
        <f t="shared" ca="1" si="81"/>
        <v>10.414285714285727</v>
      </c>
      <c r="I324" s="17">
        <f t="shared" ca="1" si="82"/>
        <v>0.68106995884773625</v>
      </c>
      <c r="J324" s="23">
        <f t="shared" ca="1" si="73"/>
        <v>40.514075887392885</v>
      </c>
      <c r="K324" s="19" t="str">
        <f t="shared" ca="1" si="74"/>
        <v/>
      </c>
      <c r="L324" s="19" t="str">
        <f t="shared" ca="1" si="75"/>
        <v/>
      </c>
      <c r="M324" s="9" t="str">
        <f t="shared" ca="1" si="76"/>
        <v/>
      </c>
      <c r="N324" s="9" t="str">
        <f t="shared" ca="1" si="77"/>
        <v/>
      </c>
      <c r="O324" s="11">
        <f t="shared" ref="O324:O387" ca="1" si="87">VLOOKUP(A324,INDIRECT($V$1&amp;"$A$2:$C$100000"),2,FALSE)</f>
        <v>35535</v>
      </c>
      <c r="P324" s="31">
        <f t="shared" ca="1" si="83"/>
        <v>11</v>
      </c>
      <c r="Q324" s="9">
        <f t="shared" ca="1" si="78"/>
        <v>0</v>
      </c>
      <c r="R324" s="34" t="str">
        <f t="shared" ca="1" si="84"/>
        <v>BUY</v>
      </c>
    </row>
    <row r="325" spans="1:18" x14ac:dyDescent="0.3">
      <c r="A325" s="9">
        <v>322</v>
      </c>
      <c r="B325" s="11">
        <f t="shared" ca="1" si="85"/>
        <v>35537</v>
      </c>
      <c r="C325" s="17">
        <f t="shared" ca="1" si="86"/>
        <v>1035.2</v>
      </c>
      <c r="D325" s="42">
        <f t="shared" ca="1" si="79"/>
        <v>20.300000000000068</v>
      </c>
      <c r="E325" s="15">
        <f t="shared" ref="E325:E388" ca="1" si="88">IF(D325&gt;$V$5,D325,0)</f>
        <v>20.300000000000068</v>
      </c>
      <c r="F325" s="15">
        <f t="shared" ref="F325:F388" ca="1" si="89">IF(D325&lt;$V$5,D325,0)</f>
        <v>0</v>
      </c>
      <c r="G325" s="17">
        <f t="shared" ca="1" si="80"/>
        <v>8.5428571428571534</v>
      </c>
      <c r="H325" s="17">
        <f t="shared" ca="1" si="81"/>
        <v>10.196428571428571</v>
      </c>
      <c r="I325" s="17">
        <f t="shared" ca="1" si="82"/>
        <v>0.83782837127845988</v>
      </c>
      <c r="J325" s="23">
        <f t="shared" ref="J325:J388" ca="1" si="90">IF((A325-1)&gt;=$G$1,IF(I325=$V$5,$V$5,($V$6-($V$6/(1+I325)))),"")</f>
        <v>45.587955021917317</v>
      </c>
      <c r="K325" s="19" t="str">
        <f t="shared" ref="K325:K388" ca="1" si="91">IF((A325-1)&gt;=$G$1,IF(J325&gt;$D$1,$V$8,IF(J325&lt;$C$1,$V$7,"")),"")</f>
        <v/>
      </c>
      <c r="L325" s="19" t="str">
        <f t="shared" ref="L325:L388" ca="1" si="92">IF(M325&lt;&gt;"",P325,"")</f>
        <v/>
      </c>
      <c r="M325" s="9" t="str">
        <f t="shared" ref="M325:M388" ca="1" si="93">IF(R325&lt;&gt;R324,R325,"")</f>
        <v/>
      </c>
      <c r="N325" s="9" t="str">
        <f t="shared" ref="N325:N388" ca="1" si="94">IF(OR(M325=$V$7,M325=$V$8),C325,"")</f>
        <v/>
      </c>
      <c r="O325" s="11">
        <f t="shared" ca="1" si="87"/>
        <v>35537</v>
      </c>
      <c r="P325" s="31">
        <f t="shared" ca="1" si="83"/>
        <v>11</v>
      </c>
      <c r="Q325" s="9">
        <f t="shared" ref="Q325:Q388" ca="1" si="95">IF(M325&lt;&gt;"",1,0)</f>
        <v>0</v>
      </c>
      <c r="R325" s="34" t="str">
        <f t="shared" ca="1" si="84"/>
        <v>BUY</v>
      </c>
    </row>
    <row r="326" spans="1:18" x14ac:dyDescent="0.3">
      <c r="A326" s="9">
        <v>323</v>
      </c>
      <c r="B326" s="11">
        <f t="shared" ca="1" si="85"/>
        <v>35541</v>
      </c>
      <c r="C326" s="17">
        <f t="shared" ca="1" si="86"/>
        <v>1060.5999999999999</v>
      </c>
      <c r="D326" s="42">
        <f t="shared" ref="D326:D389" ca="1" si="96">C326-C325</f>
        <v>25.399999999999864</v>
      </c>
      <c r="E326" s="15">
        <f t="shared" ca="1" si="88"/>
        <v>25.399999999999864</v>
      </c>
      <c r="F326" s="15">
        <f t="shared" ca="1" si="89"/>
        <v>0</v>
      </c>
      <c r="G326" s="17">
        <f t="shared" ref="G326:G389" ca="1" si="97">IF((A326-1)&gt;=$G$1,AVERAGE(OFFSET(E326,0,0,-$G$1,1)),"")</f>
        <v>10.296428571428562</v>
      </c>
      <c r="H326" s="17">
        <f t="shared" ref="H326:H389" ca="1" si="98">IF((A326-1)&gt;=$G$1,ABS(AVERAGE(OFFSET(F326,0,0,-$G$1,1))),"")</f>
        <v>10.196428571428571</v>
      </c>
      <c r="I326" s="17">
        <f t="shared" ref="I326:I389" ca="1" si="99">IF((A326-1)&gt;=$G$1,G326/H326,"")</f>
        <v>1.0098073555166365</v>
      </c>
      <c r="J326" s="23">
        <f t="shared" ca="1" si="90"/>
        <v>50.243987452073867</v>
      </c>
      <c r="K326" s="19" t="str">
        <f t="shared" ca="1" si="91"/>
        <v/>
      </c>
      <c r="L326" s="19" t="str">
        <f t="shared" ca="1" si="92"/>
        <v/>
      </c>
      <c r="M326" s="9" t="str">
        <f t="shared" ca="1" si="93"/>
        <v/>
      </c>
      <c r="N326" s="9" t="str">
        <f t="shared" ca="1" si="94"/>
        <v/>
      </c>
      <c r="O326" s="11">
        <f t="shared" ca="1" si="87"/>
        <v>35541</v>
      </c>
      <c r="P326" s="31">
        <f t="shared" ref="P326:P389" ca="1" si="100">P325+Q326</f>
        <v>11</v>
      </c>
      <c r="Q326" s="9">
        <f t="shared" ca="1" si="95"/>
        <v>0</v>
      </c>
      <c r="R326" s="34" t="str">
        <f t="shared" ref="R326:R389" ca="1" si="101">IF(K326=R325,R325,IF(K326="",R325,IF(K326&lt;&gt;R325,K326)))</f>
        <v>BUY</v>
      </c>
    </row>
    <row r="327" spans="1:18" x14ac:dyDescent="0.3">
      <c r="A327" s="9">
        <v>324</v>
      </c>
      <c r="B327" s="11">
        <f t="shared" ca="1" si="85"/>
        <v>35542</v>
      </c>
      <c r="C327" s="17">
        <f t="shared" ca="1" si="86"/>
        <v>1059.8</v>
      </c>
      <c r="D327" s="42">
        <f t="shared" ca="1" si="96"/>
        <v>-0.79999999999995453</v>
      </c>
      <c r="E327" s="15">
        <f t="shared" ca="1" si="88"/>
        <v>0</v>
      </c>
      <c r="F327" s="15">
        <f t="shared" ca="1" si="89"/>
        <v>-0.79999999999995453</v>
      </c>
      <c r="G327" s="17">
        <f t="shared" ca="1" si="97"/>
        <v>10.296428571428562</v>
      </c>
      <c r="H327" s="17">
        <f t="shared" ca="1" si="98"/>
        <v>10.15357142857142</v>
      </c>
      <c r="I327" s="17">
        <f t="shared" ca="1" si="99"/>
        <v>1.0140696447414703</v>
      </c>
      <c r="J327" s="23">
        <f t="shared" ca="1" si="90"/>
        <v>50.349283967865873</v>
      </c>
      <c r="K327" s="19" t="str">
        <f t="shared" ca="1" si="91"/>
        <v/>
      </c>
      <c r="L327" s="19" t="str">
        <f t="shared" ca="1" si="92"/>
        <v/>
      </c>
      <c r="M327" s="9" t="str">
        <f t="shared" ca="1" si="93"/>
        <v/>
      </c>
      <c r="N327" s="9" t="str">
        <f t="shared" ca="1" si="94"/>
        <v/>
      </c>
      <c r="O327" s="11">
        <f t="shared" ca="1" si="87"/>
        <v>35542</v>
      </c>
      <c r="P327" s="31">
        <f t="shared" ca="1" si="100"/>
        <v>11</v>
      </c>
      <c r="Q327" s="9">
        <f t="shared" ca="1" si="95"/>
        <v>0</v>
      </c>
      <c r="R327" s="34" t="str">
        <f t="shared" ca="1" si="101"/>
        <v>BUY</v>
      </c>
    </row>
    <row r="328" spans="1:18" x14ac:dyDescent="0.3">
      <c r="A328" s="9">
        <v>325</v>
      </c>
      <c r="B328" s="11">
        <f t="shared" ca="1" si="85"/>
        <v>35543</v>
      </c>
      <c r="C328" s="17">
        <f t="shared" ca="1" si="86"/>
        <v>1071.05</v>
      </c>
      <c r="D328" s="42">
        <f t="shared" ca="1" si="96"/>
        <v>11.25</v>
      </c>
      <c r="E328" s="15">
        <f t="shared" ca="1" si="88"/>
        <v>11.25</v>
      </c>
      <c r="F328" s="15">
        <f t="shared" ca="1" si="89"/>
        <v>0</v>
      </c>
      <c r="G328" s="17">
        <f t="shared" ca="1" si="97"/>
        <v>11.099999999999991</v>
      </c>
      <c r="H328" s="17">
        <f t="shared" ca="1" si="98"/>
        <v>3.7607142857142759</v>
      </c>
      <c r="I328" s="17">
        <f t="shared" ca="1" si="99"/>
        <v>2.9515669515669569</v>
      </c>
      <c r="J328" s="23">
        <f t="shared" ca="1" si="90"/>
        <v>74.693583273251662</v>
      </c>
      <c r="K328" s="19" t="str">
        <f t="shared" ca="1" si="91"/>
        <v>SELL</v>
      </c>
      <c r="L328" s="19">
        <f t="shared" ca="1" si="92"/>
        <v>12</v>
      </c>
      <c r="M328" s="9" t="str">
        <f t="shared" ca="1" si="93"/>
        <v>SELL</v>
      </c>
      <c r="N328" s="9">
        <f t="shared" ca="1" si="94"/>
        <v>1071.05</v>
      </c>
      <c r="O328" s="11">
        <f t="shared" ca="1" si="87"/>
        <v>35543</v>
      </c>
      <c r="P328" s="31">
        <f t="shared" ca="1" si="100"/>
        <v>12</v>
      </c>
      <c r="Q328" s="9">
        <f t="shared" ca="1" si="95"/>
        <v>1</v>
      </c>
      <c r="R328" s="34" t="str">
        <f t="shared" ca="1" si="101"/>
        <v>SELL</v>
      </c>
    </row>
    <row r="329" spans="1:18" x14ac:dyDescent="0.3">
      <c r="A329" s="9">
        <v>326</v>
      </c>
      <c r="B329" s="11">
        <f t="shared" ca="1" si="85"/>
        <v>35544</v>
      </c>
      <c r="C329" s="17">
        <f t="shared" ca="1" si="86"/>
        <v>1067.2</v>
      </c>
      <c r="D329" s="42">
        <f t="shared" ca="1" si="96"/>
        <v>-3.8499999999999091</v>
      </c>
      <c r="E329" s="15">
        <f t="shared" ca="1" si="88"/>
        <v>0</v>
      </c>
      <c r="F329" s="15">
        <f t="shared" ca="1" si="89"/>
        <v>-3.8499999999999091</v>
      </c>
      <c r="G329" s="17">
        <f t="shared" ca="1" si="97"/>
        <v>10.967857142857131</v>
      </c>
      <c r="H329" s="17">
        <f t="shared" ca="1" si="98"/>
        <v>4.0357142857142696</v>
      </c>
      <c r="I329" s="17">
        <f t="shared" ca="1" si="99"/>
        <v>2.7176991150442555</v>
      </c>
      <c r="J329" s="23">
        <f t="shared" ca="1" si="90"/>
        <v>73.101642466079568</v>
      </c>
      <c r="K329" s="19" t="str">
        <f t="shared" ca="1" si="91"/>
        <v>SELL</v>
      </c>
      <c r="L329" s="19" t="str">
        <f t="shared" ca="1" si="92"/>
        <v/>
      </c>
      <c r="M329" s="9" t="str">
        <f t="shared" ca="1" si="93"/>
        <v/>
      </c>
      <c r="N329" s="9" t="str">
        <f t="shared" ca="1" si="94"/>
        <v/>
      </c>
      <c r="O329" s="11">
        <f t="shared" ca="1" si="87"/>
        <v>35544</v>
      </c>
      <c r="P329" s="31">
        <f t="shared" ca="1" si="100"/>
        <v>12</v>
      </c>
      <c r="Q329" s="9">
        <f t="shared" ca="1" si="95"/>
        <v>0</v>
      </c>
      <c r="R329" s="34" t="str">
        <f t="shared" ca="1" si="101"/>
        <v>SELL</v>
      </c>
    </row>
    <row r="330" spans="1:18" x14ac:dyDescent="0.3">
      <c r="A330" s="9">
        <v>327</v>
      </c>
      <c r="B330" s="11">
        <f t="shared" ca="1" si="85"/>
        <v>35545</v>
      </c>
      <c r="C330" s="17">
        <f t="shared" ca="1" si="86"/>
        <v>1069.4000000000001</v>
      </c>
      <c r="D330" s="42">
        <f t="shared" ca="1" si="96"/>
        <v>2.2000000000000455</v>
      </c>
      <c r="E330" s="15">
        <f t="shared" ca="1" si="88"/>
        <v>2.2000000000000455</v>
      </c>
      <c r="F330" s="15">
        <f t="shared" ca="1" si="89"/>
        <v>0</v>
      </c>
      <c r="G330" s="17">
        <f t="shared" ca="1" si="97"/>
        <v>8.835714285714273</v>
      </c>
      <c r="H330" s="17">
        <f t="shared" ca="1" si="98"/>
        <v>4.0357142857142696</v>
      </c>
      <c r="I330" s="17">
        <f t="shared" ca="1" si="99"/>
        <v>2.1893805309734571</v>
      </c>
      <c r="J330" s="23">
        <f t="shared" ca="1" si="90"/>
        <v>68.645948945616041</v>
      </c>
      <c r="K330" s="19" t="str">
        <f t="shared" ca="1" si="91"/>
        <v/>
      </c>
      <c r="L330" s="19" t="str">
        <f t="shared" ca="1" si="92"/>
        <v/>
      </c>
      <c r="M330" s="9" t="str">
        <f t="shared" ca="1" si="93"/>
        <v/>
      </c>
      <c r="N330" s="9" t="str">
        <f t="shared" ca="1" si="94"/>
        <v/>
      </c>
      <c r="O330" s="11">
        <f t="shared" ca="1" si="87"/>
        <v>35545</v>
      </c>
      <c r="P330" s="31">
        <f t="shared" ca="1" si="100"/>
        <v>12</v>
      </c>
      <c r="Q330" s="9">
        <f t="shared" ca="1" si="95"/>
        <v>0</v>
      </c>
      <c r="R330" s="34" t="str">
        <f t="shared" ca="1" si="101"/>
        <v>SELL</v>
      </c>
    </row>
    <row r="331" spans="1:18" x14ac:dyDescent="0.3">
      <c r="A331" s="9">
        <v>328</v>
      </c>
      <c r="B331" s="11">
        <f t="shared" ca="1" si="85"/>
        <v>35548</v>
      </c>
      <c r="C331" s="17">
        <f t="shared" ca="1" si="86"/>
        <v>1065.4000000000001</v>
      </c>
      <c r="D331" s="42">
        <f t="shared" ca="1" si="96"/>
        <v>-4</v>
      </c>
      <c r="E331" s="15">
        <f t="shared" ca="1" si="88"/>
        <v>0</v>
      </c>
      <c r="F331" s="15">
        <f t="shared" ca="1" si="89"/>
        <v>-4</v>
      </c>
      <c r="G331" s="17">
        <f t="shared" ca="1" si="97"/>
        <v>8.2321428571428488</v>
      </c>
      <c r="H331" s="17">
        <f t="shared" ca="1" si="98"/>
        <v>4.3214285714285552</v>
      </c>
      <c r="I331" s="17">
        <f t="shared" ca="1" si="99"/>
        <v>1.9049586776859557</v>
      </c>
      <c r="J331" s="23">
        <f t="shared" ca="1" si="90"/>
        <v>65.576102418207739</v>
      </c>
      <c r="K331" s="19" t="str">
        <f t="shared" ca="1" si="91"/>
        <v/>
      </c>
      <c r="L331" s="19" t="str">
        <f t="shared" ca="1" si="92"/>
        <v/>
      </c>
      <c r="M331" s="9" t="str">
        <f t="shared" ca="1" si="93"/>
        <v/>
      </c>
      <c r="N331" s="9" t="str">
        <f t="shared" ca="1" si="94"/>
        <v/>
      </c>
      <c r="O331" s="11">
        <f t="shared" ca="1" si="87"/>
        <v>35548</v>
      </c>
      <c r="P331" s="31">
        <f t="shared" ca="1" si="100"/>
        <v>12</v>
      </c>
      <c r="Q331" s="9">
        <f t="shared" ca="1" si="95"/>
        <v>0</v>
      </c>
      <c r="R331" s="34" t="str">
        <f t="shared" ca="1" si="101"/>
        <v>SELL</v>
      </c>
    </row>
    <row r="332" spans="1:18" x14ac:dyDescent="0.3">
      <c r="A332" s="9">
        <v>329</v>
      </c>
      <c r="B332" s="11">
        <f t="shared" ca="1" si="85"/>
        <v>35549</v>
      </c>
      <c r="C332" s="17">
        <f t="shared" ca="1" si="86"/>
        <v>1057.45</v>
      </c>
      <c r="D332" s="42">
        <f t="shared" ca="1" si="96"/>
        <v>-7.9500000000000455</v>
      </c>
      <c r="E332" s="15">
        <f t="shared" ca="1" si="88"/>
        <v>0</v>
      </c>
      <c r="F332" s="15">
        <f t="shared" ca="1" si="89"/>
        <v>-7.9500000000000455</v>
      </c>
      <c r="G332" s="17">
        <f t="shared" ca="1" si="97"/>
        <v>8.2321428571428488</v>
      </c>
      <c r="H332" s="17">
        <f t="shared" ca="1" si="98"/>
        <v>4.1999999999999886</v>
      </c>
      <c r="I332" s="17">
        <f t="shared" ca="1" si="99"/>
        <v>1.9600340136054455</v>
      </c>
      <c r="J332" s="23">
        <f t="shared" ca="1" si="90"/>
        <v>66.216604424016126</v>
      </c>
      <c r="K332" s="19" t="str">
        <f t="shared" ca="1" si="91"/>
        <v/>
      </c>
      <c r="L332" s="19" t="str">
        <f t="shared" ca="1" si="92"/>
        <v/>
      </c>
      <c r="M332" s="9" t="str">
        <f t="shared" ca="1" si="93"/>
        <v/>
      </c>
      <c r="N332" s="9" t="str">
        <f t="shared" ca="1" si="94"/>
        <v/>
      </c>
      <c r="O332" s="11">
        <f t="shared" ca="1" si="87"/>
        <v>35549</v>
      </c>
      <c r="P332" s="31">
        <f t="shared" ca="1" si="100"/>
        <v>12</v>
      </c>
      <c r="Q332" s="9">
        <f t="shared" ca="1" si="95"/>
        <v>0</v>
      </c>
      <c r="R332" s="34" t="str">
        <f t="shared" ca="1" si="101"/>
        <v>SELL</v>
      </c>
    </row>
    <row r="333" spans="1:18" x14ac:dyDescent="0.3">
      <c r="A333" s="9">
        <v>330</v>
      </c>
      <c r="B333" s="11">
        <f t="shared" ca="1" si="85"/>
        <v>35550</v>
      </c>
      <c r="C333" s="17">
        <f t="shared" ca="1" si="86"/>
        <v>1079.8499999999999</v>
      </c>
      <c r="D333" s="42">
        <f t="shared" ca="1" si="96"/>
        <v>22.399999999999864</v>
      </c>
      <c r="E333" s="15">
        <f t="shared" ca="1" si="88"/>
        <v>22.399999999999864</v>
      </c>
      <c r="F333" s="15">
        <f t="shared" ca="1" si="89"/>
        <v>0</v>
      </c>
      <c r="G333" s="17">
        <f t="shared" ca="1" si="97"/>
        <v>9.8321428571428395</v>
      </c>
      <c r="H333" s="17">
        <f t="shared" ca="1" si="98"/>
        <v>3.4785714285714158</v>
      </c>
      <c r="I333" s="17">
        <f t="shared" ca="1" si="99"/>
        <v>2.8264887063655086</v>
      </c>
      <c r="J333" s="23">
        <f t="shared" ca="1" si="90"/>
        <v>73.866380466863461</v>
      </c>
      <c r="K333" s="19" t="str">
        <f t="shared" ca="1" si="91"/>
        <v>SELL</v>
      </c>
      <c r="L333" s="19" t="str">
        <f t="shared" ca="1" si="92"/>
        <v/>
      </c>
      <c r="M333" s="9" t="str">
        <f t="shared" ca="1" si="93"/>
        <v/>
      </c>
      <c r="N333" s="9" t="str">
        <f t="shared" ca="1" si="94"/>
        <v/>
      </c>
      <c r="O333" s="11">
        <f t="shared" ca="1" si="87"/>
        <v>35550</v>
      </c>
      <c r="P333" s="31">
        <f t="shared" ca="1" si="100"/>
        <v>12</v>
      </c>
      <c r="Q333" s="9">
        <f t="shared" ca="1" si="95"/>
        <v>0</v>
      </c>
      <c r="R333" s="34" t="str">
        <f t="shared" ca="1" si="101"/>
        <v>SELL</v>
      </c>
    </row>
    <row r="334" spans="1:18" x14ac:dyDescent="0.3">
      <c r="A334" s="9">
        <v>331</v>
      </c>
      <c r="B334" s="11">
        <f t="shared" ca="1" si="85"/>
        <v>35552</v>
      </c>
      <c r="C334" s="17">
        <f t="shared" ca="1" si="86"/>
        <v>1069</v>
      </c>
      <c r="D334" s="42">
        <f t="shared" ca="1" si="96"/>
        <v>-10.849999999999909</v>
      </c>
      <c r="E334" s="15">
        <f t="shared" ca="1" si="88"/>
        <v>0</v>
      </c>
      <c r="F334" s="15">
        <f t="shared" ca="1" si="89"/>
        <v>-10.849999999999909</v>
      </c>
      <c r="G334" s="17">
        <f t="shared" ca="1" si="97"/>
        <v>7.0178571428571264</v>
      </c>
      <c r="H334" s="17">
        <f t="shared" ca="1" si="98"/>
        <v>4.2535714285714095</v>
      </c>
      <c r="I334" s="17">
        <f t="shared" ca="1" si="99"/>
        <v>1.6498740554156206</v>
      </c>
      <c r="J334" s="23">
        <f t="shared" ca="1" si="90"/>
        <v>62.262357414448722</v>
      </c>
      <c r="K334" s="19" t="str">
        <f t="shared" ca="1" si="91"/>
        <v/>
      </c>
      <c r="L334" s="19" t="str">
        <f t="shared" ca="1" si="92"/>
        <v/>
      </c>
      <c r="M334" s="9" t="str">
        <f t="shared" ca="1" si="93"/>
        <v/>
      </c>
      <c r="N334" s="9" t="str">
        <f t="shared" ca="1" si="94"/>
        <v/>
      </c>
      <c r="O334" s="11">
        <f t="shared" ca="1" si="87"/>
        <v>35552</v>
      </c>
      <c r="P334" s="31">
        <f t="shared" ca="1" si="100"/>
        <v>12</v>
      </c>
      <c r="Q334" s="9">
        <f t="shared" ca="1" si="95"/>
        <v>0</v>
      </c>
      <c r="R334" s="34" t="str">
        <f t="shared" ca="1" si="101"/>
        <v>SELL</v>
      </c>
    </row>
    <row r="335" spans="1:18" x14ac:dyDescent="0.3">
      <c r="A335" s="9">
        <v>332</v>
      </c>
      <c r="B335" s="11">
        <f t="shared" ca="1" si="85"/>
        <v>35555</v>
      </c>
      <c r="C335" s="17">
        <f t="shared" ca="1" si="86"/>
        <v>1045.5</v>
      </c>
      <c r="D335" s="42">
        <f t="shared" ca="1" si="96"/>
        <v>-23.5</v>
      </c>
      <c r="E335" s="15">
        <f t="shared" ca="1" si="88"/>
        <v>0</v>
      </c>
      <c r="F335" s="15">
        <f t="shared" ca="1" si="89"/>
        <v>-23.5</v>
      </c>
      <c r="G335" s="17">
        <f t="shared" ca="1" si="97"/>
        <v>7.0178571428571264</v>
      </c>
      <c r="H335" s="17">
        <f t="shared" ca="1" si="98"/>
        <v>4.3642857142856997</v>
      </c>
      <c r="I335" s="17">
        <f t="shared" ca="1" si="99"/>
        <v>1.6080196399345352</v>
      </c>
      <c r="J335" s="23">
        <f t="shared" ca="1" si="90"/>
        <v>61.656730467524341</v>
      </c>
      <c r="K335" s="19" t="str">
        <f t="shared" ca="1" si="91"/>
        <v/>
      </c>
      <c r="L335" s="19" t="str">
        <f t="shared" ca="1" si="92"/>
        <v/>
      </c>
      <c r="M335" s="9" t="str">
        <f t="shared" ca="1" si="93"/>
        <v/>
      </c>
      <c r="N335" s="9" t="str">
        <f t="shared" ca="1" si="94"/>
        <v/>
      </c>
      <c r="O335" s="11">
        <f t="shared" ca="1" si="87"/>
        <v>35555</v>
      </c>
      <c r="P335" s="31">
        <f t="shared" ca="1" si="100"/>
        <v>12</v>
      </c>
      <c r="Q335" s="9">
        <f t="shared" ca="1" si="95"/>
        <v>0</v>
      </c>
      <c r="R335" s="34" t="str">
        <f t="shared" ca="1" si="101"/>
        <v>SELL</v>
      </c>
    </row>
    <row r="336" spans="1:18" x14ac:dyDescent="0.3">
      <c r="A336" s="9">
        <v>333</v>
      </c>
      <c r="B336" s="11">
        <f t="shared" ca="1" si="85"/>
        <v>35556</v>
      </c>
      <c r="C336" s="17">
        <f t="shared" ca="1" si="86"/>
        <v>1048.4000000000001</v>
      </c>
      <c r="D336" s="42">
        <f t="shared" ca="1" si="96"/>
        <v>2.9000000000000909</v>
      </c>
      <c r="E336" s="15">
        <f t="shared" ca="1" si="88"/>
        <v>2.9000000000000909</v>
      </c>
      <c r="F336" s="15">
        <f t="shared" ca="1" si="89"/>
        <v>0</v>
      </c>
      <c r="G336" s="17">
        <f t="shared" ca="1" si="97"/>
        <v>6.8642857142857077</v>
      </c>
      <c r="H336" s="17">
        <f t="shared" ca="1" si="98"/>
        <v>4.3642857142856997</v>
      </c>
      <c r="I336" s="17">
        <f t="shared" ca="1" si="99"/>
        <v>1.5728314238952574</v>
      </c>
      <c r="J336" s="23">
        <f t="shared" ca="1" si="90"/>
        <v>61.132315521628556</v>
      </c>
      <c r="K336" s="19" t="str">
        <f t="shared" ca="1" si="91"/>
        <v/>
      </c>
      <c r="L336" s="19" t="str">
        <f t="shared" ca="1" si="92"/>
        <v/>
      </c>
      <c r="M336" s="9" t="str">
        <f t="shared" ca="1" si="93"/>
        <v/>
      </c>
      <c r="N336" s="9" t="str">
        <f t="shared" ca="1" si="94"/>
        <v/>
      </c>
      <c r="O336" s="11">
        <f t="shared" ca="1" si="87"/>
        <v>35556</v>
      </c>
      <c r="P336" s="31">
        <f t="shared" ca="1" si="100"/>
        <v>12</v>
      </c>
      <c r="Q336" s="9">
        <f t="shared" ca="1" si="95"/>
        <v>0</v>
      </c>
      <c r="R336" s="34" t="str">
        <f t="shared" ca="1" si="101"/>
        <v>SELL</v>
      </c>
    </row>
    <row r="337" spans="1:18" x14ac:dyDescent="0.3">
      <c r="A337" s="9">
        <v>334</v>
      </c>
      <c r="B337" s="11">
        <f t="shared" ca="1" si="85"/>
        <v>35557</v>
      </c>
      <c r="C337" s="17">
        <f t="shared" ca="1" si="86"/>
        <v>1044.4000000000001</v>
      </c>
      <c r="D337" s="42">
        <f t="shared" ca="1" si="96"/>
        <v>-4</v>
      </c>
      <c r="E337" s="15">
        <f t="shared" ca="1" si="88"/>
        <v>0</v>
      </c>
      <c r="F337" s="15">
        <f t="shared" ca="1" si="89"/>
        <v>-4</v>
      </c>
      <c r="G337" s="17">
        <f t="shared" ca="1" si="97"/>
        <v>6.8642857142857077</v>
      </c>
      <c r="H337" s="17">
        <f t="shared" ca="1" si="98"/>
        <v>3.9249999999999869</v>
      </c>
      <c r="I337" s="17">
        <f t="shared" ca="1" si="99"/>
        <v>1.7488626023657912</v>
      </c>
      <c r="J337" s="23">
        <f t="shared" ca="1" si="90"/>
        <v>63.621317444554833</v>
      </c>
      <c r="K337" s="19" t="str">
        <f t="shared" ca="1" si="91"/>
        <v/>
      </c>
      <c r="L337" s="19" t="str">
        <f t="shared" ca="1" si="92"/>
        <v/>
      </c>
      <c r="M337" s="9" t="str">
        <f t="shared" ca="1" si="93"/>
        <v/>
      </c>
      <c r="N337" s="9" t="str">
        <f t="shared" ca="1" si="94"/>
        <v/>
      </c>
      <c r="O337" s="11">
        <f t="shared" ca="1" si="87"/>
        <v>35557</v>
      </c>
      <c r="P337" s="31">
        <f t="shared" ca="1" si="100"/>
        <v>12</v>
      </c>
      <c r="Q337" s="9">
        <f t="shared" ca="1" si="95"/>
        <v>0</v>
      </c>
      <c r="R337" s="34" t="str">
        <f t="shared" ca="1" si="101"/>
        <v>SELL</v>
      </c>
    </row>
    <row r="338" spans="1:18" x14ac:dyDescent="0.3">
      <c r="A338" s="9">
        <v>335</v>
      </c>
      <c r="B338" s="11">
        <f t="shared" ca="1" si="85"/>
        <v>35558</v>
      </c>
      <c r="C338" s="17">
        <f t="shared" ca="1" si="86"/>
        <v>1054.05</v>
      </c>
      <c r="D338" s="42">
        <f t="shared" ca="1" si="96"/>
        <v>9.6499999999998636</v>
      </c>
      <c r="E338" s="15">
        <f t="shared" ca="1" si="88"/>
        <v>9.6499999999998636</v>
      </c>
      <c r="F338" s="15">
        <f t="shared" ca="1" si="89"/>
        <v>0</v>
      </c>
      <c r="G338" s="17">
        <f t="shared" ca="1" si="97"/>
        <v>6.7214285714285564</v>
      </c>
      <c r="H338" s="17">
        <f t="shared" ca="1" si="98"/>
        <v>3.9249999999999869</v>
      </c>
      <c r="I338" s="17">
        <f t="shared" ca="1" si="99"/>
        <v>1.7124658780709754</v>
      </c>
      <c r="J338" s="23">
        <f t="shared" ca="1" si="90"/>
        <v>63.133176786313342</v>
      </c>
      <c r="K338" s="19" t="str">
        <f t="shared" ca="1" si="91"/>
        <v/>
      </c>
      <c r="L338" s="19" t="str">
        <f t="shared" ca="1" si="92"/>
        <v/>
      </c>
      <c r="M338" s="9" t="str">
        <f t="shared" ca="1" si="93"/>
        <v/>
      </c>
      <c r="N338" s="9" t="str">
        <f t="shared" ca="1" si="94"/>
        <v/>
      </c>
      <c r="O338" s="11">
        <f t="shared" ca="1" si="87"/>
        <v>35558</v>
      </c>
      <c r="P338" s="31">
        <f t="shared" ca="1" si="100"/>
        <v>12</v>
      </c>
      <c r="Q338" s="9">
        <f t="shared" ca="1" si="95"/>
        <v>0</v>
      </c>
      <c r="R338" s="34" t="str">
        <f t="shared" ca="1" si="101"/>
        <v>SELL</v>
      </c>
    </row>
    <row r="339" spans="1:18" x14ac:dyDescent="0.3">
      <c r="A339" s="9">
        <v>336</v>
      </c>
      <c r="B339" s="11">
        <f t="shared" ca="1" si="85"/>
        <v>35559</v>
      </c>
      <c r="C339" s="17">
        <f t="shared" ca="1" si="86"/>
        <v>1053.3499999999999</v>
      </c>
      <c r="D339" s="42">
        <f t="shared" ca="1" si="96"/>
        <v>-0.70000000000004547</v>
      </c>
      <c r="E339" s="15">
        <f t="shared" ca="1" si="88"/>
        <v>0</v>
      </c>
      <c r="F339" s="15">
        <f t="shared" ca="1" si="89"/>
        <v>-0.70000000000004547</v>
      </c>
      <c r="G339" s="17">
        <f t="shared" ca="1" si="97"/>
        <v>5.2714285714285518</v>
      </c>
      <c r="H339" s="17">
        <f t="shared" ca="1" si="98"/>
        <v>3.9749999999999903</v>
      </c>
      <c r="I339" s="17">
        <f t="shared" ca="1" si="99"/>
        <v>1.3261455525606451</v>
      </c>
      <c r="J339" s="23">
        <f t="shared" ca="1" si="90"/>
        <v>57.010428736964045</v>
      </c>
      <c r="K339" s="19" t="str">
        <f t="shared" ca="1" si="91"/>
        <v/>
      </c>
      <c r="L339" s="19" t="str">
        <f t="shared" ca="1" si="92"/>
        <v/>
      </c>
      <c r="M339" s="9" t="str">
        <f t="shared" ca="1" si="93"/>
        <v/>
      </c>
      <c r="N339" s="9" t="str">
        <f t="shared" ca="1" si="94"/>
        <v/>
      </c>
      <c r="O339" s="11">
        <f t="shared" ca="1" si="87"/>
        <v>35559</v>
      </c>
      <c r="P339" s="31">
        <f t="shared" ca="1" si="100"/>
        <v>12</v>
      </c>
      <c r="Q339" s="9">
        <f t="shared" ca="1" si="95"/>
        <v>0</v>
      </c>
      <c r="R339" s="34" t="str">
        <f t="shared" ca="1" si="101"/>
        <v>SELL</v>
      </c>
    </row>
    <row r="340" spans="1:18" x14ac:dyDescent="0.3">
      <c r="A340" s="9">
        <v>337</v>
      </c>
      <c r="B340" s="11">
        <f t="shared" ca="1" si="85"/>
        <v>35562</v>
      </c>
      <c r="C340" s="17">
        <f t="shared" ca="1" si="86"/>
        <v>1040.5</v>
      </c>
      <c r="D340" s="42">
        <f t="shared" ca="1" si="96"/>
        <v>-12.849999999999909</v>
      </c>
      <c r="E340" s="15">
        <f t="shared" ca="1" si="88"/>
        <v>0</v>
      </c>
      <c r="F340" s="15">
        <f t="shared" ca="1" si="89"/>
        <v>-12.849999999999909</v>
      </c>
      <c r="G340" s="17">
        <f t="shared" ca="1" si="97"/>
        <v>3.4571428571428475</v>
      </c>
      <c r="H340" s="17">
        <f t="shared" ca="1" si="98"/>
        <v>4.8928571428571264</v>
      </c>
      <c r="I340" s="17">
        <f t="shared" ca="1" si="99"/>
        <v>0.70656934306569386</v>
      </c>
      <c r="J340" s="23">
        <f t="shared" ca="1" si="90"/>
        <v>41.402908468776744</v>
      </c>
      <c r="K340" s="19" t="str">
        <f t="shared" ca="1" si="91"/>
        <v/>
      </c>
      <c r="L340" s="19" t="str">
        <f t="shared" ca="1" si="92"/>
        <v/>
      </c>
      <c r="M340" s="9" t="str">
        <f t="shared" ca="1" si="93"/>
        <v/>
      </c>
      <c r="N340" s="9" t="str">
        <f t="shared" ca="1" si="94"/>
        <v/>
      </c>
      <c r="O340" s="11">
        <f t="shared" ca="1" si="87"/>
        <v>35562</v>
      </c>
      <c r="P340" s="31">
        <f t="shared" ca="1" si="100"/>
        <v>12</v>
      </c>
      <c r="Q340" s="9">
        <f t="shared" ca="1" si="95"/>
        <v>0</v>
      </c>
      <c r="R340" s="34" t="str">
        <f t="shared" ca="1" si="101"/>
        <v>SELL</v>
      </c>
    </row>
    <row r="341" spans="1:18" x14ac:dyDescent="0.3">
      <c r="A341" s="9">
        <v>338</v>
      </c>
      <c r="B341" s="11">
        <f t="shared" ca="1" si="85"/>
        <v>35563</v>
      </c>
      <c r="C341" s="17">
        <f t="shared" ca="1" si="86"/>
        <v>1031.05</v>
      </c>
      <c r="D341" s="42">
        <f t="shared" ca="1" si="96"/>
        <v>-9.4500000000000455</v>
      </c>
      <c r="E341" s="15">
        <f t="shared" ca="1" si="88"/>
        <v>0</v>
      </c>
      <c r="F341" s="15">
        <f t="shared" ca="1" si="89"/>
        <v>-9.4500000000000455</v>
      </c>
      <c r="G341" s="17">
        <f t="shared" ca="1" si="97"/>
        <v>3.4571428571428475</v>
      </c>
      <c r="H341" s="17">
        <f t="shared" ca="1" si="98"/>
        <v>5.5107142857142764</v>
      </c>
      <c r="I341" s="17">
        <f t="shared" ca="1" si="99"/>
        <v>0.62734931950745232</v>
      </c>
      <c r="J341" s="23">
        <f t="shared" ca="1" si="90"/>
        <v>38.550378335324538</v>
      </c>
      <c r="K341" s="19" t="str">
        <f t="shared" ca="1" si="91"/>
        <v/>
      </c>
      <c r="L341" s="19" t="str">
        <f t="shared" ca="1" si="92"/>
        <v/>
      </c>
      <c r="M341" s="9" t="str">
        <f t="shared" ca="1" si="93"/>
        <v/>
      </c>
      <c r="N341" s="9" t="str">
        <f t="shared" ca="1" si="94"/>
        <v/>
      </c>
      <c r="O341" s="11">
        <f t="shared" ca="1" si="87"/>
        <v>35563</v>
      </c>
      <c r="P341" s="31">
        <f t="shared" ca="1" si="100"/>
        <v>12</v>
      </c>
      <c r="Q341" s="9">
        <f t="shared" ca="1" si="95"/>
        <v>0</v>
      </c>
      <c r="R341" s="34" t="str">
        <f t="shared" ca="1" si="101"/>
        <v>SELL</v>
      </c>
    </row>
    <row r="342" spans="1:18" x14ac:dyDescent="0.3">
      <c r="A342" s="9">
        <v>339</v>
      </c>
      <c r="B342" s="11">
        <f t="shared" ca="1" si="85"/>
        <v>35564</v>
      </c>
      <c r="C342" s="17">
        <f t="shared" ca="1" si="86"/>
        <v>1041.6500000000001</v>
      </c>
      <c r="D342" s="42">
        <f t="shared" ca="1" si="96"/>
        <v>10.600000000000136</v>
      </c>
      <c r="E342" s="15">
        <f t="shared" ca="1" si="88"/>
        <v>10.600000000000136</v>
      </c>
      <c r="F342" s="15">
        <f t="shared" ca="1" si="89"/>
        <v>0</v>
      </c>
      <c r="G342" s="17">
        <f t="shared" ca="1" si="97"/>
        <v>3.4107142857142856</v>
      </c>
      <c r="H342" s="17">
        <f t="shared" ca="1" si="98"/>
        <v>5.5107142857142764</v>
      </c>
      <c r="I342" s="17">
        <f t="shared" ca="1" si="99"/>
        <v>0.61892417368762254</v>
      </c>
      <c r="J342" s="23">
        <f t="shared" ca="1" si="90"/>
        <v>38.230584467574097</v>
      </c>
      <c r="K342" s="19" t="str">
        <f t="shared" ca="1" si="91"/>
        <v/>
      </c>
      <c r="L342" s="19" t="str">
        <f t="shared" ca="1" si="92"/>
        <v/>
      </c>
      <c r="M342" s="9" t="str">
        <f t="shared" ca="1" si="93"/>
        <v/>
      </c>
      <c r="N342" s="9" t="str">
        <f t="shared" ca="1" si="94"/>
        <v/>
      </c>
      <c r="O342" s="11">
        <f t="shared" ca="1" si="87"/>
        <v>35564</v>
      </c>
      <c r="P342" s="31">
        <f t="shared" ca="1" si="100"/>
        <v>12</v>
      </c>
      <c r="Q342" s="9">
        <f t="shared" ca="1" si="95"/>
        <v>0</v>
      </c>
      <c r="R342" s="34" t="str">
        <f t="shared" ca="1" si="101"/>
        <v>SELL</v>
      </c>
    </row>
    <row r="343" spans="1:18" x14ac:dyDescent="0.3">
      <c r="A343" s="9">
        <v>340</v>
      </c>
      <c r="B343" s="11">
        <f t="shared" ca="1" si="85"/>
        <v>35565</v>
      </c>
      <c r="C343" s="17">
        <f t="shared" ca="1" si="86"/>
        <v>1045</v>
      </c>
      <c r="D343" s="42">
        <f t="shared" ca="1" si="96"/>
        <v>3.3499999999999091</v>
      </c>
      <c r="E343" s="15">
        <f t="shared" ca="1" si="88"/>
        <v>3.3499999999999091</v>
      </c>
      <c r="F343" s="15">
        <f t="shared" ca="1" si="89"/>
        <v>0</v>
      </c>
      <c r="G343" s="17">
        <f t="shared" ca="1" si="97"/>
        <v>3.6499999999999937</v>
      </c>
      <c r="H343" s="17">
        <f t="shared" ca="1" si="98"/>
        <v>5.2357142857142822</v>
      </c>
      <c r="I343" s="17">
        <f t="shared" ca="1" si="99"/>
        <v>0.69713506139154091</v>
      </c>
      <c r="J343" s="23">
        <f t="shared" ca="1" si="90"/>
        <v>41.077170418006411</v>
      </c>
      <c r="K343" s="19" t="str">
        <f t="shared" ca="1" si="91"/>
        <v/>
      </c>
      <c r="L343" s="19" t="str">
        <f t="shared" ca="1" si="92"/>
        <v/>
      </c>
      <c r="M343" s="9" t="str">
        <f t="shared" ca="1" si="93"/>
        <v/>
      </c>
      <c r="N343" s="9" t="str">
        <f t="shared" ca="1" si="94"/>
        <v/>
      </c>
      <c r="O343" s="11">
        <f t="shared" ca="1" si="87"/>
        <v>35565</v>
      </c>
      <c r="P343" s="31">
        <f t="shared" ca="1" si="100"/>
        <v>12</v>
      </c>
      <c r="Q343" s="9">
        <f t="shared" ca="1" si="95"/>
        <v>0</v>
      </c>
      <c r="R343" s="34" t="str">
        <f t="shared" ca="1" si="101"/>
        <v>SELL</v>
      </c>
    </row>
    <row r="344" spans="1:18" x14ac:dyDescent="0.3">
      <c r="A344" s="9">
        <v>341</v>
      </c>
      <c r="B344" s="11">
        <f t="shared" ca="1" si="85"/>
        <v>35566</v>
      </c>
      <c r="C344" s="17">
        <f t="shared" ca="1" si="86"/>
        <v>1048.4000000000001</v>
      </c>
      <c r="D344" s="42">
        <f t="shared" ca="1" si="96"/>
        <v>3.4000000000000909</v>
      </c>
      <c r="E344" s="15">
        <f t="shared" ca="1" si="88"/>
        <v>3.4000000000000909</v>
      </c>
      <c r="F344" s="15">
        <f t="shared" ca="1" si="89"/>
        <v>0</v>
      </c>
      <c r="G344" s="17">
        <f t="shared" ca="1" si="97"/>
        <v>3.7357142857142827</v>
      </c>
      <c r="H344" s="17">
        <f t="shared" ca="1" si="98"/>
        <v>5.2357142857142822</v>
      </c>
      <c r="I344" s="17">
        <f t="shared" ca="1" si="99"/>
        <v>0.71350613915416083</v>
      </c>
      <c r="J344" s="23">
        <f t="shared" ca="1" si="90"/>
        <v>41.640127388535028</v>
      </c>
      <c r="K344" s="19" t="str">
        <f t="shared" ca="1" si="91"/>
        <v/>
      </c>
      <c r="L344" s="19" t="str">
        <f t="shared" ca="1" si="92"/>
        <v/>
      </c>
      <c r="M344" s="9" t="str">
        <f t="shared" ca="1" si="93"/>
        <v/>
      </c>
      <c r="N344" s="9" t="str">
        <f t="shared" ca="1" si="94"/>
        <v/>
      </c>
      <c r="O344" s="11">
        <f t="shared" ca="1" si="87"/>
        <v>35566</v>
      </c>
      <c r="P344" s="31">
        <f t="shared" ca="1" si="100"/>
        <v>12</v>
      </c>
      <c r="Q344" s="9">
        <f t="shared" ca="1" si="95"/>
        <v>0</v>
      </c>
      <c r="R344" s="34" t="str">
        <f t="shared" ca="1" si="101"/>
        <v>SELL</v>
      </c>
    </row>
    <row r="345" spans="1:18" x14ac:dyDescent="0.3">
      <c r="A345" s="9">
        <v>342</v>
      </c>
      <c r="B345" s="11">
        <f t="shared" ca="1" si="85"/>
        <v>35569</v>
      </c>
      <c r="C345" s="17">
        <f t="shared" ca="1" si="86"/>
        <v>1050.8</v>
      </c>
      <c r="D345" s="42">
        <f t="shared" ca="1" si="96"/>
        <v>2.3999999999998636</v>
      </c>
      <c r="E345" s="15">
        <f t="shared" ca="1" si="88"/>
        <v>2.3999999999998636</v>
      </c>
      <c r="F345" s="15">
        <f t="shared" ca="1" si="89"/>
        <v>0</v>
      </c>
      <c r="G345" s="17">
        <f t="shared" ca="1" si="97"/>
        <v>3.9071428571428442</v>
      </c>
      <c r="H345" s="17">
        <f t="shared" ca="1" si="98"/>
        <v>4.9499999999999966</v>
      </c>
      <c r="I345" s="17">
        <f t="shared" ca="1" si="99"/>
        <v>0.7893217893217872</v>
      </c>
      <c r="J345" s="23">
        <f t="shared" ca="1" si="90"/>
        <v>44.112903225806384</v>
      </c>
      <c r="K345" s="19" t="str">
        <f t="shared" ca="1" si="91"/>
        <v/>
      </c>
      <c r="L345" s="19" t="str">
        <f t="shared" ca="1" si="92"/>
        <v/>
      </c>
      <c r="M345" s="9" t="str">
        <f t="shared" ca="1" si="93"/>
        <v/>
      </c>
      <c r="N345" s="9" t="str">
        <f t="shared" ca="1" si="94"/>
        <v/>
      </c>
      <c r="O345" s="11">
        <f t="shared" ca="1" si="87"/>
        <v>35569</v>
      </c>
      <c r="P345" s="31">
        <f t="shared" ca="1" si="100"/>
        <v>12</v>
      </c>
      <c r="Q345" s="9">
        <f t="shared" ca="1" si="95"/>
        <v>0</v>
      </c>
      <c r="R345" s="34" t="str">
        <f t="shared" ca="1" si="101"/>
        <v>SELL</v>
      </c>
    </row>
    <row r="346" spans="1:18" x14ac:dyDescent="0.3">
      <c r="A346" s="9">
        <v>343</v>
      </c>
      <c r="B346" s="11">
        <f t="shared" ca="1" si="85"/>
        <v>35570</v>
      </c>
      <c r="C346" s="17">
        <f t="shared" ca="1" si="86"/>
        <v>1050.8499999999999</v>
      </c>
      <c r="D346" s="42">
        <f t="shared" ca="1" si="96"/>
        <v>4.9999999999954525E-2</v>
      </c>
      <c r="E346" s="15">
        <f t="shared" ca="1" si="88"/>
        <v>4.9999999999954525E-2</v>
      </c>
      <c r="F346" s="15">
        <f t="shared" ca="1" si="89"/>
        <v>0</v>
      </c>
      <c r="G346" s="17">
        <f t="shared" ca="1" si="97"/>
        <v>3.9107142857142696</v>
      </c>
      <c r="H346" s="17">
        <f t="shared" ca="1" si="98"/>
        <v>4.3821428571428509</v>
      </c>
      <c r="I346" s="17">
        <f t="shared" ca="1" si="99"/>
        <v>0.89242053789730813</v>
      </c>
      <c r="J346" s="23">
        <f t="shared" ca="1" si="90"/>
        <v>47.157622739018016</v>
      </c>
      <c r="K346" s="19" t="str">
        <f t="shared" ca="1" si="91"/>
        <v/>
      </c>
      <c r="L346" s="19" t="str">
        <f t="shared" ca="1" si="92"/>
        <v/>
      </c>
      <c r="M346" s="9" t="str">
        <f t="shared" ca="1" si="93"/>
        <v/>
      </c>
      <c r="N346" s="9" t="str">
        <f t="shared" ca="1" si="94"/>
        <v/>
      </c>
      <c r="O346" s="11">
        <f t="shared" ca="1" si="87"/>
        <v>35570</v>
      </c>
      <c r="P346" s="31">
        <f t="shared" ca="1" si="100"/>
        <v>12</v>
      </c>
      <c r="Q346" s="9">
        <f t="shared" ca="1" si="95"/>
        <v>0</v>
      </c>
      <c r="R346" s="34" t="str">
        <f t="shared" ca="1" si="101"/>
        <v>SELL</v>
      </c>
    </row>
    <row r="347" spans="1:18" x14ac:dyDescent="0.3">
      <c r="A347" s="9">
        <v>344</v>
      </c>
      <c r="B347" s="11">
        <f t="shared" ca="1" si="85"/>
        <v>35571</v>
      </c>
      <c r="C347" s="17">
        <f t="shared" ca="1" si="86"/>
        <v>1042</v>
      </c>
      <c r="D347" s="42">
        <f t="shared" ca="1" si="96"/>
        <v>-8.8499999999999091</v>
      </c>
      <c r="E347" s="15">
        <f t="shared" ca="1" si="88"/>
        <v>0</v>
      </c>
      <c r="F347" s="15">
        <f t="shared" ca="1" si="89"/>
        <v>-8.8499999999999091</v>
      </c>
      <c r="G347" s="17">
        <f t="shared" ca="1" si="97"/>
        <v>2.3107142857142793</v>
      </c>
      <c r="H347" s="17">
        <f t="shared" ca="1" si="98"/>
        <v>5.0142857142857009</v>
      </c>
      <c r="I347" s="17">
        <f t="shared" ca="1" si="99"/>
        <v>0.46082621082621078</v>
      </c>
      <c r="J347" s="23">
        <f t="shared" ca="1" si="90"/>
        <v>31.545587518283753</v>
      </c>
      <c r="K347" s="19" t="str">
        <f t="shared" ca="1" si="91"/>
        <v/>
      </c>
      <c r="L347" s="19" t="str">
        <f t="shared" ca="1" si="92"/>
        <v/>
      </c>
      <c r="M347" s="9" t="str">
        <f t="shared" ca="1" si="93"/>
        <v/>
      </c>
      <c r="N347" s="9" t="str">
        <f t="shared" ca="1" si="94"/>
        <v/>
      </c>
      <c r="O347" s="11">
        <f t="shared" ca="1" si="87"/>
        <v>35571</v>
      </c>
      <c r="P347" s="31">
        <f t="shared" ca="1" si="100"/>
        <v>12</v>
      </c>
      <c r="Q347" s="9">
        <f t="shared" ca="1" si="95"/>
        <v>0</v>
      </c>
      <c r="R347" s="34" t="str">
        <f t="shared" ca="1" si="101"/>
        <v>SELL</v>
      </c>
    </row>
    <row r="348" spans="1:18" x14ac:dyDescent="0.3">
      <c r="A348" s="9">
        <v>345</v>
      </c>
      <c r="B348" s="11">
        <f t="shared" ca="1" si="85"/>
        <v>35572</v>
      </c>
      <c r="C348" s="17">
        <f t="shared" ca="1" si="86"/>
        <v>1037.2</v>
      </c>
      <c r="D348" s="42">
        <f t="shared" ca="1" si="96"/>
        <v>-4.7999999999999545</v>
      </c>
      <c r="E348" s="15">
        <f t="shared" ca="1" si="88"/>
        <v>0</v>
      </c>
      <c r="F348" s="15">
        <f t="shared" ca="1" si="89"/>
        <v>-4.7999999999999545</v>
      </c>
      <c r="G348" s="17">
        <f t="shared" ca="1" si="97"/>
        <v>2.3107142857142793</v>
      </c>
      <c r="H348" s="17">
        <f t="shared" ca="1" si="98"/>
        <v>4.5821428571428475</v>
      </c>
      <c r="I348" s="17">
        <f t="shared" ca="1" si="99"/>
        <v>0.50428682774746658</v>
      </c>
      <c r="J348" s="23">
        <f t="shared" ca="1" si="90"/>
        <v>33.52331606217615</v>
      </c>
      <c r="K348" s="19" t="str">
        <f t="shared" ca="1" si="91"/>
        <v/>
      </c>
      <c r="L348" s="19" t="str">
        <f t="shared" ca="1" si="92"/>
        <v/>
      </c>
      <c r="M348" s="9" t="str">
        <f t="shared" ca="1" si="93"/>
        <v/>
      </c>
      <c r="N348" s="9" t="str">
        <f t="shared" ca="1" si="94"/>
        <v/>
      </c>
      <c r="O348" s="11">
        <f t="shared" ca="1" si="87"/>
        <v>35572</v>
      </c>
      <c r="P348" s="31">
        <f t="shared" ca="1" si="100"/>
        <v>12</v>
      </c>
      <c r="Q348" s="9">
        <f t="shared" ca="1" si="95"/>
        <v>0</v>
      </c>
      <c r="R348" s="34" t="str">
        <f t="shared" ca="1" si="101"/>
        <v>SELL</v>
      </c>
    </row>
    <row r="349" spans="1:18" x14ac:dyDescent="0.3">
      <c r="A349" s="9">
        <v>346</v>
      </c>
      <c r="B349" s="11">
        <f t="shared" ca="1" si="85"/>
        <v>35573</v>
      </c>
      <c r="C349" s="17">
        <f t="shared" ca="1" si="86"/>
        <v>1033.7</v>
      </c>
      <c r="D349" s="42">
        <f t="shared" ca="1" si="96"/>
        <v>-3.5</v>
      </c>
      <c r="E349" s="15">
        <f t="shared" ca="1" si="88"/>
        <v>0</v>
      </c>
      <c r="F349" s="15">
        <f t="shared" ca="1" si="89"/>
        <v>-3.5</v>
      </c>
      <c r="G349" s="17">
        <f t="shared" ca="1" si="97"/>
        <v>2.3107142857142793</v>
      </c>
      <c r="H349" s="17">
        <f t="shared" ca="1" si="98"/>
        <v>3.1535714285714187</v>
      </c>
      <c r="I349" s="17">
        <f t="shared" ca="1" si="99"/>
        <v>0.73272933182332978</v>
      </c>
      <c r="J349" s="23">
        <f t="shared" ca="1" si="90"/>
        <v>42.287581699346411</v>
      </c>
      <c r="K349" s="19" t="str">
        <f t="shared" ca="1" si="91"/>
        <v/>
      </c>
      <c r="L349" s="19" t="str">
        <f t="shared" ca="1" si="92"/>
        <v/>
      </c>
      <c r="M349" s="9" t="str">
        <f t="shared" ca="1" si="93"/>
        <v/>
      </c>
      <c r="N349" s="9" t="str">
        <f t="shared" ca="1" si="94"/>
        <v/>
      </c>
      <c r="O349" s="11">
        <f t="shared" ca="1" si="87"/>
        <v>35573</v>
      </c>
      <c r="P349" s="31">
        <f t="shared" ca="1" si="100"/>
        <v>12</v>
      </c>
      <c r="Q349" s="9">
        <f t="shared" ca="1" si="95"/>
        <v>0</v>
      </c>
      <c r="R349" s="34" t="str">
        <f t="shared" ca="1" si="101"/>
        <v>SELL</v>
      </c>
    </row>
    <row r="350" spans="1:18" x14ac:dyDescent="0.3">
      <c r="A350" s="9">
        <v>347</v>
      </c>
      <c r="B350" s="11">
        <f t="shared" ca="1" si="85"/>
        <v>35576</v>
      </c>
      <c r="C350" s="17">
        <f t="shared" ca="1" si="86"/>
        <v>1026.9000000000001</v>
      </c>
      <c r="D350" s="42">
        <f t="shared" ca="1" si="96"/>
        <v>-6.7999999999999545</v>
      </c>
      <c r="E350" s="15">
        <f t="shared" ca="1" si="88"/>
        <v>0</v>
      </c>
      <c r="F350" s="15">
        <f t="shared" ca="1" si="89"/>
        <v>-6.7999999999999545</v>
      </c>
      <c r="G350" s="17">
        <f t="shared" ca="1" si="97"/>
        <v>2.1035714285714158</v>
      </c>
      <c r="H350" s="17">
        <f t="shared" ca="1" si="98"/>
        <v>3.6392857142857014</v>
      </c>
      <c r="I350" s="17">
        <f t="shared" ca="1" si="99"/>
        <v>0.57801766437683855</v>
      </c>
      <c r="J350" s="23">
        <f t="shared" ca="1" si="90"/>
        <v>36.629353233830784</v>
      </c>
      <c r="K350" s="19" t="str">
        <f t="shared" ca="1" si="91"/>
        <v/>
      </c>
      <c r="L350" s="19" t="str">
        <f t="shared" ca="1" si="92"/>
        <v/>
      </c>
      <c r="M350" s="9" t="str">
        <f t="shared" ca="1" si="93"/>
        <v/>
      </c>
      <c r="N350" s="9" t="str">
        <f t="shared" ca="1" si="94"/>
        <v/>
      </c>
      <c r="O350" s="11">
        <f t="shared" ca="1" si="87"/>
        <v>35576</v>
      </c>
      <c r="P350" s="31">
        <f t="shared" ca="1" si="100"/>
        <v>12</v>
      </c>
      <c r="Q350" s="9">
        <f t="shared" ca="1" si="95"/>
        <v>0</v>
      </c>
      <c r="R350" s="34" t="str">
        <f t="shared" ca="1" si="101"/>
        <v>SELL</v>
      </c>
    </row>
    <row r="351" spans="1:18" x14ac:dyDescent="0.3">
      <c r="A351" s="9">
        <v>348</v>
      </c>
      <c r="B351" s="11">
        <f t="shared" ca="1" si="85"/>
        <v>35577</v>
      </c>
      <c r="C351" s="17">
        <f t="shared" ca="1" si="86"/>
        <v>1025.7</v>
      </c>
      <c r="D351" s="42">
        <f t="shared" ca="1" si="96"/>
        <v>-1.2000000000000455</v>
      </c>
      <c r="E351" s="15">
        <f t="shared" ca="1" si="88"/>
        <v>0</v>
      </c>
      <c r="F351" s="15">
        <f t="shared" ca="1" si="89"/>
        <v>-1.2000000000000455</v>
      </c>
      <c r="G351" s="17">
        <f t="shared" ca="1" si="97"/>
        <v>2.1035714285714158</v>
      </c>
      <c r="H351" s="17">
        <f t="shared" ca="1" si="98"/>
        <v>3.4392857142857047</v>
      </c>
      <c r="I351" s="17">
        <f t="shared" ca="1" si="99"/>
        <v>0.61163032191069366</v>
      </c>
      <c r="J351" s="23">
        <f t="shared" ca="1" si="90"/>
        <v>37.951030927834964</v>
      </c>
      <c r="K351" s="19" t="str">
        <f t="shared" ca="1" si="91"/>
        <v/>
      </c>
      <c r="L351" s="19" t="str">
        <f t="shared" ca="1" si="92"/>
        <v/>
      </c>
      <c r="M351" s="9" t="str">
        <f t="shared" ca="1" si="93"/>
        <v/>
      </c>
      <c r="N351" s="9" t="str">
        <f t="shared" ca="1" si="94"/>
        <v/>
      </c>
      <c r="O351" s="11">
        <f t="shared" ca="1" si="87"/>
        <v>35577</v>
      </c>
      <c r="P351" s="31">
        <f t="shared" ca="1" si="100"/>
        <v>12</v>
      </c>
      <c r="Q351" s="9">
        <f t="shared" ca="1" si="95"/>
        <v>0</v>
      </c>
      <c r="R351" s="34" t="str">
        <f t="shared" ca="1" si="101"/>
        <v>SELL</v>
      </c>
    </row>
    <row r="352" spans="1:18" x14ac:dyDescent="0.3">
      <c r="A352" s="9">
        <v>349</v>
      </c>
      <c r="B352" s="11">
        <f t="shared" ca="1" si="85"/>
        <v>35578</v>
      </c>
      <c r="C352" s="17">
        <f t="shared" ca="1" si="86"/>
        <v>1027</v>
      </c>
      <c r="D352" s="42">
        <f t="shared" ca="1" si="96"/>
        <v>1.2999999999999545</v>
      </c>
      <c r="E352" s="15">
        <f t="shared" ca="1" si="88"/>
        <v>1.2999999999999545</v>
      </c>
      <c r="F352" s="15">
        <f t="shared" ca="1" si="89"/>
        <v>0</v>
      </c>
      <c r="G352" s="17">
        <f t="shared" ca="1" si="97"/>
        <v>1.5071428571428507</v>
      </c>
      <c r="H352" s="17">
        <f t="shared" ca="1" si="98"/>
        <v>3.4392857142857047</v>
      </c>
      <c r="I352" s="17">
        <f t="shared" ca="1" si="99"/>
        <v>0.43821391484942823</v>
      </c>
      <c r="J352" s="23">
        <f t="shared" ca="1" si="90"/>
        <v>30.469314079422347</v>
      </c>
      <c r="K352" s="19" t="str">
        <f t="shared" ca="1" si="91"/>
        <v/>
      </c>
      <c r="L352" s="19" t="str">
        <f t="shared" ca="1" si="92"/>
        <v/>
      </c>
      <c r="M352" s="9" t="str">
        <f t="shared" ca="1" si="93"/>
        <v/>
      </c>
      <c r="N352" s="9" t="str">
        <f t="shared" ca="1" si="94"/>
        <v/>
      </c>
      <c r="O352" s="11">
        <f t="shared" ca="1" si="87"/>
        <v>35578</v>
      </c>
      <c r="P352" s="31">
        <f t="shared" ca="1" si="100"/>
        <v>12</v>
      </c>
      <c r="Q352" s="9">
        <f t="shared" ca="1" si="95"/>
        <v>0</v>
      </c>
      <c r="R352" s="34" t="str">
        <f t="shared" ca="1" si="101"/>
        <v>SELL</v>
      </c>
    </row>
    <row r="353" spans="1:18" x14ac:dyDescent="0.3">
      <c r="A353" s="9">
        <v>350</v>
      </c>
      <c r="B353" s="11">
        <f t="shared" ca="1" si="85"/>
        <v>35579</v>
      </c>
      <c r="C353" s="17">
        <f t="shared" ca="1" si="86"/>
        <v>1038.2</v>
      </c>
      <c r="D353" s="42">
        <f t="shared" ca="1" si="96"/>
        <v>11.200000000000045</v>
      </c>
      <c r="E353" s="15">
        <f t="shared" ca="1" si="88"/>
        <v>11.200000000000045</v>
      </c>
      <c r="F353" s="15">
        <f t="shared" ca="1" si="89"/>
        <v>0</v>
      </c>
      <c r="G353" s="17">
        <f t="shared" ca="1" si="97"/>
        <v>2.3071428571428538</v>
      </c>
      <c r="H353" s="17">
        <f t="shared" ca="1" si="98"/>
        <v>3.3892857142857014</v>
      </c>
      <c r="I353" s="17">
        <f t="shared" ca="1" si="99"/>
        <v>0.68071654373024393</v>
      </c>
      <c r="J353" s="23">
        <f t="shared" ca="1" si="90"/>
        <v>40.501567398119171</v>
      </c>
      <c r="K353" s="19" t="str">
        <f t="shared" ca="1" si="91"/>
        <v/>
      </c>
      <c r="L353" s="19" t="str">
        <f t="shared" ca="1" si="92"/>
        <v/>
      </c>
      <c r="M353" s="9" t="str">
        <f t="shared" ca="1" si="93"/>
        <v/>
      </c>
      <c r="N353" s="9" t="str">
        <f t="shared" ca="1" si="94"/>
        <v/>
      </c>
      <c r="O353" s="11">
        <f t="shared" ca="1" si="87"/>
        <v>35579</v>
      </c>
      <c r="P353" s="31">
        <f t="shared" ca="1" si="100"/>
        <v>12</v>
      </c>
      <c r="Q353" s="9">
        <f t="shared" ca="1" si="95"/>
        <v>0</v>
      </c>
      <c r="R353" s="34" t="str">
        <f t="shared" ca="1" si="101"/>
        <v>SELL</v>
      </c>
    </row>
    <row r="354" spans="1:18" x14ac:dyDescent="0.3">
      <c r="A354" s="9">
        <v>351</v>
      </c>
      <c r="B354" s="11">
        <f t="shared" ca="1" si="85"/>
        <v>35580</v>
      </c>
      <c r="C354" s="17">
        <f t="shared" ca="1" si="86"/>
        <v>1050.9000000000001</v>
      </c>
      <c r="D354" s="42">
        <f t="shared" ca="1" si="96"/>
        <v>12.700000000000045</v>
      </c>
      <c r="E354" s="15">
        <f t="shared" ca="1" si="88"/>
        <v>12.700000000000045</v>
      </c>
      <c r="F354" s="15">
        <f t="shared" ca="1" si="89"/>
        <v>0</v>
      </c>
      <c r="G354" s="17">
        <f t="shared" ca="1" si="97"/>
        <v>3.2142857142857144</v>
      </c>
      <c r="H354" s="17">
        <f t="shared" ca="1" si="98"/>
        <v>2.4714285714285649</v>
      </c>
      <c r="I354" s="17">
        <f t="shared" ca="1" si="99"/>
        <v>1.3005780346820843</v>
      </c>
      <c r="J354" s="23">
        <f t="shared" ca="1" si="90"/>
        <v>56.532663316582983</v>
      </c>
      <c r="K354" s="19" t="str">
        <f t="shared" ca="1" si="91"/>
        <v/>
      </c>
      <c r="L354" s="19" t="str">
        <f t="shared" ca="1" si="92"/>
        <v/>
      </c>
      <c r="M354" s="9" t="str">
        <f t="shared" ca="1" si="93"/>
        <v/>
      </c>
      <c r="N354" s="9" t="str">
        <f t="shared" ca="1" si="94"/>
        <v/>
      </c>
      <c r="O354" s="11">
        <f t="shared" ca="1" si="87"/>
        <v>35580</v>
      </c>
      <c r="P354" s="31">
        <f t="shared" ca="1" si="100"/>
        <v>12</v>
      </c>
      <c r="Q354" s="9">
        <f t="shared" ca="1" si="95"/>
        <v>0</v>
      </c>
      <c r="R354" s="34" t="str">
        <f t="shared" ca="1" si="101"/>
        <v>SELL</v>
      </c>
    </row>
    <row r="355" spans="1:18" x14ac:dyDescent="0.3">
      <c r="A355" s="9">
        <v>352</v>
      </c>
      <c r="B355" s="11">
        <f t="shared" ca="1" si="85"/>
        <v>35583</v>
      </c>
      <c r="C355" s="17">
        <f t="shared" ca="1" si="86"/>
        <v>1064.95</v>
      </c>
      <c r="D355" s="42">
        <f t="shared" ca="1" si="96"/>
        <v>14.049999999999955</v>
      </c>
      <c r="E355" s="15">
        <f t="shared" ca="1" si="88"/>
        <v>14.049999999999955</v>
      </c>
      <c r="F355" s="15">
        <f t="shared" ca="1" si="89"/>
        <v>0</v>
      </c>
      <c r="G355" s="17">
        <f t="shared" ca="1" si="97"/>
        <v>4.2178571428571399</v>
      </c>
      <c r="H355" s="17">
        <f t="shared" ca="1" si="98"/>
        <v>1.7964285714285617</v>
      </c>
      <c r="I355" s="17">
        <f t="shared" ca="1" si="99"/>
        <v>2.3479125248509058</v>
      </c>
      <c r="J355" s="23">
        <f t="shared" ca="1" si="90"/>
        <v>70.13064133016637</v>
      </c>
      <c r="K355" s="19" t="str">
        <f t="shared" ca="1" si="91"/>
        <v>SELL</v>
      </c>
      <c r="L355" s="19" t="str">
        <f t="shared" ca="1" si="92"/>
        <v/>
      </c>
      <c r="M355" s="9" t="str">
        <f t="shared" ca="1" si="93"/>
        <v/>
      </c>
      <c r="N355" s="9" t="str">
        <f t="shared" ca="1" si="94"/>
        <v/>
      </c>
      <c r="O355" s="11">
        <f t="shared" ca="1" si="87"/>
        <v>35583</v>
      </c>
      <c r="P355" s="31">
        <f t="shared" ca="1" si="100"/>
        <v>12</v>
      </c>
      <c r="Q355" s="9">
        <f t="shared" ca="1" si="95"/>
        <v>0</v>
      </c>
      <c r="R355" s="34" t="str">
        <f t="shared" ca="1" si="101"/>
        <v>SELL</v>
      </c>
    </row>
    <row r="356" spans="1:18" x14ac:dyDescent="0.3">
      <c r="A356" s="9">
        <v>353</v>
      </c>
      <c r="B356" s="11">
        <f t="shared" ca="1" si="85"/>
        <v>35584</v>
      </c>
      <c r="C356" s="17">
        <f t="shared" ca="1" si="86"/>
        <v>1073.75</v>
      </c>
      <c r="D356" s="42">
        <f t="shared" ca="1" si="96"/>
        <v>8.7999999999999545</v>
      </c>
      <c r="E356" s="15">
        <f t="shared" ca="1" si="88"/>
        <v>8.7999999999999545</v>
      </c>
      <c r="F356" s="15">
        <f t="shared" ca="1" si="89"/>
        <v>0</v>
      </c>
      <c r="G356" s="17">
        <f t="shared" ca="1" si="97"/>
        <v>4.0892857142856984</v>
      </c>
      <c r="H356" s="17">
        <f t="shared" ca="1" si="98"/>
        <v>1.7964285714285617</v>
      </c>
      <c r="I356" s="17">
        <f t="shared" ca="1" si="99"/>
        <v>2.2763419483101428</v>
      </c>
      <c r="J356" s="23">
        <f t="shared" ca="1" si="90"/>
        <v>69.478155339805852</v>
      </c>
      <c r="K356" s="19" t="str">
        <f t="shared" ca="1" si="91"/>
        <v/>
      </c>
      <c r="L356" s="19" t="str">
        <f t="shared" ca="1" si="92"/>
        <v/>
      </c>
      <c r="M356" s="9" t="str">
        <f t="shared" ca="1" si="93"/>
        <v/>
      </c>
      <c r="N356" s="9" t="str">
        <f t="shared" ca="1" si="94"/>
        <v/>
      </c>
      <c r="O356" s="11">
        <f t="shared" ca="1" si="87"/>
        <v>35584</v>
      </c>
      <c r="P356" s="31">
        <f t="shared" ca="1" si="100"/>
        <v>12</v>
      </c>
      <c r="Q356" s="9">
        <f t="shared" ca="1" si="95"/>
        <v>0</v>
      </c>
      <c r="R356" s="34" t="str">
        <f t="shared" ca="1" si="101"/>
        <v>SELL</v>
      </c>
    </row>
    <row r="357" spans="1:18" x14ac:dyDescent="0.3">
      <c r="A357" s="9">
        <v>354</v>
      </c>
      <c r="B357" s="11">
        <f t="shared" ca="1" si="85"/>
        <v>35585</v>
      </c>
      <c r="C357" s="17">
        <f t="shared" ca="1" si="86"/>
        <v>1085.75</v>
      </c>
      <c r="D357" s="42">
        <f t="shared" ca="1" si="96"/>
        <v>12</v>
      </c>
      <c r="E357" s="15">
        <f t="shared" ca="1" si="88"/>
        <v>12</v>
      </c>
      <c r="F357" s="15">
        <f t="shared" ca="1" si="89"/>
        <v>0</v>
      </c>
      <c r="G357" s="17">
        <f t="shared" ca="1" si="97"/>
        <v>4.7071428571428475</v>
      </c>
      <c r="H357" s="17">
        <f t="shared" ca="1" si="98"/>
        <v>1.7964285714285617</v>
      </c>
      <c r="I357" s="17">
        <f t="shared" ca="1" si="99"/>
        <v>2.6202783300198895</v>
      </c>
      <c r="J357" s="23">
        <f t="shared" ca="1" si="90"/>
        <v>72.377814387699132</v>
      </c>
      <c r="K357" s="19" t="str">
        <f t="shared" ca="1" si="91"/>
        <v>SELL</v>
      </c>
      <c r="L357" s="19" t="str">
        <f t="shared" ca="1" si="92"/>
        <v/>
      </c>
      <c r="M357" s="9" t="str">
        <f t="shared" ca="1" si="93"/>
        <v/>
      </c>
      <c r="N357" s="9" t="str">
        <f t="shared" ca="1" si="94"/>
        <v/>
      </c>
      <c r="O357" s="11">
        <f t="shared" ca="1" si="87"/>
        <v>35585</v>
      </c>
      <c r="P357" s="31">
        <f t="shared" ca="1" si="100"/>
        <v>12</v>
      </c>
      <c r="Q357" s="9">
        <f t="shared" ca="1" si="95"/>
        <v>0</v>
      </c>
      <c r="R357" s="34" t="str">
        <f t="shared" ca="1" si="101"/>
        <v>SELL</v>
      </c>
    </row>
    <row r="358" spans="1:18" x14ac:dyDescent="0.3">
      <c r="A358" s="9">
        <v>355</v>
      </c>
      <c r="B358" s="11">
        <f t="shared" ca="1" si="85"/>
        <v>35586</v>
      </c>
      <c r="C358" s="17">
        <f t="shared" ca="1" si="86"/>
        <v>1086.5999999999999</v>
      </c>
      <c r="D358" s="42">
        <f t="shared" ca="1" si="96"/>
        <v>0.84999999999990905</v>
      </c>
      <c r="E358" s="15">
        <f t="shared" ca="1" si="88"/>
        <v>0.84999999999990905</v>
      </c>
      <c r="F358" s="15">
        <f t="shared" ca="1" si="89"/>
        <v>0</v>
      </c>
      <c r="G358" s="17">
        <f t="shared" ca="1" si="97"/>
        <v>4.5249999999999773</v>
      </c>
      <c r="H358" s="17">
        <f t="shared" ca="1" si="98"/>
        <v>1.7964285714285617</v>
      </c>
      <c r="I358" s="17">
        <f t="shared" ca="1" si="99"/>
        <v>2.5188866799204779</v>
      </c>
      <c r="J358" s="23">
        <f t="shared" ca="1" si="90"/>
        <v>71.58192090395481</v>
      </c>
      <c r="K358" s="19" t="str">
        <f t="shared" ca="1" si="91"/>
        <v>SELL</v>
      </c>
      <c r="L358" s="19" t="str">
        <f t="shared" ca="1" si="92"/>
        <v/>
      </c>
      <c r="M358" s="9" t="str">
        <f t="shared" ca="1" si="93"/>
        <v/>
      </c>
      <c r="N358" s="9" t="str">
        <f t="shared" ca="1" si="94"/>
        <v/>
      </c>
      <c r="O358" s="11">
        <f t="shared" ca="1" si="87"/>
        <v>35586</v>
      </c>
      <c r="P358" s="31">
        <f t="shared" ca="1" si="100"/>
        <v>12</v>
      </c>
      <c r="Q358" s="9">
        <f t="shared" ca="1" si="95"/>
        <v>0</v>
      </c>
      <c r="R358" s="34" t="str">
        <f t="shared" ca="1" si="101"/>
        <v>SELL</v>
      </c>
    </row>
    <row r="359" spans="1:18" x14ac:dyDescent="0.3">
      <c r="A359" s="9">
        <v>356</v>
      </c>
      <c r="B359" s="11">
        <f t="shared" ca="1" si="85"/>
        <v>35587</v>
      </c>
      <c r="C359" s="17">
        <f t="shared" ca="1" si="86"/>
        <v>1082.75</v>
      </c>
      <c r="D359" s="42">
        <f t="shared" ca="1" si="96"/>
        <v>-3.8499999999999091</v>
      </c>
      <c r="E359" s="15">
        <f t="shared" ca="1" si="88"/>
        <v>0</v>
      </c>
      <c r="F359" s="15">
        <f t="shared" ca="1" si="89"/>
        <v>-3.8499999999999091</v>
      </c>
      <c r="G359" s="17">
        <f t="shared" ca="1" si="97"/>
        <v>4.3535714285714153</v>
      </c>
      <c r="H359" s="17">
        <f t="shared" ca="1" si="98"/>
        <v>2.0714285714285552</v>
      </c>
      <c r="I359" s="17">
        <f t="shared" ca="1" si="99"/>
        <v>2.1017241379310447</v>
      </c>
      <c r="J359" s="23">
        <f t="shared" ca="1" si="90"/>
        <v>67.759866592551532</v>
      </c>
      <c r="K359" s="19" t="str">
        <f t="shared" ca="1" si="91"/>
        <v/>
      </c>
      <c r="L359" s="19" t="str">
        <f t="shared" ca="1" si="92"/>
        <v/>
      </c>
      <c r="M359" s="9" t="str">
        <f t="shared" ca="1" si="93"/>
        <v/>
      </c>
      <c r="N359" s="9" t="str">
        <f t="shared" ca="1" si="94"/>
        <v/>
      </c>
      <c r="O359" s="11">
        <f t="shared" ca="1" si="87"/>
        <v>35587</v>
      </c>
      <c r="P359" s="31">
        <f t="shared" ca="1" si="100"/>
        <v>12</v>
      </c>
      <c r="Q359" s="9">
        <f t="shared" ca="1" si="95"/>
        <v>0</v>
      </c>
      <c r="R359" s="34" t="str">
        <f t="shared" ca="1" si="101"/>
        <v>SELL</v>
      </c>
    </row>
    <row r="360" spans="1:18" x14ac:dyDescent="0.3">
      <c r="A360" s="9">
        <v>357</v>
      </c>
      <c r="B360" s="11">
        <f t="shared" ca="1" si="85"/>
        <v>35590</v>
      </c>
      <c r="C360" s="17">
        <f t="shared" ca="1" si="86"/>
        <v>1074.6500000000001</v>
      </c>
      <c r="D360" s="42">
        <f t="shared" ca="1" si="96"/>
        <v>-8.0999999999999091</v>
      </c>
      <c r="E360" s="15">
        <f t="shared" ca="1" si="88"/>
        <v>0</v>
      </c>
      <c r="F360" s="15">
        <f t="shared" ca="1" si="89"/>
        <v>-8.0999999999999091</v>
      </c>
      <c r="G360" s="17">
        <f t="shared" ca="1" si="97"/>
        <v>4.3499999999999899</v>
      </c>
      <c r="H360" s="17">
        <f t="shared" ca="1" si="98"/>
        <v>2.6499999999999773</v>
      </c>
      <c r="I360" s="17">
        <f t="shared" ca="1" si="99"/>
        <v>1.6415094339622744</v>
      </c>
      <c r="J360" s="23">
        <f t="shared" ca="1" si="90"/>
        <v>62.142857142857288</v>
      </c>
      <c r="K360" s="19" t="str">
        <f t="shared" ca="1" si="91"/>
        <v/>
      </c>
      <c r="L360" s="19" t="str">
        <f t="shared" ca="1" si="92"/>
        <v/>
      </c>
      <c r="M360" s="9" t="str">
        <f t="shared" ca="1" si="93"/>
        <v/>
      </c>
      <c r="N360" s="9" t="str">
        <f t="shared" ca="1" si="94"/>
        <v/>
      </c>
      <c r="O360" s="11">
        <f t="shared" ca="1" si="87"/>
        <v>35590</v>
      </c>
      <c r="P360" s="31">
        <f t="shared" ca="1" si="100"/>
        <v>12</v>
      </c>
      <c r="Q360" s="9">
        <f t="shared" ca="1" si="95"/>
        <v>0</v>
      </c>
      <c r="R360" s="34" t="str">
        <f t="shared" ca="1" si="101"/>
        <v>SELL</v>
      </c>
    </row>
    <row r="361" spans="1:18" x14ac:dyDescent="0.3">
      <c r="A361" s="9">
        <v>358</v>
      </c>
      <c r="B361" s="11">
        <f t="shared" ca="1" si="85"/>
        <v>35591</v>
      </c>
      <c r="C361" s="17">
        <f t="shared" ca="1" si="86"/>
        <v>1081.0999999999999</v>
      </c>
      <c r="D361" s="42">
        <f t="shared" ca="1" si="96"/>
        <v>6.4499999999998181</v>
      </c>
      <c r="E361" s="15">
        <f t="shared" ca="1" si="88"/>
        <v>6.4499999999998181</v>
      </c>
      <c r="F361" s="15">
        <f t="shared" ca="1" si="89"/>
        <v>0</v>
      </c>
      <c r="G361" s="17">
        <f t="shared" ca="1" si="97"/>
        <v>4.8107142857142629</v>
      </c>
      <c r="H361" s="17">
        <f t="shared" ca="1" si="98"/>
        <v>2.0178571428571268</v>
      </c>
      <c r="I361" s="17">
        <f t="shared" ca="1" si="99"/>
        <v>2.3840707964601848</v>
      </c>
      <c r="J361" s="23">
        <f t="shared" ca="1" si="90"/>
        <v>70.449790794979151</v>
      </c>
      <c r="K361" s="19" t="str">
        <f t="shared" ca="1" si="91"/>
        <v>SELL</v>
      </c>
      <c r="L361" s="19" t="str">
        <f t="shared" ca="1" si="92"/>
        <v/>
      </c>
      <c r="M361" s="9" t="str">
        <f t="shared" ca="1" si="93"/>
        <v/>
      </c>
      <c r="N361" s="9" t="str">
        <f t="shared" ca="1" si="94"/>
        <v/>
      </c>
      <c r="O361" s="11">
        <f t="shared" ca="1" si="87"/>
        <v>35591</v>
      </c>
      <c r="P361" s="31">
        <f t="shared" ca="1" si="100"/>
        <v>12</v>
      </c>
      <c r="Q361" s="9">
        <f t="shared" ca="1" si="95"/>
        <v>0</v>
      </c>
      <c r="R361" s="34" t="str">
        <f t="shared" ca="1" si="101"/>
        <v>SELL</v>
      </c>
    </row>
    <row r="362" spans="1:18" x14ac:dyDescent="0.3">
      <c r="A362" s="9">
        <v>359</v>
      </c>
      <c r="B362" s="11">
        <f t="shared" ca="1" si="85"/>
        <v>35592</v>
      </c>
      <c r="C362" s="17">
        <f t="shared" ca="1" si="86"/>
        <v>1104.5999999999999</v>
      </c>
      <c r="D362" s="42">
        <f t="shared" ca="1" si="96"/>
        <v>23.5</v>
      </c>
      <c r="E362" s="15">
        <f t="shared" ca="1" si="88"/>
        <v>23.5</v>
      </c>
      <c r="F362" s="15">
        <f t="shared" ca="1" si="89"/>
        <v>0</v>
      </c>
      <c r="G362" s="17">
        <f t="shared" ca="1" si="97"/>
        <v>6.4892857142856917</v>
      </c>
      <c r="H362" s="17">
        <f t="shared" ca="1" si="98"/>
        <v>1.6749999999999869</v>
      </c>
      <c r="I362" s="17">
        <f t="shared" ca="1" si="99"/>
        <v>3.8742004264392489</v>
      </c>
      <c r="J362" s="23">
        <f t="shared" ca="1" si="90"/>
        <v>79.483814523184662</v>
      </c>
      <c r="K362" s="19" t="str">
        <f t="shared" ca="1" si="91"/>
        <v>SELL</v>
      </c>
      <c r="L362" s="19" t="str">
        <f t="shared" ca="1" si="92"/>
        <v/>
      </c>
      <c r="M362" s="9" t="str">
        <f t="shared" ca="1" si="93"/>
        <v/>
      </c>
      <c r="N362" s="9" t="str">
        <f t="shared" ca="1" si="94"/>
        <v/>
      </c>
      <c r="O362" s="11">
        <f t="shared" ca="1" si="87"/>
        <v>35592</v>
      </c>
      <c r="P362" s="31">
        <f t="shared" ca="1" si="100"/>
        <v>12</v>
      </c>
      <c r="Q362" s="9">
        <f t="shared" ca="1" si="95"/>
        <v>0</v>
      </c>
      <c r="R362" s="34" t="str">
        <f t="shared" ca="1" si="101"/>
        <v>SELL</v>
      </c>
    </row>
    <row r="363" spans="1:18" x14ac:dyDescent="0.3">
      <c r="A363" s="9">
        <v>360</v>
      </c>
      <c r="B363" s="11">
        <f t="shared" ca="1" si="85"/>
        <v>35593</v>
      </c>
      <c r="C363" s="17">
        <f t="shared" ca="1" si="86"/>
        <v>1120.7</v>
      </c>
      <c r="D363" s="42">
        <f t="shared" ca="1" si="96"/>
        <v>16.100000000000136</v>
      </c>
      <c r="E363" s="15">
        <f t="shared" ca="1" si="88"/>
        <v>16.100000000000136</v>
      </c>
      <c r="F363" s="15">
        <f t="shared" ca="1" si="89"/>
        <v>0</v>
      </c>
      <c r="G363" s="17">
        <f t="shared" ca="1" si="97"/>
        <v>7.6392857142857009</v>
      </c>
      <c r="H363" s="17">
        <f t="shared" ca="1" si="98"/>
        <v>1.4249999999999869</v>
      </c>
      <c r="I363" s="17">
        <f t="shared" ca="1" si="99"/>
        <v>5.3609022556391377</v>
      </c>
      <c r="J363" s="23">
        <f t="shared" ca="1" si="90"/>
        <v>84.278959810874795</v>
      </c>
      <c r="K363" s="19" t="str">
        <f t="shared" ca="1" si="91"/>
        <v>SELL</v>
      </c>
      <c r="L363" s="19" t="str">
        <f t="shared" ca="1" si="92"/>
        <v/>
      </c>
      <c r="M363" s="9" t="str">
        <f t="shared" ca="1" si="93"/>
        <v/>
      </c>
      <c r="N363" s="9" t="str">
        <f t="shared" ca="1" si="94"/>
        <v/>
      </c>
      <c r="O363" s="11">
        <f t="shared" ca="1" si="87"/>
        <v>35593</v>
      </c>
      <c r="P363" s="31">
        <f t="shared" ca="1" si="100"/>
        <v>12</v>
      </c>
      <c r="Q363" s="9">
        <f t="shared" ca="1" si="95"/>
        <v>0</v>
      </c>
      <c r="R363" s="34" t="str">
        <f t="shared" ca="1" si="101"/>
        <v>SELL</v>
      </c>
    </row>
    <row r="364" spans="1:18" x14ac:dyDescent="0.3">
      <c r="A364" s="9">
        <v>361</v>
      </c>
      <c r="B364" s="11">
        <f t="shared" ca="1" si="85"/>
        <v>35594</v>
      </c>
      <c r="C364" s="17">
        <f t="shared" ca="1" si="86"/>
        <v>1136.3</v>
      </c>
      <c r="D364" s="42">
        <f t="shared" ca="1" si="96"/>
        <v>15.599999999999909</v>
      </c>
      <c r="E364" s="15">
        <f t="shared" ca="1" si="88"/>
        <v>15.599999999999909</v>
      </c>
      <c r="F364" s="15">
        <f t="shared" ca="1" si="89"/>
        <v>0</v>
      </c>
      <c r="G364" s="17">
        <f t="shared" ca="1" si="97"/>
        <v>8.7535714285714086</v>
      </c>
      <c r="H364" s="17">
        <f t="shared" ca="1" si="98"/>
        <v>0.93928571428570451</v>
      </c>
      <c r="I364" s="17">
        <f t="shared" ca="1" si="99"/>
        <v>9.3193916349810646</v>
      </c>
      <c r="J364" s="23">
        <f t="shared" ca="1" si="90"/>
        <v>90.309506263817312</v>
      </c>
      <c r="K364" s="19" t="str">
        <f t="shared" ca="1" si="91"/>
        <v>SELL</v>
      </c>
      <c r="L364" s="19" t="str">
        <f t="shared" ca="1" si="92"/>
        <v/>
      </c>
      <c r="M364" s="9" t="str">
        <f t="shared" ca="1" si="93"/>
        <v/>
      </c>
      <c r="N364" s="9" t="str">
        <f t="shared" ca="1" si="94"/>
        <v/>
      </c>
      <c r="O364" s="11">
        <f t="shared" ca="1" si="87"/>
        <v>35594</v>
      </c>
      <c r="P364" s="31">
        <f t="shared" ca="1" si="100"/>
        <v>12</v>
      </c>
      <c r="Q364" s="9">
        <f t="shared" ca="1" si="95"/>
        <v>0</v>
      </c>
      <c r="R364" s="34" t="str">
        <f t="shared" ca="1" si="101"/>
        <v>SELL</v>
      </c>
    </row>
    <row r="365" spans="1:18" x14ac:dyDescent="0.3">
      <c r="A365" s="9">
        <v>362</v>
      </c>
      <c r="B365" s="11">
        <f t="shared" ca="1" si="85"/>
        <v>35597</v>
      </c>
      <c r="C365" s="17">
        <f t="shared" ca="1" si="86"/>
        <v>1129.7</v>
      </c>
      <c r="D365" s="42">
        <f t="shared" ca="1" si="96"/>
        <v>-6.5999999999999091</v>
      </c>
      <c r="E365" s="15">
        <f t="shared" ca="1" si="88"/>
        <v>0</v>
      </c>
      <c r="F365" s="15">
        <f t="shared" ca="1" si="89"/>
        <v>-6.5999999999999091</v>
      </c>
      <c r="G365" s="17">
        <f t="shared" ca="1" si="97"/>
        <v>8.7535714285714086</v>
      </c>
      <c r="H365" s="17">
        <f t="shared" ca="1" si="98"/>
        <v>1.3249999999999804</v>
      </c>
      <c r="I365" s="17">
        <f t="shared" ca="1" si="99"/>
        <v>6.6064690026955004</v>
      </c>
      <c r="J365" s="23">
        <f t="shared" ca="1" si="90"/>
        <v>86.853295535081642</v>
      </c>
      <c r="K365" s="19" t="str">
        <f t="shared" ca="1" si="91"/>
        <v>SELL</v>
      </c>
      <c r="L365" s="19" t="str">
        <f t="shared" ca="1" si="92"/>
        <v/>
      </c>
      <c r="M365" s="9" t="str">
        <f t="shared" ca="1" si="93"/>
        <v/>
      </c>
      <c r="N365" s="9" t="str">
        <f t="shared" ca="1" si="94"/>
        <v/>
      </c>
      <c r="O365" s="11">
        <f t="shared" ca="1" si="87"/>
        <v>35597</v>
      </c>
      <c r="P365" s="31">
        <f t="shared" ca="1" si="100"/>
        <v>12</v>
      </c>
      <c r="Q365" s="9">
        <f t="shared" ca="1" si="95"/>
        <v>0</v>
      </c>
      <c r="R365" s="34" t="str">
        <f t="shared" ca="1" si="101"/>
        <v>SELL</v>
      </c>
    </row>
    <row r="366" spans="1:18" x14ac:dyDescent="0.3">
      <c r="A366" s="9">
        <v>363</v>
      </c>
      <c r="B366" s="11">
        <f t="shared" ca="1" si="85"/>
        <v>35598</v>
      </c>
      <c r="C366" s="17">
        <f t="shared" ca="1" si="86"/>
        <v>1138.8</v>
      </c>
      <c r="D366" s="42">
        <f t="shared" ca="1" si="96"/>
        <v>9.0999999999999091</v>
      </c>
      <c r="E366" s="15">
        <f t="shared" ca="1" si="88"/>
        <v>9.0999999999999091</v>
      </c>
      <c r="F366" s="15">
        <f t="shared" ca="1" si="89"/>
        <v>0</v>
      </c>
      <c r="G366" s="17">
        <f t="shared" ca="1" si="97"/>
        <v>9.3107142857142637</v>
      </c>
      <c r="H366" s="17">
        <f t="shared" ca="1" si="98"/>
        <v>1.3249999999999804</v>
      </c>
      <c r="I366" s="17">
        <f t="shared" ca="1" si="99"/>
        <v>7.026954177897661</v>
      </c>
      <c r="J366" s="23">
        <f t="shared" ca="1" si="90"/>
        <v>87.541974479516583</v>
      </c>
      <c r="K366" s="19" t="str">
        <f t="shared" ca="1" si="91"/>
        <v>SELL</v>
      </c>
      <c r="L366" s="19" t="str">
        <f t="shared" ca="1" si="92"/>
        <v/>
      </c>
      <c r="M366" s="9" t="str">
        <f t="shared" ca="1" si="93"/>
        <v/>
      </c>
      <c r="N366" s="9" t="str">
        <f t="shared" ca="1" si="94"/>
        <v/>
      </c>
      <c r="O366" s="11">
        <f t="shared" ca="1" si="87"/>
        <v>35598</v>
      </c>
      <c r="P366" s="31">
        <f t="shared" ca="1" si="100"/>
        <v>12</v>
      </c>
      <c r="Q366" s="9">
        <f t="shared" ca="1" si="95"/>
        <v>0</v>
      </c>
      <c r="R366" s="34" t="str">
        <f t="shared" ca="1" si="101"/>
        <v>SELL</v>
      </c>
    </row>
    <row r="367" spans="1:18" x14ac:dyDescent="0.3">
      <c r="A367" s="9">
        <v>364</v>
      </c>
      <c r="B367" s="11">
        <f t="shared" ca="1" si="85"/>
        <v>35599</v>
      </c>
      <c r="C367" s="17">
        <f t="shared" ca="1" si="86"/>
        <v>1159.8</v>
      </c>
      <c r="D367" s="42">
        <f t="shared" ca="1" si="96"/>
        <v>21</v>
      </c>
      <c r="E367" s="15">
        <f t="shared" ca="1" si="88"/>
        <v>21</v>
      </c>
      <c r="F367" s="15">
        <f t="shared" ca="1" si="89"/>
        <v>0</v>
      </c>
      <c r="G367" s="17">
        <f t="shared" ca="1" si="97"/>
        <v>10.010714285714259</v>
      </c>
      <c r="H367" s="17">
        <f t="shared" ca="1" si="98"/>
        <v>1.3249999999999804</v>
      </c>
      <c r="I367" s="17">
        <f t="shared" ca="1" si="99"/>
        <v>7.555256064690119</v>
      </c>
      <c r="J367" s="23">
        <f t="shared" ca="1" si="90"/>
        <v>88.311279143037297</v>
      </c>
      <c r="K367" s="19" t="str">
        <f t="shared" ca="1" si="91"/>
        <v>SELL</v>
      </c>
      <c r="L367" s="19" t="str">
        <f t="shared" ca="1" si="92"/>
        <v/>
      </c>
      <c r="M367" s="9" t="str">
        <f t="shared" ca="1" si="93"/>
        <v/>
      </c>
      <c r="N367" s="9" t="str">
        <f t="shared" ca="1" si="94"/>
        <v/>
      </c>
      <c r="O367" s="11">
        <f t="shared" ca="1" si="87"/>
        <v>35599</v>
      </c>
      <c r="P367" s="31">
        <f t="shared" ca="1" si="100"/>
        <v>12</v>
      </c>
      <c r="Q367" s="9">
        <f t="shared" ca="1" si="95"/>
        <v>0</v>
      </c>
      <c r="R367" s="34" t="str">
        <f t="shared" ca="1" si="101"/>
        <v>SELL</v>
      </c>
    </row>
    <row r="368" spans="1:18" x14ac:dyDescent="0.3">
      <c r="A368" s="9">
        <v>365</v>
      </c>
      <c r="B368" s="11">
        <f t="shared" ca="1" si="85"/>
        <v>35600</v>
      </c>
      <c r="C368" s="17">
        <f t="shared" ca="1" si="86"/>
        <v>1159.8</v>
      </c>
      <c r="D368" s="42">
        <f t="shared" ca="1" si="96"/>
        <v>0</v>
      </c>
      <c r="E368" s="15">
        <f t="shared" ca="1" si="88"/>
        <v>0</v>
      </c>
      <c r="F368" s="15">
        <f t="shared" ca="1" si="89"/>
        <v>0</v>
      </c>
      <c r="G368" s="17">
        <f t="shared" ca="1" si="97"/>
        <v>9.1035714285713993</v>
      </c>
      <c r="H368" s="17">
        <f t="shared" ca="1" si="98"/>
        <v>1.3249999999999804</v>
      </c>
      <c r="I368" s="17">
        <f t="shared" ca="1" si="99"/>
        <v>6.8706199460917237</v>
      </c>
      <c r="J368" s="23">
        <f t="shared" ca="1" si="90"/>
        <v>87.294520547945339</v>
      </c>
      <c r="K368" s="19" t="str">
        <f t="shared" ca="1" si="91"/>
        <v>SELL</v>
      </c>
      <c r="L368" s="19" t="str">
        <f t="shared" ca="1" si="92"/>
        <v/>
      </c>
      <c r="M368" s="9" t="str">
        <f t="shared" ca="1" si="93"/>
        <v/>
      </c>
      <c r="N368" s="9" t="str">
        <f t="shared" ca="1" si="94"/>
        <v/>
      </c>
      <c r="O368" s="11">
        <f t="shared" ca="1" si="87"/>
        <v>35600</v>
      </c>
      <c r="P368" s="31">
        <f t="shared" ca="1" si="100"/>
        <v>12</v>
      </c>
      <c r="Q368" s="9">
        <f t="shared" ca="1" si="95"/>
        <v>0</v>
      </c>
      <c r="R368" s="34" t="str">
        <f t="shared" ca="1" si="101"/>
        <v>SELL</v>
      </c>
    </row>
    <row r="369" spans="1:18" x14ac:dyDescent="0.3">
      <c r="A369" s="9">
        <v>366</v>
      </c>
      <c r="B369" s="11">
        <f t="shared" ca="1" si="85"/>
        <v>35601</v>
      </c>
      <c r="C369" s="17">
        <f t="shared" ca="1" si="86"/>
        <v>1158.3499999999999</v>
      </c>
      <c r="D369" s="42">
        <f t="shared" ca="1" si="96"/>
        <v>-1.4500000000000455</v>
      </c>
      <c r="E369" s="15">
        <f t="shared" ca="1" si="88"/>
        <v>0</v>
      </c>
      <c r="F369" s="15">
        <f t="shared" ca="1" si="89"/>
        <v>-1.4500000000000455</v>
      </c>
      <c r="G369" s="17">
        <f t="shared" ca="1" si="97"/>
        <v>8.0999999999999748</v>
      </c>
      <c r="H369" s="17">
        <f t="shared" ca="1" si="98"/>
        <v>1.4285714285714124</v>
      </c>
      <c r="I369" s="17">
        <f t="shared" ca="1" si="99"/>
        <v>5.6700000000000461</v>
      </c>
      <c r="J369" s="23">
        <f t="shared" ca="1" si="90"/>
        <v>85.007496251874173</v>
      </c>
      <c r="K369" s="19" t="str">
        <f t="shared" ca="1" si="91"/>
        <v>SELL</v>
      </c>
      <c r="L369" s="19" t="str">
        <f t="shared" ca="1" si="92"/>
        <v/>
      </c>
      <c r="M369" s="9" t="str">
        <f t="shared" ca="1" si="93"/>
        <v/>
      </c>
      <c r="N369" s="9" t="str">
        <f t="shared" ca="1" si="94"/>
        <v/>
      </c>
      <c r="O369" s="11">
        <f t="shared" ca="1" si="87"/>
        <v>35601</v>
      </c>
      <c r="P369" s="31">
        <f t="shared" ca="1" si="100"/>
        <v>12</v>
      </c>
      <c r="Q369" s="9">
        <f t="shared" ca="1" si="95"/>
        <v>0</v>
      </c>
      <c r="R369" s="34" t="str">
        <f t="shared" ca="1" si="101"/>
        <v>SELL</v>
      </c>
    </row>
    <row r="370" spans="1:18" x14ac:dyDescent="0.3">
      <c r="A370" s="9">
        <v>367</v>
      </c>
      <c r="B370" s="11">
        <f t="shared" ca="1" si="85"/>
        <v>35604</v>
      </c>
      <c r="C370" s="17">
        <f t="shared" ca="1" si="86"/>
        <v>1153.7</v>
      </c>
      <c r="D370" s="42">
        <f t="shared" ca="1" si="96"/>
        <v>-4.6499999999998636</v>
      </c>
      <c r="E370" s="15">
        <f t="shared" ca="1" si="88"/>
        <v>0</v>
      </c>
      <c r="F370" s="15">
        <f t="shared" ca="1" si="89"/>
        <v>-4.6499999999998636</v>
      </c>
      <c r="G370" s="17">
        <f t="shared" ca="1" si="97"/>
        <v>7.4714285714285484</v>
      </c>
      <c r="H370" s="17">
        <f t="shared" ca="1" si="98"/>
        <v>1.7607142857142597</v>
      </c>
      <c r="I370" s="17">
        <f t="shared" ca="1" si="99"/>
        <v>4.2434077079108006</v>
      </c>
      <c r="J370" s="23">
        <f t="shared" ca="1" si="90"/>
        <v>80.928433268858981</v>
      </c>
      <c r="K370" s="19" t="str">
        <f t="shared" ca="1" si="91"/>
        <v>SELL</v>
      </c>
      <c r="L370" s="19" t="str">
        <f t="shared" ca="1" si="92"/>
        <v/>
      </c>
      <c r="M370" s="9" t="str">
        <f t="shared" ca="1" si="93"/>
        <v/>
      </c>
      <c r="N370" s="9" t="str">
        <f t="shared" ca="1" si="94"/>
        <v/>
      </c>
      <c r="O370" s="11">
        <f t="shared" ca="1" si="87"/>
        <v>35604</v>
      </c>
      <c r="P370" s="31">
        <f t="shared" ca="1" si="100"/>
        <v>12</v>
      </c>
      <c r="Q370" s="9">
        <f t="shared" ca="1" si="95"/>
        <v>0</v>
      </c>
      <c r="R370" s="34" t="str">
        <f t="shared" ca="1" si="101"/>
        <v>SELL</v>
      </c>
    </row>
    <row r="371" spans="1:18" x14ac:dyDescent="0.3">
      <c r="A371" s="9">
        <v>368</v>
      </c>
      <c r="B371" s="11">
        <f t="shared" ca="1" si="85"/>
        <v>35605</v>
      </c>
      <c r="C371" s="17">
        <f t="shared" ca="1" si="86"/>
        <v>1155.3</v>
      </c>
      <c r="D371" s="42">
        <f t="shared" ca="1" si="96"/>
        <v>1.5999999999999091</v>
      </c>
      <c r="E371" s="15">
        <f t="shared" ca="1" si="88"/>
        <v>1.5999999999999091</v>
      </c>
      <c r="F371" s="15">
        <f t="shared" ca="1" si="89"/>
        <v>0</v>
      </c>
      <c r="G371" s="17">
        <f t="shared" ca="1" si="97"/>
        <v>6.7285714285713993</v>
      </c>
      <c r="H371" s="17">
        <f t="shared" ca="1" si="98"/>
        <v>1.7607142857142597</v>
      </c>
      <c r="I371" s="17">
        <f t="shared" ca="1" si="99"/>
        <v>3.821501014198823</v>
      </c>
      <c r="J371" s="23">
        <f t="shared" ca="1" si="90"/>
        <v>79.259570887673704</v>
      </c>
      <c r="K371" s="19" t="str">
        <f t="shared" ca="1" si="91"/>
        <v>SELL</v>
      </c>
      <c r="L371" s="19" t="str">
        <f t="shared" ca="1" si="92"/>
        <v/>
      </c>
      <c r="M371" s="9" t="str">
        <f t="shared" ca="1" si="93"/>
        <v/>
      </c>
      <c r="N371" s="9" t="str">
        <f t="shared" ca="1" si="94"/>
        <v/>
      </c>
      <c r="O371" s="11">
        <f t="shared" ca="1" si="87"/>
        <v>35605</v>
      </c>
      <c r="P371" s="31">
        <f t="shared" ca="1" si="100"/>
        <v>12</v>
      </c>
      <c r="Q371" s="9">
        <f t="shared" ca="1" si="95"/>
        <v>0</v>
      </c>
      <c r="R371" s="34" t="str">
        <f t="shared" ca="1" si="101"/>
        <v>SELL</v>
      </c>
    </row>
    <row r="372" spans="1:18" x14ac:dyDescent="0.3">
      <c r="A372" s="9">
        <v>369</v>
      </c>
      <c r="B372" s="11">
        <f t="shared" ca="1" si="85"/>
        <v>35606</v>
      </c>
      <c r="C372" s="17">
        <f t="shared" ca="1" si="86"/>
        <v>1161.9000000000001</v>
      </c>
      <c r="D372" s="42">
        <f t="shared" ca="1" si="96"/>
        <v>6.6000000000001364</v>
      </c>
      <c r="E372" s="15">
        <f t="shared" ca="1" si="88"/>
        <v>6.6000000000001364</v>
      </c>
      <c r="F372" s="15">
        <f t="shared" ca="1" si="89"/>
        <v>0</v>
      </c>
      <c r="G372" s="17">
        <f t="shared" ca="1" si="97"/>
        <v>7.1392857142857009</v>
      </c>
      <c r="H372" s="17">
        <f t="shared" ca="1" si="98"/>
        <v>1.7607142857142597</v>
      </c>
      <c r="I372" s="17">
        <f t="shared" ca="1" si="99"/>
        <v>4.0547667342799709</v>
      </c>
      <c r="J372" s="23">
        <f t="shared" ca="1" si="90"/>
        <v>80.216693418940821</v>
      </c>
      <c r="K372" s="19" t="str">
        <f t="shared" ca="1" si="91"/>
        <v>SELL</v>
      </c>
      <c r="L372" s="19" t="str">
        <f t="shared" ca="1" si="92"/>
        <v/>
      </c>
      <c r="M372" s="9" t="str">
        <f t="shared" ca="1" si="93"/>
        <v/>
      </c>
      <c r="N372" s="9" t="str">
        <f t="shared" ca="1" si="94"/>
        <v/>
      </c>
      <c r="O372" s="11">
        <f t="shared" ca="1" si="87"/>
        <v>35606</v>
      </c>
      <c r="P372" s="31">
        <f t="shared" ca="1" si="100"/>
        <v>12</v>
      </c>
      <c r="Q372" s="9">
        <f t="shared" ca="1" si="95"/>
        <v>0</v>
      </c>
      <c r="R372" s="34" t="str">
        <f t="shared" ca="1" si="101"/>
        <v>SELL</v>
      </c>
    </row>
    <row r="373" spans="1:18" x14ac:dyDescent="0.3">
      <c r="A373" s="9">
        <v>370</v>
      </c>
      <c r="B373" s="11">
        <f t="shared" ca="1" si="85"/>
        <v>35607</v>
      </c>
      <c r="C373" s="17">
        <f t="shared" ca="1" si="86"/>
        <v>1168.2</v>
      </c>
      <c r="D373" s="42">
        <f t="shared" ca="1" si="96"/>
        <v>6.2999999999999545</v>
      </c>
      <c r="E373" s="15">
        <f t="shared" ca="1" si="88"/>
        <v>6.2999999999999545</v>
      </c>
      <c r="F373" s="15">
        <f t="shared" ca="1" si="89"/>
        <v>0</v>
      </c>
      <c r="G373" s="17">
        <f t="shared" ca="1" si="97"/>
        <v>7.5892857142856984</v>
      </c>
      <c r="H373" s="17">
        <f t="shared" ca="1" si="98"/>
        <v>1.4857142857142662</v>
      </c>
      <c r="I373" s="17">
        <f t="shared" ca="1" si="99"/>
        <v>5.1081730769231335</v>
      </c>
      <c r="J373" s="23">
        <f t="shared" ca="1" si="90"/>
        <v>83.628492719401962</v>
      </c>
      <c r="K373" s="19" t="str">
        <f t="shared" ca="1" si="91"/>
        <v>SELL</v>
      </c>
      <c r="L373" s="19" t="str">
        <f t="shared" ca="1" si="92"/>
        <v/>
      </c>
      <c r="M373" s="9" t="str">
        <f t="shared" ca="1" si="93"/>
        <v/>
      </c>
      <c r="N373" s="9" t="str">
        <f t="shared" ca="1" si="94"/>
        <v/>
      </c>
      <c r="O373" s="11">
        <f t="shared" ca="1" si="87"/>
        <v>35607</v>
      </c>
      <c r="P373" s="31">
        <f t="shared" ca="1" si="100"/>
        <v>12</v>
      </c>
      <c r="Q373" s="9">
        <f t="shared" ca="1" si="95"/>
        <v>0</v>
      </c>
      <c r="R373" s="34" t="str">
        <f t="shared" ca="1" si="101"/>
        <v>SELL</v>
      </c>
    </row>
    <row r="374" spans="1:18" x14ac:dyDescent="0.3">
      <c r="A374" s="9">
        <v>371</v>
      </c>
      <c r="B374" s="11">
        <f t="shared" ca="1" si="85"/>
        <v>35608</v>
      </c>
      <c r="C374" s="17">
        <f t="shared" ca="1" si="86"/>
        <v>1169.6500000000001</v>
      </c>
      <c r="D374" s="42">
        <f t="shared" ca="1" si="96"/>
        <v>1.4500000000000455</v>
      </c>
      <c r="E374" s="15">
        <f t="shared" ca="1" si="88"/>
        <v>1.4500000000000455</v>
      </c>
      <c r="F374" s="15">
        <f t="shared" ca="1" si="89"/>
        <v>0</v>
      </c>
      <c r="G374" s="17">
        <f t="shared" ca="1" si="97"/>
        <v>7.6928571428571297</v>
      </c>
      <c r="H374" s="17">
        <f t="shared" ca="1" si="98"/>
        <v>0.90714285714284415</v>
      </c>
      <c r="I374" s="17">
        <f t="shared" ca="1" si="99"/>
        <v>8.4803149606300288</v>
      </c>
      <c r="J374" s="23">
        <f t="shared" ca="1" si="90"/>
        <v>89.451827242525042</v>
      </c>
      <c r="K374" s="19" t="str">
        <f t="shared" ca="1" si="91"/>
        <v>SELL</v>
      </c>
      <c r="L374" s="19" t="str">
        <f t="shared" ca="1" si="92"/>
        <v/>
      </c>
      <c r="M374" s="9" t="str">
        <f t="shared" ca="1" si="93"/>
        <v/>
      </c>
      <c r="N374" s="9" t="str">
        <f t="shared" ca="1" si="94"/>
        <v/>
      </c>
      <c r="O374" s="11">
        <f t="shared" ca="1" si="87"/>
        <v>35608</v>
      </c>
      <c r="P374" s="31">
        <f t="shared" ca="1" si="100"/>
        <v>12</v>
      </c>
      <c r="Q374" s="9">
        <f t="shared" ca="1" si="95"/>
        <v>0</v>
      </c>
      <c r="R374" s="34" t="str">
        <f t="shared" ca="1" si="101"/>
        <v>SELL</v>
      </c>
    </row>
    <row r="375" spans="1:18" x14ac:dyDescent="0.3">
      <c r="A375" s="9">
        <v>372</v>
      </c>
      <c r="B375" s="11">
        <f t="shared" ca="1" si="85"/>
        <v>35611</v>
      </c>
      <c r="C375" s="17">
        <f t="shared" ca="1" si="86"/>
        <v>1192.4000000000001</v>
      </c>
      <c r="D375" s="42">
        <f t="shared" ca="1" si="96"/>
        <v>22.75</v>
      </c>
      <c r="E375" s="15">
        <f t="shared" ca="1" si="88"/>
        <v>22.75</v>
      </c>
      <c r="F375" s="15">
        <f t="shared" ca="1" si="89"/>
        <v>0</v>
      </c>
      <c r="G375" s="17">
        <f t="shared" ca="1" si="97"/>
        <v>8.8571428571428577</v>
      </c>
      <c r="H375" s="17">
        <f t="shared" ca="1" si="98"/>
        <v>0.90714285714284415</v>
      </c>
      <c r="I375" s="17">
        <f t="shared" ca="1" si="99"/>
        <v>9.7637795275591959</v>
      </c>
      <c r="J375" s="23">
        <f t="shared" ca="1" si="90"/>
        <v>90.70958302852975</v>
      </c>
      <c r="K375" s="19" t="str">
        <f t="shared" ca="1" si="91"/>
        <v>SELL</v>
      </c>
      <c r="L375" s="19" t="str">
        <f t="shared" ca="1" si="92"/>
        <v/>
      </c>
      <c r="M375" s="9" t="str">
        <f t="shared" ca="1" si="93"/>
        <v/>
      </c>
      <c r="N375" s="9" t="str">
        <f t="shared" ca="1" si="94"/>
        <v/>
      </c>
      <c r="O375" s="11">
        <f t="shared" ca="1" si="87"/>
        <v>35611</v>
      </c>
      <c r="P375" s="31">
        <f t="shared" ca="1" si="100"/>
        <v>12</v>
      </c>
      <c r="Q375" s="9">
        <f t="shared" ca="1" si="95"/>
        <v>0</v>
      </c>
      <c r="R375" s="34" t="str">
        <f t="shared" ca="1" si="101"/>
        <v>SELL</v>
      </c>
    </row>
    <row r="376" spans="1:18" x14ac:dyDescent="0.3">
      <c r="A376" s="9">
        <v>373</v>
      </c>
      <c r="B376" s="11">
        <f t="shared" ca="1" si="85"/>
        <v>35612</v>
      </c>
      <c r="C376" s="17">
        <f t="shared" ca="1" si="86"/>
        <v>1200.45</v>
      </c>
      <c r="D376" s="42">
        <f t="shared" ca="1" si="96"/>
        <v>8.0499999999999545</v>
      </c>
      <c r="E376" s="15">
        <f t="shared" ca="1" si="88"/>
        <v>8.0499999999999545</v>
      </c>
      <c r="F376" s="15">
        <f t="shared" ca="1" si="89"/>
        <v>0</v>
      </c>
      <c r="G376" s="17">
        <f t="shared" ca="1" si="97"/>
        <v>7.7535714285714255</v>
      </c>
      <c r="H376" s="17">
        <f t="shared" ca="1" si="98"/>
        <v>0.90714285714284415</v>
      </c>
      <c r="I376" s="17">
        <f t="shared" ca="1" si="99"/>
        <v>8.5472440944883079</v>
      </c>
      <c r="J376" s="23">
        <f t="shared" ca="1" si="90"/>
        <v>89.525773195876425</v>
      </c>
      <c r="K376" s="19" t="str">
        <f t="shared" ca="1" si="91"/>
        <v>SELL</v>
      </c>
      <c r="L376" s="19" t="str">
        <f t="shared" ca="1" si="92"/>
        <v/>
      </c>
      <c r="M376" s="9" t="str">
        <f t="shared" ca="1" si="93"/>
        <v/>
      </c>
      <c r="N376" s="9" t="str">
        <f t="shared" ca="1" si="94"/>
        <v/>
      </c>
      <c r="O376" s="11">
        <f t="shared" ca="1" si="87"/>
        <v>35612</v>
      </c>
      <c r="P376" s="31">
        <f t="shared" ca="1" si="100"/>
        <v>12</v>
      </c>
      <c r="Q376" s="9">
        <f t="shared" ca="1" si="95"/>
        <v>0</v>
      </c>
      <c r="R376" s="34" t="str">
        <f t="shared" ca="1" si="101"/>
        <v>SELL</v>
      </c>
    </row>
    <row r="377" spans="1:18" x14ac:dyDescent="0.3">
      <c r="A377" s="9">
        <v>374</v>
      </c>
      <c r="B377" s="11">
        <f t="shared" ca="1" si="85"/>
        <v>35613</v>
      </c>
      <c r="C377" s="17">
        <f t="shared" ca="1" si="86"/>
        <v>1222.95</v>
      </c>
      <c r="D377" s="42">
        <f t="shared" ca="1" si="96"/>
        <v>22.5</v>
      </c>
      <c r="E377" s="15">
        <f t="shared" ca="1" si="88"/>
        <v>22.5</v>
      </c>
      <c r="F377" s="15">
        <f t="shared" ca="1" si="89"/>
        <v>0</v>
      </c>
      <c r="G377" s="17">
        <f t="shared" ca="1" si="97"/>
        <v>8.210714285714273</v>
      </c>
      <c r="H377" s="17">
        <f t="shared" ca="1" si="98"/>
        <v>0.90714285714284415</v>
      </c>
      <c r="I377" s="17">
        <f t="shared" ca="1" si="99"/>
        <v>9.051181102362321</v>
      </c>
      <c r="J377" s="23">
        <f t="shared" ca="1" si="90"/>
        <v>90.050920485703216</v>
      </c>
      <c r="K377" s="19" t="str">
        <f t="shared" ca="1" si="91"/>
        <v>SELL</v>
      </c>
      <c r="L377" s="19" t="str">
        <f t="shared" ca="1" si="92"/>
        <v/>
      </c>
      <c r="M377" s="9" t="str">
        <f t="shared" ca="1" si="93"/>
        <v/>
      </c>
      <c r="N377" s="9" t="str">
        <f t="shared" ca="1" si="94"/>
        <v/>
      </c>
      <c r="O377" s="11">
        <f t="shared" ca="1" si="87"/>
        <v>35613</v>
      </c>
      <c r="P377" s="31">
        <f t="shared" ca="1" si="100"/>
        <v>12</v>
      </c>
      <c r="Q377" s="9">
        <f t="shared" ca="1" si="95"/>
        <v>0</v>
      </c>
      <c r="R377" s="34" t="str">
        <f t="shared" ca="1" si="101"/>
        <v>SELL</v>
      </c>
    </row>
    <row r="378" spans="1:18" x14ac:dyDescent="0.3">
      <c r="A378" s="9">
        <v>375</v>
      </c>
      <c r="B378" s="11">
        <f t="shared" ca="1" si="85"/>
        <v>35614</v>
      </c>
      <c r="C378" s="17">
        <f t="shared" ca="1" si="86"/>
        <v>1214.9000000000001</v>
      </c>
      <c r="D378" s="42">
        <f t="shared" ca="1" si="96"/>
        <v>-8.0499999999999545</v>
      </c>
      <c r="E378" s="15">
        <f t="shared" ca="1" si="88"/>
        <v>0</v>
      </c>
      <c r="F378" s="15">
        <f t="shared" ca="1" si="89"/>
        <v>-8.0499999999999545</v>
      </c>
      <c r="G378" s="17">
        <f t="shared" ca="1" si="97"/>
        <v>7.0964285714285653</v>
      </c>
      <c r="H378" s="17">
        <f t="shared" ca="1" si="98"/>
        <v>1.482142857142841</v>
      </c>
      <c r="I378" s="17">
        <f t="shared" ca="1" si="99"/>
        <v>4.7879518072289633</v>
      </c>
      <c r="J378" s="23">
        <f t="shared" ca="1" si="90"/>
        <v>82.722731057452265</v>
      </c>
      <c r="K378" s="19" t="str">
        <f t="shared" ca="1" si="91"/>
        <v>SELL</v>
      </c>
      <c r="L378" s="19" t="str">
        <f t="shared" ca="1" si="92"/>
        <v/>
      </c>
      <c r="M378" s="9" t="str">
        <f t="shared" ca="1" si="93"/>
        <v/>
      </c>
      <c r="N378" s="9" t="str">
        <f t="shared" ca="1" si="94"/>
        <v/>
      </c>
      <c r="O378" s="11">
        <f t="shared" ca="1" si="87"/>
        <v>35614</v>
      </c>
      <c r="P378" s="31">
        <f t="shared" ca="1" si="100"/>
        <v>12</v>
      </c>
      <c r="Q378" s="9">
        <f t="shared" ca="1" si="95"/>
        <v>0</v>
      </c>
      <c r="R378" s="34" t="str">
        <f t="shared" ca="1" si="101"/>
        <v>SELL</v>
      </c>
    </row>
    <row r="379" spans="1:18" x14ac:dyDescent="0.3">
      <c r="A379" s="9">
        <v>376</v>
      </c>
      <c r="B379" s="11">
        <f t="shared" ca="1" si="85"/>
        <v>35615</v>
      </c>
      <c r="C379" s="17">
        <f t="shared" ca="1" si="86"/>
        <v>1216.0999999999999</v>
      </c>
      <c r="D379" s="42">
        <f t="shared" ca="1" si="96"/>
        <v>1.1999999999998181</v>
      </c>
      <c r="E379" s="15">
        <f t="shared" ca="1" si="88"/>
        <v>1.1999999999998181</v>
      </c>
      <c r="F379" s="15">
        <f t="shared" ca="1" si="89"/>
        <v>0</v>
      </c>
      <c r="G379" s="17">
        <f t="shared" ca="1" si="97"/>
        <v>7.1821428571428374</v>
      </c>
      <c r="H379" s="17">
        <f t="shared" ca="1" si="98"/>
        <v>1.0107142857142759</v>
      </c>
      <c r="I379" s="17">
        <f t="shared" ca="1" si="99"/>
        <v>7.1060070671378588</v>
      </c>
      <c r="J379" s="23">
        <f t="shared" ca="1" si="90"/>
        <v>87.663469921534514</v>
      </c>
      <c r="K379" s="19" t="str">
        <f t="shared" ca="1" si="91"/>
        <v>SELL</v>
      </c>
      <c r="L379" s="19" t="str">
        <f t="shared" ca="1" si="92"/>
        <v/>
      </c>
      <c r="M379" s="9" t="str">
        <f t="shared" ca="1" si="93"/>
        <v/>
      </c>
      <c r="N379" s="9" t="str">
        <f t="shared" ca="1" si="94"/>
        <v/>
      </c>
      <c r="O379" s="11">
        <f t="shared" ca="1" si="87"/>
        <v>35615</v>
      </c>
      <c r="P379" s="31">
        <f t="shared" ca="1" si="100"/>
        <v>12</v>
      </c>
      <c r="Q379" s="9">
        <f t="shared" ca="1" si="95"/>
        <v>0</v>
      </c>
      <c r="R379" s="34" t="str">
        <f t="shared" ca="1" si="101"/>
        <v>SELL</v>
      </c>
    </row>
    <row r="380" spans="1:18" x14ac:dyDescent="0.3">
      <c r="A380" s="9">
        <v>377</v>
      </c>
      <c r="B380" s="11">
        <f t="shared" ca="1" si="85"/>
        <v>35618</v>
      </c>
      <c r="C380" s="17">
        <f t="shared" ca="1" si="86"/>
        <v>1209.7</v>
      </c>
      <c r="D380" s="42">
        <f t="shared" ca="1" si="96"/>
        <v>-6.3999999999998636</v>
      </c>
      <c r="E380" s="15">
        <f t="shared" ca="1" si="88"/>
        <v>0</v>
      </c>
      <c r="F380" s="15">
        <f t="shared" ca="1" si="89"/>
        <v>-6.3999999999998636</v>
      </c>
      <c r="G380" s="17">
        <f t="shared" ca="1" si="97"/>
        <v>6.5321428571428442</v>
      </c>
      <c r="H380" s="17">
        <f t="shared" ca="1" si="98"/>
        <v>1.4678571428571234</v>
      </c>
      <c r="I380" s="17">
        <f t="shared" ca="1" si="99"/>
        <v>4.4501216545012667</v>
      </c>
      <c r="J380" s="23">
        <f t="shared" ca="1" si="90"/>
        <v>81.651785714285879</v>
      </c>
      <c r="K380" s="19" t="str">
        <f t="shared" ca="1" si="91"/>
        <v>SELL</v>
      </c>
      <c r="L380" s="19" t="str">
        <f t="shared" ca="1" si="92"/>
        <v/>
      </c>
      <c r="M380" s="9" t="str">
        <f t="shared" ca="1" si="93"/>
        <v/>
      </c>
      <c r="N380" s="9" t="str">
        <f t="shared" ca="1" si="94"/>
        <v/>
      </c>
      <c r="O380" s="11">
        <f t="shared" ca="1" si="87"/>
        <v>35618</v>
      </c>
      <c r="P380" s="31">
        <f t="shared" ca="1" si="100"/>
        <v>12</v>
      </c>
      <c r="Q380" s="9">
        <f t="shared" ca="1" si="95"/>
        <v>0</v>
      </c>
      <c r="R380" s="34" t="str">
        <f t="shared" ca="1" si="101"/>
        <v>SELL</v>
      </c>
    </row>
    <row r="381" spans="1:18" x14ac:dyDescent="0.3">
      <c r="A381" s="9">
        <v>378</v>
      </c>
      <c r="B381" s="11">
        <f t="shared" ca="1" si="85"/>
        <v>35619</v>
      </c>
      <c r="C381" s="17">
        <f t="shared" ca="1" si="86"/>
        <v>1198.25</v>
      </c>
      <c r="D381" s="42">
        <f t="shared" ca="1" si="96"/>
        <v>-11.450000000000045</v>
      </c>
      <c r="E381" s="15">
        <f t="shared" ca="1" si="88"/>
        <v>0</v>
      </c>
      <c r="F381" s="15">
        <f t="shared" ca="1" si="89"/>
        <v>-11.450000000000045</v>
      </c>
      <c r="G381" s="17">
        <f t="shared" ca="1" si="97"/>
        <v>5.0321428571428442</v>
      </c>
      <c r="H381" s="17">
        <f t="shared" ca="1" si="98"/>
        <v>2.2857142857142696</v>
      </c>
      <c r="I381" s="17">
        <f t="shared" ca="1" si="99"/>
        <v>2.2015625000000099</v>
      </c>
      <c r="J381" s="23">
        <f t="shared" ca="1" si="90"/>
        <v>68.765251342118205</v>
      </c>
      <c r="K381" s="19" t="str">
        <f t="shared" ca="1" si="91"/>
        <v/>
      </c>
      <c r="L381" s="19" t="str">
        <f t="shared" ca="1" si="92"/>
        <v/>
      </c>
      <c r="M381" s="9" t="str">
        <f t="shared" ca="1" si="93"/>
        <v/>
      </c>
      <c r="N381" s="9" t="str">
        <f t="shared" ca="1" si="94"/>
        <v/>
      </c>
      <c r="O381" s="11">
        <f t="shared" ca="1" si="87"/>
        <v>35619</v>
      </c>
      <c r="P381" s="31">
        <f t="shared" ca="1" si="100"/>
        <v>12</v>
      </c>
      <c r="Q381" s="9">
        <f t="shared" ca="1" si="95"/>
        <v>0</v>
      </c>
      <c r="R381" s="34" t="str">
        <f t="shared" ca="1" si="101"/>
        <v>SELL</v>
      </c>
    </row>
    <row r="382" spans="1:18" x14ac:dyDescent="0.3">
      <c r="A382" s="9">
        <v>379</v>
      </c>
      <c r="B382" s="11">
        <f t="shared" ca="1" si="85"/>
        <v>35620</v>
      </c>
      <c r="C382" s="17">
        <f t="shared" ca="1" si="86"/>
        <v>1236.55</v>
      </c>
      <c r="D382" s="42">
        <f t="shared" ca="1" si="96"/>
        <v>38.299999999999955</v>
      </c>
      <c r="E382" s="15">
        <f t="shared" ca="1" si="88"/>
        <v>38.299999999999955</v>
      </c>
      <c r="F382" s="15">
        <f t="shared" ca="1" si="89"/>
        <v>0</v>
      </c>
      <c r="G382" s="17">
        <f t="shared" ca="1" si="97"/>
        <v>7.7678571428571264</v>
      </c>
      <c r="H382" s="17">
        <f t="shared" ca="1" si="98"/>
        <v>2.2857142857142696</v>
      </c>
      <c r="I382" s="17">
        <f t="shared" ca="1" si="99"/>
        <v>3.3984375000000169</v>
      </c>
      <c r="J382" s="23">
        <f t="shared" ca="1" si="90"/>
        <v>77.2646536412079</v>
      </c>
      <c r="K382" s="19" t="str">
        <f t="shared" ca="1" si="91"/>
        <v>SELL</v>
      </c>
      <c r="L382" s="19" t="str">
        <f t="shared" ca="1" si="92"/>
        <v/>
      </c>
      <c r="M382" s="9" t="str">
        <f t="shared" ca="1" si="93"/>
        <v/>
      </c>
      <c r="N382" s="9" t="str">
        <f t="shared" ca="1" si="94"/>
        <v/>
      </c>
      <c r="O382" s="11">
        <f t="shared" ca="1" si="87"/>
        <v>35620</v>
      </c>
      <c r="P382" s="31">
        <f t="shared" ca="1" si="100"/>
        <v>12</v>
      </c>
      <c r="Q382" s="9">
        <f t="shared" ca="1" si="95"/>
        <v>0</v>
      </c>
      <c r="R382" s="34" t="str">
        <f t="shared" ca="1" si="101"/>
        <v>SELL</v>
      </c>
    </row>
    <row r="383" spans="1:18" x14ac:dyDescent="0.3">
      <c r="A383" s="9">
        <v>380</v>
      </c>
      <c r="B383" s="11">
        <f t="shared" ca="1" si="85"/>
        <v>35621</v>
      </c>
      <c r="C383" s="17">
        <f t="shared" ca="1" si="86"/>
        <v>1239.1500000000001</v>
      </c>
      <c r="D383" s="42">
        <f t="shared" ca="1" si="96"/>
        <v>2.6000000000001364</v>
      </c>
      <c r="E383" s="15">
        <f t="shared" ca="1" si="88"/>
        <v>2.6000000000001364</v>
      </c>
      <c r="F383" s="15">
        <f t="shared" ca="1" si="89"/>
        <v>0</v>
      </c>
      <c r="G383" s="17">
        <f t="shared" ca="1" si="97"/>
        <v>7.9535714285714221</v>
      </c>
      <c r="H383" s="17">
        <f t="shared" ca="1" si="98"/>
        <v>2.1821428571428378</v>
      </c>
      <c r="I383" s="17">
        <f t="shared" ca="1" si="99"/>
        <v>3.6448445171849722</v>
      </c>
      <c r="J383" s="23">
        <f t="shared" ca="1" si="90"/>
        <v>78.470754052149545</v>
      </c>
      <c r="K383" s="19" t="str">
        <f t="shared" ca="1" si="91"/>
        <v>SELL</v>
      </c>
      <c r="L383" s="19" t="str">
        <f t="shared" ca="1" si="92"/>
        <v/>
      </c>
      <c r="M383" s="9" t="str">
        <f t="shared" ca="1" si="93"/>
        <v/>
      </c>
      <c r="N383" s="9" t="str">
        <f t="shared" ca="1" si="94"/>
        <v/>
      </c>
      <c r="O383" s="11">
        <f t="shared" ca="1" si="87"/>
        <v>35621</v>
      </c>
      <c r="P383" s="31">
        <f t="shared" ca="1" si="100"/>
        <v>12</v>
      </c>
      <c r="Q383" s="9">
        <f t="shared" ca="1" si="95"/>
        <v>0</v>
      </c>
      <c r="R383" s="34" t="str">
        <f t="shared" ca="1" si="101"/>
        <v>SELL</v>
      </c>
    </row>
    <row r="384" spans="1:18" x14ac:dyDescent="0.3">
      <c r="A384" s="9">
        <v>381</v>
      </c>
      <c r="B384" s="11">
        <f t="shared" ca="1" si="85"/>
        <v>35622</v>
      </c>
      <c r="C384" s="17">
        <f t="shared" ca="1" si="86"/>
        <v>1221.0999999999999</v>
      </c>
      <c r="D384" s="42">
        <f t="shared" ca="1" si="96"/>
        <v>-18.050000000000182</v>
      </c>
      <c r="E384" s="15">
        <f t="shared" ca="1" si="88"/>
        <v>0</v>
      </c>
      <c r="F384" s="15">
        <f t="shared" ca="1" si="89"/>
        <v>-18.050000000000182</v>
      </c>
      <c r="G384" s="17">
        <f t="shared" ca="1" si="97"/>
        <v>7.9535714285714221</v>
      </c>
      <c r="H384" s="17">
        <f t="shared" ca="1" si="98"/>
        <v>3.1392857142857173</v>
      </c>
      <c r="I384" s="17">
        <f t="shared" ca="1" si="99"/>
        <v>2.5335608646188805</v>
      </c>
      <c r="J384" s="23">
        <f t="shared" ca="1" si="90"/>
        <v>71.699935608499644</v>
      </c>
      <c r="K384" s="19" t="str">
        <f t="shared" ca="1" si="91"/>
        <v>SELL</v>
      </c>
      <c r="L384" s="19" t="str">
        <f t="shared" ca="1" si="92"/>
        <v/>
      </c>
      <c r="M384" s="9" t="str">
        <f t="shared" ca="1" si="93"/>
        <v/>
      </c>
      <c r="N384" s="9" t="str">
        <f t="shared" ca="1" si="94"/>
        <v/>
      </c>
      <c r="O384" s="11">
        <f t="shared" ca="1" si="87"/>
        <v>35622</v>
      </c>
      <c r="P384" s="31">
        <f t="shared" ca="1" si="100"/>
        <v>12</v>
      </c>
      <c r="Q384" s="9">
        <f t="shared" ca="1" si="95"/>
        <v>0</v>
      </c>
      <c r="R384" s="34" t="str">
        <f t="shared" ca="1" si="101"/>
        <v>SELL</v>
      </c>
    </row>
    <row r="385" spans="1:18" x14ac:dyDescent="0.3">
      <c r="A385" s="9">
        <v>382</v>
      </c>
      <c r="B385" s="11">
        <f t="shared" ca="1" si="85"/>
        <v>35625</v>
      </c>
      <c r="C385" s="17">
        <f t="shared" ca="1" si="86"/>
        <v>1187.05</v>
      </c>
      <c r="D385" s="42">
        <f t="shared" ca="1" si="96"/>
        <v>-34.049999999999955</v>
      </c>
      <c r="E385" s="15">
        <f t="shared" ca="1" si="88"/>
        <v>0</v>
      </c>
      <c r="F385" s="15">
        <f t="shared" ca="1" si="89"/>
        <v>-34.049999999999955</v>
      </c>
      <c r="G385" s="17">
        <f t="shared" ca="1" si="97"/>
        <v>7.8392857142857144</v>
      </c>
      <c r="H385" s="17">
        <f t="shared" ca="1" si="98"/>
        <v>5.5714285714285712</v>
      </c>
      <c r="I385" s="17">
        <f t="shared" ca="1" si="99"/>
        <v>1.4070512820512822</v>
      </c>
      <c r="J385" s="23">
        <f t="shared" ca="1" si="90"/>
        <v>58.455392809587217</v>
      </c>
      <c r="K385" s="19" t="str">
        <f t="shared" ca="1" si="91"/>
        <v/>
      </c>
      <c r="L385" s="19" t="str">
        <f t="shared" ca="1" si="92"/>
        <v/>
      </c>
      <c r="M385" s="9" t="str">
        <f t="shared" ca="1" si="93"/>
        <v/>
      </c>
      <c r="N385" s="9" t="str">
        <f t="shared" ca="1" si="94"/>
        <v/>
      </c>
      <c r="O385" s="11">
        <f t="shared" ca="1" si="87"/>
        <v>35625</v>
      </c>
      <c r="P385" s="31">
        <f t="shared" ca="1" si="100"/>
        <v>12</v>
      </c>
      <c r="Q385" s="9">
        <f t="shared" ca="1" si="95"/>
        <v>0</v>
      </c>
      <c r="R385" s="34" t="str">
        <f t="shared" ca="1" si="101"/>
        <v>SELL</v>
      </c>
    </row>
    <row r="386" spans="1:18" x14ac:dyDescent="0.3">
      <c r="A386" s="9">
        <v>383</v>
      </c>
      <c r="B386" s="11">
        <f t="shared" ca="1" si="85"/>
        <v>35626</v>
      </c>
      <c r="C386" s="17">
        <f t="shared" ca="1" si="86"/>
        <v>1183.3499999999999</v>
      </c>
      <c r="D386" s="42">
        <f t="shared" ca="1" si="96"/>
        <v>-3.7000000000000455</v>
      </c>
      <c r="E386" s="15">
        <f t="shared" ca="1" si="88"/>
        <v>0</v>
      </c>
      <c r="F386" s="15">
        <f t="shared" ca="1" si="89"/>
        <v>-3.7000000000000455</v>
      </c>
      <c r="G386" s="17">
        <f t="shared" ca="1" si="97"/>
        <v>7.3678571428571331</v>
      </c>
      <c r="H386" s="17">
        <f t="shared" ca="1" si="98"/>
        <v>5.835714285714289</v>
      </c>
      <c r="I386" s="17">
        <f t="shared" ca="1" si="99"/>
        <v>1.2625458996328005</v>
      </c>
      <c r="J386" s="23">
        <f t="shared" ca="1" si="90"/>
        <v>55.802001622937468</v>
      </c>
      <c r="K386" s="19" t="str">
        <f t="shared" ca="1" si="91"/>
        <v/>
      </c>
      <c r="L386" s="19" t="str">
        <f t="shared" ca="1" si="92"/>
        <v/>
      </c>
      <c r="M386" s="9" t="str">
        <f t="shared" ca="1" si="93"/>
        <v/>
      </c>
      <c r="N386" s="9" t="str">
        <f t="shared" ca="1" si="94"/>
        <v/>
      </c>
      <c r="O386" s="11">
        <f t="shared" ca="1" si="87"/>
        <v>35626</v>
      </c>
      <c r="P386" s="31">
        <f t="shared" ca="1" si="100"/>
        <v>12</v>
      </c>
      <c r="Q386" s="9">
        <f t="shared" ca="1" si="95"/>
        <v>0</v>
      </c>
      <c r="R386" s="34" t="str">
        <f t="shared" ca="1" si="101"/>
        <v>SELL</v>
      </c>
    </row>
    <row r="387" spans="1:18" x14ac:dyDescent="0.3">
      <c r="A387" s="9">
        <v>384</v>
      </c>
      <c r="B387" s="11">
        <f t="shared" ca="1" si="85"/>
        <v>35627</v>
      </c>
      <c r="C387" s="17">
        <f t="shared" ca="1" si="86"/>
        <v>1183</v>
      </c>
      <c r="D387" s="42">
        <f t="shared" ca="1" si="96"/>
        <v>-0.34999999999990905</v>
      </c>
      <c r="E387" s="15">
        <f t="shared" ca="1" si="88"/>
        <v>0</v>
      </c>
      <c r="F387" s="15">
        <f t="shared" ca="1" si="89"/>
        <v>-0.34999999999990905</v>
      </c>
      <c r="G387" s="17">
        <f t="shared" ca="1" si="97"/>
        <v>6.9178571428571365</v>
      </c>
      <c r="H387" s="17">
        <f t="shared" ca="1" si="98"/>
        <v>5.8607142857142822</v>
      </c>
      <c r="I387" s="17">
        <f t="shared" ca="1" si="99"/>
        <v>1.1803778184034122</v>
      </c>
      <c r="J387" s="23">
        <f t="shared" ca="1" si="90"/>
        <v>54.13638904415874</v>
      </c>
      <c r="K387" s="19" t="str">
        <f t="shared" ca="1" si="91"/>
        <v/>
      </c>
      <c r="L387" s="19" t="str">
        <f t="shared" ca="1" si="92"/>
        <v/>
      </c>
      <c r="M387" s="9" t="str">
        <f t="shared" ca="1" si="93"/>
        <v/>
      </c>
      <c r="N387" s="9" t="str">
        <f t="shared" ca="1" si="94"/>
        <v/>
      </c>
      <c r="O387" s="11">
        <f t="shared" ca="1" si="87"/>
        <v>35627</v>
      </c>
      <c r="P387" s="31">
        <f t="shared" ca="1" si="100"/>
        <v>12</v>
      </c>
      <c r="Q387" s="9">
        <f t="shared" ca="1" si="95"/>
        <v>0</v>
      </c>
      <c r="R387" s="34" t="str">
        <f t="shared" ca="1" si="101"/>
        <v>SELL</v>
      </c>
    </row>
    <row r="388" spans="1:18" x14ac:dyDescent="0.3">
      <c r="A388" s="9">
        <v>385</v>
      </c>
      <c r="B388" s="11">
        <f t="shared" ref="B388:B451" ca="1" si="102">VLOOKUP(A388,INDIRECT($V$1&amp;"$A$2:$C$100000"),2,FALSE)</f>
        <v>35628</v>
      </c>
      <c r="C388" s="17">
        <f t="shared" ref="C388:C451" ca="1" si="103">VLOOKUP(A388,INDIRECT($V$1&amp;"$A$2:$C$100000"),3,FALSE)</f>
        <v>1181.4000000000001</v>
      </c>
      <c r="D388" s="42">
        <f t="shared" ca="1" si="96"/>
        <v>-1.5999999999999091</v>
      </c>
      <c r="E388" s="15">
        <f t="shared" ca="1" si="88"/>
        <v>0</v>
      </c>
      <c r="F388" s="15">
        <f t="shared" ca="1" si="89"/>
        <v>-1.5999999999999091</v>
      </c>
      <c r="G388" s="17">
        <f t="shared" ca="1" si="97"/>
        <v>6.8142857142857043</v>
      </c>
      <c r="H388" s="17">
        <f t="shared" ca="1" si="98"/>
        <v>5.9749999999999899</v>
      </c>
      <c r="I388" s="17">
        <f t="shared" ca="1" si="99"/>
        <v>1.1404662283323375</v>
      </c>
      <c r="J388" s="23">
        <f t="shared" ca="1" si="90"/>
        <v>53.281206366936615</v>
      </c>
      <c r="K388" s="19" t="str">
        <f t="shared" ca="1" si="91"/>
        <v/>
      </c>
      <c r="L388" s="19" t="str">
        <f t="shared" ca="1" si="92"/>
        <v/>
      </c>
      <c r="M388" s="9" t="str">
        <f t="shared" ca="1" si="93"/>
        <v/>
      </c>
      <c r="N388" s="9" t="str">
        <f t="shared" ca="1" si="94"/>
        <v/>
      </c>
      <c r="O388" s="11">
        <f t="shared" ref="O388:O451" ca="1" si="104">VLOOKUP(A388,INDIRECT($V$1&amp;"$A$2:$C$100000"),2,FALSE)</f>
        <v>35628</v>
      </c>
      <c r="P388" s="31">
        <f t="shared" ca="1" si="100"/>
        <v>12</v>
      </c>
      <c r="Q388" s="9">
        <f t="shared" ca="1" si="95"/>
        <v>0</v>
      </c>
      <c r="R388" s="34" t="str">
        <f t="shared" ca="1" si="101"/>
        <v>SELL</v>
      </c>
    </row>
    <row r="389" spans="1:18" x14ac:dyDescent="0.3">
      <c r="A389" s="9">
        <v>386</v>
      </c>
      <c r="B389" s="11">
        <f t="shared" ca="1" si="102"/>
        <v>35632</v>
      </c>
      <c r="C389" s="17">
        <f t="shared" ca="1" si="103"/>
        <v>1165</v>
      </c>
      <c r="D389" s="42">
        <f t="shared" ca="1" si="96"/>
        <v>-16.400000000000091</v>
      </c>
      <c r="E389" s="15">
        <f t="shared" ref="E389:E452" ca="1" si="105">IF(D389&gt;$V$5,D389,0)</f>
        <v>0</v>
      </c>
      <c r="F389" s="15">
        <f t="shared" ref="F389:F452" ca="1" si="106">IF(D389&lt;$V$5,D389,0)</f>
        <v>-16.400000000000091</v>
      </c>
      <c r="G389" s="17">
        <f t="shared" ca="1" si="97"/>
        <v>5.1892857142857043</v>
      </c>
      <c r="H389" s="17">
        <f t="shared" ca="1" si="98"/>
        <v>7.1464285714285678</v>
      </c>
      <c r="I389" s="17">
        <f t="shared" ca="1" si="99"/>
        <v>0.72613693153423187</v>
      </c>
      <c r="J389" s="23">
        <f t="shared" ref="J389:J452" ca="1" si="107">IF((A389-1)&gt;=$G$1,IF(I389=$V$5,$V$5,($V$6-($V$6/(1+I389)))),"")</f>
        <v>42.067168500289483</v>
      </c>
      <c r="K389" s="19" t="str">
        <f t="shared" ref="K389:K452" ca="1" si="108">IF((A389-1)&gt;=$G$1,IF(J389&gt;$D$1,$V$8,IF(J389&lt;$C$1,$V$7,"")),"")</f>
        <v/>
      </c>
      <c r="L389" s="19" t="str">
        <f t="shared" ref="L389:L452" ca="1" si="109">IF(M389&lt;&gt;"",P389,"")</f>
        <v/>
      </c>
      <c r="M389" s="9" t="str">
        <f t="shared" ref="M389:M452" ca="1" si="110">IF(R389&lt;&gt;R388,R389,"")</f>
        <v/>
      </c>
      <c r="N389" s="9" t="str">
        <f t="shared" ref="N389:N452" ca="1" si="111">IF(OR(M389=$V$7,M389=$V$8),C389,"")</f>
        <v/>
      </c>
      <c r="O389" s="11">
        <f t="shared" ca="1" si="104"/>
        <v>35632</v>
      </c>
      <c r="P389" s="31">
        <f t="shared" ca="1" si="100"/>
        <v>12</v>
      </c>
      <c r="Q389" s="9">
        <f t="shared" ref="Q389:Q452" ca="1" si="112">IF(M389&lt;&gt;"",1,0)</f>
        <v>0</v>
      </c>
      <c r="R389" s="34" t="str">
        <f t="shared" ca="1" si="101"/>
        <v>SELL</v>
      </c>
    </row>
    <row r="390" spans="1:18" x14ac:dyDescent="0.3">
      <c r="A390" s="9">
        <v>387</v>
      </c>
      <c r="B390" s="11">
        <f t="shared" ca="1" si="102"/>
        <v>35633</v>
      </c>
      <c r="C390" s="17">
        <f t="shared" ca="1" si="103"/>
        <v>1173.25</v>
      </c>
      <c r="D390" s="42">
        <f t="shared" ref="D390:D453" ca="1" si="113">C390-C389</f>
        <v>8.25</v>
      </c>
      <c r="E390" s="15">
        <f t="shared" ca="1" si="105"/>
        <v>8.25</v>
      </c>
      <c r="F390" s="15">
        <f t="shared" ca="1" si="106"/>
        <v>0</v>
      </c>
      <c r="G390" s="17">
        <f t="shared" ref="G390:G453" ca="1" si="114">IF((A390-1)&gt;=$G$1,AVERAGE(OFFSET(E390,0,0,-$G$1,1)),"")</f>
        <v>5.2035714285714221</v>
      </c>
      <c r="H390" s="17">
        <f t="shared" ref="H390:H453" ca="1" si="115">IF((A390-1)&gt;=$G$1,ABS(AVERAGE(OFFSET(F390,0,0,-$G$1,1))),"")</f>
        <v>7.1464285714285678</v>
      </c>
      <c r="I390" s="17">
        <f t="shared" ref="I390:I453" ca="1" si="116">IF((A390-1)&gt;=$G$1,G390/H390,"")</f>
        <v>0.72813593203398241</v>
      </c>
      <c r="J390" s="23">
        <f t="shared" ca="1" si="107"/>
        <v>42.134181607865798</v>
      </c>
      <c r="K390" s="19" t="str">
        <f t="shared" ca="1" si="108"/>
        <v/>
      </c>
      <c r="L390" s="19" t="str">
        <f t="shared" ca="1" si="109"/>
        <v/>
      </c>
      <c r="M390" s="9" t="str">
        <f t="shared" ca="1" si="110"/>
        <v/>
      </c>
      <c r="N390" s="9" t="str">
        <f t="shared" ca="1" si="111"/>
        <v/>
      </c>
      <c r="O390" s="11">
        <f t="shared" ca="1" si="104"/>
        <v>35633</v>
      </c>
      <c r="P390" s="31">
        <f t="shared" ref="P390:P453" ca="1" si="117">P389+Q390</f>
        <v>12</v>
      </c>
      <c r="Q390" s="9">
        <f t="shared" ca="1" si="112"/>
        <v>0</v>
      </c>
      <c r="R390" s="34" t="str">
        <f t="shared" ref="R390:R453" ca="1" si="118">IF(K390=R389,R389,IF(K390="",R389,IF(K390&lt;&gt;R389,K390)))</f>
        <v>SELL</v>
      </c>
    </row>
    <row r="391" spans="1:18" x14ac:dyDescent="0.3">
      <c r="A391" s="9">
        <v>388</v>
      </c>
      <c r="B391" s="11">
        <f t="shared" ca="1" si="102"/>
        <v>35634</v>
      </c>
      <c r="C391" s="17">
        <f t="shared" ca="1" si="103"/>
        <v>1200.7</v>
      </c>
      <c r="D391" s="42">
        <f t="shared" ca="1" si="113"/>
        <v>27.450000000000045</v>
      </c>
      <c r="E391" s="15">
        <f t="shared" ca="1" si="105"/>
        <v>27.450000000000045</v>
      </c>
      <c r="F391" s="15">
        <f t="shared" ca="1" si="106"/>
        <v>0</v>
      </c>
      <c r="G391" s="17">
        <f t="shared" ca="1" si="114"/>
        <v>5.5571428571428543</v>
      </c>
      <c r="H391" s="17">
        <f t="shared" ca="1" si="115"/>
        <v>7.1464285714285678</v>
      </c>
      <c r="I391" s="17">
        <f t="shared" ca="1" si="116"/>
        <v>0.77761119440279858</v>
      </c>
      <c r="J391" s="23">
        <f t="shared" ca="1" si="107"/>
        <v>43.744728703964014</v>
      </c>
      <c r="K391" s="19" t="str">
        <f t="shared" ca="1" si="108"/>
        <v/>
      </c>
      <c r="L391" s="19" t="str">
        <f t="shared" ca="1" si="109"/>
        <v/>
      </c>
      <c r="M391" s="9" t="str">
        <f t="shared" ca="1" si="110"/>
        <v/>
      </c>
      <c r="N391" s="9" t="str">
        <f t="shared" ca="1" si="111"/>
        <v/>
      </c>
      <c r="O391" s="11">
        <f t="shared" ca="1" si="104"/>
        <v>35634</v>
      </c>
      <c r="P391" s="31">
        <f t="shared" ca="1" si="117"/>
        <v>12</v>
      </c>
      <c r="Q391" s="9">
        <f t="shared" ca="1" si="112"/>
        <v>0</v>
      </c>
      <c r="R391" s="34" t="str">
        <f t="shared" ca="1" si="118"/>
        <v>SELL</v>
      </c>
    </row>
    <row r="392" spans="1:18" x14ac:dyDescent="0.3">
      <c r="A392" s="9">
        <v>389</v>
      </c>
      <c r="B392" s="11">
        <f t="shared" ca="1" si="102"/>
        <v>35635</v>
      </c>
      <c r="C392" s="17">
        <f t="shared" ca="1" si="103"/>
        <v>1199.95</v>
      </c>
      <c r="D392" s="42">
        <f t="shared" ca="1" si="113"/>
        <v>-0.75</v>
      </c>
      <c r="E392" s="15">
        <f t="shared" ca="1" si="105"/>
        <v>0</v>
      </c>
      <c r="F392" s="15">
        <f t="shared" ca="1" si="106"/>
        <v>-0.75</v>
      </c>
      <c r="G392" s="17">
        <f t="shared" ca="1" si="114"/>
        <v>5.5571428571428543</v>
      </c>
      <c r="H392" s="17">
        <f t="shared" ca="1" si="115"/>
        <v>6.625</v>
      </c>
      <c r="I392" s="17">
        <f t="shared" ca="1" si="116"/>
        <v>0.83881401617250628</v>
      </c>
      <c r="J392" s="23">
        <f t="shared" ca="1" si="107"/>
        <v>45.617121078862489</v>
      </c>
      <c r="K392" s="19" t="str">
        <f t="shared" ca="1" si="108"/>
        <v/>
      </c>
      <c r="L392" s="19" t="str">
        <f t="shared" ca="1" si="109"/>
        <v/>
      </c>
      <c r="M392" s="9" t="str">
        <f t="shared" ca="1" si="110"/>
        <v/>
      </c>
      <c r="N392" s="9" t="str">
        <f t="shared" ca="1" si="111"/>
        <v/>
      </c>
      <c r="O392" s="11">
        <f t="shared" ca="1" si="104"/>
        <v>35635</v>
      </c>
      <c r="P392" s="31">
        <f t="shared" ca="1" si="117"/>
        <v>12</v>
      </c>
      <c r="Q392" s="9">
        <f t="shared" ca="1" si="112"/>
        <v>0</v>
      </c>
      <c r="R392" s="34" t="str">
        <f t="shared" ca="1" si="118"/>
        <v>SELL</v>
      </c>
    </row>
    <row r="393" spans="1:18" x14ac:dyDescent="0.3">
      <c r="A393" s="9">
        <v>390</v>
      </c>
      <c r="B393" s="11">
        <f t="shared" ca="1" si="102"/>
        <v>35636</v>
      </c>
      <c r="C393" s="17">
        <f t="shared" ca="1" si="103"/>
        <v>1185.05</v>
      </c>
      <c r="D393" s="42">
        <f t="shared" ca="1" si="113"/>
        <v>-14.900000000000091</v>
      </c>
      <c r="E393" s="15">
        <f t="shared" ca="1" si="105"/>
        <v>0</v>
      </c>
      <c r="F393" s="15">
        <f t="shared" ca="1" si="106"/>
        <v>-14.900000000000091</v>
      </c>
      <c r="G393" s="17">
        <f t="shared" ca="1" si="114"/>
        <v>5.4714285714285813</v>
      </c>
      <c r="H393" s="17">
        <f t="shared" ca="1" si="115"/>
        <v>7.6892857142857212</v>
      </c>
      <c r="I393" s="17">
        <f t="shared" ca="1" si="116"/>
        <v>0.7115652577798427</v>
      </c>
      <c r="J393" s="23">
        <f t="shared" ca="1" si="107"/>
        <v>41.573948439620096</v>
      </c>
      <c r="K393" s="19" t="str">
        <f t="shared" ca="1" si="108"/>
        <v/>
      </c>
      <c r="L393" s="19" t="str">
        <f t="shared" ca="1" si="109"/>
        <v/>
      </c>
      <c r="M393" s="9" t="str">
        <f t="shared" ca="1" si="110"/>
        <v/>
      </c>
      <c r="N393" s="9" t="str">
        <f t="shared" ca="1" si="111"/>
        <v/>
      </c>
      <c r="O393" s="11">
        <f t="shared" ca="1" si="104"/>
        <v>35636</v>
      </c>
      <c r="P393" s="31">
        <f t="shared" ca="1" si="117"/>
        <v>12</v>
      </c>
      <c r="Q393" s="9">
        <f t="shared" ca="1" si="112"/>
        <v>0</v>
      </c>
      <c r="R393" s="34" t="str">
        <f t="shared" ca="1" si="118"/>
        <v>SELL</v>
      </c>
    </row>
    <row r="394" spans="1:18" x14ac:dyDescent="0.3">
      <c r="A394" s="9">
        <v>391</v>
      </c>
      <c r="B394" s="11">
        <f t="shared" ca="1" si="102"/>
        <v>35639</v>
      </c>
      <c r="C394" s="17">
        <f t="shared" ca="1" si="103"/>
        <v>1181.6500000000001</v>
      </c>
      <c r="D394" s="42">
        <f t="shared" ca="1" si="113"/>
        <v>-3.3999999999998636</v>
      </c>
      <c r="E394" s="15">
        <f t="shared" ca="1" si="105"/>
        <v>0</v>
      </c>
      <c r="F394" s="15">
        <f t="shared" ca="1" si="106"/>
        <v>-3.3999999999998636</v>
      </c>
      <c r="G394" s="17">
        <f t="shared" ca="1" si="114"/>
        <v>5.4714285714285813</v>
      </c>
      <c r="H394" s="17">
        <f t="shared" ca="1" si="115"/>
        <v>7.4750000000000068</v>
      </c>
      <c r="I394" s="17">
        <f t="shared" ca="1" si="116"/>
        <v>0.73196368848542825</v>
      </c>
      <c r="J394" s="23">
        <f t="shared" ca="1" si="107"/>
        <v>42.262068965517258</v>
      </c>
      <c r="K394" s="19" t="str">
        <f t="shared" ca="1" si="108"/>
        <v/>
      </c>
      <c r="L394" s="19" t="str">
        <f t="shared" ca="1" si="109"/>
        <v/>
      </c>
      <c r="M394" s="9" t="str">
        <f t="shared" ca="1" si="110"/>
        <v/>
      </c>
      <c r="N394" s="9" t="str">
        <f t="shared" ca="1" si="111"/>
        <v/>
      </c>
      <c r="O394" s="11">
        <f t="shared" ca="1" si="104"/>
        <v>35639</v>
      </c>
      <c r="P394" s="31">
        <f t="shared" ca="1" si="117"/>
        <v>12</v>
      </c>
      <c r="Q394" s="9">
        <f t="shared" ca="1" si="112"/>
        <v>0</v>
      </c>
      <c r="R394" s="34" t="str">
        <f t="shared" ca="1" si="118"/>
        <v>SELL</v>
      </c>
    </row>
    <row r="395" spans="1:18" x14ac:dyDescent="0.3">
      <c r="A395" s="9">
        <v>392</v>
      </c>
      <c r="B395" s="11">
        <f t="shared" ca="1" si="102"/>
        <v>35640</v>
      </c>
      <c r="C395" s="17">
        <f t="shared" ca="1" si="103"/>
        <v>1190.3</v>
      </c>
      <c r="D395" s="42">
        <f t="shared" ca="1" si="113"/>
        <v>8.6499999999998636</v>
      </c>
      <c r="E395" s="15">
        <f t="shared" ca="1" si="105"/>
        <v>8.6499999999998636</v>
      </c>
      <c r="F395" s="15">
        <f t="shared" ca="1" si="106"/>
        <v>0</v>
      </c>
      <c r="G395" s="17">
        <f t="shared" ca="1" si="114"/>
        <v>6.0892857142857144</v>
      </c>
      <c r="H395" s="17">
        <f t="shared" ca="1" si="115"/>
        <v>6.6571428571428601</v>
      </c>
      <c r="I395" s="17">
        <f t="shared" ca="1" si="116"/>
        <v>0.91469957081545028</v>
      </c>
      <c r="J395" s="23">
        <f t="shared" ca="1" si="107"/>
        <v>47.772485289997185</v>
      </c>
      <c r="K395" s="19" t="str">
        <f t="shared" ca="1" si="108"/>
        <v/>
      </c>
      <c r="L395" s="19" t="str">
        <f t="shared" ca="1" si="109"/>
        <v/>
      </c>
      <c r="M395" s="9" t="str">
        <f t="shared" ca="1" si="110"/>
        <v/>
      </c>
      <c r="N395" s="9" t="str">
        <f t="shared" ca="1" si="111"/>
        <v/>
      </c>
      <c r="O395" s="11">
        <f t="shared" ca="1" si="104"/>
        <v>35640</v>
      </c>
      <c r="P395" s="31">
        <f t="shared" ca="1" si="117"/>
        <v>12</v>
      </c>
      <c r="Q395" s="9">
        <f t="shared" ca="1" si="112"/>
        <v>0</v>
      </c>
      <c r="R395" s="34" t="str">
        <f t="shared" ca="1" si="118"/>
        <v>SELL</v>
      </c>
    </row>
    <row r="396" spans="1:18" x14ac:dyDescent="0.3">
      <c r="A396" s="9">
        <v>393</v>
      </c>
      <c r="B396" s="11">
        <f t="shared" ca="1" si="102"/>
        <v>35641</v>
      </c>
      <c r="C396" s="17">
        <f t="shared" ca="1" si="103"/>
        <v>1197.9000000000001</v>
      </c>
      <c r="D396" s="42">
        <f t="shared" ca="1" si="113"/>
        <v>7.6000000000001364</v>
      </c>
      <c r="E396" s="15">
        <f t="shared" ca="1" si="105"/>
        <v>7.6000000000001364</v>
      </c>
      <c r="F396" s="15">
        <f t="shared" ca="1" si="106"/>
        <v>0</v>
      </c>
      <c r="G396" s="17">
        <f t="shared" ca="1" si="114"/>
        <v>3.8964285714285842</v>
      </c>
      <c r="H396" s="17">
        <f t="shared" ca="1" si="115"/>
        <v>6.6571428571428601</v>
      </c>
      <c r="I396" s="17">
        <f t="shared" ca="1" si="116"/>
        <v>0.58530042918455105</v>
      </c>
      <c r="J396" s="23">
        <f t="shared" ca="1" si="107"/>
        <v>36.920473773265726</v>
      </c>
      <c r="K396" s="19" t="str">
        <f t="shared" ca="1" si="108"/>
        <v/>
      </c>
      <c r="L396" s="19" t="str">
        <f t="shared" ca="1" si="109"/>
        <v/>
      </c>
      <c r="M396" s="9" t="str">
        <f t="shared" ca="1" si="110"/>
        <v/>
      </c>
      <c r="N396" s="9" t="str">
        <f t="shared" ca="1" si="111"/>
        <v/>
      </c>
      <c r="O396" s="11">
        <f t="shared" ca="1" si="104"/>
        <v>35641</v>
      </c>
      <c r="P396" s="31">
        <f t="shared" ca="1" si="117"/>
        <v>12</v>
      </c>
      <c r="Q396" s="9">
        <f t="shared" ca="1" si="112"/>
        <v>0</v>
      </c>
      <c r="R396" s="34" t="str">
        <f t="shared" ca="1" si="118"/>
        <v>SELL</v>
      </c>
    </row>
    <row r="397" spans="1:18" x14ac:dyDescent="0.3">
      <c r="A397" s="9">
        <v>394</v>
      </c>
      <c r="B397" s="11">
        <f t="shared" ca="1" si="102"/>
        <v>35642</v>
      </c>
      <c r="C397" s="17">
        <f t="shared" ca="1" si="103"/>
        <v>1221.5</v>
      </c>
      <c r="D397" s="42">
        <f t="shared" ca="1" si="113"/>
        <v>23.599999999999909</v>
      </c>
      <c r="E397" s="15">
        <f t="shared" ca="1" si="105"/>
        <v>23.599999999999909</v>
      </c>
      <c r="F397" s="15">
        <f t="shared" ca="1" si="106"/>
        <v>0</v>
      </c>
      <c r="G397" s="17">
        <f t="shared" ca="1" si="114"/>
        <v>5.3964285714285678</v>
      </c>
      <c r="H397" s="17">
        <f t="shared" ca="1" si="115"/>
        <v>6.6571428571428601</v>
      </c>
      <c r="I397" s="17">
        <f t="shared" ca="1" si="116"/>
        <v>0.81062231759656567</v>
      </c>
      <c r="J397" s="23">
        <f t="shared" ca="1" si="107"/>
        <v>44.770370370370344</v>
      </c>
      <c r="K397" s="19" t="str">
        <f t="shared" ca="1" si="108"/>
        <v/>
      </c>
      <c r="L397" s="19" t="str">
        <f t="shared" ca="1" si="109"/>
        <v/>
      </c>
      <c r="M397" s="9" t="str">
        <f t="shared" ca="1" si="110"/>
        <v/>
      </c>
      <c r="N397" s="9" t="str">
        <f t="shared" ca="1" si="111"/>
        <v/>
      </c>
      <c r="O397" s="11">
        <f t="shared" ca="1" si="104"/>
        <v>35642</v>
      </c>
      <c r="P397" s="31">
        <f t="shared" ca="1" si="117"/>
        <v>12</v>
      </c>
      <c r="Q397" s="9">
        <f t="shared" ca="1" si="112"/>
        <v>0</v>
      </c>
      <c r="R397" s="34" t="str">
        <f t="shared" ca="1" si="118"/>
        <v>SELL</v>
      </c>
    </row>
    <row r="398" spans="1:18" x14ac:dyDescent="0.3">
      <c r="A398" s="9">
        <v>395</v>
      </c>
      <c r="B398" s="11">
        <f t="shared" ca="1" si="102"/>
        <v>35643</v>
      </c>
      <c r="C398" s="17">
        <f t="shared" ca="1" si="103"/>
        <v>1232.4000000000001</v>
      </c>
      <c r="D398" s="42">
        <f t="shared" ca="1" si="113"/>
        <v>10.900000000000091</v>
      </c>
      <c r="E398" s="15">
        <f t="shared" ca="1" si="105"/>
        <v>10.900000000000091</v>
      </c>
      <c r="F398" s="15">
        <f t="shared" ca="1" si="106"/>
        <v>0</v>
      </c>
      <c r="G398" s="17">
        <f t="shared" ca="1" si="114"/>
        <v>6.1750000000000034</v>
      </c>
      <c r="H398" s="17">
        <f t="shared" ca="1" si="115"/>
        <v>5.3678571428571331</v>
      </c>
      <c r="I398" s="17">
        <f t="shared" ca="1" si="116"/>
        <v>1.1503659347970752</v>
      </c>
      <c r="J398" s="23">
        <f t="shared" ca="1" si="107"/>
        <v>53.496287128712929</v>
      </c>
      <c r="K398" s="19" t="str">
        <f t="shared" ca="1" si="108"/>
        <v/>
      </c>
      <c r="L398" s="19" t="str">
        <f t="shared" ca="1" si="109"/>
        <v/>
      </c>
      <c r="M398" s="9" t="str">
        <f t="shared" ca="1" si="110"/>
        <v/>
      </c>
      <c r="N398" s="9" t="str">
        <f t="shared" ca="1" si="111"/>
        <v/>
      </c>
      <c r="O398" s="11">
        <f t="shared" ca="1" si="104"/>
        <v>35643</v>
      </c>
      <c r="P398" s="31">
        <f t="shared" ca="1" si="117"/>
        <v>12</v>
      </c>
      <c r="Q398" s="9">
        <f t="shared" ca="1" si="112"/>
        <v>0</v>
      </c>
      <c r="R398" s="34" t="str">
        <f t="shared" ca="1" si="118"/>
        <v>SELL</v>
      </c>
    </row>
    <row r="399" spans="1:18" x14ac:dyDescent="0.3">
      <c r="A399" s="9">
        <v>396</v>
      </c>
      <c r="B399" s="11">
        <f t="shared" ca="1" si="102"/>
        <v>35646</v>
      </c>
      <c r="C399" s="17">
        <f t="shared" ca="1" si="103"/>
        <v>1250.4000000000001</v>
      </c>
      <c r="D399" s="42">
        <f t="shared" ca="1" si="113"/>
        <v>18</v>
      </c>
      <c r="E399" s="15">
        <f t="shared" ca="1" si="105"/>
        <v>18</v>
      </c>
      <c r="F399" s="15">
        <f t="shared" ca="1" si="106"/>
        <v>0</v>
      </c>
      <c r="G399" s="17">
        <f t="shared" ca="1" si="114"/>
        <v>7.460714285714289</v>
      </c>
      <c r="H399" s="17">
        <f t="shared" ca="1" si="115"/>
        <v>2.9357142857142793</v>
      </c>
      <c r="I399" s="17">
        <f t="shared" ca="1" si="116"/>
        <v>2.541362530413632</v>
      </c>
      <c r="J399" s="23">
        <f t="shared" ca="1" si="107"/>
        <v>71.762281003091772</v>
      </c>
      <c r="K399" s="19" t="str">
        <f t="shared" ca="1" si="108"/>
        <v>SELL</v>
      </c>
      <c r="L399" s="19" t="str">
        <f t="shared" ca="1" si="109"/>
        <v/>
      </c>
      <c r="M399" s="9" t="str">
        <f t="shared" ca="1" si="110"/>
        <v/>
      </c>
      <c r="N399" s="9" t="str">
        <f t="shared" ca="1" si="111"/>
        <v/>
      </c>
      <c r="O399" s="11">
        <f t="shared" ca="1" si="104"/>
        <v>35646</v>
      </c>
      <c r="P399" s="31">
        <f t="shared" ca="1" si="117"/>
        <v>12</v>
      </c>
      <c r="Q399" s="9">
        <f t="shared" ca="1" si="112"/>
        <v>0</v>
      </c>
      <c r="R399" s="34" t="str">
        <f t="shared" ca="1" si="118"/>
        <v>SELL</v>
      </c>
    </row>
    <row r="400" spans="1:18" x14ac:dyDescent="0.3">
      <c r="A400" s="9">
        <v>397</v>
      </c>
      <c r="B400" s="11">
        <f t="shared" ca="1" si="102"/>
        <v>35647</v>
      </c>
      <c r="C400" s="17">
        <f t="shared" ca="1" si="103"/>
        <v>1273.1500000000001</v>
      </c>
      <c r="D400" s="42">
        <f t="shared" ca="1" si="113"/>
        <v>22.75</v>
      </c>
      <c r="E400" s="15">
        <f t="shared" ca="1" si="105"/>
        <v>22.75</v>
      </c>
      <c r="F400" s="15">
        <f t="shared" ca="1" si="106"/>
        <v>0</v>
      </c>
      <c r="G400" s="17">
        <f t="shared" ca="1" si="114"/>
        <v>9.085714285714289</v>
      </c>
      <c r="H400" s="17">
        <f t="shared" ca="1" si="115"/>
        <v>2.6714285714285615</v>
      </c>
      <c r="I400" s="17">
        <f t="shared" ca="1" si="116"/>
        <v>3.4010695187165916</v>
      </c>
      <c r="J400" s="23">
        <f t="shared" ca="1" si="107"/>
        <v>77.278250303766782</v>
      </c>
      <c r="K400" s="19" t="str">
        <f t="shared" ca="1" si="108"/>
        <v>SELL</v>
      </c>
      <c r="L400" s="19" t="str">
        <f t="shared" ca="1" si="109"/>
        <v/>
      </c>
      <c r="M400" s="9" t="str">
        <f t="shared" ca="1" si="110"/>
        <v/>
      </c>
      <c r="N400" s="9" t="str">
        <f t="shared" ca="1" si="111"/>
        <v/>
      </c>
      <c r="O400" s="11">
        <f t="shared" ca="1" si="104"/>
        <v>35647</v>
      </c>
      <c r="P400" s="31">
        <f t="shared" ca="1" si="117"/>
        <v>12</v>
      </c>
      <c r="Q400" s="9">
        <f t="shared" ca="1" si="112"/>
        <v>0</v>
      </c>
      <c r="R400" s="34" t="str">
        <f t="shared" ca="1" si="118"/>
        <v>SELL</v>
      </c>
    </row>
    <row r="401" spans="1:18" x14ac:dyDescent="0.3">
      <c r="A401" s="9">
        <v>398</v>
      </c>
      <c r="B401" s="11">
        <f t="shared" ca="1" si="102"/>
        <v>35648</v>
      </c>
      <c r="C401" s="17">
        <f t="shared" ca="1" si="103"/>
        <v>1292.95</v>
      </c>
      <c r="D401" s="42">
        <f t="shared" ca="1" si="113"/>
        <v>19.799999999999955</v>
      </c>
      <c r="E401" s="15">
        <f t="shared" ca="1" si="105"/>
        <v>19.799999999999955</v>
      </c>
      <c r="F401" s="15">
        <f t="shared" ca="1" si="106"/>
        <v>0</v>
      </c>
      <c r="G401" s="17">
        <f t="shared" ca="1" si="114"/>
        <v>10.5</v>
      </c>
      <c r="H401" s="17">
        <f t="shared" ca="1" si="115"/>
        <v>2.6464285714285682</v>
      </c>
      <c r="I401" s="17">
        <f t="shared" ca="1" si="116"/>
        <v>3.9676113360323932</v>
      </c>
      <c r="J401" s="23">
        <f t="shared" ca="1" si="107"/>
        <v>79.869600651996763</v>
      </c>
      <c r="K401" s="19" t="str">
        <f t="shared" ca="1" si="108"/>
        <v>SELL</v>
      </c>
      <c r="L401" s="19" t="str">
        <f t="shared" ca="1" si="109"/>
        <v/>
      </c>
      <c r="M401" s="9" t="str">
        <f t="shared" ca="1" si="110"/>
        <v/>
      </c>
      <c r="N401" s="9" t="str">
        <f t="shared" ca="1" si="111"/>
        <v/>
      </c>
      <c r="O401" s="11">
        <f t="shared" ca="1" si="104"/>
        <v>35648</v>
      </c>
      <c r="P401" s="31">
        <f t="shared" ca="1" si="117"/>
        <v>12</v>
      </c>
      <c r="Q401" s="9">
        <f t="shared" ca="1" si="112"/>
        <v>0</v>
      </c>
      <c r="R401" s="34" t="str">
        <f t="shared" ca="1" si="118"/>
        <v>SELL</v>
      </c>
    </row>
    <row r="402" spans="1:18" x14ac:dyDescent="0.3">
      <c r="A402" s="9">
        <v>399</v>
      </c>
      <c r="B402" s="11">
        <f t="shared" ca="1" si="102"/>
        <v>35649</v>
      </c>
      <c r="C402" s="17">
        <f t="shared" ca="1" si="103"/>
        <v>1269.6500000000001</v>
      </c>
      <c r="D402" s="42">
        <f t="shared" ca="1" si="113"/>
        <v>-23.299999999999955</v>
      </c>
      <c r="E402" s="15">
        <f t="shared" ca="1" si="105"/>
        <v>0</v>
      </c>
      <c r="F402" s="15">
        <f t="shared" ca="1" si="106"/>
        <v>-23.299999999999955</v>
      </c>
      <c r="G402" s="17">
        <f t="shared" ca="1" si="114"/>
        <v>10.5</v>
      </c>
      <c r="H402" s="17">
        <f t="shared" ca="1" si="115"/>
        <v>4.1964285714285712</v>
      </c>
      <c r="I402" s="17">
        <f t="shared" ca="1" si="116"/>
        <v>2.5021276595744681</v>
      </c>
      <c r="J402" s="23">
        <f t="shared" ca="1" si="107"/>
        <v>71.445929526123933</v>
      </c>
      <c r="K402" s="19" t="str">
        <f t="shared" ca="1" si="108"/>
        <v>SELL</v>
      </c>
      <c r="L402" s="19" t="str">
        <f t="shared" ca="1" si="109"/>
        <v/>
      </c>
      <c r="M402" s="9" t="str">
        <f t="shared" ca="1" si="110"/>
        <v/>
      </c>
      <c r="N402" s="9" t="str">
        <f t="shared" ca="1" si="111"/>
        <v/>
      </c>
      <c r="O402" s="11">
        <f t="shared" ca="1" si="104"/>
        <v>35649</v>
      </c>
      <c r="P402" s="31">
        <f t="shared" ca="1" si="117"/>
        <v>12</v>
      </c>
      <c r="Q402" s="9">
        <f t="shared" ca="1" si="112"/>
        <v>0</v>
      </c>
      <c r="R402" s="34" t="str">
        <f t="shared" ca="1" si="118"/>
        <v>SELL</v>
      </c>
    </row>
    <row r="403" spans="1:18" x14ac:dyDescent="0.3">
      <c r="A403" s="9">
        <v>400</v>
      </c>
      <c r="B403" s="11">
        <f t="shared" ca="1" si="102"/>
        <v>35650</v>
      </c>
      <c r="C403" s="17">
        <f t="shared" ca="1" si="103"/>
        <v>1256.95</v>
      </c>
      <c r="D403" s="42">
        <f t="shared" ca="1" si="113"/>
        <v>-12.700000000000045</v>
      </c>
      <c r="E403" s="15">
        <f t="shared" ca="1" si="105"/>
        <v>0</v>
      </c>
      <c r="F403" s="15">
        <f t="shared" ca="1" si="106"/>
        <v>-12.700000000000045</v>
      </c>
      <c r="G403" s="17">
        <f t="shared" ca="1" si="114"/>
        <v>10.5</v>
      </c>
      <c r="H403" s="17">
        <f t="shared" ca="1" si="115"/>
        <v>3.9321428571428538</v>
      </c>
      <c r="I403" s="17">
        <f t="shared" ca="1" si="116"/>
        <v>2.6702997275204381</v>
      </c>
      <c r="J403" s="23">
        <f t="shared" ca="1" si="107"/>
        <v>72.754268745360079</v>
      </c>
      <c r="K403" s="19" t="str">
        <f t="shared" ca="1" si="108"/>
        <v>SELL</v>
      </c>
      <c r="L403" s="19" t="str">
        <f t="shared" ca="1" si="109"/>
        <v/>
      </c>
      <c r="M403" s="9" t="str">
        <f t="shared" ca="1" si="110"/>
        <v/>
      </c>
      <c r="N403" s="9" t="str">
        <f t="shared" ca="1" si="111"/>
        <v/>
      </c>
      <c r="O403" s="11">
        <f t="shared" ca="1" si="104"/>
        <v>35650</v>
      </c>
      <c r="P403" s="31">
        <f t="shared" ca="1" si="117"/>
        <v>12</v>
      </c>
      <c r="Q403" s="9">
        <f t="shared" ca="1" si="112"/>
        <v>0</v>
      </c>
      <c r="R403" s="34" t="str">
        <f t="shared" ca="1" si="118"/>
        <v>SELL</v>
      </c>
    </row>
    <row r="404" spans="1:18" x14ac:dyDescent="0.3">
      <c r="A404" s="9">
        <v>401</v>
      </c>
      <c r="B404" s="11">
        <f t="shared" ca="1" si="102"/>
        <v>35653</v>
      </c>
      <c r="C404" s="17">
        <f t="shared" ca="1" si="103"/>
        <v>1258.3499999999999</v>
      </c>
      <c r="D404" s="42">
        <f t="shared" ca="1" si="113"/>
        <v>1.3999999999998636</v>
      </c>
      <c r="E404" s="15">
        <f t="shared" ca="1" si="105"/>
        <v>1.3999999999998636</v>
      </c>
      <c r="F404" s="15">
        <f t="shared" ca="1" si="106"/>
        <v>0</v>
      </c>
      <c r="G404" s="17">
        <f t="shared" ca="1" si="114"/>
        <v>10.010714285714275</v>
      </c>
      <c r="H404" s="17">
        <f t="shared" ca="1" si="115"/>
        <v>3.9321428571428538</v>
      </c>
      <c r="I404" s="17">
        <f t="shared" ca="1" si="116"/>
        <v>2.5458673932788369</v>
      </c>
      <c r="J404" s="23">
        <f t="shared" ca="1" si="107"/>
        <v>71.798155737704917</v>
      </c>
      <c r="K404" s="19" t="str">
        <f t="shared" ca="1" si="108"/>
        <v>SELL</v>
      </c>
      <c r="L404" s="19" t="str">
        <f t="shared" ca="1" si="109"/>
        <v/>
      </c>
      <c r="M404" s="9" t="str">
        <f t="shared" ca="1" si="110"/>
        <v/>
      </c>
      <c r="N404" s="9" t="str">
        <f t="shared" ca="1" si="111"/>
        <v/>
      </c>
      <c r="O404" s="11">
        <f t="shared" ca="1" si="104"/>
        <v>35653</v>
      </c>
      <c r="P404" s="31">
        <f t="shared" ca="1" si="117"/>
        <v>12</v>
      </c>
      <c r="Q404" s="9">
        <f t="shared" ca="1" si="112"/>
        <v>0</v>
      </c>
      <c r="R404" s="34" t="str">
        <f t="shared" ca="1" si="118"/>
        <v>SELL</v>
      </c>
    </row>
    <row r="405" spans="1:18" x14ac:dyDescent="0.3">
      <c r="A405" s="9">
        <v>402</v>
      </c>
      <c r="B405" s="11">
        <f t="shared" ca="1" si="102"/>
        <v>35654</v>
      </c>
      <c r="C405" s="17">
        <f t="shared" ca="1" si="103"/>
        <v>1248.45</v>
      </c>
      <c r="D405" s="42">
        <f t="shared" ca="1" si="113"/>
        <v>-9.8999999999998636</v>
      </c>
      <c r="E405" s="15">
        <f t="shared" ca="1" si="105"/>
        <v>0</v>
      </c>
      <c r="F405" s="15">
        <f t="shared" ca="1" si="106"/>
        <v>-9.8999999999998636</v>
      </c>
      <c r="G405" s="17">
        <f t="shared" ca="1" si="114"/>
        <v>8.0499999999999865</v>
      </c>
      <c r="H405" s="17">
        <f t="shared" ca="1" si="115"/>
        <v>4.6392857142857009</v>
      </c>
      <c r="I405" s="17">
        <f t="shared" ca="1" si="116"/>
        <v>1.7351809083910721</v>
      </c>
      <c r="J405" s="23">
        <f t="shared" ca="1" si="107"/>
        <v>63.439347030678327</v>
      </c>
      <c r="K405" s="19" t="str">
        <f t="shared" ca="1" si="108"/>
        <v/>
      </c>
      <c r="L405" s="19" t="str">
        <f t="shared" ca="1" si="109"/>
        <v/>
      </c>
      <c r="M405" s="9" t="str">
        <f t="shared" ca="1" si="110"/>
        <v/>
      </c>
      <c r="N405" s="9" t="str">
        <f t="shared" ca="1" si="111"/>
        <v/>
      </c>
      <c r="O405" s="11">
        <f t="shared" ca="1" si="104"/>
        <v>35654</v>
      </c>
      <c r="P405" s="31">
        <f t="shared" ca="1" si="117"/>
        <v>12</v>
      </c>
      <c r="Q405" s="9">
        <f t="shared" ca="1" si="112"/>
        <v>0</v>
      </c>
      <c r="R405" s="34" t="str">
        <f t="shared" ca="1" si="118"/>
        <v>SELL</v>
      </c>
    </row>
    <row r="406" spans="1:18" x14ac:dyDescent="0.3">
      <c r="A406" s="9">
        <v>403</v>
      </c>
      <c r="B406" s="11">
        <f t="shared" ca="1" si="102"/>
        <v>35655</v>
      </c>
      <c r="C406" s="17">
        <f t="shared" ca="1" si="103"/>
        <v>1244.5999999999999</v>
      </c>
      <c r="D406" s="42">
        <f t="shared" ca="1" si="113"/>
        <v>-3.8500000000001364</v>
      </c>
      <c r="E406" s="15">
        <f t="shared" ca="1" si="105"/>
        <v>0</v>
      </c>
      <c r="F406" s="15">
        <f t="shared" ca="1" si="106"/>
        <v>-3.8500000000001364</v>
      </c>
      <c r="G406" s="17">
        <f t="shared" ca="1" si="114"/>
        <v>8.0499999999999865</v>
      </c>
      <c r="H406" s="17">
        <f t="shared" ca="1" si="115"/>
        <v>4.8607142857142822</v>
      </c>
      <c r="I406" s="17">
        <f t="shared" ca="1" si="116"/>
        <v>1.6561351947097707</v>
      </c>
      <c r="J406" s="23">
        <f t="shared" ca="1" si="107"/>
        <v>62.351313969571216</v>
      </c>
      <c r="K406" s="19" t="str">
        <f t="shared" ca="1" si="108"/>
        <v/>
      </c>
      <c r="L406" s="19" t="str">
        <f t="shared" ca="1" si="109"/>
        <v/>
      </c>
      <c r="M406" s="9" t="str">
        <f t="shared" ca="1" si="110"/>
        <v/>
      </c>
      <c r="N406" s="9" t="str">
        <f t="shared" ca="1" si="111"/>
        <v/>
      </c>
      <c r="O406" s="11">
        <f t="shared" ca="1" si="104"/>
        <v>35655</v>
      </c>
      <c r="P406" s="31">
        <f t="shared" ca="1" si="117"/>
        <v>12</v>
      </c>
      <c r="Q406" s="9">
        <f t="shared" ca="1" si="112"/>
        <v>0</v>
      </c>
      <c r="R406" s="34" t="str">
        <f t="shared" ca="1" si="118"/>
        <v>SELL</v>
      </c>
    </row>
    <row r="407" spans="1:18" x14ac:dyDescent="0.3">
      <c r="A407" s="9">
        <v>404</v>
      </c>
      <c r="B407" s="11">
        <f t="shared" ca="1" si="102"/>
        <v>35656</v>
      </c>
      <c r="C407" s="17">
        <f t="shared" ca="1" si="103"/>
        <v>1227.9000000000001</v>
      </c>
      <c r="D407" s="42">
        <f t="shared" ca="1" si="113"/>
        <v>-16.699999999999818</v>
      </c>
      <c r="E407" s="15">
        <f t="shared" ca="1" si="105"/>
        <v>0</v>
      </c>
      <c r="F407" s="15">
        <f t="shared" ca="1" si="106"/>
        <v>-16.699999999999818</v>
      </c>
      <c r="G407" s="17">
        <f t="shared" ca="1" si="114"/>
        <v>8.0499999999999865</v>
      </c>
      <c r="H407" s="17">
        <f t="shared" ca="1" si="115"/>
        <v>4.9892857142856917</v>
      </c>
      <c r="I407" s="17">
        <f t="shared" ca="1" si="116"/>
        <v>1.6134574087330038</v>
      </c>
      <c r="J407" s="23">
        <f t="shared" ca="1" si="107"/>
        <v>61.736510545056213</v>
      </c>
      <c r="K407" s="19" t="str">
        <f t="shared" ca="1" si="108"/>
        <v/>
      </c>
      <c r="L407" s="19" t="str">
        <f t="shared" ca="1" si="109"/>
        <v/>
      </c>
      <c r="M407" s="9" t="str">
        <f t="shared" ca="1" si="110"/>
        <v/>
      </c>
      <c r="N407" s="9" t="str">
        <f t="shared" ca="1" si="111"/>
        <v/>
      </c>
      <c r="O407" s="11">
        <f t="shared" ca="1" si="104"/>
        <v>35656</v>
      </c>
      <c r="P407" s="31">
        <f t="shared" ca="1" si="117"/>
        <v>12</v>
      </c>
      <c r="Q407" s="9">
        <f t="shared" ca="1" si="112"/>
        <v>0</v>
      </c>
      <c r="R407" s="34" t="str">
        <f t="shared" ca="1" si="118"/>
        <v>SELL</v>
      </c>
    </row>
    <row r="408" spans="1:18" x14ac:dyDescent="0.3">
      <c r="A408" s="9">
        <v>405</v>
      </c>
      <c r="B408" s="11">
        <f t="shared" ca="1" si="102"/>
        <v>35660</v>
      </c>
      <c r="C408" s="17">
        <f t="shared" ca="1" si="103"/>
        <v>1201.45</v>
      </c>
      <c r="D408" s="42">
        <f t="shared" ca="1" si="113"/>
        <v>-26.450000000000045</v>
      </c>
      <c r="E408" s="15">
        <f t="shared" ca="1" si="105"/>
        <v>0</v>
      </c>
      <c r="F408" s="15">
        <f t="shared" ca="1" si="106"/>
        <v>-26.450000000000045</v>
      </c>
      <c r="G408" s="17">
        <f t="shared" ca="1" si="114"/>
        <v>8.0499999999999865</v>
      </c>
      <c r="H408" s="17">
        <f t="shared" ca="1" si="115"/>
        <v>6.6357142857142764</v>
      </c>
      <c r="I408" s="17">
        <f t="shared" ca="1" si="116"/>
        <v>1.2131324004305701</v>
      </c>
      <c r="J408" s="23">
        <f t="shared" ca="1" si="107"/>
        <v>54.81517509727626</v>
      </c>
      <c r="K408" s="19" t="str">
        <f t="shared" ca="1" si="108"/>
        <v/>
      </c>
      <c r="L408" s="19" t="str">
        <f t="shared" ca="1" si="109"/>
        <v/>
      </c>
      <c r="M408" s="9" t="str">
        <f t="shared" ca="1" si="110"/>
        <v/>
      </c>
      <c r="N408" s="9" t="str">
        <f t="shared" ca="1" si="111"/>
        <v/>
      </c>
      <c r="O408" s="11">
        <f t="shared" ca="1" si="104"/>
        <v>35660</v>
      </c>
      <c r="P408" s="31">
        <f t="shared" ca="1" si="117"/>
        <v>12</v>
      </c>
      <c r="Q408" s="9">
        <f t="shared" ca="1" si="112"/>
        <v>0</v>
      </c>
      <c r="R408" s="34" t="str">
        <f t="shared" ca="1" si="118"/>
        <v>SELL</v>
      </c>
    </row>
    <row r="409" spans="1:18" x14ac:dyDescent="0.3">
      <c r="A409" s="9">
        <v>406</v>
      </c>
      <c r="B409" s="11">
        <f t="shared" ca="1" si="102"/>
        <v>35661</v>
      </c>
      <c r="C409" s="17">
        <f t="shared" ca="1" si="103"/>
        <v>1180.7</v>
      </c>
      <c r="D409" s="42">
        <f t="shared" ca="1" si="113"/>
        <v>-20.75</v>
      </c>
      <c r="E409" s="15">
        <f t="shared" ca="1" si="105"/>
        <v>0</v>
      </c>
      <c r="F409" s="15">
        <f t="shared" ca="1" si="106"/>
        <v>-20.75</v>
      </c>
      <c r="G409" s="17">
        <f t="shared" ca="1" si="114"/>
        <v>7.4321428571428543</v>
      </c>
      <c r="H409" s="17">
        <f t="shared" ca="1" si="115"/>
        <v>8.1178571428571331</v>
      </c>
      <c r="I409" s="17">
        <f t="shared" ca="1" si="116"/>
        <v>0.91553013638363467</v>
      </c>
      <c r="J409" s="23">
        <f t="shared" ca="1" si="107"/>
        <v>47.795130914101989</v>
      </c>
      <c r="K409" s="19" t="str">
        <f t="shared" ca="1" si="108"/>
        <v/>
      </c>
      <c r="L409" s="19" t="str">
        <f t="shared" ca="1" si="109"/>
        <v/>
      </c>
      <c r="M409" s="9" t="str">
        <f t="shared" ca="1" si="110"/>
        <v/>
      </c>
      <c r="N409" s="9" t="str">
        <f t="shared" ca="1" si="111"/>
        <v/>
      </c>
      <c r="O409" s="11">
        <f t="shared" ca="1" si="104"/>
        <v>35661</v>
      </c>
      <c r="P409" s="31">
        <f t="shared" ca="1" si="117"/>
        <v>12</v>
      </c>
      <c r="Q409" s="9">
        <f t="shared" ca="1" si="112"/>
        <v>0</v>
      </c>
      <c r="R409" s="34" t="str">
        <f t="shared" ca="1" si="118"/>
        <v>SELL</v>
      </c>
    </row>
    <row r="410" spans="1:18" x14ac:dyDescent="0.3">
      <c r="A410" s="9">
        <v>407</v>
      </c>
      <c r="B410" s="11">
        <f t="shared" ca="1" si="102"/>
        <v>35662</v>
      </c>
      <c r="C410" s="17">
        <f t="shared" ca="1" si="103"/>
        <v>1198.2</v>
      </c>
      <c r="D410" s="42">
        <f t="shared" ca="1" si="113"/>
        <v>17.5</v>
      </c>
      <c r="E410" s="15">
        <f t="shared" ca="1" si="105"/>
        <v>17.5</v>
      </c>
      <c r="F410" s="15">
        <f t="shared" ca="1" si="106"/>
        <v>0</v>
      </c>
      <c r="G410" s="17">
        <f t="shared" ca="1" si="114"/>
        <v>8.1392857142857018</v>
      </c>
      <c r="H410" s="17">
        <f t="shared" ca="1" si="115"/>
        <v>8.1178571428571331</v>
      </c>
      <c r="I410" s="17">
        <f t="shared" ca="1" si="116"/>
        <v>1.0026396832380111</v>
      </c>
      <c r="J410" s="23">
        <f t="shared" ca="1" si="107"/>
        <v>50.065905096660806</v>
      </c>
      <c r="K410" s="19" t="str">
        <f t="shared" ca="1" si="108"/>
        <v/>
      </c>
      <c r="L410" s="19" t="str">
        <f t="shared" ca="1" si="109"/>
        <v/>
      </c>
      <c r="M410" s="9" t="str">
        <f t="shared" ca="1" si="110"/>
        <v/>
      </c>
      <c r="N410" s="9" t="str">
        <f t="shared" ca="1" si="111"/>
        <v/>
      </c>
      <c r="O410" s="11">
        <f t="shared" ca="1" si="104"/>
        <v>35662</v>
      </c>
      <c r="P410" s="31">
        <f t="shared" ca="1" si="117"/>
        <v>12</v>
      </c>
      <c r="Q410" s="9">
        <f t="shared" ca="1" si="112"/>
        <v>0</v>
      </c>
      <c r="R410" s="34" t="str">
        <f t="shared" ca="1" si="118"/>
        <v>SELL</v>
      </c>
    </row>
    <row r="411" spans="1:18" x14ac:dyDescent="0.3">
      <c r="A411" s="9">
        <v>408</v>
      </c>
      <c r="B411" s="11">
        <f t="shared" ca="1" si="102"/>
        <v>35663</v>
      </c>
      <c r="C411" s="17">
        <f t="shared" ca="1" si="103"/>
        <v>1181.5</v>
      </c>
      <c r="D411" s="42">
        <f t="shared" ca="1" si="113"/>
        <v>-16.700000000000045</v>
      </c>
      <c r="E411" s="15">
        <f t="shared" ca="1" si="105"/>
        <v>0</v>
      </c>
      <c r="F411" s="15">
        <f t="shared" ca="1" si="106"/>
        <v>-16.700000000000045</v>
      </c>
      <c r="G411" s="17">
        <f t="shared" ca="1" si="114"/>
        <v>6.4535714285714221</v>
      </c>
      <c r="H411" s="17">
        <f t="shared" ca="1" si="115"/>
        <v>9.3107142857142797</v>
      </c>
      <c r="I411" s="17">
        <f t="shared" ca="1" si="116"/>
        <v>0.69313387034905993</v>
      </c>
      <c r="J411" s="23">
        <f t="shared" ca="1" si="107"/>
        <v>40.937924784775703</v>
      </c>
      <c r="K411" s="19" t="str">
        <f t="shared" ca="1" si="108"/>
        <v/>
      </c>
      <c r="L411" s="19" t="str">
        <f t="shared" ca="1" si="109"/>
        <v/>
      </c>
      <c r="M411" s="9" t="str">
        <f t="shared" ca="1" si="110"/>
        <v/>
      </c>
      <c r="N411" s="9" t="str">
        <f t="shared" ca="1" si="111"/>
        <v/>
      </c>
      <c r="O411" s="11">
        <f t="shared" ca="1" si="104"/>
        <v>35663</v>
      </c>
      <c r="P411" s="31">
        <f t="shared" ca="1" si="117"/>
        <v>12</v>
      </c>
      <c r="Q411" s="9">
        <f t="shared" ca="1" si="112"/>
        <v>0</v>
      </c>
      <c r="R411" s="34" t="str">
        <f t="shared" ca="1" si="118"/>
        <v>SELL</v>
      </c>
    </row>
    <row r="412" spans="1:18" x14ac:dyDescent="0.3">
      <c r="A412" s="9">
        <v>409</v>
      </c>
      <c r="B412" s="11">
        <f t="shared" ca="1" si="102"/>
        <v>35664</v>
      </c>
      <c r="C412" s="17">
        <f t="shared" ca="1" si="103"/>
        <v>1160.45</v>
      </c>
      <c r="D412" s="42">
        <f t="shared" ca="1" si="113"/>
        <v>-21.049999999999955</v>
      </c>
      <c r="E412" s="15">
        <f t="shared" ca="1" si="105"/>
        <v>0</v>
      </c>
      <c r="F412" s="15">
        <f t="shared" ca="1" si="106"/>
        <v>-21.049999999999955</v>
      </c>
      <c r="G412" s="17">
        <f t="shared" ca="1" si="114"/>
        <v>5.6749999999999874</v>
      </c>
      <c r="H412" s="17">
        <f t="shared" ca="1" si="115"/>
        <v>10.814285714285704</v>
      </c>
      <c r="I412" s="17">
        <f t="shared" ca="1" si="116"/>
        <v>0.5247688243064722</v>
      </c>
      <c r="J412" s="23">
        <f t="shared" ca="1" si="107"/>
        <v>34.416287632661877</v>
      </c>
      <c r="K412" s="19" t="str">
        <f t="shared" ca="1" si="108"/>
        <v/>
      </c>
      <c r="L412" s="19" t="str">
        <f t="shared" ca="1" si="109"/>
        <v/>
      </c>
      <c r="M412" s="9" t="str">
        <f t="shared" ca="1" si="110"/>
        <v/>
      </c>
      <c r="N412" s="9" t="str">
        <f t="shared" ca="1" si="111"/>
        <v/>
      </c>
      <c r="O412" s="11">
        <f t="shared" ca="1" si="104"/>
        <v>35664</v>
      </c>
      <c r="P412" s="31">
        <f t="shared" ca="1" si="117"/>
        <v>12</v>
      </c>
      <c r="Q412" s="9">
        <f t="shared" ca="1" si="112"/>
        <v>0</v>
      </c>
      <c r="R412" s="34" t="str">
        <f t="shared" ca="1" si="118"/>
        <v>SELL</v>
      </c>
    </row>
    <row r="413" spans="1:18" x14ac:dyDescent="0.3">
      <c r="A413" s="9">
        <v>410</v>
      </c>
      <c r="B413" s="11">
        <f t="shared" ca="1" si="102"/>
        <v>35667</v>
      </c>
      <c r="C413" s="17">
        <f t="shared" ca="1" si="103"/>
        <v>1144.3</v>
      </c>
      <c r="D413" s="42">
        <f t="shared" ca="1" si="113"/>
        <v>-16.150000000000091</v>
      </c>
      <c r="E413" s="15">
        <f t="shared" ca="1" si="105"/>
        <v>0</v>
      </c>
      <c r="F413" s="15">
        <f t="shared" ca="1" si="106"/>
        <v>-16.150000000000091</v>
      </c>
      <c r="G413" s="17">
        <f t="shared" ca="1" si="114"/>
        <v>4.3892857142857009</v>
      </c>
      <c r="H413" s="17">
        <f t="shared" ca="1" si="115"/>
        <v>11.96785714285714</v>
      </c>
      <c r="I413" s="17">
        <f t="shared" ca="1" si="116"/>
        <v>0.36675619218143735</v>
      </c>
      <c r="J413" s="23">
        <f t="shared" ca="1" si="107"/>
        <v>26.834061135371115</v>
      </c>
      <c r="K413" s="19" t="str">
        <f t="shared" ca="1" si="108"/>
        <v>BUY</v>
      </c>
      <c r="L413" s="19">
        <f t="shared" ca="1" si="109"/>
        <v>13</v>
      </c>
      <c r="M413" s="9" t="str">
        <f t="shared" ca="1" si="110"/>
        <v>BUY</v>
      </c>
      <c r="N413" s="9">
        <f t="shared" ca="1" si="111"/>
        <v>1144.3</v>
      </c>
      <c r="O413" s="11">
        <f t="shared" ca="1" si="104"/>
        <v>35667</v>
      </c>
      <c r="P413" s="31">
        <f t="shared" ca="1" si="117"/>
        <v>13</v>
      </c>
      <c r="Q413" s="9">
        <f t="shared" ca="1" si="112"/>
        <v>1</v>
      </c>
      <c r="R413" s="34" t="str">
        <f t="shared" ca="1" si="118"/>
        <v>BUY</v>
      </c>
    </row>
    <row r="414" spans="1:18" x14ac:dyDescent="0.3">
      <c r="A414" s="9">
        <v>411</v>
      </c>
      <c r="B414" s="11">
        <f t="shared" ca="1" si="102"/>
        <v>35668</v>
      </c>
      <c r="C414" s="17">
        <f t="shared" ca="1" si="103"/>
        <v>1151.75</v>
      </c>
      <c r="D414" s="42">
        <f t="shared" ca="1" si="113"/>
        <v>7.4500000000000455</v>
      </c>
      <c r="E414" s="15">
        <f t="shared" ca="1" si="105"/>
        <v>7.4500000000000455</v>
      </c>
      <c r="F414" s="15">
        <f t="shared" ca="1" si="106"/>
        <v>0</v>
      </c>
      <c r="G414" s="17">
        <f t="shared" ca="1" si="114"/>
        <v>3.2964285714285615</v>
      </c>
      <c r="H414" s="17">
        <f t="shared" ca="1" si="115"/>
        <v>11.96785714285714</v>
      </c>
      <c r="I414" s="17">
        <f t="shared" ca="1" si="116"/>
        <v>0.27544016711429348</v>
      </c>
      <c r="J414" s="23">
        <f t="shared" ca="1" si="107"/>
        <v>21.595694899391617</v>
      </c>
      <c r="K414" s="19" t="str">
        <f t="shared" ca="1" si="108"/>
        <v>BUY</v>
      </c>
      <c r="L414" s="19" t="str">
        <f t="shared" ca="1" si="109"/>
        <v/>
      </c>
      <c r="M414" s="9" t="str">
        <f t="shared" ca="1" si="110"/>
        <v/>
      </c>
      <c r="N414" s="9" t="str">
        <f t="shared" ca="1" si="111"/>
        <v/>
      </c>
      <c r="O414" s="11">
        <f t="shared" ca="1" si="104"/>
        <v>35668</v>
      </c>
      <c r="P414" s="31">
        <f t="shared" ca="1" si="117"/>
        <v>13</v>
      </c>
      <c r="Q414" s="9">
        <f t="shared" ca="1" si="112"/>
        <v>0</v>
      </c>
      <c r="R414" s="34" t="str">
        <f t="shared" ca="1" si="118"/>
        <v>BUY</v>
      </c>
    </row>
    <row r="415" spans="1:18" x14ac:dyDescent="0.3">
      <c r="A415" s="9">
        <v>412</v>
      </c>
      <c r="B415" s="11">
        <f t="shared" ca="1" si="102"/>
        <v>35669</v>
      </c>
      <c r="C415" s="17">
        <f t="shared" ca="1" si="103"/>
        <v>1168.4000000000001</v>
      </c>
      <c r="D415" s="42">
        <f t="shared" ca="1" si="113"/>
        <v>16.650000000000091</v>
      </c>
      <c r="E415" s="15">
        <f t="shared" ca="1" si="105"/>
        <v>16.650000000000091</v>
      </c>
      <c r="F415" s="15">
        <f t="shared" ca="1" si="106"/>
        <v>0</v>
      </c>
      <c r="G415" s="17">
        <f t="shared" ca="1" si="114"/>
        <v>3.0714285714285716</v>
      </c>
      <c r="H415" s="17">
        <f t="shared" ca="1" si="115"/>
        <v>11.96785714285714</v>
      </c>
      <c r="I415" s="17">
        <f t="shared" ca="1" si="116"/>
        <v>0.25663980901223521</v>
      </c>
      <c r="J415" s="23">
        <f t="shared" ca="1" si="107"/>
        <v>20.422702445974835</v>
      </c>
      <c r="K415" s="19" t="str">
        <f t="shared" ca="1" si="108"/>
        <v>BUY</v>
      </c>
      <c r="L415" s="19" t="str">
        <f t="shared" ca="1" si="109"/>
        <v/>
      </c>
      <c r="M415" s="9" t="str">
        <f t="shared" ca="1" si="110"/>
        <v/>
      </c>
      <c r="N415" s="9" t="str">
        <f t="shared" ca="1" si="111"/>
        <v/>
      </c>
      <c r="O415" s="11">
        <f t="shared" ca="1" si="104"/>
        <v>35669</v>
      </c>
      <c r="P415" s="31">
        <f t="shared" ca="1" si="117"/>
        <v>13</v>
      </c>
      <c r="Q415" s="9">
        <f t="shared" ca="1" si="112"/>
        <v>0</v>
      </c>
      <c r="R415" s="34" t="str">
        <f t="shared" ca="1" si="118"/>
        <v>BUY</v>
      </c>
    </row>
    <row r="416" spans="1:18" x14ac:dyDescent="0.3">
      <c r="A416" s="9">
        <v>413</v>
      </c>
      <c r="B416" s="11">
        <f t="shared" ca="1" si="102"/>
        <v>35670</v>
      </c>
      <c r="C416" s="17">
        <f t="shared" ca="1" si="103"/>
        <v>1134.6500000000001</v>
      </c>
      <c r="D416" s="42">
        <f t="shared" ca="1" si="113"/>
        <v>-33.75</v>
      </c>
      <c r="E416" s="15">
        <f t="shared" ca="1" si="105"/>
        <v>0</v>
      </c>
      <c r="F416" s="15">
        <f t="shared" ca="1" si="106"/>
        <v>-33.75</v>
      </c>
      <c r="G416" s="17">
        <f t="shared" ca="1" si="114"/>
        <v>3.0714285714285716</v>
      </c>
      <c r="H416" s="17">
        <f t="shared" ca="1" si="115"/>
        <v>12.714285714285714</v>
      </c>
      <c r="I416" s="17">
        <f t="shared" ca="1" si="116"/>
        <v>0.2415730337078652</v>
      </c>
      <c r="J416" s="23">
        <f t="shared" ca="1" si="107"/>
        <v>19.457013574660635</v>
      </c>
      <c r="K416" s="19" t="str">
        <f t="shared" ca="1" si="108"/>
        <v>BUY</v>
      </c>
      <c r="L416" s="19" t="str">
        <f t="shared" ca="1" si="109"/>
        <v/>
      </c>
      <c r="M416" s="9" t="str">
        <f t="shared" ca="1" si="110"/>
        <v/>
      </c>
      <c r="N416" s="9" t="str">
        <f t="shared" ca="1" si="111"/>
        <v/>
      </c>
      <c r="O416" s="11">
        <f t="shared" ca="1" si="104"/>
        <v>35670</v>
      </c>
      <c r="P416" s="31">
        <f t="shared" ca="1" si="117"/>
        <v>13</v>
      </c>
      <c r="Q416" s="9">
        <f t="shared" ca="1" si="112"/>
        <v>0</v>
      </c>
      <c r="R416" s="34" t="str">
        <f t="shared" ca="1" si="118"/>
        <v>BUY</v>
      </c>
    </row>
    <row r="417" spans="1:18" x14ac:dyDescent="0.3">
      <c r="A417" s="9">
        <v>414</v>
      </c>
      <c r="B417" s="11">
        <f t="shared" ca="1" si="102"/>
        <v>35671</v>
      </c>
      <c r="C417" s="17">
        <f t="shared" ca="1" si="103"/>
        <v>1105</v>
      </c>
      <c r="D417" s="42">
        <f t="shared" ca="1" si="113"/>
        <v>-29.650000000000091</v>
      </c>
      <c r="E417" s="15">
        <f t="shared" ca="1" si="105"/>
        <v>0</v>
      </c>
      <c r="F417" s="15">
        <f t="shared" ca="1" si="106"/>
        <v>-29.650000000000091</v>
      </c>
      <c r="G417" s="17">
        <f t="shared" ca="1" si="114"/>
        <v>3.0714285714285716</v>
      </c>
      <c r="H417" s="17">
        <f t="shared" ca="1" si="115"/>
        <v>13.925000000000002</v>
      </c>
      <c r="I417" s="17">
        <f t="shared" ca="1" si="116"/>
        <v>0.2205693767632726</v>
      </c>
      <c r="J417" s="23">
        <f t="shared" ca="1" si="107"/>
        <v>18.071023324227781</v>
      </c>
      <c r="K417" s="19" t="str">
        <f t="shared" ca="1" si="108"/>
        <v>BUY</v>
      </c>
      <c r="L417" s="19" t="str">
        <f t="shared" ca="1" si="109"/>
        <v/>
      </c>
      <c r="M417" s="9" t="str">
        <f t="shared" ca="1" si="110"/>
        <v/>
      </c>
      <c r="N417" s="9" t="str">
        <f t="shared" ca="1" si="111"/>
        <v/>
      </c>
      <c r="O417" s="11">
        <f t="shared" ca="1" si="104"/>
        <v>35671</v>
      </c>
      <c r="P417" s="31">
        <f t="shared" ca="1" si="117"/>
        <v>13</v>
      </c>
      <c r="Q417" s="9">
        <f t="shared" ca="1" si="112"/>
        <v>0</v>
      </c>
      <c r="R417" s="34" t="str">
        <f t="shared" ca="1" si="118"/>
        <v>BUY</v>
      </c>
    </row>
    <row r="418" spans="1:18" x14ac:dyDescent="0.3">
      <c r="A418" s="9">
        <v>415</v>
      </c>
      <c r="B418" s="11">
        <f t="shared" ca="1" si="102"/>
        <v>35674</v>
      </c>
      <c r="C418" s="17">
        <f t="shared" ca="1" si="103"/>
        <v>1104.7</v>
      </c>
      <c r="D418" s="42">
        <f t="shared" ca="1" si="113"/>
        <v>-0.29999999999995453</v>
      </c>
      <c r="E418" s="15">
        <f t="shared" ca="1" si="105"/>
        <v>0</v>
      </c>
      <c r="F418" s="15">
        <f t="shared" ca="1" si="106"/>
        <v>-0.29999999999995453</v>
      </c>
      <c r="G418" s="17">
        <f t="shared" ca="1" si="114"/>
        <v>2.9714285714285813</v>
      </c>
      <c r="H418" s="17">
        <f t="shared" ca="1" si="115"/>
        <v>13.946428571428571</v>
      </c>
      <c r="I418" s="17">
        <f t="shared" ca="1" si="116"/>
        <v>0.21306017925736306</v>
      </c>
      <c r="J418" s="23">
        <f t="shared" ca="1" si="107"/>
        <v>17.563858982478408</v>
      </c>
      <c r="K418" s="19" t="str">
        <f t="shared" ca="1" si="108"/>
        <v>BUY</v>
      </c>
      <c r="L418" s="19" t="str">
        <f t="shared" ca="1" si="109"/>
        <v/>
      </c>
      <c r="M418" s="9" t="str">
        <f t="shared" ca="1" si="110"/>
        <v/>
      </c>
      <c r="N418" s="9" t="str">
        <f t="shared" ca="1" si="111"/>
        <v/>
      </c>
      <c r="O418" s="11">
        <f t="shared" ca="1" si="104"/>
        <v>35674</v>
      </c>
      <c r="P418" s="31">
        <f t="shared" ca="1" si="117"/>
        <v>13</v>
      </c>
      <c r="Q418" s="9">
        <f t="shared" ca="1" si="112"/>
        <v>0</v>
      </c>
      <c r="R418" s="34" t="str">
        <f t="shared" ca="1" si="118"/>
        <v>BUY</v>
      </c>
    </row>
    <row r="419" spans="1:18" x14ac:dyDescent="0.3">
      <c r="A419" s="9">
        <v>416</v>
      </c>
      <c r="B419" s="11">
        <f t="shared" ca="1" si="102"/>
        <v>35675</v>
      </c>
      <c r="C419" s="17">
        <f t="shared" ca="1" si="103"/>
        <v>1117.1500000000001</v>
      </c>
      <c r="D419" s="42">
        <f t="shared" ca="1" si="113"/>
        <v>12.450000000000045</v>
      </c>
      <c r="E419" s="15">
        <f t="shared" ca="1" si="105"/>
        <v>12.450000000000045</v>
      </c>
      <c r="F419" s="15">
        <f t="shared" ca="1" si="106"/>
        <v>0</v>
      </c>
      <c r="G419" s="17">
        <f t="shared" ca="1" si="114"/>
        <v>3.8607142857142986</v>
      </c>
      <c r="H419" s="17">
        <f t="shared" ca="1" si="115"/>
        <v>13.239285714285725</v>
      </c>
      <c r="I419" s="17">
        <f t="shared" ca="1" si="116"/>
        <v>0.2916104666846514</v>
      </c>
      <c r="J419" s="23">
        <f t="shared" ca="1" si="107"/>
        <v>22.577276524644986</v>
      </c>
      <c r="K419" s="19" t="str">
        <f t="shared" ca="1" si="108"/>
        <v>BUY</v>
      </c>
      <c r="L419" s="19" t="str">
        <f t="shared" ca="1" si="109"/>
        <v/>
      </c>
      <c r="M419" s="9" t="str">
        <f t="shared" ca="1" si="110"/>
        <v/>
      </c>
      <c r="N419" s="9" t="str">
        <f t="shared" ca="1" si="111"/>
        <v/>
      </c>
      <c r="O419" s="11">
        <f t="shared" ca="1" si="104"/>
        <v>35675</v>
      </c>
      <c r="P419" s="31">
        <f t="shared" ca="1" si="117"/>
        <v>13</v>
      </c>
      <c r="Q419" s="9">
        <f t="shared" ca="1" si="112"/>
        <v>0</v>
      </c>
      <c r="R419" s="34" t="str">
        <f t="shared" ca="1" si="118"/>
        <v>BUY</v>
      </c>
    </row>
    <row r="420" spans="1:18" x14ac:dyDescent="0.3">
      <c r="A420" s="9">
        <v>417</v>
      </c>
      <c r="B420" s="11">
        <f t="shared" ca="1" si="102"/>
        <v>35676</v>
      </c>
      <c r="C420" s="17">
        <f t="shared" ca="1" si="103"/>
        <v>1134.7</v>
      </c>
      <c r="D420" s="42">
        <f t="shared" ca="1" si="113"/>
        <v>17.549999999999955</v>
      </c>
      <c r="E420" s="15">
        <f t="shared" ca="1" si="105"/>
        <v>17.549999999999955</v>
      </c>
      <c r="F420" s="15">
        <f t="shared" ca="1" si="106"/>
        <v>0</v>
      </c>
      <c r="G420" s="17">
        <f t="shared" ca="1" si="114"/>
        <v>5.1142857142857236</v>
      </c>
      <c r="H420" s="17">
        <f t="shared" ca="1" si="115"/>
        <v>12.964285714285714</v>
      </c>
      <c r="I420" s="17">
        <f t="shared" ca="1" si="116"/>
        <v>0.39449035812672251</v>
      </c>
      <c r="J420" s="23">
        <f t="shared" ca="1" si="107"/>
        <v>28.28921374950616</v>
      </c>
      <c r="K420" s="19" t="str">
        <f t="shared" ca="1" si="108"/>
        <v>BUY</v>
      </c>
      <c r="L420" s="19" t="str">
        <f t="shared" ca="1" si="109"/>
        <v/>
      </c>
      <c r="M420" s="9" t="str">
        <f t="shared" ca="1" si="110"/>
        <v/>
      </c>
      <c r="N420" s="9" t="str">
        <f t="shared" ca="1" si="111"/>
        <v/>
      </c>
      <c r="O420" s="11">
        <f t="shared" ca="1" si="104"/>
        <v>35676</v>
      </c>
      <c r="P420" s="31">
        <f t="shared" ca="1" si="117"/>
        <v>13</v>
      </c>
      <c r="Q420" s="9">
        <f t="shared" ca="1" si="112"/>
        <v>0</v>
      </c>
      <c r="R420" s="34" t="str">
        <f t="shared" ca="1" si="118"/>
        <v>BUY</v>
      </c>
    </row>
    <row r="421" spans="1:18" x14ac:dyDescent="0.3">
      <c r="A421" s="9">
        <v>418</v>
      </c>
      <c r="B421" s="11">
        <f t="shared" ca="1" si="102"/>
        <v>35677</v>
      </c>
      <c r="C421" s="17">
        <f t="shared" ca="1" si="103"/>
        <v>1137.1500000000001</v>
      </c>
      <c r="D421" s="42">
        <f t="shared" ca="1" si="113"/>
        <v>2.4500000000000455</v>
      </c>
      <c r="E421" s="15">
        <f t="shared" ca="1" si="105"/>
        <v>2.4500000000000455</v>
      </c>
      <c r="F421" s="15">
        <f t="shared" ca="1" si="106"/>
        <v>0</v>
      </c>
      <c r="G421" s="17">
        <f t="shared" ca="1" si="114"/>
        <v>5.289285714285727</v>
      </c>
      <c r="H421" s="17">
        <f t="shared" ca="1" si="115"/>
        <v>11.771428571428585</v>
      </c>
      <c r="I421" s="17">
        <f t="shared" ca="1" si="116"/>
        <v>0.44933252427184522</v>
      </c>
      <c r="J421" s="23">
        <f t="shared" ca="1" si="107"/>
        <v>31.002721373246828</v>
      </c>
      <c r="K421" s="19" t="str">
        <f t="shared" ca="1" si="108"/>
        <v/>
      </c>
      <c r="L421" s="19" t="str">
        <f t="shared" ca="1" si="109"/>
        <v/>
      </c>
      <c r="M421" s="9" t="str">
        <f t="shared" ca="1" si="110"/>
        <v/>
      </c>
      <c r="N421" s="9" t="str">
        <f t="shared" ca="1" si="111"/>
        <v/>
      </c>
      <c r="O421" s="11">
        <f t="shared" ca="1" si="104"/>
        <v>35677</v>
      </c>
      <c r="P421" s="31">
        <f t="shared" ca="1" si="117"/>
        <v>13</v>
      </c>
      <c r="Q421" s="9">
        <f t="shared" ca="1" si="112"/>
        <v>0</v>
      </c>
      <c r="R421" s="34" t="str">
        <f t="shared" ca="1" si="118"/>
        <v>BUY</v>
      </c>
    </row>
    <row r="422" spans="1:18" x14ac:dyDescent="0.3">
      <c r="A422" s="9">
        <v>419</v>
      </c>
      <c r="B422" s="11">
        <f t="shared" ca="1" si="102"/>
        <v>35678</v>
      </c>
      <c r="C422" s="17">
        <f t="shared" ca="1" si="103"/>
        <v>1149.25</v>
      </c>
      <c r="D422" s="42">
        <f t="shared" ca="1" si="113"/>
        <v>12.099999999999909</v>
      </c>
      <c r="E422" s="15">
        <f t="shared" ca="1" si="105"/>
        <v>12.099999999999909</v>
      </c>
      <c r="F422" s="15">
        <f t="shared" ca="1" si="106"/>
        <v>0</v>
      </c>
      <c r="G422" s="17">
        <f t="shared" ca="1" si="114"/>
        <v>6.1535714285714347</v>
      </c>
      <c r="H422" s="17">
        <f t="shared" ca="1" si="115"/>
        <v>9.8821428571428669</v>
      </c>
      <c r="I422" s="17">
        <f t="shared" ca="1" si="116"/>
        <v>0.62269606071557648</v>
      </c>
      <c r="J422" s="23">
        <f t="shared" ca="1" si="107"/>
        <v>38.374164810690424</v>
      </c>
      <c r="K422" s="19" t="str">
        <f t="shared" ca="1" si="108"/>
        <v/>
      </c>
      <c r="L422" s="19" t="str">
        <f t="shared" ca="1" si="109"/>
        <v/>
      </c>
      <c r="M422" s="9" t="str">
        <f t="shared" ca="1" si="110"/>
        <v/>
      </c>
      <c r="N422" s="9" t="str">
        <f t="shared" ca="1" si="111"/>
        <v/>
      </c>
      <c r="O422" s="11">
        <f t="shared" ca="1" si="104"/>
        <v>35678</v>
      </c>
      <c r="P422" s="31">
        <f t="shared" ca="1" si="117"/>
        <v>13</v>
      </c>
      <c r="Q422" s="9">
        <f t="shared" ca="1" si="112"/>
        <v>0</v>
      </c>
      <c r="R422" s="34" t="str">
        <f t="shared" ca="1" si="118"/>
        <v>BUY</v>
      </c>
    </row>
    <row r="423" spans="1:18" x14ac:dyDescent="0.3">
      <c r="A423" s="9">
        <v>420</v>
      </c>
      <c r="B423" s="11">
        <f t="shared" ca="1" si="102"/>
        <v>35681</v>
      </c>
      <c r="C423" s="17">
        <f t="shared" ca="1" si="103"/>
        <v>1158.25</v>
      </c>
      <c r="D423" s="42">
        <f t="shared" ca="1" si="113"/>
        <v>9</v>
      </c>
      <c r="E423" s="15">
        <f t="shared" ca="1" si="105"/>
        <v>9</v>
      </c>
      <c r="F423" s="15">
        <f t="shared" ca="1" si="106"/>
        <v>0</v>
      </c>
      <c r="G423" s="17">
        <f t="shared" ca="1" si="114"/>
        <v>6.7964285714285779</v>
      </c>
      <c r="H423" s="17">
        <f t="shared" ca="1" si="115"/>
        <v>8.4000000000000092</v>
      </c>
      <c r="I423" s="17">
        <f t="shared" ca="1" si="116"/>
        <v>0.8090986394557822</v>
      </c>
      <c r="J423" s="23">
        <f t="shared" ca="1" si="107"/>
        <v>44.723854289071674</v>
      </c>
      <c r="K423" s="19" t="str">
        <f t="shared" ca="1" si="108"/>
        <v/>
      </c>
      <c r="L423" s="19" t="str">
        <f t="shared" ca="1" si="109"/>
        <v/>
      </c>
      <c r="M423" s="9" t="str">
        <f t="shared" ca="1" si="110"/>
        <v/>
      </c>
      <c r="N423" s="9" t="str">
        <f t="shared" ca="1" si="111"/>
        <v/>
      </c>
      <c r="O423" s="11">
        <f t="shared" ca="1" si="104"/>
        <v>35681</v>
      </c>
      <c r="P423" s="31">
        <f t="shared" ca="1" si="117"/>
        <v>13</v>
      </c>
      <c r="Q423" s="9">
        <f t="shared" ca="1" si="112"/>
        <v>0</v>
      </c>
      <c r="R423" s="34" t="str">
        <f t="shared" ca="1" si="118"/>
        <v>BUY</v>
      </c>
    </row>
    <row r="424" spans="1:18" x14ac:dyDescent="0.3">
      <c r="A424" s="9">
        <v>421</v>
      </c>
      <c r="B424" s="11">
        <f t="shared" ca="1" si="102"/>
        <v>35682</v>
      </c>
      <c r="C424" s="17">
        <f t="shared" ca="1" si="103"/>
        <v>1159.55</v>
      </c>
      <c r="D424" s="42">
        <f t="shared" ca="1" si="113"/>
        <v>1.2999999999999545</v>
      </c>
      <c r="E424" s="15">
        <f t="shared" ca="1" si="105"/>
        <v>1.2999999999999545</v>
      </c>
      <c r="F424" s="15">
        <f t="shared" ca="1" si="106"/>
        <v>0</v>
      </c>
      <c r="G424" s="17">
        <f t="shared" ca="1" si="114"/>
        <v>5.6392857142857178</v>
      </c>
      <c r="H424" s="17">
        <f t="shared" ca="1" si="115"/>
        <v>8.4000000000000092</v>
      </c>
      <c r="I424" s="17">
        <f t="shared" ca="1" si="116"/>
        <v>0.67134353741496566</v>
      </c>
      <c r="J424" s="23">
        <f t="shared" ca="1" si="107"/>
        <v>40.167896209615861</v>
      </c>
      <c r="K424" s="19" t="str">
        <f t="shared" ca="1" si="108"/>
        <v/>
      </c>
      <c r="L424" s="19" t="str">
        <f t="shared" ca="1" si="109"/>
        <v/>
      </c>
      <c r="M424" s="9" t="str">
        <f t="shared" ca="1" si="110"/>
        <v/>
      </c>
      <c r="N424" s="9" t="str">
        <f t="shared" ca="1" si="111"/>
        <v/>
      </c>
      <c r="O424" s="11">
        <f t="shared" ca="1" si="104"/>
        <v>35682</v>
      </c>
      <c r="P424" s="31">
        <f t="shared" ca="1" si="117"/>
        <v>13</v>
      </c>
      <c r="Q424" s="9">
        <f t="shared" ca="1" si="112"/>
        <v>0</v>
      </c>
      <c r="R424" s="34" t="str">
        <f t="shared" ca="1" si="118"/>
        <v>BUY</v>
      </c>
    </row>
    <row r="425" spans="1:18" x14ac:dyDescent="0.3">
      <c r="A425" s="9">
        <v>422</v>
      </c>
      <c r="B425" s="11">
        <f t="shared" ca="1" si="102"/>
        <v>35683</v>
      </c>
      <c r="C425" s="17">
        <f t="shared" ca="1" si="103"/>
        <v>1154.55</v>
      </c>
      <c r="D425" s="42">
        <f t="shared" ca="1" si="113"/>
        <v>-5</v>
      </c>
      <c r="E425" s="15">
        <f t="shared" ca="1" si="105"/>
        <v>0</v>
      </c>
      <c r="F425" s="15">
        <f t="shared" ca="1" si="106"/>
        <v>-5</v>
      </c>
      <c r="G425" s="17">
        <f t="shared" ca="1" si="114"/>
        <v>5.6392857142857178</v>
      </c>
      <c r="H425" s="17">
        <f t="shared" ca="1" si="115"/>
        <v>7.5642857142857212</v>
      </c>
      <c r="I425" s="17">
        <f t="shared" ca="1" si="116"/>
        <v>0.74551463644948046</v>
      </c>
      <c r="J425" s="23">
        <f t="shared" ca="1" si="107"/>
        <v>42.710305653232346</v>
      </c>
      <c r="K425" s="19" t="str">
        <f t="shared" ca="1" si="108"/>
        <v/>
      </c>
      <c r="L425" s="19" t="str">
        <f t="shared" ca="1" si="109"/>
        <v/>
      </c>
      <c r="M425" s="9" t="str">
        <f t="shared" ca="1" si="110"/>
        <v/>
      </c>
      <c r="N425" s="9" t="str">
        <f t="shared" ca="1" si="111"/>
        <v/>
      </c>
      <c r="O425" s="11">
        <f t="shared" ca="1" si="104"/>
        <v>35683</v>
      </c>
      <c r="P425" s="31">
        <f t="shared" ca="1" si="117"/>
        <v>13</v>
      </c>
      <c r="Q425" s="9">
        <f t="shared" ca="1" si="112"/>
        <v>0</v>
      </c>
      <c r="R425" s="34" t="str">
        <f t="shared" ca="1" si="118"/>
        <v>BUY</v>
      </c>
    </row>
    <row r="426" spans="1:18" x14ac:dyDescent="0.3">
      <c r="A426" s="9">
        <v>423</v>
      </c>
      <c r="B426" s="11">
        <f t="shared" ca="1" si="102"/>
        <v>35684</v>
      </c>
      <c r="C426" s="17">
        <f t="shared" ca="1" si="103"/>
        <v>1154.3</v>
      </c>
      <c r="D426" s="42">
        <f t="shared" ca="1" si="113"/>
        <v>-0.25</v>
      </c>
      <c r="E426" s="15">
        <f t="shared" ca="1" si="105"/>
        <v>0</v>
      </c>
      <c r="F426" s="15">
        <f t="shared" ca="1" si="106"/>
        <v>-0.25</v>
      </c>
      <c r="G426" s="17">
        <f t="shared" ca="1" si="114"/>
        <v>5.6392857142857178</v>
      </c>
      <c r="H426" s="17">
        <f t="shared" ca="1" si="115"/>
        <v>6.0785714285714381</v>
      </c>
      <c r="I426" s="17">
        <f t="shared" ca="1" si="116"/>
        <v>0.92773207990599205</v>
      </c>
      <c r="J426" s="23">
        <f t="shared" ca="1" si="107"/>
        <v>48.125571472112135</v>
      </c>
      <c r="K426" s="19" t="str">
        <f t="shared" ca="1" si="108"/>
        <v/>
      </c>
      <c r="L426" s="19" t="str">
        <f t="shared" ca="1" si="109"/>
        <v/>
      </c>
      <c r="M426" s="9" t="str">
        <f t="shared" ca="1" si="110"/>
        <v/>
      </c>
      <c r="N426" s="9" t="str">
        <f t="shared" ca="1" si="111"/>
        <v/>
      </c>
      <c r="O426" s="11">
        <f t="shared" ca="1" si="104"/>
        <v>35684</v>
      </c>
      <c r="P426" s="31">
        <f t="shared" ca="1" si="117"/>
        <v>13</v>
      </c>
      <c r="Q426" s="9">
        <f t="shared" ca="1" si="112"/>
        <v>0</v>
      </c>
      <c r="R426" s="34" t="str">
        <f t="shared" ca="1" si="118"/>
        <v>BUY</v>
      </c>
    </row>
    <row r="427" spans="1:18" x14ac:dyDescent="0.3">
      <c r="A427" s="9">
        <v>424</v>
      </c>
      <c r="B427" s="11">
        <f t="shared" ca="1" si="102"/>
        <v>35685</v>
      </c>
      <c r="C427" s="17">
        <f t="shared" ca="1" si="103"/>
        <v>1142.8499999999999</v>
      </c>
      <c r="D427" s="42">
        <f t="shared" ca="1" si="113"/>
        <v>-11.450000000000045</v>
      </c>
      <c r="E427" s="15">
        <f t="shared" ca="1" si="105"/>
        <v>0</v>
      </c>
      <c r="F427" s="15">
        <f t="shared" ca="1" si="106"/>
        <v>-11.450000000000045</v>
      </c>
      <c r="G427" s="17">
        <f t="shared" ca="1" si="114"/>
        <v>5.6392857142857178</v>
      </c>
      <c r="H427" s="17">
        <f t="shared" ca="1" si="115"/>
        <v>5.7428571428571491</v>
      </c>
      <c r="I427" s="17">
        <f t="shared" ca="1" si="116"/>
        <v>0.9819651741293528</v>
      </c>
      <c r="J427" s="23">
        <f t="shared" ca="1" si="107"/>
        <v>49.545026670850319</v>
      </c>
      <c r="K427" s="19" t="str">
        <f t="shared" ca="1" si="108"/>
        <v/>
      </c>
      <c r="L427" s="19" t="str">
        <f t="shared" ca="1" si="109"/>
        <v/>
      </c>
      <c r="M427" s="9" t="str">
        <f t="shared" ca="1" si="110"/>
        <v/>
      </c>
      <c r="N427" s="9" t="str">
        <f t="shared" ca="1" si="111"/>
        <v/>
      </c>
      <c r="O427" s="11">
        <f t="shared" ca="1" si="104"/>
        <v>35685</v>
      </c>
      <c r="P427" s="31">
        <f t="shared" ca="1" si="117"/>
        <v>13</v>
      </c>
      <c r="Q427" s="9">
        <f t="shared" ca="1" si="112"/>
        <v>0</v>
      </c>
      <c r="R427" s="34" t="str">
        <f t="shared" ca="1" si="118"/>
        <v>BUY</v>
      </c>
    </row>
    <row r="428" spans="1:18" x14ac:dyDescent="0.3">
      <c r="A428" s="9">
        <v>425</v>
      </c>
      <c r="B428" s="11">
        <f t="shared" ca="1" si="102"/>
        <v>35688</v>
      </c>
      <c r="C428" s="17">
        <f t="shared" ca="1" si="103"/>
        <v>1141</v>
      </c>
      <c r="D428" s="42">
        <f t="shared" ca="1" si="113"/>
        <v>-1.8499999999999091</v>
      </c>
      <c r="E428" s="15">
        <f t="shared" ca="1" si="105"/>
        <v>0</v>
      </c>
      <c r="F428" s="15">
        <f t="shared" ca="1" si="106"/>
        <v>-1.8499999999999091</v>
      </c>
      <c r="G428" s="17">
        <f t="shared" ca="1" si="114"/>
        <v>5.1071428571428568</v>
      </c>
      <c r="H428" s="17">
        <f t="shared" ca="1" si="115"/>
        <v>5.875</v>
      </c>
      <c r="I428" s="17">
        <f t="shared" ca="1" si="116"/>
        <v>0.8693009118541033</v>
      </c>
      <c r="J428" s="23">
        <f t="shared" ca="1" si="107"/>
        <v>46.504065040650403</v>
      </c>
      <c r="K428" s="19" t="str">
        <f t="shared" ca="1" si="108"/>
        <v/>
      </c>
      <c r="L428" s="19" t="str">
        <f t="shared" ca="1" si="109"/>
        <v/>
      </c>
      <c r="M428" s="9" t="str">
        <f t="shared" ca="1" si="110"/>
        <v/>
      </c>
      <c r="N428" s="9" t="str">
        <f t="shared" ca="1" si="111"/>
        <v/>
      </c>
      <c r="O428" s="11">
        <f t="shared" ca="1" si="104"/>
        <v>35688</v>
      </c>
      <c r="P428" s="31">
        <f t="shared" ca="1" si="117"/>
        <v>13</v>
      </c>
      <c r="Q428" s="9">
        <f t="shared" ca="1" si="112"/>
        <v>0</v>
      </c>
      <c r="R428" s="34" t="str">
        <f t="shared" ca="1" si="118"/>
        <v>BUY</v>
      </c>
    </row>
    <row r="429" spans="1:18" x14ac:dyDescent="0.3">
      <c r="A429" s="9">
        <v>426</v>
      </c>
      <c r="B429" s="11">
        <f t="shared" ca="1" si="102"/>
        <v>35689</v>
      </c>
      <c r="C429" s="17">
        <f t="shared" ca="1" si="103"/>
        <v>1140.1500000000001</v>
      </c>
      <c r="D429" s="42">
        <f t="shared" ca="1" si="113"/>
        <v>-0.84999999999990905</v>
      </c>
      <c r="E429" s="15">
        <f t="shared" ca="1" si="105"/>
        <v>0</v>
      </c>
      <c r="F429" s="15">
        <f t="shared" ca="1" si="106"/>
        <v>-0.84999999999990905</v>
      </c>
      <c r="G429" s="17">
        <f t="shared" ca="1" si="114"/>
        <v>3.9178571428571365</v>
      </c>
      <c r="H429" s="17">
        <f t="shared" ca="1" si="115"/>
        <v>5.9357142857142788</v>
      </c>
      <c r="I429" s="17">
        <f t="shared" ca="1" si="116"/>
        <v>0.66004813477737634</v>
      </c>
      <c r="J429" s="23">
        <f t="shared" ca="1" si="107"/>
        <v>39.760782892352289</v>
      </c>
      <c r="K429" s="19" t="str">
        <f t="shared" ca="1" si="108"/>
        <v/>
      </c>
      <c r="L429" s="19" t="str">
        <f t="shared" ca="1" si="109"/>
        <v/>
      </c>
      <c r="M429" s="9" t="str">
        <f t="shared" ca="1" si="110"/>
        <v/>
      </c>
      <c r="N429" s="9" t="str">
        <f t="shared" ca="1" si="111"/>
        <v/>
      </c>
      <c r="O429" s="11">
        <f t="shared" ca="1" si="104"/>
        <v>35689</v>
      </c>
      <c r="P429" s="31">
        <f t="shared" ca="1" si="117"/>
        <v>13</v>
      </c>
      <c r="Q429" s="9">
        <f t="shared" ca="1" si="112"/>
        <v>0</v>
      </c>
      <c r="R429" s="34" t="str">
        <f t="shared" ca="1" si="118"/>
        <v>BUY</v>
      </c>
    </row>
    <row r="430" spans="1:18" x14ac:dyDescent="0.3">
      <c r="A430" s="9">
        <v>427</v>
      </c>
      <c r="B430" s="11">
        <f t="shared" ca="1" si="102"/>
        <v>35690</v>
      </c>
      <c r="C430" s="17">
        <f t="shared" ca="1" si="103"/>
        <v>1134.2</v>
      </c>
      <c r="D430" s="42">
        <f t="shared" ca="1" si="113"/>
        <v>-5.9500000000000455</v>
      </c>
      <c r="E430" s="15">
        <f t="shared" ca="1" si="105"/>
        <v>0</v>
      </c>
      <c r="F430" s="15">
        <f t="shared" ca="1" si="106"/>
        <v>-5.9500000000000455</v>
      </c>
      <c r="G430" s="17">
        <f t="shared" ca="1" si="114"/>
        <v>3.9178571428571365</v>
      </c>
      <c r="H430" s="17">
        <f t="shared" ca="1" si="115"/>
        <v>3.9499999999999966</v>
      </c>
      <c r="I430" s="17">
        <f t="shared" ca="1" si="116"/>
        <v>0.99186256781193416</v>
      </c>
      <c r="J430" s="23">
        <f t="shared" ca="1" si="107"/>
        <v>49.7957330912392</v>
      </c>
      <c r="K430" s="19" t="str">
        <f t="shared" ca="1" si="108"/>
        <v/>
      </c>
      <c r="L430" s="19" t="str">
        <f t="shared" ca="1" si="109"/>
        <v/>
      </c>
      <c r="M430" s="9" t="str">
        <f t="shared" ca="1" si="110"/>
        <v/>
      </c>
      <c r="N430" s="9" t="str">
        <f t="shared" ca="1" si="111"/>
        <v/>
      </c>
      <c r="O430" s="11">
        <f t="shared" ca="1" si="104"/>
        <v>35690</v>
      </c>
      <c r="P430" s="31">
        <f t="shared" ca="1" si="117"/>
        <v>13</v>
      </c>
      <c r="Q430" s="9">
        <f t="shared" ca="1" si="112"/>
        <v>0</v>
      </c>
      <c r="R430" s="34" t="str">
        <f t="shared" ca="1" si="118"/>
        <v>BUY</v>
      </c>
    </row>
    <row r="431" spans="1:18" x14ac:dyDescent="0.3">
      <c r="A431" s="9">
        <v>428</v>
      </c>
      <c r="B431" s="11">
        <f t="shared" ca="1" si="102"/>
        <v>35691</v>
      </c>
      <c r="C431" s="17">
        <f t="shared" ca="1" si="103"/>
        <v>1109.3499999999999</v>
      </c>
      <c r="D431" s="42">
        <f t="shared" ca="1" si="113"/>
        <v>-24.850000000000136</v>
      </c>
      <c r="E431" s="15">
        <f t="shared" ca="1" si="105"/>
        <v>0</v>
      </c>
      <c r="F431" s="15">
        <f t="shared" ca="1" si="106"/>
        <v>-24.850000000000136</v>
      </c>
      <c r="G431" s="17">
        <f t="shared" ca="1" si="114"/>
        <v>3.9178571428571365</v>
      </c>
      <c r="H431" s="17">
        <f t="shared" ca="1" si="115"/>
        <v>3.6071428571428572</v>
      </c>
      <c r="I431" s="17">
        <f t="shared" ca="1" si="116"/>
        <v>1.0861386138613844</v>
      </c>
      <c r="J431" s="23">
        <f t="shared" ca="1" si="107"/>
        <v>52.064546748932095</v>
      </c>
      <c r="K431" s="19" t="str">
        <f t="shared" ca="1" si="108"/>
        <v/>
      </c>
      <c r="L431" s="19" t="str">
        <f t="shared" ca="1" si="109"/>
        <v/>
      </c>
      <c r="M431" s="9" t="str">
        <f t="shared" ca="1" si="110"/>
        <v/>
      </c>
      <c r="N431" s="9" t="str">
        <f t="shared" ca="1" si="111"/>
        <v/>
      </c>
      <c r="O431" s="11">
        <f t="shared" ca="1" si="104"/>
        <v>35691</v>
      </c>
      <c r="P431" s="31">
        <f t="shared" ca="1" si="117"/>
        <v>13</v>
      </c>
      <c r="Q431" s="9">
        <f t="shared" ca="1" si="112"/>
        <v>0</v>
      </c>
      <c r="R431" s="34" t="str">
        <f t="shared" ca="1" si="118"/>
        <v>BUY</v>
      </c>
    </row>
    <row r="432" spans="1:18" x14ac:dyDescent="0.3">
      <c r="A432" s="9">
        <v>429</v>
      </c>
      <c r="B432" s="11">
        <f t="shared" ca="1" si="102"/>
        <v>35692</v>
      </c>
      <c r="C432" s="17">
        <f t="shared" ca="1" si="103"/>
        <v>1104.3</v>
      </c>
      <c r="D432" s="42">
        <f t="shared" ca="1" si="113"/>
        <v>-5.0499999999999545</v>
      </c>
      <c r="E432" s="15">
        <f t="shared" ca="1" si="105"/>
        <v>0</v>
      </c>
      <c r="F432" s="15">
        <f t="shared" ca="1" si="106"/>
        <v>-5.0499999999999545</v>
      </c>
      <c r="G432" s="17">
        <f t="shared" ca="1" si="114"/>
        <v>3.9178571428571365</v>
      </c>
      <c r="H432" s="17">
        <f t="shared" ca="1" si="115"/>
        <v>3.9464285714285716</v>
      </c>
      <c r="I432" s="17">
        <f t="shared" ca="1" si="116"/>
        <v>0.99276018099547347</v>
      </c>
      <c r="J432" s="23">
        <f t="shared" ca="1" si="107"/>
        <v>49.818346957311491</v>
      </c>
      <c r="K432" s="19" t="str">
        <f t="shared" ca="1" si="108"/>
        <v/>
      </c>
      <c r="L432" s="19" t="str">
        <f t="shared" ca="1" si="109"/>
        <v/>
      </c>
      <c r="M432" s="9" t="str">
        <f t="shared" ca="1" si="110"/>
        <v/>
      </c>
      <c r="N432" s="9" t="str">
        <f t="shared" ca="1" si="111"/>
        <v/>
      </c>
      <c r="O432" s="11">
        <f t="shared" ca="1" si="104"/>
        <v>35692</v>
      </c>
      <c r="P432" s="31">
        <f t="shared" ca="1" si="117"/>
        <v>13</v>
      </c>
      <c r="Q432" s="9">
        <f t="shared" ca="1" si="112"/>
        <v>0</v>
      </c>
      <c r="R432" s="34" t="str">
        <f t="shared" ca="1" si="118"/>
        <v>BUY</v>
      </c>
    </row>
    <row r="433" spans="1:18" x14ac:dyDescent="0.3">
      <c r="A433" s="9">
        <v>430</v>
      </c>
      <c r="B433" s="11">
        <f t="shared" ca="1" si="102"/>
        <v>35695</v>
      </c>
      <c r="C433" s="17">
        <f t="shared" ca="1" si="103"/>
        <v>1085</v>
      </c>
      <c r="D433" s="42">
        <f t="shared" ca="1" si="113"/>
        <v>-19.299999999999955</v>
      </c>
      <c r="E433" s="15">
        <f t="shared" ca="1" si="105"/>
        <v>0</v>
      </c>
      <c r="F433" s="15">
        <f t="shared" ca="1" si="106"/>
        <v>-19.299999999999955</v>
      </c>
      <c r="G433" s="17">
        <f t="shared" ca="1" si="114"/>
        <v>3.0285714285714187</v>
      </c>
      <c r="H433" s="17">
        <f t="shared" ca="1" si="115"/>
        <v>5.3249999999999966</v>
      </c>
      <c r="I433" s="17">
        <f t="shared" ca="1" si="116"/>
        <v>0.56874580818242637</v>
      </c>
      <c r="J433" s="23">
        <f t="shared" ca="1" si="107"/>
        <v>36.254809747755388</v>
      </c>
      <c r="K433" s="19" t="str">
        <f t="shared" ca="1" si="108"/>
        <v/>
      </c>
      <c r="L433" s="19" t="str">
        <f t="shared" ca="1" si="109"/>
        <v/>
      </c>
      <c r="M433" s="9" t="str">
        <f t="shared" ca="1" si="110"/>
        <v/>
      </c>
      <c r="N433" s="9" t="str">
        <f t="shared" ca="1" si="111"/>
        <v/>
      </c>
      <c r="O433" s="11">
        <f t="shared" ca="1" si="104"/>
        <v>35695</v>
      </c>
      <c r="P433" s="31">
        <f t="shared" ca="1" si="117"/>
        <v>13</v>
      </c>
      <c r="Q433" s="9">
        <f t="shared" ca="1" si="112"/>
        <v>0</v>
      </c>
      <c r="R433" s="34" t="str">
        <f t="shared" ca="1" si="118"/>
        <v>BUY</v>
      </c>
    </row>
    <row r="434" spans="1:18" x14ac:dyDescent="0.3">
      <c r="A434" s="9">
        <v>431</v>
      </c>
      <c r="B434" s="11">
        <f t="shared" ca="1" si="102"/>
        <v>35696</v>
      </c>
      <c r="C434" s="17">
        <f t="shared" ca="1" si="103"/>
        <v>1088.6500000000001</v>
      </c>
      <c r="D434" s="42">
        <f t="shared" ca="1" si="113"/>
        <v>3.6500000000000909</v>
      </c>
      <c r="E434" s="15">
        <f t="shared" ca="1" si="105"/>
        <v>3.6500000000000909</v>
      </c>
      <c r="F434" s="15">
        <f t="shared" ca="1" si="106"/>
        <v>0</v>
      </c>
      <c r="G434" s="17">
        <f t="shared" ca="1" si="114"/>
        <v>2.0357142857142856</v>
      </c>
      <c r="H434" s="17">
        <f t="shared" ca="1" si="115"/>
        <v>5.3249999999999966</v>
      </c>
      <c r="I434" s="17">
        <f t="shared" ca="1" si="116"/>
        <v>0.38229376257545294</v>
      </c>
      <c r="J434" s="23">
        <f t="shared" ca="1" si="107"/>
        <v>27.656477438136847</v>
      </c>
      <c r="K434" s="19" t="str">
        <f t="shared" ca="1" si="108"/>
        <v>BUY</v>
      </c>
      <c r="L434" s="19" t="str">
        <f t="shared" ca="1" si="109"/>
        <v/>
      </c>
      <c r="M434" s="9" t="str">
        <f t="shared" ca="1" si="110"/>
        <v/>
      </c>
      <c r="N434" s="9" t="str">
        <f t="shared" ca="1" si="111"/>
        <v/>
      </c>
      <c r="O434" s="11">
        <f t="shared" ca="1" si="104"/>
        <v>35696</v>
      </c>
      <c r="P434" s="31">
        <f t="shared" ca="1" si="117"/>
        <v>13</v>
      </c>
      <c r="Q434" s="9">
        <f t="shared" ca="1" si="112"/>
        <v>0</v>
      </c>
      <c r="R434" s="34" t="str">
        <f t="shared" ca="1" si="118"/>
        <v>BUY</v>
      </c>
    </row>
    <row r="435" spans="1:18" x14ac:dyDescent="0.3">
      <c r="A435" s="9">
        <v>432</v>
      </c>
      <c r="B435" s="11">
        <f t="shared" ca="1" si="102"/>
        <v>35697</v>
      </c>
      <c r="C435" s="17">
        <f t="shared" ca="1" si="103"/>
        <v>1100.8499999999999</v>
      </c>
      <c r="D435" s="42">
        <f t="shared" ca="1" si="113"/>
        <v>12.199999999999818</v>
      </c>
      <c r="E435" s="15">
        <f t="shared" ca="1" si="105"/>
        <v>12.199999999999818</v>
      </c>
      <c r="F435" s="15">
        <f t="shared" ca="1" si="106"/>
        <v>0</v>
      </c>
      <c r="G435" s="17">
        <f t="shared" ca="1" si="114"/>
        <v>2.7321428571428408</v>
      </c>
      <c r="H435" s="17">
        <f t="shared" ca="1" si="115"/>
        <v>5.3249999999999966</v>
      </c>
      <c r="I435" s="17">
        <f t="shared" ca="1" si="116"/>
        <v>0.51307847082494695</v>
      </c>
      <c r="J435" s="23">
        <f t="shared" ca="1" si="107"/>
        <v>33.909574468084983</v>
      </c>
      <c r="K435" s="19" t="str">
        <f t="shared" ca="1" si="108"/>
        <v/>
      </c>
      <c r="L435" s="19" t="str">
        <f t="shared" ca="1" si="109"/>
        <v/>
      </c>
      <c r="M435" s="9" t="str">
        <f t="shared" ca="1" si="110"/>
        <v/>
      </c>
      <c r="N435" s="9" t="str">
        <f t="shared" ca="1" si="111"/>
        <v/>
      </c>
      <c r="O435" s="11">
        <f t="shared" ca="1" si="104"/>
        <v>35697</v>
      </c>
      <c r="P435" s="31">
        <f t="shared" ca="1" si="117"/>
        <v>13</v>
      </c>
      <c r="Q435" s="9">
        <f t="shared" ca="1" si="112"/>
        <v>0</v>
      </c>
      <c r="R435" s="34" t="str">
        <f t="shared" ca="1" si="118"/>
        <v>BUY</v>
      </c>
    </row>
    <row r="436" spans="1:18" x14ac:dyDescent="0.3">
      <c r="A436" s="9">
        <v>433</v>
      </c>
      <c r="B436" s="11">
        <f t="shared" ca="1" si="102"/>
        <v>35698</v>
      </c>
      <c r="C436" s="17">
        <f t="shared" ca="1" si="103"/>
        <v>1111.3499999999999</v>
      </c>
      <c r="D436" s="42">
        <f t="shared" ca="1" si="113"/>
        <v>10.5</v>
      </c>
      <c r="E436" s="15">
        <f t="shared" ca="1" si="105"/>
        <v>10.5</v>
      </c>
      <c r="F436" s="15">
        <f t="shared" ca="1" si="106"/>
        <v>0</v>
      </c>
      <c r="G436" s="17">
        <f t="shared" ca="1" si="114"/>
        <v>2.6178571428571331</v>
      </c>
      <c r="H436" s="17">
        <f t="shared" ca="1" si="115"/>
        <v>5.3249999999999966</v>
      </c>
      <c r="I436" s="17">
        <f t="shared" ca="1" si="116"/>
        <v>0.49161636485579996</v>
      </c>
      <c r="J436" s="23">
        <f t="shared" ca="1" si="107"/>
        <v>32.958633093525108</v>
      </c>
      <c r="K436" s="19" t="str">
        <f t="shared" ca="1" si="108"/>
        <v/>
      </c>
      <c r="L436" s="19" t="str">
        <f t="shared" ca="1" si="109"/>
        <v/>
      </c>
      <c r="M436" s="9" t="str">
        <f t="shared" ca="1" si="110"/>
        <v/>
      </c>
      <c r="N436" s="9" t="str">
        <f t="shared" ca="1" si="111"/>
        <v/>
      </c>
      <c r="O436" s="11">
        <f t="shared" ca="1" si="104"/>
        <v>35698</v>
      </c>
      <c r="P436" s="31">
        <f t="shared" ca="1" si="117"/>
        <v>13</v>
      </c>
      <c r="Q436" s="9">
        <f t="shared" ca="1" si="112"/>
        <v>0</v>
      </c>
      <c r="R436" s="34" t="str">
        <f t="shared" ca="1" si="118"/>
        <v>BUY</v>
      </c>
    </row>
    <row r="437" spans="1:18" x14ac:dyDescent="0.3">
      <c r="A437" s="9">
        <v>434</v>
      </c>
      <c r="B437" s="11">
        <f t="shared" ca="1" si="102"/>
        <v>35699</v>
      </c>
      <c r="C437" s="17">
        <f t="shared" ca="1" si="103"/>
        <v>1116.0999999999999</v>
      </c>
      <c r="D437" s="42">
        <f t="shared" ca="1" si="113"/>
        <v>4.75</v>
      </c>
      <c r="E437" s="15">
        <f t="shared" ca="1" si="105"/>
        <v>4.75</v>
      </c>
      <c r="F437" s="15">
        <f t="shared" ca="1" si="106"/>
        <v>0</v>
      </c>
      <c r="G437" s="17">
        <f t="shared" ca="1" si="114"/>
        <v>2.3142857142857047</v>
      </c>
      <c r="H437" s="17">
        <f t="shared" ca="1" si="115"/>
        <v>5.3249999999999966</v>
      </c>
      <c r="I437" s="17">
        <f t="shared" ca="1" si="116"/>
        <v>0.43460764587524997</v>
      </c>
      <c r="J437" s="23">
        <f t="shared" ca="1" si="107"/>
        <v>30.294530154277624</v>
      </c>
      <c r="K437" s="19" t="str">
        <f t="shared" ca="1" si="108"/>
        <v/>
      </c>
      <c r="L437" s="19" t="str">
        <f t="shared" ca="1" si="109"/>
        <v/>
      </c>
      <c r="M437" s="9" t="str">
        <f t="shared" ca="1" si="110"/>
        <v/>
      </c>
      <c r="N437" s="9" t="str">
        <f t="shared" ca="1" si="111"/>
        <v/>
      </c>
      <c r="O437" s="11">
        <f t="shared" ca="1" si="104"/>
        <v>35699</v>
      </c>
      <c r="P437" s="31">
        <f t="shared" ca="1" si="117"/>
        <v>13</v>
      </c>
      <c r="Q437" s="9">
        <f t="shared" ca="1" si="112"/>
        <v>0</v>
      </c>
      <c r="R437" s="34" t="str">
        <f t="shared" ca="1" si="118"/>
        <v>BUY</v>
      </c>
    </row>
    <row r="438" spans="1:18" x14ac:dyDescent="0.3">
      <c r="A438" s="9">
        <v>435</v>
      </c>
      <c r="B438" s="11">
        <f t="shared" ca="1" si="102"/>
        <v>35702</v>
      </c>
      <c r="C438" s="17">
        <f t="shared" ca="1" si="103"/>
        <v>1125.7</v>
      </c>
      <c r="D438" s="42">
        <f t="shared" ca="1" si="113"/>
        <v>9.6000000000001364</v>
      </c>
      <c r="E438" s="15">
        <f t="shared" ca="1" si="105"/>
        <v>9.6000000000001364</v>
      </c>
      <c r="F438" s="15">
        <f t="shared" ca="1" si="106"/>
        <v>0</v>
      </c>
      <c r="G438" s="17">
        <f t="shared" ca="1" si="114"/>
        <v>2.9071428571428606</v>
      </c>
      <c r="H438" s="17">
        <f t="shared" ca="1" si="115"/>
        <v>5.3249999999999966</v>
      </c>
      <c r="I438" s="17">
        <f t="shared" ca="1" si="116"/>
        <v>0.54594232059020886</v>
      </c>
      <c r="J438" s="23">
        <f t="shared" ca="1" si="107"/>
        <v>35.314533622559694</v>
      </c>
      <c r="K438" s="19" t="str">
        <f t="shared" ca="1" si="108"/>
        <v/>
      </c>
      <c r="L438" s="19" t="str">
        <f t="shared" ca="1" si="109"/>
        <v/>
      </c>
      <c r="M438" s="9" t="str">
        <f t="shared" ca="1" si="110"/>
        <v/>
      </c>
      <c r="N438" s="9" t="str">
        <f t="shared" ca="1" si="111"/>
        <v/>
      </c>
      <c r="O438" s="11">
        <f t="shared" ca="1" si="104"/>
        <v>35702</v>
      </c>
      <c r="P438" s="31">
        <f t="shared" ca="1" si="117"/>
        <v>13</v>
      </c>
      <c r="Q438" s="9">
        <f t="shared" ca="1" si="112"/>
        <v>0</v>
      </c>
      <c r="R438" s="34" t="str">
        <f t="shared" ca="1" si="118"/>
        <v>BUY</v>
      </c>
    </row>
    <row r="439" spans="1:18" x14ac:dyDescent="0.3">
      <c r="A439" s="9">
        <v>436</v>
      </c>
      <c r="B439" s="11">
        <f t="shared" ca="1" si="102"/>
        <v>35703</v>
      </c>
      <c r="C439" s="17">
        <f t="shared" ca="1" si="103"/>
        <v>1123.8</v>
      </c>
      <c r="D439" s="42">
        <f t="shared" ca="1" si="113"/>
        <v>-1.9000000000000909</v>
      </c>
      <c r="E439" s="15">
        <f t="shared" ca="1" si="105"/>
        <v>0</v>
      </c>
      <c r="F439" s="15">
        <f t="shared" ca="1" si="106"/>
        <v>-1.9000000000000909</v>
      </c>
      <c r="G439" s="17">
        <f t="shared" ca="1" si="114"/>
        <v>2.9071428571428606</v>
      </c>
      <c r="H439" s="17">
        <f t="shared" ca="1" si="115"/>
        <v>5.1035714285714322</v>
      </c>
      <c r="I439" s="17">
        <f t="shared" ca="1" si="116"/>
        <v>0.5696291112666203</v>
      </c>
      <c r="J439" s="23">
        <f t="shared" ca="1" si="107"/>
        <v>36.290682122157833</v>
      </c>
      <c r="K439" s="19" t="str">
        <f t="shared" ca="1" si="108"/>
        <v/>
      </c>
      <c r="L439" s="19" t="str">
        <f t="shared" ca="1" si="109"/>
        <v/>
      </c>
      <c r="M439" s="9" t="str">
        <f t="shared" ca="1" si="110"/>
        <v/>
      </c>
      <c r="N439" s="9" t="str">
        <f t="shared" ca="1" si="111"/>
        <v/>
      </c>
      <c r="O439" s="11">
        <f t="shared" ca="1" si="104"/>
        <v>35703</v>
      </c>
      <c r="P439" s="31">
        <f t="shared" ca="1" si="117"/>
        <v>13</v>
      </c>
      <c r="Q439" s="9">
        <f t="shared" ca="1" si="112"/>
        <v>0</v>
      </c>
      <c r="R439" s="34" t="str">
        <f t="shared" ca="1" si="118"/>
        <v>BUY</v>
      </c>
    </row>
    <row r="440" spans="1:18" x14ac:dyDescent="0.3">
      <c r="A440" s="9">
        <v>437</v>
      </c>
      <c r="B440" s="11">
        <f t="shared" ca="1" si="102"/>
        <v>35704</v>
      </c>
      <c r="C440" s="17">
        <f t="shared" ca="1" si="103"/>
        <v>1114.7</v>
      </c>
      <c r="D440" s="42">
        <f t="shared" ca="1" si="113"/>
        <v>-9.0999999999999091</v>
      </c>
      <c r="E440" s="15">
        <f t="shared" ca="1" si="105"/>
        <v>0</v>
      </c>
      <c r="F440" s="15">
        <f t="shared" ca="1" si="106"/>
        <v>-9.0999999999999091</v>
      </c>
      <c r="G440" s="17">
        <f t="shared" ca="1" si="114"/>
        <v>2.9071428571428606</v>
      </c>
      <c r="H440" s="17">
        <f t="shared" ca="1" si="115"/>
        <v>5.7357142857142822</v>
      </c>
      <c r="I440" s="17">
        <f t="shared" ca="1" si="116"/>
        <v>0.50684931506849407</v>
      </c>
      <c r="J440" s="23">
        <f t="shared" ca="1" si="107"/>
        <v>33.636363636363683</v>
      </c>
      <c r="K440" s="19" t="str">
        <f t="shared" ca="1" si="108"/>
        <v/>
      </c>
      <c r="L440" s="19" t="str">
        <f t="shared" ca="1" si="109"/>
        <v/>
      </c>
      <c r="M440" s="9" t="str">
        <f t="shared" ca="1" si="110"/>
        <v/>
      </c>
      <c r="N440" s="9" t="str">
        <f t="shared" ca="1" si="111"/>
        <v/>
      </c>
      <c r="O440" s="11">
        <f t="shared" ca="1" si="104"/>
        <v>35704</v>
      </c>
      <c r="P440" s="31">
        <f t="shared" ca="1" si="117"/>
        <v>13</v>
      </c>
      <c r="Q440" s="9">
        <f t="shared" ca="1" si="112"/>
        <v>0</v>
      </c>
      <c r="R440" s="34" t="str">
        <f t="shared" ca="1" si="118"/>
        <v>BUY</v>
      </c>
    </row>
    <row r="441" spans="1:18" x14ac:dyDescent="0.3">
      <c r="A441" s="9">
        <v>438</v>
      </c>
      <c r="B441" s="11">
        <f t="shared" ca="1" si="102"/>
        <v>35712</v>
      </c>
      <c r="C441" s="17">
        <f t="shared" ca="1" si="103"/>
        <v>1134.55</v>
      </c>
      <c r="D441" s="42">
        <f t="shared" ca="1" si="113"/>
        <v>19.849999999999909</v>
      </c>
      <c r="E441" s="15">
        <f t="shared" ca="1" si="105"/>
        <v>19.849999999999909</v>
      </c>
      <c r="F441" s="15">
        <f t="shared" ca="1" si="106"/>
        <v>0</v>
      </c>
      <c r="G441" s="17">
        <f t="shared" ca="1" si="114"/>
        <v>4.3249999999999966</v>
      </c>
      <c r="H441" s="17">
        <f t="shared" ca="1" si="115"/>
        <v>4.9178571428571365</v>
      </c>
      <c r="I441" s="17">
        <f t="shared" ca="1" si="116"/>
        <v>0.87944807552650739</v>
      </c>
      <c r="J441" s="23">
        <f t="shared" ca="1" si="107"/>
        <v>46.792890262751172</v>
      </c>
      <c r="K441" s="19" t="str">
        <f t="shared" ca="1" si="108"/>
        <v/>
      </c>
      <c r="L441" s="19" t="str">
        <f t="shared" ca="1" si="109"/>
        <v/>
      </c>
      <c r="M441" s="9" t="str">
        <f t="shared" ca="1" si="110"/>
        <v/>
      </c>
      <c r="N441" s="9" t="str">
        <f t="shared" ca="1" si="111"/>
        <v/>
      </c>
      <c r="O441" s="11">
        <f t="shared" ca="1" si="104"/>
        <v>35712</v>
      </c>
      <c r="P441" s="31">
        <f t="shared" ca="1" si="117"/>
        <v>13</v>
      </c>
      <c r="Q441" s="9">
        <f t="shared" ca="1" si="112"/>
        <v>0</v>
      </c>
      <c r="R441" s="34" t="str">
        <f t="shared" ca="1" si="118"/>
        <v>BUY</v>
      </c>
    </row>
    <row r="442" spans="1:18" x14ac:dyDescent="0.3">
      <c r="A442" s="9">
        <v>439</v>
      </c>
      <c r="B442" s="11">
        <f t="shared" ca="1" si="102"/>
        <v>35713</v>
      </c>
      <c r="C442" s="17">
        <f t="shared" ca="1" si="103"/>
        <v>1163.55</v>
      </c>
      <c r="D442" s="42">
        <f t="shared" ca="1" si="113"/>
        <v>29</v>
      </c>
      <c r="E442" s="15">
        <f t="shared" ca="1" si="105"/>
        <v>29</v>
      </c>
      <c r="F442" s="15">
        <f t="shared" ca="1" si="106"/>
        <v>0</v>
      </c>
      <c r="G442" s="17">
        <f t="shared" ca="1" si="114"/>
        <v>6.3964285714285678</v>
      </c>
      <c r="H442" s="17">
        <f t="shared" ca="1" si="115"/>
        <v>4.7857142857142856</v>
      </c>
      <c r="I442" s="17">
        <f t="shared" ca="1" si="116"/>
        <v>1.3365671641791037</v>
      </c>
      <c r="J442" s="23">
        <f t="shared" ca="1" si="107"/>
        <v>57.202171830086222</v>
      </c>
      <c r="K442" s="19" t="str">
        <f t="shared" ca="1" si="108"/>
        <v/>
      </c>
      <c r="L442" s="19" t="str">
        <f t="shared" ca="1" si="109"/>
        <v/>
      </c>
      <c r="M442" s="9" t="str">
        <f t="shared" ca="1" si="110"/>
        <v/>
      </c>
      <c r="N442" s="9" t="str">
        <f t="shared" ca="1" si="111"/>
        <v/>
      </c>
      <c r="O442" s="11">
        <f t="shared" ca="1" si="104"/>
        <v>35713</v>
      </c>
      <c r="P442" s="31">
        <f t="shared" ca="1" si="117"/>
        <v>13</v>
      </c>
      <c r="Q442" s="9">
        <f t="shared" ca="1" si="112"/>
        <v>0</v>
      </c>
      <c r="R442" s="34" t="str">
        <f t="shared" ca="1" si="118"/>
        <v>BUY</v>
      </c>
    </row>
    <row r="443" spans="1:18" x14ac:dyDescent="0.3">
      <c r="A443" s="9">
        <v>440</v>
      </c>
      <c r="B443" s="11">
        <f t="shared" ca="1" si="102"/>
        <v>35716</v>
      </c>
      <c r="C443" s="17">
        <f t="shared" ca="1" si="103"/>
        <v>1156.95</v>
      </c>
      <c r="D443" s="42">
        <f t="shared" ca="1" si="113"/>
        <v>-6.5999999999999091</v>
      </c>
      <c r="E443" s="15">
        <f t="shared" ca="1" si="105"/>
        <v>0</v>
      </c>
      <c r="F443" s="15">
        <f t="shared" ca="1" si="106"/>
        <v>-6.5999999999999091</v>
      </c>
      <c r="G443" s="17">
        <f t="shared" ca="1" si="114"/>
        <v>6.3964285714285678</v>
      </c>
      <c r="H443" s="17">
        <f t="shared" ca="1" si="115"/>
        <v>5.1964285714285712</v>
      </c>
      <c r="I443" s="17">
        <f t="shared" ca="1" si="116"/>
        <v>1.2309278350515458</v>
      </c>
      <c r="J443" s="23">
        <f t="shared" ca="1" si="107"/>
        <v>55.175600739371518</v>
      </c>
      <c r="K443" s="19" t="str">
        <f t="shared" ca="1" si="108"/>
        <v/>
      </c>
      <c r="L443" s="19" t="str">
        <f t="shared" ca="1" si="109"/>
        <v/>
      </c>
      <c r="M443" s="9" t="str">
        <f t="shared" ca="1" si="110"/>
        <v/>
      </c>
      <c r="N443" s="9" t="str">
        <f t="shared" ca="1" si="111"/>
        <v/>
      </c>
      <c r="O443" s="11">
        <f t="shared" ca="1" si="104"/>
        <v>35716</v>
      </c>
      <c r="P443" s="31">
        <f t="shared" ca="1" si="117"/>
        <v>13</v>
      </c>
      <c r="Q443" s="9">
        <f t="shared" ca="1" si="112"/>
        <v>0</v>
      </c>
      <c r="R443" s="34" t="str">
        <f t="shared" ca="1" si="118"/>
        <v>BUY</v>
      </c>
    </row>
    <row r="444" spans="1:18" x14ac:dyDescent="0.3">
      <c r="A444" s="9">
        <v>441</v>
      </c>
      <c r="B444" s="11">
        <f t="shared" ca="1" si="102"/>
        <v>35717</v>
      </c>
      <c r="C444" s="17">
        <f t="shared" ca="1" si="103"/>
        <v>1137.9000000000001</v>
      </c>
      <c r="D444" s="42">
        <f t="shared" ca="1" si="113"/>
        <v>-19.049999999999955</v>
      </c>
      <c r="E444" s="15">
        <f t="shared" ca="1" si="105"/>
        <v>0</v>
      </c>
      <c r="F444" s="15">
        <f t="shared" ca="1" si="106"/>
        <v>-19.049999999999955</v>
      </c>
      <c r="G444" s="17">
        <f t="shared" ca="1" si="114"/>
        <v>6.3964285714285678</v>
      </c>
      <c r="H444" s="17">
        <f t="shared" ca="1" si="115"/>
        <v>6.1321428571428509</v>
      </c>
      <c r="I444" s="17">
        <f t="shared" ca="1" si="116"/>
        <v>1.0430984274898083</v>
      </c>
      <c r="J444" s="23">
        <f t="shared" ca="1" si="107"/>
        <v>51.05473204104905</v>
      </c>
      <c r="K444" s="19" t="str">
        <f t="shared" ca="1" si="108"/>
        <v/>
      </c>
      <c r="L444" s="19" t="str">
        <f t="shared" ca="1" si="109"/>
        <v/>
      </c>
      <c r="M444" s="9" t="str">
        <f t="shared" ca="1" si="110"/>
        <v/>
      </c>
      <c r="N444" s="9" t="str">
        <f t="shared" ca="1" si="111"/>
        <v/>
      </c>
      <c r="O444" s="11">
        <f t="shared" ca="1" si="104"/>
        <v>35717</v>
      </c>
      <c r="P444" s="31">
        <f t="shared" ca="1" si="117"/>
        <v>13</v>
      </c>
      <c r="Q444" s="9">
        <f t="shared" ca="1" si="112"/>
        <v>0</v>
      </c>
      <c r="R444" s="34" t="str">
        <f t="shared" ca="1" si="118"/>
        <v>BUY</v>
      </c>
    </row>
    <row r="445" spans="1:18" x14ac:dyDescent="0.3">
      <c r="A445" s="9">
        <v>442</v>
      </c>
      <c r="B445" s="11">
        <f t="shared" ca="1" si="102"/>
        <v>35718</v>
      </c>
      <c r="C445" s="17">
        <f t="shared" ca="1" si="103"/>
        <v>1150.45</v>
      </c>
      <c r="D445" s="42">
        <f t="shared" ca="1" si="113"/>
        <v>12.549999999999955</v>
      </c>
      <c r="E445" s="15">
        <f t="shared" ca="1" si="105"/>
        <v>12.549999999999955</v>
      </c>
      <c r="F445" s="15">
        <f t="shared" ca="1" si="106"/>
        <v>0</v>
      </c>
      <c r="G445" s="17">
        <f t="shared" ca="1" si="114"/>
        <v>7.2928571428571365</v>
      </c>
      <c r="H445" s="17">
        <f t="shared" ca="1" si="115"/>
        <v>4.3571428571428408</v>
      </c>
      <c r="I445" s="17">
        <f t="shared" ca="1" si="116"/>
        <v>1.6737704918032834</v>
      </c>
      <c r="J445" s="23">
        <f t="shared" ca="1" si="107"/>
        <v>62.59963212752919</v>
      </c>
      <c r="K445" s="19" t="str">
        <f t="shared" ca="1" si="108"/>
        <v/>
      </c>
      <c r="L445" s="19" t="str">
        <f t="shared" ca="1" si="109"/>
        <v/>
      </c>
      <c r="M445" s="9" t="str">
        <f t="shared" ca="1" si="110"/>
        <v/>
      </c>
      <c r="N445" s="9" t="str">
        <f t="shared" ca="1" si="111"/>
        <v/>
      </c>
      <c r="O445" s="11">
        <f t="shared" ca="1" si="104"/>
        <v>35718</v>
      </c>
      <c r="P445" s="31">
        <f t="shared" ca="1" si="117"/>
        <v>13</v>
      </c>
      <c r="Q445" s="9">
        <f t="shared" ca="1" si="112"/>
        <v>0</v>
      </c>
      <c r="R445" s="34" t="str">
        <f t="shared" ca="1" si="118"/>
        <v>BUY</v>
      </c>
    </row>
    <row r="446" spans="1:18" x14ac:dyDescent="0.3">
      <c r="A446" s="9">
        <v>443</v>
      </c>
      <c r="B446" s="11">
        <f t="shared" ca="1" si="102"/>
        <v>35719</v>
      </c>
      <c r="C446" s="17">
        <f t="shared" ca="1" si="103"/>
        <v>1168.3499999999999</v>
      </c>
      <c r="D446" s="42">
        <f t="shared" ca="1" si="113"/>
        <v>17.899999999999864</v>
      </c>
      <c r="E446" s="15">
        <f t="shared" ca="1" si="105"/>
        <v>17.899999999999864</v>
      </c>
      <c r="F446" s="15">
        <f t="shared" ca="1" si="106"/>
        <v>0</v>
      </c>
      <c r="G446" s="17">
        <f t="shared" ca="1" si="114"/>
        <v>8.5714285714285552</v>
      </c>
      <c r="H446" s="17">
        <f t="shared" ca="1" si="115"/>
        <v>3.9964285714285586</v>
      </c>
      <c r="I446" s="17">
        <f t="shared" ca="1" si="116"/>
        <v>2.1447721179624692</v>
      </c>
      <c r="J446" s="23">
        <f t="shared" ca="1" si="107"/>
        <v>68.201193520886648</v>
      </c>
      <c r="K446" s="19" t="str">
        <f t="shared" ca="1" si="108"/>
        <v/>
      </c>
      <c r="L446" s="19" t="str">
        <f t="shared" ca="1" si="109"/>
        <v/>
      </c>
      <c r="M446" s="9" t="str">
        <f t="shared" ca="1" si="110"/>
        <v/>
      </c>
      <c r="N446" s="9" t="str">
        <f t="shared" ca="1" si="111"/>
        <v/>
      </c>
      <c r="O446" s="11">
        <f t="shared" ca="1" si="104"/>
        <v>35719</v>
      </c>
      <c r="P446" s="31">
        <f t="shared" ca="1" si="117"/>
        <v>13</v>
      </c>
      <c r="Q446" s="9">
        <f t="shared" ca="1" si="112"/>
        <v>0</v>
      </c>
      <c r="R446" s="34" t="str">
        <f t="shared" ca="1" si="118"/>
        <v>BUY</v>
      </c>
    </row>
    <row r="447" spans="1:18" x14ac:dyDescent="0.3">
      <c r="A447" s="9">
        <v>444</v>
      </c>
      <c r="B447" s="11">
        <f t="shared" ca="1" si="102"/>
        <v>35720</v>
      </c>
      <c r="C447" s="17">
        <f t="shared" ca="1" si="103"/>
        <v>1177.8</v>
      </c>
      <c r="D447" s="42">
        <f t="shared" ca="1" si="113"/>
        <v>9.4500000000000455</v>
      </c>
      <c r="E447" s="15">
        <f t="shared" ca="1" si="105"/>
        <v>9.4500000000000455</v>
      </c>
      <c r="F447" s="15">
        <f t="shared" ca="1" si="106"/>
        <v>0</v>
      </c>
      <c r="G447" s="17">
        <f t="shared" ca="1" si="114"/>
        <v>9.2464285714285577</v>
      </c>
      <c r="H447" s="17">
        <f t="shared" ca="1" si="115"/>
        <v>2.6178571428571331</v>
      </c>
      <c r="I447" s="17">
        <f t="shared" ca="1" si="116"/>
        <v>3.5320600272851377</v>
      </c>
      <c r="J447" s="23">
        <f t="shared" ca="1" si="107"/>
        <v>77.934978928356458</v>
      </c>
      <c r="K447" s="19" t="str">
        <f t="shared" ca="1" si="108"/>
        <v>SELL</v>
      </c>
      <c r="L447" s="19">
        <f t="shared" ca="1" si="109"/>
        <v>14</v>
      </c>
      <c r="M447" s="9" t="str">
        <f t="shared" ca="1" si="110"/>
        <v>SELL</v>
      </c>
      <c r="N447" s="9">
        <f t="shared" ca="1" si="111"/>
        <v>1177.8</v>
      </c>
      <c r="O447" s="11">
        <f t="shared" ca="1" si="104"/>
        <v>35720</v>
      </c>
      <c r="P447" s="31">
        <f t="shared" ca="1" si="117"/>
        <v>14</v>
      </c>
      <c r="Q447" s="9">
        <f t="shared" ca="1" si="112"/>
        <v>1</v>
      </c>
      <c r="R447" s="34" t="str">
        <f t="shared" ca="1" si="118"/>
        <v>SELL</v>
      </c>
    </row>
    <row r="448" spans="1:18" x14ac:dyDescent="0.3">
      <c r="A448" s="9">
        <v>445</v>
      </c>
      <c r="B448" s="11">
        <f t="shared" ca="1" si="102"/>
        <v>35723</v>
      </c>
      <c r="C448" s="17">
        <f t="shared" ca="1" si="103"/>
        <v>1188.2</v>
      </c>
      <c r="D448" s="42">
        <f t="shared" ca="1" si="113"/>
        <v>10.400000000000091</v>
      </c>
      <c r="E448" s="15">
        <f t="shared" ca="1" si="105"/>
        <v>10.400000000000091</v>
      </c>
      <c r="F448" s="15">
        <f t="shared" ca="1" si="106"/>
        <v>0</v>
      </c>
      <c r="G448" s="17">
        <f t="shared" ca="1" si="114"/>
        <v>9.7285714285714153</v>
      </c>
      <c r="H448" s="17">
        <f t="shared" ca="1" si="115"/>
        <v>2.6178571428571331</v>
      </c>
      <c r="I448" s="17">
        <f t="shared" ca="1" si="116"/>
        <v>3.7162346521146064</v>
      </c>
      <c r="J448" s="23">
        <f t="shared" ca="1" si="107"/>
        <v>78.796644489441746</v>
      </c>
      <c r="K448" s="19" t="str">
        <f t="shared" ca="1" si="108"/>
        <v>SELL</v>
      </c>
      <c r="L448" s="19" t="str">
        <f t="shared" ca="1" si="109"/>
        <v/>
      </c>
      <c r="M448" s="9" t="str">
        <f t="shared" ca="1" si="110"/>
        <v/>
      </c>
      <c r="N448" s="9" t="str">
        <f t="shared" ca="1" si="111"/>
        <v/>
      </c>
      <c r="O448" s="11">
        <f t="shared" ca="1" si="104"/>
        <v>35723</v>
      </c>
      <c r="P448" s="31">
        <f t="shared" ca="1" si="117"/>
        <v>14</v>
      </c>
      <c r="Q448" s="9">
        <f t="shared" ca="1" si="112"/>
        <v>0</v>
      </c>
      <c r="R448" s="34" t="str">
        <f t="shared" ca="1" si="118"/>
        <v>SELL</v>
      </c>
    </row>
    <row r="449" spans="1:18" x14ac:dyDescent="0.3">
      <c r="A449" s="9">
        <v>446</v>
      </c>
      <c r="B449" s="11">
        <f t="shared" ca="1" si="102"/>
        <v>35724</v>
      </c>
      <c r="C449" s="17">
        <f t="shared" ca="1" si="103"/>
        <v>1174.95</v>
      </c>
      <c r="D449" s="42">
        <f t="shared" ca="1" si="113"/>
        <v>-13.25</v>
      </c>
      <c r="E449" s="15">
        <f t="shared" ca="1" si="105"/>
        <v>0</v>
      </c>
      <c r="F449" s="15">
        <f t="shared" ca="1" si="106"/>
        <v>-13.25</v>
      </c>
      <c r="G449" s="17">
        <f t="shared" ca="1" si="114"/>
        <v>8.8571428571428577</v>
      </c>
      <c r="H449" s="17">
        <f t="shared" ca="1" si="115"/>
        <v>3.5642857142857047</v>
      </c>
      <c r="I449" s="17">
        <f t="shared" ca="1" si="116"/>
        <v>2.4849699398797664</v>
      </c>
      <c r="J449" s="23">
        <f t="shared" ca="1" si="107"/>
        <v>71.305347901092631</v>
      </c>
      <c r="K449" s="19" t="str">
        <f t="shared" ca="1" si="108"/>
        <v>SELL</v>
      </c>
      <c r="L449" s="19" t="str">
        <f t="shared" ca="1" si="109"/>
        <v/>
      </c>
      <c r="M449" s="9" t="str">
        <f t="shared" ca="1" si="110"/>
        <v/>
      </c>
      <c r="N449" s="9" t="str">
        <f t="shared" ca="1" si="111"/>
        <v/>
      </c>
      <c r="O449" s="11">
        <f t="shared" ca="1" si="104"/>
        <v>35724</v>
      </c>
      <c r="P449" s="31">
        <f t="shared" ca="1" si="117"/>
        <v>14</v>
      </c>
      <c r="Q449" s="9">
        <f t="shared" ca="1" si="112"/>
        <v>0</v>
      </c>
      <c r="R449" s="34" t="str">
        <f t="shared" ca="1" si="118"/>
        <v>SELL</v>
      </c>
    </row>
    <row r="450" spans="1:18" x14ac:dyDescent="0.3">
      <c r="A450" s="9">
        <v>447</v>
      </c>
      <c r="B450" s="11">
        <f t="shared" ca="1" si="102"/>
        <v>35725</v>
      </c>
      <c r="C450" s="17">
        <f t="shared" ca="1" si="103"/>
        <v>1169.8499999999999</v>
      </c>
      <c r="D450" s="42">
        <f t="shared" ca="1" si="113"/>
        <v>-5.1000000000001364</v>
      </c>
      <c r="E450" s="15">
        <f t="shared" ca="1" si="105"/>
        <v>0</v>
      </c>
      <c r="F450" s="15">
        <f t="shared" ca="1" si="106"/>
        <v>-5.1000000000001364</v>
      </c>
      <c r="G450" s="17">
        <f t="shared" ca="1" si="114"/>
        <v>8.1071428571428577</v>
      </c>
      <c r="H450" s="17">
        <f t="shared" ca="1" si="115"/>
        <v>3.9285714285714284</v>
      </c>
      <c r="I450" s="17">
        <f t="shared" ca="1" si="116"/>
        <v>2.0636363636363639</v>
      </c>
      <c r="J450" s="23">
        <f t="shared" ca="1" si="107"/>
        <v>67.359050445103861</v>
      </c>
      <c r="K450" s="19" t="str">
        <f t="shared" ca="1" si="108"/>
        <v/>
      </c>
      <c r="L450" s="19" t="str">
        <f t="shared" ca="1" si="109"/>
        <v/>
      </c>
      <c r="M450" s="9" t="str">
        <f t="shared" ca="1" si="110"/>
        <v/>
      </c>
      <c r="N450" s="9" t="str">
        <f t="shared" ca="1" si="111"/>
        <v/>
      </c>
      <c r="O450" s="11">
        <f t="shared" ca="1" si="104"/>
        <v>35725</v>
      </c>
      <c r="P450" s="31">
        <f t="shared" ca="1" si="117"/>
        <v>14</v>
      </c>
      <c r="Q450" s="9">
        <f t="shared" ca="1" si="112"/>
        <v>0</v>
      </c>
      <c r="R450" s="34" t="str">
        <f t="shared" ca="1" si="118"/>
        <v>SELL</v>
      </c>
    </row>
    <row r="451" spans="1:18" x14ac:dyDescent="0.3">
      <c r="A451" s="9">
        <v>448</v>
      </c>
      <c r="B451" s="11">
        <f t="shared" ca="1" si="102"/>
        <v>35726</v>
      </c>
      <c r="C451" s="17">
        <f t="shared" ca="1" si="103"/>
        <v>1151.6500000000001</v>
      </c>
      <c r="D451" s="42">
        <f t="shared" ca="1" si="113"/>
        <v>-18.199999999999818</v>
      </c>
      <c r="E451" s="15">
        <f t="shared" ca="1" si="105"/>
        <v>0</v>
      </c>
      <c r="F451" s="15">
        <f t="shared" ca="1" si="106"/>
        <v>-18.199999999999818</v>
      </c>
      <c r="G451" s="17">
        <f t="shared" ca="1" si="114"/>
        <v>7.7678571428571432</v>
      </c>
      <c r="H451" s="17">
        <f t="shared" ca="1" si="115"/>
        <v>5.2285714285714153</v>
      </c>
      <c r="I451" s="17">
        <f t="shared" ca="1" si="116"/>
        <v>1.4856557377049218</v>
      </c>
      <c r="J451" s="23">
        <f t="shared" ca="1" si="107"/>
        <v>59.769167353668649</v>
      </c>
      <c r="K451" s="19" t="str">
        <f t="shared" ca="1" si="108"/>
        <v/>
      </c>
      <c r="L451" s="19" t="str">
        <f t="shared" ca="1" si="109"/>
        <v/>
      </c>
      <c r="M451" s="9" t="str">
        <f t="shared" ca="1" si="110"/>
        <v/>
      </c>
      <c r="N451" s="9" t="str">
        <f t="shared" ca="1" si="111"/>
        <v/>
      </c>
      <c r="O451" s="11">
        <f t="shared" ca="1" si="104"/>
        <v>35726</v>
      </c>
      <c r="P451" s="31">
        <f t="shared" ca="1" si="117"/>
        <v>14</v>
      </c>
      <c r="Q451" s="9">
        <f t="shared" ca="1" si="112"/>
        <v>0</v>
      </c>
      <c r="R451" s="34" t="str">
        <f t="shared" ca="1" si="118"/>
        <v>SELL</v>
      </c>
    </row>
    <row r="452" spans="1:18" x14ac:dyDescent="0.3">
      <c r="A452" s="9">
        <v>449</v>
      </c>
      <c r="B452" s="11">
        <f t="shared" ref="B452:B515" ca="1" si="119">VLOOKUP(A452,INDIRECT($V$1&amp;"$A$2:$C$100000"),2,FALSE)</f>
        <v>35727</v>
      </c>
      <c r="C452" s="17">
        <f t="shared" ref="C452:C515" ca="1" si="120">VLOOKUP(A452,INDIRECT($V$1&amp;"$A$2:$C$100000"),3,FALSE)</f>
        <v>1136.6500000000001</v>
      </c>
      <c r="D452" s="42">
        <f t="shared" ca="1" si="113"/>
        <v>-15</v>
      </c>
      <c r="E452" s="15">
        <f t="shared" ca="1" si="105"/>
        <v>0</v>
      </c>
      <c r="F452" s="15">
        <f t="shared" ca="1" si="106"/>
        <v>-15</v>
      </c>
      <c r="G452" s="17">
        <f t="shared" ca="1" si="114"/>
        <v>7.0821428571428475</v>
      </c>
      <c r="H452" s="17">
        <f t="shared" ca="1" si="115"/>
        <v>6.2999999999999874</v>
      </c>
      <c r="I452" s="17">
        <f t="shared" ca="1" si="116"/>
        <v>1.1241496598639462</v>
      </c>
      <c r="J452" s="23">
        <f t="shared" ca="1" si="107"/>
        <v>52.922337870296253</v>
      </c>
      <c r="K452" s="19" t="str">
        <f t="shared" ca="1" si="108"/>
        <v/>
      </c>
      <c r="L452" s="19" t="str">
        <f t="shared" ca="1" si="109"/>
        <v/>
      </c>
      <c r="M452" s="9" t="str">
        <f t="shared" ca="1" si="110"/>
        <v/>
      </c>
      <c r="N452" s="9" t="str">
        <f t="shared" ca="1" si="111"/>
        <v/>
      </c>
      <c r="O452" s="11">
        <f t="shared" ref="O452:O515" ca="1" si="121">VLOOKUP(A452,INDIRECT($V$1&amp;"$A$2:$C$100000"),2,FALSE)</f>
        <v>35727</v>
      </c>
      <c r="P452" s="31">
        <f t="shared" ca="1" si="117"/>
        <v>14</v>
      </c>
      <c r="Q452" s="9">
        <f t="shared" ca="1" si="112"/>
        <v>0</v>
      </c>
      <c r="R452" s="34" t="str">
        <f t="shared" ca="1" si="118"/>
        <v>SELL</v>
      </c>
    </row>
    <row r="453" spans="1:18" x14ac:dyDescent="0.3">
      <c r="A453" s="9">
        <v>450</v>
      </c>
      <c r="B453" s="11">
        <f t="shared" ca="1" si="119"/>
        <v>35730</v>
      </c>
      <c r="C453" s="17">
        <f t="shared" ca="1" si="120"/>
        <v>1120.8</v>
      </c>
      <c r="D453" s="42">
        <f t="shared" ca="1" si="113"/>
        <v>-15.850000000000136</v>
      </c>
      <c r="E453" s="15">
        <f t="shared" ref="E453:E516" ca="1" si="122">IF(D453&gt;$V$5,D453,0)</f>
        <v>0</v>
      </c>
      <c r="F453" s="15">
        <f t="shared" ref="F453:F516" ca="1" si="123">IF(D453&lt;$V$5,D453,0)</f>
        <v>-15.850000000000136</v>
      </c>
      <c r="G453" s="17">
        <f t="shared" ca="1" si="114"/>
        <v>7.0821428571428475</v>
      </c>
      <c r="H453" s="17">
        <f t="shared" ca="1" si="115"/>
        <v>7.2964285714285619</v>
      </c>
      <c r="I453" s="17">
        <f t="shared" ca="1" si="116"/>
        <v>0.97063142437591776</v>
      </c>
      <c r="J453" s="23">
        <f t="shared" ref="J453:J516" ca="1" si="124">IF((A453-1)&gt;=$G$1,IF(I453=$V$5,$V$5,($V$6-($V$6/(1+I453)))),"")</f>
        <v>49.254843517138596</v>
      </c>
      <c r="K453" s="19" t="str">
        <f t="shared" ref="K453:K516" ca="1" si="125">IF((A453-1)&gt;=$G$1,IF(J453&gt;$D$1,$V$8,IF(J453&lt;$C$1,$V$7,"")),"")</f>
        <v/>
      </c>
      <c r="L453" s="19" t="str">
        <f t="shared" ref="L453:L516" ca="1" si="126">IF(M453&lt;&gt;"",P453,"")</f>
        <v/>
      </c>
      <c r="M453" s="9" t="str">
        <f t="shared" ref="M453:M516" ca="1" si="127">IF(R453&lt;&gt;R452,R453,"")</f>
        <v/>
      </c>
      <c r="N453" s="9" t="str">
        <f t="shared" ref="N453:N516" ca="1" si="128">IF(OR(M453=$V$7,M453=$V$8),C453,"")</f>
        <v/>
      </c>
      <c r="O453" s="11">
        <f t="shared" ca="1" si="121"/>
        <v>35730</v>
      </c>
      <c r="P453" s="31">
        <f t="shared" ca="1" si="117"/>
        <v>14</v>
      </c>
      <c r="Q453" s="9">
        <f t="shared" ref="Q453:Q516" ca="1" si="129">IF(M453&lt;&gt;"",1,0)</f>
        <v>0</v>
      </c>
      <c r="R453" s="34" t="str">
        <f t="shared" ca="1" si="118"/>
        <v>SELL</v>
      </c>
    </row>
    <row r="454" spans="1:18" x14ac:dyDescent="0.3">
      <c r="A454" s="9">
        <v>451</v>
      </c>
      <c r="B454" s="11">
        <f t="shared" ca="1" si="119"/>
        <v>35731</v>
      </c>
      <c r="C454" s="17">
        <f t="shared" ca="1" si="120"/>
        <v>1032.5999999999999</v>
      </c>
      <c r="D454" s="42">
        <f t="shared" ref="D454:D517" ca="1" si="130">C454-C453</f>
        <v>-88.200000000000045</v>
      </c>
      <c r="E454" s="15">
        <f t="shared" ca="1" si="122"/>
        <v>0</v>
      </c>
      <c r="F454" s="15">
        <f t="shared" ca="1" si="123"/>
        <v>-88.200000000000045</v>
      </c>
      <c r="G454" s="17">
        <f t="shared" ref="G454:G517" ca="1" si="131">IF((A454-1)&gt;=$G$1,AVERAGE(OFFSET(E454,0,0,-$G$1,1)),"")</f>
        <v>7.0821428571428475</v>
      </c>
      <c r="H454" s="17">
        <f t="shared" ref="H454:H517" ca="1" si="132">IF((A454-1)&gt;=$G$1,ABS(AVERAGE(OFFSET(F454,0,0,-$G$1,1))),"")</f>
        <v>12.946428571428571</v>
      </c>
      <c r="I454" s="17">
        <f t="shared" ref="I454:I517" ca="1" si="133">IF((A454-1)&gt;=$G$1,G454/H454,"")</f>
        <v>0.54703448275861999</v>
      </c>
      <c r="J454" s="23">
        <f t="shared" ca="1" si="124"/>
        <v>35.360199714693266</v>
      </c>
      <c r="K454" s="19" t="str">
        <f t="shared" ca="1" si="125"/>
        <v/>
      </c>
      <c r="L454" s="19" t="str">
        <f t="shared" ca="1" si="126"/>
        <v/>
      </c>
      <c r="M454" s="9" t="str">
        <f t="shared" ca="1" si="127"/>
        <v/>
      </c>
      <c r="N454" s="9" t="str">
        <f t="shared" ca="1" si="128"/>
        <v/>
      </c>
      <c r="O454" s="11">
        <f t="shared" ca="1" si="121"/>
        <v>35731</v>
      </c>
      <c r="P454" s="31">
        <f t="shared" ref="P454:P517" ca="1" si="134">P453+Q454</f>
        <v>14</v>
      </c>
      <c r="Q454" s="9">
        <f t="shared" ca="1" si="129"/>
        <v>0</v>
      </c>
      <c r="R454" s="34" t="str">
        <f t="shared" ref="R454:R517" ca="1" si="135">IF(K454=R453,R453,IF(K454="",R453,IF(K454&lt;&gt;R453,K454)))</f>
        <v>SELL</v>
      </c>
    </row>
    <row r="455" spans="1:18" x14ac:dyDescent="0.3">
      <c r="A455" s="9">
        <v>452</v>
      </c>
      <c r="B455" s="11">
        <f t="shared" ca="1" si="119"/>
        <v>35732</v>
      </c>
      <c r="C455" s="17">
        <f t="shared" ca="1" si="120"/>
        <v>1107</v>
      </c>
      <c r="D455" s="42">
        <f t="shared" ca="1" si="130"/>
        <v>74.400000000000091</v>
      </c>
      <c r="E455" s="15">
        <f t="shared" ca="1" si="122"/>
        <v>74.400000000000091</v>
      </c>
      <c r="F455" s="15">
        <f t="shared" ca="1" si="123"/>
        <v>0</v>
      </c>
      <c r="G455" s="17">
        <f t="shared" ca="1" si="131"/>
        <v>10.978571428571431</v>
      </c>
      <c r="H455" s="17">
        <f t="shared" ca="1" si="132"/>
        <v>12.946428571428571</v>
      </c>
      <c r="I455" s="17">
        <f t="shared" ca="1" si="133"/>
        <v>0.8480000000000002</v>
      </c>
      <c r="J455" s="23">
        <f t="shared" ca="1" si="124"/>
        <v>45.887445887445899</v>
      </c>
      <c r="K455" s="19" t="str">
        <f t="shared" ca="1" si="125"/>
        <v/>
      </c>
      <c r="L455" s="19" t="str">
        <f t="shared" ca="1" si="126"/>
        <v/>
      </c>
      <c r="M455" s="9" t="str">
        <f t="shared" ca="1" si="127"/>
        <v/>
      </c>
      <c r="N455" s="9" t="str">
        <f t="shared" ca="1" si="128"/>
        <v/>
      </c>
      <c r="O455" s="11">
        <f t="shared" ca="1" si="121"/>
        <v>35732</v>
      </c>
      <c r="P455" s="31">
        <f t="shared" ca="1" si="134"/>
        <v>14</v>
      </c>
      <c r="Q455" s="9">
        <f t="shared" ca="1" si="129"/>
        <v>0</v>
      </c>
      <c r="R455" s="34" t="str">
        <f t="shared" ca="1" si="135"/>
        <v>SELL</v>
      </c>
    </row>
    <row r="456" spans="1:18" x14ac:dyDescent="0.3">
      <c r="A456" s="9">
        <v>453</v>
      </c>
      <c r="B456" s="11">
        <f t="shared" ca="1" si="119"/>
        <v>35733</v>
      </c>
      <c r="C456" s="17">
        <f t="shared" ca="1" si="120"/>
        <v>1085.25</v>
      </c>
      <c r="D456" s="42">
        <f t="shared" ca="1" si="130"/>
        <v>-21.75</v>
      </c>
      <c r="E456" s="15">
        <f t="shared" ca="1" si="122"/>
        <v>0</v>
      </c>
      <c r="F456" s="15">
        <f t="shared" ca="1" si="123"/>
        <v>-21.75</v>
      </c>
      <c r="G456" s="17">
        <f t="shared" ca="1" si="131"/>
        <v>8.9071428571428601</v>
      </c>
      <c r="H456" s="17">
        <f t="shared" ca="1" si="132"/>
        <v>14.5</v>
      </c>
      <c r="I456" s="17">
        <f t="shared" ca="1" si="133"/>
        <v>0.61428571428571455</v>
      </c>
      <c r="J456" s="23">
        <f t="shared" ca="1" si="124"/>
        <v>38.053097345132755</v>
      </c>
      <c r="K456" s="19" t="str">
        <f t="shared" ca="1" si="125"/>
        <v/>
      </c>
      <c r="L456" s="19" t="str">
        <f t="shared" ca="1" si="126"/>
        <v/>
      </c>
      <c r="M456" s="9" t="str">
        <f t="shared" ca="1" si="127"/>
        <v/>
      </c>
      <c r="N456" s="9" t="str">
        <f t="shared" ca="1" si="128"/>
        <v/>
      </c>
      <c r="O456" s="11">
        <f t="shared" ca="1" si="121"/>
        <v>35733</v>
      </c>
      <c r="P456" s="31">
        <f t="shared" ca="1" si="134"/>
        <v>14</v>
      </c>
      <c r="Q456" s="9">
        <f t="shared" ca="1" si="129"/>
        <v>0</v>
      </c>
      <c r="R456" s="34" t="str">
        <f t="shared" ca="1" si="135"/>
        <v>SELL</v>
      </c>
    </row>
    <row r="457" spans="1:18" x14ac:dyDescent="0.3">
      <c r="A457" s="9">
        <v>454</v>
      </c>
      <c r="B457" s="11">
        <f t="shared" ca="1" si="119"/>
        <v>35737</v>
      </c>
      <c r="C457" s="17">
        <f t="shared" ca="1" si="120"/>
        <v>1084</v>
      </c>
      <c r="D457" s="42">
        <f t="shared" ca="1" si="130"/>
        <v>-1.25</v>
      </c>
      <c r="E457" s="15">
        <f t="shared" ca="1" si="122"/>
        <v>0</v>
      </c>
      <c r="F457" s="15">
        <f t="shared" ca="1" si="123"/>
        <v>-1.25</v>
      </c>
      <c r="G457" s="17">
        <f t="shared" ca="1" si="131"/>
        <v>8.9071428571428601</v>
      </c>
      <c r="H457" s="17">
        <f t="shared" ca="1" si="132"/>
        <v>14.117857142857149</v>
      </c>
      <c r="I457" s="17">
        <f t="shared" ca="1" si="133"/>
        <v>0.63091323045788006</v>
      </c>
      <c r="J457" s="23">
        <f t="shared" ca="1" si="124"/>
        <v>38.68465953156506</v>
      </c>
      <c r="K457" s="19" t="str">
        <f t="shared" ca="1" si="125"/>
        <v/>
      </c>
      <c r="L457" s="19" t="str">
        <f t="shared" ca="1" si="126"/>
        <v/>
      </c>
      <c r="M457" s="9" t="str">
        <f t="shared" ca="1" si="127"/>
        <v/>
      </c>
      <c r="N457" s="9" t="str">
        <f t="shared" ca="1" si="128"/>
        <v/>
      </c>
      <c r="O457" s="11">
        <f t="shared" ca="1" si="121"/>
        <v>35737</v>
      </c>
      <c r="P457" s="31">
        <f t="shared" ca="1" si="134"/>
        <v>14</v>
      </c>
      <c r="Q457" s="9">
        <f t="shared" ca="1" si="129"/>
        <v>0</v>
      </c>
      <c r="R457" s="34" t="str">
        <f t="shared" ca="1" si="135"/>
        <v>SELL</v>
      </c>
    </row>
    <row r="458" spans="1:18" x14ac:dyDescent="0.3">
      <c r="A458" s="9">
        <v>455</v>
      </c>
      <c r="B458" s="11">
        <f t="shared" ca="1" si="119"/>
        <v>35738</v>
      </c>
      <c r="C458" s="17">
        <f t="shared" ca="1" si="120"/>
        <v>1090.2</v>
      </c>
      <c r="D458" s="42">
        <f t="shared" ca="1" si="130"/>
        <v>6.2000000000000455</v>
      </c>
      <c r="E458" s="15">
        <f t="shared" ca="1" si="122"/>
        <v>6.2000000000000455</v>
      </c>
      <c r="F458" s="15">
        <f t="shared" ca="1" si="123"/>
        <v>0</v>
      </c>
      <c r="G458" s="17">
        <f t="shared" ca="1" si="131"/>
        <v>9.3500000000000068</v>
      </c>
      <c r="H458" s="17">
        <f t="shared" ca="1" si="132"/>
        <v>12.757142857142867</v>
      </c>
      <c r="I458" s="17">
        <f t="shared" ca="1" si="133"/>
        <v>0.7329227323628219</v>
      </c>
      <c r="J458" s="23">
        <f t="shared" ca="1" si="124"/>
        <v>42.294022617124391</v>
      </c>
      <c r="K458" s="19" t="str">
        <f t="shared" ca="1" si="125"/>
        <v/>
      </c>
      <c r="L458" s="19" t="str">
        <f t="shared" ca="1" si="126"/>
        <v/>
      </c>
      <c r="M458" s="9" t="str">
        <f t="shared" ca="1" si="127"/>
        <v/>
      </c>
      <c r="N458" s="9" t="str">
        <f t="shared" ca="1" si="128"/>
        <v/>
      </c>
      <c r="O458" s="11">
        <f t="shared" ca="1" si="121"/>
        <v>35738</v>
      </c>
      <c r="P458" s="31">
        <f t="shared" ca="1" si="134"/>
        <v>14</v>
      </c>
      <c r="Q458" s="9">
        <f t="shared" ca="1" si="129"/>
        <v>0</v>
      </c>
      <c r="R458" s="34" t="str">
        <f t="shared" ca="1" si="135"/>
        <v>SELL</v>
      </c>
    </row>
    <row r="459" spans="1:18" x14ac:dyDescent="0.3">
      <c r="A459" s="9">
        <v>456</v>
      </c>
      <c r="B459" s="11">
        <f t="shared" ca="1" si="119"/>
        <v>35739</v>
      </c>
      <c r="C459" s="17">
        <f t="shared" ca="1" si="120"/>
        <v>1085</v>
      </c>
      <c r="D459" s="42">
        <f t="shared" ca="1" si="130"/>
        <v>-5.2000000000000455</v>
      </c>
      <c r="E459" s="15">
        <f t="shared" ca="1" si="122"/>
        <v>0</v>
      </c>
      <c r="F459" s="15">
        <f t="shared" ca="1" si="123"/>
        <v>-5.2000000000000455</v>
      </c>
      <c r="G459" s="17">
        <f t="shared" ca="1" si="131"/>
        <v>8.4535714285714381</v>
      </c>
      <c r="H459" s="17">
        <f t="shared" ca="1" si="132"/>
        <v>13.128571428571442</v>
      </c>
      <c r="I459" s="17">
        <f t="shared" ca="1" si="133"/>
        <v>0.64390642002176279</v>
      </c>
      <c r="J459" s="23">
        <f t="shared" ca="1" si="124"/>
        <v>39.169286778090353</v>
      </c>
      <c r="K459" s="19" t="str">
        <f t="shared" ca="1" si="125"/>
        <v/>
      </c>
      <c r="L459" s="19" t="str">
        <f t="shared" ca="1" si="126"/>
        <v/>
      </c>
      <c r="M459" s="9" t="str">
        <f t="shared" ca="1" si="127"/>
        <v/>
      </c>
      <c r="N459" s="9" t="str">
        <f t="shared" ca="1" si="128"/>
        <v/>
      </c>
      <c r="O459" s="11">
        <f t="shared" ca="1" si="121"/>
        <v>35739</v>
      </c>
      <c r="P459" s="31">
        <f t="shared" ca="1" si="134"/>
        <v>14</v>
      </c>
      <c r="Q459" s="9">
        <f t="shared" ca="1" si="129"/>
        <v>0</v>
      </c>
      <c r="R459" s="34" t="str">
        <f t="shared" ca="1" si="135"/>
        <v>SELL</v>
      </c>
    </row>
    <row r="460" spans="1:18" x14ac:dyDescent="0.3">
      <c r="A460" s="9">
        <v>457</v>
      </c>
      <c r="B460" s="11">
        <f t="shared" ca="1" si="119"/>
        <v>35740</v>
      </c>
      <c r="C460" s="17">
        <f t="shared" ca="1" si="120"/>
        <v>1080.95</v>
      </c>
      <c r="D460" s="42">
        <f t="shared" ca="1" si="130"/>
        <v>-4.0499999999999545</v>
      </c>
      <c r="E460" s="15">
        <f t="shared" ca="1" si="122"/>
        <v>0</v>
      </c>
      <c r="F460" s="15">
        <f t="shared" ca="1" si="123"/>
        <v>-4.0499999999999545</v>
      </c>
      <c r="G460" s="17">
        <f t="shared" ca="1" si="131"/>
        <v>7.1750000000000194</v>
      </c>
      <c r="H460" s="17">
        <f t="shared" ca="1" si="132"/>
        <v>13.417857142857153</v>
      </c>
      <c r="I460" s="17">
        <f t="shared" ca="1" si="133"/>
        <v>0.53473516103273988</v>
      </c>
      <c r="J460" s="23">
        <f t="shared" ca="1" si="124"/>
        <v>34.842178286507163</v>
      </c>
      <c r="K460" s="19" t="str">
        <f t="shared" ca="1" si="125"/>
        <v/>
      </c>
      <c r="L460" s="19" t="str">
        <f t="shared" ca="1" si="126"/>
        <v/>
      </c>
      <c r="M460" s="9" t="str">
        <f t="shared" ca="1" si="127"/>
        <v/>
      </c>
      <c r="N460" s="9" t="str">
        <f t="shared" ca="1" si="128"/>
        <v/>
      </c>
      <c r="O460" s="11">
        <f t="shared" ca="1" si="121"/>
        <v>35740</v>
      </c>
      <c r="P460" s="31">
        <f t="shared" ca="1" si="134"/>
        <v>14</v>
      </c>
      <c r="Q460" s="9">
        <f t="shared" ca="1" si="129"/>
        <v>0</v>
      </c>
      <c r="R460" s="34" t="str">
        <f t="shared" ca="1" si="135"/>
        <v>SELL</v>
      </c>
    </row>
    <row r="461" spans="1:18" x14ac:dyDescent="0.3">
      <c r="A461" s="9">
        <v>458</v>
      </c>
      <c r="B461" s="11">
        <f t="shared" ca="1" si="119"/>
        <v>35741</v>
      </c>
      <c r="C461" s="17">
        <f t="shared" ca="1" si="120"/>
        <v>1074.8</v>
      </c>
      <c r="D461" s="42">
        <f t="shared" ca="1" si="130"/>
        <v>-6.1500000000000909</v>
      </c>
      <c r="E461" s="15">
        <f t="shared" ca="1" si="122"/>
        <v>0</v>
      </c>
      <c r="F461" s="15">
        <f t="shared" ca="1" si="123"/>
        <v>-6.1500000000000909</v>
      </c>
      <c r="G461" s="17">
        <f t="shared" ca="1" si="131"/>
        <v>6.500000000000016</v>
      </c>
      <c r="H461" s="17">
        <f t="shared" ca="1" si="132"/>
        <v>13.857142857142874</v>
      </c>
      <c r="I461" s="17">
        <f t="shared" ca="1" si="133"/>
        <v>0.46907216494845422</v>
      </c>
      <c r="J461" s="23">
        <f t="shared" ca="1" si="124"/>
        <v>31.929824561403535</v>
      </c>
      <c r="K461" s="19" t="str">
        <f t="shared" ca="1" si="125"/>
        <v/>
      </c>
      <c r="L461" s="19" t="str">
        <f t="shared" ca="1" si="126"/>
        <v/>
      </c>
      <c r="M461" s="9" t="str">
        <f t="shared" ca="1" si="127"/>
        <v/>
      </c>
      <c r="N461" s="9" t="str">
        <f t="shared" ca="1" si="128"/>
        <v/>
      </c>
      <c r="O461" s="11">
        <f t="shared" ca="1" si="121"/>
        <v>35741</v>
      </c>
      <c r="P461" s="31">
        <f t="shared" ca="1" si="134"/>
        <v>14</v>
      </c>
      <c r="Q461" s="9">
        <f t="shared" ca="1" si="129"/>
        <v>0</v>
      </c>
      <c r="R461" s="34" t="str">
        <f t="shared" ca="1" si="135"/>
        <v>SELL</v>
      </c>
    </row>
    <row r="462" spans="1:18" x14ac:dyDescent="0.3">
      <c r="A462" s="9">
        <v>459</v>
      </c>
      <c r="B462" s="11">
        <f t="shared" ca="1" si="119"/>
        <v>35744</v>
      </c>
      <c r="C462" s="17">
        <f t="shared" ca="1" si="120"/>
        <v>1065.9000000000001</v>
      </c>
      <c r="D462" s="42">
        <f t="shared" ca="1" si="130"/>
        <v>-8.8999999999998636</v>
      </c>
      <c r="E462" s="15">
        <f t="shared" ca="1" si="122"/>
        <v>0</v>
      </c>
      <c r="F462" s="15">
        <f t="shared" ca="1" si="123"/>
        <v>-8.8999999999998636</v>
      </c>
      <c r="G462" s="17">
        <f t="shared" ca="1" si="131"/>
        <v>5.7571428571428669</v>
      </c>
      <c r="H462" s="17">
        <f t="shared" ca="1" si="132"/>
        <v>14.492857142857149</v>
      </c>
      <c r="I462" s="17">
        <f t="shared" ca="1" si="133"/>
        <v>0.39724001971414541</v>
      </c>
      <c r="J462" s="23">
        <f t="shared" ca="1" si="124"/>
        <v>28.430335097001787</v>
      </c>
      <c r="K462" s="19" t="str">
        <f t="shared" ca="1" si="125"/>
        <v>BUY</v>
      </c>
      <c r="L462" s="19">
        <f t="shared" ca="1" si="126"/>
        <v>15</v>
      </c>
      <c r="M462" s="9" t="str">
        <f t="shared" ca="1" si="127"/>
        <v>BUY</v>
      </c>
      <c r="N462" s="9">
        <f t="shared" ca="1" si="128"/>
        <v>1065.9000000000001</v>
      </c>
      <c r="O462" s="11">
        <f t="shared" ca="1" si="121"/>
        <v>35744</v>
      </c>
      <c r="P462" s="31">
        <f t="shared" ca="1" si="134"/>
        <v>15</v>
      </c>
      <c r="Q462" s="9">
        <f t="shared" ca="1" si="129"/>
        <v>1</v>
      </c>
      <c r="R462" s="34" t="str">
        <f t="shared" ca="1" si="135"/>
        <v>BUY</v>
      </c>
    </row>
    <row r="463" spans="1:18" x14ac:dyDescent="0.3">
      <c r="A463" s="9">
        <v>460</v>
      </c>
      <c r="B463" s="11">
        <f t="shared" ca="1" si="119"/>
        <v>35745</v>
      </c>
      <c r="C463" s="17">
        <f t="shared" ca="1" si="120"/>
        <v>1073.3499999999999</v>
      </c>
      <c r="D463" s="42">
        <f t="shared" ca="1" si="130"/>
        <v>7.4499999999998181</v>
      </c>
      <c r="E463" s="15">
        <f t="shared" ca="1" si="122"/>
        <v>7.4499999999998181</v>
      </c>
      <c r="F463" s="15">
        <f t="shared" ca="1" si="123"/>
        <v>0</v>
      </c>
      <c r="G463" s="17">
        <f t="shared" ca="1" si="131"/>
        <v>6.289285714285711</v>
      </c>
      <c r="H463" s="17">
        <f t="shared" ca="1" si="132"/>
        <v>13.546428571428578</v>
      </c>
      <c r="I463" s="17">
        <f t="shared" ca="1" si="133"/>
        <v>0.46427629844450258</v>
      </c>
      <c r="J463" s="23">
        <f t="shared" ca="1" si="124"/>
        <v>31.706877925819214</v>
      </c>
      <c r="K463" s="19" t="str">
        <f t="shared" ca="1" si="125"/>
        <v/>
      </c>
      <c r="L463" s="19" t="str">
        <f t="shared" ca="1" si="126"/>
        <v/>
      </c>
      <c r="M463" s="9" t="str">
        <f t="shared" ca="1" si="127"/>
        <v/>
      </c>
      <c r="N463" s="9" t="str">
        <f t="shared" ca="1" si="128"/>
        <v/>
      </c>
      <c r="O463" s="11">
        <f t="shared" ca="1" si="121"/>
        <v>35745</v>
      </c>
      <c r="P463" s="31">
        <f t="shared" ca="1" si="134"/>
        <v>15</v>
      </c>
      <c r="Q463" s="9">
        <f t="shared" ca="1" si="129"/>
        <v>0</v>
      </c>
      <c r="R463" s="34" t="str">
        <f t="shared" ca="1" si="135"/>
        <v>BUY</v>
      </c>
    </row>
    <row r="464" spans="1:18" x14ac:dyDescent="0.3">
      <c r="A464" s="9">
        <v>461</v>
      </c>
      <c r="B464" s="11">
        <f t="shared" ca="1" si="119"/>
        <v>35746</v>
      </c>
      <c r="C464" s="17">
        <f t="shared" ca="1" si="120"/>
        <v>1045</v>
      </c>
      <c r="D464" s="42">
        <f t="shared" ca="1" si="130"/>
        <v>-28.349999999999909</v>
      </c>
      <c r="E464" s="15">
        <f t="shared" ca="1" si="122"/>
        <v>0</v>
      </c>
      <c r="F464" s="15">
        <f t="shared" ca="1" si="123"/>
        <v>-28.349999999999909</v>
      </c>
      <c r="G464" s="17">
        <f t="shared" ca="1" si="131"/>
        <v>6.289285714285711</v>
      </c>
      <c r="H464" s="17">
        <f t="shared" ca="1" si="132"/>
        <v>15.207142857142847</v>
      </c>
      <c r="I464" s="17">
        <f t="shared" ca="1" si="133"/>
        <v>0.4135744480976985</v>
      </c>
      <c r="J464" s="23">
        <f t="shared" ca="1" si="124"/>
        <v>29.257351719554748</v>
      </c>
      <c r="K464" s="19" t="str">
        <f t="shared" ca="1" si="125"/>
        <v>BUY</v>
      </c>
      <c r="L464" s="19" t="str">
        <f t="shared" ca="1" si="126"/>
        <v/>
      </c>
      <c r="M464" s="9" t="str">
        <f t="shared" ca="1" si="127"/>
        <v/>
      </c>
      <c r="N464" s="9" t="str">
        <f t="shared" ca="1" si="128"/>
        <v/>
      </c>
      <c r="O464" s="11">
        <f t="shared" ca="1" si="121"/>
        <v>35746</v>
      </c>
      <c r="P464" s="31">
        <f t="shared" ca="1" si="134"/>
        <v>15</v>
      </c>
      <c r="Q464" s="9">
        <f t="shared" ca="1" si="129"/>
        <v>0</v>
      </c>
      <c r="R464" s="34" t="str">
        <f t="shared" ca="1" si="135"/>
        <v>BUY</v>
      </c>
    </row>
    <row r="465" spans="1:18" x14ac:dyDescent="0.3">
      <c r="A465" s="9">
        <v>462</v>
      </c>
      <c r="B465" s="11">
        <f t="shared" ca="1" si="119"/>
        <v>35747</v>
      </c>
      <c r="C465" s="17">
        <f t="shared" ca="1" si="120"/>
        <v>1022.4</v>
      </c>
      <c r="D465" s="42">
        <f t="shared" ca="1" si="130"/>
        <v>-22.600000000000023</v>
      </c>
      <c r="E465" s="15">
        <f t="shared" ca="1" si="122"/>
        <v>0</v>
      </c>
      <c r="F465" s="15">
        <f t="shared" ca="1" si="123"/>
        <v>-22.600000000000023</v>
      </c>
      <c r="G465" s="17">
        <f t="shared" ca="1" si="131"/>
        <v>6.289285714285711</v>
      </c>
      <c r="H465" s="17">
        <f t="shared" ca="1" si="132"/>
        <v>15.521428571428576</v>
      </c>
      <c r="I465" s="17">
        <f t="shared" ca="1" si="133"/>
        <v>0.40520018407731218</v>
      </c>
      <c r="J465" s="23">
        <f t="shared" ca="1" si="124"/>
        <v>28.835762240052389</v>
      </c>
      <c r="K465" s="19" t="str">
        <f t="shared" ca="1" si="125"/>
        <v>BUY</v>
      </c>
      <c r="L465" s="19" t="str">
        <f t="shared" ca="1" si="126"/>
        <v/>
      </c>
      <c r="M465" s="9" t="str">
        <f t="shared" ca="1" si="127"/>
        <v/>
      </c>
      <c r="N465" s="9" t="str">
        <f t="shared" ca="1" si="128"/>
        <v/>
      </c>
      <c r="O465" s="11">
        <f t="shared" ca="1" si="121"/>
        <v>35747</v>
      </c>
      <c r="P465" s="31">
        <f t="shared" ca="1" si="134"/>
        <v>15</v>
      </c>
      <c r="Q465" s="9">
        <f t="shared" ca="1" si="129"/>
        <v>0</v>
      </c>
      <c r="R465" s="34" t="str">
        <f t="shared" ca="1" si="135"/>
        <v>BUY</v>
      </c>
    </row>
    <row r="466" spans="1:18" x14ac:dyDescent="0.3">
      <c r="A466" s="9">
        <v>463</v>
      </c>
      <c r="B466" s="11">
        <f t="shared" ca="1" si="119"/>
        <v>35751</v>
      </c>
      <c r="C466" s="17">
        <f t="shared" ca="1" si="120"/>
        <v>1024.95</v>
      </c>
      <c r="D466" s="42">
        <f t="shared" ca="1" si="130"/>
        <v>2.5500000000000682</v>
      </c>
      <c r="E466" s="15">
        <f t="shared" ca="1" si="122"/>
        <v>2.5500000000000682</v>
      </c>
      <c r="F466" s="15">
        <f t="shared" ca="1" si="123"/>
        <v>0</v>
      </c>
      <c r="G466" s="17">
        <f t="shared" ca="1" si="131"/>
        <v>6.4714285714285733</v>
      </c>
      <c r="H466" s="17">
        <f t="shared" ca="1" si="132"/>
        <v>14.450000000000005</v>
      </c>
      <c r="I466" s="17">
        <f t="shared" ca="1" si="133"/>
        <v>0.44784972812654472</v>
      </c>
      <c r="J466" s="23">
        <f t="shared" ca="1" si="124"/>
        <v>30.932058723113698</v>
      </c>
      <c r="K466" s="19" t="str">
        <f t="shared" ca="1" si="125"/>
        <v/>
      </c>
      <c r="L466" s="19" t="str">
        <f t="shared" ca="1" si="126"/>
        <v/>
      </c>
      <c r="M466" s="9" t="str">
        <f t="shared" ca="1" si="127"/>
        <v/>
      </c>
      <c r="N466" s="9" t="str">
        <f t="shared" ca="1" si="128"/>
        <v/>
      </c>
      <c r="O466" s="11">
        <f t="shared" ca="1" si="121"/>
        <v>35751</v>
      </c>
      <c r="P466" s="31">
        <f t="shared" ca="1" si="134"/>
        <v>15</v>
      </c>
      <c r="Q466" s="9">
        <f t="shared" ca="1" si="129"/>
        <v>0</v>
      </c>
      <c r="R466" s="34" t="str">
        <f t="shared" ca="1" si="135"/>
        <v>BUY</v>
      </c>
    </row>
    <row r="467" spans="1:18" x14ac:dyDescent="0.3">
      <c r="A467" s="9">
        <v>464</v>
      </c>
      <c r="B467" s="11">
        <f t="shared" ca="1" si="119"/>
        <v>35752</v>
      </c>
      <c r="C467" s="17">
        <f t="shared" ca="1" si="120"/>
        <v>1009.8</v>
      </c>
      <c r="D467" s="42">
        <f t="shared" ca="1" si="130"/>
        <v>-15.150000000000091</v>
      </c>
      <c r="E467" s="15">
        <f t="shared" ca="1" si="122"/>
        <v>0</v>
      </c>
      <c r="F467" s="15">
        <f t="shared" ca="1" si="123"/>
        <v>-15.150000000000091</v>
      </c>
      <c r="G467" s="17">
        <f t="shared" ca="1" si="131"/>
        <v>6.4714285714285733</v>
      </c>
      <c r="H467" s="17">
        <f t="shared" ca="1" si="132"/>
        <v>14.400000000000002</v>
      </c>
      <c r="I467" s="17">
        <f t="shared" ca="1" si="133"/>
        <v>0.44940476190476197</v>
      </c>
      <c r="J467" s="23">
        <f t="shared" ca="1" si="124"/>
        <v>31.006160164271051</v>
      </c>
      <c r="K467" s="19" t="str">
        <f t="shared" ca="1" si="125"/>
        <v/>
      </c>
      <c r="L467" s="19" t="str">
        <f t="shared" ca="1" si="126"/>
        <v/>
      </c>
      <c r="M467" s="9" t="str">
        <f t="shared" ca="1" si="127"/>
        <v/>
      </c>
      <c r="N467" s="9" t="str">
        <f t="shared" ca="1" si="128"/>
        <v/>
      </c>
      <c r="O467" s="11">
        <f t="shared" ca="1" si="121"/>
        <v>35752</v>
      </c>
      <c r="P467" s="31">
        <f t="shared" ca="1" si="134"/>
        <v>15</v>
      </c>
      <c r="Q467" s="9">
        <f t="shared" ca="1" si="129"/>
        <v>0</v>
      </c>
      <c r="R467" s="34" t="str">
        <f t="shared" ca="1" si="135"/>
        <v>BUY</v>
      </c>
    </row>
    <row r="468" spans="1:18" x14ac:dyDescent="0.3">
      <c r="A468" s="9">
        <v>465</v>
      </c>
      <c r="B468" s="11">
        <f t="shared" ca="1" si="119"/>
        <v>35753</v>
      </c>
      <c r="C468" s="17">
        <f t="shared" ca="1" si="120"/>
        <v>987.85</v>
      </c>
      <c r="D468" s="42">
        <f t="shared" ca="1" si="130"/>
        <v>-21.949999999999932</v>
      </c>
      <c r="E468" s="15">
        <f t="shared" ca="1" si="122"/>
        <v>0</v>
      </c>
      <c r="F468" s="15">
        <f t="shared" ca="1" si="123"/>
        <v>-21.949999999999932</v>
      </c>
      <c r="G468" s="17">
        <f t="shared" ca="1" si="131"/>
        <v>6.4714285714285733</v>
      </c>
      <c r="H468" s="17">
        <f t="shared" ca="1" si="132"/>
        <v>9.6678571428571356</v>
      </c>
      <c r="I468" s="17">
        <f t="shared" ca="1" si="133"/>
        <v>0.66937569264868924</v>
      </c>
      <c r="J468" s="23">
        <f t="shared" ca="1" si="124"/>
        <v>40.097366674042952</v>
      </c>
      <c r="K468" s="19" t="str">
        <f t="shared" ca="1" si="125"/>
        <v/>
      </c>
      <c r="L468" s="19" t="str">
        <f t="shared" ca="1" si="126"/>
        <v/>
      </c>
      <c r="M468" s="9" t="str">
        <f t="shared" ca="1" si="127"/>
        <v/>
      </c>
      <c r="N468" s="9" t="str">
        <f t="shared" ca="1" si="128"/>
        <v/>
      </c>
      <c r="O468" s="11">
        <f t="shared" ca="1" si="121"/>
        <v>35753</v>
      </c>
      <c r="P468" s="31">
        <f t="shared" ca="1" si="134"/>
        <v>15</v>
      </c>
      <c r="Q468" s="9">
        <f t="shared" ca="1" si="129"/>
        <v>0</v>
      </c>
      <c r="R468" s="34" t="str">
        <f t="shared" ca="1" si="135"/>
        <v>BUY</v>
      </c>
    </row>
    <row r="469" spans="1:18" x14ac:dyDescent="0.3">
      <c r="A469" s="9">
        <v>466</v>
      </c>
      <c r="B469" s="11">
        <f t="shared" ca="1" si="119"/>
        <v>35754</v>
      </c>
      <c r="C469" s="17">
        <f t="shared" ca="1" si="120"/>
        <v>995.15</v>
      </c>
      <c r="D469" s="42">
        <f t="shared" ca="1" si="130"/>
        <v>7.2999999999999545</v>
      </c>
      <c r="E469" s="15">
        <f t="shared" ca="1" si="122"/>
        <v>7.2999999999999545</v>
      </c>
      <c r="F469" s="15">
        <f t="shared" ca="1" si="123"/>
        <v>0</v>
      </c>
      <c r="G469" s="17">
        <f t="shared" ca="1" si="131"/>
        <v>1.6785714285714204</v>
      </c>
      <c r="H469" s="17">
        <f t="shared" ca="1" si="132"/>
        <v>9.6678571428571356</v>
      </c>
      <c r="I469" s="17">
        <f t="shared" ca="1" si="133"/>
        <v>0.17362393793867678</v>
      </c>
      <c r="J469" s="23">
        <f t="shared" ca="1" si="124"/>
        <v>14.793830657853277</v>
      </c>
      <c r="K469" s="19" t="str">
        <f t="shared" ca="1" si="125"/>
        <v>BUY</v>
      </c>
      <c r="L469" s="19" t="str">
        <f t="shared" ca="1" si="126"/>
        <v/>
      </c>
      <c r="M469" s="9" t="str">
        <f t="shared" ca="1" si="127"/>
        <v/>
      </c>
      <c r="N469" s="9" t="str">
        <f t="shared" ca="1" si="128"/>
        <v/>
      </c>
      <c r="O469" s="11">
        <f t="shared" ca="1" si="121"/>
        <v>35754</v>
      </c>
      <c r="P469" s="31">
        <f t="shared" ca="1" si="134"/>
        <v>15</v>
      </c>
      <c r="Q469" s="9">
        <f t="shared" ca="1" si="129"/>
        <v>0</v>
      </c>
      <c r="R469" s="34" t="str">
        <f t="shared" ca="1" si="135"/>
        <v>BUY</v>
      </c>
    </row>
    <row r="470" spans="1:18" x14ac:dyDescent="0.3">
      <c r="A470" s="9">
        <v>467</v>
      </c>
      <c r="B470" s="11">
        <f t="shared" ca="1" si="119"/>
        <v>35755</v>
      </c>
      <c r="C470" s="17">
        <f t="shared" ca="1" si="120"/>
        <v>1005.75</v>
      </c>
      <c r="D470" s="42">
        <f t="shared" ca="1" si="130"/>
        <v>10.600000000000023</v>
      </c>
      <c r="E470" s="15">
        <f t="shared" ca="1" si="122"/>
        <v>10.600000000000023</v>
      </c>
      <c r="F470" s="15">
        <f t="shared" ca="1" si="123"/>
        <v>0</v>
      </c>
      <c r="G470" s="17">
        <f t="shared" ca="1" si="131"/>
        <v>2.4357142857142793</v>
      </c>
      <c r="H470" s="17">
        <f t="shared" ca="1" si="132"/>
        <v>8.1142857142857086</v>
      </c>
      <c r="I470" s="17">
        <f t="shared" ca="1" si="133"/>
        <v>0.30017605633802757</v>
      </c>
      <c r="J470" s="23">
        <f t="shared" ca="1" si="124"/>
        <v>23.087339201083239</v>
      </c>
      <c r="K470" s="19" t="str">
        <f t="shared" ca="1" si="125"/>
        <v>BUY</v>
      </c>
      <c r="L470" s="19" t="str">
        <f t="shared" ca="1" si="126"/>
        <v/>
      </c>
      <c r="M470" s="9" t="str">
        <f t="shared" ca="1" si="127"/>
        <v/>
      </c>
      <c r="N470" s="9" t="str">
        <f t="shared" ca="1" si="128"/>
        <v/>
      </c>
      <c r="O470" s="11">
        <f t="shared" ca="1" si="121"/>
        <v>35755</v>
      </c>
      <c r="P470" s="31">
        <f t="shared" ca="1" si="134"/>
        <v>15</v>
      </c>
      <c r="Q470" s="9">
        <f t="shared" ca="1" si="129"/>
        <v>0</v>
      </c>
      <c r="R470" s="34" t="str">
        <f t="shared" ca="1" si="135"/>
        <v>BUY</v>
      </c>
    </row>
    <row r="471" spans="1:18" x14ac:dyDescent="0.3">
      <c r="A471" s="9">
        <v>468</v>
      </c>
      <c r="B471" s="11">
        <f t="shared" ca="1" si="119"/>
        <v>35758</v>
      </c>
      <c r="C471" s="17">
        <f t="shared" ca="1" si="120"/>
        <v>981.25</v>
      </c>
      <c r="D471" s="42">
        <f t="shared" ca="1" si="130"/>
        <v>-24.5</v>
      </c>
      <c r="E471" s="15">
        <f t="shared" ca="1" si="122"/>
        <v>0</v>
      </c>
      <c r="F471" s="15">
        <f t="shared" ca="1" si="123"/>
        <v>-24.5</v>
      </c>
      <c r="G471" s="17">
        <f t="shared" ca="1" si="131"/>
        <v>2.4357142857142793</v>
      </c>
      <c r="H471" s="17">
        <f t="shared" ca="1" si="132"/>
        <v>9.7749999999999932</v>
      </c>
      <c r="I471" s="17">
        <f t="shared" ca="1" si="133"/>
        <v>0.24917793204238167</v>
      </c>
      <c r="J471" s="23">
        <f t="shared" ca="1" si="124"/>
        <v>19.947353027200904</v>
      </c>
      <c r="K471" s="19" t="str">
        <f t="shared" ca="1" si="125"/>
        <v>BUY</v>
      </c>
      <c r="L471" s="19" t="str">
        <f t="shared" ca="1" si="126"/>
        <v/>
      </c>
      <c r="M471" s="9" t="str">
        <f t="shared" ca="1" si="127"/>
        <v/>
      </c>
      <c r="N471" s="9" t="str">
        <f t="shared" ca="1" si="128"/>
        <v/>
      </c>
      <c r="O471" s="11">
        <f t="shared" ca="1" si="121"/>
        <v>35758</v>
      </c>
      <c r="P471" s="31">
        <f t="shared" ca="1" si="134"/>
        <v>15</v>
      </c>
      <c r="Q471" s="9">
        <f t="shared" ca="1" si="129"/>
        <v>0</v>
      </c>
      <c r="R471" s="34" t="str">
        <f t="shared" ca="1" si="135"/>
        <v>BUY</v>
      </c>
    </row>
    <row r="472" spans="1:18" x14ac:dyDescent="0.3">
      <c r="A472" s="9">
        <v>469</v>
      </c>
      <c r="B472" s="11">
        <f t="shared" ca="1" si="119"/>
        <v>35759</v>
      </c>
      <c r="C472" s="17">
        <f t="shared" ca="1" si="120"/>
        <v>1010.7</v>
      </c>
      <c r="D472" s="42">
        <f t="shared" ca="1" si="130"/>
        <v>29.450000000000045</v>
      </c>
      <c r="E472" s="15">
        <f t="shared" ca="1" si="122"/>
        <v>29.450000000000045</v>
      </c>
      <c r="F472" s="15">
        <f t="shared" ca="1" si="123"/>
        <v>0</v>
      </c>
      <c r="G472" s="17">
        <f t="shared" ca="1" si="131"/>
        <v>4.0964285714285653</v>
      </c>
      <c r="H472" s="17">
        <f t="shared" ca="1" si="132"/>
        <v>9.7749999999999932</v>
      </c>
      <c r="I472" s="17">
        <f t="shared" ca="1" si="133"/>
        <v>0.41907197661673329</v>
      </c>
      <c r="J472" s="23">
        <f t="shared" ca="1" si="124"/>
        <v>29.531410916580825</v>
      </c>
      <c r="K472" s="19" t="str">
        <f t="shared" ca="1" si="125"/>
        <v>BUY</v>
      </c>
      <c r="L472" s="19" t="str">
        <f t="shared" ca="1" si="126"/>
        <v/>
      </c>
      <c r="M472" s="9" t="str">
        <f t="shared" ca="1" si="127"/>
        <v/>
      </c>
      <c r="N472" s="9" t="str">
        <f t="shared" ca="1" si="128"/>
        <v/>
      </c>
      <c r="O472" s="11">
        <f t="shared" ca="1" si="121"/>
        <v>35759</v>
      </c>
      <c r="P472" s="31">
        <f t="shared" ca="1" si="134"/>
        <v>15</v>
      </c>
      <c r="Q472" s="9">
        <f t="shared" ca="1" si="129"/>
        <v>0</v>
      </c>
      <c r="R472" s="34" t="str">
        <f t="shared" ca="1" si="135"/>
        <v>BUY</v>
      </c>
    </row>
    <row r="473" spans="1:18" x14ac:dyDescent="0.3">
      <c r="A473" s="9">
        <v>470</v>
      </c>
      <c r="B473" s="11">
        <f t="shared" ca="1" si="119"/>
        <v>35760</v>
      </c>
      <c r="C473" s="17">
        <f t="shared" ca="1" si="120"/>
        <v>1016.85</v>
      </c>
      <c r="D473" s="42">
        <f t="shared" ca="1" si="130"/>
        <v>6.1499999999999773</v>
      </c>
      <c r="E473" s="15">
        <f t="shared" ca="1" si="122"/>
        <v>6.1499999999999773</v>
      </c>
      <c r="F473" s="15">
        <f t="shared" ca="1" si="123"/>
        <v>0</v>
      </c>
      <c r="G473" s="17">
        <f t="shared" ca="1" si="131"/>
        <v>4.5357142857142776</v>
      </c>
      <c r="H473" s="17">
        <f t="shared" ca="1" si="132"/>
        <v>9.4035714285714196</v>
      </c>
      <c r="I473" s="17">
        <f t="shared" ca="1" si="133"/>
        <v>0.48233953665020851</v>
      </c>
      <c r="J473" s="23">
        <f t="shared" ca="1" si="124"/>
        <v>32.53907250832691</v>
      </c>
      <c r="K473" s="19" t="str">
        <f t="shared" ca="1" si="125"/>
        <v/>
      </c>
      <c r="L473" s="19" t="str">
        <f t="shared" ca="1" si="126"/>
        <v/>
      </c>
      <c r="M473" s="9" t="str">
        <f t="shared" ca="1" si="127"/>
        <v/>
      </c>
      <c r="N473" s="9" t="str">
        <f t="shared" ca="1" si="128"/>
        <v/>
      </c>
      <c r="O473" s="11">
        <f t="shared" ca="1" si="121"/>
        <v>35760</v>
      </c>
      <c r="P473" s="31">
        <f t="shared" ca="1" si="134"/>
        <v>15</v>
      </c>
      <c r="Q473" s="9">
        <f t="shared" ca="1" si="129"/>
        <v>0</v>
      </c>
      <c r="R473" s="34" t="str">
        <f t="shared" ca="1" si="135"/>
        <v>BUY</v>
      </c>
    </row>
    <row r="474" spans="1:18" x14ac:dyDescent="0.3">
      <c r="A474" s="9">
        <v>471</v>
      </c>
      <c r="B474" s="11">
        <f t="shared" ca="1" si="119"/>
        <v>35761</v>
      </c>
      <c r="C474" s="17">
        <f t="shared" ca="1" si="120"/>
        <v>1046.75</v>
      </c>
      <c r="D474" s="42">
        <f t="shared" ca="1" si="130"/>
        <v>29.899999999999977</v>
      </c>
      <c r="E474" s="15">
        <f t="shared" ca="1" si="122"/>
        <v>29.899999999999977</v>
      </c>
      <c r="F474" s="15">
        <f t="shared" ca="1" si="123"/>
        <v>0</v>
      </c>
      <c r="G474" s="17">
        <f t="shared" ca="1" si="131"/>
        <v>6.6714285714285619</v>
      </c>
      <c r="H474" s="17">
        <f t="shared" ca="1" si="132"/>
        <v>9.1142857142857086</v>
      </c>
      <c r="I474" s="17">
        <f t="shared" ca="1" si="133"/>
        <v>0.73197492163009348</v>
      </c>
      <c r="J474" s="23">
        <f t="shared" ca="1" si="124"/>
        <v>42.262443438914005</v>
      </c>
      <c r="K474" s="19" t="str">
        <f t="shared" ca="1" si="125"/>
        <v/>
      </c>
      <c r="L474" s="19" t="str">
        <f t="shared" ca="1" si="126"/>
        <v/>
      </c>
      <c r="M474" s="9" t="str">
        <f t="shared" ca="1" si="127"/>
        <v/>
      </c>
      <c r="N474" s="9" t="str">
        <f t="shared" ca="1" si="128"/>
        <v/>
      </c>
      <c r="O474" s="11">
        <f t="shared" ca="1" si="121"/>
        <v>35761</v>
      </c>
      <c r="P474" s="31">
        <f t="shared" ca="1" si="134"/>
        <v>15</v>
      </c>
      <c r="Q474" s="9">
        <f t="shared" ca="1" si="129"/>
        <v>0</v>
      </c>
      <c r="R474" s="34" t="str">
        <f t="shared" ca="1" si="135"/>
        <v>BUY</v>
      </c>
    </row>
    <row r="475" spans="1:18" x14ac:dyDescent="0.3">
      <c r="A475" s="9">
        <v>472</v>
      </c>
      <c r="B475" s="11">
        <f t="shared" ca="1" si="119"/>
        <v>35762</v>
      </c>
      <c r="C475" s="17">
        <f t="shared" ca="1" si="120"/>
        <v>1023.95</v>
      </c>
      <c r="D475" s="42">
        <f t="shared" ca="1" si="130"/>
        <v>-22.799999999999955</v>
      </c>
      <c r="E475" s="15">
        <f t="shared" ca="1" si="122"/>
        <v>0</v>
      </c>
      <c r="F475" s="15">
        <f t="shared" ca="1" si="123"/>
        <v>-22.799999999999955</v>
      </c>
      <c r="G475" s="17">
        <f t="shared" ca="1" si="131"/>
        <v>6.6714285714285619</v>
      </c>
      <c r="H475" s="17">
        <f t="shared" ca="1" si="132"/>
        <v>10.303571428571413</v>
      </c>
      <c r="I475" s="17">
        <f t="shared" ca="1" si="133"/>
        <v>0.64748700173310236</v>
      </c>
      <c r="J475" s="23">
        <f t="shared" ca="1" si="124"/>
        <v>39.301493793393654</v>
      </c>
      <c r="K475" s="19" t="str">
        <f t="shared" ca="1" si="125"/>
        <v/>
      </c>
      <c r="L475" s="19" t="str">
        <f t="shared" ca="1" si="126"/>
        <v/>
      </c>
      <c r="M475" s="9" t="str">
        <f t="shared" ca="1" si="127"/>
        <v/>
      </c>
      <c r="N475" s="9" t="str">
        <f t="shared" ca="1" si="128"/>
        <v/>
      </c>
      <c r="O475" s="11">
        <f t="shared" ca="1" si="121"/>
        <v>35762</v>
      </c>
      <c r="P475" s="31">
        <f t="shared" ca="1" si="134"/>
        <v>15</v>
      </c>
      <c r="Q475" s="9">
        <f t="shared" ca="1" si="129"/>
        <v>0</v>
      </c>
      <c r="R475" s="34" t="str">
        <f t="shared" ca="1" si="135"/>
        <v>BUY</v>
      </c>
    </row>
    <row r="476" spans="1:18" x14ac:dyDescent="0.3">
      <c r="A476" s="9">
        <v>473</v>
      </c>
      <c r="B476" s="11">
        <f t="shared" ca="1" si="119"/>
        <v>35765</v>
      </c>
      <c r="C476" s="17">
        <f t="shared" ca="1" si="120"/>
        <v>1032.6500000000001</v>
      </c>
      <c r="D476" s="42">
        <f t="shared" ca="1" si="130"/>
        <v>8.7000000000000455</v>
      </c>
      <c r="E476" s="15">
        <f t="shared" ca="1" si="122"/>
        <v>8.7000000000000455</v>
      </c>
      <c r="F476" s="15">
        <f t="shared" ca="1" si="123"/>
        <v>0</v>
      </c>
      <c r="G476" s="17">
        <f t="shared" ca="1" si="131"/>
        <v>7.2928571428571365</v>
      </c>
      <c r="H476" s="17">
        <f t="shared" ca="1" si="132"/>
        <v>9.6678571428571356</v>
      </c>
      <c r="I476" s="17">
        <f t="shared" ca="1" si="133"/>
        <v>0.75434059844846679</v>
      </c>
      <c r="J476" s="23">
        <f t="shared" ca="1" si="124"/>
        <v>42.99852600547483</v>
      </c>
      <c r="K476" s="19" t="str">
        <f t="shared" ca="1" si="125"/>
        <v/>
      </c>
      <c r="L476" s="19" t="str">
        <f t="shared" ca="1" si="126"/>
        <v/>
      </c>
      <c r="M476" s="9" t="str">
        <f t="shared" ca="1" si="127"/>
        <v/>
      </c>
      <c r="N476" s="9" t="str">
        <f t="shared" ca="1" si="128"/>
        <v/>
      </c>
      <c r="O476" s="11">
        <f t="shared" ca="1" si="121"/>
        <v>35765</v>
      </c>
      <c r="P476" s="31">
        <f t="shared" ca="1" si="134"/>
        <v>15</v>
      </c>
      <c r="Q476" s="9">
        <f t="shared" ca="1" si="129"/>
        <v>0</v>
      </c>
      <c r="R476" s="34" t="str">
        <f t="shared" ca="1" si="135"/>
        <v>BUY</v>
      </c>
    </row>
    <row r="477" spans="1:18" x14ac:dyDescent="0.3">
      <c r="A477" s="9">
        <v>474</v>
      </c>
      <c r="B477" s="11">
        <f t="shared" ca="1" si="119"/>
        <v>35766</v>
      </c>
      <c r="C477" s="17">
        <f t="shared" ca="1" si="120"/>
        <v>1029.8</v>
      </c>
      <c r="D477" s="42">
        <f t="shared" ca="1" si="130"/>
        <v>-2.8500000000001364</v>
      </c>
      <c r="E477" s="15">
        <f t="shared" ca="1" si="122"/>
        <v>0</v>
      </c>
      <c r="F477" s="15">
        <f t="shared" ca="1" si="123"/>
        <v>-2.8500000000001364</v>
      </c>
      <c r="G477" s="17">
        <f t="shared" ca="1" si="131"/>
        <v>6.7607142857142923</v>
      </c>
      <c r="H477" s="17">
        <f t="shared" ca="1" si="132"/>
        <v>9.8714285714285754</v>
      </c>
      <c r="I477" s="17">
        <f t="shared" ca="1" si="133"/>
        <v>0.68487698986975443</v>
      </c>
      <c r="J477" s="23">
        <f t="shared" ca="1" si="124"/>
        <v>40.648486149881911</v>
      </c>
      <c r="K477" s="19" t="str">
        <f t="shared" ca="1" si="125"/>
        <v/>
      </c>
      <c r="L477" s="19" t="str">
        <f t="shared" ca="1" si="126"/>
        <v/>
      </c>
      <c r="M477" s="9" t="str">
        <f t="shared" ca="1" si="127"/>
        <v/>
      </c>
      <c r="N477" s="9" t="str">
        <f t="shared" ca="1" si="128"/>
        <v/>
      </c>
      <c r="O477" s="11">
        <f t="shared" ca="1" si="121"/>
        <v>35766</v>
      </c>
      <c r="P477" s="31">
        <f t="shared" ca="1" si="134"/>
        <v>15</v>
      </c>
      <c r="Q477" s="9">
        <f t="shared" ca="1" si="129"/>
        <v>0</v>
      </c>
      <c r="R477" s="34" t="str">
        <f t="shared" ca="1" si="135"/>
        <v>BUY</v>
      </c>
    </row>
    <row r="478" spans="1:18" x14ac:dyDescent="0.3">
      <c r="A478" s="9">
        <v>475</v>
      </c>
      <c r="B478" s="11">
        <f t="shared" ca="1" si="119"/>
        <v>35767</v>
      </c>
      <c r="C478" s="17">
        <f t="shared" ca="1" si="120"/>
        <v>1030.7</v>
      </c>
      <c r="D478" s="42">
        <f t="shared" ca="1" si="130"/>
        <v>0.90000000000009095</v>
      </c>
      <c r="E478" s="15">
        <f t="shared" ca="1" si="122"/>
        <v>0.90000000000009095</v>
      </c>
      <c r="F478" s="15">
        <f t="shared" ca="1" si="123"/>
        <v>0</v>
      </c>
      <c r="G478" s="17">
        <f t="shared" ca="1" si="131"/>
        <v>6.8250000000000126</v>
      </c>
      <c r="H478" s="17">
        <f t="shared" ca="1" si="132"/>
        <v>7.8464285714285813</v>
      </c>
      <c r="I478" s="17">
        <f t="shared" ca="1" si="133"/>
        <v>0.86982248520710115</v>
      </c>
      <c r="J478" s="23">
        <f t="shared" ca="1" si="124"/>
        <v>46.518987341772174</v>
      </c>
      <c r="K478" s="19" t="str">
        <f t="shared" ca="1" si="125"/>
        <v/>
      </c>
      <c r="L478" s="19" t="str">
        <f t="shared" ca="1" si="126"/>
        <v/>
      </c>
      <c r="M478" s="9" t="str">
        <f t="shared" ca="1" si="127"/>
        <v/>
      </c>
      <c r="N478" s="9" t="str">
        <f t="shared" ca="1" si="128"/>
        <v/>
      </c>
      <c r="O478" s="11">
        <f t="shared" ca="1" si="121"/>
        <v>35767</v>
      </c>
      <c r="P478" s="31">
        <f t="shared" ca="1" si="134"/>
        <v>15</v>
      </c>
      <c r="Q478" s="9">
        <f t="shared" ca="1" si="129"/>
        <v>0</v>
      </c>
      <c r="R478" s="34" t="str">
        <f t="shared" ca="1" si="135"/>
        <v>BUY</v>
      </c>
    </row>
    <row r="479" spans="1:18" x14ac:dyDescent="0.3">
      <c r="A479" s="9">
        <v>476</v>
      </c>
      <c r="B479" s="11">
        <f t="shared" ca="1" si="119"/>
        <v>35768</v>
      </c>
      <c r="C479" s="17">
        <f t="shared" ca="1" si="120"/>
        <v>1011.75</v>
      </c>
      <c r="D479" s="42">
        <f t="shared" ca="1" si="130"/>
        <v>-18.950000000000045</v>
      </c>
      <c r="E479" s="15">
        <f t="shared" ca="1" si="122"/>
        <v>0</v>
      </c>
      <c r="F479" s="15">
        <f t="shared" ca="1" si="123"/>
        <v>-18.950000000000045</v>
      </c>
      <c r="G479" s="17">
        <f t="shared" ca="1" si="131"/>
        <v>6.8250000000000126</v>
      </c>
      <c r="H479" s="17">
        <f t="shared" ca="1" si="132"/>
        <v>7.585714285714297</v>
      </c>
      <c r="I479" s="17">
        <f t="shared" ca="1" si="133"/>
        <v>0.89971751412429413</v>
      </c>
      <c r="J479" s="23">
        <f t="shared" ca="1" si="124"/>
        <v>47.360594795539043</v>
      </c>
      <c r="K479" s="19" t="str">
        <f t="shared" ca="1" si="125"/>
        <v/>
      </c>
      <c r="L479" s="19" t="str">
        <f t="shared" ca="1" si="126"/>
        <v/>
      </c>
      <c r="M479" s="9" t="str">
        <f t="shared" ca="1" si="127"/>
        <v/>
      </c>
      <c r="N479" s="9" t="str">
        <f t="shared" ca="1" si="128"/>
        <v/>
      </c>
      <c r="O479" s="11">
        <f t="shared" ca="1" si="121"/>
        <v>35768</v>
      </c>
      <c r="P479" s="31">
        <f t="shared" ca="1" si="134"/>
        <v>15</v>
      </c>
      <c r="Q479" s="9">
        <f t="shared" ca="1" si="129"/>
        <v>0</v>
      </c>
      <c r="R479" s="34" t="str">
        <f t="shared" ca="1" si="135"/>
        <v>BUY</v>
      </c>
    </row>
    <row r="480" spans="1:18" x14ac:dyDescent="0.3">
      <c r="A480" s="9">
        <v>477</v>
      </c>
      <c r="B480" s="11">
        <f t="shared" ca="1" si="119"/>
        <v>35769</v>
      </c>
      <c r="C480" s="17">
        <f t="shared" ca="1" si="120"/>
        <v>1006.3</v>
      </c>
      <c r="D480" s="42">
        <f t="shared" ca="1" si="130"/>
        <v>-5.4500000000000455</v>
      </c>
      <c r="E480" s="15">
        <f t="shared" ca="1" si="122"/>
        <v>0</v>
      </c>
      <c r="F480" s="15">
        <f t="shared" ca="1" si="123"/>
        <v>-5.4500000000000455</v>
      </c>
      <c r="G480" s="17">
        <f t="shared" ca="1" si="131"/>
        <v>6.6428571428571512</v>
      </c>
      <c r="H480" s="17">
        <f t="shared" ca="1" si="132"/>
        <v>7.9750000000000147</v>
      </c>
      <c r="I480" s="17">
        <f t="shared" ca="1" si="133"/>
        <v>0.83296014330497037</v>
      </c>
      <c r="J480" s="23">
        <f t="shared" ca="1" si="124"/>
        <v>45.443440019545555</v>
      </c>
      <c r="K480" s="19" t="str">
        <f t="shared" ca="1" si="125"/>
        <v/>
      </c>
      <c r="L480" s="19" t="str">
        <f t="shared" ca="1" si="126"/>
        <v/>
      </c>
      <c r="M480" s="9" t="str">
        <f t="shared" ca="1" si="127"/>
        <v/>
      </c>
      <c r="N480" s="9" t="str">
        <f t="shared" ca="1" si="128"/>
        <v/>
      </c>
      <c r="O480" s="11">
        <f t="shared" ca="1" si="121"/>
        <v>35769</v>
      </c>
      <c r="P480" s="31">
        <f t="shared" ca="1" si="134"/>
        <v>15</v>
      </c>
      <c r="Q480" s="9">
        <f t="shared" ca="1" si="129"/>
        <v>0</v>
      </c>
      <c r="R480" s="34" t="str">
        <f t="shared" ca="1" si="135"/>
        <v>BUY</v>
      </c>
    </row>
    <row r="481" spans="1:18" x14ac:dyDescent="0.3">
      <c r="A481" s="9">
        <v>478</v>
      </c>
      <c r="B481" s="11">
        <f t="shared" ca="1" si="119"/>
        <v>35772</v>
      </c>
      <c r="C481" s="17">
        <f t="shared" ca="1" si="120"/>
        <v>1008.8</v>
      </c>
      <c r="D481" s="42">
        <f t="shared" ca="1" si="130"/>
        <v>2.5</v>
      </c>
      <c r="E481" s="15">
        <f t="shared" ca="1" si="122"/>
        <v>2.5</v>
      </c>
      <c r="F481" s="15">
        <f t="shared" ca="1" si="123"/>
        <v>0</v>
      </c>
      <c r="G481" s="17">
        <f t="shared" ca="1" si="131"/>
        <v>6.8214285714285792</v>
      </c>
      <c r="H481" s="17">
        <f t="shared" ca="1" si="132"/>
        <v>6.8928571428571512</v>
      </c>
      <c r="I481" s="17">
        <f t="shared" ca="1" si="133"/>
        <v>0.98963730569948183</v>
      </c>
      <c r="J481" s="23">
        <f t="shared" ca="1" si="124"/>
        <v>49.739583333333336</v>
      </c>
      <c r="K481" s="19" t="str">
        <f t="shared" ca="1" si="125"/>
        <v/>
      </c>
      <c r="L481" s="19" t="str">
        <f t="shared" ca="1" si="126"/>
        <v/>
      </c>
      <c r="M481" s="9" t="str">
        <f t="shared" ca="1" si="127"/>
        <v/>
      </c>
      <c r="N481" s="9" t="str">
        <f t="shared" ca="1" si="128"/>
        <v/>
      </c>
      <c r="O481" s="11">
        <f t="shared" ca="1" si="121"/>
        <v>35772</v>
      </c>
      <c r="P481" s="31">
        <f t="shared" ca="1" si="134"/>
        <v>15</v>
      </c>
      <c r="Q481" s="9">
        <f t="shared" ca="1" si="129"/>
        <v>0</v>
      </c>
      <c r="R481" s="34" t="str">
        <f t="shared" ca="1" si="135"/>
        <v>BUY</v>
      </c>
    </row>
    <row r="482" spans="1:18" x14ac:dyDescent="0.3">
      <c r="A482" s="9">
        <v>479</v>
      </c>
      <c r="B482" s="11">
        <f t="shared" ca="1" si="119"/>
        <v>35773</v>
      </c>
      <c r="C482" s="17">
        <f t="shared" ca="1" si="120"/>
        <v>984.05</v>
      </c>
      <c r="D482" s="42">
        <f t="shared" ca="1" si="130"/>
        <v>-24.75</v>
      </c>
      <c r="E482" s="15">
        <f t="shared" ca="1" si="122"/>
        <v>0</v>
      </c>
      <c r="F482" s="15">
        <f t="shared" ca="1" si="123"/>
        <v>-24.75</v>
      </c>
      <c r="G482" s="17">
        <f t="shared" ca="1" si="131"/>
        <v>6.8214285714285792</v>
      </c>
      <c r="H482" s="17">
        <f t="shared" ca="1" si="132"/>
        <v>7.0928571428571558</v>
      </c>
      <c r="I482" s="17">
        <f t="shared" ca="1" si="133"/>
        <v>0.96173212487411819</v>
      </c>
      <c r="J482" s="23">
        <f t="shared" ca="1" si="124"/>
        <v>49.02464065708417</v>
      </c>
      <c r="K482" s="19" t="str">
        <f t="shared" ca="1" si="125"/>
        <v/>
      </c>
      <c r="L482" s="19" t="str">
        <f t="shared" ca="1" si="126"/>
        <v/>
      </c>
      <c r="M482" s="9" t="str">
        <f t="shared" ca="1" si="127"/>
        <v/>
      </c>
      <c r="N482" s="9" t="str">
        <f t="shared" ca="1" si="128"/>
        <v/>
      </c>
      <c r="O482" s="11">
        <f t="shared" ca="1" si="121"/>
        <v>35773</v>
      </c>
      <c r="P482" s="31">
        <f t="shared" ca="1" si="134"/>
        <v>15</v>
      </c>
      <c r="Q482" s="9">
        <f t="shared" ca="1" si="129"/>
        <v>0</v>
      </c>
      <c r="R482" s="34" t="str">
        <f t="shared" ca="1" si="135"/>
        <v>BUY</v>
      </c>
    </row>
    <row r="483" spans="1:18" x14ac:dyDescent="0.3">
      <c r="A483" s="9">
        <v>480</v>
      </c>
      <c r="B483" s="11">
        <f t="shared" ca="1" si="119"/>
        <v>35774</v>
      </c>
      <c r="C483" s="17">
        <f t="shared" ca="1" si="120"/>
        <v>971.9</v>
      </c>
      <c r="D483" s="42">
        <f t="shared" ca="1" si="130"/>
        <v>-12.149999999999977</v>
      </c>
      <c r="E483" s="15">
        <f t="shared" ca="1" si="122"/>
        <v>0</v>
      </c>
      <c r="F483" s="15">
        <f t="shared" ca="1" si="123"/>
        <v>-12.149999999999977</v>
      </c>
      <c r="G483" s="17">
        <f t="shared" ca="1" si="131"/>
        <v>6.3000000000000114</v>
      </c>
      <c r="H483" s="17">
        <f t="shared" ca="1" si="132"/>
        <v>7.960714285714297</v>
      </c>
      <c r="I483" s="17">
        <f t="shared" ca="1" si="133"/>
        <v>0.79138627187079436</v>
      </c>
      <c r="J483" s="23">
        <f t="shared" ca="1" si="124"/>
        <v>44.177310293012788</v>
      </c>
      <c r="K483" s="19" t="str">
        <f t="shared" ca="1" si="125"/>
        <v/>
      </c>
      <c r="L483" s="19" t="str">
        <f t="shared" ca="1" si="126"/>
        <v/>
      </c>
      <c r="M483" s="9" t="str">
        <f t="shared" ca="1" si="127"/>
        <v/>
      </c>
      <c r="N483" s="9" t="str">
        <f t="shared" ca="1" si="128"/>
        <v/>
      </c>
      <c r="O483" s="11">
        <f t="shared" ca="1" si="121"/>
        <v>35774</v>
      </c>
      <c r="P483" s="31">
        <f t="shared" ca="1" si="134"/>
        <v>15</v>
      </c>
      <c r="Q483" s="9">
        <f t="shared" ca="1" si="129"/>
        <v>0</v>
      </c>
      <c r="R483" s="34" t="str">
        <f t="shared" ca="1" si="135"/>
        <v>BUY</v>
      </c>
    </row>
    <row r="484" spans="1:18" x14ac:dyDescent="0.3">
      <c r="A484" s="9">
        <v>481</v>
      </c>
      <c r="B484" s="11">
        <f t="shared" ca="1" si="119"/>
        <v>35775</v>
      </c>
      <c r="C484" s="17">
        <f t="shared" ca="1" si="120"/>
        <v>973.65</v>
      </c>
      <c r="D484" s="42">
        <f t="shared" ca="1" si="130"/>
        <v>1.75</v>
      </c>
      <c r="E484" s="15">
        <f t="shared" ca="1" si="122"/>
        <v>1.75</v>
      </c>
      <c r="F484" s="15">
        <f t="shared" ca="1" si="123"/>
        <v>0</v>
      </c>
      <c r="G484" s="17">
        <f t="shared" ca="1" si="131"/>
        <v>5.6678571428571525</v>
      </c>
      <c r="H484" s="17">
        <f t="shared" ca="1" si="132"/>
        <v>7.960714285714297</v>
      </c>
      <c r="I484" s="17">
        <f t="shared" ca="1" si="133"/>
        <v>0.71197846567967715</v>
      </c>
      <c r="J484" s="23">
        <f t="shared" ca="1" si="124"/>
        <v>41.58805031446542</v>
      </c>
      <c r="K484" s="19" t="str">
        <f t="shared" ca="1" si="125"/>
        <v/>
      </c>
      <c r="L484" s="19" t="str">
        <f t="shared" ca="1" si="126"/>
        <v/>
      </c>
      <c r="M484" s="9" t="str">
        <f t="shared" ca="1" si="127"/>
        <v/>
      </c>
      <c r="N484" s="9" t="str">
        <f t="shared" ca="1" si="128"/>
        <v/>
      </c>
      <c r="O484" s="11">
        <f t="shared" ca="1" si="121"/>
        <v>35775</v>
      </c>
      <c r="P484" s="31">
        <f t="shared" ca="1" si="134"/>
        <v>15</v>
      </c>
      <c r="Q484" s="9">
        <f t="shared" ca="1" si="129"/>
        <v>0</v>
      </c>
      <c r="R484" s="34" t="str">
        <f t="shared" ca="1" si="135"/>
        <v>BUY</v>
      </c>
    </row>
    <row r="485" spans="1:18" x14ac:dyDescent="0.3">
      <c r="A485" s="9">
        <v>482</v>
      </c>
      <c r="B485" s="11">
        <f t="shared" ca="1" si="119"/>
        <v>35776</v>
      </c>
      <c r="C485" s="17">
        <f t="shared" ca="1" si="120"/>
        <v>965.15</v>
      </c>
      <c r="D485" s="42">
        <f t="shared" ca="1" si="130"/>
        <v>-8.5</v>
      </c>
      <c r="E485" s="15">
        <f t="shared" ca="1" si="122"/>
        <v>0</v>
      </c>
      <c r="F485" s="15">
        <f t="shared" ca="1" si="123"/>
        <v>-8.5</v>
      </c>
      <c r="G485" s="17">
        <f t="shared" ca="1" si="131"/>
        <v>5.6678571428571525</v>
      </c>
      <c r="H485" s="17">
        <f t="shared" ca="1" si="132"/>
        <v>6.8178571428571546</v>
      </c>
      <c r="I485" s="17">
        <f t="shared" ca="1" si="133"/>
        <v>0.83132530120481929</v>
      </c>
      <c r="J485" s="23">
        <f t="shared" ca="1" si="124"/>
        <v>45.394736842105267</v>
      </c>
      <c r="K485" s="19" t="str">
        <f t="shared" ca="1" si="125"/>
        <v/>
      </c>
      <c r="L485" s="19" t="str">
        <f t="shared" ca="1" si="126"/>
        <v/>
      </c>
      <c r="M485" s="9" t="str">
        <f t="shared" ca="1" si="127"/>
        <v/>
      </c>
      <c r="N485" s="9" t="str">
        <f t="shared" ca="1" si="128"/>
        <v/>
      </c>
      <c r="O485" s="11">
        <f t="shared" ca="1" si="121"/>
        <v>35776</v>
      </c>
      <c r="P485" s="31">
        <f t="shared" ca="1" si="134"/>
        <v>15</v>
      </c>
      <c r="Q485" s="9">
        <f t="shared" ca="1" si="129"/>
        <v>0</v>
      </c>
      <c r="R485" s="34" t="str">
        <f t="shared" ca="1" si="135"/>
        <v>BUY</v>
      </c>
    </row>
    <row r="486" spans="1:18" x14ac:dyDescent="0.3">
      <c r="A486" s="9">
        <v>483</v>
      </c>
      <c r="B486" s="11">
        <f t="shared" ca="1" si="119"/>
        <v>35779</v>
      </c>
      <c r="C486" s="17">
        <f t="shared" ca="1" si="120"/>
        <v>979.85</v>
      </c>
      <c r="D486" s="42">
        <f t="shared" ca="1" si="130"/>
        <v>14.700000000000045</v>
      </c>
      <c r="E486" s="15">
        <f t="shared" ca="1" si="122"/>
        <v>14.700000000000045</v>
      </c>
      <c r="F486" s="15">
        <f t="shared" ca="1" si="123"/>
        <v>0</v>
      </c>
      <c r="G486" s="17">
        <f t="shared" ca="1" si="131"/>
        <v>4.6142857142857236</v>
      </c>
      <c r="H486" s="17">
        <f t="shared" ca="1" si="132"/>
        <v>6.8178571428571546</v>
      </c>
      <c r="I486" s="17">
        <f t="shared" ca="1" si="133"/>
        <v>0.67679413305395519</v>
      </c>
      <c r="J486" s="23">
        <f t="shared" ca="1" si="124"/>
        <v>40.362386754139337</v>
      </c>
      <c r="K486" s="19" t="str">
        <f t="shared" ca="1" si="125"/>
        <v/>
      </c>
      <c r="L486" s="19" t="str">
        <f t="shared" ca="1" si="126"/>
        <v/>
      </c>
      <c r="M486" s="9" t="str">
        <f t="shared" ca="1" si="127"/>
        <v/>
      </c>
      <c r="N486" s="9" t="str">
        <f t="shared" ca="1" si="128"/>
        <v/>
      </c>
      <c r="O486" s="11">
        <f t="shared" ca="1" si="121"/>
        <v>35779</v>
      </c>
      <c r="P486" s="31">
        <f t="shared" ca="1" si="134"/>
        <v>15</v>
      </c>
      <c r="Q486" s="9">
        <f t="shared" ca="1" si="129"/>
        <v>0</v>
      </c>
      <c r="R486" s="34" t="str">
        <f t="shared" ca="1" si="135"/>
        <v>BUY</v>
      </c>
    </row>
    <row r="487" spans="1:18" x14ac:dyDescent="0.3">
      <c r="A487" s="9">
        <v>484</v>
      </c>
      <c r="B487" s="11">
        <f t="shared" ca="1" si="119"/>
        <v>35780</v>
      </c>
      <c r="C487" s="17">
        <f t="shared" ca="1" si="120"/>
        <v>1002.35</v>
      </c>
      <c r="D487" s="42">
        <f t="shared" ca="1" si="130"/>
        <v>22.5</v>
      </c>
      <c r="E487" s="15">
        <f t="shared" ca="1" si="122"/>
        <v>22.5</v>
      </c>
      <c r="F487" s="15">
        <f t="shared" ca="1" si="123"/>
        <v>0</v>
      </c>
      <c r="G487" s="17">
        <f t="shared" ca="1" si="131"/>
        <v>5.7821428571428681</v>
      </c>
      <c r="H487" s="17">
        <f t="shared" ca="1" si="132"/>
        <v>6.8178571428571546</v>
      </c>
      <c r="I487" s="17">
        <f t="shared" ca="1" si="133"/>
        <v>0.84808800419067587</v>
      </c>
      <c r="J487" s="23">
        <f t="shared" ca="1" si="124"/>
        <v>45.890022675736965</v>
      </c>
      <c r="K487" s="19" t="str">
        <f t="shared" ca="1" si="125"/>
        <v/>
      </c>
      <c r="L487" s="19" t="str">
        <f t="shared" ca="1" si="126"/>
        <v/>
      </c>
      <c r="M487" s="9" t="str">
        <f t="shared" ca="1" si="127"/>
        <v/>
      </c>
      <c r="N487" s="9" t="str">
        <f t="shared" ca="1" si="128"/>
        <v/>
      </c>
      <c r="O487" s="11">
        <f t="shared" ca="1" si="121"/>
        <v>35780</v>
      </c>
      <c r="P487" s="31">
        <f t="shared" ca="1" si="134"/>
        <v>15</v>
      </c>
      <c r="Q487" s="9">
        <f t="shared" ca="1" si="129"/>
        <v>0</v>
      </c>
      <c r="R487" s="34" t="str">
        <f t="shared" ca="1" si="135"/>
        <v>BUY</v>
      </c>
    </row>
    <row r="488" spans="1:18" x14ac:dyDescent="0.3">
      <c r="A488" s="9">
        <v>485</v>
      </c>
      <c r="B488" s="11">
        <f t="shared" ca="1" si="119"/>
        <v>35781</v>
      </c>
      <c r="C488" s="17">
        <f t="shared" ca="1" si="120"/>
        <v>1013.15</v>
      </c>
      <c r="D488" s="42">
        <f t="shared" ca="1" si="130"/>
        <v>10.799999999999955</v>
      </c>
      <c r="E488" s="15">
        <f t="shared" ca="1" si="122"/>
        <v>10.799999999999955</v>
      </c>
      <c r="F488" s="15">
        <f t="shared" ca="1" si="123"/>
        <v>0</v>
      </c>
      <c r="G488" s="17">
        <f t="shared" ca="1" si="131"/>
        <v>4.4178571428571525</v>
      </c>
      <c r="H488" s="17">
        <f t="shared" ca="1" si="132"/>
        <v>6.8178571428571546</v>
      </c>
      <c r="I488" s="17">
        <f t="shared" ca="1" si="133"/>
        <v>0.64798323729701446</v>
      </c>
      <c r="J488" s="23">
        <f t="shared" ca="1" si="124"/>
        <v>39.319771137952969</v>
      </c>
      <c r="K488" s="19" t="str">
        <f t="shared" ca="1" si="125"/>
        <v/>
      </c>
      <c r="L488" s="19" t="str">
        <f t="shared" ca="1" si="126"/>
        <v/>
      </c>
      <c r="M488" s="9" t="str">
        <f t="shared" ca="1" si="127"/>
        <v/>
      </c>
      <c r="N488" s="9" t="str">
        <f t="shared" ca="1" si="128"/>
        <v/>
      </c>
      <c r="O488" s="11">
        <f t="shared" ca="1" si="121"/>
        <v>35781</v>
      </c>
      <c r="P488" s="31">
        <f t="shared" ca="1" si="134"/>
        <v>15</v>
      </c>
      <c r="Q488" s="9">
        <f t="shared" ca="1" si="129"/>
        <v>0</v>
      </c>
      <c r="R488" s="34" t="str">
        <f t="shared" ca="1" si="135"/>
        <v>BUY</v>
      </c>
    </row>
    <row r="489" spans="1:18" x14ac:dyDescent="0.3">
      <c r="A489" s="9">
        <v>486</v>
      </c>
      <c r="B489" s="11">
        <f t="shared" ca="1" si="119"/>
        <v>35782</v>
      </c>
      <c r="C489" s="17">
        <f t="shared" ca="1" si="120"/>
        <v>1009.7</v>
      </c>
      <c r="D489" s="42">
        <f t="shared" ca="1" si="130"/>
        <v>-3.4499999999999318</v>
      </c>
      <c r="E489" s="15">
        <f t="shared" ca="1" si="122"/>
        <v>0</v>
      </c>
      <c r="F489" s="15">
        <f t="shared" ca="1" si="123"/>
        <v>-3.4499999999999318</v>
      </c>
      <c r="G489" s="17">
        <f t="shared" ca="1" si="131"/>
        <v>4.4178571428571525</v>
      </c>
      <c r="H489" s="17">
        <f t="shared" ca="1" si="132"/>
        <v>5.4357142857142957</v>
      </c>
      <c r="I489" s="17">
        <f t="shared" ca="1" si="133"/>
        <v>0.81274638633377161</v>
      </c>
      <c r="J489" s="23">
        <f t="shared" ca="1" si="124"/>
        <v>44.835085175788336</v>
      </c>
      <c r="K489" s="19" t="str">
        <f t="shared" ca="1" si="125"/>
        <v/>
      </c>
      <c r="L489" s="19" t="str">
        <f t="shared" ca="1" si="126"/>
        <v/>
      </c>
      <c r="M489" s="9" t="str">
        <f t="shared" ca="1" si="127"/>
        <v/>
      </c>
      <c r="N489" s="9" t="str">
        <f t="shared" ca="1" si="128"/>
        <v/>
      </c>
      <c r="O489" s="11">
        <f t="shared" ca="1" si="121"/>
        <v>35782</v>
      </c>
      <c r="P489" s="31">
        <f t="shared" ca="1" si="134"/>
        <v>15</v>
      </c>
      <c r="Q489" s="9">
        <f t="shared" ca="1" si="129"/>
        <v>0</v>
      </c>
      <c r="R489" s="34" t="str">
        <f t="shared" ca="1" si="135"/>
        <v>BUY</v>
      </c>
    </row>
    <row r="490" spans="1:18" x14ac:dyDescent="0.3">
      <c r="A490" s="9">
        <v>487</v>
      </c>
      <c r="B490" s="11">
        <f t="shared" ca="1" si="119"/>
        <v>35783</v>
      </c>
      <c r="C490" s="17">
        <f t="shared" ca="1" si="120"/>
        <v>1028.4000000000001</v>
      </c>
      <c r="D490" s="42">
        <f t="shared" ca="1" si="130"/>
        <v>18.700000000000045</v>
      </c>
      <c r="E490" s="15">
        <f t="shared" ca="1" si="122"/>
        <v>18.700000000000045</v>
      </c>
      <c r="F490" s="15">
        <f t="shared" ca="1" si="123"/>
        <v>0</v>
      </c>
      <c r="G490" s="17">
        <f t="shared" ca="1" si="131"/>
        <v>5.1321428571428669</v>
      </c>
      <c r="H490" s="17">
        <f t="shared" ca="1" si="132"/>
        <v>5.4357142857142957</v>
      </c>
      <c r="I490" s="17">
        <f t="shared" ca="1" si="133"/>
        <v>0.94415243101182655</v>
      </c>
      <c r="J490" s="23">
        <f t="shared" ca="1" si="124"/>
        <v>48.56370395403853</v>
      </c>
      <c r="K490" s="19" t="str">
        <f t="shared" ca="1" si="125"/>
        <v/>
      </c>
      <c r="L490" s="19" t="str">
        <f t="shared" ca="1" si="126"/>
        <v/>
      </c>
      <c r="M490" s="9" t="str">
        <f t="shared" ca="1" si="127"/>
        <v/>
      </c>
      <c r="N490" s="9" t="str">
        <f t="shared" ca="1" si="128"/>
        <v/>
      </c>
      <c r="O490" s="11">
        <f t="shared" ca="1" si="121"/>
        <v>35783</v>
      </c>
      <c r="P490" s="31">
        <f t="shared" ca="1" si="134"/>
        <v>15</v>
      </c>
      <c r="Q490" s="9">
        <f t="shared" ca="1" si="129"/>
        <v>0</v>
      </c>
      <c r="R490" s="34" t="str">
        <f t="shared" ca="1" si="135"/>
        <v>BUY</v>
      </c>
    </row>
    <row r="491" spans="1:18" x14ac:dyDescent="0.3">
      <c r="A491" s="9">
        <v>488</v>
      </c>
      <c r="B491" s="11">
        <f t="shared" ca="1" si="119"/>
        <v>35786</v>
      </c>
      <c r="C491" s="17">
        <f t="shared" ca="1" si="120"/>
        <v>1051.4000000000001</v>
      </c>
      <c r="D491" s="42">
        <f t="shared" ca="1" si="130"/>
        <v>23</v>
      </c>
      <c r="E491" s="15">
        <f t="shared" ca="1" si="122"/>
        <v>23</v>
      </c>
      <c r="F491" s="15">
        <f t="shared" ca="1" si="123"/>
        <v>0</v>
      </c>
      <c r="G491" s="17">
        <f t="shared" ca="1" si="131"/>
        <v>6.7750000000000101</v>
      </c>
      <c r="H491" s="17">
        <f t="shared" ca="1" si="132"/>
        <v>5.2321428571428568</v>
      </c>
      <c r="I491" s="17">
        <f t="shared" ca="1" si="133"/>
        <v>1.2948805460750874</v>
      </c>
      <c r="J491" s="23">
        <f t="shared" ca="1" si="124"/>
        <v>56.424747174301054</v>
      </c>
      <c r="K491" s="19" t="str">
        <f t="shared" ca="1" si="125"/>
        <v/>
      </c>
      <c r="L491" s="19" t="str">
        <f t="shared" ca="1" si="126"/>
        <v/>
      </c>
      <c r="M491" s="9" t="str">
        <f t="shared" ca="1" si="127"/>
        <v/>
      </c>
      <c r="N491" s="9" t="str">
        <f t="shared" ca="1" si="128"/>
        <v/>
      </c>
      <c r="O491" s="11">
        <f t="shared" ca="1" si="121"/>
        <v>35786</v>
      </c>
      <c r="P491" s="31">
        <f t="shared" ca="1" si="134"/>
        <v>15</v>
      </c>
      <c r="Q491" s="9">
        <f t="shared" ca="1" si="129"/>
        <v>0</v>
      </c>
      <c r="R491" s="34" t="str">
        <f t="shared" ca="1" si="135"/>
        <v>BUY</v>
      </c>
    </row>
    <row r="492" spans="1:18" x14ac:dyDescent="0.3">
      <c r="A492" s="9">
        <v>489</v>
      </c>
      <c r="B492" s="11">
        <f t="shared" ca="1" si="119"/>
        <v>35787</v>
      </c>
      <c r="C492" s="17">
        <f t="shared" ca="1" si="120"/>
        <v>1054.8</v>
      </c>
      <c r="D492" s="42">
        <f t="shared" ca="1" si="130"/>
        <v>3.3999999999998636</v>
      </c>
      <c r="E492" s="15">
        <f t="shared" ca="1" si="122"/>
        <v>3.3999999999998636</v>
      </c>
      <c r="F492" s="15">
        <f t="shared" ca="1" si="123"/>
        <v>0</v>
      </c>
      <c r="G492" s="17">
        <f t="shared" ca="1" si="131"/>
        <v>6.9535714285714221</v>
      </c>
      <c r="H492" s="17">
        <f t="shared" ca="1" si="132"/>
        <v>5.2321428571428568</v>
      </c>
      <c r="I492" s="17">
        <f t="shared" ca="1" si="133"/>
        <v>1.3290102389078486</v>
      </c>
      <c r="J492" s="23">
        <f t="shared" ca="1" si="124"/>
        <v>57.063305978897979</v>
      </c>
      <c r="K492" s="19" t="str">
        <f t="shared" ca="1" si="125"/>
        <v/>
      </c>
      <c r="L492" s="19" t="str">
        <f t="shared" ca="1" si="126"/>
        <v/>
      </c>
      <c r="M492" s="9" t="str">
        <f t="shared" ca="1" si="127"/>
        <v/>
      </c>
      <c r="N492" s="9" t="str">
        <f t="shared" ca="1" si="128"/>
        <v/>
      </c>
      <c r="O492" s="11">
        <f t="shared" ca="1" si="121"/>
        <v>35787</v>
      </c>
      <c r="P492" s="31">
        <f t="shared" ca="1" si="134"/>
        <v>15</v>
      </c>
      <c r="Q492" s="9">
        <f t="shared" ca="1" si="129"/>
        <v>0</v>
      </c>
      <c r="R492" s="34" t="str">
        <f t="shared" ca="1" si="135"/>
        <v>BUY</v>
      </c>
    </row>
    <row r="493" spans="1:18" x14ac:dyDescent="0.3">
      <c r="A493" s="9">
        <v>490</v>
      </c>
      <c r="B493" s="11">
        <f t="shared" ca="1" si="119"/>
        <v>35788</v>
      </c>
      <c r="C493" s="17">
        <f t="shared" ca="1" si="120"/>
        <v>1054.1500000000001</v>
      </c>
      <c r="D493" s="42">
        <f t="shared" ca="1" si="130"/>
        <v>-0.64999999999986358</v>
      </c>
      <c r="E493" s="15">
        <f t="shared" ca="1" si="122"/>
        <v>0</v>
      </c>
      <c r="F493" s="15">
        <f t="shared" ca="1" si="123"/>
        <v>-0.64999999999986358</v>
      </c>
      <c r="G493" s="17">
        <f t="shared" ca="1" si="131"/>
        <v>6.9535714285714221</v>
      </c>
      <c r="H493" s="17">
        <f t="shared" ca="1" si="132"/>
        <v>3.9249999999999869</v>
      </c>
      <c r="I493" s="17">
        <f t="shared" ca="1" si="133"/>
        <v>1.7716105550500498</v>
      </c>
      <c r="J493" s="23">
        <f t="shared" ca="1" si="124"/>
        <v>63.91989494418916</v>
      </c>
      <c r="K493" s="19" t="str">
        <f t="shared" ca="1" si="125"/>
        <v/>
      </c>
      <c r="L493" s="19" t="str">
        <f t="shared" ca="1" si="126"/>
        <v/>
      </c>
      <c r="M493" s="9" t="str">
        <f t="shared" ca="1" si="127"/>
        <v/>
      </c>
      <c r="N493" s="9" t="str">
        <f t="shared" ca="1" si="128"/>
        <v/>
      </c>
      <c r="O493" s="11">
        <f t="shared" ca="1" si="121"/>
        <v>35788</v>
      </c>
      <c r="P493" s="31">
        <f t="shared" ca="1" si="134"/>
        <v>15</v>
      </c>
      <c r="Q493" s="9">
        <f t="shared" ca="1" si="129"/>
        <v>0</v>
      </c>
      <c r="R493" s="34" t="str">
        <f t="shared" ca="1" si="135"/>
        <v>BUY</v>
      </c>
    </row>
    <row r="494" spans="1:18" x14ac:dyDescent="0.3">
      <c r="A494" s="9">
        <v>491</v>
      </c>
      <c r="B494" s="11">
        <f t="shared" ca="1" si="119"/>
        <v>35790</v>
      </c>
      <c r="C494" s="17">
        <f t="shared" ca="1" si="120"/>
        <v>1061.45</v>
      </c>
      <c r="D494" s="42">
        <f t="shared" ca="1" si="130"/>
        <v>7.2999999999999545</v>
      </c>
      <c r="E494" s="15">
        <f t="shared" ca="1" si="122"/>
        <v>7.2999999999999545</v>
      </c>
      <c r="F494" s="15">
        <f t="shared" ca="1" si="123"/>
        <v>0</v>
      </c>
      <c r="G494" s="17">
        <f t="shared" ca="1" si="131"/>
        <v>7.4749999999999899</v>
      </c>
      <c r="H494" s="17">
        <f t="shared" ca="1" si="132"/>
        <v>3.5357142857142696</v>
      </c>
      <c r="I494" s="17">
        <f t="shared" ca="1" si="133"/>
        <v>2.1141414141414208</v>
      </c>
      <c r="J494" s="23">
        <f t="shared" ca="1" si="124"/>
        <v>67.888420369769776</v>
      </c>
      <c r="K494" s="19" t="str">
        <f t="shared" ca="1" si="125"/>
        <v/>
      </c>
      <c r="L494" s="19" t="str">
        <f t="shared" ca="1" si="126"/>
        <v/>
      </c>
      <c r="M494" s="9" t="str">
        <f t="shared" ca="1" si="127"/>
        <v/>
      </c>
      <c r="N494" s="9" t="str">
        <f t="shared" ca="1" si="128"/>
        <v/>
      </c>
      <c r="O494" s="11">
        <f t="shared" ca="1" si="121"/>
        <v>35790</v>
      </c>
      <c r="P494" s="31">
        <f t="shared" ca="1" si="134"/>
        <v>15</v>
      </c>
      <c r="Q494" s="9">
        <f t="shared" ca="1" si="129"/>
        <v>0</v>
      </c>
      <c r="R494" s="34" t="str">
        <f t="shared" ca="1" si="135"/>
        <v>BUY</v>
      </c>
    </row>
    <row r="495" spans="1:18" x14ac:dyDescent="0.3">
      <c r="A495" s="9">
        <v>492</v>
      </c>
      <c r="B495" s="11">
        <f t="shared" ca="1" si="119"/>
        <v>35793</v>
      </c>
      <c r="C495" s="17">
        <f t="shared" ca="1" si="120"/>
        <v>1079</v>
      </c>
      <c r="D495" s="42">
        <f t="shared" ca="1" si="130"/>
        <v>17.549999999999955</v>
      </c>
      <c r="E495" s="15">
        <f t="shared" ca="1" si="122"/>
        <v>17.549999999999955</v>
      </c>
      <c r="F495" s="15">
        <f t="shared" ca="1" si="123"/>
        <v>0</v>
      </c>
      <c r="G495" s="17">
        <f t="shared" ca="1" si="131"/>
        <v>8.5499999999999865</v>
      </c>
      <c r="H495" s="17">
        <f t="shared" ca="1" si="132"/>
        <v>3.5357142857142696</v>
      </c>
      <c r="I495" s="17">
        <f t="shared" ca="1" si="133"/>
        <v>2.4181818181818255</v>
      </c>
      <c r="J495" s="23">
        <f t="shared" ca="1" si="124"/>
        <v>70.74468085106389</v>
      </c>
      <c r="K495" s="19" t="str">
        <f t="shared" ca="1" si="125"/>
        <v>SELL</v>
      </c>
      <c r="L495" s="19">
        <f t="shared" ca="1" si="126"/>
        <v>16</v>
      </c>
      <c r="M495" s="9" t="str">
        <f t="shared" ca="1" si="127"/>
        <v>SELL</v>
      </c>
      <c r="N495" s="9">
        <f t="shared" ca="1" si="128"/>
        <v>1079</v>
      </c>
      <c r="O495" s="11">
        <f t="shared" ca="1" si="121"/>
        <v>35793</v>
      </c>
      <c r="P495" s="31">
        <f t="shared" ca="1" si="134"/>
        <v>16</v>
      </c>
      <c r="Q495" s="9">
        <f t="shared" ca="1" si="129"/>
        <v>1</v>
      </c>
      <c r="R495" s="34" t="str">
        <f t="shared" ca="1" si="135"/>
        <v>SELL</v>
      </c>
    </row>
    <row r="496" spans="1:18" x14ac:dyDescent="0.3">
      <c r="A496" s="9">
        <v>493</v>
      </c>
      <c r="B496" s="11">
        <f t="shared" ca="1" si="119"/>
        <v>35794</v>
      </c>
      <c r="C496" s="17">
        <f t="shared" ca="1" si="120"/>
        <v>1058.5</v>
      </c>
      <c r="D496" s="42">
        <f t="shared" ca="1" si="130"/>
        <v>-20.5</v>
      </c>
      <c r="E496" s="15">
        <f t="shared" ca="1" si="122"/>
        <v>0</v>
      </c>
      <c r="F496" s="15">
        <f t="shared" ca="1" si="123"/>
        <v>-20.5</v>
      </c>
      <c r="G496" s="17">
        <f t="shared" ca="1" si="131"/>
        <v>8.5499999999999865</v>
      </c>
      <c r="H496" s="17">
        <f t="shared" ca="1" si="132"/>
        <v>3.2321428571428408</v>
      </c>
      <c r="I496" s="17">
        <f t="shared" ca="1" si="133"/>
        <v>2.645303867403324</v>
      </c>
      <c r="J496" s="23">
        <f t="shared" ca="1" si="124"/>
        <v>72.567444680206194</v>
      </c>
      <c r="K496" s="19" t="str">
        <f t="shared" ca="1" si="125"/>
        <v>SELL</v>
      </c>
      <c r="L496" s="19" t="str">
        <f t="shared" ca="1" si="126"/>
        <v/>
      </c>
      <c r="M496" s="9" t="str">
        <f t="shared" ca="1" si="127"/>
        <v/>
      </c>
      <c r="N496" s="9" t="str">
        <f t="shared" ca="1" si="128"/>
        <v/>
      </c>
      <c r="O496" s="11">
        <f t="shared" ca="1" si="121"/>
        <v>35794</v>
      </c>
      <c r="P496" s="31">
        <f t="shared" ca="1" si="134"/>
        <v>16</v>
      </c>
      <c r="Q496" s="9">
        <f t="shared" ca="1" si="129"/>
        <v>0</v>
      </c>
      <c r="R496" s="34" t="str">
        <f t="shared" ca="1" si="135"/>
        <v>SELL</v>
      </c>
    </row>
    <row r="497" spans="1:18" x14ac:dyDescent="0.3">
      <c r="A497" s="9">
        <v>494</v>
      </c>
      <c r="B497" s="11">
        <f t="shared" ca="1" si="119"/>
        <v>35795</v>
      </c>
      <c r="C497" s="17">
        <f t="shared" ca="1" si="120"/>
        <v>1079.4000000000001</v>
      </c>
      <c r="D497" s="42">
        <f t="shared" ca="1" si="130"/>
        <v>20.900000000000091</v>
      </c>
      <c r="E497" s="15">
        <f t="shared" ca="1" si="122"/>
        <v>20.900000000000091</v>
      </c>
      <c r="F497" s="15">
        <f t="shared" ca="1" si="123"/>
        <v>0</v>
      </c>
      <c r="G497" s="17">
        <f t="shared" ca="1" si="131"/>
        <v>10.042857142857136</v>
      </c>
      <c r="H497" s="17">
        <f t="shared" ca="1" si="132"/>
        <v>2.3642857142856997</v>
      </c>
      <c r="I497" s="17">
        <f t="shared" ca="1" si="133"/>
        <v>4.2477341389728327</v>
      </c>
      <c r="J497" s="23">
        <f t="shared" ca="1" si="124"/>
        <v>80.944156591825077</v>
      </c>
      <c r="K497" s="19" t="str">
        <f t="shared" ca="1" si="125"/>
        <v>SELL</v>
      </c>
      <c r="L497" s="19" t="str">
        <f t="shared" ca="1" si="126"/>
        <v/>
      </c>
      <c r="M497" s="9" t="str">
        <f t="shared" ca="1" si="127"/>
        <v/>
      </c>
      <c r="N497" s="9" t="str">
        <f t="shared" ca="1" si="128"/>
        <v/>
      </c>
      <c r="O497" s="11">
        <f t="shared" ca="1" si="121"/>
        <v>35795</v>
      </c>
      <c r="P497" s="31">
        <f t="shared" ca="1" si="134"/>
        <v>16</v>
      </c>
      <c r="Q497" s="9">
        <f t="shared" ca="1" si="129"/>
        <v>0</v>
      </c>
      <c r="R497" s="34" t="str">
        <f t="shared" ca="1" si="135"/>
        <v>SELL</v>
      </c>
    </row>
    <row r="498" spans="1:18" x14ac:dyDescent="0.3">
      <c r="A498" s="9">
        <v>495</v>
      </c>
      <c r="B498" s="11">
        <f t="shared" ca="1" si="119"/>
        <v>35796</v>
      </c>
      <c r="C498" s="17">
        <f t="shared" ca="1" si="120"/>
        <v>1081.2</v>
      </c>
      <c r="D498" s="42">
        <f t="shared" ca="1" si="130"/>
        <v>1.7999999999999545</v>
      </c>
      <c r="E498" s="15">
        <f t="shared" ca="1" si="122"/>
        <v>1.7999999999999545</v>
      </c>
      <c r="F498" s="15">
        <f t="shared" ca="1" si="123"/>
        <v>0</v>
      </c>
      <c r="G498" s="17">
        <f t="shared" ca="1" si="131"/>
        <v>10.046428571428562</v>
      </c>
      <c r="H498" s="17">
        <f t="shared" ca="1" si="132"/>
        <v>2.3642857142856997</v>
      </c>
      <c r="I498" s="17">
        <f t="shared" ca="1" si="133"/>
        <v>4.2492447129909587</v>
      </c>
      <c r="J498" s="23">
        <f t="shared" ca="1" si="124"/>
        <v>80.949640287769867</v>
      </c>
      <c r="K498" s="19" t="str">
        <f t="shared" ca="1" si="125"/>
        <v>SELL</v>
      </c>
      <c r="L498" s="19" t="str">
        <f t="shared" ca="1" si="126"/>
        <v/>
      </c>
      <c r="M498" s="9" t="str">
        <f t="shared" ca="1" si="127"/>
        <v/>
      </c>
      <c r="N498" s="9" t="str">
        <f t="shared" ca="1" si="128"/>
        <v/>
      </c>
      <c r="O498" s="11">
        <f t="shared" ca="1" si="121"/>
        <v>35796</v>
      </c>
      <c r="P498" s="31">
        <f t="shared" ca="1" si="134"/>
        <v>16</v>
      </c>
      <c r="Q498" s="9">
        <f t="shared" ca="1" si="129"/>
        <v>0</v>
      </c>
      <c r="R498" s="34" t="str">
        <f t="shared" ca="1" si="135"/>
        <v>SELL</v>
      </c>
    </row>
    <row r="499" spans="1:18" x14ac:dyDescent="0.3">
      <c r="A499" s="9">
        <v>496</v>
      </c>
      <c r="B499" s="11">
        <f t="shared" ca="1" si="119"/>
        <v>35797</v>
      </c>
      <c r="C499" s="17">
        <f t="shared" ca="1" si="120"/>
        <v>1086.2</v>
      </c>
      <c r="D499" s="42">
        <f t="shared" ca="1" si="130"/>
        <v>5</v>
      </c>
      <c r="E499" s="15">
        <f t="shared" ca="1" si="122"/>
        <v>5</v>
      </c>
      <c r="F499" s="15">
        <f t="shared" ca="1" si="123"/>
        <v>0</v>
      </c>
      <c r="G499" s="17">
        <f t="shared" ca="1" si="131"/>
        <v>10.40357142857142</v>
      </c>
      <c r="H499" s="17">
        <f t="shared" ca="1" si="132"/>
        <v>1.7571428571428425</v>
      </c>
      <c r="I499" s="17">
        <f t="shared" ca="1" si="133"/>
        <v>5.9207317073171177</v>
      </c>
      <c r="J499" s="23">
        <f t="shared" ca="1" si="124"/>
        <v>85.550660792951632</v>
      </c>
      <c r="K499" s="19" t="str">
        <f t="shared" ca="1" si="125"/>
        <v>SELL</v>
      </c>
      <c r="L499" s="19" t="str">
        <f t="shared" ca="1" si="126"/>
        <v/>
      </c>
      <c r="M499" s="9" t="str">
        <f t="shared" ca="1" si="127"/>
        <v/>
      </c>
      <c r="N499" s="9" t="str">
        <f t="shared" ca="1" si="128"/>
        <v/>
      </c>
      <c r="O499" s="11">
        <f t="shared" ca="1" si="121"/>
        <v>35797</v>
      </c>
      <c r="P499" s="31">
        <f t="shared" ca="1" si="134"/>
        <v>16</v>
      </c>
      <c r="Q499" s="9">
        <f t="shared" ca="1" si="129"/>
        <v>0</v>
      </c>
      <c r="R499" s="34" t="str">
        <f t="shared" ca="1" si="135"/>
        <v>SELL</v>
      </c>
    </row>
    <row r="500" spans="1:18" x14ac:dyDescent="0.3">
      <c r="A500" s="9">
        <v>497</v>
      </c>
      <c r="B500" s="11">
        <f t="shared" ca="1" si="119"/>
        <v>35800</v>
      </c>
      <c r="C500" s="17">
        <f t="shared" ca="1" si="120"/>
        <v>1091.6500000000001</v>
      </c>
      <c r="D500" s="42">
        <f t="shared" ca="1" si="130"/>
        <v>5.4500000000000455</v>
      </c>
      <c r="E500" s="15">
        <f t="shared" ca="1" si="122"/>
        <v>5.4500000000000455</v>
      </c>
      <c r="F500" s="15">
        <f t="shared" ca="1" si="123"/>
        <v>0</v>
      </c>
      <c r="G500" s="17">
        <f t="shared" ca="1" si="131"/>
        <v>9.7428571428571331</v>
      </c>
      <c r="H500" s="17">
        <f t="shared" ca="1" si="132"/>
        <v>1.7571428571428425</v>
      </c>
      <c r="I500" s="17">
        <f t="shared" ca="1" si="133"/>
        <v>5.5447154471545126</v>
      </c>
      <c r="J500" s="23">
        <f t="shared" ca="1" si="124"/>
        <v>84.720496894410033</v>
      </c>
      <c r="K500" s="19" t="str">
        <f t="shared" ca="1" si="125"/>
        <v>SELL</v>
      </c>
      <c r="L500" s="19" t="str">
        <f t="shared" ca="1" si="126"/>
        <v/>
      </c>
      <c r="M500" s="9" t="str">
        <f t="shared" ca="1" si="127"/>
        <v/>
      </c>
      <c r="N500" s="9" t="str">
        <f t="shared" ca="1" si="128"/>
        <v/>
      </c>
      <c r="O500" s="11">
        <f t="shared" ca="1" si="121"/>
        <v>35800</v>
      </c>
      <c r="P500" s="31">
        <f t="shared" ca="1" si="134"/>
        <v>16</v>
      </c>
      <c r="Q500" s="9">
        <f t="shared" ca="1" si="129"/>
        <v>0</v>
      </c>
      <c r="R500" s="34" t="str">
        <f t="shared" ca="1" si="135"/>
        <v>SELL</v>
      </c>
    </row>
    <row r="501" spans="1:18" x14ac:dyDescent="0.3">
      <c r="A501" s="9">
        <v>498</v>
      </c>
      <c r="B501" s="11">
        <f t="shared" ca="1" si="119"/>
        <v>35801</v>
      </c>
      <c r="C501" s="17">
        <f t="shared" ca="1" si="120"/>
        <v>1079.1500000000001</v>
      </c>
      <c r="D501" s="42">
        <f t="shared" ca="1" si="130"/>
        <v>-12.5</v>
      </c>
      <c r="E501" s="15">
        <f t="shared" ca="1" si="122"/>
        <v>0</v>
      </c>
      <c r="F501" s="15">
        <f t="shared" ca="1" si="123"/>
        <v>-12.5</v>
      </c>
      <c r="G501" s="17">
        <f t="shared" ca="1" si="131"/>
        <v>8.1357142857142755</v>
      </c>
      <c r="H501" s="17">
        <f t="shared" ca="1" si="132"/>
        <v>2.6499999999999853</v>
      </c>
      <c r="I501" s="17">
        <f t="shared" ca="1" si="133"/>
        <v>3.0700808625337062</v>
      </c>
      <c r="J501" s="23">
        <f t="shared" ca="1" si="124"/>
        <v>75.430463576159013</v>
      </c>
      <c r="K501" s="19" t="str">
        <f t="shared" ca="1" si="125"/>
        <v>SELL</v>
      </c>
      <c r="L501" s="19" t="str">
        <f t="shared" ca="1" si="126"/>
        <v/>
      </c>
      <c r="M501" s="9" t="str">
        <f t="shared" ca="1" si="127"/>
        <v/>
      </c>
      <c r="N501" s="9" t="str">
        <f t="shared" ca="1" si="128"/>
        <v/>
      </c>
      <c r="O501" s="11">
        <f t="shared" ca="1" si="121"/>
        <v>35801</v>
      </c>
      <c r="P501" s="31">
        <f t="shared" ca="1" si="134"/>
        <v>16</v>
      </c>
      <c r="Q501" s="9">
        <f t="shared" ca="1" si="129"/>
        <v>0</v>
      </c>
      <c r="R501" s="34" t="str">
        <f t="shared" ca="1" si="135"/>
        <v>SELL</v>
      </c>
    </row>
    <row r="502" spans="1:18" x14ac:dyDescent="0.3">
      <c r="A502" s="9">
        <v>499</v>
      </c>
      <c r="B502" s="11">
        <f t="shared" ca="1" si="119"/>
        <v>35802</v>
      </c>
      <c r="C502" s="17">
        <f t="shared" ca="1" si="120"/>
        <v>1082.4000000000001</v>
      </c>
      <c r="D502" s="42">
        <f t="shared" ca="1" si="130"/>
        <v>3.25</v>
      </c>
      <c r="E502" s="15">
        <f t="shared" ca="1" si="122"/>
        <v>3.25</v>
      </c>
      <c r="F502" s="15">
        <f t="shared" ca="1" si="123"/>
        <v>0</v>
      </c>
      <c r="G502" s="17">
        <f t="shared" ca="1" si="131"/>
        <v>7.5964285714285653</v>
      </c>
      <c r="H502" s="17">
        <f t="shared" ca="1" si="132"/>
        <v>2.6499999999999853</v>
      </c>
      <c r="I502" s="17">
        <f t="shared" ca="1" si="133"/>
        <v>2.8665768194070216</v>
      </c>
      <c r="J502" s="23">
        <f t="shared" ca="1" si="124"/>
        <v>74.137330080167402</v>
      </c>
      <c r="K502" s="19" t="str">
        <f t="shared" ca="1" si="125"/>
        <v>SELL</v>
      </c>
      <c r="L502" s="19" t="str">
        <f t="shared" ca="1" si="126"/>
        <v/>
      </c>
      <c r="M502" s="9" t="str">
        <f t="shared" ca="1" si="127"/>
        <v/>
      </c>
      <c r="N502" s="9" t="str">
        <f t="shared" ca="1" si="128"/>
        <v/>
      </c>
      <c r="O502" s="11">
        <f t="shared" ca="1" si="121"/>
        <v>35802</v>
      </c>
      <c r="P502" s="31">
        <f t="shared" ca="1" si="134"/>
        <v>16</v>
      </c>
      <c r="Q502" s="9">
        <f t="shared" ca="1" si="129"/>
        <v>0</v>
      </c>
      <c r="R502" s="34" t="str">
        <f t="shared" ca="1" si="135"/>
        <v>SELL</v>
      </c>
    </row>
    <row r="503" spans="1:18" x14ac:dyDescent="0.3">
      <c r="A503" s="9">
        <v>500</v>
      </c>
      <c r="B503" s="11">
        <f t="shared" ca="1" si="119"/>
        <v>35803</v>
      </c>
      <c r="C503" s="17">
        <f t="shared" ca="1" si="120"/>
        <v>1057.75</v>
      </c>
      <c r="D503" s="42">
        <f t="shared" ca="1" si="130"/>
        <v>-24.650000000000091</v>
      </c>
      <c r="E503" s="15">
        <f t="shared" ca="1" si="122"/>
        <v>0</v>
      </c>
      <c r="F503" s="15">
        <f t="shared" ca="1" si="123"/>
        <v>-24.650000000000091</v>
      </c>
      <c r="G503" s="17">
        <f t="shared" ca="1" si="131"/>
        <v>7.5964285714285653</v>
      </c>
      <c r="H503" s="17">
        <f t="shared" ca="1" si="132"/>
        <v>4.164285714285711</v>
      </c>
      <c r="I503" s="17">
        <f t="shared" ca="1" si="133"/>
        <v>1.8241852487135506</v>
      </c>
      <c r="J503" s="23">
        <f t="shared" ca="1" si="124"/>
        <v>64.59155784998481</v>
      </c>
      <c r="K503" s="19" t="str">
        <f t="shared" ca="1" si="125"/>
        <v/>
      </c>
      <c r="L503" s="19" t="str">
        <f t="shared" ca="1" si="126"/>
        <v/>
      </c>
      <c r="M503" s="9" t="str">
        <f t="shared" ca="1" si="127"/>
        <v/>
      </c>
      <c r="N503" s="9" t="str">
        <f t="shared" ca="1" si="128"/>
        <v/>
      </c>
      <c r="O503" s="11">
        <f t="shared" ca="1" si="121"/>
        <v>35803</v>
      </c>
      <c r="P503" s="31">
        <f t="shared" ca="1" si="134"/>
        <v>16</v>
      </c>
      <c r="Q503" s="9">
        <f t="shared" ca="1" si="129"/>
        <v>0</v>
      </c>
      <c r="R503" s="34" t="str">
        <f t="shared" ca="1" si="135"/>
        <v>SELL</v>
      </c>
    </row>
    <row r="504" spans="1:18" x14ac:dyDescent="0.3">
      <c r="A504" s="9">
        <v>501</v>
      </c>
      <c r="B504" s="11">
        <f t="shared" ca="1" si="119"/>
        <v>35804</v>
      </c>
      <c r="C504" s="17">
        <f t="shared" ca="1" si="120"/>
        <v>1033.55</v>
      </c>
      <c r="D504" s="42">
        <f t="shared" ca="1" si="130"/>
        <v>-24.200000000000045</v>
      </c>
      <c r="E504" s="15">
        <f t="shared" ca="1" si="122"/>
        <v>0</v>
      </c>
      <c r="F504" s="15">
        <f t="shared" ca="1" si="123"/>
        <v>-24.200000000000045</v>
      </c>
      <c r="G504" s="17">
        <f t="shared" ca="1" si="131"/>
        <v>6.2607142857142764</v>
      </c>
      <c r="H504" s="17">
        <f t="shared" ca="1" si="132"/>
        <v>5.8928571428571432</v>
      </c>
      <c r="I504" s="17">
        <f t="shared" ca="1" si="133"/>
        <v>1.0624242424242407</v>
      </c>
      <c r="J504" s="23">
        <f t="shared" ca="1" si="124"/>
        <v>51.513370555392264</v>
      </c>
      <c r="K504" s="19" t="str">
        <f t="shared" ca="1" si="125"/>
        <v/>
      </c>
      <c r="L504" s="19" t="str">
        <f t="shared" ca="1" si="126"/>
        <v/>
      </c>
      <c r="M504" s="9" t="str">
        <f t="shared" ca="1" si="127"/>
        <v/>
      </c>
      <c r="N504" s="9" t="str">
        <f t="shared" ca="1" si="128"/>
        <v/>
      </c>
      <c r="O504" s="11">
        <f t="shared" ca="1" si="121"/>
        <v>35804</v>
      </c>
      <c r="P504" s="31">
        <f t="shared" ca="1" si="134"/>
        <v>16</v>
      </c>
      <c r="Q504" s="9">
        <f t="shared" ca="1" si="129"/>
        <v>0</v>
      </c>
      <c r="R504" s="34" t="str">
        <f t="shared" ca="1" si="135"/>
        <v>SELL</v>
      </c>
    </row>
    <row r="505" spans="1:18" x14ac:dyDescent="0.3">
      <c r="A505" s="9">
        <v>502</v>
      </c>
      <c r="B505" s="11">
        <f t="shared" ca="1" si="119"/>
        <v>35807</v>
      </c>
      <c r="C505" s="17">
        <f t="shared" ca="1" si="120"/>
        <v>995.8</v>
      </c>
      <c r="D505" s="42">
        <f t="shared" ca="1" si="130"/>
        <v>-37.75</v>
      </c>
      <c r="E505" s="15">
        <f t="shared" ca="1" si="122"/>
        <v>0</v>
      </c>
      <c r="F505" s="15">
        <f t="shared" ca="1" si="123"/>
        <v>-37.75</v>
      </c>
      <c r="G505" s="17">
        <f t="shared" ca="1" si="131"/>
        <v>4.6178571428571331</v>
      </c>
      <c r="H505" s="17">
        <f t="shared" ca="1" si="132"/>
        <v>8.5892857142857135</v>
      </c>
      <c r="I505" s="17">
        <f t="shared" ca="1" si="133"/>
        <v>0.53762993762993649</v>
      </c>
      <c r="J505" s="23">
        <f t="shared" ca="1" si="124"/>
        <v>34.964845862628394</v>
      </c>
      <c r="K505" s="19" t="str">
        <f t="shared" ca="1" si="125"/>
        <v/>
      </c>
      <c r="L505" s="19" t="str">
        <f t="shared" ca="1" si="126"/>
        <v/>
      </c>
      <c r="M505" s="9" t="str">
        <f t="shared" ca="1" si="127"/>
        <v/>
      </c>
      <c r="N505" s="9" t="str">
        <f t="shared" ca="1" si="128"/>
        <v/>
      </c>
      <c r="O505" s="11">
        <f t="shared" ca="1" si="121"/>
        <v>35807</v>
      </c>
      <c r="P505" s="31">
        <f t="shared" ca="1" si="134"/>
        <v>16</v>
      </c>
      <c r="Q505" s="9">
        <f t="shared" ca="1" si="129"/>
        <v>0</v>
      </c>
      <c r="R505" s="34" t="str">
        <f t="shared" ca="1" si="135"/>
        <v>SELL</v>
      </c>
    </row>
    <row r="506" spans="1:18" x14ac:dyDescent="0.3">
      <c r="A506" s="9">
        <v>503</v>
      </c>
      <c r="B506" s="11">
        <f t="shared" ca="1" si="119"/>
        <v>35808</v>
      </c>
      <c r="C506" s="17">
        <f t="shared" ca="1" si="120"/>
        <v>999.1</v>
      </c>
      <c r="D506" s="42">
        <f t="shared" ca="1" si="130"/>
        <v>3.3000000000000682</v>
      </c>
      <c r="E506" s="15">
        <f t="shared" ca="1" si="122"/>
        <v>3.3000000000000682</v>
      </c>
      <c r="F506" s="15">
        <f t="shared" ca="1" si="123"/>
        <v>0</v>
      </c>
      <c r="G506" s="17">
        <f t="shared" ca="1" si="131"/>
        <v>4.6107142857142902</v>
      </c>
      <c r="H506" s="17">
        <f t="shared" ca="1" si="132"/>
        <v>8.5892857142857135</v>
      </c>
      <c r="I506" s="17">
        <f t="shared" ca="1" si="133"/>
        <v>0.53679833679833733</v>
      </c>
      <c r="J506" s="23">
        <f t="shared" ca="1" si="124"/>
        <v>34.929653679653697</v>
      </c>
      <c r="K506" s="19" t="str">
        <f t="shared" ca="1" si="125"/>
        <v/>
      </c>
      <c r="L506" s="19" t="str">
        <f t="shared" ca="1" si="126"/>
        <v/>
      </c>
      <c r="M506" s="9" t="str">
        <f t="shared" ca="1" si="127"/>
        <v/>
      </c>
      <c r="N506" s="9" t="str">
        <f t="shared" ca="1" si="128"/>
        <v/>
      </c>
      <c r="O506" s="11">
        <f t="shared" ca="1" si="121"/>
        <v>35808</v>
      </c>
      <c r="P506" s="31">
        <f t="shared" ca="1" si="134"/>
        <v>16</v>
      </c>
      <c r="Q506" s="9">
        <f t="shared" ca="1" si="129"/>
        <v>0</v>
      </c>
      <c r="R506" s="34" t="str">
        <f t="shared" ca="1" si="135"/>
        <v>SELL</v>
      </c>
    </row>
    <row r="507" spans="1:18" x14ac:dyDescent="0.3">
      <c r="A507" s="9">
        <v>504</v>
      </c>
      <c r="B507" s="11">
        <f t="shared" ca="1" si="119"/>
        <v>35809</v>
      </c>
      <c r="C507" s="17">
        <f t="shared" ca="1" si="120"/>
        <v>997.55</v>
      </c>
      <c r="D507" s="42">
        <f t="shared" ca="1" si="130"/>
        <v>-1.5500000000000682</v>
      </c>
      <c r="E507" s="15">
        <f t="shared" ca="1" si="122"/>
        <v>0</v>
      </c>
      <c r="F507" s="15">
        <f t="shared" ca="1" si="123"/>
        <v>-1.5500000000000682</v>
      </c>
      <c r="G507" s="17">
        <f t="shared" ca="1" si="131"/>
        <v>4.6107142857142902</v>
      </c>
      <c r="H507" s="17">
        <f t="shared" ca="1" si="132"/>
        <v>8.6535714285714427</v>
      </c>
      <c r="I507" s="17">
        <f t="shared" ca="1" si="133"/>
        <v>0.53281056541477467</v>
      </c>
      <c r="J507" s="23">
        <f t="shared" ca="1" si="124"/>
        <v>34.760366182013982</v>
      </c>
      <c r="K507" s="19" t="str">
        <f t="shared" ca="1" si="125"/>
        <v/>
      </c>
      <c r="L507" s="19" t="str">
        <f t="shared" ca="1" si="126"/>
        <v/>
      </c>
      <c r="M507" s="9" t="str">
        <f t="shared" ca="1" si="127"/>
        <v/>
      </c>
      <c r="N507" s="9" t="str">
        <f t="shared" ca="1" si="128"/>
        <v/>
      </c>
      <c r="O507" s="11">
        <f t="shared" ca="1" si="121"/>
        <v>35809</v>
      </c>
      <c r="P507" s="31">
        <f t="shared" ca="1" si="134"/>
        <v>16</v>
      </c>
      <c r="Q507" s="9">
        <f t="shared" ca="1" si="129"/>
        <v>0</v>
      </c>
      <c r="R507" s="34" t="str">
        <f t="shared" ca="1" si="135"/>
        <v>SELL</v>
      </c>
    </row>
    <row r="508" spans="1:18" x14ac:dyDescent="0.3">
      <c r="A508" s="9">
        <v>505</v>
      </c>
      <c r="B508" s="11">
        <f t="shared" ca="1" si="119"/>
        <v>35810</v>
      </c>
      <c r="C508" s="17">
        <f t="shared" ca="1" si="120"/>
        <v>989.65</v>
      </c>
      <c r="D508" s="42">
        <f t="shared" ca="1" si="130"/>
        <v>-7.8999999999999773</v>
      </c>
      <c r="E508" s="15">
        <f t="shared" ca="1" si="122"/>
        <v>0</v>
      </c>
      <c r="F508" s="15">
        <f t="shared" ca="1" si="123"/>
        <v>-7.8999999999999773</v>
      </c>
      <c r="G508" s="17">
        <f t="shared" ca="1" si="131"/>
        <v>4.0892857142857224</v>
      </c>
      <c r="H508" s="17">
        <f t="shared" ca="1" si="132"/>
        <v>9.2178571428571558</v>
      </c>
      <c r="I508" s="17">
        <f t="shared" ca="1" si="133"/>
        <v>0.4436265013560638</v>
      </c>
      <c r="J508" s="23">
        <f t="shared" ca="1" si="124"/>
        <v>30.730005367686545</v>
      </c>
      <c r="K508" s="19" t="str">
        <f t="shared" ca="1" si="125"/>
        <v/>
      </c>
      <c r="L508" s="19" t="str">
        <f t="shared" ca="1" si="126"/>
        <v/>
      </c>
      <c r="M508" s="9" t="str">
        <f t="shared" ca="1" si="127"/>
        <v/>
      </c>
      <c r="N508" s="9" t="str">
        <f t="shared" ca="1" si="128"/>
        <v/>
      </c>
      <c r="O508" s="11">
        <f t="shared" ca="1" si="121"/>
        <v>35810</v>
      </c>
      <c r="P508" s="31">
        <f t="shared" ca="1" si="134"/>
        <v>16</v>
      </c>
      <c r="Q508" s="9">
        <f t="shared" ca="1" si="129"/>
        <v>0</v>
      </c>
      <c r="R508" s="34" t="str">
        <f t="shared" ca="1" si="135"/>
        <v>SELL</v>
      </c>
    </row>
    <row r="509" spans="1:18" x14ac:dyDescent="0.3">
      <c r="A509" s="9">
        <v>506</v>
      </c>
      <c r="B509" s="11">
        <f t="shared" ca="1" si="119"/>
        <v>35811</v>
      </c>
      <c r="C509" s="17">
        <f t="shared" ca="1" si="120"/>
        <v>997.8</v>
      </c>
      <c r="D509" s="42">
        <f t="shared" ca="1" si="130"/>
        <v>8.1499999999999773</v>
      </c>
      <c r="E509" s="15">
        <f t="shared" ca="1" si="122"/>
        <v>8.1499999999999773</v>
      </c>
      <c r="F509" s="15">
        <f t="shared" ca="1" si="123"/>
        <v>0</v>
      </c>
      <c r="G509" s="17">
        <f t="shared" ca="1" si="131"/>
        <v>3.4178571428571525</v>
      </c>
      <c r="H509" s="17">
        <f t="shared" ca="1" si="132"/>
        <v>9.2178571428571558</v>
      </c>
      <c r="I509" s="17">
        <f t="shared" ca="1" si="133"/>
        <v>0.3707865168539331</v>
      </c>
      <c r="J509" s="23">
        <f t="shared" ca="1" si="124"/>
        <v>27.049180327868882</v>
      </c>
      <c r="K509" s="19" t="str">
        <f t="shared" ca="1" si="125"/>
        <v>BUY</v>
      </c>
      <c r="L509" s="19">
        <f t="shared" ca="1" si="126"/>
        <v>17</v>
      </c>
      <c r="M509" s="9" t="str">
        <f t="shared" ca="1" si="127"/>
        <v>BUY</v>
      </c>
      <c r="N509" s="9">
        <f t="shared" ca="1" si="128"/>
        <v>997.8</v>
      </c>
      <c r="O509" s="11">
        <f t="shared" ca="1" si="121"/>
        <v>35811</v>
      </c>
      <c r="P509" s="31">
        <f t="shared" ca="1" si="134"/>
        <v>17</v>
      </c>
      <c r="Q509" s="9">
        <f t="shared" ca="1" si="129"/>
        <v>1</v>
      </c>
      <c r="R509" s="34" t="str">
        <f t="shared" ca="1" si="135"/>
        <v>BUY</v>
      </c>
    </row>
    <row r="510" spans="1:18" x14ac:dyDescent="0.3">
      <c r="A510" s="9">
        <v>507</v>
      </c>
      <c r="B510" s="11">
        <f t="shared" ca="1" si="119"/>
        <v>35814</v>
      </c>
      <c r="C510" s="17">
        <f t="shared" ca="1" si="120"/>
        <v>1017.25</v>
      </c>
      <c r="D510" s="42">
        <f t="shared" ca="1" si="130"/>
        <v>19.450000000000045</v>
      </c>
      <c r="E510" s="15">
        <f t="shared" ca="1" si="122"/>
        <v>19.450000000000045</v>
      </c>
      <c r="F510" s="15">
        <f t="shared" ca="1" si="123"/>
        <v>0</v>
      </c>
      <c r="G510" s="17">
        <f t="shared" ca="1" si="131"/>
        <v>4.8071428571428703</v>
      </c>
      <c r="H510" s="17">
        <f t="shared" ca="1" si="132"/>
        <v>7.7535714285714414</v>
      </c>
      <c r="I510" s="17">
        <f t="shared" ca="1" si="133"/>
        <v>0.61999078765545901</v>
      </c>
      <c r="J510" s="23">
        <f t="shared" ca="1" si="124"/>
        <v>38.271253909582057</v>
      </c>
      <c r="K510" s="19" t="str">
        <f t="shared" ca="1" si="125"/>
        <v/>
      </c>
      <c r="L510" s="19" t="str">
        <f t="shared" ca="1" si="126"/>
        <v/>
      </c>
      <c r="M510" s="9" t="str">
        <f t="shared" ca="1" si="127"/>
        <v/>
      </c>
      <c r="N510" s="9" t="str">
        <f t="shared" ca="1" si="128"/>
        <v/>
      </c>
      <c r="O510" s="11">
        <f t="shared" ca="1" si="121"/>
        <v>35814</v>
      </c>
      <c r="P510" s="31">
        <f t="shared" ca="1" si="134"/>
        <v>17</v>
      </c>
      <c r="Q510" s="9">
        <f t="shared" ca="1" si="129"/>
        <v>0</v>
      </c>
      <c r="R510" s="34" t="str">
        <f t="shared" ca="1" si="135"/>
        <v>BUY</v>
      </c>
    </row>
    <row r="511" spans="1:18" x14ac:dyDescent="0.3">
      <c r="A511" s="9">
        <v>508</v>
      </c>
      <c r="B511" s="11">
        <f t="shared" ca="1" si="119"/>
        <v>35815</v>
      </c>
      <c r="C511" s="17">
        <f t="shared" ca="1" si="120"/>
        <v>1011.45</v>
      </c>
      <c r="D511" s="42">
        <f t="shared" ca="1" si="130"/>
        <v>-5.7999999999999545</v>
      </c>
      <c r="E511" s="15">
        <f t="shared" ca="1" si="122"/>
        <v>0</v>
      </c>
      <c r="F511" s="15">
        <f t="shared" ca="1" si="123"/>
        <v>-5.7999999999999545</v>
      </c>
      <c r="G511" s="17">
        <f t="shared" ca="1" si="131"/>
        <v>3.3142857142857207</v>
      </c>
      <c r="H511" s="17">
        <f t="shared" ca="1" si="132"/>
        <v>8.1678571428571534</v>
      </c>
      <c r="I511" s="17">
        <f t="shared" ca="1" si="133"/>
        <v>0.40577175338871913</v>
      </c>
      <c r="J511" s="23">
        <f t="shared" ca="1" si="124"/>
        <v>28.864696734059109</v>
      </c>
      <c r="K511" s="19" t="str">
        <f t="shared" ca="1" si="125"/>
        <v>BUY</v>
      </c>
      <c r="L511" s="19" t="str">
        <f t="shared" ca="1" si="126"/>
        <v/>
      </c>
      <c r="M511" s="9" t="str">
        <f t="shared" ca="1" si="127"/>
        <v/>
      </c>
      <c r="N511" s="9" t="str">
        <f t="shared" ca="1" si="128"/>
        <v/>
      </c>
      <c r="O511" s="11">
        <f t="shared" ca="1" si="121"/>
        <v>35815</v>
      </c>
      <c r="P511" s="31">
        <f t="shared" ca="1" si="134"/>
        <v>17</v>
      </c>
      <c r="Q511" s="9">
        <f t="shared" ca="1" si="129"/>
        <v>0</v>
      </c>
      <c r="R511" s="34" t="str">
        <f t="shared" ca="1" si="135"/>
        <v>BUY</v>
      </c>
    </row>
    <row r="512" spans="1:18" x14ac:dyDescent="0.3">
      <c r="A512" s="9">
        <v>509</v>
      </c>
      <c r="B512" s="11">
        <f t="shared" ca="1" si="119"/>
        <v>35816</v>
      </c>
      <c r="C512" s="17">
        <f t="shared" ca="1" si="120"/>
        <v>1012.4</v>
      </c>
      <c r="D512" s="42">
        <f t="shared" ca="1" si="130"/>
        <v>0.94999999999993179</v>
      </c>
      <c r="E512" s="15">
        <f t="shared" ca="1" si="122"/>
        <v>0.94999999999993179</v>
      </c>
      <c r="F512" s="15">
        <f t="shared" ca="1" si="123"/>
        <v>0</v>
      </c>
      <c r="G512" s="17">
        <f t="shared" ca="1" si="131"/>
        <v>3.2535714285714334</v>
      </c>
      <c r="H512" s="17">
        <f t="shared" ca="1" si="132"/>
        <v>8.1678571428571534</v>
      </c>
      <c r="I512" s="17">
        <f t="shared" ca="1" si="133"/>
        <v>0.39833843463052043</v>
      </c>
      <c r="J512" s="23">
        <f t="shared" ca="1" si="124"/>
        <v>28.486554096310186</v>
      </c>
      <c r="K512" s="19" t="str">
        <f t="shared" ca="1" si="125"/>
        <v>BUY</v>
      </c>
      <c r="L512" s="19" t="str">
        <f t="shared" ca="1" si="126"/>
        <v/>
      </c>
      <c r="M512" s="9" t="str">
        <f t="shared" ca="1" si="127"/>
        <v/>
      </c>
      <c r="N512" s="9" t="str">
        <f t="shared" ca="1" si="128"/>
        <v/>
      </c>
      <c r="O512" s="11">
        <f t="shared" ca="1" si="121"/>
        <v>35816</v>
      </c>
      <c r="P512" s="31">
        <f t="shared" ca="1" si="134"/>
        <v>17</v>
      </c>
      <c r="Q512" s="9">
        <f t="shared" ca="1" si="129"/>
        <v>0</v>
      </c>
      <c r="R512" s="34" t="str">
        <f t="shared" ca="1" si="135"/>
        <v>BUY</v>
      </c>
    </row>
    <row r="513" spans="1:18" x14ac:dyDescent="0.3">
      <c r="A513" s="9">
        <v>510</v>
      </c>
      <c r="B513" s="11">
        <f t="shared" ca="1" si="119"/>
        <v>35817</v>
      </c>
      <c r="C513" s="17">
        <f t="shared" ca="1" si="120"/>
        <v>992.35</v>
      </c>
      <c r="D513" s="42">
        <f t="shared" ca="1" si="130"/>
        <v>-20.049999999999955</v>
      </c>
      <c r="E513" s="15">
        <f t="shared" ca="1" si="122"/>
        <v>0</v>
      </c>
      <c r="F513" s="15">
        <f t="shared" ca="1" si="123"/>
        <v>-20.049999999999955</v>
      </c>
      <c r="G513" s="17">
        <f t="shared" ca="1" si="131"/>
        <v>2.8964285714285762</v>
      </c>
      <c r="H513" s="17">
        <f t="shared" ca="1" si="132"/>
        <v>9.6000000000000068</v>
      </c>
      <c r="I513" s="17">
        <f t="shared" ca="1" si="133"/>
        <v>0.30171130952380981</v>
      </c>
      <c r="J513" s="23">
        <f t="shared" ca="1" si="124"/>
        <v>23.178050871677641</v>
      </c>
      <c r="K513" s="19" t="str">
        <f t="shared" ca="1" si="125"/>
        <v>BUY</v>
      </c>
      <c r="L513" s="19" t="str">
        <f t="shared" ca="1" si="126"/>
        <v/>
      </c>
      <c r="M513" s="9" t="str">
        <f t="shared" ca="1" si="127"/>
        <v/>
      </c>
      <c r="N513" s="9" t="str">
        <f t="shared" ca="1" si="128"/>
        <v/>
      </c>
      <c r="O513" s="11">
        <f t="shared" ca="1" si="121"/>
        <v>35817</v>
      </c>
      <c r="P513" s="31">
        <f t="shared" ca="1" si="134"/>
        <v>17</v>
      </c>
      <c r="Q513" s="9">
        <f t="shared" ca="1" si="129"/>
        <v>0</v>
      </c>
      <c r="R513" s="34" t="str">
        <f t="shared" ca="1" si="135"/>
        <v>BUY</v>
      </c>
    </row>
    <row r="514" spans="1:18" x14ac:dyDescent="0.3">
      <c r="A514" s="9">
        <v>511</v>
      </c>
      <c r="B514" s="11">
        <f t="shared" ca="1" si="119"/>
        <v>35818</v>
      </c>
      <c r="C514" s="17">
        <f t="shared" ca="1" si="120"/>
        <v>986.8</v>
      </c>
      <c r="D514" s="42">
        <f t="shared" ca="1" si="130"/>
        <v>-5.5500000000000682</v>
      </c>
      <c r="E514" s="15">
        <f t="shared" ca="1" si="122"/>
        <v>0</v>
      </c>
      <c r="F514" s="15">
        <f t="shared" ca="1" si="123"/>
        <v>-5.5500000000000682</v>
      </c>
      <c r="G514" s="17">
        <f t="shared" ca="1" si="131"/>
        <v>2.5071428571428589</v>
      </c>
      <c r="H514" s="17">
        <f t="shared" ca="1" si="132"/>
        <v>9.9964285714285825</v>
      </c>
      <c r="I514" s="17">
        <f t="shared" ca="1" si="133"/>
        <v>0.2508038585209002</v>
      </c>
      <c r="J514" s="23">
        <f t="shared" ca="1" si="124"/>
        <v>20.051413881748061</v>
      </c>
      <c r="K514" s="19" t="str">
        <f t="shared" ca="1" si="125"/>
        <v>BUY</v>
      </c>
      <c r="L514" s="19" t="str">
        <f t="shared" ca="1" si="126"/>
        <v/>
      </c>
      <c r="M514" s="9" t="str">
        <f t="shared" ca="1" si="127"/>
        <v/>
      </c>
      <c r="N514" s="9" t="str">
        <f t="shared" ca="1" si="128"/>
        <v/>
      </c>
      <c r="O514" s="11">
        <f t="shared" ca="1" si="121"/>
        <v>35818</v>
      </c>
      <c r="P514" s="31">
        <f t="shared" ca="1" si="134"/>
        <v>17</v>
      </c>
      <c r="Q514" s="9">
        <f t="shared" ca="1" si="129"/>
        <v>0</v>
      </c>
      <c r="R514" s="34" t="str">
        <f t="shared" ca="1" si="135"/>
        <v>BUY</v>
      </c>
    </row>
    <row r="515" spans="1:18" x14ac:dyDescent="0.3">
      <c r="A515" s="9">
        <v>512</v>
      </c>
      <c r="B515" s="11">
        <f t="shared" ca="1" si="119"/>
        <v>35822</v>
      </c>
      <c r="C515" s="17">
        <f t="shared" ca="1" si="120"/>
        <v>963.3</v>
      </c>
      <c r="D515" s="42">
        <f t="shared" ca="1" si="130"/>
        <v>-23.5</v>
      </c>
      <c r="E515" s="15">
        <f t="shared" ca="1" si="122"/>
        <v>0</v>
      </c>
      <c r="F515" s="15">
        <f t="shared" ca="1" si="123"/>
        <v>-23.5</v>
      </c>
      <c r="G515" s="17">
        <f t="shared" ca="1" si="131"/>
        <v>2.5071428571428589</v>
      </c>
      <c r="H515" s="17">
        <f t="shared" ca="1" si="132"/>
        <v>10.782142857142869</v>
      </c>
      <c r="I515" s="17">
        <f t="shared" ca="1" si="133"/>
        <v>0.23252732692944675</v>
      </c>
      <c r="J515" s="23">
        <f t="shared" ca="1" si="124"/>
        <v>18.865896264445041</v>
      </c>
      <c r="K515" s="19" t="str">
        <f t="shared" ca="1" si="125"/>
        <v>BUY</v>
      </c>
      <c r="L515" s="19" t="str">
        <f t="shared" ca="1" si="126"/>
        <v/>
      </c>
      <c r="M515" s="9" t="str">
        <f t="shared" ca="1" si="127"/>
        <v/>
      </c>
      <c r="N515" s="9" t="str">
        <f t="shared" ca="1" si="128"/>
        <v/>
      </c>
      <c r="O515" s="11">
        <f t="shared" ca="1" si="121"/>
        <v>35822</v>
      </c>
      <c r="P515" s="31">
        <f t="shared" ca="1" si="134"/>
        <v>17</v>
      </c>
      <c r="Q515" s="9">
        <f t="shared" ca="1" si="129"/>
        <v>0</v>
      </c>
      <c r="R515" s="34" t="str">
        <f t="shared" ca="1" si="135"/>
        <v>BUY</v>
      </c>
    </row>
    <row r="516" spans="1:18" x14ac:dyDescent="0.3">
      <c r="A516" s="9">
        <v>513</v>
      </c>
      <c r="B516" s="11">
        <f t="shared" ref="B516:B579" ca="1" si="136">VLOOKUP(A516,INDIRECT($V$1&amp;"$A$2:$C$100000"),2,FALSE)</f>
        <v>35823</v>
      </c>
      <c r="C516" s="17">
        <f t="shared" ref="C516:C579" ca="1" si="137">VLOOKUP(A516,INDIRECT($V$1&amp;"$A$2:$C$100000"),3,FALSE)</f>
        <v>944.8</v>
      </c>
      <c r="D516" s="42">
        <f t="shared" ca="1" si="130"/>
        <v>-18.5</v>
      </c>
      <c r="E516" s="15">
        <f t="shared" ca="1" si="122"/>
        <v>0</v>
      </c>
      <c r="F516" s="15">
        <f t="shared" ca="1" si="123"/>
        <v>-18.5</v>
      </c>
      <c r="G516" s="17">
        <f t="shared" ca="1" si="131"/>
        <v>2.2750000000000017</v>
      </c>
      <c r="H516" s="17">
        <f t="shared" ca="1" si="132"/>
        <v>12.10357142857144</v>
      </c>
      <c r="I516" s="17">
        <f t="shared" ca="1" si="133"/>
        <v>0.187961050457362</v>
      </c>
      <c r="J516" s="23">
        <f t="shared" ca="1" si="124"/>
        <v>15.822155986090394</v>
      </c>
      <c r="K516" s="19" t="str">
        <f t="shared" ca="1" si="125"/>
        <v>BUY</v>
      </c>
      <c r="L516" s="19" t="str">
        <f t="shared" ca="1" si="126"/>
        <v/>
      </c>
      <c r="M516" s="9" t="str">
        <f t="shared" ca="1" si="127"/>
        <v/>
      </c>
      <c r="N516" s="9" t="str">
        <f t="shared" ca="1" si="128"/>
        <v/>
      </c>
      <c r="O516" s="11">
        <f t="shared" ref="O516:O579" ca="1" si="138">VLOOKUP(A516,INDIRECT($V$1&amp;"$A$2:$C$100000"),2,FALSE)</f>
        <v>35823</v>
      </c>
      <c r="P516" s="31">
        <f t="shared" ca="1" si="134"/>
        <v>17</v>
      </c>
      <c r="Q516" s="9">
        <f t="shared" ca="1" si="129"/>
        <v>0</v>
      </c>
      <c r="R516" s="34" t="str">
        <f t="shared" ca="1" si="135"/>
        <v>BUY</v>
      </c>
    </row>
    <row r="517" spans="1:18" x14ac:dyDescent="0.3">
      <c r="A517" s="9">
        <v>514</v>
      </c>
      <c r="B517" s="11">
        <f t="shared" ca="1" si="136"/>
        <v>35824</v>
      </c>
      <c r="C517" s="17">
        <f t="shared" ca="1" si="137"/>
        <v>941.35</v>
      </c>
      <c r="D517" s="42">
        <f t="shared" ca="1" si="130"/>
        <v>-3.4499999999999318</v>
      </c>
      <c r="E517" s="15">
        <f t="shared" ref="E517:E580" ca="1" si="139">IF(D517&gt;$V$5,D517,0)</f>
        <v>0</v>
      </c>
      <c r="F517" s="15">
        <f t="shared" ref="F517:F580" ca="1" si="140">IF(D517&lt;$V$5,D517,0)</f>
        <v>-3.4499999999999318</v>
      </c>
      <c r="G517" s="17">
        <f t="shared" ca="1" si="131"/>
        <v>2.2750000000000017</v>
      </c>
      <c r="H517" s="17">
        <f t="shared" ca="1" si="132"/>
        <v>10.589285714285714</v>
      </c>
      <c r="I517" s="17">
        <f t="shared" ca="1" si="133"/>
        <v>0.21483979763912328</v>
      </c>
      <c r="J517" s="23">
        <f t="shared" ref="J517:J580" ca="1" si="141">IF((A517-1)&gt;=$G$1,IF(I517=$V$5,$V$5,($V$6-($V$6/(1+I517)))),"")</f>
        <v>17.684619655746815</v>
      </c>
      <c r="K517" s="19" t="str">
        <f t="shared" ref="K517:K580" ca="1" si="142">IF((A517-1)&gt;=$G$1,IF(J517&gt;$D$1,$V$8,IF(J517&lt;$C$1,$V$7,"")),"")</f>
        <v>BUY</v>
      </c>
      <c r="L517" s="19" t="str">
        <f t="shared" ref="L517:L580" ca="1" si="143">IF(M517&lt;&gt;"",P517,"")</f>
        <v/>
      </c>
      <c r="M517" s="9" t="str">
        <f t="shared" ref="M517:M580" ca="1" si="144">IF(R517&lt;&gt;R516,R517,"")</f>
        <v/>
      </c>
      <c r="N517" s="9" t="str">
        <f t="shared" ref="N517:N580" ca="1" si="145">IF(OR(M517=$V$7,M517=$V$8),C517,"")</f>
        <v/>
      </c>
      <c r="O517" s="11">
        <f t="shared" ca="1" si="138"/>
        <v>35824</v>
      </c>
      <c r="P517" s="31">
        <f t="shared" ca="1" si="134"/>
        <v>17</v>
      </c>
      <c r="Q517" s="9">
        <f t="shared" ref="Q517:Q580" ca="1" si="146">IF(M517&lt;&gt;"",1,0)</f>
        <v>0</v>
      </c>
      <c r="R517" s="34" t="str">
        <f t="shared" ca="1" si="135"/>
        <v>BUY</v>
      </c>
    </row>
    <row r="518" spans="1:18" x14ac:dyDescent="0.3">
      <c r="A518" s="9">
        <v>515</v>
      </c>
      <c r="B518" s="11">
        <f t="shared" ca="1" si="136"/>
        <v>35825</v>
      </c>
      <c r="C518" s="17">
        <f t="shared" ca="1" si="137"/>
        <v>963.45</v>
      </c>
      <c r="D518" s="42">
        <f t="shared" ref="D518:D581" ca="1" si="147">C518-C517</f>
        <v>22.100000000000023</v>
      </c>
      <c r="E518" s="15">
        <f t="shared" ca="1" si="139"/>
        <v>22.100000000000023</v>
      </c>
      <c r="F518" s="15">
        <f t="shared" ca="1" si="140"/>
        <v>0</v>
      </c>
      <c r="G518" s="17">
        <f t="shared" ref="G518:G581" ca="1" si="148">IF((A518-1)&gt;=$G$1,AVERAGE(OFFSET(E518,0,0,-$G$1,1)),"")</f>
        <v>3.8535714285714318</v>
      </c>
      <c r="H518" s="17">
        <f t="shared" ref="H518:H581" ca="1" si="149">IF((A518-1)&gt;=$G$1,ABS(AVERAGE(OFFSET(F518,0,0,-$G$1,1))),"")</f>
        <v>8.8607142857142822</v>
      </c>
      <c r="I518" s="17">
        <f t="shared" ref="I518:I581" ca="1" si="150">IF((A518-1)&gt;=$G$1,G518/H518,"")</f>
        <v>0.43490528012898078</v>
      </c>
      <c r="J518" s="23">
        <f t="shared" ca="1" si="141"/>
        <v>30.308988764044969</v>
      </c>
      <c r="K518" s="19" t="str">
        <f t="shared" ca="1" si="142"/>
        <v/>
      </c>
      <c r="L518" s="19" t="str">
        <f t="shared" ca="1" si="143"/>
        <v/>
      </c>
      <c r="M518" s="9" t="str">
        <f t="shared" ca="1" si="144"/>
        <v/>
      </c>
      <c r="N518" s="9" t="str">
        <f t="shared" ca="1" si="145"/>
        <v/>
      </c>
      <c r="O518" s="11">
        <f t="shared" ca="1" si="138"/>
        <v>35825</v>
      </c>
      <c r="P518" s="31">
        <f t="shared" ref="P518:P581" ca="1" si="151">P517+Q518</f>
        <v>17</v>
      </c>
      <c r="Q518" s="9">
        <f t="shared" ca="1" si="146"/>
        <v>0</v>
      </c>
      <c r="R518" s="34" t="str">
        <f t="shared" ref="R518:R581" ca="1" si="152">IF(K518=R517,R517,IF(K518="",R517,IF(K518&lt;&gt;R517,K518)))</f>
        <v>BUY</v>
      </c>
    </row>
    <row r="519" spans="1:18" x14ac:dyDescent="0.3">
      <c r="A519" s="9">
        <v>516</v>
      </c>
      <c r="B519" s="11">
        <f t="shared" ca="1" si="136"/>
        <v>35828</v>
      </c>
      <c r="C519" s="17">
        <f t="shared" ca="1" si="137"/>
        <v>976.6</v>
      </c>
      <c r="D519" s="42">
        <f t="shared" ca="1" si="147"/>
        <v>13.149999999999977</v>
      </c>
      <c r="E519" s="15">
        <f t="shared" ca="1" si="139"/>
        <v>13.149999999999977</v>
      </c>
      <c r="F519" s="15">
        <f t="shared" ca="1" si="140"/>
        <v>0</v>
      </c>
      <c r="G519" s="17">
        <f t="shared" ca="1" si="148"/>
        <v>4.7928571428571445</v>
      </c>
      <c r="H519" s="17">
        <f t="shared" ca="1" si="149"/>
        <v>6.164285714285711</v>
      </c>
      <c r="I519" s="17">
        <f t="shared" ca="1" si="150"/>
        <v>0.77752027809965307</v>
      </c>
      <c r="J519" s="23">
        <f t="shared" ca="1" si="141"/>
        <v>43.741851368970032</v>
      </c>
      <c r="K519" s="19" t="str">
        <f t="shared" ca="1" si="142"/>
        <v/>
      </c>
      <c r="L519" s="19" t="str">
        <f t="shared" ca="1" si="143"/>
        <v/>
      </c>
      <c r="M519" s="9" t="str">
        <f t="shared" ca="1" si="144"/>
        <v/>
      </c>
      <c r="N519" s="9" t="str">
        <f t="shared" ca="1" si="145"/>
        <v/>
      </c>
      <c r="O519" s="11">
        <f t="shared" ca="1" si="138"/>
        <v>35828</v>
      </c>
      <c r="P519" s="31">
        <f t="shared" ca="1" si="151"/>
        <v>17</v>
      </c>
      <c r="Q519" s="9">
        <f t="shared" ca="1" si="146"/>
        <v>0</v>
      </c>
      <c r="R519" s="34" t="str">
        <f t="shared" ca="1" si="152"/>
        <v>BUY</v>
      </c>
    </row>
    <row r="520" spans="1:18" x14ac:dyDescent="0.3">
      <c r="A520" s="9">
        <v>517</v>
      </c>
      <c r="B520" s="11">
        <f t="shared" ca="1" si="136"/>
        <v>35829</v>
      </c>
      <c r="C520" s="17">
        <f t="shared" ca="1" si="137"/>
        <v>975.25</v>
      </c>
      <c r="D520" s="42">
        <f t="shared" ca="1" si="147"/>
        <v>-1.3500000000000227</v>
      </c>
      <c r="E520" s="15">
        <f t="shared" ca="1" si="139"/>
        <v>0</v>
      </c>
      <c r="F520" s="15">
        <f t="shared" ca="1" si="140"/>
        <v>-1.3500000000000227</v>
      </c>
      <c r="G520" s="17">
        <f t="shared" ca="1" si="148"/>
        <v>4.5571428571428543</v>
      </c>
      <c r="H520" s="17">
        <f t="shared" ca="1" si="149"/>
        <v>6.2607142857142843</v>
      </c>
      <c r="I520" s="17">
        <f t="shared" ca="1" si="150"/>
        <v>0.72789503707929237</v>
      </c>
      <c r="J520" s="23">
        <f t="shared" ca="1" si="141"/>
        <v>42.126114229118507</v>
      </c>
      <c r="K520" s="19" t="str">
        <f t="shared" ca="1" si="142"/>
        <v/>
      </c>
      <c r="L520" s="19" t="str">
        <f t="shared" ca="1" si="143"/>
        <v/>
      </c>
      <c r="M520" s="9" t="str">
        <f t="shared" ca="1" si="144"/>
        <v/>
      </c>
      <c r="N520" s="9" t="str">
        <f t="shared" ca="1" si="145"/>
        <v/>
      </c>
      <c r="O520" s="11">
        <f t="shared" ca="1" si="138"/>
        <v>35829</v>
      </c>
      <c r="P520" s="31">
        <f t="shared" ca="1" si="151"/>
        <v>17</v>
      </c>
      <c r="Q520" s="9">
        <f t="shared" ca="1" si="146"/>
        <v>0</v>
      </c>
      <c r="R520" s="34" t="str">
        <f t="shared" ca="1" si="152"/>
        <v>BUY</v>
      </c>
    </row>
    <row r="521" spans="1:18" x14ac:dyDescent="0.3">
      <c r="A521" s="9">
        <v>518</v>
      </c>
      <c r="B521" s="11">
        <f t="shared" ca="1" si="136"/>
        <v>35830</v>
      </c>
      <c r="C521" s="17">
        <f t="shared" ca="1" si="137"/>
        <v>967.95</v>
      </c>
      <c r="D521" s="42">
        <f t="shared" ca="1" si="147"/>
        <v>-7.2999999999999545</v>
      </c>
      <c r="E521" s="15">
        <f t="shared" ca="1" si="139"/>
        <v>0</v>
      </c>
      <c r="F521" s="15">
        <f t="shared" ca="1" si="140"/>
        <v>-7.2999999999999545</v>
      </c>
      <c r="G521" s="17">
        <f t="shared" ca="1" si="148"/>
        <v>4.5571428571428543</v>
      </c>
      <c r="H521" s="17">
        <f t="shared" ca="1" si="149"/>
        <v>6.6714285714285619</v>
      </c>
      <c r="I521" s="17">
        <f t="shared" ca="1" si="150"/>
        <v>0.68308351177730242</v>
      </c>
      <c r="J521" s="23">
        <f t="shared" ca="1" si="141"/>
        <v>40.585241730279918</v>
      </c>
      <c r="K521" s="19" t="str">
        <f t="shared" ca="1" si="142"/>
        <v/>
      </c>
      <c r="L521" s="19" t="str">
        <f t="shared" ca="1" si="143"/>
        <v/>
      </c>
      <c r="M521" s="9" t="str">
        <f t="shared" ca="1" si="144"/>
        <v/>
      </c>
      <c r="N521" s="9" t="str">
        <f t="shared" ca="1" si="145"/>
        <v/>
      </c>
      <c r="O521" s="11">
        <f t="shared" ca="1" si="138"/>
        <v>35830</v>
      </c>
      <c r="P521" s="31">
        <f t="shared" ca="1" si="151"/>
        <v>17</v>
      </c>
      <c r="Q521" s="9">
        <f t="shared" ca="1" si="146"/>
        <v>0</v>
      </c>
      <c r="R521" s="34" t="str">
        <f t="shared" ca="1" si="152"/>
        <v>BUY</v>
      </c>
    </row>
    <row r="522" spans="1:18" x14ac:dyDescent="0.3">
      <c r="A522" s="9">
        <v>519</v>
      </c>
      <c r="B522" s="11">
        <f t="shared" ca="1" si="136"/>
        <v>35831</v>
      </c>
      <c r="C522" s="17">
        <f t="shared" ca="1" si="137"/>
        <v>976.1</v>
      </c>
      <c r="D522" s="42">
        <f t="shared" ca="1" si="147"/>
        <v>8.1499999999999773</v>
      </c>
      <c r="E522" s="15">
        <f t="shared" ca="1" si="139"/>
        <v>8.1499999999999773</v>
      </c>
      <c r="F522" s="15">
        <f t="shared" ca="1" si="140"/>
        <v>0</v>
      </c>
      <c r="G522" s="17">
        <f t="shared" ca="1" si="148"/>
        <v>5.1392857142857098</v>
      </c>
      <c r="H522" s="17">
        <f t="shared" ca="1" si="149"/>
        <v>6.1071428571428488</v>
      </c>
      <c r="I522" s="17">
        <f t="shared" ca="1" si="150"/>
        <v>0.84152046783625778</v>
      </c>
      <c r="J522" s="23">
        <f t="shared" ca="1" si="141"/>
        <v>45.697046681486199</v>
      </c>
      <c r="K522" s="19" t="str">
        <f t="shared" ca="1" si="142"/>
        <v/>
      </c>
      <c r="L522" s="19" t="str">
        <f t="shared" ca="1" si="143"/>
        <v/>
      </c>
      <c r="M522" s="9" t="str">
        <f t="shared" ca="1" si="144"/>
        <v/>
      </c>
      <c r="N522" s="9" t="str">
        <f t="shared" ca="1" si="145"/>
        <v/>
      </c>
      <c r="O522" s="11">
        <f t="shared" ca="1" si="138"/>
        <v>35831</v>
      </c>
      <c r="P522" s="31">
        <f t="shared" ca="1" si="151"/>
        <v>17</v>
      </c>
      <c r="Q522" s="9">
        <f t="shared" ca="1" si="146"/>
        <v>0</v>
      </c>
      <c r="R522" s="34" t="str">
        <f t="shared" ca="1" si="152"/>
        <v>BUY</v>
      </c>
    </row>
    <row r="523" spans="1:18" x14ac:dyDescent="0.3">
      <c r="A523" s="9">
        <v>520</v>
      </c>
      <c r="B523" s="11">
        <f t="shared" ca="1" si="136"/>
        <v>35832</v>
      </c>
      <c r="C523" s="17">
        <f t="shared" ca="1" si="137"/>
        <v>977.65</v>
      </c>
      <c r="D523" s="42">
        <f t="shared" ca="1" si="147"/>
        <v>1.5499999999999545</v>
      </c>
      <c r="E523" s="15">
        <f t="shared" ca="1" si="139"/>
        <v>1.5499999999999545</v>
      </c>
      <c r="F523" s="15">
        <f t="shared" ca="1" si="140"/>
        <v>0</v>
      </c>
      <c r="G523" s="17">
        <f t="shared" ca="1" si="148"/>
        <v>4.6678571428571365</v>
      </c>
      <c r="H523" s="17">
        <f t="shared" ca="1" si="149"/>
        <v>6.1071428571428488</v>
      </c>
      <c r="I523" s="17">
        <f t="shared" ca="1" si="150"/>
        <v>0.76432748538011697</v>
      </c>
      <c r="J523" s="23">
        <f t="shared" ca="1" si="141"/>
        <v>43.321179980112696</v>
      </c>
      <c r="K523" s="19" t="str">
        <f t="shared" ca="1" si="142"/>
        <v/>
      </c>
      <c r="L523" s="19" t="str">
        <f t="shared" ca="1" si="143"/>
        <v/>
      </c>
      <c r="M523" s="9" t="str">
        <f t="shared" ca="1" si="144"/>
        <v/>
      </c>
      <c r="N523" s="9" t="str">
        <f t="shared" ca="1" si="145"/>
        <v/>
      </c>
      <c r="O523" s="11">
        <f t="shared" ca="1" si="138"/>
        <v>35832</v>
      </c>
      <c r="P523" s="31">
        <f t="shared" ca="1" si="151"/>
        <v>17</v>
      </c>
      <c r="Q523" s="9">
        <f t="shared" ca="1" si="146"/>
        <v>0</v>
      </c>
      <c r="R523" s="34" t="str">
        <f t="shared" ca="1" si="152"/>
        <v>BUY</v>
      </c>
    </row>
    <row r="524" spans="1:18" x14ac:dyDescent="0.3">
      <c r="A524" s="9">
        <v>521</v>
      </c>
      <c r="B524" s="11">
        <f t="shared" ca="1" si="136"/>
        <v>35835</v>
      </c>
      <c r="C524" s="17">
        <f t="shared" ca="1" si="137"/>
        <v>976.1</v>
      </c>
      <c r="D524" s="42">
        <f t="shared" ca="1" si="147"/>
        <v>-1.5499999999999545</v>
      </c>
      <c r="E524" s="15">
        <f t="shared" ca="1" si="139"/>
        <v>0</v>
      </c>
      <c r="F524" s="15">
        <f t="shared" ca="1" si="140"/>
        <v>-1.5499999999999545</v>
      </c>
      <c r="G524" s="17">
        <f t="shared" ca="1" si="148"/>
        <v>3.2785714285714187</v>
      </c>
      <c r="H524" s="17">
        <f t="shared" ca="1" si="149"/>
        <v>6.2178571428571319</v>
      </c>
      <c r="I524" s="17">
        <f t="shared" ca="1" si="150"/>
        <v>0.52728317059161334</v>
      </c>
      <c r="J524" s="23">
        <f t="shared" ca="1" si="141"/>
        <v>34.524257239563724</v>
      </c>
      <c r="K524" s="19" t="str">
        <f t="shared" ca="1" si="142"/>
        <v/>
      </c>
      <c r="L524" s="19" t="str">
        <f t="shared" ca="1" si="143"/>
        <v/>
      </c>
      <c r="M524" s="9" t="str">
        <f t="shared" ca="1" si="144"/>
        <v/>
      </c>
      <c r="N524" s="9" t="str">
        <f t="shared" ca="1" si="145"/>
        <v/>
      </c>
      <c r="O524" s="11">
        <f t="shared" ca="1" si="138"/>
        <v>35835</v>
      </c>
      <c r="P524" s="31">
        <f t="shared" ca="1" si="151"/>
        <v>17</v>
      </c>
      <c r="Q524" s="9">
        <f t="shared" ca="1" si="146"/>
        <v>0</v>
      </c>
      <c r="R524" s="34" t="str">
        <f t="shared" ca="1" si="152"/>
        <v>BUY</v>
      </c>
    </row>
    <row r="525" spans="1:18" x14ac:dyDescent="0.3">
      <c r="A525" s="9">
        <v>522</v>
      </c>
      <c r="B525" s="11">
        <f t="shared" ca="1" si="136"/>
        <v>35836</v>
      </c>
      <c r="C525" s="17">
        <f t="shared" ca="1" si="137"/>
        <v>963.7</v>
      </c>
      <c r="D525" s="42">
        <f t="shared" ca="1" si="147"/>
        <v>-12.399999999999977</v>
      </c>
      <c r="E525" s="15">
        <f t="shared" ca="1" si="139"/>
        <v>0</v>
      </c>
      <c r="F525" s="15">
        <f t="shared" ca="1" si="140"/>
        <v>-12.399999999999977</v>
      </c>
      <c r="G525" s="17">
        <f t="shared" ca="1" si="148"/>
        <v>3.2785714285714187</v>
      </c>
      <c r="H525" s="17">
        <f t="shared" ca="1" si="149"/>
        <v>6.6892857142857043</v>
      </c>
      <c r="I525" s="17">
        <f t="shared" ca="1" si="150"/>
        <v>0.49012279765082678</v>
      </c>
      <c r="J525" s="23">
        <f t="shared" ca="1" si="141"/>
        <v>32.891436761017516</v>
      </c>
      <c r="K525" s="19" t="str">
        <f t="shared" ca="1" si="142"/>
        <v/>
      </c>
      <c r="L525" s="19" t="str">
        <f t="shared" ca="1" si="143"/>
        <v/>
      </c>
      <c r="M525" s="9" t="str">
        <f t="shared" ca="1" si="144"/>
        <v/>
      </c>
      <c r="N525" s="9" t="str">
        <f t="shared" ca="1" si="145"/>
        <v/>
      </c>
      <c r="O525" s="11">
        <f t="shared" ca="1" si="138"/>
        <v>35836</v>
      </c>
      <c r="P525" s="31">
        <f t="shared" ca="1" si="151"/>
        <v>17</v>
      </c>
      <c r="Q525" s="9">
        <f t="shared" ca="1" si="146"/>
        <v>0</v>
      </c>
      <c r="R525" s="34" t="str">
        <f t="shared" ca="1" si="152"/>
        <v>BUY</v>
      </c>
    </row>
    <row r="526" spans="1:18" x14ac:dyDescent="0.3">
      <c r="A526" s="9">
        <v>523</v>
      </c>
      <c r="B526" s="11">
        <f t="shared" ca="1" si="136"/>
        <v>35837</v>
      </c>
      <c r="C526" s="17">
        <f t="shared" ca="1" si="137"/>
        <v>958.9</v>
      </c>
      <c r="D526" s="42">
        <f t="shared" ca="1" si="147"/>
        <v>-4.8000000000000682</v>
      </c>
      <c r="E526" s="15">
        <f t="shared" ca="1" si="139"/>
        <v>0</v>
      </c>
      <c r="F526" s="15">
        <f t="shared" ca="1" si="140"/>
        <v>-4.8000000000000682</v>
      </c>
      <c r="G526" s="17">
        <f t="shared" ca="1" si="148"/>
        <v>3.210714285714281</v>
      </c>
      <c r="H526" s="17">
        <f t="shared" ca="1" si="149"/>
        <v>7.0321428571428521</v>
      </c>
      <c r="I526" s="17">
        <f t="shared" ca="1" si="150"/>
        <v>0.45657694261046183</v>
      </c>
      <c r="J526" s="23">
        <f t="shared" ca="1" si="141"/>
        <v>31.345885634588541</v>
      </c>
      <c r="K526" s="19" t="str">
        <f t="shared" ca="1" si="142"/>
        <v/>
      </c>
      <c r="L526" s="19" t="str">
        <f t="shared" ca="1" si="143"/>
        <v/>
      </c>
      <c r="M526" s="9" t="str">
        <f t="shared" ca="1" si="144"/>
        <v/>
      </c>
      <c r="N526" s="9" t="str">
        <f t="shared" ca="1" si="145"/>
        <v/>
      </c>
      <c r="O526" s="11">
        <f t="shared" ca="1" si="138"/>
        <v>35837</v>
      </c>
      <c r="P526" s="31">
        <f t="shared" ca="1" si="151"/>
        <v>17</v>
      </c>
      <c r="Q526" s="9">
        <f t="shared" ca="1" si="146"/>
        <v>0</v>
      </c>
      <c r="R526" s="34" t="str">
        <f t="shared" ca="1" si="152"/>
        <v>BUY</v>
      </c>
    </row>
    <row r="527" spans="1:18" x14ac:dyDescent="0.3">
      <c r="A527" s="9">
        <v>524</v>
      </c>
      <c r="B527" s="11">
        <f t="shared" ca="1" si="136"/>
        <v>35838</v>
      </c>
      <c r="C527" s="17">
        <f t="shared" ca="1" si="137"/>
        <v>956.65</v>
      </c>
      <c r="D527" s="42">
        <f t="shared" ca="1" si="147"/>
        <v>-2.25</v>
      </c>
      <c r="E527" s="15">
        <f t="shared" ca="1" si="139"/>
        <v>0</v>
      </c>
      <c r="F527" s="15">
        <f t="shared" ca="1" si="140"/>
        <v>-2.25</v>
      </c>
      <c r="G527" s="17">
        <f t="shared" ca="1" si="148"/>
        <v>3.210714285714281</v>
      </c>
      <c r="H527" s="17">
        <f t="shared" ca="1" si="149"/>
        <v>5.7607142857142843</v>
      </c>
      <c r="I527" s="17">
        <f t="shared" ca="1" si="150"/>
        <v>0.55734655920644693</v>
      </c>
      <c r="J527" s="23">
        <f t="shared" ca="1" si="141"/>
        <v>35.788216560509525</v>
      </c>
      <c r="K527" s="19" t="str">
        <f t="shared" ca="1" si="142"/>
        <v/>
      </c>
      <c r="L527" s="19" t="str">
        <f t="shared" ca="1" si="143"/>
        <v/>
      </c>
      <c r="M527" s="9" t="str">
        <f t="shared" ca="1" si="144"/>
        <v/>
      </c>
      <c r="N527" s="9" t="str">
        <f t="shared" ca="1" si="145"/>
        <v/>
      </c>
      <c r="O527" s="11">
        <f t="shared" ca="1" si="138"/>
        <v>35838</v>
      </c>
      <c r="P527" s="31">
        <f t="shared" ca="1" si="151"/>
        <v>17</v>
      </c>
      <c r="Q527" s="9">
        <f t="shared" ca="1" si="146"/>
        <v>0</v>
      </c>
      <c r="R527" s="34" t="str">
        <f t="shared" ca="1" si="152"/>
        <v>BUY</v>
      </c>
    </row>
    <row r="528" spans="1:18" x14ac:dyDescent="0.3">
      <c r="A528" s="9">
        <v>525</v>
      </c>
      <c r="B528" s="11">
        <f t="shared" ca="1" si="136"/>
        <v>35839</v>
      </c>
      <c r="C528" s="17">
        <f t="shared" ca="1" si="137"/>
        <v>974.55</v>
      </c>
      <c r="D528" s="42">
        <f t="shared" ca="1" si="147"/>
        <v>17.899999999999977</v>
      </c>
      <c r="E528" s="15">
        <f t="shared" ca="1" si="139"/>
        <v>17.899999999999977</v>
      </c>
      <c r="F528" s="15">
        <f t="shared" ca="1" si="140"/>
        <v>0</v>
      </c>
      <c r="G528" s="17">
        <f t="shared" ca="1" si="148"/>
        <v>4.4892857142857077</v>
      </c>
      <c r="H528" s="17">
        <f t="shared" ca="1" si="149"/>
        <v>5.3642857142857077</v>
      </c>
      <c r="I528" s="17">
        <f t="shared" ca="1" si="150"/>
        <v>0.83688415446071884</v>
      </c>
      <c r="J528" s="23">
        <f t="shared" ca="1" si="141"/>
        <v>45.559985501993467</v>
      </c>
      <c r="K528" s="19" t="str">
        <f t="shared" ca="1" si="142"/>
        <v/>
      </c>
      <c r="L528" s="19" t="str">
        <f t="shared" ca="1" si="143"/>
        <v/>
      </c>
      <c r="M528" s="9" t="str">
        <f t="shared" ca="1" si="144"/>
        <v/>
      </c>
      <c r="N528" s="9" t="str">
        <f t="shared" ca="1" si="145"/>
        <v/>
      </c>
      <c r="O528" s="11">
        <f t="shared" ca="1" si="138"/>
        <v>35839</v>
      </c>
      <c r="P528" s="31">
        <f t="shared" ca="1" si="151"/>
        <v>17</v>
      </c>
      <c r="Q528" s="9">
        <f t="shared" ca="1" si="146"/>
        <v>0</v>
      </c>
      <c r="R528" s="34" t="str">
        <f t="shared" ca="1" si="152"/>
        <v>BUY</v>
      </c>
    </row>
    <row r="529" spans="1:18" x14ac:dyDescent="0.3">
      <c r="A529" s="9">
        <v>526</v>
      </c>
      <c r="B529" s="11">
        <f t="shared" ca="1" si="136"/>
        <v>35843</v>
      </c>
      <c r="C529" s="17">
        <f t="shared" ca="1" si="137"/>
        <v>991.7</v>
      </c>
      <c r="D529" s="42">
        <f t="shared" ca="1" si="147"/>
        <v>17.150000000000091</v>
      </c>
      <c r="E529" s="15">
        <f t="shared" ca="1" si="139"/>
        <v>17.150000000000091</v>
      </c>
      <c r="F529" s="15">
        <f t="shared" ca="1" si="140"/>
        <v>0</v>
      </c>
      <c r="G529" s="17">
        <f t="shared" ca="1" si="148"/>
        <v>5.7142857142857144</v>
      </c>
      <c r="H529" s="17">
        <f t="shared" ca="1" si="149"/>
        <v>3.6857142857142793</v>
      </c>
      <c r="I529" s="17">
        <f t="shared" ca="1" si="150"/>
        <v>1.5503875968992276</v>
      </c>
      <c r="J529" s="23">
        <f t="shared" ca="1" si="141"/>
        <v>60.790273556231043</v>
      </c>
      <c r="K529" s="19" t="str">
        <f t="shared" ca="1" si="142"/>
        <v/>
      </c>
      <c r="L529" s="19" t="str">
        <f t="shared" ca="1" si="143"/>
        <v/>
      </c>
      <c r="M529" s="9" t="str">
        <f t="shared" ca="1" si="144"/>
        <v/>
      </c>
      <c r="N529" s="9" t="str">
        <f t="shared" ca="1" si="145"/>
        <v/>
      </c>
      <c r="O529" s="11">
        <f t="shared" ca="1" si="138"/>
        <v>35843</v>
      </c>
      <c r="P529" s="31">
        <f t="shared" ca="1" si="151"/>
        <v>17</v>
      </c>
      <c r="Q529" s="9">
        <f t="shared" ca="1" si="146"/>
        <v>0</v>
      </c>
      <c r="R529" s="34" t="str">
        <f t="shared" ca="1" si="152"/>
        <v>BUY</v>
      </c>
    </row>
    <row r="530" spans="1:18" x14ac:dyDescent="0.3">
      <c r="A530" s="9">
        <v>527</v>
      </c>
      <c r="B530" s="11">
        <f t="shared" ca="1" si="136"/>
        <v>35844</v>
      </c>
      <c r="C530" s="17">
        <f t="shared" ca="1" si="137"/>
        <v>988.85</v>
      </c>
      <c r="D530" s="42">
        <f t="shared" ca="1" si="147"/>
        <v>-2.8500000000000227</v>
      </c>
      <c r="E530" s="15">
        <f t="shared" ca="1" si="139"/>
        <v>0</v>
      </c>
      <c r="F530" s="15">
        <f t="shared" ca="1" si="140"/>
        <v>-2.8500000000000227</v>
      </c>
      <c r="G530" s="17">
        <f t="shared" ca="1" si="148"/>
        <v>5.7142857142857144</v>
      </c>
      <c r="H530" s="17">
        <f t="shared" ca="1" si="149"/>
        <v>2.5678571428571382</v>
      </c>
      <c r="I530" s="17">
        <f t="shared" ca="1" si="150"/>
        <v>2.2253129346314369</v>
      </c>
      <c r="J530" s="23">
        <f t="shared" ca="1" si="141"/>
        <v>68.995256576110435</v>
      </c>
      <c r="K530" s="19" t="str">
        <f t="shared" ca="1" si="142"/>
        <v/>
      </c>
      <c r="L530" s="19" t="str">
        <f t="shared" ca="1" si="143"/>
        <v/>
      </c>
      <c r="M530" s="9" t="str">
        <f t="shared" ca="1" si="144"/>
        <v/>
      </c>
      <c r="N530" s="9" t="str">
        <f t="shared" ca="1" si="145"/>
        <v/>
      </c>
      <c r="O530" s="11">
        <f t="shared" ca="1" si="138"/>
        <v>35844</v>
      </c>
      <c r="P530" s="31">
        <f t="shared" ca="1" si="151"/>
        <v>17</v>
      </c>
      <c r="Q530" s="9">
        <f t="shared" ca="1" si="146"/>
        <v>0</v>
      </c>
      <c r="R530" s="34" t="str">
        <f t="shared" ca="1" si="152"/>
        <v>BUY</v>
      </c>
    </row>
    <row r="531" spans="1:18" x14ac:dyDescent="0.3">
      <c r="A531" s="9">
        <v>528</v>
      </c>
      <c r="B531" s="11">
        <f t="shared" ca="1" si="136"/>
        <v>35845</v>
      </c>
      <c r="C531" s="17">
        <f t="shared" ca="1" si="137"/>
        <v>997.55</v>
      </c>
      <c r="D531" s="42">
        <f t="shared" ca="1" si="147"/>
        <v>8.6999999999999318</v>
      </c>
      <c r="E531" s="15">
        <f t="shared" ca="1" si="139"/>
        <v>8.6999999999999318</v>
      </c>
      <c r="F531" s="15">
        <f t="shared" ca="1" si="140"/>
        <v>0</v>
      </c>
      <c r="G531" s="17">
        <f t="shared" ca="1" si="148"/>
        <v>6.335714285714281</v>
      </c>
      <c r="H531" s="17">
        <f t="shared" ca="1" si="149"/>
        <v>2.3214285714285716</v>
      </c>
      <c r="I531" s="17">
        <f t="shared" ca="1" si="150"/>
        <v>2.7292307692307669</v>
      </c>
      <c r="J531" s="23">
        <f t="shared" ca="1" si="141"/>
        <v>73.184818481848168</v>
      </c>
      <c r="K531" s="19" t="str">
        <f t="shared" ca="1" si="142"/>
        <v>SELL</v>
      </c>
      <c r="L531" s="19">
        <f t="shared" ca="1" si="143"/>
        <v>18</v>
      </c>
      <c r="M531" s="9" t="str">
        <f t="shared" ca="1" si="144"/>
        <v>SELL</v>
      </c>
      <c r="N531" s="9">
        <f t="shared" ca="1" si="145"/>
        <v>997.55</v>
      </c>
      <c r="O531" s="11">
        <f t="shared" ca="1" si="138"/>
        <v>35845</v>
      </c>
      <c r="P531" s="31">
        <f t="shared" ca="1" si="151"/>
        <v>18</v>
      </c>
      <c r="Q531" s="9">
        <f t="shared" ca="1" si="146"/>
        <v>1</v>
      </c>
      <c r="R531" s="34" t="str">
        <f t="shared" ca="1" si="152"/>
        <v>SELL</v>
      </c>
    </row>
    <row r="532" spans="1:18" x14ac:dyDescent="0.3">
      <c r="A532" s="9">
        <v>529</v>
      </c>
      <c r="B532" s="11">
        <f t="shared" ca="1" si="136"/>
        <v>35846</v>
      </c>
      <c r="C532" s="17">
        <f t="shared" ca="1" si="137"/>
        <v>993.65</v>
      </c>
      <c r="D532" s="42">
        <f t="shared" ca="1" si="147"/>
        <v>-3.8999999999999773</v>
      </c>
      <c r="E532" s="15">
        <f t="shared" ca="1" si="139"/>
        <v>0</v>
      </c>
      <c r="F532" s="15">
        <f t="shared" ca="1" si="140"/>
        <v>-3.8999999999999773</v>
      </c>
      <c r="G532" s="17">
        <f t="shared" ca="1" si="148"/>
        <v>4.7571428571428509</v>
      </c>
      <c r="H532" s="17">
        <f t="shared" ca="1" si="149"/>
        <v>2.5999999999999983</v>
      </c>
      <c r="I532" s="17">
        <f t="shared" ca="1" si="150"/>
        <v>1.8296703296703285</v>
      </c>
      <c r="J532" s="23">
        <f t="shared" ca="1" si="141"/>
        <v>64.660194174757265</v>
      </c>
      <c r="K532" s="19" t="str">
        <f t="shared" ca="1" si="142"/>
        <v/>
      </c>
      <c r="L532" s="19" t="str">
        <f t="shared" ca="1" si="143"/>
        <v/>
      </c>
      <c r="M532" s="9" t="str">
        <f t="shared" ca="1" si="144"/>
        <v/>
      </c>
      <c r="N532" s="9" t="str">
        <f t="shared" ca="1" si="145"/>
        <v/>
      </c>
      <c r="O532" s="11">
        <f t="shared" ca="1" si="138"/>
        <v>35846</v>
      </c>
      <c r="P532" s="31">
        <f t="shared" ca="1" si="151"/>
        <v>18</v>
      </c>
      <c r="Q532" s="9">
        <f t="shared" ca="1" si="146"/>
        <v>0</v>
      </c>
      <c r="R532" s="34" t="str">
        <f t="shared" ca="1" si="152"/>
        <v>SELL</v>
      </c>
    </row>
    <row r="533" spans="1:18" x14ac:dyDescent="0.3">
      <c r="A533" s="9">
        <v>530</v>
      </c>
      <c r="B533" s="11">
        <f t="shared" ca="1" si="136"/>
        <v>35849</v>
      </c>
      <c r="C533" s="17">
        <f t="shared" ca="1" si="137"/>
        <v>1009.6</v>
      </c>
      <c r="D533" s="42">
        <f t="shared" ca="1" si="147"/>
        <v>15.950000000000045</v>
      </c>
      <c r="E533" s="15">
        <f t="shared" ca="1" si="139"/>
        <v>15.950000000000045</v>
      </c>
      <c r="F533" s="15">
        <f t="shared" ca="1" si="140"/>
        <v>0</v>
      </c>
      <c r="G533" s="17">
        <f t="shared" ca="1" si="148"/>
        <v>4.9571428571428555</v>
      </c>
      <c r="H533" s="17">
        <f t="shared" ca="1" si="149"/>
        <v>2.5999999999999983</v>
      </c>
      <c r="I533" s="17">
        <f t="shared" ca="1" si="150"/>
        <v>1.9065934065934071</v>
      </c>
      <c r="J533" s="23">
        <f t="shared" ca="1" si="141"/>
        <v>65.595463137996234</v>
      </c>
      <c r="K533" s="19" t="str">
        <f t="shared" ca="1" si="142"/>
        <v/>
      </c>
      <c r="L533" s="19" t="str">
        <f t="shared" ca="1" si="143"/>
        <v/>
      </c>
      <c r="M533" s="9" t="str">
        <f t="shared" ca="1" si="144"/>
        <v/>
      </c>
      <c r="N533" s="9" t="str">
        <f t="shared" ca="1" si="145"/>
        <v/>
      </c>
      <c r="O533" s="11">
        <f t="shared" ca="1" si="138"/>
        <v>35849</v>
      </c>
      <c r="P533" s="31">
        <f t="shared" ca="1" si="151"/>
        <v>18</v>
      </c>
      <c r="Q533" s="9">
        <f t="shared" ca="1" si="146"/>
        <v>0</v>
      </c>
      <c r="R533" s="34" t="str">
        <f t="shared" ca="1" si="152"/>
        <v>SELL</v>
      </c>
    </row>
    <row r="534" spans="1:18" x14ac:dyDescent="0.3">
      <c r="A534" s="9">
        <v>531</v>
      </c>
      <c r="B534" s="11">
        <f t="shared" ca="1" si="136"/>
        <v>35850</v>
      </c>
      <c r="C534" s="17">
        <f t="shared" ca="1" si="137"/>
        <v>1014.1</v>
      </c>
      <c r="D534" s="42">
        <f t="shared" ca="1" si="147"/>
        <v>4.5</v>
      </c>
      <c r="E534" s="15">
        <f t="shared" ca="1" si="139"/>
        <v>4.5</v>
      </c>
      <c r="F534" s="15">
        <f t="shared" ca="1" si="140"/>
        <v>0</v>
      </c>
      <c r="G534" s="17">
        <f t="shared" ca="1" si="148"/>
        <v>5.2785714285714267</v>
      </c>
      <c r="H534" s="17">
        <f t="shared" ca="1" si="149"/>
        <v>2.5035714285714255</v>
      </c>
      <c r="I534" s="17">
        <f t="shared" ca="1" si="150"/>
        <v>2.1084165477888748</v>
      </c>
      <c r="J534" s="23">
        <f t="shared" ca="1" si="141"/>
        <v>67.829279486002775</v>
      </c>
      <c r="K534" s="19" t="str">
        <f t="shared" ca="1" si="142"/>
        <v/>
      </c>
      <c r="L534" s="19" t="str">
        <f t="shared" ca="1" si="143"/>
        <v/>
      </c>
      <c r="M534" s="9" t="str">
        <f t="shared" ca="1" si="144"/>
        <v/>
      </c>
      <c r="N534" s="9" t="str">
        <f t="shared" ca="1" si="145"/>
        <v/>
      </c>
      <c r="O534" s="11">
        <f t="shared" ca="1" si="138"/>
        <v>35850</v>
      </c>
      <c r="P534" s="31">
        <f t="shared" ca="1" si="151"/>
        <v>18</v>
      </c>
      <c r="Q534" s="9">
        <f t="shared" ca="1" si="146"/>
        <v>0</v>
      </c>
      <c r="R534" s="34" t="str">
        <f t="shared" ca="1" si="152"/>
        <v>SELL</v>
      </c>
    </row>
    <row r="535" spans="1:18" x14ac:dyDescent="0.3">
      <c r="A535" s="9">
        <v>532</v>
      </c>
      <c r="B535" s="11">
        <f t="shared" ca="1" si="136"/>
        <v>35851</v>
      </c>
      <c r="C535" s="17">
        <f t="shared" ca="1" si="137"/>
        <v>1036.05</v>
      </c>
      <c r="D535" s="42">
        <f t="shared" ca="1" si="147"/>
        <v>21.949999999999932</v>
      </c>
      <c r="E535" s="15">
        <f t="shared" ca="1" si="139"/>
        <v>21.949999999999932</v>
      </c>
      <c r="F535" s="15">
        <f t="shared" ca="1" si="140"/>
        <v>0</v>
      </c>
      <c r="G535" s="17">
        <f t="shared" ca="1" si="148"/>
        <v>6.8464285714285653</v>
      </c>
      <c r="H535" s="17">
        <f t="shared" ca="1" si="149"/>
        <v>1.9821428571428572</v>
      </c>
      <c r="I535" s="17">
        <f t="shared" ca="1" si="150"/>
        <v>3.4540540540540507</v>
      </c>
      <c r="J535" s="23">
        <f t="shared" ca="1" si="141"/>
        <v>77.548543689320383</v>
      </c>
      <c r="K535" s="19" t="str">
        <f t="shared" ca="1" si="142"/>
        <v>SELL</v>
      </c>
      <c r="L535" s="19" t="str">
        <f t="shared" ca="1" si="143"/>
        <v/>
      </c>
      <c r="M535" s="9" t="str">
        <f t="shared" ca="1" si="144"/>
        <v/>
      </c>
      <c r="N535" s="9" t="str">
        <f t="shared" ca="1" si="145"/>
        <v/>
      </c>
      <c r="O535" s="11">
        <f t="shared" ca="1" si="138"/>
        <v>35851</v>
      </c>
      <c r="P535" s="31">
        <f t="shared" ca="1" si="151"/>
        <v>18</v>
      </c>
      <c r="Q535" s="9">
        <f t="shared" ca="1" si="146"/>
        <v>0</v>
      </c>
      <c r="R535" s="34" t="str">
        <f t="shared" ca="1" si="152"/>
        <v>SELL</v>
      </c>
    </row>
    <row r="536" spans="1:18" x14ac:dyDescent="0.3">
      <c r="A536" s="9">
        <v>533</v>
      </c>
      <c r="B536" s="11">
        <f t="shared" ca="1" si="136"/>
        <v>35852</v>
      </c>
      <c r="C536" s="17">
        <f t="shared" ca="1" si="137"/>
        <v>1045.8</v>
      </c>
      <c r="D536" s="42">
        <f t="shared" ca="1" si="147"/>
        <v>9.75</v>
      </c>
      <c r="E536" s="15">
        <f t="shared" ca="1" si="139"/>
        <v>9.75</v>
      </c>
      <c r="F536" s="15">
        <f t="shared" ca="1" si="140"/>
        <v>0</v>
      </c>
      <c r="G536" s="17">
        <f t="shared" ca="1" si="148"/>
        <v>6.960714285714281</v>
      </c>
      <c r="H536" s="17">
        <f t="shared" ca="1" si="149"/>
        <v>1.9821428571428572</v>
      </c>
      <c r="I536" s="17">
        <f t="shared" ca="1" si="150"/>
        <v>3.5117117117117091</v>
      </c>
      <c r="J536" s="23">
        <f t="shared" ca="1" si="141"/>
        <v>77.835463258785921</v>
      </c>
      <c r="K536" s="19" t="str">
        <f t="shared" ca="1" si="142"/>
        <v>SELL</v>
      </c>
      <c r="L536" s="19" t="str">
        <f t="shared" ca="1" si="143"/>
        <v/>
      </c>
      <c r="M536" s="9" t="str">
        <f t="shared" ca="1" si="144"/>
        <v/>
      </c>
      <c r="N536" s="9" t="str">
        <f t="shared" ca="1" si="145"/>
        <v/>
      </c>
      <c r="O536" s="11">
        <f t="shared" ca="1" si="138"/>
        <v>35852</v>
      </c>
      <c r="P536" s="31">
        <f t="shared" ca="1" si="151"/>
        <v>18</v>
      </c>
      <c r="Q536" s="9">
        <f t="shared" ca="1" si="146"/>
        <v>0</v>
      </c>
      <c r="R536" s="34" t="str">
        <f t="shared" ca="1" si="152"/>
        <v>SELL</v>
      </c>
    </row>
    <row r="537" spans="1:18" x14ac:dyDescent="0.3">
      <c r="A537" s="9">
        <v>534</v>
      </c>
      <c r="B537" s="11">
        <f t="shared" ca="1" si="136"/>
        <v>35853</v>
      </c>
      <c r="C537" s="17">
        <f t="shared" ca="1" si="137"/>
        <v>1060.75</v>
      </c>
      <c r="D537" s="42">
        <f t="shared" ca="1" si="147"/>
        <v>14.950000000000045</v>
      </c>
      <c r="E537" s="15">
        <f t="shared" ca="1" si="139"/>
        <v>14.950000000000045</v>
      </c>
      <c r="F537" s="15">
        <f t="shared" ca="1" si="140"/>
        <v>0</v>
      </c>
      <c r="G537" s="17">
        <f t="shared" ca="1" si="148"/>
        <v>7.9178571428571445</v>
      </c>
      <c r="H537" s="17">
        <f t="shared" ca="1" si="149"/>
        <v>1.9821428571428572</v>
      </c>
      <c r="I537" s="17">
        <f t="shared" ca="1" si="150"/>
        <v>3.9945945945945951</v>
      </c>
      <c r="J537" s="23">
        <f t="shared" ca="1" si="141"/>
        <v>79.978354978354986</v>
      </c>
      <c r="K537" s="19" t="str">
        <f t="shared" ca="1" si="142"/>
        <v>SELL</v>
      </c>
      <c r="L537" s="19" t="str">
        <f t="shared" ca="1" si="143"/>
        <v/>
      </c>
      <c r="M537" s="9" t="str">
        <f t="shared" ca="1" si="144"/>
        <v/>
      </c>
      <c r="N537" s="9" t="str">
        <f t="shared" ca="1" si="145"/>
        <v/>
      </c>
      <c r="O537" s="11">
        <f t="shared" ca="1" si="138"/>
        <v>35853</v>
      </c>
      <c r="P537" s="31">
        <f t="shared" ca="1" si="151"/>
        <v>18</v>
      </c>
      <c r="Q537" s="9">
        <f t="shared" ca="1" si="146"/>
        <v>0</v>
      </c>
      <c r="R537" s="34" t="str">
        <f t="shared" ca="1" si="152"/>
        <v>SELL</v>
      </c>
    </row>
    <row r="538" spans="1:18" x14ac:dyDescent="0.3">
      <c r="A538" s="9">
        <v>535</v>
      </c>
      <c r="B538" s="11">
        <f t="shared" ca="1" si="136"/>
        <v>35856</v>
      </c>
      <c r="C538" s="17">
        <f t="shared" ca="1" si="137"/>
        <v>1098.2</v>
      </c>
      <c r="D538" s="42">
        <f t="shared" ca="1" si="147"/>
        <v>37.450000000000045</v>
      </c>
      <c r="E538" s="15">
        <f t="shared" ca="1" si="139"/>
        <v>37.450000000000045</v>
      </c>
      <c r="F538" s="15">
        <f t="shared" ca="1" si="140"/>
        <v>0</v>
      </c>
      <c r="G538" s="17">
        <f t="shared" ca="1" si="148"/>
        <v>10.592857142857147</v>
      </c>
      <c r="H538" s="17">
        <f t="shared" ca="1" si="149"/>
        <v>1.8714285714285748</v>
      </c>
      <c r="I538" s="17">
        <f t="shared" ca="1" si="150"/>
        <v>5.6603053435114425</v>
      </c>
      <c r="J538" s="23">
        <f t="shared" ca="1" si="141"/>
        <v>84.985673352435512</v>
      </c>
      <c r="K538" s="19" t="str">
        <f t="shared" ca="1" si="142"/>
        <v>SELL</v>
      </c>
      <c r="L538" s="19" t="str">
        <f t="shared" ca="1" si="143"/>
        <v/>
      </c>
      <c r="M538" s="9" t="str">
        <f t="shared" ca="1" si="144"/>
        <v/>
      </c>
      <c r="N538" s="9" t="str">
        <f t="shared" ca="1" si="145"/>
        <v/>
      </c>
      <c r="O538" s="11">
        <f t="shared" ca="1" si="138"/>
        <v>35856</v>
      </c>
      <c r="P538" s="31">
        <f t="shared" ca="1" si="151"/>
        <v>18</v>
      </c>
      <c r="Q538" s="9">
        <f t="shared" ca="1" si="146"/>
        <v>0</v>
      </c>
      <c r="R538" s="34" t="str">
        <f t="shared" ca="1" si="152"/>
        <v>SELL</v>
      </c>
    </row>
    <row r="539" spans="1:18" x14ac:dyDescent="0.3">
      <c r="A539" s="9">
        <v>536</v>
      </c>
      <c r="B539" s="11">
        <f t="shared" ca="1" si="136"/>
        <v>35857</v>
      </c>
      <c r="C539" s="17">
        <f t="shared" ca="1" si="137"/>
        <v>1063.5</v>
      </c>
      <c r="D539" s="42">
        <f t="shared" ca="1" si="147"/>
        <v>-34.700000000000045</v>
      </c>
      <c r="E539" s="15">
        <f t="shared" ca="1" si="139"/>
        <v>0</v>
      </c>
      <c r="F539" s="15">
        <f t="shared" ca="1" si="140"/>
        <v>-34.700000000000045</v>
      </c>
      <c r="G539" s="17">
        <f t="shared" ca="1" si="148"/>
        <v>10.592857142857147</v>
      </c>
      <c r="H539" s="17">
        <f t="shared" ca="1" si="149"/>
        <v>3.4642857142857224</v>
      </c>
      <c r="I539" s="17">
        <f t="shared" ca="1" si="150"/>
        <v>3.0577319587628806</v>
      </c>
      <c r="J539" s="23">
        <f t="shared" ca="1" si="141"/>
        <v>75.35569105691053</v>
      </c>
      <c r="K539" s="19" t="str">
        <f t="shared" ca="1" si="142"/>
        <v>SELL</v>
      </c>
      <c r="L539" s="19" t="str">
        <f t="shared" ca="1" si="143"/>
        <v/>
      </c>
      <c r="M539" s="9" t="str">
        <f t="shared" ca="1" si="144"/>
        <v/>
      </c>
      <c r="N539" s="9" t="str">
        <f t="shared" ca="1" si="145"/>
        <v/>
      </c>
      <c r="O539" s="11">
        <f t="shared" ca="1" si="138"/>
        <v>35857</v>
      </c>
      <c r="P539" s="31">
        <f t="shared" ca="1" si="151"/>
        <v>18</v>
      </c>
      <c r="Q539" s="9">
        <f t="shared" ca="1" si="146"/>
        <v>0</v>
      </c>
      <c r="R539" s="34" t="str">
        <f t="shared" ca="1" si="152"/>
        <v>SELL</v>
      </c>
    </row>
    <row r="540" spans="1:18" x14ac:dyDescent="0.3">
      <c r="A540" s="9">
        <v>537</v>
      </c>
      <c r="B540" s="11">
        <f t="shared" ca="1" si="136"/>
        <v>35858</v>
      </c>
      <c r="C540" s="17">
        <f t="shared" ca="1" si="137"/>
        <v>1092.3499999999999</v>
      </c>
      <c r="D540" s="42">
        <f t="shared" ca="1" si="147"/>
        <v>28.849999999999909</v>
      </c>
      <c r="E540" s="15">
        <f t="shared" ca="1" si="139"/>
        <v>28.849999999999909</v>
      </c>
      <c r="F540" s="15">
        <f t="shared" ca="1" si="140"/>
        <v>0</v>
      </c>
      <c r="G540" s="17">
        <f t="shared" ca="1" si="148"/>
        <v>12.653571428571427</v>
      </c>
      <c r="H540" s="17">
        <f t="shared" ca="1" si="149"/>
        <v>3.1214285714285745</v>
      </c>
      <c r="I540" s="17">
        <f t="shared" ca="1" si="150"/>
        <v>4.0537757437070896</v>
      </c>
      <c r="J540" s="23">
        <f t="shared" ca="1" si="141"/>
        <v>80.21281412723566</v>
      </c>
      <c r="K540" s="19" t="str">
        <f t="shared" ca="1" si="142"/>
        <v>SELL</v>
      </c>
      <c r="L540" s="19" t="str">
        <f t="shared" ca="1" si="143"/>
        <v/>
      </c>
      <c r="M540" s="9" t="str">
        <f t="shared" ca="1" si="144"/>
        <v/>
      </c>
      <c r="N540" s="9" t="str">
        <f t="shared" ca="1" si="145"/>
        <v/>
      </c>
      <c r="O540" s="11">
        <f t="shared" ca="1" si="138"/>
        <v>35858</v>
      </c>
      <c r="P540" s="31">
        <f t="shared" ca="1" si="151"/>
        <v>18</v>
      </c>
      <c r="Q540" s="9">
        <f t="shared" ca="1" si="146"/>
        <v>0</v>
      </c>
      <c r="R540" s="34" t="str">
        <f t="shared" ca="1" si="152"/>
        <v>SELL</v>
      </c>
    </row>
    <row r="541" spans="1:18" x14ac:dyDescent="0.3">
      <c r="A541" s="9">
        <v>538</v>
      </c>
      <c r="B541" s="11">
        <f t="shared" ca="1" si="136"/>
        <v>35859</v>
      </c>
      <c r="C541" s="17">
        <f t="shared" ca="1" si="137"/>
        <v>1083.3499999999999</v>
      </c>
      <c r="D541" s="42">
        <f t="shared" ca="1" si="147"/>
        <v>-9</v>
      </c>
      <c r="E541" s="15">
        <f t="shared" ca="1" si="139"/>
        <v>0</v>
      </c>
      <c r="F541" s="15">
        <f t="shared" ca="1" si="140"/>
        <v>-9</v>
      </c>
      <c r="G541" s="17">
        <f t="shared" ca="1" si="148"/>
        <v>12.653571428571427</v>
      </c>
      <c r="H541" s="17">
        <f t="shared" ca="1" si="149"/>
        <v>3.6035714285714318</v>
      </c>
      <c r="I541" s="17">
        <f t="shared" ca="1" si="150"/>
        <v>3.511397423191275</v>
      </c>
      <c r="J541" s="23">
        <f t="shared" ca="1" si="141"/>
        <v>77.833919156414737</v>
      </c>
      <c r="K541" s="19" t="str">
        <f t="shared" ca="1" si="142"/>
        <v>SELL</v>
      </c>
      <c r="L541" s="19" t="str">
        <f t="shared" ca="1" si="143"/>
        <v/>
      </c>
      <c r="M541" s="9" t="str">
        <f t="shared" ca="1" si="144"/>
        <v/>
      </c>
      <c r="N541" s="9" t="str">
        <f t="shared" ca="1" si="145"/>
        <v/>
      </c>
      <c r="O541" s="11">
        <f t="shared" ca="1" si="138"/>
        <v>35859</v>
      </c>
      <c r="P541" s="31">
        <f t="shared" ca="1" si="151"/>
        <v>18</v>
      </c>
      <c r="Q541" s="9">
        <f t="shared" ca="1" si="146"/>
        <v>0</v>
      </c>
      <c r="R541" s="34" t="str">
        <f t="shared" ca="1" si="152"/>
        <v>SELL</v>
      </c>
    </row>
    <row r="542" spans="1:18" x14ac:dyDescent="0.3">
      <c r="A542" s="9">
        <v>539</v>
      </c>
      <c r="B542" s="11">
        <f t="shared" ca="1" si="136"/>
        <v>35860</v>
      </c>
      <c r="C542" s="17">
        <f t="shared" ca="1" si="137"/>
        <v>1081.45</v>
      </c>
      <c r="D542" s="42">
        <f t="shared" ca="1" si="147"/>
        <v>-1.8999999999998636</v>
      </c>
      <c r="E542" s="15">
        <f t="shared" ca="1" si="139"/>
        <v>0</v>
      </c>
      <c r="F542" s="15">
        <f t="shared" ca="1" si="140"/>
        <v>-1.8999999999998636</v>
      </c>
      <c r="G542" s="17">
        <f t="shared" ca="1" si="148"/>
        <v>11.375</v>
      </c>
      <c r="H542" s="17">
        <f t="shared" ca="1" si="149"/>
        <v>3.7392857142857077</v>
      </c>
      <c r="I542" s="17">
        <f t="shared" ca="1" si="150"/>
        <v>3.042024832855784</v>
      </c>
      <c r="J542" s="23">
        <f t="shared" ca="1" si="141"/>
        <v>75.259924385633298</v>
      </c>
      <c r="K542" s="19" t="str">
        <f t="shared" ca="1" si="142"/>
        <v>SELL</v>
      </c>
      <c r="L542" s="19" t="str">
        <f t="shared" ca="1" si="143"/>
        <v/>
      </c>
      <c r="M542" s="9" t="str">
        <f t="shared" ca="1" si="144"/>
        <v/>
      </c>
      <c r="N542" s="9" t="str">
        <f t="shared" ca="1" si="145"/>
        <v/>
      </c>
      <c r="O542" s="11">
        <f t="shared" ca="1" si="138"/>
        <v>35860</v>
      </c>
      <c r="P542" s="31">
        <f t="shared" ca="1" si="151"/>
        <v>18</v>
      </c>
      <c r="Q542" s="9">
        <f t="shared" ca="1" si="146"/>
        <v>0</v>
      </c>
      <c r="R542" s="34" t="str">
        <f t="shared" ca="1" si="152"/>
        <v>SELL</v>
      </c>
    </row>
    <row r="543" spans="1:18" x14ac:dyDescent="0.3">
      <c r="A543" s="9">
        <v>540</v>
      </c>
      <c r="B543" s="11">
        <f t="shared" ca="1" si="136"/>
        <v>35863</v>
      </c>
      <c r="C543" s="17">
        <f t="shared" ca="1" si="137"/>
        <v>1099.5</v>
      </c>
      <c r="D543" s="42">
        <f t="shared" ca="1" si="147"/>
        <v>18.049999999999955</v>
      </c>
      <c r="E543" s="15">
        <f t="shared" ca="1" si="139"/>
        <v>18.049999999999955</v>
      </c>
      <c r="F543" s="15">
        <f t="shared" ca="1" si="140"/>
        <v>0</v>
      </c>
      <c r="G543" s="17">
        <f t="shared" ca="1" si="148"/>
        <v>11.439285714285704</v>
      </c>
      <c r="H543" s="17">
        <f t="shared" ca="1" si="149"/>
        <v>3.7392857142857077</v>
      </c>
      <c r="I543" s="17">
        <f t="shared" ca="1" si="150"/>
        <v>3.0592168099331452</v>
      </c>
      <c r="J543" s="23">
        <f t="shared" ca="1" si="141"/>
        <v>75.364705882352965</v>
      </c>
      <c r="K543" s="19" t="str">
        <f t="shared" ca="1" si="142"/>
        <v>SELL</v>
      </c>
      <c r="L543" s="19" t="str">
        <f t="shared" ca="1" si="143"/>
        <v/>
      </c>
      <c r="M543" s="9" t="str">
        <f t="shared" ca="1" si="144"/>
        <v/>
      </c>
      <c r="N543" s="9" t="str">
        <f t="shared" ca="1" si="145"/>
        <v/>
      </c>
      <c r="O543" s="11">
        <f t="shared" ca="1" si="138"/>
        <v>35863</v>
      </c>
      <c r="P543" s="31">
        <f t="shared" ca="1" si="151"/>
        <v>18</v>
      </c>
      <c r="Q543" s="9">
        <f t="shared" ca="1" si="146"/>
        <v>0</v>
      </c>
      <c r="R543" s="34" t="str">
        <f t="shared" ca="1" si="152"/>
        <v>SELL</v>
      </c>
    </row>
    <row r="544" spans="1:18" x14ac:dyDescent="0.3">
      <c r="A544" s="9">
        <v>541</v>
      </c>
      <c r="B544" s="11">
        <f t="shared" ca="1" si="136"/>
        <v>35864</v>
      </c>
      <c r="C544" s="17">
        <f t="shared" ca="1" si="137"/>
        <v>1086.05</v>
      </c>
      <c r="D544" s="42">
        <f t="shared" ca="1" si="147"/>
        <v>-13.450000000000045</v>
      </c>
      <c r="E544" s="15">
        <f t="shared" ca="1" si="139"/>
        <v>0</v>
      </c>
      <c r="F544" s="15">
        <f t="shared" ca="1" si="140"/>
        <v>-13.450000000000045</v>
      </c>
      <c r="G544" s="17">
        <f t="shared" ca="1" si="148"/>
        <v>11.439285714285704</v>
      </c>
      <c r="H544" s="17">
        <f t="shared" ca="1" si="149"/>
        <v>4.4964285714285666</v>
      </c>
      <c r="I544" s="17">
        <f t="shared" ca="1" si="150"/>
        <v>2.5440826052422563</v>
      </c>
      <c r="J544" s="23">
        <f t="shared" ca="1" si="141"/>
        <v>71.783953384132673</v>
      </c>
      <c r="K544" s="19" t="str">
        <f t="shared" ca="1" si="142"/>
        <v>SELL</v>
      </c>
      <c r="L544" s="19" t="str">
        <f t="shared" ca="1" si="143"/>
        <v/>
      </c>
      <c r="M544" s="9" t="str">
        <f t="shared" ca="1" si="144"/>
        <v/>
      </c>
      <c r="N544" s="9" t="str">
        <f t="shared" ca="1" si="145"/>
        <v/>
      </c>
      <c r="O544" s="11">
        <f t="shared" ca="1" si="138"/>
        <v>35864</v>
      </c>
      <c r="P544" s="31">
        <f t="shared" ca="1" si="151"/>
        <v>18</v>
      </c>
      <c r="Q544" s="9">
        <f t="shared" ca="1" si="146"/>
        <v>0</v>
      </c>
      <c r="R544" s="34" t="str">
        <f t="shared" ca="1" si="152"/>
        <v>SELL</v>
      </c>
    </row>
    <row r="545" spans="1:18" x14ac:dyDescent="0.3">
      <c r="A545" s="9">
        <v>542</v>
      </c>
      <c r="B545" s="11">
        <f t="shared" ca="1" si="136"/>
        <v>35865</v>
      </c>
      <c r="C545" s="17">
        <f t="shared" ca="1" si="137"/>
        <v>1083</v>
      </c>
      <c r="D545" s="42">
        <f t="shared" ca="1" si="147"/>
        <v>-3.0499999999999545</v>
      </c>
      <c r="E545" s="15">
        <f t="shared" ca="1" si="139"/>
        <v>0</v>
      </c>
      <c r="F545" s="15">
        <f t="shared" ca="1" si="140"/>
        <v>-3.0499999999999545</v>
      </c>
      <c r="G545" s="17">
        <f t="shared" ca="1" si="148"/>
        <v>10.817857142857138</v>
      </c>
      <c r="H545" s="17">
        <f t="shared" ca="1" si="149"/>
        <v>4.7142857142857064</v>
      </c>
      <c r="I545" s="17">
        <f t="shared" ca="1" si="150"/>
        <v>2.2946969696969726</v>
      </c>
      <c r="J545" s="23">
        <f t="shared" ca="1" si="141"/>
        <v>69.648194987353435</v>
      </c>
      <c r="K545" s="19" t="str">
        <f t="shared" ca="1" si="142"/>
        <v/>
      </c>
      <c r="L545" s="19" t="str">
        <f t="shared" ca="1" si="143"/>
        <v/>
      </c>
      <c r="M545" s="9" t="str">
        <f t="shared" ca="1" si="144"/>
        <v/>
      </c>
      <c r="N545" s="9" t="str">
        <f t="shared" ca="1" si="145"/>
        <v/>
      </c>
      <c r="O545" s="11">
        <f t="shared" ca="1" si="138"/>
        <v>35865</v>
      </c>
      <c r="P545" s="31">
        <f t="shared" ca="1" si="151"/>
        <v>18</v>
      </c>
      <c r="Q545" s="9">
        <f t="shared" ca="1" si="146"/>
        <v>0</v>
      </c>
      <c r="R545" s="34" t="str">
        <f t="shared" ca="1" si="152"/>
        <v>SELL</v>
      </c>
    </row>
    <row r="546" spans="1:18" x14ac:dyDescent="0.3">
      <c r="A546" s="9">
        <v>543</v>
      </c>
      <c r="B546" s="11">
        <f t="shared" ca="1" si="136"/>
        <v>35866</v>
      </c>
      <c r="C546" s="17">
        <f t="shared" ca="1" si="137"/>
        <v>1077.5</v>
      </c>
      <c r="D546" s="42">
        <f t="shared" ca="1" si="147"/>
        <v>-5.5</v>
      </c>
      <c r="E546" s="15">
        <f t="shared" ca="1" si="139"/>
        <v>0</v>
      </c>
      <c r="F546" s="15">
        <f t="shared" ca="1" si="140"/>
        <v>-5.5</v>
      </c>
      <c r="G546" s="17">
        <f t="shared" ca="1" si="148"/>
        <v>10.817857142857138</v>
      </c>
      <c r="H546" s="17">
        <f t="shared" ca="1" si="149"/>
        <v>4.8285714285714221</v>
      </c>
      <c r="I546" s="17">
        <f t="shared" ca="1" si="150"/>
        <v>2.2403846153846172</v>
      </c>
      <c r="J546" s="23">
        <f t="shared" ca="1" si="141"/>
        <v>69.139465875370945</v>
      </c>
      <c r="K546" s="19" t="str">
        <f t="shared" ca="1" si="142"/>
        <v/>
      </c>
      <c r="L546" s="19" t="str">
        <f t="shared" ca="1" si="143"/>
        <v/>
      </c>
      <c r="M546" s="9" t="str">
        <f t="shared" ca="1" si="144"/>
        <v/>
      </c>
      <c r="N546" s="9" t="str">
        <f t="shared" ca="1" si="145"/>
        <v/>
      </c>
      <c r="O546" s="11">
        <f t="shared" ca="1" si="138"/>
        <v>35866</v>
      </c>
      <c r="P546" s="31">
        <f t="shared" ca="1" si="151"/>
        <v>18</v>
      </c>
      <c r="Q546" s="9">
        <f t="shared" ca="1" si="146"/>
        <v>0</v>
      </c>
      <c r="R546" s="34" t="str">
        <f t="shared" ca="1" si="152"/>
        <v>SELL</v>
      </c>
    </row>
    <row r="547" spans="1:18" x14ac:dyDescent="0.3">
      <c r="A547" s="9">
        <v>544</v>
      </c>
      <c r="B547" s="11">
        <f t="shared" ca="1" si="136"/>
        <v>35870</v>
      </c>
      <c r="C547" s="17">
        <f t="shared" ca="1" si="137"/>
        <v>1090.45</v>
      </c>
      <c r="D547" s="42">
        <f t="shared" ca="1" si="147"/>
        <v>12.950000000000045</v>
      </c>
      <c r="E547" s="15">
        <f t="shared" ca="1" si="139"/>
        <v>12.950000000000045</v>
      </c>
      <c r="F547" s="15">
        <f t="shared" ca="1" si="140"/>
        <v>0</v>
      </c>
      <c r="G547" s="17">
        <f t="shared" ca="1" si="148"/>
        <v>10.603571428571424</v>
      </c>
      <c r="H547" s="17">
        <f t="shared" ca="1" si="149"/>
        <v>4.8285714285714221</v>
      </c>
      <c r="I547" s="17">
        <f t="shared" ca="1" si="150"/>
        <v>2.1960059171597655</v>
      </c>
      <c r="J547" s="23">
        <f t="shared" ca="1" si="141"/>
        <v>68.710946540152761</v>
      </c>
      <c r="K547" s="19" t="str">
        <f t="shared" ca="1" si="142"/>
        <v/>
      </c>
      <c r="L547" s="19" t="str">
        <f t="shared" ca="1" si="143"/>
        <v/>
      </c>
      <c r="M547" s="9" t="str">
        <f t="shared" ca="1" si="144"/>
        <v/>
      </c>
      <c r="N547" s="9" t="str">
        <f t="shared" ca="1" si="145"/>
        <v/>
      </c>
      <c r="O547" s="11">
        <f t="shared" ca="1" si="138"/>
        <v>35870</v>
      </c>
      <c r="P547" s="31">
        <f t="shared" ca="1" si="151"/>
        <v>18</v>
      </c>
      <c r="Q547" s="9">
        <f t="shared" ca="1" si="146"/>
        <v>0</v>
      </c>
      <c r="R547" s="34" t="str">
        <f t="shared" ca="1" si="152"/>
        <v>SELL</v>
      </c>
    </row>
    <row r="548" spans="1:18" x14ac:dyDescent="0.3">
      <c r="A548" s="9">
        <v>545</v>
      </c>
      <c r="B548" s="11">
        <f t="shared" ca="1" si="136"/>
        <v>35871</v>
      </c>
      <c r="C548" s="17">
        <f t="shared" ca="1" si="137"/>
        <v>1083.3</v>
      </c>
      <c r="D548" s="42">
        <f t="shared" ca="1" si="147"/>
        <v>-7.1500000000000909</v>
      </c>
      <c r="E548" s="15">
        <f t="shared" ca="1" si="139"/>
        <v>0</v>
      </c>
      <c r="F548" s="15">
        <f t="shared" ca="1" si="140"/>
        <v>-7.1500000000000909</v>
      </c>
      <c r="G548" s="17">
        <f t="shared" ca="1" si="148"/>
        <v>10.282142857142853</v>
      </c>
      <c r="H548" s="17">
        <f t="shared" ca="1" si="149"/>
        <v>5.3392857142857144</v>
      </c>
      <c r="I548" s="17">
        <f t="shared" ca="1" si="150"/>
        <v>1.9257525083612033</v>
      </c>
      <c r="J548" s="23">
        <f t="shared" ca="1" si="141"/>
        <v>65.820759030635571</v>
      </c>
      <c r="K548" s="19" t="str">
        <f t="shared" ca="1" si="142"/>
        <v/>
      </c>
      <c r="L548" s="19" t="str">
        <f t="shared" ca="1" si="143"/>
        <v/>
      </c>
      <c r="M548" s="9" t="str">
        <f t="shared" ca="1" si="144"/>
        <v/>
      </c>
      <c r="N548" s="9" t="str">
        <f t="shared" ca="1" si="145"/>
        <v/>
      </c>
      <c r="O548" s="11">
        <f t="shared" ca="1" si="138"/>
        <v>35871</v>
      </c>
      <c r="P548" s="31">
        <f t="shared" ca="1" si="151"/>
        <v>18</v>
      </c>
      <c r="Q548" s="9">
        <f t="shared" ca="1" si="146"/>
        <v>0</v>
      </c>
      <c r="R548" s="34" t="str">
        <f t="shared" ca="1" si="152"/>
        <v>SELL</v>
      </c>
    </row>
    <row r="549" spans="1:18" x14ac:dyDescent="0.3">
      <c r="A549" s="9">
        <v>546</v>
      </c>
      <c r="B549" s="11">
        <f t="shared" ca="1" si="136"/>
        <v>35872</v>
      </c>
      <c r="C549" s="17">
        <f t="shared" ca="1" si="137"/>
        <v>1103.3499999999999</v>
      </c>
      <c r="D549" s="42">
        <f t="shared" ca="1" si="147"/>
        <v>20.049999999999955</v>
      </c>
      <c r="E549" s="15">
        <f t="shared" ca="1" si="139"/>
        <v>20.049999999999955</v>
      </c>
      <c r="F549" s="15">
        <f t="shared" ca="1" si="140"/>
        <v>0</v>
      </c>
      <c r="G549" s="17">
        <f t="shared" ca="1" si="148"/>
        <v>10.146428571428569</v>
      </c>
      <c r="H549" s="17">
        <f t="shared" ca="1" si="149"/>
        <v>5.3392857142857144</v>
      </c>
      <c r="I549" s="17">
        <f t="shared" ca="1" si="150"/>
        <v>1.9003344481605347</v>
      </c>
      <c r="J549" s="23">
        <f t="shared" ca="1" si="141"/>
        <v>65.521217712177105</v>
      </c>
      <c r="K549" s="19" t="str">
        <f t="shared" ca="1" si="142"/>
        <v/>
      </c>
      <c r="L549" s="19" t="str">
        <f t="shared" ca="1" si="143"/>
        <v/>
      </c>
      <c r="M549" s="9" t="str">
        <f t="shared" ca="1" si="144"/>
        <v/>
      </c>
      <c r="N549" s="9" t="str">
        <f t="shared" ca="1" si="145"/>
        <v/>
      </c>
      <c r="O549" s="11">
        <f t="shared" ca="1" si="138"/>
        <v>35872</v>
      </c>
      <c r="P549" s="31">
        <f t="shared" ca="1" si="151"/>
        <v>18</v>
      </c>
      <c r="Q549" s="9">
        <f t="shared" ca="1" si="146"/>
        <v>0</v>
      </c>
      <c r="R549" s="34" t="str">
        <f t="shared" ca="1" si="152"/>
        <v>SELL</v>
      </c>
    </row>
    <row r="550" spans="1:18" x14ac:dyDescent="0.3">
      <c r="A550" s="9">
        <v>547</v>
      </c>
      <c r="B550" s="11">
        <f t="shared" ca="1" si="136"/>
        <v>35873</v>
      </c>
      <c r="C550" s="17">
        <f t="shared" ca="1" si="137"/>
        <v>1105.8</v>
      </c>
      <c r="D550" s="42">
        <f t="shared" ca="1" si="147"/>
        <v>2.4500000000000455</v>
      </c>
      <c r="E550" s="15">
        <f t="shared" ca="1" si="139"/>
        <v>2.4500000000000455</v>
      </c>
      <c r="F550" s="15">
        <f t="shared" ca="1" si="140"/>
        <v>0</v>
      </c>
      <c r="G550" s="17">
        <f t="shared" ca="1" si="148"/>
        <v>9.625</v>
      </c>
      <c r="H550" s="17">
        <f t="shared" ca="1" si="149"/>
        <v>5.3392857142857144</v>
      </c>
      <c r="I550" s="17">
        <f t="shared" ca="1" si="150"/>
        <v>1.8026755852842808</v>
      </c>
      <c r="J550" s="23">
        <f t="shared" ca="1" si="141"/>
        <v>64.319809069212411</v>
      </c>
      <c r="K550" s="19" t="str">
        <f t="shared" ca="1" si="142"/>
        <v/>
      </c>
      <c r="L550" s="19" t="str">
        <f t="shared" ca="1" si="143"/>
        <v/>
      </c>
      <c r="M550" s="9" t="str">
        <f t="shared" ca="1" si="144"/>
        <v/>
      </c>
      <c r="N550" s="9" t="str">
        <f t="shared" ca="1" si="145"/>
        <v/>
      </c>
      <c r="O550" s="11">
        <f t="shared" ca="1" si="138"/>
        <v>35873</v>
      </c>
      <c r="P550" s="31">
        <f t="shared" ca="1" si="151"/>
        <v>18</v>
      </c>
      <c r="Q550" s="9">
        <f t="shared" ca="1" si="146"/>
        <v>0</v>
      </c>
      <c r="R550" s="34" t="str">
        <f t="shared" ca="1" si="152"/>
        <v>SELL</v>
      </c>
    </row>
    <row r="551" spans="1:18" x14ac:dyDescent="0.3">
      <c r="A551" s="9">
        <v>548</v>
      </c>
      <c r="B551" s="11">
        <f t="shared" ca="1" si="136"/>
        <v>35874</v>
      </c>
      <c r="C551" s="17">
        <f t="shared" ca="1" si="137"/>
        <v>1109.5999999999999</v>
      </c>
      <c r="D551" s="42">
        <f t="shared" ca="1" si="147"/>
        <v>3.7999999999999545</v>
      </c>
      <c r="E551" s="15">
        <f t="shared" ca="1" si="139"/>
        <v>3.7999999999999545</v>
      </c>
      <c r="F551" s="15">
        <f t="shared" ca="1" si="140"/>
        <v>0</v>
      </c>
      <c r="G551" s="17">
        <f t="shared" ca="1" si="148"/>
        <v>8.8285714285714221</v>
      </c>
      <c r="H551" s="17">
        <f t="shared" ca="1" si="149"/>
        <v>5.3392857142857144</v>
      </c>
      <c r="I551" s="17">
        <f t="shared" ca="1" si="150"/>
        <v>1.6535117056856175</v>
      </c>
      <c r="J551" s="23">
        <f t="shared" ca="1" si="141"/>
        <v>62.31409125283588</v>
      </c>
      <c r="K551" s="19" t="str">
        <f t="shared" ca="1" si="142"/>
        <v/>
      </c>
      <c r="L551" s="19" t="str">
        <f t="shared" ca="1" si="143"/>
        <v/>
      </c>
      <c r="M551" s="9" t="str">
        <f t="shared" ca="1" si="144"/>
        <v/>
      </c>
      <c r="N551" s="9" t="str">
        <f t="shared" ca="1" si="145"/>
        <v/>
      </c>
      <c r="O551" s="11">
        <f t="shared" ca="1" si="138"/>
        <v>35874</v>
      </c>
      <c r="P551" s="31">
        <f t="shared" ca="1" si="151"/>
        <v>18</v>
      </c>
      <c r="Q551" s="9">
        <f t="shared" ca="1" si="146"/>
        <v>0</v>
      </c>
      <c r="R551" s="34" t="str">
        <f t="shared" ca="1" si="152"/>
        <v>SELL</v>
      </c>
    </row>
    <row r="552" spans="1:18" x14ac:dyDescent="0.3">
      <c r="A552" s="9">
        <v>549</v>
      </c>
      <c r="B552" s="11">
        <f t="shared" ca="1" si="136"/>
        <v>35877</v>
      </c>
      <c r="C552" s="17">
        <f t="shared" ca="1" si="137"/>
        <v>1124.0999999999999</v>
      </c>
      <c r="D552" s="42">
        <f t="shared" ca="1" si="147"/>
        <v>14.5</v>
      </c>
      <c r="E552" s="15">
        <f t="shared" ca="1" si="139"/>
        <v>14.5</v>
      </c>
      <c r="F552" s="15">
        <f t="shared" ca="1" si="140"/>
        <v>0</v>
      </c>
      <c r="G552" s="17">
        <f t="shared" ca="1" si="148"/>
        <v>7.1892857142857043</v>
      </c>
      <c r="H552" s="17">
        <f t="shared" ca="1" si="149"/>
        <v>5.3392857142857144</v>
      </c>
      <c r="I552" s="17">
        <f t="shared" ca="1" si="150"/>
        <v>1.3464882943143794</v>
      </c>
      <c r="J552" s="23">
        <f t="shared" ca="1" si="141"/>
        <v>57.383124287343179</v>
      </c>
      <c r="K552" s="19" t="str">
        <f t="shared" ca="1" si="142"/>
        <v/>
      </c>
      <c r="L552" s="19" t="str">
        <f t="shared" ca="1" si="143"/>
        <v/>
      </c>
      <c r="M552" s="9" t="str">
        <f t="shared" ca="1" si="144"/>
        <v/>
      </c>
      <c r="N552" s="9" t="str">
        <f t="shared" ca="1" si="145"/>
        <v/>
      </c>
      <c r="O552" s="11">
        <f t="shared" ca="1" si="138"/>
        <v>35877</v>
      </c>
      <c r="P552" s="31">
        <f t="shared" ca="1" si="151"/>
        <v>18</v>
      </c>
      <c r="Q552" s="9">
        <f t="shared" ca="1" si="146"/>
        <v>0</v>
      </c>
      <c r="R552" s="34" t="str">
        <f t="shared" ca="1" si="152"/>
        <v>SELL</v>
      </c>
    </row>
    <row r="553" spans="1:18" x14ac:dyDescent="0.3">
      <c r="A553" s="9">
        <v>550</v>
      </c>
      <c r="B553" s="11">
        <f t="shared" ca="1" si="136"/>
        <v>35878</v>
      </c>
      <c r="C553" s="17">
        <f t="shared" ca="1" si="137"/>
        <v>1120.8499999999999</v>
      </c>
      <c r="D553" s="42">
        <f t="shared" ca="1" si="147"/>
        <v>-3.25</v>
      </c>
      <c r="E553" s="15">
        <f t="shared" ca="1" si="139"/>
        <v>0</v>
      </c>
      <c r="F553" s="15">
        <f t="shared" ca="1" si="140"/>
        <v>-3.25</v>
      </c>
      <c r="G553" s="17">
        <f t="shared" ca="1" si="148"/>
        <v>7.1892857142857043</v>
      </c>
      <c r="H553" s="17">
        <f t="shared" ca="1" si="149"/>
        <v>3.0928571428571394</v>
      </c>
      <c r="I553" s="17">
        <f t="shared" ca="1" si="150"/>
        <v>2.3244803695150109</v>
      </c>
      <c r="J553" s="23">
        <f t="shared" ca="1" si="141"/>
        <v>69.920111149704752</v>
      </c>
      <c r="K553" s="19" t="str">
        <f t="shared" ca="1" si="142"/>
        <v/>
      </c>
      <c r="L553" s="19" t="str">
        <f t="shared" ca="1" si="143"/>
        <v/>
      </c>
      <c r="M553" s="9" t="str">
        <f t="shared" ca="1" si="144"/>
        <v/>
      </c>
      <c r="N553" s="9" t="str">
        <f t="shared" ca="1" si="145"/>
        <v/>
      </c>
      <c r="O553" s="11">
        <f t="shared" ca="1" si="138"/>
        <v>35878</v>
      </c>
      <c r="P553" s="31">
        <f t="shared" ca="1" si="151"/>
        <v>18</v>
      </c>
      <c r="Q553" s="9">
        <f t="shared" ca="1" si="146"/>
        <v>0</v>
      </c>
      <c r="R553" s="34" t="str">
        <f t="shared" ca="1" si="152"/>
        <v>SELL</v>
      </c>
    </row>
    <row r="554" spans="1:18" x14ac:dyDescent="0.3">
      <c r="A554" s="9">
        <v>551</v>
      </c>
      <c r="B554" s="11">
        <f t="shared" ca="1" si="136"/>
        <v>35879</v>
      </c>
      <c r="C554" s="17">
        <f t="shared" ca="1" si="137"/>
        <v>1146.95</v>
      </c>
      <c r="D554" s="42">
        <f t="shared" ca="1" si="147"/>
        <v>26.100000000000136</v>
      </c>
      <c r="E554" s="15">
        <f t="shared" ca="1" si="139"/>
        <v>26.100000000000136</v>
      </c>
      <c r="F554" s="15">
        <f t="shared" ca="1" si="140"/>
        <v>0</v>
      </c>
      <c r="G554" s="17">
        <f t="shared" ca="1" si="148"/>
        <v>6.9928571428571491</v>
      </c>
      <c r="H554" s="17">
        <f t="shared" ca="1" si="149"/>
        <v>3.0928571428571394</v>
      </c>
      <c r="I554" s="17">
        <f t="shared" ca="1" si="150"/>
        <v>2.2609699769053164</v>
      </c>
      <c r="J554" s="23">
        <f t="shared" ca="1" si="141"/>
        <v>69.334277620396648</v>
      </c>
      <c r="K554" s="19" t="str">
        <f t="shared" ca="1" si="142"/>
        <v/>
      </c>
      <c r="L554" s="19" t="str">
        <f t="shared" ca="1" si="143"/>
        <v/>
      </c>
      <c r="M554" s="9" t="str">
        <f t="shared" ca="1" si="144"/>
        <v/>
      </c>
      <c r="N554" s="9" t="str">
        <f t="shared" ca="1" si="145"/>
        <v/>
      </c>
      <c r="O554" s="11">
        <f t="shared" ca="1" si="138"/>
        <v>35879</v>
      </c>
      <c r="P554" s="31">
        <f t="shared" ca="1" si="151"/>
        <v>18</v>
      </c>
      <c r="Q554" s="9">
        <f t="shared" ca="1" si="146"/>
        <v>0</v>
      </c>
      <c r="R554" s="34" t="str">
        <f t="shared" ca="1" si="152"/>
        <v>SELL</v>
      </c>
    </row>
    <row r="555" spans="1:18" x14ac:dyDescent="0.3">
      <c r="A555" s="9">
        <v>552</v>
      </c>
      <c r="B555" s="11">
        <f t="shared" ca="1" si="136"/>
        <v>35880</v>
      </c>
      <c r="C555" s="17">
        <f t="shared" ca="1" si="137"/>
        <v>1129.5</v>
      </c>
      <c r="D555" s="42">
        <f t="shared" ca="1" si="147"/>
        <v>-17.450000000000045</v>
      </c>
      <c r="E555" s="15">
        <f t="shared" ca="1" si="139"/>
        <v>0</v>
      </c>
      <c r="F555" s="15">
        <f t="shared" ca="1" si="140"/>
        <v>-17.450000000000045</v>
      </c>
      <c r="G555" s="17">
        <f t="shared" ca="1" si="148"/>
        <v>6.9928571428571491</v>
      </c>
      <c r="H555" s="17">
        <f t="shared" ca="1" si="149"/>
        <v>3.6964285714285716</v>
      </c>
      <c r="I555" s="17">
        <f t="shared" ca="1" si="150"/>
        <v>1.8917874396135281</v>
      </c>
      <c r="J555" s="23">
        <f t="shared" ca="1" si="141"/>
        <v>65.419311727363862</v>
      </c>
      <c r="K555" s="19" t="str">
        <f t="shared" ca="1" si="142"/>
        <v/>
      </c>
      <c r="L555" s="19" t="str">
        <f t="shared" ca="1" si="143"/>
        <v/>
      </c>
      <c r="M555" s="9" t="str">
        <f t="shared" ca="1" si="144"/>
        <v/>
      </c>
      <c r="N555" s="9" t="str">
        <f t="shared" ca="1" si="145"/>
        <v/>
      </c>
      <c r="O555" s="11">
        <f t="shared" ca="1" si="138"/>
        <v>35880</v>
      </c>
      <c r="P555" s="31">
        <f t="shared" ca="1" si="151"/>
        <v>18</v>
      </c>
      <c r="Q555" s="9">
        <f t="shared" ca="1" si="146"/>
        <v>0</v>
      </c>
      <c r="R555" s="34" t="str">
        <f t="shared" ca="1" si="152"/>
        <v>SELL</v>
      </c>
    </row>
    <row r="556" spans="1:18" x14ac:dyDescent="0.3">
      <c r="A556" s="9">
        <v>553</v>
      </c>
      <c r="B556" s="11">
        <f t="shared" ca="1" si="136"/>
        <v>35881</v>
      </c>
      <c r="C556" s="17">
        <f t="shared" ca="1" si="137"/>
        <v>1140.3499999999999</v>
      </c>
      <c r="D556" s="42">
        <f t="shared" ca="1" si="147"/>
        <v>10.849999999999909</v>
      </c>
      <c r="E556" s="15">
        <f t="shared" ca="1" si="139"/>
        <v>10.849999999999909</v>
      </c>
      <c r="F556" s="15">
        <f t="shared" ca="1" si="140"/>
        <v>0</v>
      </c>
      <c r="G556" s="17">
        <f t="shared" ca="1" si="148"/>
        <v>7.7678571428571432</v>
      </c>
      <c r="H556" s="17">
        <f t="shared" ca="1" si="149"/>
        <v>3.5607142857142953</v>
      </c>
      <c r="I556" s="17">
        <f t="shared" ca="1" si="150"/>
        <v>2.1815446339016993</v>
      </c>
      <c r="J556" s="23">
        <f t="shared" ca="1" si="141"/>
        <v>68.568726355611545</v>
      </c>
      <c r="K556" s="19" t="str">
        <f t="shared" ca="1" si="142"/>
        <v/>
      </c>
      <c r="L556" s="19" t="str">
        <f t="shared" ca="1" si="143"/>
        <v/>
      </c>
      <c r="M556" s="9" t="str">
        <f t="shared" ca="1" si="144"/>
        <v/>
      </c>
      <c r="N556" s="9" t="str">
        <f t="shared" ca="1" si="145"/>
        <v/>
      </c>
      <c r="O556" s="11">
        <f t="shared" ca="1" si="138"/>
        <v>35881</v>
      </c>
      <c r="P556" s="31">
        <f t="shared" ca="1" si="151"/>
        <v>18</v>
      </c>
      <c r="Q556" s="9">
        <f t="shared" ca="1" si="146"/>
        <v>0</v>
      </c>
      <c r="R556" s="34" t="str">
        <f t="shared" ca="1" si="152"/>
        <v>SELL</v>
      </c>
    </row>
    <row r="557" spans="1:18" x14ac:dyDescent="0.3">
      <c r="A557" s="9">
        <v>554</v>
      </c>
      <c r="B557" s="11">
        <f t="shared" ca="1" si="136"/>
        <v>35884</v>
      </c>
      <c r="C557" s="17">
        <f t="shared" ca="1" si="137"/>
        <v>1124.8499999999999</v>
      </c>
      <c r="D557" s="42">
        <f t="shared" ca="1" si="147"/>
        <v>-15.5</v>
      </c>
      <c r="E557" s="15">
        <f t="shared" ca="1" si="139"/>
        <v>0</v>
      </c>
      <c r="F557" s="15">
        <f t="shared" ca="1" si="140"/>
        <v>-15.5</v>
      </c>
      <c r="G557" s="17">
        <f t="shared" ca="1" si="148"/>
        <v>6.4785714285714322</v>
      </c>
      <c r="H557" s="17">
        <f t="shared" ca="1" si="149"/>
        <v>4.6678571428571525</v>
      </c>
      <c r="I557" s="17">
        <f t="shared" ca="1" si="150"/>
        <v>1.3879112471308319</v>
      </c>
      <c r="J557" s="23">
        <f t="shared" ca="1" si="141"/>
        <v>58.12239666773467</v>
      </c>
      <c r="K557" s="19" t="str">
        <f t="shared" ca="1" si="142"/>
        <v/>
      </c>
      <c r="L557" s="19" t="str">
        <f t="shared" ca="1" si="143"/>
        <v/>
      </c>
      <c r="M557" s="9" t="str">
        <f t="shared" ca="1" si="144"/>
        <v/>
      </c>
      <c r="N557" s="9" t="str">
        <f t="shared" ca="1" si="145"/>
        <v/>
      </c>
      <c r="O557" s="11">
        <f t="shared" ca="1" si="138"/>
        <v>35884</v>
      </c>
      <c r="P557" s="31">
        <f t="shared" ca="1" si="151"/>
        <v>18</v>
      </c>
      <c r="Q557" s="9">
        <f t="shared" ca="1" si="146"/>
        <v>0</v>
      </c>
      <c r="R557" s="34" t="str">
        <f t="shared" ca="1" si="152"/>
        <v>SELL</v>
      </c>
    </row>
    <row r="558" spans="1:18" x14ac:dyDescent="0.3">
      <c r="A558" s="9">
        <v>555</v>
      </c>
      <c r="B558" s="11">
        <f t="shared" ca="1" si="136"/>
        <v>35885</v>
      </c>
      <c r="C558" s="17">
        <f t="shared" ca="1" si="137"/>
        <v>1116.9000000000001</v>
      </c>
      <c r="D558" s="42">
        <f t="shared" ca="1" si="147"/>
        <v>-7.9499999999998181</v>
      </c>
      <c r="E558" s="15">
        <f t="shared" ca="1" si="139"/>
        <v>0</v>
      </c>
      <c r="F558" s="15">
        <f t="shared" ca="1" si="140"/>
        <v>-7.9499999999998181</v>
      </c>
      <c r="G558" s="17">
        <f t="shared" ca="1" si="148"/>
        <v>6.4785714285714322</v>
      </c>
      <c r="H558" s="17">
        <f t="shared" ca="1" si="149"/>
        <v>4.2749999999999932</v>
      </c>
      <c r="I558" s="17">
        <f t="shared" ca="1" si="150"/>
        <v>1.5154553049289923</v>
      </c>
      <c r="J558" s="23">
        <f t="shared" ca="1" si="141"/>
        <v>60.24576552640324</v>
      </c>
      <c r="K558" s="19" t="str">
        <f t="shared" ca="1" si="142"/>
        <v/>
      </c>
      <c r="L558" s="19" t="str">
        <f t="shared" ca="1" si="143"/>
        <v/>
      </c>
      <c r="M558" s="9" t="str">
        <f t="shared" ca="1" si="144"/>
        <v/>
      </c>
      <c r="N558" s="9" t="str">
        <f t="shared" ca="1" si="145"/>
        <v/>
      </c>
      <c r="O558" s="11">
        <f t="shared" ca="1" si="138"/>
        <v>35885</v>
      </c>
      <c r="P558" s="31">
        <f t="shared" ca="1" si="151"/>
        <v>18</v>
      </c>
      <c r="Q558" s="9">
        <f t="shared" ca="1" si="146"/>
        <v>0</v>
      </c>
      <c r="R558" s="34" t="str">
        <f t="shared" ca="1" si="152"/>
        <v>SELL</v>
      </c>
    </row>
    <row r="559" spans="1:18" x14ac:dyDescent="0.3">
      <c r="A559" s="9">
        <v>556</v>
      </c>
      <c r="B559" s="11">
        <f t="shared" ca="1" si="136"/>
        <v>35886</v>
      </c>
      <c r="C559" s="17">
        <f t="shared" ca="1" si="137"/>
        <v>1150.0999999999999</v>
      </c>
      <c r="D559" s="42">
        <f t="shared" ca="1" si="147"/>
        <v>33.199999999999818</v>
      </c>
      <c r="E559" s="15">
        <f t="shared" ca="1" si="139"/>
        <v>33.199999999999818</v>
      </c>
      <c r="F559" s="15">
        <f t="shared" ca="1" si="140"/>
        <v>0</v>
      </c>
      <c r="G559" s="17">
        <f t="shared" ca="1" si="148"/>
        <v>8.8499999999999908</v>
      </c>
      <c r="H559" s="17">
        <f t="shared" ca="1" si="149"/>
        <v>4.0571428571428543</v>
      </c>
      <c r="I559" s="17">
        <f t="shared" ca="1" si="150"/>
        <v>2.1813380281690136</v>
      </c>
      <c r="J559" s="23">
        <f t="shared" ca="1" si="141"/>
        <v>68.566685113447704</v>
      </c>
      <c r="K559" s="19" t="str">
        <f t="shared" ca="1" si="142"/>
        <v/>
      </c>
      <c r="L559" s="19" t="str">
        <f t="shared" ca="1" si="143"/>
        <v/>
      </c>
      <c r="M559" s="9" t="str">
        <f t="shared" ca="1" si="144"/>
        <v/>
      </c>
      <c r="N559" s="9" t="str">
        <f t="shared" ca="1" si="145"/>
        <v/>
      </c>
      <c r="O559" s="11">
        <f t="shared" ca="1" si="138"/>
        <v>35886</v>
      </c>
      <c r="P559" s="31">
        <f t="shared" ca="1" si="151"/>
        <v>18</v>
      </c>
      <c r="Q559" s="9">
        <f t="shared" ca="1" si="146"/>
        <v>0</v>
      </c>
      <c r="R559" s="34" t="str">
        <f t="shared" ca="1" si="152"/>
        <v>SELL</v>
      </c>
    </row>
    <row r="560" spans="1:18" x14ac:dyDescent="0.3">
      <c r="A560" s="9">
        <v>557</v>
      </c>
      <c r="B560" s="11">
        <f t="shared" ca="1" si="136"/>
        <v>35887</v>
      </c>
      <c r="C560" s="17">
        <f t="shared" ca="1" si="137"/>
        <v>1157.4000000000001</v>
      </c>
      <c r="D560" s="42">
        <f t="shared" ca="1" si="147"/>
        <v>7.3000000000001819</v>
      </c>
      <c r="E560" s="15">
        <f t="shared" ca="1" si="139"/>
        <v>7.3000000000001819</v>
      </c>
      <c r="F560" s="15">
        <f t="shared" ca="1" si="140"/>
        <v>0</v>
      </c>
      <c r="G560" s="17">
        <f t="shared" ca="1" si="148"/>
        <v>9.3714285714285754</v>
      </c>
      <c r="H560" s="17">
        <f t="shared" ca="1" si="149"/>
        <v>3.664285714285711</v>
      </c>
      <c r="I560" s="17">
        <f t="shared" ca="1" si="150"/>
        <v>2.5575048732943504</v>
      </c>
      <c r="J560" s="23">
        <f t="shared" ca="1" si="141"/>
        <v>71.890410958904141</v>
      </c>
      <c r="K560" s="19" t="str">
        <f t="shared" ca="1" si="142"/>
        <v>SELL</v>
      </c>
      <c r="L560" s="19" t="str">
        <f t="shared" ca="1" si="143"/>
        <v/>
      </c>
      <c r="M560" s="9" t="str">
        <f t="shared" ca="1" si="144"/>
        <v/>
      </c>
      <c r="N560" s="9" t="str">
        <f t="shared" ca="1" si="145"/>
        <v/>
      </c>
      <c r="O560" s="11">
        <f t="shared" ca="1" si="138"/>
        <v>35887</v>
      </c>
      <c r="P560" s="31">
        <f t="shared" ca="1" si="151"/>
        <v>18</v>
      </c>
      <c r="Q560" s="9">
        <f t="shared" ca="1" si="146"/>
        <v>0</v>
      </c>
      <c r="R560" s="34" t="str">
        <f t="shared" ca="1" si="152"/>
        <v>SELL</v>
      </c>
    </row>
    <row r="561" spans="1:18" x14ac:dyDescent="0.3">
      <c r="A561" s="9">
        <v>558</v>
      </c>
      <c r="B561" s="11">
        <f t="shared" ca="1" si="136"/>
        <v>35888</v>
      </c>
      <c r="C561" s="17">
        <f t="shared" ca="1" si="137"/>
        <v>1173.45</v>
      </c>
      <c r="D561" s="42">
        <f t="shared" ca="1" si="147"/>
        <v>16.049999999999955</v>
      </c>
      <c r="E561" s="15">
        <f t="shared" ca="1" si="139"/>
        <v>16.049999999999955</v>
      </c>
      <c r="F561" s="15">
        <f t="shared" ca="1" si="140"/>
        <v>0</v>
      </c>
      <c r="G561" s="17">
        <f t="shared" ca="1" si="148"/>
        <v>9.5928571428571399</v>
      </c>
      <c r="H561" s="17">
        <f t="shared" ca="1" si="149"/>
        <v>3.664285714285711</v>
      </c>
      <c r="I561" s="17">
        <f t="shared" ca="1" si="150"/>
        <v>2.6179337231968827</v>
      </c>
      <c r="J561" s="23">
        <f t="shared" ca="1" si="141"/>
        <v>72.359913793103459</v>
      </c>
      <c r="K561" s="19" t="str">
        <f t="shared" ca="1" si="142"/>
        <v>SELL</v>
      </c>
      <c r="L561" s="19" t="str">
        <f t="shared" ca="1" si="143"/>
        <v/>
      </c>
      <c r="M561" s="9" t="str">
        <f t="shared" ca="1" si="144"/>
        <v/>
      </c>
      <c r="N561" s="9" t="str">
        <f t="shared" ca="1" si="145"/>
        <v/>
      </c>
      <c r="O561" s="11">
        <f t="shared" ca="1" si="138"/>
        <v>35888</v>
      </c>
      <c r="P561" s="31">
        <f t="shared" ca="1" si="151"/>
        <v>18</v>
      </c>
      <c r="Q561" s="9">
        <f t="shared" ca="1" si="146"/>
        <v>0</v>
      </c>
      <c r="R561" s="34" t="str">
        <f t="shared" ca="1" si="152"/>
        <v>SELL</v>
      </c>
    </row>
    <row r="562" spans="1:18" x14ac:dyDescent="0.3">
      <c r="A562" s="9">
        <v>559</v>
      </c>
      <c r="B562" s="11">
        <f t="shared" ca="1" si="136"/>
        <v>35891</v>
      </c>
      <c r="C562" s="17">
        <f t="shared" ca="1" si="137"/>
        <v>1187.0999999999999</v>
      </c>
      <c r="D562" s="42">
        <f t="shared" ca="1" si="147"/>
        <v>13.649999999999864</v>
      </c>
      <c r="E562" s="15">
        <f t="shared" ca="1" si="139"/>
        <v>13.649999999999864</v>
      </c>
      <c r="F562" s="15">
        <f t="shared" ca="1" si="140"/>
        <v>0</v>
      </c>
      <c r="G562" s="17">
        <f t="shared" ca="1" si="148"/>
        <v>10.567857142857131</v>
      </c>
      <c r="H562" s="17">
        <f t="shared" ca="1" si="149"/>
        <v>3.1535714285714187</v>
      </c>
      <c r="I562" s="17">
        <f t="shared" ca="1" si="150"/>
        <v>3.3510758776897007</v>
      </c>
      <c r="J562" s="23">
        <f t="shared" ca="1" si="141"/>
        <v>77.017178552837095</v>
      </c>
      <c r="K562" s="19" t="str">
        <f t="shared" ca="1" si="142"/>
        <v>SELL</v>
      </c>
      <c r="L562" s="19" t="str">
        <f t="shared" ca="1" si="143"/>
        <v/>
      </c>
      <c r="M562" s="9" t="str">
        <f t="shared" ca="1" si="144"/>
        <v/>
      </c>
      <c r="N562" s="9" t="str">
        <f t="shared" ca="1" si="145"/>
        <v/>
      </c>
      <c r="O562" s="11">
        <f t="shared" ca="1" si="138"/>
        <v>35891</v>
      </c>
      <c r="P562" s="31">
        <f t="shared" ca="1" si="151"/>
        <v>18</v>
      </c>
      <c r="Q562" s="9">
        <f t="shared" ca="1" si="146"/>
        <v>0</v>
      </c>
      <c r="R562" s="34" t="str">
        <f t="shared" ca="1" si="152"/>
        <v>SELL</v>
      </c>
    </row>
    <row r="563" spans="1:18" x14ac:dyDescent="0.3">
      <c r="A563" s="9">
        <v>560</v>
      </c>
      <c r="B563" s="11">
        <f t="shared" ca="1" si="136"/>
        <v>35892</v>
      </c>
      <c r="C563" s="17">
        <f t="shared" ca="1" si="137"/>
        <v>1187.8</v>
      </c>
      <c r="D563" s="42">
        <f t="shared" ca="1" si="147"/>
        <v>0.70000000000004547</v>
      </c>
      <c r="E563" s="15">
        <f t="shared" ca="1" si="139"/>
        <v>0.70000000000004547</v>
      </c>
      <c r="F563" s="15">
        <f t="shared" ca="1" si="140"/>
        <v>0</v>
      </c>
      <c r="G563" s="17">
        <f t="shared" ca="1" si="148"/>
        <v>9.1857142857142797</v>
      </c>
      <c r="H563" s="17">
        <f t="shared" ca="1" si="149"/>
        <v>3.1535714285714187</v>
      </c>
      <c r="I563" s="17">
        <f t="shared" ca="1" si="150"/>
        <v>2.9127972819932122</v>
      </c>
      <c r="J563" s="23">
        <f t="shared" ca="1" si="141"/>
        <v>74.442836468885716</v>
      </c>
      <c r="K563" s="19" t="str">
        <f t="shared" ca="1" si="142"/>
        <v>SELL</v>
      </c>
      <c r="L563" s="19" t="str">
        <f t="shared" ca="1" si="143"/>
        <v/>
      </c>
      <c r="M563" s="9" t="str">
        <f t="shared" ca="1" si="144"/>
        <v/>
      </c>
      <c r="N563" s="9" t="str">
        <f t="shared" ca="1" si="145"/>
        <v/>
      </c>
      <c r="O563" s="11">
        <f t="shared" ca="1" si="138"/>
        <v>35892</v>
      </c>
      <c r="P563" s="31">
        <f t="shared" ca="1" si="151"/>
        <v>18</v>
      </c>
      <c r="Q563" s="9">
        <f t="shared" ca="1" si="146"/>
        <v>0</v>
      </c>
      <c r="R563" s="34" t="str">
        <f t="shared" ca="1" si="152"/>
        <v>SELL</v>
      </c>
    </row>
    <row r="564" spans="1:18" x14ac:dyDescent="0.3">
      <c r="A564" s="9">
        <v>561</v>
      </c>
      <c r="B564" s="11">
        <f t="shared" ca="1" si="136"/>
        <v>35894</v>
      </c>
      <c r="C564" s="17">
        <f t="shared" ca="1" si="137"/>
        <v>1209.5999999999999</v>
      </c>
      <c r="D564" s="42">
        <f t="shared" ca="1" si="147"/>
        <v>21.799999999999955</v>
      </c>
      <c r="E564" s="15">
        <f t="shared" ca="1" si="139"/>
        <v>21.799999999999955</v>
      </c>
      <c r="F564" s="15">
        <f t="shared" ca="1" si="140"/>
        <v>0</v>
      </c>
      <c r="G564" s="17">
        <f t="shared" ca="1" si="148"/>
        <v>10.567857142857131</v>
      </c>
      <c r="H564" s="17">
        <f t="shared" ca="1" si="149"/>
        <v>3.1535714285714187</v>
      </c>
      <c r="I564" s="17">
        <f t="shared" ca="1" si="150"/>
        <v>3.3510758776897007</v>
      </c>
      <c r="J564" s="23">
        <f t="shared" ca="1" si="141"/>
        <v>77.017178552837095</v>
      </c>
      <c r="K564" s="19" t="str">
        <f t="shared" ca="1" si="142"/>
        <v>SELL</v>
      </c>
      <c r="L564" s="19" t="str">
        <f t="shared" ca="1" si="143"/>
        <v/>
      </c>
      <c r="M564" s="9" t="str">
        <f t="shared" ca="1" si="144"/>
        <v/>
      </c>
      <c r="N564" s="9" t="str">
        <f t="shared" ca="1" si="145"/>
        <v/>
      </c>
      <c r="O564" s="11">
        <f t="shared" ca="1" si="138"/>
        <v>35894</v>
      </c>
      <c r="P564" s="31">
        <f t="shared" ca="1" si="151"/>
        <v>18</v>
      </c>
      <c r="Q564" s="9">
        <f t="shared" ca="1" si="146"/>
        <v>0</v>
      </c>
      <c r="R564" s="34" t="str">
        <f t="shared" ca="1" si="152"/>
        <v>SELL</v>
      </c>
    </row>
    <row r="565" spans="1:18" x14ac:dyDescent="0.3">
      <c r="A565" s="9">
        <v>562</v>
      </c>
      <c r="B565" s="11">
        <f t="shared" ca="1" si="136"/>
        <v>35895</v>
      </c>
      <c r="C565" s="17">
        <f t="shared" ca="1" si="137"/>
        <v>1192.4000000000001</v>
      </c>
      <c r="D565" s="42">
        <f t="shared" ca="1" si="147"/>
        <v>-17.199999999999818</v>
      </c>
      <c r="E565" s="15">
        <f t="shared" ca="1" si="139"/>
        <v>0</v>
      </c>
      <c r="F565" s="15">
        <f t="shared" ca="1" si="140"/>
        <v>-17.199999999999818</v>
      </c>
      <c r="G565" s="17">
        <f t="shared" ca="1" si="148"/>
        <v>10.296428571428562</v>
      </c>
      <c r="H565" s="17">
        <f t="shared" ca="1" si="149"/>
        <v>4.382142857142834</v>
      </c>
      <c r="I565" s="17">
        <f t="shared" ca="1" si="150"/>
        <v>2.349633251833751</v>
      </c>
      <c r="J565" s="23">
        <f t="shared" ca="1" si="141"/>
        <v>70.145985401459939</v>
      </c>
      <c r="K565" s="19" t="str">
        <f t="shared" ca="1" si="142"/>
        <v>SELL</v>
      </c>
      <c r="L565" s="19" t="str">
        <f t="shared" ca="1" si="143"/>
        <v/>
      </c>
      <c r="M565" s="9" t="str">
        <f t="shared" ca="1" si="144"/>
        <v/>
      </c>
      <c r="N565" s="9" t="str">
        <f t="shared" ca="1" si="145"/>
        <v/>
      </c>
      <c r="O565" s="11">
        <f t="shared" ca="1" si="138"/>
        <v>35895</v>
      </c>
      <c r="P565" s="31">
        <f t="shared" ca="1" si="151"/>
        <v>18</v>
      </c>
      <c r="Q565" s="9">
        <f t="shared" ca="1" si="146"/>
        <v>0</v>
      </c>
      <c r="R565" s="34" t="str">
        <f t="shared" ca="1" si="152"/>
        <v>SELL</v>
      </c>
    </row>
    <row r="566" spans="1:18" x14ac:dyDescent="0.3">
      <c r="A566" s="9">
        <v>563</v>
      </c>
      <c r="B566" s="11">
        <f t="shared" ca="1" si="136"/>
        <v>35898</v>
      </c>
      <c r="C566" s="17">
        <f t="shared" ca="1" si="137"/>
        <v>1159.45</v>
      </c>
      <c r="D566" s="42">
        <f t="shared" ca="1" si="147"/>
        <v>-32.950000000000045</v>
      </c>
      <c r="E566" s="15">
        <f t="shared" ca="1" si="139"/>
        <v>0</v>
      </c>
      <c r="F566" s="15">
        <f t="shared" ca="1" si="140"/>
        <v>-32.950000000000045</v>
      </c>
      <c r="G566" s="17">
        <f t="shared" ca="1" si="148"/>
        <v>9.2607142857142755</v>
      </c>
      <c r="H566" s="17">
        <f t="shared" ca="1" si="149"/>
        <v>6.7357142857142662</v>
      </c>
      <c r="I566" s="17">
        <f t="shared" ca="1" si="150"/>
        <v>1.3748674443266196</v>
      </c>
      <c r="J566" s="23">
        <f t="shared" ca="1" si="141"/>
        <v>57.892386693458405</v>
      </c>
      <c r="K566" s="19" t="str">
        <f t="shared" ca="1" si="142"/>
        <v/>
      </c>
      <c r="L566" s="19" t="str">
        <f t="shared" ca="1" si="143"/>
        <v/>
      </c>
      <c r="M566" s="9" t="str">
        <f t="shared" ca="1" si="144"/>
        <v/>
      </c>
      <c r="N566" s="9" t="str">
        <f t="shared" ca="1" si="145"/>
        <v/>
      </c>
      <c r="O566" s="11">
        <f t="shared" ca="1" si="138"/>
        <v>35898</v>
      </c>
      <c r="P566" s="31">
        <f t="shared" ca="1" si="151"/>
        <v>18</v>
      </c>
      <c r="Q566" s="9">
        <f t="shared" ca="1" si="146"/>
        <v>0</v>
      </c>
      <c r="R566" s="34" t="str">
        <f t="shared" ca="1" si="152"/>
        <v>SELL</v>
      </c>
    </row>
    <row r="567" spans="1:18" x14ac:dyDescent="0.3">
      <c r="A567" s="9">
        <v>564</v>
      </c>
      <c r="B567" s="11">
        <f t="shared" ca="1" si="136"/>
        <v>35900</v>
      </c>
      <c r="C567" s="17">
        <f t="shared" ca="1" si="137"/>
        <v>1206.3</v>
      </c>
      <c r="D567" s="42">
        <f t="shared" ca="1" si="147"/>
        <v>46.849999999999909</v>
      </c>
      <c r="E567" s="15">
        <f t="shared" ca="1" si="139"/>
        <v>46.849999999999909</v>
      </c>
      <c r="F567" s="15">
        <f t="shared" ca="1" si="140"/>
        <v>0</v>
      </c>
      <c r="G567" s="17">
        <f t="shared" ca="1" si="148"/>
        <v>12.607142857142842</v>
      </c>
      <c r="H567" s="17">
        <f t="shared" ca="1" si="149"/>
        <v>6.5035714285714095</v>
      </c>
      <c r="I567" s="17">
        <f t="shared" ca="1" si="150"/>
        <v>1.9384953322350391</v>
      </c>
      <c r="J567" s="23">
        <f t="shared" ca="1" si="141"/>
        <v>65.968977761166173</v>
      </c>
      <c r="K567" s="19" t="str">
        <f t="shared" ca="1" si="142"/>
        <v/>
      </c>
      <c r="L567" s="19" t="str">
        <f t="shared" ca="1" si="143"/>
        <v/>
      </c>
      <c r="M567" s="9" t="str">
        <f t="shared" ca="1" si="144"/>
        <v/>
      </c>
      <c r="N567" s="9" t="str">
        <f t="shared" ca="1" si="145"/>
        <v/>
      </c>
      <c r="O567" s="11">
        <f t="shared" ca="1" si="138"/>
        <v>35900</v>
      </c>
      <c r="P567" s="31">
        <f t="shared" ca="1" si="151"/>
        <v>18</v>
      </c>
      <c r="Q567" s="9">
        <f t="shared" ca="1" si="146"/>
        <v>0</v>
      </c>
      <c r="R567" s="34" t="str">
        <f t="shared" ca="1" si="152"/>
        <v>SELL</v>
      </c>
    </row>
    <row r="568" spans="1:18" x14ac:dyDescent="0.3">
      <c r="A568" s="9">
        <v>565</v>
      </c>
      <c r="B568" s="11">
        <f t="shared" ca="1" si="136"/>
        <v>35901</v>
      </c>
      <c r="C568" s="17">
        <f t="shared" ca="1" si="137"/>
        <v>1197.05</v>
      </c>
      <c r="D568" s="42">
        <f t="shared" ca="1" si="147"/>
        <v>-9.25</v>
      </c>
      <c r="E568" s="15">
        <f t="shared" ca="1" si="139"/>
        <v>0</v>
      </c>
      <c r="F568" s="15">
        <f t="shared" ca="1" si="140"/>
        <v>-9.25</v>
      </c>
      <c r="G568" s="17">
        <f t="shared" ca="1" si="148"/>
        <v>10.742857142857117</v>
      </c>
      <c r="H568" s="17">
        <f t="shared" ca="1" si="149"/>
        <v>7.1642857142856951</v>
      </c>
      <c r="I568" s="17">
        <f t="shared" ca="1" si="150"/>
        <v>1.49950149551346</v>
      </c>
      <c r="J568" s="23">
        <f t="shared" ca="1" si="141"/>
        <v>59.992022337455133</v>
      </c>
      <c r="K568" s="19" t="str">
        <f t="shared" ca="1" si="142"/>
        <v/>
      </c>
      <c r="L568" s="19" t="str">
        <f t="shared" ca="1" si="143"/>
        <v/>
      </c>
      <c r="M568" s="9" t="str">
        <f t="shared" ca="1" si="144"/>
        <v/>
      </c>
      <c r="N568" s="9" t="str">
        <f t="shared" ca="1" si="145"/>
        <v/>
      </c>
      <c r="O568" s="11">
        <f t="shared" ca="1" si="138"/>
        <v>35901</v>
      </c>
      <c r="P568" s="31">
        <f t="shared" ca="1" si="151"/>
        <v>18</v>
      </c>
      <c r="Q568" s="9">
        <f t="shared" ca="1" si="146"/>
        <v>0</v>
      </c>
      <c r="R568" s="34" t="str">
        <f t="shared" ca="1" si="152"/>
        <v>SELL</v>
      </c>
    </row>
    <row r="569" spans="1:18" x14ac:dyDescent="0.3">
      <c r="A569" s="9">
        <v>566</v>
      </c>
      <c r="B569" s="11">
        <f t="shared" ca="1" si="136"/>
        <v>35902</v>
      </c>
      <c r="C569" s="17">
        <f t="shared" ca="1" si="137"/>
        <v>1210</v>
      </c>
      <c r="D569" s="42">
        <f t="shared" ca="1" si="147"/>
        <v>12.950000000000045</v>
      </c>
      <c r="E569" s="15">
        <f t="shared" ca="1" si="139"/>
        <v>12.950000000000045</v>
      </c>
      <c r="F569" s="15">
        <f t="shared" ca="1" si="140"/>
        <v>0</v>
      </c>
      <c r="G569" s="17">
        <f t="shared" ca="1" si="148"/>
        <v>11.66785714285712</v>
      </c>
      <c r="H569" s="17">
        <f t="shared" ca="1" si="149"/>
        <v>5.9178571428571205</v>
      </c>
      <c r="I569" s="17">
        <f t="shared" ca="1" si="150"/>
        <v>1.9716354858177465</v>
      </c>
      <c r="J569" s="23">
        <f t="shared" ca="1" si="141"/>
        <v>66.348497156783139</v>
      </c>
      <c r="K569" s="19" t="str">
        <f t="shared" ca="1" si="142"/>
        <v/>
      </c>
      <c r="L569" s="19" t="str">
        <f t="shared" ca="1" si="143"/>
        <v/>
      </c>
      <c r="M569" s="9" t="str">
        <f t="shared" ca="1" si="144"/>
        <v/>
      </c>
      <c r="N569" s="9" t="str">
        <f t="shared" ca="1" si="145"/>
        <v/>
      </c>
      <c r="O569" s="11">
        <f t="shared" ca="1" si="138"/>
        <v>35902</v>
      </c>
      <c r="P569" s="31">
        <f t="shared" ca="1" si="151"/>
        <v>18</v>
      </c>
      <c r="Q569" s="9">
        <f t="shared" ca="1" si="146"/>
        <v>0</v>
      </c>
      <c r="R569" s="34" t="str">
        <f t="shared" ca="1" si="152"/>
        <v>SELL</v>
      </c>
    </row>
    <row r="570" spans="1:18" x14ac:dyDescent="0.3">
      <c r="A570" s="9">
        <v>567</v>
      </c>
      <c r="B570" s="11">
        <f t="shared" ca="1" si="136"/>
        <v>35905</v>
      </c>
      <c r="C570" s="17">
        <f t="shared" ca="1" si="137"/>
        <v>1207.1500000000001</v>
      </c>
      <c r="D570" s="42">
        <f t="shared" ca="1" si="147"/>
        <v>-2.8499999999999091</v>
      </c>
      <c r="E570" s="15">
        <f t="shared" ca="1" si="139"/>
        <v>0</v>
      </c>
      <c r="F570" s="15">
        <f t="shared" ca="1" si="140"/>
        <v>-2.8499999999999091</v>
      </c>
      <c r="G570" s="17">
        <f t="shared" ca="1" si="148"/>
        <v>10.892857142857126</v>
      </c>
      <c r="H570" s="17">
        <f t="shared" ca="1" si="149"/>
        <v>6.1214285714285426</v>
      </c>
      <c r="I570" s="17">
        <f t="shared" ca="1" si="150"/>
        <v>1.7794632438739846</v>
      </c>
      <c r="J570" s="23">
        <f t="shared" ca="1" si="141"/>
        <v>64.021830394626448</v>
      </c>
      <c r="K570" s="19" t="str">
        <f t="shared" ca="1" si="142"/>
        <v/>
      </c>
      <c r="L570" s="19" t="str">
        <f t="shared" ca="1" si="143"/>
        <v/>
      </c>
      <c r="M570" s="9" t="str">
        <f t="shared" ca="1" si="144"/>
        <v/>
      </c>
      <c r="N570" s="9" t="str">
        <f t="shared" ca="1" si="145"/>
        <v/>
      </c>
      <c r="O570" s="11">
        <f t="shared" ca="1" si="138"/>
        <v>35905</v>
      </c>
      <c r="P570" s="31">
        <f t="shared" ca="1" si="151"/>
        <v>18</v>
      </c>
      <c r="Q570" s="9">
        <f t="shared" ca="1" si="146"/>
        <v>0</v>
      </c>
      <c r="R570" s="34" t="str">
        <f t="shared" ca="1" si="152"/>
        <v>SELL</v>
      </c>
    </row>
    <row r="571" spans="1:18" x14ac:dyDescent="0.3">
      <c r="A571" s="9">
        <v>568</v>
      </c>
      <c r="B571" s="11">
        <f t="shared" ca="1" si="136"/>
        <v>35906</v>
      </c>
      <c r="C571" s="17">
        <f t="shared" ca="1" si="137"/>
        <v>1212.75</v>
      </c>
      <c r="D571" s="42">
        <f t="shared" ca="1" si="147"/>
        <v>5.5999999999999091</v>
      </c>
      <c r="E571" s="15">
        <f t="shared" ca="1" si="139"/>
        <v>5.5999999999999091</v>
      </c>
      <c r="F571" s="15">
        <f t="shared" ca="1" si="140"/>
        <v>0</v>
      </c>
      <c r="G571" s="17">
        <f t="shared" ca="1" si="148"/>
        <v>11.29285714285712</v>
      </c>
      <c r="H571" s="17">
        <f t="shared" ca="1" si="149"/>
        <v>5.0142857142856849</v>
      </c>
      <c r="I571" s="17">
        <f t="shared" ca="1" si="150"/>
        <v>2.2521367521367606</v>
      </c>
      <c r="J571" s="23">
        <f t="shared" ca="1" si="141"/>
        <v>69.250985545335169</v>
      </c>
      <c r="K571" s="19" t="str">
        <f t="shared" ca="1" si="142"/>
        <v/>
      </c>
      <c r="L571" s="19" t="str">
        <f t="shared" ca="1" si="143"/>
        <v/>
      </c>
      <c r="M571" s="9" t="str">
        <f t="shared" ca="1" si="144"/>
        <v/>
      </c>
      <c r="N571" s="9" t="str">
        <f t="shared" ca="1" si="145"/>
        <v/>
      </c>
      <c r="O571" s="11">
        <f t="shared" ca="1" si="138"/>
        <v>35906</v>
      </c>
      <c r="P571" s="31">
        <f t="shared" ca="1" si="151"/>
        <v>18</v>
      </c>
      <c r="Q571" s="9">
        <f t="shared" ca="1" si="146"/>
        <v>0</v>
      </c>
      <c r="R571" s="34" t="str">
        <f t="shared" ca="1" si="152"/>
        <v>SELL</v>
      </c>
    </row>
    <row r="572" spans="1:18" x14ac:dyDescent="0.3">
      <c r="A572" s="9">
        <v>569</v>
      </c>
      <c r="B572" s="11">
        <f t="shared" ca="1" si="136"/>
        <v>35907</v>
      </c>
      <c r="C572" s="17">
        <f t="shared" ca="1" si="137"/>
        <v>1210.8</v>
      </c>
      <c r="D572" s="42">
        <f t="shared" ca="1" si="147"/>
        <v>-1.9500000000000455</v>
      </c>
      <c r="E572" s="15">
        <f t="shared" ca="1" si="139"/>
        <v>0</v>
      </c>
      <c r="F572" s="15">
        <f t="shared" ca="1" si="140"/>
        <v>-1.9500000000000455</v>
      </c>
      <c r="G572" s="17">
        <f t="shared" ca="1" si="148"/>
        <v>11.29285714285712</v>
      </c>
      <c r="H572" s="17">
        <f t="shared" ca="1" si="149"/>
        <v>4.585714285714273</v>
      </c>
      <c r="I572" s="17">
        <f t="shared" ca="1" si="150"/>
        <v>2.4626168224299083</v>
      </c>
      <c r="J572" s="23">
        <f t="shared" ca="1" si="141"/>
        <v>71.12010796221324</v>
      </c>
      <c r="K572" s="19" t="str">
        <f t="shared" ca="1" si="142"/>
        <v>SELL</v>
      </c>
      <c r="L572" s="19" t="str">
        <f t="shared" ca="1" si="143"/>
        <v/>
      </c>
      <c r="M572" s="9" t="str">
        <f t="shared" ca="1" si="144"/>
        <v/>
      </c>
      <c r="N572" s="9" t="str">
        <f t="shared" ca="1" si="145"/>
        <v/>
      </c>
      <c r="O572" s="11">
        <f t="shared" ca="1" si="138"/>
        <v>35907</v>
      </c>
      <c r="P572" s="31">
        <f t="shared" ca="1" si="151"/>
        <v>18</v>
      </c>
      <c r="Q572" s="9">
        <f t="shared" ca="1" si="146"/>
        <v>0</v>
      </c>
      <c r="R572" s="34" t="str">
        <f t="shared" ca="1" si="152"/>
        <v>SELL</v>
      </c>
    </row>
    <row r="573" spans="1:18" x14ac:dyDescent="0.3">
      <c r="A573" s="9">
        <v>570</v>
      </c>
      <c r="B573" s="11">
        <f t="shared" ca="1" si="136"/>
        <v>35908</v>
      </c>
      <c r="C573" s="17">
        <f t="shared" ca="1" si="137"/>
        <v>1182.0999999999999</v>
      </c>
      <c r="D573" s="42">
        <f t="shared" ca="1" si="147"/>
        <v>-28.700000000000045</v>
      </c>
      <c r="E573" s="15">
        <f t="shared" ca="1" si="139"/>
        <v>0</v>
      </c>
      <c r="F573" s="15">
        <f t="shared" ca="1" si="140"/>
        <v>-28.700000000000045</v>
      </c>
      <c r="G573" s="17">
        <f t="shared" ca="1" si="148"/>
        <v>8.9214285714285619</v>
      </c>
      <c r="H573" s="17">
        <f t="shared" ca="1" si="149"/>
        <v>6.6357142857142764</v>
      </c>
      <c r="I573" s="17">
        <f t="shared" ca="1" si="150"/>
        <v>1.3444564047362759</v>
      </c>
      <c r="J573" s="23">
        <f t="shared" ca="1" si="141"/>
        <v>57.346189164370983</v>
      </c>
      <c r="K573" s="19" t="str">
        <f t="shared" ca="1" si="142"/>
        <v/>
      </c>
      <c r="L573" s="19" t="str">
        <f t="shared" ca="1" si="143"/>
        <v/>
      </c>
      <c r="M573" s="9" t="str">
        <f t="shared" ca="1" si="144"/>
        <v/>
      </c>
      <c r="N573" s="9" t="str">
        <f t="shared" ca="1" si="145"/>
        <v/>
      </c>
      <c r="O573" s="11">
        <f t="shared" ca="1" si="138"/>
        <v>35908</v>
      </c>
      <c r="P573" s="31">
        <f t="shared" ca="1" si="151"/>
        <v>18</v>
      </c>
      <c r="Q573" s="9">
        <f t="shared" ca="1" si="146"/>
        <v>0</v>
      </c>
      <c r="R573" s="34" t="str">
        <f t="shared" ca="1" si="152"/>
        <v>SELL</v>
      </c>
    </row>
    <row r="574" spans="1:18" x14ac:dyDescent="0.3">
      <c r="A574" s="9">
        <v>571</v>
      </c>
      <c r="B574" s="11">
        <f t="shared" ca="1" si="136"/>
        <v>35909</v>
      </c>
      <c r="C574" s="17">
        <f t="shared" ca="1" si="137"/>
        <v>1173.8</v>
      </c>
      <c r="D574" s="42">
        <f t="shared" ca="1" si="147"/>
        <v>-8.2999999999999545</v>
      </c>
      <c r="E574" s="15">
        <f t="shared" ca="1" si="139"/>
        <v>0</v>
      </c>
      <c r="F574" s="15">
        <f t="shared" ca="1" si="140"/>
        <v>-8.2999999999999545</v>
      </c>
      <c r="G574" s="17">
        <f t="shared" ca="1" si="148"/>
        <v>8.3999999999999773</v>
      </c>
      <c r="H574" s="17">
        <f t="shared" ca="1" si="149"/>
        <v>7.2285714285714153</v>
      </c>
      <c r="I574" s="17">
        <f t="shared" ca="1" si="150"/>
        <v>1.1620553359683785</v>
      </c>
      <c r="J574" s="23">
        <f t="shared" ca="1" si="141"/>
        <v>53.747714808043852</v>
      </c>
      <c r="K574" s="19" t="str">
        <f t="shared" ca="1" si="142"/>
        <v/>
      </c>
      <c r="L574" s="19" t="str">
        <f t="shared" ca="1" si="143"/>
        <v/>
      </c>
      <c r="M574" s="9" t="str">
        <f t="shared" ca="1" si="144"/>
        <v/>
      </c>
      <c r="N574" s="9" t="str">
        <f t="shared" ca="1" si="145"/>
        <v/>
      </c>
      <c r="O574" s="11">
        <f t="shared" ca="1" si="138"/>
        <v>35909</v>
      </c>
      <c r="P574" s="31">
        <f t="shared" ca="1" si="151"/>
        <v>18</v>
      </c>
      <c r="Q574" s="9">
        <f t="shared" ca="1" si="146"/>
        <v>0</v>
      </c>
      <c r="R574" s="34" t="str">
        <f t="shared" ca="1" si="152"/>
        <v>SELL</v>
      </c>
    </row>
    <row r="575" spans="1:18" x14ac:dyDescent="0.3">
      <c r="A575" s="9">
        <v>572</v>
      </c>
      <c r="B575" s="11">
        <f t="shared" ca="1" si="136"/>
        <v>35912</v>
      </c>
      <c r="C575" s="17">
        <f t="shared" ca="1" si="137"/>
        <v>1164.3499999999999</v>
      </c>
      <c r="D575" s="42">
        <f t="shared" ca="1" si="147"/>
        <v>-9.4500000000000455</v>
      </c>
      <c r="E575" s="15">
        <f t="shared" ca="1" si="139"/>
        <v>0</v>
      </c>
      <c r="F575" s="15">
        <f t="shared" ca="1" si="140"/>
        <v>-9.4500000000000455</v>
      </c>
      <c r="G575" s="17">
        <f t="shared" ca="1" si="148"/>
        <v>7.2535714285714095</v>
      </c>
      <c r="H575" s="17">
        <f t="shared" ca="1" si="149"/>
        <v>7.9035714285714187</v>
      </c>
      <c r="I575" s="17">
        <f t="shared" ca="1" si="150"/>
        <v>0.91775869859918535</v>
      </c>
      <c r="J575" s="23">
        <f t="shared" ca="1" si="141"/>
        <v>47.855796418473098</v>
      </c>
      <c r="K575" s="19" t="str">
        <f t="shared" ca="1" si="142"/>
        <v/>
      </c>
      <c r="L575" s="19" t="str">
        <f t="shared" ca="1" si="143"/>
        <v/>
      </c>
      <c r="M575" s="9" t="str">
        <f t="shared" ca="1" si="144"/>
        <v/>
      </c>
      <c r="N575" s="9" t="str">
        <f t="shared" ca="1" si="145"/>
        <v/>
      </c>
      <c r="O575" s="11">
        <f t="shared" ca="1" si="138"/>
        <v>35912</v>
      </c>
      <c r="P575" s="31">
        <f t="shared" ca="1" si="151"/>
        <v>18</v>
      </c>
      <c r="Q575" s="9">
        <f t="shared" ca="1" si="146"/>
        <v>0</v>
      </c>
      <c r="R575" s="34" t="str">
        <f t="shared" ca="1" si="152"/>
        <v>SELL</v>
      </c>
    </row>
    <row r="576" spans="1:18" x14ac:dyDescent="0.3">
      <c r="A576" s="9">
        <v>573</v>
      </c>
      <c r="B576" s="11">
        <f t="shared" ca="1" si="136"/>
        <v>35913</v>
      </c>
      <c r="C576" s="17">
        <f t="shared" ca="1" si="137"/>
        <v>1146.8</v>
      </c>
      <c r="D576" s="42">
        <f t="shared" ca="1" si="147"/>
        <v>-17.549999999999955</v>
      </c>
      <c r="E576" s="15">
        <f t="shared" ca="1" si="139"/>
        <v>0</v>
      </c>
      <c r="F576" s="15">
        <f t="shared" ca="1" si="140"/>
        <v>-17.549999999999955</v>
      </c>
      <c r="G576" s="17">
        <f t="shared" ca="1" si="148"/>
        <v>6.2785714285714187</v>
      </c>
      <c r="H576" s="17">
        <f t="shared" ca="1" si="149"/>
        <v>9.1571428571428442</v>
      </c>
      <c r="I576" s="17">
        <f t="shared" ca="1" si="150"/>
        <v>0.68564742589703576</v>
      </c>
      <c r="J576" s="23">
        <f t="shared" ca="1" si="141"/>
        <v>40.675613142063852</v>
      </c>
      <c r="K576" s="19" t="str">
        <f t="shared" ca="1" si="142"/>
        <v/>
      </c>
      <c r="L576" s="19" t="str">
        <f t="shared" ca="1" si="143"/>
        <v/>
      </c>
      <c r="M576" s="9" t="str">
        <f t="shared" ca="1" si="144"/>
        <v/>
      </c>
      <c r="N576" s="9" t="str">
        <f t="shared" ca="1" si="145"/>
        <v/>
      </c>
      <c r="O576" s="11">
        <f t="shared" ca="1" si="138"/>
        <v>35913</v>
      </c>
      <c r="P576" s="31">
        <f t="shared" ca="1" si="151"/>
        <v>18</v>
      </c>
      <c r="Q576" s="9">
        <f t="shared" ca="1" si="146"/>
        <v>0</v>
      </c>
      <c r="R576" s="34" t="str">
        <f t="shared" ca="1" si="152"/>
        <v>SELL</v>
      </c>
    </row>
    <row r="577" spans="1:18" x14ac:dyDescent="0.3">
      <c r="A577" s="9">
        <v>574</v>
      </c>
      <c r="B577" s="11">
        <f t="shared" ca="1" si="136"/>
        <v>35914</v>
      </c>
      <c r="C577" s="17">
        <f t="shared" ca="1" si="137"/>
        <v>1151.0999999999999</v>
      </c>
      <c r="D577" s="42">
        <f t="shared" ca="1" si="147"/>
        <v>4.2999999999999545</v>
      </c>
      <c r="E577" s="15">
        <f t="shared" ca="1" si="139"/>
        <v>4.2999999999999545</v>
      </c>
      <c r="F577" s="15">
        <f t="shared" ca="1" si="140"/>
        <v>0</v>
      </c>
      <c r="G577" s="17">
        <f t="shared" ca="1" si="148"/>
        <v>6.5357142857142696</v>
      </c>
      <c r="H577" s="17">
        <f t="shared" ca="1" si="149"/>
        <v>9.1571428571428442</v>
      </c>
      <c r="I577" s="17">
        <f t="shared" ca="1" si="150"/>
        <v>0.71372854914196493</v>
      </c>
      <c r="J577" s="23">
        <f t="shared" ca="1" si="141"/>
        <v>41.647701411014992</v>
      </c>
      <c r="K577" s="19" t="str">
        <f t="shared" ca="1" si="142"/>
        <v/>
      </c>
      <c r="L577" s="19" t="str">
        <f t="shared" ca="1" si="143"/>
        <v/>
      </c>
      <c r="M577" s="9" t="str">
        <f t="shared" ca="1" si="144"/>
        <v/>
      </c>
      <c r="N577" s="9" t="str">
        <f t="shared" ca="1" si="145"/>
        <v/>
      </c>
      <c r="O577" s="11">
        <f t="shared" ca="1" si="138"/>
        <v>35914</v>
      </c>
      <c r="P577" s="31">
        <f t="shared" ca="1" si="151"/>
        <v>18</v>
      </c>
      <c r="Q577" s="9">
        <f t="shared" ca="1" si="146"/>
        <v>0</v>
      </c>
      <c r="R577" s="34" t="str">
        <f t="shared" ca="1" si="152"/>
        <v>SELL</v>
      </c>
    </row>
    <row r="578" spans="1:18" x14ac:dyDescent="0.3">
      <c r="A578" s="9">
        <v>575</v>
      </c>
      <c r="B578" s="11">
        <f t="shared" ca="1" si="136"/>
        <v>35915</v>
      </c>
      <c r="C578" s="17">
        <f t="shared" ca="1" si="137"/>
        <v>1159.3499999999999</v>
      </c>
      <c r="D578" s="42">
        <f t="shared" ca="1" si="147"/>
        <v>8.25</v>
      </c>
      <c r="E578" s="15">
        <f t="shared" ca="1" si="139"/>
        <v>8.25</v>
      </c>
      <c r="F578" s="15">
        <f t="shared" ca="1" si="140"/>
        <v>0</v>
      </c>
      <c r="G578" s="17">
        <f t="shared" ca="1" si="148"/>
        <v>5.5678571428571297</v>
      </c>
      <c r="H578" s="17">
        <f t="shared" ca="1" si="149"/>
        <v>9.1571428571428442</v>
      </c>
      <c r="I578" s="17">
        <f t="shared" ca="1" si="150"/>
        <v>0.60803432137285429</v>
      </c>
      <c r="J578" s="23">
        <f t="shared" ca="1" si="141"/>
        <v>37.812272617026416</v>
      </c>
      <c r="K578" s="19" t="str">
        <f t="shared" ca="1" si="142"/>
        <v/>
      </c>
      <c r="L578" s="19" t="str">
        <f t="shared" ca="1" si="143"/>
        <v/>
      </c>
      <c r="M578" s="9" t="str">
        <f t="shared" ca="1" si="144"/>
        <v/>
      </c>
      <c r="N578" s="9" t="str">
        <f t="shared" ca="1" si="145"/>
        <v/>
      </c>
      <c r="O578" s="11">
        <f t="shared" ca="1" si="138"/>
        <v>35915</v>
      </c>
      <c r="P578" s="31">
        <f t="shared" ca="1" si="151"/>
        <v>18</v>
      </c>
      <c r="Q578" s="9">
        <f t="shared" ca="1" si="146"/>
        <v>0</v>
      </c>
      <c r="R578" s="34" t="str">
        <f t="shared" ca="1" si="152"/>
        <v>SELL</v>
      </c>
    </row>
    <row r="579" spans="1:18" x14ac:dyDescent="0.3">
      <c r="A579" s="9">
        <v>576</v>
      </c>
      <c r="B579" s="11">
        <f t="shared" ca="1" si="136"/>
        <v>35919</v>
      </c>
      <c r="C579" s="17">
        <f t="shared" ca="1" si="137"/>
        <v>1185.1500000000001</v>
      </c>
      <c r="D579" s="42">
        <f t="shared" ca="1" si="147"/>
        <v>25.800000000000182</v>
      </c>
      <c r="E579" s="15">
        <f t="shared" ca="1" si="139"/>
        <v>25.800000000000182</v>
      </c>
      <c r="F579" s="15">
        <f t="shared" ca="1" si="140"/>
        <v>0</v>
      </c>
      <c r="G579" s="17">
        <f t="shared" ca="1" si="148"/>
        <v>7.4107142857142856</v>
      </c>
      <c r="H579" s="17">
        <f t="shared" ca="1" si="149"/>
        <v>7.9285714285714288</v>
      </c>
      <c r="I579" s="17">
        <f t="shared" ca="1" si="150"/>
        <v>0.93468468468468469</v>
      </c>
      <c r="J579" s="23">
        <f t="shared" ca="1" si="141"/>
        <v>48.311990686845171</v>
      </c>
      <c r="K579" s="19" t="str">
        <f t="shared" ca="1" si="142"/>
        <v/>
      </c>
      <c r="L579" s="19" t="str">
        <f t="shared" ca="1" si="143"/>
        <v/>
      </c>
      <c r="M579" s="9" t="str">
        <f t="shared" ca="1" si="144"/>
        <v/>
      </c>
      <c r="N579" s="9" t="str">
        <f t="shared" ca="1" si="145"/>
        <v/>
      </c>
      <c r="O579" s="11">
        <f t="shared" ca="1" si="138"/>
        <v>35919</v>
      </c>
      <c r="P579" s="31">
        <f t="shared" ca="1" si="151"/>
        <v>18</v>
      </c>
      <c r="Q579" s="9">
        <f t="shared" ca="1" si="146"/>
        <v>0</v>
      </c>
      <c r="R579" s="34" t="str">
        <f t="shared" ca="1" si="152"/>
        <v>SELL</v>
      </c>
    </row>
    <row r="580" spans="1:18" x14ac:dyDescent="0.3">
      <c r="A580" s="9">
        <v>577</v>
      </c>
      <c r="B580" s="11">
        <f t="shared" ref="B580:B643" ca="1" si="153">VLOOKUP(A580,INDIRECT($V$1&amp;"$A$2:$C$100000"),2,FALSE)</f>
        <v>35920</v>
      </c>
      <c r="C580" s="17">
        <f t="shared" ref="C580:C643" ca="1" si="154">VLOOKUP(A580,INDIRECT($V$1&amp;"$A$2:$C$100000"),3,FALSE)</f>
        <v>1188.0999999999999</v>
      </c>
      <c r="D580" s="42">
        <f t="shared" ca="1" si="147"/>
        <v>2.9499999999998181</v>
      </c>
      <c r="E580" s="15">
        <f t="shared" ca="1" si="139"/>
        <v>2.9499999999998181</v>
      </c>
      <c r="F580" s="15">
        <f t="shared" ca="1" si="140"/>
        <v>0</v>
      </c>
      <c r="G580" s="17">
        <f t="shared" ca="1" si="148"/>
        <v>7.6214285714285586</v>
      </c>
      <c r="H580" s="17">
        <f t="shared" ca="1" si="149"/>
        <v>5.5749999999999966</v>
      </c>
      <c r="I580" s="17">
        <f t="shared" ca="1" si="150"/>
        <v>1.3670723894939127</v>
      </c>
      <c r="J580" s="23">
        <f t="shared" ca="1" si="141"/>
        <v>57.753721244925551</v>
      </c>
      <c r="K580" s="19" t="str">
        <f t="shared" ca="1" si="142"/>
        <v/>
      </c>
      <c r="L580" s="19" t="str">
        <f t="shared" ca="1" si="143"/>
        <v/>
      </c>
      <c r="M580" s="9" t="str">
        <f t="shared" ca="1" si="144"/>
        <v/>
      </c>
      <c r="N580" s="9" t="str">
        <f t="shared" ca="1" si="145"/>
        <v/>
      </c>
      <c r="O580" s="11">
        <f t="shared" ref="O580:O643" ca="1" si="155">VLOOKUP(A580,INDIRECT($V$1&amp;"$A$2:$C$100000"),2,FALSE)</f>
        <v>35920</v>
      </c>
      <c r="P580" s="31">
        <f t="shared" ca="1" si="151"/>
        <v>18</v>
      </c>
      <c r="Q580" s="9">
        <f t="shared" ca="1" si="146"/>
        <v>0</v>
      </c>
      <c r="R580" s="34" t="str">
        <f t="shared" ca="1" si="152"/>
        <v>SELL</v>
      </c>
    </row>
    <row r="581" spans="1:18" x14ac:dyDescent="0.3">
      <c r="A581" s="9">
        <v>578</v>
      </c>
      <c r="B581" s="11">
        <f t="shared" ca="1" si="153"/>
        <v>35921</v>
      </c>
      <c r="C581" s="17">
        <f t="shared" ca="1" si="154"/>
        <v>1172.45</v>
      </c>
      <c r="D581" s="42">
        <f t="shared" ca="1" si="147"/>
        <v>-15.649999999999864</v>
      </c>
      <c r="E581" s="15">
        <f t="shared" ref="E581:E644" ca="1" si="156">IF(D581&gt;$V$5,D581,0)</f>
        <v>0</v>
      </c>
      <c r="F581" s="15">
        <f t="shared" ref="F581:F644" ca="1" si="157">IF(D581&lt;$V$5,D581,0)</f>
        <v>-15.649999999999864</v>
      </c>
      <c r="G581" s="17">
        <f t="shared" ca="1" si="148"/>
        <v>4.2749999999999932</v>
      </c>
      <c r="H581" s="17">
        <f t="shared" ca="1" si="149"/>
        <v>6.6928571428571297</v>
      </c>
      <c r="I581" s="17">
        <f t="shared" ca="1" si="150"/>
        <v>0.63874066168623289</v>
      </c>
      <c r="J581" s="23">
        <f t="shared" ref="J581:J644" ca="1" si="158">IF((A581-1)&gt;=$G$1,IF(I581=$V$5,$V$5,($V$6-($V$6/(1+I581)))),"")</f>
        <v>38.977531748616087</v>
      </c>
      <c r="K581" s="19" t="str">
        <f t="shared" ref="K581:K644" ca="1" si="159">IF((A581-1)&gt;=$G$1,IF(J581&gt;$D$1,$V$8,IF(J581&lt;$C$1,$V$7,"")),"")</f>
        <v/>
      </c>
      <c r="L581" s="19" t="str">
        <f t="shared" ref="L581:L644" ca="1" si="160">IF(M581&lt;&gt;"",P581,"")</f>
        <v/>
      </c>
      <c r="M581" s="9" t="str">
        <f t="shared" ref="M581:M644" ca="1" si="161">IF(R581&lt;&gt;R580,R581,"")</f>
        <v/>
      </c>
      <c r="N581" s="9" t="str">
        <f t="shared" ref="N581:N644" ca="1" si="162">IF(OR(M581=$V$7,M581=$V$8),C581,"")</f>
        <v/>
      </c>
      <c r="O581" s="11">
        <f t="shared" ca="1" si="155"/>
        <v>35921</v>
      </c>
      <c r="P581" s="31">
        <f t="shared" ca="1" si="151"/>
        <v>18</v>
      </c>
      <c r="Q581" s="9">
        <f t="shared" ref="Q581:Q644" ca="1" si="163">IF(M581&lt;&gt;"",1,0)</f>
        <v>0</v>
      </c>
      <c r="R581" s="34" t="str">
        <f t="shared" ca="1" si="152"/>
        <v>SELL</v>
      </c>
    </row>
    <row r="582" spans="1:18" x14ac:dyDescent="0.3">
      <c r="A582" s="9">
        <v>579</v>
      </c>
      <c r="B582" s="11">
        <f t="shared" ca="1" si="153"/>
        <v>35923</v>
      </c>
      <c r="C582" s="17">
        <f t="shared" ca="1" si="154"/>
        <v>1161.55</v>
      </c>
      <c r="D582" s="42">
        <f t="shared" ref="D582:D645" ca="1" si="164">C582-C581</f>
        <v>-10.900000000000091</v>
      </c>
      <c r="E582" s="15">
        <f t="shared" ca="1" si="156"/>
        <v>0</v>
      </c>
      <c r="F582" s="15">
        <f t="shared" ca="1" si="157"/>
        <v>-10.900000000000091</v>
      </c>
      <c r="G582" s="17">
        <f t="shared" ref="G582:G645" ca="1" si="165">IF((A582-1)&gt;=$G$1,AVERAGE(OFFSET(E582,0,0,-$G$1,1)),"")</f>
        <v>4.2749999999999932</v>
      </c>
      <c r="H582" s="17">
        <f t="shared" ref="H582:H645" ca="1" si="166">IF((A582-1)&gt;=$G$1,ABS(AVERAGE(OFFSET(F582,0,0,-$G$1,1))),"")</f>
        <v>6.8107142857142788</v>
      </c>
      <c r="I582" s="17">
        <f t="shared" ref="I582:I645" ca="1" si="167">IF((A582-1)&gt;=$G$1,G582/H582,"")</f>
        <v>0.6276874672260091</v>
      </c>
      <c r="J582" s="23">
        <f t="shared" ca="1" si="158"/>
        <v>38.563144329896893</v>
      </c>
      <c r="K582" s="19" t="str">
        <f t="shared" ca="1" si="159"/>
        <v/>
      </c>
      <c r="L582" s="19" t="str">
        <f t="shared" ca="1" si="160"/>
        <v/>
      </c>
      <c r="M582" s="9" t="str">
        <f t="shared" ca="1" si="161"/>
        <v/>
      </c>
      <c r="N582" s="9" t="str">
        <f t="shared" ca="1" si="162"/>
        <v/>
      </c>
      <c r="O582" s="11">
        <f t="shared" ca="1" si="155"/>
        <v>35923</v>
      </c>
      <c r="P582" s="31">
        <f t="shared" ref="P582:P645" ca="1" si="168">P581+Q582</f>
        <v>18</v>
      </c>
      <c r="Q582" s="9">
        <f t="shared" ca="1" si="163"/>
        <v>0</v>
      </c>
      <c r="R582" s="34" t="str">
        <f t="shared" ref="R582:R645" ca="1" si="169">IF(K582=R581,R581,IF(K582="",R581,IF(K582&lt;&gt;R581,K582)))</f>
        <v>SELL</v>
      </c>
    </row>
    <row r="583" spans="1:18" x14ac:dyDescent="0.3">
      <c r="A583" s="9">
        <v>580</v>
      </c>
      <c r="B583" s="11">
        <f t="shared" ca="1" si="153"/>
        <v>35926</v>
      </c>
      <c r="C583" s="17">
        <f t="shared" ca="1" si="154"/>
        <v>1160.3</v>
      </c>
      <c r="D583" s="42">
        <f t="shared" ca="1" si="164"/>
        <v>-1.25</v>
      </c>
      <c r="E583" s="15">
        <f t="shared" ca="1" si="156"/>
        <v>0</v>
      </c>
      <c r="F583" s="15">
        <f t="shared" ca="1" si="157"/>
        <v>-1.25</v>
      </c>
      <c r="G583" s="17">
        <f t="shared" ca="1" si="165"/>
        <v>3.3499999999999903</v>
      </c>
      <c r="H583" s="17">
        <f t="shared" ca="1" si="166"/>
        <v>6.8999999999999932</v>
      </c>
      <c r="I583" s="17">
        <f t="shared" ca="1" si="167"/>
        <v>0.48550724637681064</v>
      </c>
      <c r="J583" s="23">
        <f t="shared" ca="1" si="158"/>
        <v>32.682926829268254</v>
      </c>
      <c r="K583" s="19" t="str">
        <f t="shared" ca="1" si="159"/>
        <v/>
      </c>
      <c r="L583" s="19" t="str">
        <f t="shared" ca="1" si="160"/>
        <v/>
      </c>
      <c r="M583" s="9" t="str">
        <f t="shared" ca="1" si="161"/>
        <v/>
      </c>
      <c r="N583" s="9" t="str">
        <f t="shared" ca="1" si="162"/>
        <v/>
      </c>
      <c r="O583" s="11">
        <f t="shared" ca="1" si="155"/>
        <v>35926</v>
      </c>
      <c r="P583" s="31">
        <f t="shared" ca="1" si="168"/>
        <v>18</v>
      </c>
      <c r="Q583" s="9">
        <f t="shared" ca="1" si="163"/>
        <v>0</v>
      </c>
      <c r="R583" s="34" t="str">
        <f t="shared" ca="1" si="169"/>
        <v>SELL</v>
      </c>
    </row>
    <row r="584" spans="1:18" x14ac:dyDescent="0.3">
      <c r="A584" s="9">
        <v>581</v>
      </c>
      <c r="B584" s="11">
        <f t="shared" ca="1" si="153"/>
        <v>35927</v>
      </c>
      <c r="C584" s="17">
        <f t="shared" ca="1" si="154"/>
        <v>1132.25</v>
      </c>
      <c r="D584" s="42">
        <f t="shared" ca="1" si="164"/>
        <v>-28.049999999999955</v>
      </c>
      <c r="E584" s="15">
        <f t="shared" ca="1" si="156"/>
        <v>0</v>
      </c>
      <c r="F584" s="15">
        <f t="shared" ca="1" si="157"/>
        <v>-28.049999999999955</v>
      </c>
      <c r="G584" s="17">
        <f t="shared" ca="1" si="165"/>
        <v>3.3499999999999903</v>
      </c>
      <c r="H584" s="17">
        <f t="shared" ca="1" si="166"/>
        <v>8.6999999999999975</v>
      </c>
      <c r="I584" s="17">
        <f t="shared" ca="1" si="167"/>
        <v>0.38505747126436679</v>
      </c>
      <c r="J584" s="23">
        <f t="shared" ca="1" si="158"/>
        <v>27.800829875518616</v>
      </c>
      <c r="K584" s="19" t="str">
        <f t="shared" ca="1" si="159"/>
        <v>BUY</v>
      </c>
      <c r="L584" s="19">
        <f t="shared" ca="1" si="160"/>
        <v>19</v>
      </c>
      <c r="M584" s="9" t="str">
        <f t="shared" ca="1" si="161"/>
        <v>BUY</v>
      </c>
      <c r="N584" s="9">
        <f t="shared" ca="1" si="162"/>
        <v>1132.25</v>
      </c>
      <c r="O584" s="11">
        <f t="shared" ca="1" si="155"/>
        <v>35927</v>
      </c>
      <c r="P584" s="31">
        <f t="shared" ca="1" si="168"/>
        <v>19</v>
      </c>
      <c r="Q584" s="9">
        <f t="shared" ca="1" si="163"/>
        <v>1</v>
      </c>
      <c r="R584" s="34" t="str">
        <f t="shared" ca="1" si="169"/>
        <v>BUY</v>
      </c>
    </row>
    <row r="585" spans="1:18" x14ac:dyDescent="0.3">
      <c r="A585" s="9">
        <v>582</v>
      </c>
      <c r="B585" s="11">
        <f t="shared" ca="1" si="153"/>
        <v>35928</v>
      </c>
      <c r="C585" s="17">
        <f t="shared" ca="1" si="154"/>
        <v>1094.0999999999999</v>
      </c>
      <c r="D585" s="42">
        <f t="shared" ca="1" si="164"/>
        <v>-38.150000000000091</v>
      </c>
      <c r="E585" s="15">
        <f t="shared" ca="1" si="156"/>
        <v>0</v>
      </c>
      <c r="F585" s="15">
        <f t="shared" ca="1" si="157"/>
        <v>-38.150000000000091</v>
      </c>
      <c r="G585" s="17">
        <f t="shared" ca="1" si="165"/>
        <v>2.9499999999999966</v>
      </c>
      <c r="H585" s="17">
        <f t="shared" ca="1" si="166"/>
        <v>11.425000000000002</v>
      </c>
      <c r="I585" s="17">
        <f t="shared" ca="1" si="167"/>
        <v>0.258205689277899</v>
      </c>
      <c r="J585" s="23">
        <f t="shared" ca="1" si="158"/>
        <v>20.521739130434767</v>
      </c>
      <c r="K585" s="19" t="str">
        <f t="shared" ca="1" si="159"/>
        <v>BUY</v>
      </c>
      <c r="L585" s="19" t="str">
        <f t="shared" ca="1" si="160"/>
        <v/>
      </c>
      <c r="M585" s="9" t="str">
        <f t="shared" ca="1" si="161"/>
        <v/>
      </c>
      <c r="N585" s="9" t="str">
        <f t="shared" ca="1" si="162"/>
        <v/>
      </c>
      <c r="O585" s="11">
        <f t="shared" ca="1" si="155"/>
        <v>35928</v>
      </c>
      <c r="P585" s="31">
        <f t="shared" ca="1" si="168"/>
        <v>19</v>
      </c>
      <c r="Q585" s="9">
        <f t="shared" ca="1" si="163"/>
        <v>0</v>
      </c>
      <c r="R585" s="34" t="str">
        <f t="shared" ca="1" si="169"/>
        <v>BUY</v>
      </c>
    </row>
    <row r="586" spans="1:18" x14ac:dyDescent="0.3">
      <c r="A586" s="9">
        <v>583</v>
      </c>
      <c r="B586" s="11">
        <f t="shared" ca="1" si="153"/>
        <v>35929</v>
      </c>
      <c r="C586" s="17">
        <f t="shared" ca="1" si="154"/>
        <v>1118.6500000000001</v>
      </c>
      <c r="D586" s="42">
        <f t="shared" ca="1" si="164"/>
        <v>24.550000000000182</v>
      </c>
      <c r="E586" s="15">
        <f t="shared" ca="1" si="156"/>
        <v>24.550000000000182</v>
      </c>
      <c r="F586" s="15">
        <f t="shared" ca="1" si="157"/>
        <v>0</v>
      </c>
      <c r="G586" s="17">
        <f t="shared" ca="1" si="165"/>
        <v>4.7035714285714381</v>
      </c>
      <c r="H586" s="17">
        <f t="shared" ca="1" si="166"/>
        <v>11.285714285714286</v>
      </c>
      <c r="I586" s="17">
        <f t="shared" ca="1" si="167"/>
        <v>0.41677215189873501</v>
      </c>
      <c r="J586" s="23">
        <f t="shared" ca="1" si="158"/>
        <v>29.417020326111285</v>
      </c>
      <c r="K586" s="19" t="str">
        <f t="shared" ca="1" si="159"/>
        <v>BUY</v>
      </c>
      <c r="L586" s="19" t="str">
        <f t="shared" ca="1" si="160"/>
        <v/>
      </c>
      <c r="M586" s="9" t="str">
        <f t="shared" ca="1" si="161"/>
        <v/>
      </c>
      <c r="N586" s="9" t="str">
        <f t="shared" ca="1" si="162"/>
        <v/>
      </c>
      <c r="O586" s="11">
        <f t="shared" ca="1" si="155"/>
        <v>35929</v>
      </c>
      <c r="P586" s="31">
        <f t="shared" ca="1" si="168"/>
        <v>19</v>
      </c>
      <c r="Q586" s="9">
        <f t="shared" ca="1" si="163"/>
        <v>0</v>
      </c>
      <c r="R586" s="34" t="str">
        <f t="shared" ca="1" si="169"/>
        <v>BUY</v>
      </c>
    </row>
    <row r="587" spans="1:18" x14ac:dyDescent="0.3">
      <c r="A587" s="9">
        <v>584</v>
      </c>
      <c r="B587" s="11">
        <f t="shared" ca="1" si="153"/>
        <v>35930</v>
      </c>
      <c r="C587" s="17">
        <f t="shared" ca="1" si="154"/>
        <v>1110.0999999999999</v>
      </c>
      <c r="D587" s="42">
        <f t="shared" ca="1" si="164"/>
        <v>-8.5500000000001819</v>
      </c>
      <c r="E587" s="15">
        <f t="shared" ca="1" si="156"/>
        <v>0</v>
      </c>
      <c r="F587" s="15">
        <f t="shared" ca="1" si="157"/>
        <v>-8.5500000000001819</v>
      </c>
      <c r="G587" s="17">
        <f t="shared" ca="1" si="165"/>
        <v>4.7035714285714381</v>
      </c>
      <c r="H587" s="17">
        <f t="shared" ca="1" si="166"/>
        <v>9.8464285714285804</v>
      </c>
      <c r="I587" s="17">
        <f t="shared" ca="1" si="167"/>
        <v>0.477693144722525</v>
      </c>
      <c r="J587" s="23">
        <f t="shared" ca="1" si="158"/>
        <v>32.326951399116368</v>
      </c>
      <c r="K587" s="19" t="str">
        <f t="shared" ca="1" si="159"/>
        <v/>
      </c>
      <c r="L587" s="19" t="str">
        <f t="shared" ca="1" si="160"/>
        <v/>
      </c>
      <c r="M587" s="9" t="str">
        <f t="shared" ca="1" si="161"/>
        <v/>
      </c>
      <c r="N587" s="9" t="str">
        <f t="shared" ca="1" si="162"/>
        <v/>
      </c>
      <c r="O587" s="11">
        <f t="shared" ca="1" si="155"/>
        <v>35930</v>
      </c>
      <c r="P587" s="31">
        <f t="shared" ca="1" si="168"/>
        <v>19</v>
      </c>
      <c r="Q587" s="9">
        <f t="shared" ca="1" si="163"/>
        <v>0</v>
      </c>
      <c r="R587" s="34" t="str">
        <f t="shared" ca="1" si="169"/>
        <v>BUY</v>
      </c>
    </row>
    <row r="588" spans="1:18" x14ac:dyDescent="0.3">
      <c r="A588" s="9">
        <v>585</v>
      </c>
      <c r="B588" s="11">
        <f t="shared" ca="1" si="153"/>
        <v>35933</v>
      </c>
      <c r="C588" s="17">
        <f t="shared" ca="1" si="154"/>
        <v>1119.8</v>
      </c>
      <c r="D588" s="42">
        <f t="shared" ca="1" si="164"/>
        <v>9.7000000000000455</v>
      </c>
      <c r="E588" s="15">
        <f t="shared" ca="1" si="156"/>
        <v>9.7000000000000455</v>
      </c>
      <c r="F588" s="15">
        <f t="shared" ca="1" si="157"/>
        <v>0</v>
      </c>
      <c r="G588" s="17">
        <f t="shared" ca="1" si="165"/>
        <v>5.3964285714285847</v>
      </c>
      <c r="H588" s="17">
        <f t="shared" ca="1" si="166"/>
        <v>9.2535714285714423</v>
      </c>
      <c r="I588" s="17">
        <f t="shared" ca="1" si="167"/>
        <v>0.58317252026244748</v>
      </c>
      <c r="J588" s="23">
        <f t="shared" ca="1" si="158"/>
        <v>36.835689907362287</v>
      </c>
      <c r="K588" s="19" t="str">
        <f t="shared" ca="1" si="159"/>
        <v/>
      </c>
      <c r="L588" s="19" t="str">
        <f t="shared" ca="1" si="160"/>
        <v/>
      </c>
      <c r="M588" s="9" t="str">
        <f t="shared" ca="1" si="161"/>
        <v/>
      </c>
      <c r="N588" s="9" t="str">
        <f t="shared" ca="1" si="162"/>
        <v/>
      </c>
      <c r="O588" s="11">
        <f t="shared" ca="1" si="155"/>
        <v>35933</v>
      </c>
      <c r="P588" s="31">
        <f t="shared" ca="1" si="168"/>
        <v>19</v>
      </c>
      <c r="Q588" s="9">
        <f t="shared" ca="1" si="163"/>
        <v>0</v>
      </c>
      <c r="R588" s="34" t="str">
        <f t="shared" ca="1" si="169"/>
        <v>BUY</v>
      </c>
    </row>
    <row r="589" spans="1:18" x14ac:dyDescent="0.3">
      <c r="A589" s="9">
        <v>586</v>
      </c>
      <c r="B589" s="11">
        <f t="shared" ca="1" si="153"/>
        <v>35934</v>
      </c>
      <c r="C589" s="17">
        <f t="shared" ca="1" si="154"/>
        <v>1121.75</v>
      </c>
      <c r="D589" s="42">
        <f t="shared" ca="1" si="164"/>
        <v>1.9500000000000455</v>
      </c>
      <c r="E589" s="15">
        <f t="shared" ca="1" si="156"/>
        <v>1.9500000000000455</v>
      </c>
      <c r="F589" s="15">
        <f t="shared" ca="1" si="157"/>
        <v>0</v>
      </c>
      <c r="G589" s="17">
        <f t="shared" ca="1" si="165"/>
        <v>5.5357142857143016</v>
      </c>
      <c r="H589" s="17">
        <f t="shared" ca="1" si="166"/>
        <v>8.5785714285714381</v>
      </c>
      <c r="I589" s="17">
        <f t="shared" ca="1" si="167"/>
        <v>0.64529558701082546</v>
      </c>
      <c r="J589" s="23">
        <f t="shared" ca="1" si="158"/>
        <v>39.220647773279396</v>
      </c>
      <c r="K589" s="19" t="str">
        <f t="shared" ca="1" si="159"/>
        <v/>
      </c>
      <c r="L589" s="19" t="str">
        <f t="shared" ca="1" si="160"/>
        <v/>
      </c>
      <c r="M589" s="9" t="str">
        <f t="shared" ca="1" si="161"/>
        <v/>
      </c>
      <c r="N589" s="9" t="str">
        <f t="shared" ca="1" si="162"/>
        <v/>
      </c>
      <c r="O589" s="11">
        <f t="shared" ca="1" si="155"/>
        <v>35934</v>
      </c>
      <c r="P589" s="31">
        <f t="shared" ca="1" si="168"/>
        <v>19</v>
      </c>
      <c r="Q589" s="9">
        <f t="shared" ca="1" si="163"/>
        <v>0</v>
      </c>
      <c r="R589" s="34" t="str">
        <f t="shared" ca="1" si="169"/>
        <v>BUY</v>
      </c>
    </row>
    <row r="590" spans="1:18" x14ac:dyDescent="0.3">
      <c r="A590" s="9">
        <v>587</v>
      </c>
      <c r="B590" s="11">
        <f t="shared" ca="1" si="153"/>
        <v>35935</v>
      </c>
      <c r="C590" s="17">
        <f t="shared" ca="1" si="154"/>
        <v>1141.3</v>
      </c>
      <c r="D590" s="42">
        <f t="shared" ca="1" si="164"/>
        <v>19.549999999999955</v>
      </c>
      <c r="E590" s="15">
        <f t="shared" ca="1" si="156"/>
        <v>19.549999999999955</v>
      </c>
      <c r="F590" s="15">
        <f t="shared" ca="1" si="157"/>
        <v>0</v>
      </c>
      <c r="G590" s="17">
        <f t="shared" ca="1" si="165"/>
        <v>6.9321428571428703</v>
      </c>
      <c r="H590" s="17">
        <f t="shared" ca="1" si="166"/>
        <v>7.3250000000000126</v>
      </c>
      <c r="I590" s="17">
        <f t="shared" ca="1" si="167"/>
        <v>0.94636762554851306</v>
      </c>
      <c r="J590" s="23">
        <f t="shared" ca="1" si="158"/>
        <v>48.622244488977955</v>
      </c>
      <c r="K590" s="19" t="str">
        <f t="shared" ca="1" si="159"/>
        <v/>
      </c>
      <c r="L590" s="19" t="str">
        <f t="shared" ca="1" si="160"/>
        <v/>
      </c>
      <c r="M590" s="9" t="str">
        <f t="shared" ca="1" si="161"/>
        <v/>
      </c>
      <c r="N590" s="9" t="str">
        <f t="shared" ca="1" si="162"/>
        <v/>
      </c>
      <c r="O590" s="11">
        <f t="shared" ca="1" si="155"/>
        <v>35935</v>
      </c>
      <c r="P590" s="31">
        <f t="shared" ca="1" si="168"/>
        <v>19</v>
      </c>
      <c r="Q590" s="9">
        <f t="shared" ca="1" si="163"/>
        <v>0</v>
      </c>
      <c r="R590" s="34" t="str">
        <f t="shared" ca="1" si="169"/>
        <v>BUY</v>
      </c>
    </row>
    <row r="591" spans="1:18" x14ac:dyDescent="0.3">
      <c r="A591" s="9">
        <v>588</v>
      </c>
      <c r="B591" s="11">
        <f t="shared" ca="1" si="153"/>
        <v>35936</v>
      </c>
      <c r="C591" s="17">
        <f t="shared" ca="1" si="154"/>
        <v>1126.1500000000001</v>
      </c>
      <c r="D591" s="42">
        <f t="shared" ca="1" si="164"/>
        <v>-15.149999999999864</v>
      </c>
      <c r="E591" s="15">
        <f t="shared" ca="1" si="156"/>
        <v>0</v>
      </c>
      <c r="F591" s="15">
        <f t="shared" ca="1" si="157"/>
        <v>-15.149999999999864</v>
      </c>
      <c r="G591" s="17">
        <f t="shared" ca="1" si="165"/>
        <v>6.625000000000016</v>
      </c>
      <c r="H591" s="17">
        <f t="shared" ca="1" si="166"/>
        <v>8.4071428571428601</v>
      </c>
      <c r="I591" s="17">
        <f t="shared" ca="1" si="167"/>
        <v>0.78802039082413078</v>
      </c>
      <c r="J591" s="23">
        <f t="shared" ca="1" si="158"/>
        <v>44.07222618199102</v>
      </c>
      <c r="K591" s="19" t="str">
        <f t="shared" ca="1" si="159"/>
        <v/>
      </c>
      <c r="L591" s="19" t="str">
        <f t="shared" ca="1" si="160"/>
        <v/>
      </c>
      <c r="M591" s="9" t="str">
        <f t="shared" ca="1" si="161"/>
        <v/>
      </c>
      <c r="N591" s="9" t="str">
        <f t="shared" ca="1" si="162"/>
        <v/>
      </c>
      <c r="O591" s="11">
        <f t="shared" ca="1" si="155"/>
        <v>35936</v>
      </c>
      <c r="P591" s="31">
        <f t="shared" ca="1" si="168"/>
        <v>19</v>
      </c>
      <c r="Q591" s="9">
        <f t="shared" ca="1" si="163"/>
        <v>0</v>
      </c>
      <c r="R591" s="34" t="str">
        <f t="shared" ca="1" si="169"/>
        <v>BUY</v>
      </c>
    </row>
    <row r="592" spans="1:18" x14ac:dyDescent="0.3">
      <c r="A592" s="9">
        <v>589</v>
      </c>
      <c r="B592" s="11">
        <f t="shared" ca="1" si="153"/>
        <v>35937</v>
      </c>
      <c r="C592" s="17">
        <f t="shared" ca="1" si="154"/>
        <v>1126.55</v>
      </c>
      <c r="D592" s="42">
        <f t="shared" ca="1" si="164"/>
        <v>0.39999999999986358</v>
      </c>
      <c r="E592" s="15">
        <f t="shared" ca="1" si="156"/>
        <v>0.39999999999986358</v>
      </c>
      <c r="F592" s="15">
        <f t="shared" ca="1" si="157"/>
        <v>0</v>
      </c>
      <c r="G592" s="17">
        <f t="shared" ca="1" si="165"/>
        <v>6.0642857142857212</v>
      </c>
      <c r="H592" s="17">
        <f t="shared" ca="1" si="166"/>
        <v>8.4071428571428601</v>
      </c>
      <c r="I592" s="17">
        <f t="shared" ca="1" si="167"/>
        <v>0.72132540356839481</v>
      </c>
      <c r="J592" s="23">
        <f t="shared" ca="1" si="158"/>
        <v>41.905231984205351</v>
      </c>
      <c r="K592" s="19" t="str">
        <f t="shared" ca="1" si="159"/>
        <v/>
      </c>
      <c r="L592" s="19" t="str">
        <f t="shared" ca="1" si="160"/>
        <v/>
      </c>
      <c r="M592" s="9" t="str">
        <f t="shared" ca="1" si="161"/>
        <v/>
      </c>
      <c r="N592" s="9" t="str">
        <f t="shared" ca="1" si="162"/>
        <v/>
      </c>
      <c r="O592" s="11">
        <f t="shared" ca="1" si="155"/>
        <v>35937</v>
      </c>
      <c r="P592" s="31">
        <f t="shared" ca="1" si="168"/>
        <v>19</v>
      </c>
      <c r="Q592" s="9">
        <f t="shared" ca="1" si="163"/>
        <v>0</v>
      </c>
      <c r="R592" s="34" t="str">
        <f t="shared" ca="1" si="169"/>
        <v>BUY</v>
      </c>
    </row>
    <row r="593" spans="1:18" x14ac:dyDescent="0.3">
      <c r="A593" s="9">
        <v>590</v>
      </c>
      <c r="B593" s="11">
        <f t="shared" ca="1" si="153"/>
        <v>35940</v>
      </c>
      <c r="C593" s="17">
        <f t="shared" ca="1" si="154"/>
        <v>1122.95</v>
      </c>
      <c r="D593" s="42">
        <f t="shared" ca="1" si="164"/>
        <v>-3.5999999999999091</v>
      </c>
      <c r="E593" s="15">
        <f t="shared" ca="1" si="156"/>
        <v>0</v>
      </c>
      <c r="F593" s="15">
        <f t="shared" ca="1" si="157"/>
        <v>-3.5999999999999091</v>
      </c>
      <c r="G593" s="17">
        <f t="shared" ca="1" si="165"/>
        <v>4.2214285714285653</v>
      </c>
      <c r="H593" s="17">
        <f t="shared" ca="1" si="166"/>
        <v>8.664285714285711</v>
      </c>
      <c r="I593" s="17">
        <f t="shared" ca="1" si="167"/>
        <v>0.48722176422093927</v>
      </c>
      <c r="J593" s="23">
        <f t="shared" ca="1" si="158"/>
        <v>32.760532150776029</v>
      </c>
      <c r="K593" s="19" t="str">
        <f t="shared" ca="1" si="159"/>
        <v/>
      </c>
      <c r="L593" s="19" t="str">
        <f t="shared" ca="1" si="160"/>
        <v/>
      </c>
      <c r="M593" s="9" t="str">
        <f t="shared" ca="1" si="161"/>
        <v/>
      </c>
      <c r="N593" s="9" t="str">
        <f t="shared" ca="1" si="162"/>
        <v/>
      </c>
      <c r="O593" s="11">
        <f t="shared" ca="1" si="155"/>
        <v>35940</v>
      </c>
      <c r="P593" s="31">
        <f t="shared" ca="1" si="168"/>
        <v>19</v>
      </c>
      <c r="Q593" s="9">
        <f t="shared" ca="1" si="163"/>
        <v>0</v>
      </c>
      <c r="R593" s="34" t="str">
        <f t="shared" ca="1" si="169"/>
        <v>BUY</v>
      </c>
    </row>
    <row r="594" spans="1:18" x14ac:dyDescent="0.3">
      <c r="A594" s="9">
        <v>591</v>
      </c>
      <c r="B594" s="11">
        <f t="shared" ca="1" si="153"/>
        <v>35941</v>
      </c>
      <c r="C594" s="17">
        <f t="shared" ca="1" si="154"/>
        <v>1104.45</v>
      </c>
      <c r="D594" s="42">
        <f t="shared" ca="1" si="164"/>
        <v>-18.5</v>
      </c>
      <c r="E594" s="15">
        <f t="shared" ca="1" si="156"/>
        <v>0</v>
      </c>
      <c r="F594" s="15">
        <f t="shared" ca="1" si="157"/>
        <v>-18.5</v>
      </c>
      <c r="G594" s="17">
        <f t="shared" ca="1" si="165"/>
        <v>4.0107142857142923</v>
      </c>
      <c r="H594" s="17">
        <f t="shared" ca="1" si="166"/>
        <v>9.9857142857142822</v>
      </c>
      <c r="I594" s="17">
        <f t="shared" ca="1" si="167"/>
        <v>0.40164520743919968</v>
      </c>
      <c r="J594" s="23">
        <f t="shared" ca="1" si="158"/>
        <v>28.655269201326902</v>
      </c>
      <c r="K594" s="19" t="str">
        <f t="shared" ca="1" si="159"/>
        <v>BUY</v>
      </c>
      <c r="L594" s="19" t="str">
        <f t="shared" ca="1" si="160"/>
        <v/>
      </c>
      <c r="M594" s="9" t="str">
        <f t="shared" ca="1" si="161"/>
        <v/>
      </c>
      <c r="N594" s="9" t="str">
        <f t="shared" ca="1" si="162"/>
        <v/>
      </c>
      <c r="O594" s="11">
        <f t="shared" ca="1" si="155"/>
        <v>35941</v>
      </c>
      <c r="P594" s="31">
        <f t="shared" ca="1" si="168"/>
        <v>19</v>
      </c>
      <c r="Q594" s="9">
        <f t="shared" ca="1" si="163"/>
        <v>0</v>
      </c>
      <c r="R594" s="34" t="str">
        <f t="shared" ca="1" si="169"/>
        <v>BUY</v>
      </c>
    </row>
    <row r="595" spans="1:18" x14ac:dyDescent="0.3">
      <c r="A595" s="9">
        <v>592</v>
      </c>
      <c r="B595" s="11">
        <f t="shared" ca="1" si="153"/>
        <v>35942</v>
      </c>
      <c r="C595" s="17">
        <f t="shared" ca="1" si="154"/>
        <v>1090.95</v>
      </c>
      <c r="D595" s="42">
        <f t="shared" ca="1" si="164"/>
        <v>-13.5</v>
      </c>
      <c r="E595" s="15">
        <f t="shared" ca="1" si="156"/>
        <v>0</v>
      </c>
      <c r="F595" s="15">
        <f t="shared" ca="1" si="157"/>
        <v>-13.5</v>
      </c>
      <c r="G595" s="17">
        <f t="shared" ca="1" si="165"/>
        <v>4.0107142857142923</v>
      </c>
      <c r="H595" s="17">
        <f t="shared" ca="1" si="166"/>
        <v>9.8321428571428644</v>
      </c>
      <c r="I595" s="17">
        <f t="shared" ca="1" si="167"/>
        <v>0.40791863421721797</v>
      </c>
      <c r="J595" s="23">
        <f t="shared" ca="1" si="158"/>
        <v>28.973168214654294</v>
      </c>
      <c r="K595" s="19" t="str">
        <f t="shared" ca="1" si="159"/>
        <v>BUY</v>
      </c>
      <c r="L595" s="19" t="str">
        <f t="shared" ca="1" si="160"/>
        <v/>
      </c>
      <c r="M595" s="9" t="str">
        <f t="shared" ca="1" si="161"/>
        <v/>
      </c>
      <c r="N595" s="9" t="str">
        <f t="shared" ca="1" si="162"/>
        <v/>
      </c>
      <c r="O595" s="11">
        <f t="shared" ca="1" si="155"/>
        <v>35942</v>
      </c>
      <c r="P595" s="31">
        <f t="shared" ca="1" si="168"/>
        <v>19</v>
      </c>
      <c r="Q595" s="9">
        <f t="shared" ca="1" si="163"/>
        <v>0</v>
      </c>
      <c r="R595" s="34" t="str">
        <f t="shared" ca="1" si="169"/>
        <v>BUY</v>
      </c>
    </row>
    <row r="596" spans="1:18" x14ac:dyDescent="0.3">
      <c r="A596" s="9">
        <v>593</v>
      </c>
      <c r="B596" s="11">
        <f t="shared" ca="1" si="153"/>
        <v>35943</v>
      </c>
      <c r="C596" s="17">
        <f t="shared" ca="1" si="154"/>
        <v>1075.55</v>
      </c>
      <c r="D596" s="42">
        <f t="shared" ca="1" si="164"/>
        <v>-15.400000000000091</v>
      </c>
      <c r="E596" s="15">
        <f t="shared" ca="1" si="156"/>
        <v>0</v>
      </c>
      <c r="F596" s="15">
        <f t="shared" ca="1" si="157"/>
        <v>-15.400000000000091</v>
      </c>
      <c r="G596" s="17">
        <f t="shared" ca="1" si="165"/>
        <v>4.0107142857142923</v>
      </c>
      <c r="H596" s="17">
        <f t="shared" ca="1" si="166"/>
        <v>10.153571428571436</v>
      </c>
      <c r="I596" s="17">
        <f t="shared" ca="1" si="167"/>
        <v>0.39500527611677844</v>
      </c>
      <c r="J596" s="23">
        <f t="shared" ca="1" si="158"/>
        <v>28.315683308119034</v>
      </c>
      <c r="K596" s="19" t="str">
        <f t="shared" ca="1" si="159"/>
        <v>BUY</v>
      </c>
      <c r="L596" s="19" t="str">
        <f t="shared" ca="1" si="160"/>
        <v/>
      </c>
      <c r="M596" s="9" t="str">
        <f t="shared" ca="1" si="161"/>
        <v/>
      </c>
      <c r="N596" s="9" t="str">
        <f t="shared" ca="1" si="162"/>
        <v/>
      </c>
      <c r="O596" s="11">
        <f t="shared" ca="1" si="155"/>
        <v>35943</v>
      </c>
      <c r="P596" s="31">
        <f t="shared" ca="1" si="168"/>
        <v>19</v>
      </c>
      <c r="Q596" s="9">
        <f t="shared" ca="1" si="163"/>
        <v>0</v>
      </c>
      <c r="R596" s="34" t="str">
        <f t="shared" ca="1" si="169"/>
        <v>BUY</v>
      </c>
    </row>
    <row r="597" spans="1:18" x14ac:dyDescent="0.3">
      <c r="A597" s="9">
        <v>594</v>
      </c>
      <c r="B597" s="11">
        <f t="shared" ca="1" si="153"/>
        <v>35944</v>
      </c>
      <c r="C597" s="17">
        <f t="shared" ca="1" si="154"/>
        <v>1063.1500000000001</v>
      </c>
      <c r="D597" s="42">
        <f t="shared" ca="1" si="164"/>
        <v>-12.399999999999864</v>
      </c>
      <c r="E597" s="15">
        <f t="shared" ca="1" si="156"/>
        <v>0</v>
      </c>
      <c r="F597" s="15">
        <f t="shared" ca="1" si="157"/>
        <v>-12.399999999999864</v>
      </c>
      <c r="G597" s="17">
        <f t="shared" ca="1" si="165"/>
        <v>4.0107142857142923</v>
      </c>
      <c r="H597" s="17">
        <f t="shared" ca="1" si="166"/>
        <v>10.949999999999998</v>
      </c>
      <c r="I597" s="17">
        <f t="shared" ca="1" si="167"/>
        <v>0.36627527723418202</v>
      </c>
      <c r="J597" s="23">
        <f t="shared" ca="1" si="158"/>
        <v>26.808307471950386</v>
      </c>
      <c r="K597" s="19" t="str">
        <f t="shared" ca="1" si="159"/>
        <v>BUY</v>
      </c>
      <c r="L597" s="19" t="str">
        <f t="shared" ca="1" si="160"/>
        <v/>
      </c>
      <c r="M597" s="9" t="str">
        <f t="shared" ca="1" si="161"/>
        <v/>
      </c>
      <c r="N597" s="9" t="str">
        <f t="shared" ca="1" si="162"/>
        <v/>
      </c>
      <c r="O597" s="11">
        <f t="shared" ca="1" si="155"/>
        <v>35944</v>
      </c>
      <c r="P597" s="31">
        <f t="shared" ca="1" si="168"/>
        <v>19</v>
      </c>
      <c r="Q597" s="9">
        <f t="shared" ca="1" si="163"/>
        <v>0</v>
      </c>
      <c r="R597" s="34" t="str">
        <f t="shared" ca="1" si="169"/>
        <v>BUY</v>
      </c>
    </row>
    <row r="598" spans="1:18" x14ac:dyDescent="0.3">
      <c r="A598" s="9">
        <v>595</v>
      </c>
      <c r="B598" s="11">
        <f t="shared" ca="1" si="153"/>
        <v>35947</v>
      </c>
      <c r="C598" s="17">
        <f t="shared" ca="1" si="154"/>
        <v>1053.75</v>
      </c>
      <c r="D598" s="42">
        <f t="shared" ca="1" si="164"/>
        <v>-9.4000000000000909</v>
      </c>
      <c r="E598" s="15">
        <f t="shared" ca="1" si="156"/>
        <v>0</v>
      </c>
      <c r="F598" s="15">
        <f t="shared" ca="1" si="157"/>
        <v>-9.4000000000000909</v>
      </c>
      <c r="G598" s="17">
        <f t="shared" ca="1" si="165"/>
        <v>4.0107142857142923</v>
      </c>
      <c r="H598" s="17">
        <f t="shared" ca="1" si="166"/>
        <v>9.6178571428571491</v>
      </c>
      <c r="I598" s="17">
        <f t="shared" ca="1" si="167"/>
        <v>0.41700705532863019</v>
      </c>
      <c r="J598" s="23">
        <f t="shared" ca="1" si="158"/>
        <v>29.42872117400421</v>
      </c>
      <c r="K598" s="19" t="str">
        <f t="shared" ca="1" si="159"/>
        <v>BUY</v>
      </c>
      <c r="L598" s="19" t="str">
        <f t="shared" ca="1" si="160"/>
        <v/>
      </c>
      <c r="M598" s="9" t="str">
        <f t="shared" ca="1" si="161"/>
        <v/>
      </c>
      <c r="N598" s="9" t="str">
        <f t="shared" ca="1" si="162"/>
        <v/>
      </c>
      <c r="O598" s="11">
        <f t="shared" ca="1" si="155"/>
        <v>35947</v>
      </c>
      <c r="P598" s="31">
        <f t="shared" ca="1" si="168"/>
        <v>19</v>
      </c>
      <c r="Q598" s="9">
        <f t="shared" ca="1" si="163"/>
        <v>0</v>
      </c>
      <c r="R598" s="34" t="str">
        <f t="shared" ca="1" si="169"/>
        <v>BUY</v>
      </c>
    </row>
    <row r="599" spans="1:18" x14ac:dyDescent="0.3">
      <c r="A599" s="9">
        <v>596</v>
      </c>
      <c r="B599" s="11">
        <f t="shared" ca="1" si="153"/>
        <v>35948</v>
      </c>
      <c r="C599" s="17">
        <f t="shared" ca="1" si="154"/>
        <v>1019.6</v>
      </c>
      <c r="D599" s="42">
        <f t="shared" ca="1" si="164"/>
        <v>-34.149999999999977</v>
      </c>
      <c r="E599" s="15">
        <f t="shared" ca="1" si="156"/>
        <v>0</v>
      </c>
      <c r="F599" s="15">
        <f t="shared" ca="1" si="157"/>
        <v>-34.149999999999977</v>
      </c>
      <c r="G599" s="17">
        <f t="shared" ca="1" si="165"/>
        <v>4.0107142857142923</v>
      </c>
      <c r="H599" s="17">
        <f t="shared" ca="1" si="166"/>
        <v>9.3321428571428555</v>
      </c>
      <c r="I599" s="17">
        <f t="shared" ca="1" si="167"/>
        <v>0.42977420589360965</v>
      </c>
      <c r="J599" s="23">
        <f t="shared" ca="1" si="158"/>
        <v>30.058886509636011</v>
      </c>
      <c r="K599" s="19" t="str">
        <f t="shared" ca="1" si="159"/>
        <v/>
      </c>
      <c r="L599" s="19" t="str">
        <f t="shared" ca="1" si="160"/>
        <v/>
      </c>
      <c r="M599" s="9" t="str">
        <f t="shared" ca="1" si="161"/>
        <v/>
      </c>
      <c r="N599" s="9" t="str">
        <f t="shared" ca="1" si="162"/>
        <v/>
      </c>
      <c r="O599" s="11">
        <f t="shared" ca="1" si="155"/>
        <v>35948</v>
      </c>
      <c r="P599" s="31">
        <f t="shared" ca="1" si="168"/>
        <v>19</v>
      </c>
      <c r="Q599" s="9">
        <f t="shared" ca="1" si="163"/>
        <v>0</v>
      </c>
      <c r="R599" s="34" t="str">
        <f t="shared" ca="1" si="169"/>
        <v>BUY</v>
      </c>
    </row>
    <row r="600" spans="1:18" x14ac:dyDescent="0.3">
      <c r="A600" s="9">
        <v>597</v>
      </c>
      <c r="B600" s="11">
        <f t="shared" ca="1" si="153"/>
        <v>35949</v>
      </c>
      <c r="C600" s="17">
        <f t="shared" ca="1" si="154"/>
        <v>1033.9000000000001</v>
      </c>
      <c r="D600" s="42">
        <f t="shared" ca="1" si="164"/>
        <v>14.300000000000068</v>
      </c>
      <c r="E600" s="15">
        <f t="shared" ca="1" si="156"/>
        <v>14.300000000000068</v>
      </c>
      <c r="F600" s="15">
        <f t="shared" ca="1" si="157"/>
        <v>0</v>
      </c>
      <c r="G600" s="17">
        <f t="shared" ca="1" si="165"/>
        <v>3.2785714285714271</v>
      </c>
      <c r="H600" s="17">
        <f t="shared" ca="1" si="166"/>
        <v>9.3321428571428555</v>
      </c>
      <c r="I600" s="17">
        <f t="shared" ca="1" si="167"/>
        <v>0.35132032146957509</v>
      </c>
      <c r="J600" s="23">
        <f t="shared" ca="1" si="158"/>
        <v>25.998300764655895</v>
      </c>
      <c r="K600" s="19" t="str">
        <f t="shared" ca="1" si="159"/>
        <v>BUY</v>
      </c>
      <c r="L600" s="19" t="str">
        <f t="shared" ca="1" si="160"/>
        <v/>
      </c>
      <c r="M600" s="9" t="str">
        <f t="shared" ca="1" si="161"/>
        <v/>
      </c>
      <c r="N600" s="9" t="str">
        <f t="shared" ca="1" si="162"/>
        <v/>
      </c>
      <c r="O600" s="11">
        <f t="shared" ca="1" si="155"/>
        <v>35949</v>
      </c>
      <c r="P600" s="31">
        <f t="shared" ca="1" si="168"/>
        <v>19</v>
      </c>
      <c r="Q600" s="9">
        <f t="shared" ca="1" si="163"/>
        <v>0</v>
      </c>
      <c r="R600" s="34" t="str">
        <f t="shared" ca="1" si="169"/>
        <v>BUY</v>
      </c>
    </row>
    <row r="601" spans="1:18" x14ac:dyDescent="0.3">
      <c r="A601" s="9">
        <v>598</v>
      </c>
      <c r="B601" s="11">
        <f t="shared" ca="1" si="153"/>
        <v>35950</v>
      </c>
      <c r="C601" s="17">
        <f t="shared" ca="1" si="154"/>
        <v>1027</v>
      </c>
      <c r="D601" s="42">
        <f t="shared" ca="1" si="164"/>
        <v>-6.9000000000000909</v>
      </c>
      <c r="E601" s="15">
        <f t="shared" ca="1" si="156"/>
        <v>0</v>
      </c>
      <c r="F601" s="15">
        <f t="shared" ca="1" si="157"/>
        <v>-6.9000000000000909</v>
      </c>
      <c r="G601" s="17">
        <f t="shared" ca="1" si="165"/>
        <v>3.2785714285714271</v>
      </c>
      <c r="H601" s="17">
        <f t="shared" ca="1" si="166"/>
        <v>9.2142857142857064</v>
      </c>
      <c r="I601" s="17">
        <f t="shared" ca="1" si="167"/>
        <v>0.35581395348837225</v>
      </c>
      <c r="J601" s="23">
        <f t="shared" ca="1" si="158"/>
        <v>26.243567753001727</v>
      </c>
      <c r="K601" s="19" t="str">
        <f t="shared" ca="1" si="159"/>
        <v>BUY</v>
      </c>
      <c r="L601" s="19" t="str">
        <f t="shared" ca="1" si="160"/>
        <v/>
      </c>
      <c r="M601" s="9" t="str">
        <f t="shared" ca="1" si="161"/>
        <v/>
      </c>
      <c r="N601" s="9" t="str">
        <f t="shared" ca="1" si="162"/>
        <v/>
      </c>
      <c r="O601" s="11">
        <f t="shared" ca="1" si="155"/>
        <v>35950</v>
      </c>
      <c r="P601" s="31">
        <f t="shared" ca="1" si="168"/>
        <v>19</v>
      </c>
      <c r="Q601" s="9">
        <f t="shared" ca="1" si="163"/>
        <v>0</v>
      </c>
      <c r="R601" s="34" t="str">
        <f t="shared" ca="1" si="169"/>
        <v>BUY</v>
      </c>
    </row>
    <row r="602" spans="1:18" x14ac:dyDescent="0.3">
      <c r="A602" s="9">
        <v>599</v>
      </c>
      <c r="B602" s="11">
        <f t="shared" ca="1" si="153"/>
        <v>35951</v>
      </c>
      <c r="C602" s="17">
        <f t="shared" ca="1" si="154"/>
        <v>993.5</v>
      </c>
      <c r="D602" s="42">
        <f t="shared" ca="1" si="164"/>
        <v>-33.5</v>
      </c>
      <c r="E602" s="15">
        <f t="shared" ca="1" si="156"/>
        <v>0</v>
      </c>
      <c r="F602" s="15">
        <f t="shared" ca="1" si="157"/>
        <v>-33.5</v>
      </c>
      <c r="G602" s="17">
        <f t="shared" ca="1" si="165"/>
        <v>2.585714285714281</v>
      </c>
      <c r="H602" s="17">
        <f t="shared" ca="1" si="166"/>
        <v>11.607142857142849</v>
      </c>
      <c r="I602" s="17">
        <f t="shared" ca="1" si="167"/>
        <v>0.22276923076923053</v>
      </c>
      <c r="J602" s="23">
        <f t="shared" ca="1" si="158"/>
        <v>18.218419728233513</v>
      </c>
      <c r="K602" s="19" t="str">
        <f t="shared" ca="1" si="159"/>
        <v>BUY</v>
      </c>
      <c r="L602" s="19" t="str">
        <f t="shared" ca="1" si="160"/>
        <v/>
      </c>
      <c r="M602" s="9" t="str">
        <f t="shared" ca="1" si="161"/>
        <v/>
      </c>
      <c r="N602" s="9" t="str">
        <f t="shared" ca="1" si="162"/>
        <v/>
      </c>
      <c r="O602" s="11">
        <f t="shared" ca="1" si="155"/>
        <v>35951</v>
      </c>
      <c r="P602" s="31">
        <f t="shared" ca="1" si="168"/>
        <v>19</v>
      </c>
      <c r="Q602" s="9">
        <f t="shared" ca="1" si="163"/>
        <v>0</v>
      </c>
      <c r="R602" s="34" t="str">
        <f t="shared" ca="1" si="169"/>
        <v>BUY</v>
      </c>
    </row>
    <row r="603" spans="1:18" x14ac:dyDescent="0.3">
      <c r="A603" s="9">
        <v>600</v>
      </c>
      <c r="B603" s="11">
        <f t="shared" ca="1" si="153"/>
        <v>35954</v>
      </c>
      <c r="C603" s="17">
        <f t="shared" ca="1" si="154"/>
        <v>968.6</v>
      </c>
      <c r="D603" s="42">
        <f t="shared" ca="1" si="164"/>
        <v>-24.899999999999977</v>
      </c>
      <c r="E603" s="15">
        <f t="shared" ca="1" si="156"/>
        <v>0</v>
      </c>
      <c r="F603" s="15">
        <f t="shared" ca="1" si="157"/>
        <v>-24.899999999999977</v>
      </c>
      <c r="G603" s="17">
        <f t="shared" ca="1" si="165"/>
        <v>2.4464285714285632</v>
      </c>
      <c r="H603" s="17">
        <f t="shared" ca="1" si="166"/>
        <v>13.385714285714275</v>
      </c>
      <c r="I603" s="17">
        <f t="shared" ca="1" si="167"/>
        <v>0.18276414087513293</v>
      </c>
      <c r="J603" s="23">
        <f t="shared" ca="1" si="158"/>
        <v>15.452289645838007</v>
      </c>
      <c r="K603" s="19" t="str">
        <f t="shared" ca="1" si="159"/>
        <v>BUY</v>
      </c>
      <c r="L603" s="19" t="str">
        <f t="shared" ca="1" si="160"/>
        <v/>
      </c>
      <c r="M603" s="9" t="str">
        <f t="shared" ca="1" si="161"/>
        <v/>
      </c>
      <c r="N603" s="9" t="str">
        <f t="shared" ca="1" si="162"/>
        <v/>
      </c>
      <c r="O603" s="11">
        <f t="shared" ca="1" si="155"/>
        <v>35954</v>
      </c>
      <c r="P603" s="31">
        <f t="shared" ca="1" si="168"/>
        <v>19</v>
      </c>
      <c r="Q603" s="9">
        <f t="shared" ca="1" si="163"/>
        <v>0</v>
      </c>
      <c r="R603" s="34" t="str">
        <f t="shared" ca="1" si="169"/>
        <v>BUY</v>
      </c>
    </row>
    <row r="604" spans="1:18" x14ac:dyDescent="0.3">
      <c r="A604" s="9">
        <v>601</v>
      </c>
      <c r="B604" s="11">
        <f t="shared" ca="1" si="153"/>
        <v>35955</v>
      </c>
      <c r="C604" s="17">
        <f t="shared" ca="1" si="154"/>
        <v>995.05</v>
      </c>
      <c r="D604" s="42">
        <f t="shared" ca="1" si="164"/>
        <v>26.449999999999932</v>
      </c>
      <c r="E604" s="15">
        <f t="shared" ca="1" si="156"/>
        <v>26.449999999999932</v>
      </c>
      <c r="F604" s="15">
        <f t="shared" ca="1" si="157"/>
        <v>0</v>
      </c>
      <c r="G604" s="17">
        <f t="shared" ca="1" si="165"/>
        <v>2.9392857142857047</v>
      </c>
      <c r="H604" s="17">
        <f t="shared" ca="1" si="166"/>
        <v>13.385714285714275</v>
      </c>
      <c r="I604" s="17">
        <f t="shared" ca="1" si="167"/>
        <v>0.21958377801494075</v>
      </c>
      <c r="J604" s="23">
        <f t="shared" ca="1" si="158"/>
        <v>18.004812951214134</v>
      </c>
      <c r="K604" s="19" t="str">
        <f t="shared" ca="1" si="159"/>
        <v>BUY</v>
      </c>
      <c r="L604" s="19" t="str">
        <f t="shared" ca="1" si="160"/>
        <v/>
      </c>
      <c r="M604" s="9" t="str">
        <f t="shared" ca="1" si="161"/>
        <v/>
      </c>
      <c r="N604" s="9" t="str">
        <f t="shared" ca="1" si="162"/>
        <v/>
      </c>
      <c r="O604" s="11">
        <f t="shared" ca="1" si="155"/>
        <v>35955</v>
      </c>
      <c r="P604" s="31">
        <f t="shared" ca="1" si="168"/>
        <v>19</v>
      </c>
      <c r="Q604" s="9">
        <f t="shared" ca="1" si="163"/>
        <v>0</v>
      </c>
      <c r="R604" s="34" t="str">
        <f t="shared" ca="1" si="169"/>
        <v>BUY</v>
      </c>
    </row>
    <row r="605" spans="1:18" x14ac:dyDescent="0.3">
      <c r="A605" s="9">
        <v>602</v>
      </c>
      <c r="B605" s="11">
        <f t="shared" ca="1" si="153"/>
        <v>35956</v>
      </c>
      <c r="C605" s="17">
        <f t="shared" ca="1" si="154"/>
        <v>962.9</v>
      </c>
      <c r="D605" s="42">
        <f t="shared" ca="1" si="164"/>
        <v>-32.149999999999977</v>
      </c>
      <c r="E605" s="15">
        <f t="shared" ca="1" si="156"/>
        <v>0</v>
      </c>
      <c r="F605" s="15">
        <f t="shared" ca="1" si="157"/>
        <v>-32.149999999999977</v>
      </c>
      <c r="G605" s="17">
        <f t="shared" ca="1" si="165"/>
        <v>2.9392857142857047</v>
      </c>
      <c r="H605" s="17">
        <f t="shared" ca="1" si="166"/>
        <v>14.599999999999998</v>
      </c>
      <c r="I605" s="17">
        <f t="shared" ca="1" si="167"/>
        <v>0.20132093933463735</v>
      </c>
      <c r="J605" s="23">
        <f t="shared" ca="1" si="158"/>
        <v>16.758297699042927</v>
      </c>
      <c r="K605" s="19" t="str">
        <f t="shared" ca="1" si="159"/>
        <v>BUY</v>
      </c>
      <c r="L605" s="19" t="str">
        <f t="shared" ca="1" si="160"/>
        <v/>
      </c>
      <c r="M605" s="9" t="str">
        <f t="shared" ca="1" si="161"/>
        <v/>
      </c>
      <c r="N605" s="9" t="str">
        <f t="shared" ca="1" si="162"/>
        <v/>
      </c>
      <c r="O605" s="11">
        <f t="shared" ca="1" si="155"/>
        <v>35956</v>
      </c>
      <c r="P605" s="31">
        <f t="shared" ca="1" si="168"/>
        <v>19</v>
      </c>
      <c r="Q605" s="9">
        <f t="shared" ca="1" si="163"/>
        <v>0</v>
      </c>
      <c r="R605" s="34" t="str">
        <f t="shared" ca="1" si="169"/>
        <v>BUY</v>
      </c>
    </row>
    <row r="606" spans="1:18" x14ac:dyDescent="0.3">
      <c r="A606" s="9">
        <v>603</v>
      </c>
      <c r="B606" s="11">
        <f t="shared" ca="1" si="153"/>
        <v>35957</v>
      </c>
      <c r="C606" s="17">
        <f t="shared" ca="1" si="154"/>
        <v>961.35</v>
      </c>
      <c r="D606" s="42">
        <f t="shared" ca="1" si="164"/>
        <v>-1.5499999999999545</v>
      </c>
      <c r="E606" s="15">
        <f t="shared" ca="1" si="156"/>
        <v>0</v>
      </c>
      <c r="F606" s="15">
        <f t="shared" ca="1" si="157"/>
        <v>-1.5499999999999545</v>
      </c>
      <c r="G606" s="17">
        <f t="shared" ca="1" si="165"/>
        <v>2.9107142857142856</v>
      </c>
      <c r="H606" s="17">
        <f t="shared" ca="1" si="166"/>
        <v>14.71071428571428</v>
      </c>
      <c r="I606" s="17">
        <f t="shared" ca="1" si="167"/>
        <v>0.19786355911629042</v>
      </c>
      <c r="J606" s="23">
        <f t="shared" ca="1" si="158"/>
        <v>16.518038102959068</v>
      </c>
      <c r="K606" s="19" t="str">
        <f t="shared" ca="1" si="159"/>
        <v>BUY</v>
      </c>
      <c r="L606" s="19" t="str">
        <f t="shared" ca="1" si="160"/>
        <v/>
      </c>
      <c r="M606" s="9" t="str">
        <f t="shared" ca="1" si="161"/>
        <v/>
      </c>
      <c r="N606" s="9" t="str">
        <f t="shared" ca="1" si="162"/>
        <v/>
      </c>
      <c r="O606" s="11">
        <f t="shared" ca="1" si="155"/>
        <v>35957</v>
      </c>
      <c r="P606" s="31">
        <f t="shared" ca="1" si="168"/>
        <v>19</v>
      </c>
      <c r="Q606" s="9">
        <f t="shared" ca="1" si="163"/>
        <v>0</v>
      </c>
      <c r="R606" s="34" t="str">
        <f t="shared" ca="1" si="169"/>
        <v>BUY</v>
      </c>
    </row>
    <row r="607" spans="1:18" x14ac:dyDescent="0.3">
      <c r="A607" s="9">
        <v>604</v>
      </c>
      <c r="B607" s="11">
        <f t="shared" ca="1" si="153"/>
        <v>35958</v>
      </c>
      <c r="C607" s="17">
        <f t="shared" ca="1" si="154"/>
        <v>971.15</v>
      </c>
      <c r="D607" s="42">
        <f t="shared" ca="1" si="164"/>
        <v>9.7999999999999545</v>
      </c>
      <c r="E607" s="15">
        <f t="shared" ca="1" si="156"/>
        <v>9.7999999999999545</v>
      </c>
      <c r="F607" s="15">
        <f t="shared" ca="1" si="157"/>
        <v>0</v>
      </c>
      <c r="G607" s="17">
        <f t="shared" ca="1" si="165"/>
        <v>3.6107142857142827</v>
      </c>
      <c r="H607" s="17">
        <f t="shared" ca="1" si="166"/>
        <v>14.453571428571431</v>
      </c>
      <c r="I607" s="17">
        <f t="shared" ca="1" si="167"/>
        <v>0.24981467753891745</v>
      </c>
      <c r="J607" s="23">
        <f t="shared" ca="1" si="158"/>
        <v>19.988137603795948</v>
      </c>
      <c r="K607" s="19" t="str">
        <f t="shared" ca="1" si="159"/>
        <v>BUY</v>
      </c>
      <c r="L607" s="19" t="str">
        <f t="shared" ca="1" si="160"/>
        <v/>
      </c>
      <c r="M607" s="9" t="str">
        <f t="shared" ca="1" si="161"/>
        <v/>
      </c>
      <c r="N607" s="9" t="str">
        <f t="shared" ca="1" si="162"/>
        <v/>
      </c>
      <c r="O607" s="11">
        <f t="shared" ca="1" si="155"/>
        <v>35958</v>
      </c>
      <c r="P607" s="31">
        <f t="shared" ca="1" si="168"/>
        <v>19</v>
      </c>
      <c r="Q607" s="9">
        <f t="shared" ca="1" si="163"/>
        <v>0</v>
      </c>
      <c r="R607" s="34" t="str">
        <f t="shared" ca="1" si="169"/>
        <v>BUY</v>
      </c>
    </row>
    <row r="608" spans="1:18" x14ac:dyDescent="0.3">
      <c r="A608" s="9">
        <v>605</v>
      </c>
      <c r="B608" s="11">
        <f t="shared" ca="1" si="153"/>
        <v>35961</v>
      </c>
      <c r="C608" s="17">
        <f t="shared" ca="1" si="154"/>
        <v>916.8</v>
      </c>
      <c r="D608" s="42">
        <f t="shared" ca="1" si="164"/>
        <v>-54.350000000000023</v>
      </c>
      <c r="E608" s="15">
        <f t="shared" ca="1" si="156"/>
        <v>0</v>
      </c>
      <c r="F608" s="15">
        <f t="shared" ca="1" si="157"/>
        <v>-54.350000000000023</v>
      </c>
      <c r="G608" s="17">
        <f t="shared" ca="1" si="165"/>
        <v>3.6107142857142827</v>
      </c>
      <c r="H608" s="17">
        <f t="shared" ca="1" si="166"/>
        <v>17.014285714285716</v>
      </c>
      <c r="I608" s="17">
        <f t="shared" ca="1" si="167"/>
        <v>0.21221662468513833</v>
      </c>
      <c r="J608" s="23">
        <f t="shared" ca="1" si="158"/>
        <v>17.506493506493484</v>
      </c>
      <c r="K608" s="19" t="str">
        <f t="shared" ca="1" si="159"/>
        <v>BUY</v>
      </c>
      <c r="L608" s="19" t="str">
        <f t="shared" ca="1" si="160"/>
        <v/>
      </c>
      <c r="M608" s="9" t="str">
        <f t="shared" ca="1" si="161"/>
        <v/>
      </c>
      <c r="N608" s="9" t="str">
        <f t="shared" ca="1" si="162"/>
        <v/>
      </c>
      <c r="O608" s="11">
        <f t="shared" ca="1" si="155"/>
        <v>35961</v>
      </c>
      <c r="P608" s="31">
        <f t="shared" ca="1" si="168"/>
        <v>19</v>
      </c>
      <c r="Q608" s="9">
        <f t="shared" ca="1" si="163"/>
        <v>0</v>
      </c>
      <c r="R608" s="34" t="str">
        <f t="shared" ca="1" si="169"/>
        <v>BUY</v>
      </c>
    </row>
    <row r="609" spans="1:18" x14ac:dyDescent="0.3">
      <c r="A609" s="9">
        <v>606</v>
      </c>
      <c r="B609" s="11">
        <f t="shared" ca="1" si="153"/>
        <v>35962</v>
      </c>
      <c r="C609" s="17">
        <f t="shared" ca="1" si="154"/>
        <v>910.1</v>
      </c>
      <c r="D609" s="42">
        <f t="shared" ca="1" si="164"/>
        <v>-6.6999999999999318</v>
      </c>
      <c r="E609" s="15">
        <f t="shared" ca="1" si="156"/>
        <v>0</v>
      </c>
      <c r="F609" s="15">
        <f t="shared" ca="1" si="157"/>
        <v>-6.6999999999999318</v>
      </c>
      <c r="G609" s="17">
        <f t="shared" ca="1" si="165"/>
        <v>3.6107142857142827</v>
      </c>
      <c r="H609" s="17">
        <f t="shared" ca="1" si="166"/>
        <v>16.528571428571428</v>
      </c>
      <c r="I609" s="17">
        <f t="shared" ca="1" si="167"/>
        <v>0.21845289541918736</v>
      </c>
      <c r="J609" s="23">
        <f t="shared" ca="1" si="158"/>
        <v>17.928710764319902</v>
      </c>
      <c r="K609" s="19" t="str">
        <f t="shared" ca="1" si="159"/>
        <v>BUY</v>
      </c>
      <c r="L609" s="19" t="str">
        <f t="shared" ca="1" si="160"/>
        <v/>
      </c>
      <c r="M609" s="9" t="str">
        <f t="shared" ca="1" si="161"/>
        <v/>
      </c>
      <c r="N609" s="9" t="str">
        <f t="shared" ca="1" si="162"/>
        <v/>
      </c>
      <c r="O609" s="11">
        <f t="shared" ca="1" si="155"/>
        <v>35962</v>
      </c>
      <c r="P609" s="31">
        <f t="shared" ca="1" si="168"/>
        <v>19</v>
      </c>
      <c r="Q609" s="9">
        <f t="shared" ca="1" si="163"/>
        <v>0</v>
      </c>
      <c r="R609" s="34" t="str">
        <f t="shared" ca="1" si="169"/>
        <v>BUY</v>
      </c>
    </row>
    <row r="610" spans="1:18" x14ac:dyDescent="0.3">
      <c r="A610" s="9">
        <v>607</v>
      </c>
      <c r="B610" s="11">
        <f t="shared" ca="1" si="153"/>
        <v>35963</v>
      </c>
      <c r="C610" s="17">
        <f t="shared" ca="1" si="154"/>
        <v>976.5</v>
      </c>
      <c r="D610" s="42">
        <f t="shared" ca="1" si="164"/>
        <v>66.399999999999977</v>
      </c>
      <c r="E610" s="15">
        <f t="shared" ca="1" si="156"/>
        <v>66.399999999999977</v>
      </c>
      <c r="F610" s="15">
        <f t="shared" ca="1" si="157"/>
        <v>0</v>
      </c>
      <c r="G610" s="17">
        <f t="shared" ca="1" si="165"/>
        <v>8.3535714285714242</v>
      </c>
      <c r="H610" s="17">
        <f t="shared" ca="1" si="166"/>
        <v>15.42857142857142</v>
      </c>
      <c r="I610" s="17">
        <f t="shared" ca="1" si="167"/>
        <v>0.54143518518518519</v>
      </c>
      <c r="J610" s="23">
        <f t="shared" ca="1" si="158"/>
        <v>35.12539420333384</v>
      </c>
      <c r="K610" s="19" t="str">
        <f t="shared" ca="1" si="159"/>
        <v/>
      </c>
      <c r="L610" s="19" t="str">
        <f t="shared" ca="1" si="160"/>
        <v/>
      </c>
      <c r="M610" s="9" t="str">
        <f t="shared" ca="1" si="161"/>
        <v/>
      </c>
      <c r="N610" s="9" t="str">
        <f t="shared" ca="1" si="162"/>
        <v/>
      </c>
      <c r="O610" s="11">
        <f t="shared" ca="1" si="155"/>
        <v>35963</v>
      </c>
      <c r="P610" s="31">
        <f t="shared" ca="1" si="168"/>
        <v>19</v>
      </c>
      <c r="Q610" s="9">
        <f t="shared" ca="1" si="163"/>
        <v>0</v>
      </c>
      <c r="R610" s="34" t="str">
        <f t="shared" ca="1" si="169"/>
        <v>BUY</v>
      </c>
    </row>
    <row r="611" spans="1:18" x14ac:dyDescent="0.3">
      <c r="A611" s="9">
        <v>608</v>
      </c>
      <c r="B611" s="11">
        <f t="shared" ca="1" si="153"/>
        <v>35964</v>
      </c>
      <c r="C611" s="17">
        <f t="shared" ca="1" si="154"/>
        <v>956.15</v>
      </c>
      <c r="D611" s="42">
        <f t="shared" ca="1" si="164"/>
        <v>-20.350000000000023</v>
      </c>
      <c r="E611" s="15">
        <f t="shared" ca="1" si="156"/>
        <v>0</v>
      </c>
      <c r="F611" s="15">
        <f t="shared" ca="1" si="157"/>
        <v>-20.350000000000023</v>
      </c>
      <c r="G611" s="17">
        <f t="shared" ca="1" si="165"/>
        <v>8.3535714285714242</v>
      </c>
      <c r="H611" s="17">
        <f t="shared" ca="1" si="166"/>
        <v>15.996428571428575</v>
      </c>
      <c r="I611" s="17">
        <f t="shared" ca="1" si="167"/>
        <v>0.52221478008484001</v>
      </c>
      <c r="J611" s="23">
        <f t="shared" ca="1" si="158"/>
        <v>34.306248166617763</v>
      </c>
      <c r="K611" s="19" t="str">
        <f t="shared" ca="1" si="159"/>
        <v/>
      </c>
      <c r="L611" s="19" t="str">
        <f t="shared" ca="1" si="160"/>
        <v/>
      </c>
      <c r="M611" s="9" t="str">
        <f t="shared" ca="1" si="161"/>
        <v/>
      </c>
      <c r="N611" s="9" t="str">
        <f t="shared" ca="1" si="162"/>
        <v/>
      </c>
      <c r="O611" s="11">
        <f t="shared" ca="1" si="155"/>
        <v>35964</v>
      </c>
      <c r="P611" s="31">
        <f t="shared" ca="1" si="168"/>
        <v>19</v>
      </c>
      <c r="Q611" s="9">
        <f t="shared" ca="1" si="163"/>
        <v>0</v>
      </c>
      <c r="R611" s="34" t="str">
        <f t="shared" ca="1" si="169"/>
        <v>BUY</v>
      </c>
    </row>
    <row r="612" spans="1:18" x14ac:dyDescent="0.3">
      <c r="A612" s="9">
        <v>609</v>
      </c>
      <c r="B612" s="11">
        <f t="shared" ca="1" si="153"/>
        <v>35965</v>
      </c>
      <c r="C612" s="17">
        <f t="shared" ca="1" si="154"/>
        <v>913.25</v>
      </c>
      <c r="D612" s="42">
        <f t="shared" ca="1" si="164"/>
        <v>-42.899999999999977</v>
      </c>
      <c r="E612" s="15">
        <f t="shared" ca="1" si="156"/>
        <v>0</v>
      </c>
      <c r="F612" s="15">
        <f t="shared" ca="1" si="157"/>
        <v>-42.899999999999977</v>
      </c>
      <c r="G612" s="17">
        <f t="shared" ca="1" si="165"/>
        <v>8.3535714285714242</v>
      </c>
      <c r="H612" s="17">
        <f t="shared" ca="1" si="166"/>
        <v>18.389285714285709</v>
      </c>
      <c r="I612" s="17">
        <f t="shared" ca="1" si="167"/>
        <v>0.45426296368226832</v>
      </c>
      <c r="J612" s="23">
        <f t="shared" ca="1" si="158"/>
        <v>31.236645299145295</v>
      </c>
      <c r="K612" s="19" t="str">
        <f t="shared" ca="1" si="159"/>
        <v/>
      </c>
      <c r="L612" s="19" t="str">
        <f t="shared" ca="1" si="160"/>
        <v/>
      </c>
      <c r="M612" s="9" t="str">
        <f t="shared" ca="1" si="161"/>
        <v/>
      </c>
      <c r="N612" s="9" t="str">
        <f t="shared" ca="1" si="162"/>
        <v/>
      </c>
      <c r="O612" s="11">
        <f t="shared" ca="1" si="155"/>
        <v>35965</v>
      </c>
      <c r="P612" s="31">
        <f t="shared" ca="1" si="168"/>
        <v>19</v>
      </c>
      <c r="Q612" s="9">
        <f t="shared" ca="1" si="163"/>
        <v>0</v>
      </c>
      <c r="R612" s="34" t="str">
        <f t="shared" ca="1" si="169"/>
        <v>BUY</v>
      </c>
    </row>
    <row r="613" spans="1:18" x14ac:dyDescent="0.3">
      <c r="A613" s="9">
        <v>610</v>
      </c>
      <c r="B613" s="11">
        <f t="shared" ca="1" si="153"/>
        <v>35968</v>
      </c>
      <c r="C613" s="17">
        <f t="shared" ca="1" si="154"/>
        <v>880.2</v>
      </c>
      <c r="D613" s="42">
        <f t="shared" ca="1" si="164"/>
        <v>-33.049999999999955</v>
      </c>
      <c r="E613" s="15">
        <f t="shared" ca="1" si="156"/>
        <v>0</v>
      </c>
      <c r="F613" s="15">
        <f t="shared" ca="1" si="157"/>
        <v>-33.049999999999955</v>
      </c>
      <c r="G613" s="17">
        <f t="shared" ca="1" si="165"/>
        <v>8.3535714285714242</v>
      </c>
      <c r="H613" s="17">
        <f t="shared" ca="1" si="166"/>
        <v>18.31071428571428</v>
      </c>
      <c r="I613" s="17">
        <f t="shared" ca="1" si="167"/>
        <v>0.45621220986931921</v>
      </c>
      <c r="J613" s="23">
        <f t="shared" ca="1" si="158"/>
        <v>31.328690061612633</v>
      </c>
      <c r="K613" s="19" t="str">
        <f t="shared" ca="1" si="159"/>
        <v/>
      </c>
      <c r="L613" s="19" t="str">
        <f t="shared" ca="1" si="160"/>
        <v/>
      </c>
      <c r="M613" s="9" t="str">
        <f t="shared" ca="1" si="161"/>
        <v/>
      </c>
      <c r="N613" s="9" t="str">
        <f t="shared" ca="1" si="162"/>
        <v/>
      </c>
      <c r="O613" s="11">
        <f t="shared" ca="1" si="155"/>
        <v>35968</v>
      </c>
      <c r="P613" s="31">
        <f t="shared" ca="1" si="168"/>
        <v>19</v>
      </c>
      <c r="Q613" s="9">
        <f t="shared" ca="1" si="163"/>
        <v>0</v>
      </c>
      <c r="R613" s="34" t="str">
        <f t="shared" ca="1" si="169"/>
        <v>BUY</v>
      </c>
    </row>
    <row r="614" spans="1:18" x14ac:dyDescent="0.3">
      <c r="A614" s="9">
        <v>611</v>
      </c>
      <c r="B614" s="11">
        <f t="shared" ca="1" si="153"/>
        <v>35969</v>
      </c>
      <c r="C614" s="17">
        <f t="shared" ca="1" si="154"/>
        <v>875.6</v>
      </c>
      <c r="D614" s="42">
        <f t="shared" ca="1" si="164"/>
        <v>-4.6000000000000227</v>
      </c>
      <c r="E614" s="15">
        <f t="shared" ca="1" si="156"/>
        <v>0</v>
      </c>
      <c r="F614" s="15">
        <f t="shared" ca="1" si="157"/>
        <v>-4.6000000000000227</v>
      </c>
      <c r="G614" s="17">
        <f t="shared" ca="1" si="165"/>
        <v>7.3321428571428475</v>
      </c>
      <c r="H614" s="17">
        <f t="shared" ca="1" si="166"/>
        <v>18.639285714285709</v>
      </c>
      <c r="I614" s="17">
        <f t="shared" ca="1" si="167"/>
        <v>0.39337037746694731</v>
      </c>
      <c r="J614" s="23">
        <f t="shared" ca="1" si="158"/>
        <v>28.231573157315708</v>
      </c>
      <c r="K614" s="19" t="str">
        <f t="shared" ca="1" si="159"/>
        <v>BUY</v>
      </c>
      <c r="L614" s="19" t="str">
        <f t="shared" ca="1" si="160"/>
        <v/>
      </c>
      <c r="M614" s="9" t="str">
        <f t="shared" ca="1" si="161"/>
        <v/>
      </c>
      <c r="N614" s="9" t="str">
        <f t="shared" ca="1" si="162"/>
        <v/>
      </c>
      <c r="O614" s="11">
        <f t="shared" ca="1" si="155"/>
        <v>35969</v>
      </c>
      <c r="P614" s="31">
        <f t="shared" ca="1" si="168"/>
        <v>19</v>
      </c>
      <c r="Q614" s="9">
        <f t="shared" ca="1" si="163"/>
        <v>0</v>
      </c>
      <c r="R614" s="34" t="str">
        <f t="shared" ca="1" si="169"/>
        <v>BUY</v>
      </c>
    </row>
    <row r="615" spans="1:18" x14ac:dyDescent="0.3">
      <c r="A615" s="9">
        <v>612</v>
      </c>
      <c r="B615" s="11">
        <f t="shared" ca="1" si="153"/>
        <v>35970</v>
      </c>
      <c r="C615" s="17">
        <f t="shared" ca="1" si="154"/>
        <v>908.5</v>
      </c>
      <c r="D615" s="42">
        <f t="shared" ca="1" si="164"/>
        <v>32.899999999999977</v>
      </c>
      <c r="E615" s="15">
        <f t="shared" ca="1" si="156"/>
        <v>32.899999999999977</v>
      </c>
      <c r="F615" s="15">
        <f t="shared" ca="1" si="157"/>
        <v>0</v>
      </c>
      <c r="G615" s="17">
        <f t="shared" ca="1" si="165"/>
        <v>9.6821428571428463</v>
      </c>
      <c r="H615" s="17">
        <f t="shared" ca="1" si="166"/>
        <v>18.146428571428562</v>
      </c>
      <c r="I615" s="17">
        <f t="shared" ca="1" si="167"/>
        <v>0.53355638653808279</v>
      </c>
      <c r="J615" s="23">
        <f t="shared" ca="1" si="158"/>
        <v>34.792094455852151</v>
      </c>
      <c r="K615" s="19" t="str">
        <f t="shared" ca="1" si="159"/>
        <v/>
      </c>
      <c r="L615" s="19" t="str">
        <f t="shared" ca="1" si="160"/>
        <v/>
      </c>
      <c r="M615" s="9" t="str">
        <f t="shared" ca="1" si="161"/>
        <v/>
      </c>
      <c r="N615" s="9" t="str">
        <f t="shared" ca="1" si="162"/>
        <v/>
      </c>
      <c r="O615" s="11">
        <f t="shared" ca="1" si="155"/>
        <v>35970</v>
      </c>
      <c r="P615" s="31">
        <f t="shared" ca="1" si="168"/>
        <v>19</v>
      </c>
      <c r="Q615" s="9">
        <f t="shared" ca="1" si="163"/>
        <v>0</v>
      </c>
      <c r="R615" s="34" t="str">
        <f t="shared" ca="1" si="169"/>
        <v>BUY</v>
      </c>
    </row>
    <row r="616" spans="1:18" x14ac:dyDescent="0.3">
      <c r="A616" s="9">
        <v>613</v>
      </c>
      <c r="B616" s="11">
        <f t="shared" ca="1" si="153"/>
        <v>35971</v>
      </c>
      <c r="C616" s="17">
        <f t="shared" ca="1" si="154"/>
        <v>932.15</v>
      </c>
      <c r="D616" s="42">
        <f t="shared" ca="1" si="164"/>
        <v>23.649999999999977</v>
      </c>
      <c r="E616" s="15">
        <f t="shared" ca="1" si="156"/>
        <v>23.649999999999977</v>
      </c>
      <c r="F616" s="15">
        <f t="shared" ca="1" si="157"/>
        <v>0</v>
      </c>
      <c r="G616" s="17">
        <f t="shared" ca="1" si="165"/>
        <v>11.371428571428558</v>
      </c>
      <c r="H616" s="17">
        <f t="shared" ca="1" si="166"/>
        <v>15.753571428571417</v>
      </c>
      <c r="I616" s="17">
        <f t="shared" ca="1" si="167"/>
        <v>0.72183178417592342</v>
      </c>
      <c r="J616" s="23">
        <f t="shared" ca="1" si="158"/>
        <v>41.922317314022372</v>
      </c>
      <c r="K616" s="19" t="str">
        <f t="shared" ca="1" si="159"/>
        <v/>
      </c>
      <c r="L616" s="19" t="str">
        <f t="shared" ca="1" si="160"/>
        <v/>
      </c>
      <c r="M616" s="9" t="str">
        <f t="shared" ca="1" si="161"/>
        <v/>
      </c>
      <c r="N616" s="9" t="str">
        <f t="shared" ca="1" si="162"/>
        <v/>
      </c>
      <c r="O616" s="11">
        <f t="shared" ca="1" si="155"/>
        <v>35971</v>
      </c>
      <c r="P616" s="31">
        <f t="shared" ca="1" si="168"/>
        <v>19</v>
      </c>
      <c r="Q616" s="9">
        <f t="shared" ca="1" si="163"/>
        <v>0</v>
      </c>
      <c r="R616" s="34" t="str">
        <f t="shared" ca="1" si="169"/>
        <v>BUY</v>
      </c>
    </row>
    <row r="617" spans="1:18" x14ac:dyDescent="0.3">
      <c r="A617" s="9">
        <v>614</v>
      </c>
      <c r="B617" s="11">
        <f t="shared" ca="1" si="153"/>
        <v>35972</v>
      </c>
      <c r="C617" s="17">
        <f t="shared" ca="1" si="154"/>
        <v>924.35</v>
      </c>
      <c r="D617" s="42">
        <f t="shared" ca="1" si="164"/>
        <v>-7.7999999999999545</v>
      </c>
      <c r="E617" s="15">
        <f t="shared" ca="1" si="156"/>
        <v>0</v>
      </c>
      <c r="F617" s="15">
        <f t="shared" ca="1" si="157"/>
        <v>-7.7999999999999545</v>
      </c>
      <c r="G617" s="17">
        <f t="shared" ca="1" si="165"/>
        <v>11.371428571428558</v>
      </c>
      <c r="H617" s="17">
        <f t="shared" ca="1" si="166"/>
        <v>14.532142857142844</v>
      </c>
      <c r="I617" s="17">
        <f t="shared" ca="1" si="167"/>
        <v>0.78250184320471838</v>
      </c>
      <c r="J617" s="23">
        <f t="shared" ca="1" si="158"/>
        <v>43.899076244312688</v>
      </c>
      <c r="K617" s="19" t="str">
        <f t="shared" ca="1" si="159"/>
        <v/>
      </c>
      <c r="L617" s="19" t="str">
        <f t="shared" ca="1" si="160"/>
        <v/>
      </c>
      <c r="M617" s="9" t="str">
        <f t="shared" ca="1" si="161"/>
        <v/>
      </c>
      <c r="N617" s="9" t="str">
        <f t="shared" ca="1" si="162"/>
        <v/>
      </c>
      <c r="O617" s="11">
        <f t="shared" ca="1" si="155"/>
        <v>35972</v>
      </c>
      <c r="P617" s="31">
        <f t="shared" ca="1" si="168"/>
        <v>19</v>
      </c>
      <c r="Q617" s="9">
        <f t="shared" ca="1" si="163"/>
        <v>0</v>
      </c>
      <c r="R617" s="34" t="str">
        <f t="shared" ca="1" si="169"/>
        <v>BUY</v>
      </c>
    </row>
    <row r="618" spans="1:18" x14ac:dyDescent="0.3">
      <c r="A618" s="9">
        <v>615</v>
      </c>
      <c r="B618" s="11">
        <f t="shared" ca="1" si="153"/>
        <v>35975</v>
      </c>
      <c r="C618" s="17">
        <f t="shared" ca="1" si="154"/>
        <v>949.1</v>
      </c>
      <c r="D618" s="42">
        <f t="shared" ca="1" si="164"/>
        <v>24.75</v>
      </c>
      <c r="E618" s="15">
        <f t="shared" ca="1" si="156"/>
        <v>24.75</v>
      </c>
      <c r="F618" s="15">
        <f t="shared" ca="1" si="157"/>
        <v>0</v>
      </c>
      <c r="G618" s="17">
        <f t="shared" ca="1" si="165"/>
        <v>11.249999999999991</v>
      </c>
      <c r="H618" s="17">
        <f t="shared" ca="1" si="166"/>
        <v>14.532142857142844</v>
      </c>
      <c r="I618" s="17">
        <f t="shared" ca="1" si="167"/>
        <v>0.77414598181371352</v>
      </c>
      <c r="J618" s="23">
        <f t="shared" ca="1" si="158"/>
        <v>43.63485247264164</v>
      </c>
      <c r="K618" s="19" t="str">
        <f t="shared" ca="1" si="159"/>
        <v/>
      </c>
      <c r="L618" s="19" t="str">
        <f t="shared" ca="1" si="160"/>
        <v/>
      </c>
      <c r="M618" s="9" t="str">
        <f t="shared" ca="1" si="161"/>
        <v/>
      </c>
      <c r="N618" s="9" t="str">
        <f t="shared" ca="1" si="162"/>
        <v/>
      </c>
      <c r="O618" s="11">
        <f t="shared" ca="1" si="155"/>
        <v>35975</v>
      </c>
      <c r="P618" s="31">
        <f t="shared" ca="1" si="168"/>
        <v>19</v>
      </c>
      <c r="Q618" s="9">
        <f t="shared" ca="1" si="163"/>
        <v>0</v>
      </c>
      <c r="R618" s="34" t="str">
        <f t="shared" ca="1" si="169"/>
        <v>BUY</v>
      </c>
    </row>
    <row r="619" spans="1:18" x14ac:dyDescent="0.3">
      <c r="A619" s="9">
        <v>616</v>
      </c>
      <c r="B619" s="11">
        <f t="shared" ca="1" si="153"/>
        <v>35976</v>
      </c>
      <c r="C619" s="17">
        <f t="shared" ca="1" si="154"/>
        <v>941.65</v>
      </c>
      <c r="D619" s="42">
        <f t="shared" ca="1" si="164"/>
        <v>-7.4500000000000455</v>
      </c>
      <c r="E619" s="15">
        <f t="shared" ca="1" si="156"/>
        <v>0</v>
      </c>
      <c r="F619" s="15">
        <f t="shared" ca="1" si="157"/>
        <v>-7.4500000000000455</v>
      </c>
      <c r="G619" s="17">
        <f t="shared" ca="1" si="165"/>
        <v>11.249999999999991</v>
      </c>
      <c r="H619" s="17">
        <f t="shared" ca="1" si="166"/>
        <v>12.767857142857135</v>
      </c>
      <c r="I619" s="17">
        <f t="shared" ca="1" si="167"/>
        <v>0.88111888111888093</v>
      </c>
      <c r="J619" s="23">
        <f t="shared" ca="1" si="158"/>
        <v>46.840148698884747</v>
      </c>
      <c r="K619" s="19" t="str">
        <f t="shared" ca="1" si="159"/>
        <v/>
      </c>
      <c r="L619" s="19" t="str">
        <f t="shared" ca="1" si="160"/>
        <v/>
      </c>
      <c r="M619" s="9" t="str">
        <f t="shared" ca="1" si="161"/>
        <v/>
      </c>
      <c r="N619" s="9" t="str">
        <f t="shared" ca="1" si="162"/>
        <v/>
      </c>
      <c r="O619" s="11">
        <f t="shared" ca="1" si="155"/>
        <v>35976</v>
      </c>
      <c r="P619" s="31">
        <f t="shared" ca="1" si="168"/>
        <v>19</v>
      </c>
      <c r="Q619" s="9">
        <f t="shared" ca="1" si="163"/>
        <v>0</v>
      </c>
      <c r="R619" s="34" t="str">
        <f t="shared" ca="1" si="169"/>
        <v>BUY</v>
      </c>
    </row>
    <row r="620" spans="1:18" x14ac:dyDescent="0.3">
      <c r="A620" s="9">
        <v>617</v>
      </c>
      <c r="B620" s="11">
        <f t="shared" ca="1" si="153"/>
        <v>35977</v>
      </c>
      <c r="C620" s="17">
        <f t="shared" ca="1" si="154"/>
        <v>942.25</v>
      </c>
      <c r="D620" s="42">
        <f t="shared" ca="1" si="164"/>
        <v>0.60000000000002274</v>
      </c>
      <c r="E620" s="15">
        <f t="shared" ca="1" si="156"/>
        <v>0.60000000000002274</v>
      </c>
      <c r="F620" s="15">
        <f t="shared" ca="1" si="157"/>
        <v>0</v>
      </c>
      <c r="G620" s="17">
        <f t="shared" ca="1" si="165"/>
        <v>11.292857142857136</v>
      </c>
      <c r="H620" s="17">
        <f t="shared" ca="1" si="166"/>
        <v>12.657142857142853</v>
      </c>
      <c r="I620" s="17">
        <f t="shared" ca="1" si="167"/>
        <v>0.89221218961625259</v>
      </c>
      <c r="J620" s="23">
        <f t="shared" ca="1" si="158"/>
        <v>47.151804354309569</v>
      </c>
      <c r="K620" s="19" t="str">
        <f t="shared" ca="1" si="159"/>
        <v/>
      </c>
      <c r="L620" s="19" t="str">
        <f t="shared" ca="1" si="160"/>
        <v/>
      </c>
      <c r="M620" s="9" t="str">
        <f t="shared" ca="1" si="161"/>
        <v/>
      </c>
      <c r="N620" s="9" t="str">
        <f t="shared" ca="1" si="162"/>
        <v/>
      </c>
      <c r="O620" s="11">
        <f t="shared" ca="1" si="155"/>
        <v>35977</v>
      </c>
      <c r="P620" s="31">
        <f t="shared" ca="1" si="168"/>
        <v>19</v>
      </c>
      <c r="Q620" s="9">
        <f t="shared" ca="1" si="163"/>
        <v>0</v>
      </c>
      <c r="R620" s="34" t="str">
        <f t="shared" ca="1" si="169"/>
        <v>BUY</v>
      </c>
    </row>
    <row r="621" spans="1:18" x14ac:dyDescent="0.3">
      <c r="A621" s="9">
        <v>618</v>
      </c>
      <c r="B621" s="11">
        <f t="shared" ca="1" si="153"/>
        <v>35978</v>
      </c>
      <c r="C621" s="17">
        <f t="shared" ca="1" si="154"/>
        <v>919.9</v>
      </c>
      <c r="D621" s="42">
        <f t="shared" ca="1" si="164"/>
        <v>-22.350000000000023</v>
      </c>
      <c r="E621" s="15">
        <f t="shared" ca="1" si="156"/>
        <v>0</v>
      </c>
      <c r="F621" s="15">
        <f t="shared" ca="1" si="157"/>
        <v>-22.350000000000023</v>
      </c>
      <c r="G621" s="17">
        <f t="shared" ca="1" si="165"/>
        <v>10.59285714285714</v>
      </c>
      <c r="H621" s="17">
        <f t="shared" ca="1" si="166"/>
        <v>14.253571428571425</v>
      </c>
      <c r="I621" s="17">
        <f t="shared" ca="1" si="167"/>
        <v>0.74317213730894516</v>
      </c>
      <c r="J621" s="23">
        <f t="shared" ca="1" si="158"/>
        <v>42.633318959321542</v>
      </c>
      <c r="K621" s="19" t="str">
        <f t="shared" ca="1" si="159"/>
        <v/>
      </c>
      <c r="L621" s="19" t="str">
        <f t="shared" ca="1" si="160"/>
        <v/>
      </c>
      <c r="M621" s="9" t="str">
        <f t="shared" ca="1" si="161"/>
        <v/>
      </c>
      <c r="N621" s="9" t="str">
        <f t="shared" ca="1" si="162"/>
        <v/>
      </c>
      <c r="O621" s="11">
        <f t="shared" ca="1" si="155"/>
        <v>35978</v>
      </c>
      <c r="P621" s="31">
        <f t="shared" ca="1" si="168"/>
        <v>19</v>
      </c>
      <c r="Q621" s="9">
        <f t="shared" ca="1" si="163"/>
        <v>0</v>
      </c>
      <c r="R621" s="34" t="str">
        <f t="shared" ca="1" si="169"/>
        <v>BUY</v>
      </c>
    </row>
    <row r="622" spans="1:18" x14ac:dyDescent="0.3">
      <c r="A622" s="9">
        <v>619</v>
      </c>
      <c r="B622" s="11">
        <f t="shared" ca="1" si="153"/>
        <v>35979</v>
      </c>
      <c r="C622" s="17">
        <f t="shared" ca="1" si="154"/>
        <v>900.55</v>
      </c>
      <c r="D622" s="42">
        <f t="shared" ca="1" si="164"/>
        <v>-19.350000000000023</v>
      </c>
      <c r="E622" s="15">
        <f t="shared" ca="1" si="156"/>
        <v>0</v>
      </c>
      <c r="F622" s="15">
        <f t="shared" ca="1" si="157"/>
        <v>-19.350000000000023</v>
      </c>
      <c r="G622" s="17">
        <f t="shared" ca="1" si="165"/>
        <v>10.59285714285714</v>
      </c>
      <c r="H622" s="17">
        <f t="shared" ca="1" si="166"/>
        <v>11.753571428571425</v>
      </c>
      <c r="I622" s="17">
        <f t="shared" ca="1" si="167"/>
        <v>0.90124582193862057</v>
      </c>
      <c r="J622" s="23">
        <f t="shared" ca="1" si="158"/>
        <v>47.40290874220873</v>
      </c>
      <c r="K622" s="19" t="str">
        <f t="shared" ca="1" si="159"/>
        <v/>
      </c>
      <c r="L622" s="19" t="str">
        <f t="shared" ca="1" si="160"/>
        <v/>
      </c>
      <c r="M622" s="9" t="str">
        <f t="shared" ca="1" si="161"/>
        <v/>
      </c>
      <c r="N622" s="9" t="str">
        <f t="shared" ca="1" si="162"/>
        <v/>
      </c>
      <c r="O622" s="11">
        <f t="shared" ca="1" si="155"/>
        <v>35979</v>
      </c>
      <c r="P622" s="31">
        <f t="shared" ca="1" si="168"/>
        <v>19</v>
      </c>
      <c r="Q622" s="9">
        <f t="shared" ca="1" si="163"/>
        <v>0</v>
      </c>
      <c r="R622" s="34" t="str">
        <f t="shared" ca="1" si="169"/>
        <v>BUY</v>
      </c>
    </row>
    <row r="623" spans="1:18" x14ac:dyDescent="0.3">
      <c r="A623" s="9">
        <v>620</v>
      </c>
      <c r="B623" s="11">
        <f t="shared" ca="1" si="153"/>
        <v>35982</v>
      </c>
      <c r="C623" s="17">
        <f t="shared" ca="1" si="154"/>
        <v>917.35</v>
      </c>
      <c r="D623" s="42">
        <f t="shared" ca="1" si="164"/>
        <v>16.800000000000068</v>
      </c>
      <c r="E623" s="15">
        <f t="shared" ca="1" si="156"/>
        <v>16.800000000000068</v>
      </c>
      <c r="F623" s="15">
        <f t="shared" ca="1" si="157"/>
        <v>0</v>
      </c>
      <c r="G623" s="17">
        <f t="shared" ca="1" si="165"/>
        <v>11.792857142857144</v>
      </c>
      <c r="H623" s="17">
        <f t="shared" ca="1" si="166"/>
        <v>11.275000000000002</v>
      </c>
      <c r="I623" s="17">
        <f t="shared" ca="1" si="167"/>
        <v>1.0459296800760214</v>
      </c>
      <c r="J623" s="23">
        <f t="shared" ca="1" si="158"/>
        <v>51.122464777829379</v>
      </c>
      <c r="K623" s="19" t="str">
        <f t="shared" ca="1" si="159"/>
        <v/>
      </c>
      <c r="L623" s="19" t="str">
        <f t="shared" ca="1" si="160"/>
        <v/>
      </c>
      <c r="M623" s="9" t="str">
        <f t="shared" ca="1" si="161"/>
        <v/>
      </c>
      <c r="N623" s="9" t="str">
        <f t="shared" ca="1" si="162"/>
        <v/>
      </c>
      <c r="O623" s="11">
        <f t="shared" ca="1" si="155"/>
        <v>35982</v>
      </c>
      <c r="P623" s="31">
        <f t="shared" ca="1" si="168"/>
        <v>19</v>
      </c>
      <c r="Q623" s="9">
        <f t="shared" ca="1" si="163"/>
        <v>0</v>
      </c>
      <c r="R623" s="34" t="str">
        <f t="shared" ca="1" si="169"/>
        <v>BUY</v>
      </c>
    </row>
    <row r="624" spans="1:18" x14ac:dyDescent="0.3">
      <c r="A624" s="9">
        <v>621</v>
      </c>
      <c r="B624" s="11">
        <f t="shared" ca="1" si="153"/>
        <v>35983</v>
      </c>
      <c r="C624" s="17">
        <f t="shared" ca="1" si="154"/>
        <v>924.7</v>
      </c>
      <c r="D624" s="42">
        <f t="shared" ca="1" si="164"/>
        <v>7.3500000000000227</v>
      </c>
      <c r="E624" s="15">
        <f t="shared" ca="1" si="156"/>
        <v>7.3500000000000227</v>
      </c>
      <c r="F624" s="15">
        <f t="shared" ca="1" si="157"/>
        <v>0</v>
      </c>
      <c r="G624" s="17">
        <f t="shared" ca="1" si="165"/>
        <v>7.5750000000000046</v>
      </c>
      <c r="H624" s="17">
        <f t="shared" ca="1" si="166"/>
        <v>11.275000000000002</v>
      </c>
      <c r="I624" s="17">
        <f t="shared" ca="1" si="167"/>
        <v>0.67184035476718429</v>
      </c>
      <c r="J624" s="23">
        <f t="shared" ca="1" si="158"/>
        <v>40.185676392572951</v>
      </c>
      <c r="K624" s="19" t="str">
        <f t="shared" ca="1" si="159"/>
        <v/>
      </c>
      <c r="L624" s="19" t="str">
        <f t="shared" ca="1" si="160"/>
        <v/>
      </c>
      <c r="M624" s="9" t="str">
        <f t="shared" ca="1" si="161"/>
        <v/>
      </c>
      <c r="N624" s="9" t="str">
        <f t="shared" ca="1" si="162"/>
        <v/>
      </c>
      <c r="O624" s="11">
        <f t="shared" ca="1" si="155"/>
        <v>35983</v>
      </c>
      <c r="P624" s="31">
        <f t="shared" ca="1" si="168"/>
        <v>19</v>
      </c>
      <c r="Q624" s="9">
        <f t="shared" ca="1" si="163"/>
        <v>0</v>
      </c>
      <c r="R624" s="34" t="str">
        <f t="shared" ca="1" si="169"/>
        <v>BUY</v>
      </c>
    </row>
    <row r="625" spans="1:18" x14ac:dyDescent="0.3">
      <c r="A625" s="9">
        <v>622</v>
      </c>
      <c r="B625" s="11">
        <f t="shared" ca="1" si="153"/>
        <v>35984</v>
      </c>
      <c r="C625" s="17">
        <f t="shared" ca="1" si="154"/>
        <v>944.15</v>
      </c>
      <c r="D625" s="42">
        <f t="shared" ca="1" si="164"/>
        <v>19.449999999999932</v>
      </c>
      <c r="E625" s="15">
        <f t="shared" ca="1" si="156"/>
        <v>19.449999999999932</v>
      </c>
      <c r="F625" s="15">
        <f t="shared" ca="1" si="157"/>
        <v>0</v>
      </c>
      <c r="G625" s="17">
        <f t="shared" ca="1" si="165"/>
        <v>8.9642857142857135</v>
      </c>
      <c r="H625" s="17">
        <f t="shared" ca="1" si="166"/>
        <v>9.8214285714285712</v>
      </c>
      <c r="I625" s="17">
        <f t="shared" ca="1" si="167"/>
        <v>0.91272727272727272</v>
      </c>
      <c r="J625" s="23">
        <f t="shared" ca="1" si="158"/>
        <v>47.71863117870722</v>
      </c>
      <c r="K625" s="19" t="str">
        <f t="shared" ca="1" si="159"/>
        <v/>
      </c>
      <c r="L625" s="19" t="str">
        <f t="shared" ca="1" si="160"/>
        <v/>
      </c>
      <c r="M625" s="9" t="str">
        <f t="shared" ca="1" si="161"/>
        <v/>
      </c>
      <c r="N625" s="9" t="str">
        <f t="shared" ca="1" si="162"/>
        <v/>
      </c>
      <c r="O625" s="11">
        <f t="shared" ca="1" si="155"/>
        <v>35984</v>
      </c>
      <c r="P625" s="31">
        <f t="shared" ca="1" si="168"/>
        <v>19</v>
      </c>
      <c r="Q625" s="9">
        <f t="shared" ca="1" si="163"/>
        <v>0</v>
      </c>
      <c r="R625" s="34" t="str">
        <f t="shared" ca="1" si="169"/>
        <v>BUY</v>
      </c>
    </row>
    <row r="626" spans="1:18" x14ac:dyDescent="0.3">
      <c r="A626" s="9">
        <v>623</v>
      </c>
      <c r="B626" s="11">
        <f t="shared" ca="1" si="153"/>
        <v>35985</v>
      </c>
      <c r="C626" s="17">
        <f t="shared" ca="1" si="154"/>
        <v>961.05</v>
      </c>
      <c r="D626" s="42">
        <f t="shared" ca="1" si="164"/>
        <v>16.899999999999977</v>
      </c>
      <c r="E626" s="15">
        <f t="shared" ca="1" si="156"/>
        <v>16.899999999999977</v>
      </c>
      <c r="F626" s="15">
        <f t="shared" ca="1" si="157"/>
        <v>0</v>
      </c>
      <c r="G626" s="17">
        <f t="shared" ca="1" si="165"/>
        <v>10.171428571428569</v>
      </c>
      <c r="H626" s="17">
        <f t="shared" ca="1" si="166"/>
        <v>6.7571428571428589</v>
      </c>
      <c r="I626" s="17">
        <f t="shared" ca="1" si="167"/>
        <v>1.5052854122621557</v>
      </c>
      <c r="J626" s="23">
        <f t="shared" ca="1" si="158"/>
        <v>60.084388185653999</v>
      </c>
      <c r="K626" s="19" t="str">
        <f t="shared" ca="1" si="159"/>
        <v/>
      </c>
      <c r="L626" s="19" t="str">
        <f t="shared" ca="1" si="160"/>
        <v/>
      </c>
      <c r="M626" s="9" t="str">
        <f t="shared" ca="1" si="161"/>
        <v/>
      </c>
      <c r="N626" s="9" t="str">
        <f t="shared" ca="1" si="162"/>
        <v/>
      </c>
      <c r="O626" s="11">
        <f t="shared" ca="1" si="155"/>
        <v>35985</v>
      </c>
      <c r="P626" s="31">
        <f t="shared" ca="1" si="168"/>
        <v>19</v>
      </c>
      <c r="Q626" s="9">
        <f t="shared" ca="1" si="163"/>
        <v>0</v>
      </c>
      <c r="R626" s="34" t="str">
        <f t="shared" ca="1" si="169"/>
        <v>BUY</v>
      </c>
    </row>
    <row r="627" spans="1:18" x14ac:dyDescent="0.3">
      <c r="A627" s="9">
        <v>624</v>
      </c>
      <c r="B627" s="11">
        <f t="shared" ca="1" si="153"/>
        <v>35986</v>
      </c>
      <c r="C627" s="17">
        <f t="shared" ca="1" si="154"/>
        <v>980.15</v>
      </c>
      <c r="D627" s="42">
        <f t="shared" ca="1" si="164"/>
        <v>19.100000000000023</v>
      </c>
      <c r="E627" s="15">
        <f t="shared" ca="1" si="156"/>
        <v>19.100000000000023</v>
      </c>
      <c r="F627" s="15">
        <f t="shared" ca="1" si="157"/>
        <v>0</v>
      </c>
      <c r="G627" s="17">
        <f t="shared" ca="1" si="165"/>
        <v>11.535714285714286</v>
      </c>
      <c r="H627" s="17">
        <f t="shared" ca="1" si="166"/>
        <v>4.3964285714285767</v>
      </c>
      <c r="I627" s="17">
        <f t="shared" ca="1" si="167"/>
        <v>2.6238830219333846</v>
      </c>
      <c r="J627" s="23">
        <f t="shared" ca="1" si="158"/>
        <v>72.405290293656108</v>
      </c>
      <c r="K627" s="19" t="str">
        <f t="shared" ca="1" si="159"/>
        <v>SELL</v>
      </c>
      <c r="L627" s="19">
        <f t="shared" ca="1" si="160"/>
        <v>20</v>
      </c>
      <c r="M627" s="9" t="str">
        <f t="shared" ca="1" si="161"/>
        <v>SELL</v>
      </c>
      <c r="N627" s="9">
        <f t="shared" ca="1" si="162"/>
        <v>980.15</v>
      </c>
      <c r="O627" s="11">
        <f t="shared" ca="1" si="155"/>
        <v>35986</v>
      </c>
      <c r="P627" s="31">
        <f t="shared" ca="1" si="168"/>
        <v>20</v>
      </c>
      <c r="Q627" s="9">
        <f t="shared" ca="1" si="163"/>
        <v>1</v>
      </c>
      <c r="R627" s="34" t="str">
        <f t="shared" ca="1" si="169"/>
        <v>SELL</v>
      </c>
    </row>
    <row r="628" spans="1:18" x14ac:dyDescent="0.3">
      <c r="A628" s="9">
        <v>625</v>
      </c>
      <c r="B628" s="11">
        <f t="shared" ca="1" si="153"/>
        <v>35989</v>
      </c>
      <c r="C628" s="17">
        <f t="shared" ca="1" si="154"/>
        <v>964.35</v>
      </c>
      <c r="D628" s="42">
        <f t="shared" ca="1" si="164"/>
        <v>-15.799999999999955</v>
      </c>
      <c r="E628" s="15">
        <f t="shared" ca="1" si="156"/>
        <v>0</v>
      </c>
      <c r="F628" s="15">
        <f t="shared" ca="1" si="157"/>
        <v>-15.799999999999955</v>
      </c>
      <c r="G628" s="17">
        <f t="shared" ca="1" si="165"/>
        <v>11.535714285714286</v>
      </c>
      <c r="H628" s="17">
        <f t="shared" ca="1" si="166"/>
        <v>5.1964285714285712</v>
      </c>
      <c r="I628" s="17">
        <f t="shared" ca="1" si="167"/>
        <v>2.2199312714776633</v>
      </c>
      <c r="J628" s="23">
        <f t="shared" ca="1" si="158"/>
        <v>68.943436499466387</v>
      </c>
      <c r="K628" s="19" t="str">
        <f t="shared" ca="1" si="159"/>
        <v/>
      </c>
      <c r="L628" s="19" t="str">
        <f t="shared" ca="1" si="160"/>
        <v/>
      </c>
      <c r="M628" s="9" t="str">
        <f t="shared" ca="1" si="161"/>
        <v/>
      </c>
      <c r="N628" s="9" t="str">
        <f t="shared" ca="1" si="162"/>
        <v/>
      </c>
      <c r="O628" s="11">
        <f t="shared" ca="1" si="155"/>
        <v>35989</v>
      </c>
      <c r="P628" s="31">
        <f t="shared" ca="1" si="168"/>
        <v>20</v>
      </c>
      <c r="Q628" s="9">
        <f t="shared" ca="1" si="163"/>
        <v>0</v>
      </c>
      <c r="R628" s="34" t="str">
        <f t="shared" ca="1" si="169"/>
        <v>SELL</v>
      </c>
    </row>
    <row r="629" spans="1:18" x14ac:dyDescent="0.3">
      <c r="A629" s="9">
        <v>626</v>
      </c>
      <c r="B629" s="11">
        <f t="shared" ca="1" si="153"/>
        <v>35990</v>
      </c>
      <c r="C629" s="17">
        <f t="shared" ca="1" si="154"/>
        <v>967.35</v>
      </c>
      <c r="D629" s="42">
        <f t="shared" ca="1" si="164"/>
        <v>3</v>
      </c>
      <c r="E629" s="15">
        <f t="shared" ca="1" si="156"/>
        <v>3</v>
      </c>
      <c r="F629" s="15">
        <f t="shared" ca="1" si="157"/>
        <v>0</v>
      </c>
      <c r="G629" s="17">
        <f t="shared" ca="1" si="165"/>
        <v>9.4000000000000021</v>
      </c>
      <c r="H629" s="17">
        <f t="shared" ca="1" si="166"/>
        <v>5.1964285714285712</v>
      </c>
      <c r="I629" s="17">
        <f t="shared" ca="1" si="167"/>
        <v>1.8089347079037805</v>
      </c>
      <c r="J629" s="23">
        <f t="shared" ca="1" si="158"/>
        <v>64.399314900905324</v>
      </c>
      <c r="K629" s="19" t="str">
        <f t="shared" ca="1" si="159"/>
        <v/>
      </c>
      <c r="L629" s="19" t="str">
        <f t="shared" ca="1" si="160"/>
        <v/>
      </c>
      <c r="M629" s="9" t="str">
        <f t="shared" ca="1" si="161"/>
        <v/>
      </c>
      <c r="N629" s="9" t="str">
        <f t="shared" ca="1" si="162"/>
        <v/>
      </c>
      <c r="O629" s="11">
        <f t="shared" ca="1" si="155"/>
        <v>35990</v>
      </c>
      <c r="P629" s="31">
        <f t="shared" ca="1" si="168"/>
        <v>20</v>
      </c>
      <c r="Q629" s="9">
        <f t="shared" ca="1" si="163"/>
        <v>0</v>
      </c>
      <c r="R629" s="34" t="str">
        <f t="shared" ca="1" si="169"/>
        <v>SELL</v>
      </c>
    </row>
    <row r="630" spans="1:18" x14ac:dyDescent="0.3">
      <c r="A630" s="9">
        <v>627</v>
      </c>
      <c r="B630" s="11">
        <f t="shared" ca="1" si="153"/>
        <v>35991</v>
      </c>
      <c r="C630" s="17">
        <f t="shared" ca="1" si="154"/>
        <v>971.4</v>
      </c>
      <c r="D630" s="42">
        <f t="shared" ca="1" si="164"/>
        <v>4.0499999999999545</v>
      </c>
      <c r="E630" s="15">
        <f t="shared" ca="1" si="156"/>
        <v>4.0499999999999545</v>
      </c>
      <c r="F630" s="15">
        <f t="shared" ca="1" si="157"/>
        <v>0</v>
      </c>
      <c r="G630" s="17">
        <f t="shared" ca="1" si="165"/>
        <v>8</v>
      </c>
      <c r="H630" s="17">
        <f t="shared" ca="1" si="166"/>
        <v>5.1964285714285712</v>
      </c>
      <c r="I630" s="17">
        <f t="shared" ca="1" si="167"/>
        <v>1.5395189003436427</v>
      </c>
      <c r="J630" s="23">
        <f t="shared" ca="1" si="158"/>
        <v>60.622462787550745</v>
      </c>
      <c r="K630" s="19" t="str">
        <f t="shared" ca="1" si="159"/>
        <v/>
      </c>
      <c r="L630" s="19" t="str">
        <f t="shared" ca="1" si="160"/>
        <v/>
      </c>
      <c r="M630" s="9" t="str">
        <f t="shared" ca="1" si="161"/>
        <v/>
      </c>
      <c r="N630" s="9" t="str">
        <f t="shared" ca="1" si="162"/>
        <v/>
      </c>
      <c r="O630" s="11">
        <f t="shared" ca="1" si="155"/>
        <v>35991</v>
      </c>
      <c r="P630" s="31">
        <f t="shared" ca="1" si="168"/>
        <v>20</v>
      </c>
      <c r="Q630" s="9">
        <f t="shared" ca="1" si="163"/>
        <v>0</v>
      </c>
      <c r="R630" s="34" t="str">
        <f t="shared" ca="1" si="169"/>
        <v>SELL</v>
      </c>
    </row>
    <row r="631" spans="1:18" x14ac:dyDescent="0.3">
      <c r="A631" s="9">
        <v>628</v>
      </c>
      <c r="B631" s="11">
        <f t="shared" ca="1" si="153"/>
        <v>35992</v>
      </c>
      <c r="C631" s="17">
        <f t="shared" ca="1" si="154"/>
        <v>1004.05</v>
      </c>
      <c r="D631" s="42">
        <f t="shared" ca="1" si="164"/>
        <v>32.649999999999977</v>
      </c>
      <c r="E631" s="15">
        <f t="shared" ca="1" si="156"/>
        <v>32.649999999999977</v>
      </c>
      <c r="F631" s="15">
        <f t="shared" ca="1" si="157"/>
        <v>0</v>
      </c>
      <c r="G631" s="17">
        <f t="shared" ca="1" si="165"/>
        <v>10.332142857142856</v>
      </c>
      <c r="H631" s="17">
        <f t="shared" ca="1" si="166"/>
        <v>4.6392857142857178</v>
      </c>
      <c r="I631" s="17">
        <f t="shared" ca="1" si="167"/>
        <v>2.2270977675134698</v>
      </c>
      <c r="J631" s="23">
        <f t="shared" ca="1" si="158"/>
        <v>69.012404580152648</v>
      </c>
      <c r="K631" s="19" t="str">
        <f t="shared" ca="1" si="159"/>
        <v/>
      </c>
      <c r="L631" s="19" t="str">
        <f t="shared" ca="1" si="160"/>
        <v/>
      </c>
      <c r="M631" s="9" t="str">
        <f t="shared" ca="1" si="161"/>
        <v/>
      </c>
      <c r="N631" s="9" t="str">
        <f t="shared" ca="1" si="162"/>
        <v/>
      </c>
      <c r="O631" s="11">
        <f t="shared" ca="1" si="155"/>
        <v>35992</v>
      </c>
      <c r="P631" s="31">
        <f t="shared" ca="1" si="168"/>
        <v>20</v>
      </c>
      <c r="Q631" s="9">
        <f t="shared" ca="1" si="163"/>
        <v>0</v>
      </c>
      <c r="R631" s="34" t="str">
        <f t="shared" ca="1" si="169"/>
        <v>SELL</v>
      </c>
    </row>
    <row r="632" spans="1:18" x14ac:dyDescent="0.3">
      <c r="A632" s="9">
        <v>629</v>
      </c>
      <c r="B632" s="11">
        <f t="shared" ca="1" si="153"/>
        <v>35993</v>
      </c>
      <c r="C632" s="17">
        <f t="shared" ca="1" si="154"/>
        <v>1000.95</v>
      </c>
      <c r="D632" s="42">
        <f t="shared" ca="1" si="164"/>
        <v>-3.0999999999999091</v>
      </c>
      <c r="E632" s="15">
        <f t="shared" ca="1" si="156"/>
        <v>0</v>
      </c>
      <c r="F632" s="15">
        <f t="shared" ca="1" si="157"/>
        <v>-3.0999999999999091</v>
      </c>
      <c r="G632" s="17">
        <f t="shared" ca="1" si="165"/>
        <v>8.5642857142857132</v>
      </c>
      <c r="H632" s="17">
        <f t="shared" ca="1" si="166"/>
        <v>4.8607142857142822</v>
      </c>
      <c r="I632" s="17">
        <f t="shared" ca="1" si="167"/>
        <v>1.7619397501836895</v>
      </c>
      <c r="J632" s="23">
        <f t="shared" ca="1" si="158"/>
        <v>63.793562117584472</v>
      </c>
      <c r="K632" s="19" t="str">
        <f t="shared" ca="1" si="159"/>
        <v/>
      </c>
      <c r="L632" s="19" t="str">
        <f t="shared" ca="1" si="160"/>
        <v/>
      </c>
      <c r="M632" s="9" t="str">
        <f t="shared" ca="1" si="161"/>
        <v/>
      </c>
      <c r="N632" s="9" t="str">
        <f t="shared" ca="1" si="162"/>
        <v/>
      </c>
      <c r="O632" s="11">
        <f t="shared" ca="1" si="155"/>
        <v>35993</v>
      </c>
      <c r="P632" s="31">
        <f t="shared" ca="1" si="168"/>
        <v>20</v>
      </c>
      <c r="Q632" s="9">
        <f t="shared" ca="1" si="163"/>
        <v>0</v>
      </c>
      <c r="R632" s="34" t="str">
        <f t="shared" ca="1" si="169"/>
        <v>SELL</v>
      </c>
    </row>
    <row r="633" spans="1:18" x14ac:dyDescent="0.3">
      <c r="A633" s="9">
        <v>630</v>
      </c>
      <c r="B633" s="11">
        <f t="shared" ca="1" si="153"/>
        <v>35996</v>
      </c>
      <c r="C633" s="17">
        <f t="shared" ca="1" si="154"/>
        <v>977.3</v>
      </c>
      <c r="D633" s="42">
        <f t="shared" ca="1" si="164"/>
        <v>-23.650000000000091</v>
      </c>
      <c r="E633" s="15">
        <f t="shared" ca="1" si="156"/>
        <v>0</v>
      </c>
      <c r="F633" s="15">
        <f t="shared" ca="1" si="157"/>
        <v>-23.650000000000091</v>
      </c>
      <c r="G633" s="17">
        <f t="shared" ca="1" si="165"/>
        <v>8.5642857142857132</v>
      </c>
      <c r="H633" s="17">
        <f t="shared" ca="1" si="166"/>
        <v>6.0178571428571432</v>
      </c>
      <c r="I633" s="17">
        <f t="shared" ca="1" si="167"/>
        <v>1.4231454005934716</v>
      </c>
      <c r="J633" s="23">
        <f t="shared" ca="1" si="158"/>
        <v>58.731325006122944</v>
      </c>
      <c r="K633" s="19" t="str">
        <f t="shared" ca="1" si="159"/>
        <v/>
      </c>
      <c r="L633" s="19" t="str">
        <f t="shared" ca="1" si="160"/>
        <v/>
      </c>
      <c r="M633" s="9" t="str">
        <f t="shared" ca="1" si="161"/>
        <v/>
      </c>
      <c r="N633" s="9" t="str">
        <f t="shared" ca="1" si="162"/>
        <v/>
      </c>
      <c r="O633" s="11">
        <f t="shared" ca="1" si="155"/>
        <v>35996</v>
      </c>
      <c r="P633" s="31">
        <f t="shared" ca="1" si="168"/>
        <v>20</v>
      </c>
      <c r="Q633" s="9">
        <f t="shared" ca="1" si="163"/>
        <v>0</v>
      </c>
      <c r="R633" s="34" t="str">
        <f t="shared" ca="1" si="169"/>
        <v>SELL</v>
      </c>
    </row>
    <row r="634" spans="1:18" x14ac:dyDescent="0.3">
      <c r="A634" s="9">
        <v>631</v>
      </c>
      <c r="B634" s="11">
        <f t="shared" ca="1" si="153"/>
        <v>35997</v>
      </c>
      <c r="C634" s="17">
        <f t="shared" ca="1" si="154"/>
        <v>965.5</v>
      </c>
      <c r="D634" s="42">
        <f t="shared" ca="1" si="164"/>
        <v>-11.799999999999955</v>
      </c>
      <c r="E634" s="15">
        <f t="shared" ca="1" si="156"/>
        <v>0</v>
      </c>
      <c r="F634" s="15">
        <f t="shared" ca="1" si="157"/>
        <v>-11.799999999999955</v>
      </c>
      <c r="G634" s="17">
        <f t="shared" ca="1" si="165"/>
        <v>8.5214285714285687</v>
      </c>
      <c r="H634" s="17">
        <f t="shared" ca="1" si="166"/>
        <v>6.8607142857142822</v>
      </c>
      <c r="I634" s="17">
        <f t="shared" ca="1" si="167"/>
        <v>1.2420614263404479</v>
      </c>
      <c r="J634" s="23">
        <f t="shared" ca="1" si="158"/>
        <v>55.398188994659861</v>
      </c>
      <c r="K634" s="19" t="str">
        <f t="shared" ca="1" si="159"/>
        <v/>
      </c>
      <c r="L634" s="19" t="str">
        <f t="shared" ca="1" si="160"/>
        <v/>
      </c>
      <c r="M634" s="9" t="str">
        <f t="shared" ca="1" si="161"/>
        <v/>
      </c>
      <c r="N634" s="9" t="str">
        <f t="shared" ca="1" si="162"/>
        <v/>
      </c>
      <c r="O634" s="11">
        <f t="shared" ca="1" si="155"/>
        <v>35997</v>
      </c>
      <c r="P634" s="31">
        <f t="shared" ca="1" si="168"/>
        <v>20</v>
      </c>
      <c r="Q634" s="9">
        <f t="shared" ca="1" si="163"/>
        <v>0</v>
      </c>
      <c r="R634" s="34" t="str">
        <f t="shared" ca="1" si="169"/>
        <v>SELL</v>
      </c>
    </row>
    <row r="635" spans="1:18" x14ac:dyDescent="0.3">
      <c r="A635" s="9">
        <v>632</v>
      </c>
      <c r="B635" s="11">
        <f t="shared" ca="1" si="153"/>
        <v>35998</v>
      </c>
      <c r="C635" s="17">
        <f t="shared" ca="1" si="154"/>
        <v>965.7</v>
      </c>
      <c r="D635" s="42">
        <f t="shared" ca="1" si="164"/>
        <v>0.20000000000004547</v>
      </c>
      <c r="E635" s="15">
        <f t="shared" ca="1" si="156"/>
        <v>0.20000000000004547</v>
      </c>
      <c r="F635" s="15">
        <f t="shared" ca="1" si="157"/>
        <v>0</v>
      </c>
      <c r="G635" s="17">
        <f t="shared" ca="1" si="165"/>
        <v>8.5357142857142865</v>
      </c>
      <c r="H635" s="17">
        <f t="shared" ca="1" si="166"/>
        <v>5.2642857142857098</v>
      </c>
      <c r="I635" s="17">
        <f t="shared" ca="1" si="167"/>
        <v>1.6214382632293096</v>
      </c>
      <c r="J635" s="23">
        <f t="shared" ca="1" si="158"/>
        <v>61.853002070393401</v>
      </c>
      <c r="K635" s="19" t="str">
        <f t="shared" ca="1" si="159"/>
        <v/>
      </c>
      <c r="L635" s="19" t="str">
        <f t="shared" ca="1" si="160"/>
        <v/>
      </c>
      <c r="M635" s="9" t="str">
        <f t="shared" ca="1" si="161"/>
        <v/>
      </c>
      <c r="N635" s="9" t="str">
        <f t="shared" ca="1" si="162"/>
        <v/>
      </c>
      <c r="O635" s="11">
        <f t="shared" ca="1" si="155"/>
        <v>35998</v>
      </c>
      <c r="P635" s="31">
        <f t="shared" ca="1" si="168"/>
        <v>20</v>
      </c>
      <c r="Q635" s="9">
        <f t="shared" ca="1" si="163"/>
        <v>0</v>
      </c>
      <c r="R635" s="34" t="str">
        <f t="shared" ca="1" si="169"/>
        <v>SELL</v>
      </c>
    </row>
    <row r="636" spans="1:18" x14ac:dyDescent="0.3">
      <c r="A636" s="9">
        <v>633</v>
      </c>
      <c r="B636" s="11">
        <f t="shared" ca="1" si="153"/>
        <v>35999</v>
      </c>
      <c r="C636" s="17">
        <f t="shared" ca="1" si="154"/>
        <v>934.4</v>
      </c>
      <c r="D636" s="42">
        <f t="shared" ca="1" si="164"/>
        <v>-31.300000000000068</v>
      </c>
      <c r="E636" s="15">
        <f t="shared" ca="1" si="156"/>
        <v>0</v>
      </c>
      <c r="F636" s="15">
        <f t="shared" ca="1" si="157"/>
        <v>-31.300000000000068</v>
      </c>
      <c r="G636" s="17">
        <f t="shared" ca="1" si="165"/>
        <v>8.5357142857142865</v>
      </c>
      <c r="H636" s="17">
        <f t="shared" ca="1" si="166"/>
        <v>6.1178571428571411</v>
      </c>
      <c r="I636" s="17">
        <f t="shared" ca="1" si="167"/>
        <v>1.3952130764740227</v>
      </c>
      <c r="J636" s="23">
        <f t="shared" ca="1" si="158"/>
        <v>58.250060931026084</v>
      </c>
      <c r="K636" s="19" t="str">
        <f t="shared" ca="1" si="159"/>
        <v/>
      </c>
      <c r="L636" s="19" t="str">
        <f t="shared" ca="1" si="160"/>
        <v/>
      </c>
      <c r="M636" s="9" t="str">
        <f t="shared" ca="1" si="161"/>
        <v/>
      </c>
      <c r="N636" s="9" t="str">
        <f t="shared" ca="1" si="162"/>
        <v/>
      </c>
      <c r="O636" s="11">
        <f t="shared" ca="1" si="155"/>
        <v>35999</v>
      </c>
      <c r="P636" s="31">
        <f t="shared" ca="1" si="168"/>
        <v>20</v>
      </c>
      <c r="Q636" s="9">
        <f t="shared" ca="1" si="163"/>
        <v>0</v>
      </c>
      <c r="R636" s="34" t="str">
        <f t="shared" ca="1" si="169"/>
        <v>SELL</v>
      </c>
    </row>
    <row r="637" spans="1:18" x14ac:dyDescent="0.3">
      <c r="A637" s="9">
        <v>634</v>
      </c>
      <c r="B637" s="11">
        <f t="shared" ca="1" si="153"/>
        <v>36000</v>
      </c>
      <c r="C637" s="17">
        <f t="shared" ca="1" si="154"/>
        <v>920.1</v>
      </c>
      <c r="D637" s="42">
        <f t="shared" ca="1" si="164"/>
        <v>-14.299999999999955</v>
      </c>
      <c r="E637" s="15">
        <f t="shared" ca="1" si="156"/>
        <v>0</v>
      </c>
      <c r="F637" s="15">
        <f t="shared" ca="1" si="157"/>
        <v>-14.299999999999955</v>
      </c>
      <c r="G637" s="17">
        <f t="shared" ca="1" si="165"/>
        <v>7.335714285714281</v>
      </c>
      <c r="H637" s="17">
        <f t="shared" ca="1" si="166"/>
        <v>7.1392857142857098</v>
      </c>
      <c r="I637" s="17">
        <f t="shared" ca="1" si="167"/>
        <v>1.0275137568784392</v>
      </c>
      <c r="J637" s="23">
        <f t="shared" ca="1" si="158"/>
        <v>50.678509745867252</v>
      </c>
      <c r="K637" s="19" t="str">
        <f t="shared" ca="1" si="159"/>
        <v/>
      </c>
      <c r="L637" s="19" t="str">
        <f t="shared" ca="1" si="160"/>
        <v/>
      </c>
      <c r="M637" s="9" t="str">
        <f t="shared" ca="1" si="161"/>
        <v/>
      </c>
      <c r="N637" s="9" t="str">
        <f t="shared" ca="1" si="162"/>
        <v/>
      </c>
      <c r="O637" s="11">
        <f t="shared" ca="1" si="155"/>
        <v>36000</v>
      </c>
      <c r="P637" s="31">
        <f t="shared" ca="1" si="168"/>
        <v>20</v>
      </c>
      <c r="Q637" s="9">
        <f t="shared" ca="1" si="163"/>
        <v>0</v>
      </c>
      <c r="R637" s="34" t="str">
        <f t="shared" ca="1" si="169"/>
        <v>SELL</v>
      </c>
    </row>
    <row r="638" spans="1:18" x14ac:dyDescent="0.3">
      <c r="A638" s="9">
        <v>635</v>
      </c>
      <c r="B638" s="11">
        <f t="shared" ca="1" si="153"/>
        <v>36003</v>
      </c>
      <c r="C638" s="17">
        <f t="shared" ca="1" si="154"/>
        <v>899.35</v>
      </c>
      <c r="D638" s="42">
        <f t="shared" ca="1" si="164"/>
        <v>-20.75</v>
      </c>
      <c r="E638" s="15">
        <f t="shared" ca="1" si="156"/>
        <v>0</v>
      </c>
      <c r="F638" s="15">
        <f t="shared" ca="1" si="157"/>
        <v>-20.75</v>
      </c>
      <c r="G638" s="17">
        <f t="shared" ca="1" si="165"/>
        <v>6.8107142857142788</v>
      </c>
      <c r="H638" s="17">
        <f t="shared" ca="1" si="166"/>
        <v>8.6214285714285666</v>
      </c>
      <c r="I638" s="17">
        <f t="shared" ca="1" si="167"/>
        <v>0.78997514498757215</v>
      </c>
      <c r="J638" s="23">
        <f t="shared" ca="1" si="158"/>
        <v>44.133302476278629</v>
      </c>
      <c r="K638" s="19" t="str">
        <f t="shared" ca="1" si="159"/>
        <v/>
      </c>
      <c r="L638" s="19" t="str">
        <f t="shared" ca="1" si="160"/>
        <v/>
      </c>
      <c r="M638" s="9" t="str">
        <f t="shared" ca="1" si="161"/>
        <v/>
      </c>
      <c r="N638" s="9" t="str">
        <f t="shared" ca="1" si="162"/>
        <v/>
      </c>
      <c r="O638" s="11">
        <f t="shared" ca="1" si="155"/>
        <v>36003</v>
      </c>
      <c r="P638" s="31">
        <f t="shared" ca="1" si="168"/>
        <v>20</v>
      </c>
      <c r="Q638" s="9">
        <f t="shared" ca="1" si="163"/>
        <v>0</v>
      </c>
      <c r="R638" s="34" t="str">
        <f t="shared" ca="1" si="169"/>
        <v>SELL</v>
      </c>
    </row>
    <row r="639" spans="1:18" x14ac:dyDescent="0.3">
      <c r="A639" s="9">
        <v>636</v>
      </c>
      <c r="B639" s="11">
        <f t="shared" ca="1" si="153"/>
        <v>36004</v>
      </c>
      <c r="C639" s="17">
        <f t="shared" ca="1" si="154"/>
        <v>917.25</v>
      </c>
      <c r="D639" s="42">
        <f t="shared" ca="1" si="164"/>
        <v>17.899999999999977</v>
      </c>
      <c r="E639" s="15">
        <f t="shared" ca="1" si="156"/>
        <v>17.899999999999977</v>
      </c>
      <c r="F639" s="15">
        <f t="shared" ca="1" si="157"/>
        <v>0</v>
      </c>
      <c r="G639" s="17">
        <f t="shared" ca="1" si="165"/>
        <v>6.6999999999999966</v>
      </c>
      <c r="H639" s="17">
        <f t="shared" ca="1" si="166"/>
        <v>8.6214285714285666</v>
      </c>
      <c r="I639" s="17">
        <f t="shared" ca="1" si="167"/>
        <v>0.77713338856669434</v>
      </c>
      <c r="J639" s="23">
        <f t="shared" ca="1" si="158"/>
        <v>43.729603729603738</v>
      </c>
      <c r="K639" s="19" t="str">
        <f t="shared" ca="1" si="159"/>
        <v/>
      </c>
      <c r="L639" s="19" t="str">
        <f t="shared" ca="1" si="160"/>
        <v/>
      </c>
      <c r="M639" s="9" t="str">
        <f t="shared" ca="1" si="161"/>
        <v/>
      </c>
      <c r="N639" s="9" t="str">
        <f t="shared" ca="1" si="162"/>
        <v/>
      </c>
      <c r="O639" s="11">
        <f t="shared" ca="1" si="155"/>
        <v>36004</v>
      </c>
      <c r="P639" s="31">
        <f t="shared" ca="1" si="168"/>
        <v>20</v>
      </c>
      <c r="Q639" s="9">
        <f t="shared" ca="1" si="163"/>
        <v>0</v>
      </c>
      <c r="R639" s="34" t="str">
        <f t="shared" ca="1" si="169"/>
        <v>SELL</v>
      </c>
    </row>
    <row r="640" spans="1:18" x14ac:dyDescent="0.3">
      <c r="A640" s="9">
        <v>637</v>
      </c>
      <c r="B640" s="11">
        <f t="shared" ca="1" si="153"/>
        <v>36005</v>
      </c>
      <c r="C640" s="17">
        <f t="shared" ca="1" si="154"/>
        <v>937.85</v>
      </c>
      <c r="D640" s="42">
        <f t="shared" ca="1" si="164"/>
        <v>20.600000000000023</v>
      </c>
      <c r="E640" s="15">
        <f t="shared" ca="1" si="156"/>
        <v>20.600000000000023</v>
      </c>
      <c r="F640" s="15">
        <f t="shared" ca="1" si="157"/>
        <v>0</v>
      </c>
      <c r="G640" s="17">
        <f t="shared" ca="1" si="165"/>
        <v>6.9642857142857144</v>
      </c>
      <c r="H640" s="17">
        <f t="shared" ca="1" si="166"/>
        <v>8.6214285714285666</v>
      </c>
      <c r="I640" s="17">
        <f t="shared" ca="1" si="167"/>
        <v>0.80778790389395239</v>
      </c>
      <c r="J640" s="23">
        <f t="shared" ca="1" si="158"/>
        <v>44.683776351970685</v>
      </c>
      <c r="K640" s="19" t="str">
        <f t="shared" ca="1" si="159"/>
        <v/>
      </c>
      <c r="L640" s="19" t="str">
        <f t="shared" ca="1" si="160"/>
        <v/>
      </c>
      <c r="M640" s="9" t="str">
        <f t="shared" ca="1" si="161"/>
        <v/>
      </c>
      <c r="N640" s="9" t="str">
        <f t="shared" ca="1" si="162"/>
        <v/>
      </c>
      <c r="O640" s="11">
        <f t="shared" ca="1" si="155"/>
        <v>36005</v>
      </c>
      <c r="P640" s="31">
        <f t="shared" ca="1" si="168"/>
        <v>20</v>
      </c>
      <c r="Q640" s="9">
        <f t="shared" ca="1" si="163"/>
        <v>0</v>
      </c>
      <c r="R640" s="34" t="str">
        <f t="shared" ca="1" si="169"/>
        <v>SELL</v>
      </c>
    </row>
    <row r="641" spans="1:18" x14ac:dyDescent="0.3">
      <c r="A641" s="9">
        <v>638</v>
      </c>
      <c r="B641" s="11">
        <f t="shared" ca="1" si="153"/>
        <v>36006</v>
      </c>
      <c r="C641" s="17">
        <f t="shared" ca="1" si="154"/>
        <v>932.6</v>
      </c>
      <c r="D641" s="42">
        <f t="shared" ca="1" si="164"/>
        <v>-5.25</v>
      </c>
      <c r="E641" s="15">
        <f t="shared" ca="1" si="156"/>
        <v>0</v>
      </c>
      <c r="F641" s="15">
        <f t="shared" ca="1" si="157"/>
        <v>-5.25</v>
      </c>
      <c r="G641" s="17">
        <f t="shared" ca="1" si="165"/>
        <v>5.5999999999999988</v>
      </c>
      <c r="H641" s="17">
        <f t="shared" ca="1" si="166"/>
        <v>8.9964285714285666</v>
      </c>
      <c r="I641" s="17">
        <f t="shared" ca="1" si="167"/>
        <v>0.62246923382294583</v>
      </c>
      <c r="J641" s="23">
        <f t="shared" ca="1" si="158"/>
        <v>38.365549302666999</v>
      </c>
      <c r="K641" s="19" t="str">
        <f t="shared" ca="1" si="159"/>
        <v/>
      </c>
      <c r="L641" s="19" t="str">
        <f t="shared" ca="1" si="160"/>
        <v/>
      </c>
      <c r="M641" s="9" t="str">
        <f t="shared" ca="1" si="161"/>
        <v/>
      </c>
      <c r="N641" s="9" t="str">
        <f t="shared" ca="1" si="162"/>
        <v/>
      </c>
      <c r="O641" s="11">
        <f t="shared" ca="1" si="155"/>
        <v>36006</v>
      </c>
      <c r="P641" s="31">
        <f t="shared" ca="1" si="168"/>
        <v>20</v>
      </c>
      <c r="Q641" s="9">
        <f t="shared" ca="1" si="163"/>
        <v>0</v>
      </c>
      <c r="R641" s="34" t="str">
        <f t="shared" ca="1" si="169"/>
        <v>SELL</v>
      </c>
    </row>
    <row r="642" spans="1:18" x14ac:dyDescent="0.3">
      <c r="A642" s="9">
        <v>639</v>
      </c>
      <c r="B642" s="11">
        <f t="shared" ca="1" si="153"/>
        <v>36007</v>
      </c>
      <c r="C642" s="17">
        <f t="shared" ca="1" si="154"/>
        <v>931.4</v>
      </c>
      <c r="D642" s="42">
        <f t="shared" ca="1" si="164"/>
        <v>-1.2000000000000455</v>
      </c>
      <c r="E642" s="15">
        <f t="shared" ca="1" si="156"/>
        <v>0</v>
      </c>
      <c r="F642" s="15">
        <f t="shared" ca="1" si="157"/>
        <v>-1.2000000000000455</v>
      </c>
      <c r="G642" s="17">
        <f t="shared" ca="1" si="165"/>
        <v>5.5999999999999988</v>
      </c>
      <c r="H642" s="17">
        <f t="shared" ca="1" si="166"/>
        <v>7.9535714285714301</v>
      </c>
      <c r="I642" s="17">
        <f t="shared" ca="1" si="167"/>
        <v>0.70408621463852683</v>
      </c>
      <c r="J642" s="23">
        <f t="shared" ca="1" si="158"/>
        <v>41.317523056653478</v>
      </c>
      <c r="K642" s="19" t="str">
        <f t="shared" ca="1" si="159"/>
        <v/>
      </c>
      <c r="L642" s="19" t="str">
        <f t="shared" ca="1" si="160"/>
        <v/>
      </c>
      <c r="M642" s="9" t="str">
        <f t="shared" ca="1" si="161"/>
        <v/>
      </c>
      <c r="N642" s="9" t="str">
        <f t="shared" ca="1" si="162"/>
        <v/>
      </c>
      <c r="O642" s="11">
        <f t="shared" ca="1" si="155"/>
        <v>36007</v>
      </c>
      <c r="P642" s="31">
        <f t="shared" ca="1" si="168"/>
        <v>20</v>
      </c>
      <c r="Q642" s="9">
        <f t="shared" ca="1" si="163"/>
        <v>0</v>
      </c>
      <c r="R642" s="34" t="str">
        <f t="shared" ca="1" si="169"/>
        <v>SELL</v>
      </c>
    </row>
    <row r="643" spans="1:18" x14ac:dyDescent="0.3">
      <c r="A643" s="9">
        <v>640</v>
      </c>
      <c r="B643" s="11">
        <f t="shared" ca="1" si="153"/>
        <v>36010</v>
      </c>
      <c r="C643" s="17">
        <f t="shared" ca="1" si="154"/>
        <v>906</v>
      </c>
      <c r="D643" s="42">
        <f t="shared" ca="1" si="164"/>
        <v>-25.399999999999977</v>
      </c>
      <c r="E643" s="15">
        <f t="shared" ca="1" si="156"/>
        <v>0</v>
      </c>
      <c r="F643" s="15">
        <f t="shared" ca="1" si="157"/>
        <v>-25.399999999999977</v>
      </c>
      <c r="G643" s="17">
        <f t="shared" ca="1" si="165"/>
        <v>5.3857142857142843</v>
      </c>
      <c r="H643" s="17">
        <f t="shared" ca="1" si="166"/>
        <v>9.7678571428571423</v>
      </c>
      <c r="I643" s="17">
        <f t="shared" ca="1" si="167"/>
        <v>0.55137111517367443</v>
      </c>
      <c r="J643" s="23">
        <f t="shared" ca="1" si="158"/>
        <v>35.540890879094974</v>
      </c>
      <c r="K643" s="19" t="str">
        <f t="shared" ca="1" si="159"/>
        <v/>
      </c>
      <c r="L643" s="19" t="str">
        <f t="shared" ca="1" si="160"/>
        <v/>
      </c>
      <c r="M643" s="9" t="str">
        <f t="shared" ca="1" si="161"/>
        <v/>
      </c>
      <c r="N643" s="9" t="str">
        <f t="shared" ca="1" si="162"/>
        <v/>
      </c>
      <c r="O643" s="11">
        <f t="shared" ca="1" si="155"/>
        <v>36010</v>
      </c>
      <c r="P643" s="31">
        <f t="shared" ca="1" si="168"/>
        <v>20</v>
      </c>
      <c r="Q643" s="9">
        <f t="shared" ca="1" si="163"/>
        <v>0</v>
      </c>
      <c r="R643" s="34" t="str">
        <f t="shared" ca="1" si="169"/>
        <v>SELL</v>
      </c>
    </row>
    <row r="644" spans="1:18" x14ac:dyDescent="0.3">
      <c r="A644" s="9">
        <v>641</v>
      </c>
      <c r="B644" s="11">
        <f t="shared" ref="B644:B707" ca="1" si="170">VLOOKUP(A644,INDIRECT($V$1&amp;"$A$2:$C$100000"),2,FALSE)</f>
        <v>36011</v>
      </c>
      <c r="C644" s="17">
        <f t="shared" ref="C644:C707" ca="1" si="171">VLOOKUP(A644,INDIRECT($V$1&amp;"$A$2:$C$100000"),3,FALSE)</f>
        <v>906.2</v>
      </c>
      <c r="D644" s="42">
        <f t="shared" ca="1" si="164"/>
        <v>0.20000000000004547</v>
      </c>
      <c r="E644" s="15">
        <f t="shared" ca="1" si="156"/>
        <v>0.20000000000004547</v>
      </c>
      <c r="F644" s="15">
        <f t="shared" ca="1" si="157"/>
        <v>0</v>
      </c>
      <c r="G644" s="17">
        <f t="shared" ca="1" si="165"/>
        <v>5.1107142857142902</v>
      </c>
      <c r="H644" s="17">
        <f t="shared" ca="1" si="166"/>
        <v>9.7678571428571423</v>
      </c>
      <c r="I644" s="17">
        <f t="shared" ca="1" si="167"/>
        <v>0.52321755027422356</v>
      </c>
      <c r="J644" s="23">
        <f t="shared" ca="1" si="158"/>
        <v>34.34949591934712</v>
      </c>
      <c r="K644" s="19" t="str">
        <f t="shared" ca="1" si="159"/>
        <v/>
      </c>
      <c r="L644" s="19" t="str">
        <f t="shared" ca="1" si="160"/>
        <v/>
      </c>
      <c r="M644" s="9" t="str">
        <f t="shared" ca="1" si="161"/>
        <v/>
      </c>
      <c r="N644" s="9" t="str">
        <f t="shared" ca="1" si="162"/>
        <v/>
      </c>
      <c r="O644" s="11">
        <f t="shared" ref="O644:O707" ca="1" si="172">VLOOKUP(A644,INDIRECT($V$1&amp;"$A$2:$C$100000"),2,FALSE)</f>
        <v>36011</v>
      </c>
      <c r="P644" s="31">
        <f t="shared" ca="1" si="168"/>
        <v>20</v>
      </c>
      <c r="Q644" s="9">
        <f t="shared" ca="1" si="163"/>
        <v>0</v>
      </c>
      <c r="R644" s="34" t="str">
        <f t="shared" ca="1" si="169"/>
        <v>SELL</v>
      </c>
    </row>
    <row r="645" spans="1:18" x14ac:dyDescent="0.3">
      <c r="A645" s="9">
        <v>642</v>
      </c>
      <c r="B645" s="11">
        <f t="shared" ca="1" si="170"/>
        <v>36012</v>
      </c>
      <c r="C645" s="17">
        <f t="shared" ca="1" si="171"/>
        <v>907.45</v>
      </c>
      <c r="D645" s="42">
        <f t="shared" ca="1" si="164"/>
        <v>1.25</v>
      </c>
      <c r="E645" s="15">
        <f t="shared" ref="E645:E708" ca="1" si="173">IF(D645&gt;$V$5,D645,0)</f>
        <v>1.25</v>
      </c>
      <c r="F645" s="15">
        <f t="shared" ref="F645:F708" ca="1" si="174">IF(D645&lt;$V$5,D645,0)</f>
        <v>0</v>
      </c>
      <c r="G645" s="17">
        <f t="shared" ca="1" si="165"/>
        <v>2.8678571428571495</v>
      </c>
      <c r="H645" s="17">
        <f t="shared" ca="1" si="166"/>
        <v>9.7678571428571423</v>
      </c>
      <c r="I645" s="17">
        <f t="shared" ca="1" si="167"/>
        <v>0.29360146252285263</v>
      </c>
      <c r="J645" s="23">
        <f t="shared" ref="J645:J708" ca="1" si="175">IF((A645-1)&gt;=$G$1,IF(I645=$V$5,$V$5,($V$6-($V$6/(1+I645)))),"")</f>
        <v>22.696438665912993</v>
      </c>
      <c r="K645" s="19" t="str">
        <f t="shared" ref="K645:K708" ca="1" si="176">IF((A645-1)&gt;=$G$1,IF(J645&gt;$D$1,$V$8,IF(J645&lt;$C$1,$V$7,"")),"")</f>
        <v>BUY</v>
      </c>
      <c r="L645" s="19">
        <f t="shared" ref="L645:L708" ca="1" si="177">IF(M645&lt;&gt;"",P645,"")</f>
        <v>21</v>
      </c>
      <c r="M645" s="9" t="str">
        <f t="shared" ref="M645:M708" ca="1" si="178">IF(R645&lt;&gt;R644,R645,"")</f>
        <v>BUY</v>
      </c>
      <c r="N645" s="9">
        <f t="shared" ref="N645:N708" ca="1" si="179">IF(OR(M645=$V$7,M645=$V$8),C645,"")</f>
        <v>907.45</v>
      </c>
      <c r="O645" s="11">
        <f t="shared" ca="1" si="172"/>
        <v>36012</v>
      </c>
      <c r="P645" s="31">
        <f t="shared" ca="1" si="168"/>
        <v>21</v>
      </c>
      <c r="Q645" s="9">
        <f t="shared" ref="Q645:Q708" ca="1" si="180">IF(M645&lt;&gt;"",1,0)</f>
        <v>1</v>
      </c>
      <c r="R645" s="34" t="str">
        <f t="shared" ca="1" si="169"/>
        <v>BUY</v>
      </c>
    </row>
    <row r="646" spans="1:18" x14ac:dyDescent="0.3">
      <c r="A646" s="9">
        <v>643</v>
      </c>
      <c r="B646" s="11">
        <f t="shared" ca="1" si="170"/>
        <v>36013</v>
      </c>
      <c r="C646" s="17">
        <f t="shared" ca="1" si="171"/>
        <v>902.75</v>
      </c>
      <c r="D646" s="42">
        <f t="shared" ref="D646:D709" ca="1" si="181">C646-C645</f>
        <v>-4.7000000000000455</v>
      </c>
      <c r="E646" s="15">
        <f t="shared" ca="1" si="173"/>
        <v>0</v>
      </c>
      <c r="F646" s="15">
        <f t="shared" ca="1" si="174"/>
        <v>-4.7000000000000455</v>
      </c>
      <c r="G646" s="17">
        <f t="shared" ref="G646:G709" ca="1" si="182">IF((A646-1)&gt;=$G$1,AVERAGE(OFFSET(E646,0,0,-$G$1,1)),"")</f>
        <v>2.8678571428571495</v>
      </c>
      <c r="H646" s="17">
        <f t="shared" ref="H646:H709" ca="1" si="183">IF((A646-1)&gt;=$G$1,ABS(AVERAGE(OFFSET(F646,0,0,-$G$1,1))),"")</f>
        <v>9.8821428571428669</v>
      </c>
      <c r="I646" s="17">
        <f t="shared" ref="I646:I709" ca="1" si="184">IF((A646-1)&gt;=$G$1,G646/H646,"")</f>
        <v>0.29020599927719593</v>
      </c>
      <c r="J646" s="23">
        <f t="shared" ca="1" si="175"/>
        <v>22.492997198879578</v>
      </c>
      <c r="K646" s="19" t="str">
        <f t="shared" ca="1" si="176"/>
        <v>BUY</v>
      </c>
      <c r="L646" s="19" t="str">
        <f t="shared" ca="1" si="177"/>
        <v/>
      </c>
      <c r="M646" s="9" t="str">
        <f t="shared" ca="1" si="178"/>
        <v/>
      </c>
      <c r="N646" s="9" t="str">
        <f t="shared" ca="1" si="179"/>
        <v/>
      </c>
      <c r="O646" s="11">
        <f t="shared" ca="1" si="172"/>
        <v>36013</v>
      </c>
      <c r="P646" s="31">
        <f t="shared" ref="P646:P709" ca="1" si="185">P645+Q646</f>
        <v>21</v>
      </c>
      <c r="Q646" s="9">
        <f t="shared" ca="1" si="180"/>
        <v>0</v>
      </c>
      <c r="R646" s="34" t="str">
        <f t="shared" ref="R646:R709" ca="1" si="186">IF(K646=R645,R645,IF(K646="",R645,IF(K646&lt;&gt;R645,K646)))</f>
        <v>BUY</v>
      </c>
    </row>
    <row r="647" spans="1:18" x14ac:dyDescent="0.3">
      <c r="A647" s="9">
        <v>644</v>
      </c>
      <c r="B647" s="11">
        <f t="shared" ca="1" si="170"/>
        <v>36014</v>
      </c>
      <c r="C647" s="17">
        <f t="shared" ca="1" si="171"/>
        <v>895.55</v>
      </c>
      <c r="D647" s="42">
        <f t="shared" ca="1" si="181"/>
        <v>-7.2000000000000455</v>
      </c>
      <c r="E647" s="15">
        <f t="shared" ca="1" si="173"/>
        <v>0</v>
      </c>
      <c r="F647" s="15">
        <f t="shared" ca="1" si="174"/>
        <v>-7.2000000000000455</v>
      </c>
      <c r="G647" s="17">
        <f t="shared" ca="1" si="182"/>
        <v>2.8678571428571495</v>
      </c>
      <c r="H647" s="17">
        <f t="shared" ca="1" si="183"/>
        <v>8.7071428571428644</v>
      </c>
      <c r="I647" s="17">
        <f t="shared" ca="1" si="184"/>
        <v>0.32936833470057475</v>
      </c>
      <c r="J647" s="23">
        <f t="shared" ca="1" si="175"/>
        <v>24.776303609996944</v>
      </c>
      <c r="K647" s="19" t="str">
        <f t="shared" ca="1" si="176"/>
        <v>BUY</v>
      </c>
      <c r="L647" s="19" t="str">
        <f t="shared" ca="1" si="177"/>
        <v/>
      </c>
      <c r="M647" s="9" t="str">
        <f t="shared" ca="1" si="178"/>
        <v/>
      </c>
      <c r="N647" s="9" t="str">
        <f t="shared" ca="1" si="179"/>
        <v/>
      </c>
      <c r="O647" s="11">
        <f t="shared" ca="1" si="172"/>
        <v>36014</v>
      </c>
      <c r="P647" s="31">
        <f t="shared" ca="1" si="185"/>
        <v>21</v>
      </c>
      <c r="Q647" s="9">
        <f t="shared" ca="1" si="180"/>
        <v>0</v>
      </c>
      <c r="R647" s="34" t="str">
        <f t="shared" ca="1" si="186"/>
        <v>BUY</v>
      </c>
    </row>
    <row r="648" spans="1:18" x14ac:dyDescent="0.3">
      <c r="A648" s="9">
        <v>645</v>
      </c>
      <c r="B648" s="11">
        <f t="shared" ca="1" si="170"/>
        <v>36017</v>
      </c>
      <c r="C648" s="17">
        <f t="shared" ca="1" si="171"/>
        <v>878.75</v>
      </c>
      <c r="D648" s="42">
        <f t="shared" ca="1" si="181"/>
        <v>-16.799999999999955</v>
      </c>
      <c r="E648" s="15">
        <f t="shared" ca="1" si="173"/>
        <v>0</v>
      </c>
      <c r="F648" s="15">
        <f t="shared" ca="1" si="174"/>
        <v>-16.799999999999955</v>
      </c>
      <c r="G648" s="17">
        <f t="shared" ca="1" si="182"/>
        <v>2.8678571428571495</v>
      </c>
      <c r="H648" s="17">
        <f t="shared" ca="1" si="183"/>
        <v>9.0642857142857203</v>
      </c>
      <c r="I648" s="17">
        <f t="shared" ca="1" si="184"/>
        <v>0.31639085894405095</v>
      </c>
      <c r="J648" s="23">
        <f t="shared" ca="1" si="175"/>
        <v>24.034720143669588</v>
      </c>
      <c r="K648" s="19" t="str">
        <f t="shared" ca="1" si="176"/>
        <v>BUY</v>
      </c>
      <c r="L648" s="19" t="str">
        <f t="shared" ca="1" si="177"/>
        <v/>
      </c>
      <c r="M648" s="9" t="str">
        <f t="shared" ca="1" si="178"/>
        <v/>
      </c>
      <c r="N648" s="9" t="str">
        <f t="shared" ca="1" si="179"/>
        <v/>
      </c>
      <c r="O648" s="11">
        <f t="shared" ca="1" si="172"/>
        <v>36017</v>
      </c>
      <c r="P648" s="31">
        <f t="shared" ca="1" si="185"/>
        <v>21</v>
      </c>
      <c r="Q648" s="9">
        <f t="shared" ca="1" si="180"/>
        <v>0</v>
      </c>
      <c r="R648" s="34" t="str">
        <f t="shared" ca="1" si="186"/>
        <v>BUY</v>
      </c>
    </row>
    <row r="649" spans="1:18" x14ac:dyDescent="0.3">
      <c r="A649" s="9">
        <v>646</v>
      </c>
      <c r="B649" s="11">
        <f t="shared" ca="1" si="170"/>
        <v>36018</v>
      </c>
      <c r="C649" s="17">
        <f t="shared" ca="1" si="171"/>
        <v>866.5</v>
      </c>
      <c r="D649" s="42">
        <f t="shared" ca="1" si="181"/>
        <v>-12.25</v>
      </c>
      <c r="E649" s="15">
        <f t="shared" ca="1" si="173"/>
        <v>0</v>
      </c>
      <c r="F649" s="15">
        <f t="shared" ca="1" si="174"/>
        <v>-12.25</v>
      </c>
      <c r="G649" s="17">
        <f t="shared" ca="1" si="182"/>
        <v>2.8535714285714318</v>
      </c>
      <c r="H649" s="17">
        <f t="shared" ca="1" si="183"/>
        <v>9.9392857142857203</v>
      </c>
      <c r="I649" s="17">
        <f t="shared" ca="1" si="184"/>
        <v>0.28710025152712915</v>
      </c>
      <c r="J649" s="23">
        <f t="shared" ca="1" si="175"/>
        <v>22.305974316024574</v>
      </c>
      <c r="K649" s="19" t="str">
        <f t="shared" ca="1" si="176"/>
        <v>BUY</v>
      </c>
      <c r="L649" s="19" t="str">
        <f t="shared" ca="1" si="177"/>
        <v/>
      </c>
      <c r="M649" s="9" t="str">
        <f t="shared" ca="1" si="178"/>
        <v/>
      </c>
      <c r="N649" s="9" t="str">
        <f t="shared" ca="1" si="179"/>
        <v/>
      </c>
      <c r="O649" s="11">
        <f t="shared" ca="1" si="172"/>
        <v>36018</v>
      </c>
      <c r="P649" s="31">
        <f t="shared" ca="1" si="185"/>
        <v>21</v>
      </c>
      <c r="Q649" s="9">
        <f t="shared" ca="1" si="180"/>
        <v>0</v>
      </c>
      <c r="R649" s="34" t="str">
        <f t="shared" ca="1" si="186"/>
        <v>BUY</v>
      </c>
    </row>
    <row r="650" spans="1:18" x14ac:dyDescent="0.3">
      <c r="A650" s="9">
        <v>647</v>
      </c>
      <c r="B650" s="11">
        <f t="shared" ca="1" si="170"/>
        <v>36019</v>
      </c>
      <c r="C650" s="17">
        <f t="shared" ca="1" si="171"/>
        <v>860.1</v>
      </c>
      <c r="D650" s="42">
        <f t="shared" ca="1" si="181"/>
        <v>-6.3999999999999773</v>
      </c>
      <c r="E650" s="15">
        <f t="shared" ca="1" si="173"/>
        <v>0</v>
      </c>
      <c r="F650" s="15">
        <f t="shared" ca="1" si="174"/>
        <v>-6.3999999999999773</v>
      </c>
      <c r="G650" s="17">
        <f t="shared" ca="1" si="182"/>
        <v>2.8535714285714318</v>
      </c>
      <c r="H650" s="17">
        <f t="shared" ca="1" si="183"/>
        <v>8.1607142857142865</v>
      </c>
      <c r="I650" s="17">
        <f t="shared" ca="1" si="184"/>
        <v>0.34967177242888436</v>
      </c>
      <c r="J650" s="23">
        <f t="shared" ca="1" si="175"/>
        <v>25.907911802853448</v>
      </c>
      <c r="K650" s="19" t="str">
        <f t="shared" ca="1" si="176"/>
        <v>BUY</v>
      </c>
      <c r="L650" s="19" t="str">
        <f t="shared" ca="1" si="177"/>
        <v/>
      </c>
      <c r="M650" s="9" t="str">
        <f t="shared" ca="1" si="178"/>
        <v/>
      </c>
      <c r="N650" s="9" t="str">
        <f t="shared" ca="1" si="179"/>
        <v/>
      </c>
      <c r="O650" s="11">
        <f t="shared" ca="1" si="172"/>
        <v>36019</v>
      </c>
      <c r="P650" s="31">
        <f t="shared" ca="1" si="185"/>
        <v>21</v>
      </c>
      <c r="Q650" s="9">
        <f t="shared" ca="1" si="180"/>
        <v>0</v>
      </c>
      <c r="R650" s="34" t="str">
        <f t="shared" ca="1" si="186"/>
        <v>BUY</v>
      </c>
    </row>
    <row r="651" spans="1:18" x14ac:dyDescent="0.3">
      <c r="A651" s="9">
        <v>648</v>
      </c>
      <c r="B651" s="11">
        <f t="shared" ca="1" si="170"/>
        <v>36020</v>
      </c>
      <c r="C651" s="17">
        <f t="shared" ca="1" si="171"/>
        <v>872.25</v>
      </c>
      <c r="D651" s="42">
        <f t="shared" ca="1" si="181"/>
        <v>12.149999999999977</v>
      </c>
      <c r="E651" s="15">
        <f t="shared" ca="1" si="173"/>
        <v>12.149999999999977</v>
      </c>
      <c r="F651" s="15">
        <f t="shared" ca="1" si="174"/>
        <v>0</v>
      </c>
      <c r="G651" s="17">
        <f t="shared" ca="1" si="182"/>
        <v>3.7214285714285729</v>
      </c>
      <c r="H651" s="17">
        <f t="shared" ca="1" si="183"/>
        <v>7.1392857142857178</v>
      </c>
      <c r="I651" s="17">
        <f t="shared" ca="1" si="184"/>
        <v>0.52126063031515757</v>
      </c>
      <c r="J651" s="23">
        <f t="shared" ca="1" si="175"/>
        <v>34.265044393291689</v>
      </c>
      <c r="K651" s="19" t="str">
        <f t="shared" ca="1" si="176"/>
        <v/>
      </c>
      <c r="L651" s="19" t="str">
        <f t="shared" ca="1" si="177"/>
        <v/>
      </c>
      <c r="M651" s="9" t="str">
        <f t="shared" ca="1" si="178"/>
        <v/>
      </c>
      <c r="N651" s="9" t="str">
        <f t="shared" ca="1" si="179"/>
        <v/>
      </c>
      <c r="O651" s="11">
        <f t="shared" ca="1" si="172"/>
        <v>36020</v>
      </c>
      <c r="P651" s="31">
        <f t="shared" ca="1" si="185"/>
        <v>21</v>
      </c>
      <c r="Q651" s="9">
        <f t="shared" ca="1" si="180"/>
        <v>0</v>
      </c>
      <c r="R651" s="34" t="str">
        <f t="shared" ca="1" si="186"/>
        <v>BUY</v>
      </c>
    </row>
    <row r="652" spans="1:18" x14ac:dyDescent="0.3">
      <c r="A652" s="9">
        <v>649</v>
      </c>
      <c r="B652" s="11">
        <f t="shared" ca="1" si="170"/>
        <v>36021</v>
      </c>
      <c r="C652" s="17">
        <f t="shared" ca="1" si="171"/>
        <v>864.1</v>
      </c>
      <c r="D652" s="42">
        <f t="shared" ca="1" si="181"/>
        <v>-8.1499999999999773</v>
      </c>
      <c r="E652" s="15">
        <f t="shared" ca="1" si="173"/>
        <v>0</v>
      </c>
      <c r="F652" s="15">
        <f t="shared" ca="1" si="174"/>
        <v>-8.1499999999999773</v>
      </c>
      <c r="G652" s="17">
        <f t="shared" ca="1" si="182"/>
        <v>3.7214285714285729</v>
      </c>
      <c r="H652" s="17">
        <f t="shared" ca="1" si="183"/>
        <v>6.2392857142857157</v>
      </c>
      <c r="I652" s="17">
        <f t="shared" ca="1" si="184"/>
        <v>0.59645105895821415</v>
      </c>
      <c r="J652" s="23">
        <f t="shared" ca="1" si="175"/>
        <v>37.361061312298318</v>
      </c>
      <c r="K652" s="19" t="str">
        <f t="shared" ca="1" si="176"/>
        <v/>
      </c>
      <c r="L652" s="19" t="str">
        <f t="shared" ca="1" si="177"/>
        <v/>
      </c>
      <c r="M652" s="9" t="str">
        <f t="shared" ca="1" si="178"/>
        <v/>
      </c>
      <c r="N652" s="9" t="str">
        <f t="shared" ca="1" si="179"/>
        <v/>
      </c>
      <c r="O652" s="11">
        <f t="shared" ca="1" si="172"/>
        <v>36021</v>
      </c>
      <c r="P652" s="31">
        <f t="shared" ca="1" si="185"/>
        <v>21</v>
      </c>
      <c r="Q652" s="9">
        <f t="shared" ca="1" si="180"/>
        <v>0</v>
      </c>
      <c r="R652" s="34" t="str">
        <f t="shared" ca="1" si="186"/>
        <v>BUY</v>
      </c>
    </row>
    <row r="653" spans="1:18" x14ac:dyDescent="0.3">
      <c r="A653" s="9">
        <v>650</v>
      </c>
      <c r="B653" s="11">
        <f t="shared" ca="1" si="170"/>
        <v>36024</v>
      </c>
      <c r="C653" s="17">
        <f t="shared" ca="1" si="171"/>
        <v>854.55</v>
      </c>
      <c r="D653" s="42">
        <f t="shared" ca="1" si="181"/>
        <v>-9.5500000000000682</v>
      </c>
      <c r="E653" s="15">
        <f t="shared" ca="1" si="173"/>
        <v>0</v>
      </c>
      <c r="F653" s="15">
        <f t="shared" ca="1" si="174"/>
        <v>-9.5500000000000682</v>
      </c>
      <c r="G653" s="17">
        <f t="shared" ca="1" si="182"/>
        <v>2.4428571428571462</v>
      </c>
      <c r="H653" s="17">
        <f t="shared" ca="1" si="183"/>
        <v>6.9214285714285779</v>
      </c>
      <c r="I653" s="17">
        <f t="shared" ca="1" si="184"/>
        <v>0.35294117647058837</v>
      </c>
      <c r="J653" s="23">
        <f t="shared" ca="1" si="175"/>
        <v>26.08695652173914</v>
      </c>
      <c r="K653" s="19" t="str">
        <f t="shared" ca="1" si="176"/>
        <v>BUY</v>
      </c>
      <c r="L653" s="19" t="str">
        <f t="shared" ca="1" si="177"/>
        <v/>
      </c>
      <c r="M653" s="9" t="str">
        <f t="shared" ca="1" si="178"/>
        <v/>
      </c>
      <c r="N653" s="9" t="str">
        <f t="shared" ca="1" si="179"/>
        <v/>
      </c>
      <c r="O653" s="11">
        <f t="shared" ca="1" si="172"/>
        <v>36024</v>
      </c>
      <c r="P653" s="31">
        <f t="shared" ca="1" si="185"/>
        <v>21</v>
      </c>
      <c r="Q653" s="9">
        <f t="shared" ca="1" si="180"/>
        <v>0</v>
      </c>
      <c r="R653" s="34" t="str">
        <f t="shared" ca="1" si="186"/>
        <v>BUY</v>
      </c>
    </row>
    <row r="654" spans="1:18" x14ac:dyDescent="0.3">
      <c r="A654" s="9">
        <v>651</v>
      </c>
      <c r="B654" s="11">
        <f t="shared" ca="1" si="170"/>
        <v>36025</v>
      </c>
      <c r="C654" s="17">
        <f t="shared" ca="1" si="171"/>
        <v>832.45</v>
      </c>
      <c r="D654" s="42">
        <f t="shared" ca="1" si="181"/>
        <v>-22.099999999999909</v>
      </c>
      <c r="E654" s="15">
        <f t="shared" ca="1" si="173"/>
        <v>0</v>
      </c>
      <c r="F654" s="15">
        <f t="shared" ca="1" si="174"/>
        <v>-22.099999999999909</v>
      </c>
      <c r="G654" s="17">
        <f t="shared" ca="1" si="182"/>
        <v>0.97142857142857308</v>
      </c>
      <c r="H654" s="17">
        <f t="shared" ca="1" si="183"/>
        <v>8.5</v>
      </c>
      <c r="I654" s="17">
        <f t="shared" ca="1" si="184"/>
        <v>0.11428571428571448</v>
      </c>
      <c r="J654" s="23">
        <f t="shared" ca="1" si="175"/>
        <v>10.256410256410277</v>
      </c>
      <c r="K654" s="19" t="str">
        <f t="shared" ca="1" si="176"/>
        <v>BUY</v>
      </c>
      <c r="L654" s="19" t="str">
        <f t="shared" ca="1" si="177"/>
        <v/>
      </c>
      <c r="M654" s="9" t="str">
        <f t="shared" ca="1" si="178"/>
        <v/>
      </c>
      <c r="N654" s="9" t="str">
        <f t="shared" ca="1" si="179"/>
        <v/>
      </c>
      <c r="O654" s="11">
        <f t="shared" ca="1" si="172"/>
        <v>36025</v>
      </c>
      <c r="P654" s="31">
        <f t="shared" ca="1" si="185"/>
        <v>21</v>
      </c>
      <c r="Q654" s="9">
        <f t="shared" ca="1" si="180"/>
        <v>0</v>
      </c>
      <c r="R654" s="34" t="str">
        <f t="shared" ca="1" si="186"/>
        <v>BUY</v>
      </c>
    </row>
    <row r="655" spans="1:18" x14ac:dyDescent="0.3">
      <c r="A655" s="9">
        <v>652</v>
      </c>
      <c r="B655" s="11">
        <f t="shared" ca="1" si="170"/>
        <v>36026</v>
      </c>
      <c r="C655" s="17">
        <f t="shared" ca="1" si="171"/>
        <v>838.3</v>
      </c>
      <c r="D655" s="42">
        <f t="shared" ca="1" si="181"/>
        <v>5.8499999999999091</v>
      </c>
      <c r="E655" s="15">
        <f t="shared" ca="1" si="173"/>
        <v>5.8499999999999091</v>
      </c>
      <c r="F655" s="15">
        <f t="shared" ca="1" si="174"/>
        <v>0</v>
      </c>
      <c r="G655" s="17">
        <f t="shared" ca="1" si="182"/>
        <v>1.3892857142857093</v>
      </c>
      <c r="H655" s="17">
        <f t="shared" ca="1" si="183"/>
        <v>8.125</v>
      </c>
      <c r="I655" s="17">
        <f t="shared" ca="1" si="184"/>
        <v>0.17098901098901037</v>
      </c>
      <c r="J655" s="23">
        <f t="shared" ca="1" si="175"/>
        <v>14.602102102102066</v>
      </c>
      <c r="K655" s="19" t="str">
        <f t="shared" ca="1" si="176"/>
        <v>BUY</v>
      </c>
      <c r="L655" s="19" t="str">
        <f t="shared" ca="1" si="177"/>
        <v/>
      </c>
      <c r="M655" s="9" t="str">
        <f t="shared" ca="1" si="178"/>
        <v/>
      </c>
      <c r="N655" s="9" t="str">
        <f t="shared" ca="1" si="179"/>
        <v/>
      </c>
      <c r="O655" s="11">
        <f t="shared" ca="1" si="172"/>
        <v>36026</v>
      </c>
      <c r="P655" s="31">
        <f t="shared" ca="1" si="185"/>
        <v>21</v>
      </c>
      <c r="Q655" s="9">
        <f t="shared" ca="1" si="180"/>
        <v>0</v>
      </c>
      <c r="R655" s="34" t="str">
        <f t="shared" ca="1" si="186"/>
        <v>BUY</v>
      </c>
    </row>
    <row r="656" spans="1:18" x14ac:dyDescent="0.3">
      <c r="A656" s="9">
        <v>653</v>
      </c>
      <c r="B656" s="11">
        <f t="shared" ca="1" si="170"/>
        <v>36027</v>
      </c>
      <c r="C656" s="17">
        <f t="shared" ca="1" si="171"/>
        <v>868.7</v>
      </c>
      <c r="D656" s="42">
        <f t="shared" ca="1" si="181"/>
        <v>30.400000000000091</v>
      </c>
      <c r="E656" s="15">
        <f t="shared" ca="1" si="173"/>
        <v>30.400000000000091</v>
      </c>
      <c r="F656" s="15">
        <f t="shared" ca="1" si="174"/>
        <v>0</v>
      </c>
      <c r="G656" s="17">
        <f t="shared" ca="1" si="182"/>
        <v>3.5607142857142873</v>
      </c>
      <c r="H656" s="17">
        <f t="shared" ca="1" si="183"/>
        <v>8.039285714285711</v>
      </c>
      <c r="I656" s="17">
        <f t="shared" ca="1" si="184"/>
        <v>0.44291426032874315</v>
      </c>
      <c r="J656" s="23">
        <f t="shared" ca="1" si="175"/>
        <v>30.695812807881779</v>
      </c>
      <c r="K656" s="19" t="str">
        <f t="shared" ca="1" si="176"/>
        <v/>
      </c>
      <c r="L656" s="19" t="str">
        <f t="shared" ca="1" si="177"/>
        <v/>
      </c>
      <c r="M656" s="9" t="str">
        <f t="shared" ca="1" si="178"/>
        <v/>
      </c>
      <c r="N656" s="9" t="str">
        <f t="shared" ca="1" si="179"/>
        <v/>
      </c>
      <c r="O656" s="11">
        <f t="shared" ca="1" si="172"/>
        <v>36027</v>
      </c>
      <c r="P656" s="31">
        <f t="shared" ca="1" si="185"/>
        <v>21</v>
      </c>
      <c r="Q656" s="9">
        <f t="shared" ca="1" si="180"/>
        <v>0</v>
      </c>
      <c r="R656" s="34" t="str">
        <f t="shared" ca="1" si="186"/>
        <v>BUY</v>
      </c>
    </row>
    <row r="657" spans="1:18" x14ac:dyDescent="0.3">
      <c r="A657" s="9">
        <v>654</v>
      </c>
      <c r="B657" s="11">
        <f t="shared" ca="1" si="170"/>
        <v>36028</v>
      </c>
      <c r="C657" s="17">
        <f t="shared" ca="1" si="171"/>
        <v>855.45</v>
      </c>
      <c r="D657" s="42">
        <f t="shared" ca="1" si="181"/>
        <v>-13.25</v>
      </c>
      <c r="E657" s="15">
        <f t="shared" ca="1" si="173"/>
        <v>0</v>
      </c>
      <c r="F657" s="15">
        <f t="shared" ca="1" si="174"/>
        <v>-13.25</v>
      </c>
      <c r="G657" s="17">
        <f t="shared" ca="1" si="182"/>
        <v>3.5607142857142873</v>
      </c>
      <c r="H657" s="17">
        <f t="shared" ca="1" si="183"/>
        <v>7.1714285714285699</v>
      </c>
      <c r="I657" s="17">
        <f t="shared" ca="1" si="184"/>
        <v>0.49651394422310791</v>
      </c>
      <c r="J657" s="23">
        <f t="shared" ca="1" si="175"/>
        <v>33.178036605657255</v>
      </c>
      <c r="K657" s="19" t="str">
        <f t="shared" ca="1" si="176"/>
        <v/>
      </c>
      <c r="L657" s="19" t="str">
        <f t="shared" ca="1" si="177"/>
        <v/>
      </c>
      <c r="M657" s="9" t="str">
        <f t="shared" ca="1" si="178"/>
        <v/>
      </c>
      <c r="N657" s="9" t="str">
        <f t="shared" ca="1" si="179"/>
        <v/>
      </c>
      <c r="O657" s="11">
        <f t="shared" ca="1" si="172"/>
        <v>36028</v>
      </c>
      <c r="P657" s="31">
        <f t="shared" ca="1" si="185"/>
        <v>21</v>
      </c>
      <c r="Q657" s="9">
        <f t="shared" ca="1" si="180"/>
        <v>0</v>
      </c>
      <c r="R657" s="34" t="str">
        <f t="shared" ca="1" si="186"/>
        <v>BUY</v>
      </c>
    </row>
    <row r="658" spans="1:18" x14ac:dyDescent="0.3">
      <c r="A658" s="9">
        <v>655</v>
      </c>
      <c r="B658" s="11">
        <f t="shared" ca="1" si="170"/>
        <v>36031</v>
      </c>
      <c r="C658" s="17">
        <f t="shared" ca="1" si="171"/>
        <v>859.8</v>
      </c>
      <c r="D658" s="42">
        <f t="shared" ca="1" si="181"/>
        <v>4.3499999999999091</v>
      </c>
      <c r="E658" s="15">
        <f t="shared" ca="1" si="173"/>
        <v>4.3499999999999091</v>
      </c>
      <c r="F658" s="15">
        <f t="shared" ca="1" si="174"/>
        <v>0</v>
      </c>
      <c r="G658" s="17">
        <f t="shared" ca="1" si="182"/>
        <v>3.8571428571428492</v>
      </c>
      <c r="H658" s="17">
        <f t="shared" ca="1" si="183"/>
        <v>7.1714285714285699</v>
      </c>
      <c r="I658" s="17">
        <f t="shared" ca="1" si="184"/>
        <v>0.53784860557768821</v>
      </c>
      <c r="J658" s="23">
        <f t="shared" ca="1" si="175"/>
        <v>34.974093264248665</v>
      </c>
      <c r="K658" s="19" t="str">
        <f t="shared" ca="1" si="176"/>
        <v/>
      </c>
      <c r="L658" s="19" t="str">
        <f t="shared" ca="1" si="177"/>
        <v/>
      </c>
      <c r="M658" s="9" t="str">
        <f t="shared" ca="1" si="178"/>
        <v/>
      </c>
      <c r="N658" s="9" t="str">
        <f t="shared" ca="1" si="179"/>
        <v/>
      </c>
      <c r="O658" s="11">
        <f t="shared" ca="1" si="172"/>
        <v>36031</v>
      </c>
      <c r="P658" s="31">
        <f t="shared" ca="1" si="185"/>
        <v>21</v>
      </c>
      <c r="Q658" s="9">
        <f t="shared" ca="1" si="180"/>
        <v>0</v>
      </c>
      <c r="R658" s="34" t="str">
        <f t="shared" ca="1" si="186"/>
        <v>BUY</v>
      </c>
    </row>
    <row r="659" spans="1:18" x14ac:dyDescent="0.3">
      <c r="A659" s="9">
        <v>656</v>
      </c>
      <c r="B659" s="11">
        <f t="shared" ca="1" si="170"/>
        <v>36032</v>
      </c>
      <c r="C659" s="17">
        <f t="shared" ca="1" si="171"/>
        <v>871.9</v>
      </c>
      <c r="D659" s="42">
        <f t="shared" ca="1" si="181"/>
        <v>12.100000000000023</v>
      </c>
      <c r="E659" s="15">
        <f t="shared" ca="1" si="173"/>
        <v>12.100000000000023</v>
      </c>
      <c r="F659" s="15">
        <f t="shared" ca="1" si="174"/>
        <v>0</v>
      </c>
      <c r="G659" s="17">
        <f t="shared" ca="1" si="182"/>
        <v>4.6321428571428509</v>
      </c>
      <c r="H659" s="17">
        <f t="shared" ca="1" si="183"/>
        <v>7.1714285714285699</v>
      </c>
      <c r="I659" s="17">
        <f t="shared" ca="1" si="184"/>
        <v>0.6459163346613539</v>
      </c>
      <c r="J659" s="23">
        <f t="shared" ca="1" si="175"/>
        <v>39.243570347957615</v>
      </c>
      <c r="K659" s="19" t="str">
        <f t="shared" ca="1" si="176"/>
        <v/>
      </c>
      <c r="L659" s="19" t="str">
        <f t="shared" ca="1" si="177"/>
        <v/>
      </c>
      <c r="M659" s="9" t="str">
        <f t="shared" ca="1" si="178"/>
        <v/>
      </c>
      <c r="N659" s="9" t="str">
        <f t="shared" ca="1" si="179"/>
        <v/>
      </c>
      <c r="O659" s="11">
        <f t="shared" ca="1" si="172"/>
        <v>36032</v>
      </c>
      <c r="P659" s="31">
        <f t="shared" ca="1" si="185"/>
        <v>21</v>
      </c>
      <c r="Q659" s="9">
        <f t="shared" ca="1" si="180"/>
        <v>0</v>
      </c>
      <c r="R659" s="34" t="str">
        <f t="shared" ca="1" si="186"/>
        <v>BUY</v>
      </c>
    </row>
    <row r="660" spans="1:18" x14ac:dyDescent="0.3">
      <c r="A660" s="9">
        <v>657</v>
      </c>
      <c r="B660" s="11">
        <f t="shared" ca="1" si="170"/>
        <v>36034</v>
      </c>
      <c r="C660" s="17">
        <f t="shared" ca="1" si="171"/>
        <v>877.45</v>
      </c>
      <c r="D660" s="42">
        <f t="shared" ca="1" si="181"/>
        <v>5.5500000000000682</v>
      </c>
      <c r="E660" s="15">
        <f t="shared" ca="1" si="173"/>
        <v>5.5500000000000682</v>
      </c>
      <c r="F660" s="15">
        <f t="shared" ca="1" si="174"/>
        <v>0</v>
      </c>
      <c r="G660" s="17">
        <f t="shared" ca="1" si="182"/>
        <v>5.0285714285714267</v>
      </c>
      <c r="H660" s="17">
        <f t="shared" ca="1" si="183"/>
        <v>6.835714285714281</v>
      </c>
      <c r="I660" s="17">
        <f t="shared" ca="1" si="184"/>
        <v>0.73563218390804619</v>
      </c>
      <c r="J660" s="23">
        <f t="shared" ca="1" si="175"/>
        <v>42.384105960264911</v>
      </c>
      <c r="K660" s="19" t="str">
        <f t="shared" ca="1" si="176"/>
        <v/>
      </c>
      <c r="L660" s="19" t="str">
        <f t="shared" ca="1" si="177"/>
        <v/>
      </c>
      <c r="M660" s="9" t="str">
        <f t="shared" ca="1" si="178"/>
        <v/>
      </c>
      <c r="N660" s="9" t="str">
        <f t="shared" ca="1" si="179"/>
        <v/>
      </c>
      <c r="O660" s="11">
        <f t="shared" ca="1" si="172"/>
        <v>36034</v>
      </c>
      <c r="P660" s="31">
        <f t="shared" ca="1" si="185"/>
        <v>21</v>
      </c>
      <c r="Q660" s="9">
        <f t="shared" ca="1" si="180"/>
        <v>0</v>
      </c>
      <c r="R660" s="34" t="str">
        <f t="shared" ca="1" si="186"/>
        <v>BUY</v>
      </c>
    </row>
    <row r="661" spans="1:18" x14ac:dyDescent="0.3">
      <c r="A661" s="9">
        <v>658</v>
      </c>
      <c r="B661" s="11">
        <f t="shared" ca="1" si="170"/>
        <v>36035</v>
      </c>
      <c r="C661" s="17">
        <f t="shared" ca="1" si="171"/>
        <v>849.8</v>
      </c>
      <c r="D661" s="42">
        <f t="shared" ca="1" si="181"/>
        <v>-27.650000000000091</v>
      </c>
      <c r="E661" s="15">
        <f t="shared" ca="1" si="173"/>
        <v>0</v>
      </c>
      <c r="F661" s="15">
        <f t="shared" ca="1" si="174"/>
        <v>-27.650000000000091</v>
      </c>
      <c r="G661" s="17">
        <f t="shared" ca="1" si="182"/>
        <v>5.0285714285714267</v>
      </c>
      <c r="H661" s="17">
        <f t="shared" ca="1" si="183"/>
        <v>8.296428571428569</v>
      </c>
      <c r="I661" s="17">
        <f t="shared" ca="1" si="184"/>
        <v>0.60611278519156253</v>
      </c>
      <c r="J661" s="23">
        <f t="shared" ca="1" si="175"/>
        <v>37.737871884213341</v>
      </c>
      <c r="K661" s="19" t="str">
        <f t="shared" ca="1" si="176"/>
        <v/>
      </c>
      <c r="L661" s="19" t="str">
        <f t="shared" ca="1" si="177"/>
        <v/>
      </c>
      <c r="M661" s="9" t="str">
        <f t="shared" ca="1" si="178"/>
        <v/>
      </c>
      <c r="N661" s="9" t="str">
        <f t="shared" ca="1" si="179"/>
        <v/>
      </c>
      <c r="O661" s="11">
        <f t="shared" ca="1" si="172"/>
        <v>36035</v>
      </c>
      <c r="P661" s="31">
        <f t="shared" ca="1" si="185"/>
        <v>21</v>
      </c>
      <c r="Q661" s="9">
        <f t="shared" ca="1" si="180"/>
        <v>0</v>
      </c>
      <c r="R661" s="34" t="str">
        <f t="shared" ca="1" si="186"/>
        <v>BUY</v>
      </c>
    </row>
    <row r="662" spans="1:18" x14ac:dyDescent="0.3">
      <c r="A662" s="9">
        <v>659</v>
      </c>
      <c r="B662" s="11">
        <f t="shared" ca="1" si="170"/>
        <v>36038</v>
      </c>
      <c r="C662" s="17">
        <f t="shared" ca="1" si="171"/>
        <v>852.8</v>
      </c>
      <c r="D662" s="42">
        <f t="shared" ca="1" si="181"/>
        <v>3</v>
      </c>
      <c r="E662" s="15">
        <f t="shared" ca="1" si="173"/>
        <v>3</v>
      </c>
      <c r="F662" s="15">
        <f t="shared" ca="1" si="174"/>
        <v>0</v>
      </c>
      <c r="G662" s="17">
        <f t="shared" ca="1" si="182"/>
        <v>5.2428571428571411</v>
      </c>
      <c r="H662" s="17">
        <f t="shared" ca="1" si="183"/>
        <v>7.0964285714285733</v>
      </c>
      <c r="I662" s="17">
        <f t="shared" ca="1" si="184"/>
        <v>0.73880221439355764</v>
      </c>
      <c r="J662" s="23">
        <f t="shared" ca="1" si="175"/>
        <v>42.48914616497828</v>
      </c>
      <c r="K662" s="19" t="str">
        <f t="shared" ca="1" si="176"/>
        <v/>
      </c>
      <c r="L662" s="19" t="str">
        <f t="shared" ca="1" si="177"/>
        <v/>
      </c>
      <c r="M662" s="9" t="str">
        <f t="shared" ca="1" si="178"/>
        <v/>
      </c>
      <c r="N662" s="9" t="str">
        <f t="shared" ca="1" si="179"/>
        <v/>
      </c>
      <c r="O662" s="11">
        <f t="shared" ca="1" si="172"/>
        <v>36038</v>
      </c>
      <c r="P662" s="31">
        <f t="shared" ca="1" si="185"/>
        <v>21</v>
      </c>
      <c r="Q662" s="9">
        <f t="shared" ca="1" si="180"/>
        <v>0</v>
      </c>
      <c r="R662" s="34" t="str">
        <f t="shared" ca="1" si="186"/>
        <v>BUY</v>
      </c>
    </row>
    <row r="663" spans="1:18" x14ac:dyDescent="0.3">
      <c r="A663" s="9">
        <v>660</v>
      </c>
      <c r="B663" s="11">
        <f t="shared" ca="1" si="170"/>
        <v>36039</v>
      </c>
      <c r="C663" s="17">
        <f t="shared" ca="1" si="171"/>
        <v>834.55</v>
      </c>
      <c r="D663" s="42">
        <f t="shared" ca="1" si="181"/>
        <v>-18.25</v>
      </c>
      <c r="E663" s="15">
        <f t="shared" ca="1" si="173"/>
        <v>0</v>
      </c>
      <c r="F663" s="15">
        <f t="shared" ca="1" si="174"/>
        <v>-18.25</v>
      </c>
      <c r="G663" s="17">
        <f t="shared" ca="1" si="182"/>
        <v>5.2428571428571411</v>
      </c>
      <c r="H663" s="17">
        <f t="shared" ca="1" si="183"/>
        <v>7.5250000000000012</v>
      </c>
      <c r="I663" s="17">
        <f t="shared" ca="1" si="184"/>
        <v>0.69672520170859009</v>
      </c>
      <c r="J663" s="23">
        <f t="shared" ca="1" si="175"/>
        <v>41.062937062937053</v>
      </c>
      <c r="K663" s="19" t="str">
        <f t="shared" ca="1" si="176"/>
        <v/>
      </c>
      <c r="L663" s="19" t="str">
        <f t="shared" ca="1" si="177"/>
        <v/>
      </c>
      <c r="M663" s="9" t="str">
        <f t="shared" ca="1" si="178"/>
        <v/>
      </c>
      <c r="N663" s="9" t="str">
        <f t="shared" ca="1" si="179"/>
        <v/>
      </c>
      <c r="O663" s="11">
        <f t="shared" ca="1" si="172"/>
        <v>36039</v>
      </c>
      <c r="P663" s="31">
        <f t="shared" ca="1" si="185"/>
        <v>21</v>
      </c>
      <c r="Q663" s="9">
        <f t="shared" ca="1" si="180"/>
        <v>0</v>
      </c>
      <c r="R663" s="34" t="str">
        <f t="shared" ca="1" si="186"/>
        <v>BUY</v>
      </c>
    </row>
    <row r="664" spans="1:18" x14ac:dyDescent="0.3">
      <c r="A664" s="9">
        <v>661</v>
      </c>
      <c r="B664" s="11">
        <f t="shared" ca="1" si="170"/>
        <v>36040</v>
      </c>
      <c r="C664" s="17">
        <f t="shared" ca="1" si="171"/>
        <v>842.5</v>
      </c>
      <c r="D664" s="42">
        <f t="shared" ca="1" si="181"/>
        <v>7.9500000000000455</v>
      </c>
      <c r="E664" s="15">
        <f t="shared" ca="1" si="173"/>
        <v>7.9500000000000455</v>
      </c>
      <c r="F664" s="15">
        <f t="shared" ca="1" si="174"/>
        <v>0</v>
      </c>
      <c r="G664" s="17">
        <f t="shared" ca="1" si="182"/>
        <v>5.8107142857142877</v>
      </c>
      <c r="H664" s="17">
        <f t="shared" ca="1" si="183"/>
        <v>7.0678571428571457</v>
      </c>
      <c r="I664" s="17">
        <f t="shared" ca="1" si="184"/>
        <v>0.82213239009600803</v>
      </c>
      <c r="J664" s="23">
        <f t="shared" ca="1" si="175"/>
        <v>45.119245701608428</v>
      </c>
      <c r="K664" s="19" t="str">
        <f t="shared" ca="1" si="176"/>
        <v/>
      </c>
      <c r="L664" s="19" t="str">
        <f t="shared" ca="1" si="177"/>
        <v/>
      </c>
      <c r="M664" s="9" t="str">
        <f t="shared" ca="1" si="178"/>
        <v/>
      </c>
      <c r="N664" s="9" t="str">
        <f t="shared" ca="1" si="179"/>
        <v/>
      </c>
      <c r="O664" s="11">
        <f t="shared" ca="1" si="172"/>
        <v>36040</v>
      </c>
      <c r="P664" s="31">
        <f t="shared" ca="1" si="185"/>
        <v>21</v>
      </c>
      <c r="Q664" s="9">
        <f t="shared" ca="1" si="180"/>
        <v>0</v>
      </c>
      <c r="R664" s="34" t="str">
        <f t="shared" ca="1" si="186"/>
        <v>BUY</v>
      </c>
    </row>
    <row r="665" spans="1:18" x14ac:dyDescent="0.3">
      <c r="A665" s="9">
        <v>662</v>
      </c>
      <c r="B665" s="11">
        <f t="shared" ca="1" si="170"/>
        <v>36041</v>
      </c>
      <c r="C665" s="17">
        <f t="shared" ca="1" si="171"/>
        <v>846.45</v>
      </c>
      <c r="D665" s="42">
        <f t="shared" ca="1" si="181"/>
        <v>3.9500000000000455</v>
      </c>
      <c r="E665" s="15">
        <f t="shared" ca="1" si="173"/>
        <v>3.9500000000000455</v>
      </c>
      <c r="F665" s="15">
        <f t="shared" ca="1" si="174"/>
        <v>0</v>
      </c>
      <c r="G665" s="17">
        <f t="shared" ca="1" si="182"/>
        <v>5.2250000000000068</v>
      </c>
      <c r="H665" s="17">
        <f t="shared" ca="1" si="183"/>
        <v>7.0678571428571457</v>
      </c>
      <c r="I665" s="17">
        <f t="shared" ca="1" si="184"/>
        <v>0.73926225366346709</v>
      </c>
      <c r="J665" s="23">
        <f t="shared" ca="1" si="175"/>
        <v>42.504357931435237</v>
      </c>
      <c r="K665" s="19" t="str">
        <f t="shared" ca="1" si="176"/>
        <v/>
      </c>
      <c r="L665" s="19" t="str">
        <f t="shared" ca="1" si="177"/>
        <v/>
      </c>
      <c r="M665" s="9" t="str">
        <f t="shared" ca="1" si="178"/>
        <v/>
      </c>
      <c r="N665" s="9" t="str">
        <f t="shared" ca="1" si="179"/>
        <v/>
      </c>
      <c r="O665" s="11">
        <f t="shared" ca="1" si="172"/>
        <v>36041</v>
      </c>
      <c r="P665" s="31">
        <f t="shared" ca="1" si="185"/>
        <v>21</v>
      </c>
      <c r="Q665" s="9">
        <f t="shared" ca="1" si="180"/>
        <v>0</v>
      </c>
      <c r="R665" s="34" t="str">
        <f t="shared" ca="1" si="186"/>
        <v>BUY</v>
      </c>
    </row>
    <row r="666" spans="1:18" x14ac:dyDescent="0.3">
      <c r="A666" s="9">
        <v>663</v>
      </c>
      <c r="B666" s="11">
        <f t="shared" ca="1" si="170"/>
        <v>36042</v>
      </c>
      <c r="C666" s="17">
        <f t="shared" ca="1" si="171"/>
        <v>866.5</v>
      </c>
      <c r="D666" s="42">
        <f t="shared" ca="1" si="181"/>
        <v>20.049999999999955</v>
      </c>
      <c r="E666" s="15">
        <f t="shared" ca="1" si="173"/>
        <v>20.049999999999955</v>
      </c>
      <c r="F666" s="15">
        <f t="shared" ca="1" si="174"/>
        <v>0</v>
      </c>
      <c r="G666" s="17">
        <f t="shared" ca="1" si="182"/>
        <v>6.6571428571428601</v>
      </c>
      <c r="H666" s="17">
        <f t="shared" ca="1" si="183"/>
        <v>6.4857142857142902</v>
      </c>
      <c r="I666" s="17">
        <f t="shared" ca="1" si="184"/>
        <v>1.0264317180616738</v>
      </c>
      <c r="J666" s="23">
        <f t="shared" ca="1" si="175"/>
        <v>50.65217391304347</v>
      </c>
      <c r="K666" s="19" t="str">
        <f t="shared" ca="1" si="176"/>
        <v/>
      </c>
      <c r="L666" s="19" t="str">
        <f t="shared" ca="1" si="177"/>
        <v/>
      </c>
      <c r="M666" s="9" t="str">
        <f t="shared" ca="1" si="178"/>
        <v/>
      </c>
      <c r="N666" s="9" t="str">
        <f t="shared" ca="1" si="179"/>
        <v/>
      </c>
      <c r="O666" s="11">
        <f t="shared" ca="1" si="172"/>
        <v>36042</v>
      </c>
      <c r="P666" s="31">
        <f t="shared" ca="1" si="185"/>
        <v>21</v>
      </c>
      <c r="Q666" s="9">
        <f t="shared" ca="1" si="180"/>
        <v>0</v>
      </c>
      <c r="R666" s="34" t="str">
        <f t="shared" ca="1" si="186"/>
        <v>BUY</v>
      </c>
    </row>
    <row r="667" spans="1:18" x14ac:dyDescent="0.3">
      <c r="A667" s="9">
        <v>664</v>
      </c>
      <c r="B667" s="11">
        <f t="shared" ca="1" si="170"/>
        <v>36045</v>
      </c>
      <c r="C667" s="17">
        <f t="shared" ca="1" si="171"/>
        <v>887.1</v>
      </c>
      <c r="D667" s="42">
        <f t="shared" ca="1" si="181"/>
        <v>20.600000000000023</v>
      </c>
      <c r="E667" s="15">
        <f t="shared" ca="1" si="173"/>
        <v>20.600000000000023</v>
      </c>
      <c r="F667" s="15">
        <f t="shared" ca="1" si="174"/>
        <v>0</v>
      </c>
      <c r="G667" s="17">
        <f t="shared" ca="1" si="182"/>
        <v>8.1285714285714334</v>
      </c>
      <c r="H667" s="17">
        <f t="shared" ca="1" si="183"/>
        <v>5.8035714285714288</v>
      </c>
      <c r="I667" s="17">
        <f t="shared" ca="1" si="184"/>
        <v>1.4006153846153855</v>
      </c>
      <c r="J667" s="23">
        <f t="shared" ca="1" si="175"/>
        <v>58.344014355293531</v>
      </c>
      <c r="K667" s="19" t="str">
        <f t="shared" ca="1" si="176"/>
        <v/>
      </c>
      <c r="L667" s="19" t="str">
        <f t="shared" ca="1" si="177"/>
        <v/>
      </c>
      <c r="M667" s="9" t="str">
        <f t="shared" ca="1" si="178"/>
        <v/>
      </c>
      <c r="N667" s="9" t="str">
        <f t="shared" ca="1" si="179"/>
        <v/>
      </c>
      <c r="O667" s="11">
        <f t="shared" ca="1" si="172"/>
        <v>36045</v>
      </c>
      <c r="P667" s="31">
        <f t="shared" ca="1" si="185"/>
        <v>21</v>
      </c>
      <c r="Q667" s="9">
        <f t="shared" ca="1" si="180"/>
        <v>0</v>
      </c>
      <c r="R667" s="34" t="str">
        <f t="shared" ca="1" si="186"/>
        <v>BUY</v>
      </c>
    </row>
    <row r="668" spans="1:18" x14ac:dyDescent="0.3">
      <c r="A668" s="9">
        <v>665</v>
      </c>
      <c r="B668" s="11">
        <f t="shared" ca="1" si="170"/>
        <v>36046</v>
      </c>
      <c r="C668" s="17">
        <f t="shared" ca="1" si="171"/>
        <v>899.95</v>
      </c>
      <c r="D668" s="42">
        <f t="shared" ca="1" si="181"/>
        <v>12.850000000000023</v>
      </c>
      <c r="E668" s="15">
        <f t="shared" ca="1" si="173"/>
        <v>12.850000000000023</v>
      </c>
      <c r="F668" s="15">
        <f t="shared" ca="1" si="174"/>
        <v>0</v>
      </c>
      <c r="G668" s="17">
        <f t="shared" ca="1" si="182"/>
        <v>9.0464285714285779</v>
      </c>
      <c r="H668" s="17">
        <f t="shared" ca="1" si="183"/>
        <v>4.2250000000000068</v>
      </c>
      <c r="I668" s="17">
        <f t="shared" ca="1" si="184"/>
        <v>2.1411665257819084</v>
      </c>
      <c r="J668" s="23">
        <f t="shared" ca="1" si="175"/>
        <v>68.164693218514515</v>
      </c>
      <c r="K668" s="19" t="str">
        <f t="shared" ca="1" si="176"/>
        <v/>
      </c>
      <c r="L668" s="19" t="str">
        <f t="shared" ca="1" si="177"/>
        <v/>
      </c>
      <c r="M668" s="9" t="str">
        <f t="shared" ca="1" si="178"/>
        <v/>
      </c>
      <c r="N668" s="9" t="str">
        <f t="shared" ca="1" si="179"/>
        <v/>
      </c>
      <c r="O668" s="11">
        <f t="shared" ca="1" si="172"/>
        <v>36046</v>
      </c>
      <c r="P668" s="31">
        <f t="shared" ca="1" si="185"/>
        <v>21</v>
      </c>
      <c r="Q668" s="9">
        <f t="shared" ca="1" si="180"/>
        <v>0</v>
      </c>
      <c r="R668" s="34" t="str">
        <f t="shared" ca="1" si="186"/>
        <v>BUY</v>
      </c>
    </row>
    <row r="669" spans="1:18" x14ac:dyDescent="0.3">
      <c r="A669" s="9">
        <v>666</v>
      </c>
      <c r="B669" s="11">
        <f t="shared" ca="1" si="170"/>
        <v>36047</v>
      </c>
      <c r="C669" s="17">
        <f t="shared" ca="1" si="171"/>
        <v>903.6</v>
      </c>
      <c r="D669" s="42">
        <f t="shared" ca="1" si="181"/>
        <v>3.6499999999999773</v>
      </c>
      <c r="E669" s="15">
        <f t="shared" ca="1" si="173"/>
        <v>3.6499999999999773</v>
      </c>
      <c r="F669" s="15">
        <f t="shared" ca="1" si="174"/>
        <v>0</v>
      </c>
      <c r="G669" s="17">
        <f t="shared" ca="1" si="182"/>
        <v>8.8892857142857249</v>
      </c>
      <c r="H669" s="17">
        <f t="shared" ca="1" si="183"/>
        <v>4.2250000000000068</v>
      </c>
      <c r="I669" s="17">
        <f t="shared" ca="1" si="184"/>
        <v>2.1039729501267956</v>
      </c>
      <c r="J669" s="23">
        <f t="shared" ca="1" si="175"/>
        <v>67.783224400871461</v>
      </c>
      <c r="K669" s="19" t="str">
        <f t="shared" ca="1" si="176"/>
        <v/>
      </c>
      <c r="L669" s="19" t="str">
        <f t="shared" ca="1" si="177"/>
        <v/>
      </c>
      <c r="M669" s="9" t="str">
        <f t="shared" ca="1" si="178"/>
        <v/>
      </c>
      <c r="N669" s="9" t="str">
        <f t="shared" ca="1" si="179"/>
        <v/>
      </c>
      <c r="O669" s="11">
        <f t="shared" ca="1" si="172"/>
        <v>36047</v>
      </c>
      <c r="P669" s="31">
        <f t="shared" ca="1" si="185"/>
        <v>21</v>
      </c>
      <c r="Q669" s="9">
        <f t="shared" ca="1" si="180"/>
        <v>0</v>
      </c>
      <c r="R669" s="34" t="str">
        <f t="shared" ca="1" si="186"/>
        <v>BUY</v>
      </c>
    </row>
    <row r="670" spans="1:18" x14ac:dyDescent="0.3">
      <c r="A670" s="9">
        <v>667</v>
      </c>
      <c r="B670" s="11">
        <f t="shared" ca="1" si="170"/>
        <v>36048</v>
      </c>
      <c r="C670" s="17">
        <f t="shared" ca="1" si="171"/>
        <v>907.4</v>
      </c>
      <c r="D670" s="42">
        <f t="shared" ca="1" si="181"/>
        <v>3.7999999999999545</v>
      </c>
      <c r="E670" s="15">
        <f t="shared" ca="1" si="173"/>
        <v>3.7999999999999545</v>
      </c>
      <c r="F670" s="15">
        <f t="shared" ca="1" si="174"/>
        <v>0</v>
      </c>
      <c r="G670" s="17">
        <f t="shared" ca="1" si="182"/>
        <v>6.9892857142857157</v>
      </c>
      <c r="H670" s="17">
        <f t="shared" ca="1" si="183"/>
        <v>4.2250000000000068</v>
      </c>
      <c r="I670" s="17">
        <f t="shared" ca="1" si="184"/>
        <v>1.6542688081149597</v>
      </c>
      <c r="J670" s="23">
        <f t="shared" ca="1" si="175"/>
        <v>62.324840764331178</v>
      </c>
      <c r="K670" s="19" t="str">
        <f t="shared" ca="1" si="176"/>
        <v/>
      </c>
      <c r="L670" s="19" t="str">
        <f t="shared" ca="1" si="177"/>
        <v/>
      </c>
      <c r="M670" s="9" t="str">
        <f t="shared" ca="1" si="178"/>
        <v/>
      </c>
      <c r="N670" s="9" t="str">
        <f t="shared" ca="1" si="179"/>
        <v/>
      </c>
      <c r="O670" s="11">
        <f t="shared" ca="1" si="172"/>
        <v>36048</v>
      </c>
      <c r="P670" s="31">
        <f t="shared" ca="1" si="185"/>
        <v>21</v>
      </c>
      <c r="Q670" s="9">
        <f t="shared" ca="1" si="180"/>
        <v>0</v>
      </c>
      <c r="R670" s="34" t="str">
        <f t="shared" ca="1" si="186"/>
        <v>BUY</v>
      </c>
    </row>
    <row r="671" spans="1:18" x14ac:dyDescent="0.3">
      <c r="A671" s="9">
        <v>668</v>
      </c>
      <c r="B671" s="11">
        <f t="shared" ca="1" si="170"/>
        <v>36049</v>
      </c>
      <c r="C671" s="17">
        <f t="shared" ca="1" si="171"/>
        <v>899.7</v>
      </c>
      <c r="D671" s="42">
        <f t="shared" ca="1" si="181"/>
        <v>-7.6999999999999318</v>
      </c>
      <c r="E671" s="15">
        <f t="shared" ca="1" si="173"/>
        <v>0</v>
      </c>
      <c r="F671" s="15">
        <f t="shared" ca="1" si="174"/>
        <v>-7.6999999999999318</v>
      </c>
      <c r="G671" s="17">
        <f t="shared" ca="1" si="182"/>
        <v>6.9892857142857157</v>
      </c>
      <c r="H671" s="17">
        <f t="shared" ca="1" si="183"/>
        <v>3.8285714285714301</v>
      </c>
      <c r="I671" s="17">
        <f t="shared" ca="1" si="184"/>
        <v>1.8255597014925369</v>
      </c>
      <c r="J671" s="23">
        <f t="shared" ca="1" si="175"/>
        <v>64.608781776163738</v>
      </c>
      <c r="K671" s="19" t="str">
        <f t="shared" ca="1" si="176"/>
        <v/>
      </c>
      <c r="L671" s="19" t="str">
        <f t="shared" ca="1" si="177"/>
        <v/>
      </c>
      <c r="M671" s="9" t="str">
        <f t="shared" ca="1" si="178"/>
        <v/>
      </c>
      <c r="N671" s="9" t="str">
        <f t="shared" ca="1" si="179"/>
        <v/>
      </c>
      <c r="O671" s="11">
        <f t="shared" ca="1" si="172"/>
        <v>36049</v>
      </c>
      <c r="P671" s="31">
        <f t="shared" ca="1" si="185"/>
        <v>21</v>
      </c>
      <c r="Q671" s="9">
        <f t="shared" ca="1" si="180"/>
        <v>0</v>
      </c>
      <c r="R671" s="34" t="str">
        <f t="shared" ca="1" si="186"/>
        <v>BUY</v>
      </c>
    </row>
    <row r="672" spans="1:18" x14ac:dyDescent="0.3">
      <c r="A672" s="9">
        <v>669</v>
      </c>
      <c r="B672" s="11">
        <f t="shared" ca="1" si="170"/>
        <v>36052</v>
      </c>
      <c r="C672" s="17">
        <f t="shared" ca="1" si="171"/>
        <v>920.5</v>
      </c>
      <c r="D672" s="42">
        <f t="shared" ca="1" si="181"/>
        <v>20.799999999999955</v>
      </c>
      <c r="E672" s="15">
        <f t="shared" ca="1" si="173"/>
        <v>20.799999999999955</v>
      </c>
      <c r="F672" s="15">
        <f t="shared" ca="1" si="174"/>
        <v>0</v>
      </c>
      <c r="G672" s="17">
        <f t="shared" ca="1" si="182"/>
        <v>8.1642857142857199</v>
      </c>
      <c r="H672" s="17">
        <f t="shared" ca="1" si="183"/>
        <v>3.8285714285714301</v>
      </c>
      <c r="I672" s="17">
        <f t="shared" ca="1" si="184"/>
        <v>2.1324626865671648</v>
      </c>
      <c r="J672" s="23">
        <f t="shared" ca="1" si="175"/>
        <v>68.076235854675403</v>
      </c>
      <c r="K672" s="19" t="str">
        <f t="shared" ca="1" si="176"/>
        <v/>
      </c>
      <c r="L672" s="19" t="str">
        <f t="shared" ca="1" si="177"/>
        <v/>
      </c>
      <c r="M672" s="9" t="str">
        <f t="shared" ca="1" si="178"/>
        <v/>
      </c>
      <c r="N672" s="9" t="str">
        <f t="shared" ca="1" si="179"/>
        <v/>
      </c>
      <c r="O672" s="11">
        <f t="shared" ca="1" si="172"/>
        <v>36052</v>
      </c>
      <c r="P672" s="31">
        <f t="shared" ca="1" si="185"/>
        <v>21</v>
      </c>
      <c r="Q672" s="9">
        <f t="shared" ca="1" si="180"/>
        <v>0</v>
      </c>
      <c r="R672" s="34" t="str">
        <f t="shared" ca="1" si="186"/>
        <v>BUY</v>
      </c>
    </row>
    <row r="673" spans="1:18" x14ac:dyDescent="0.3">
      <c r="A673" s="9">
        <v>670</v>
      </c>
      <c r="B673" s="11">
        <f t="shared" ca="1" si="170"/>
        <v>36053</v>
      </c>
      <c r="C673" s="17">
        <f t="shared" ca="1" si="171"/>
        <v>920.8</v>
      </c>
      <c r="D673" s="42">
        <f t="shared" ca="1" si="181"/>
        <v>0.29999999999995453</v>
      </c>
      <c r="E673" s="15">
        <f t="shared" ca="1" si="173"/>
        <v>0.29999999999995453</v>
      </c>
      <c r="F673" s="15">
        <f t="shared" ca="1" si="174"/>
        <v>0</v>
      </c>
      <c r="G673" s="17">
        <f t="shared" ca="1" si="182"/>
        <v>7.3214285714285712</v>
      </c>
      <c r="H673" s="17">
        <f t="shared" ca="1" si="183"/>
        <v>3.8285714285714301</v>
      </c>
      <c r="I673" s="17">
        <f t="shared" ca="1" si="184"/>
        <v>1.91231343283582</v>
      </c>
      <c r="J673" s="23">
        <f t="shared" ca="1" si="175"/>
        <v>65.663036515054443</v>
      </c>
      <c r="K673" s="19" t="str">
        <f t="shared" ca="1" si="176"/>
        <v/>
      </c>
      <c r="L673" s="19" t="str">
        <f t="shared" ca="1" si="177"/>
        <v/>
      </c>
      <c r="M673" s="9" t="str">
        <f t="shared" ca="1" si="178"/>
        <v/>
      </c>
      <c r="N673" s="9" t="str">
        <f t="shared" ca="1" si="179"/>
        <v/>
      </c>
      <c r="O673" s="11">
        <f t="shared" ca="1" si="172"/>
        <v>36053</v>
      </c>
      <c r="P673" s="31">
        <f t="shared" ca="1" si="185"/>
        <v>21</v>
      </c>
      <c r="Q673" s="9">
        <f t="shared" ca="1" si="180"/>
        <v>0</v>
      </c>
      <c r="R673" s="34" t="str">
        <f t="shared" ca="1" si="186"/>
        <v>BUY</v>
      </c>
    </row>
    <row r="674" spans="1:18" x14ac:dyDescent="0.3">
      <c r="A674" s="9">
        <v>671</v>
      </c>
      <c r="B674" s="11">
        <f t="shared" ca="1" si="170"/>
        <v>36054</v>
      </c>
      <c r="C674" s="17">
        <f t="shared" ca="1" si="171"/>
        <v>914.5</v>
      </c>
      <c r="D674" s="42">
        <f t="shared" ca="1" si="181"/>
        <v>-6.2999999999999545</v>
      </c>
      <c r="E674" s="15">
        <f t="shared" ca="1" si="173"/>
        <v>0</v>
      </c>
      <c r="F674" s="15">
        <f t="shared" ca="1" si="174"/>
        <v>-6.2999999999999545</v>
      </c>
      <c r="G674" s="17">
        <f t="shared" ca="1" si="182"/>
        <v>6.9249999999999954</v>
      </c>
      <c r="H674" s="17">
        <f t="shared" ca="1" si="183"/>
        <v>4.2785714285714267</v>
      </c>
      <c r="I674" s="17">
        <f t="shared" ca="1" si="184"/>
        <v>1.6185308848080129</v>
      </c>
      <c r="J674" s="23">
        <f t="shared" ca="1" si="175"/>
        <v>61.810647115078091</v>
      </c>
      <c r="K674" s="19" t="str">
        <f t="shared" ca="1" si="176"/>
        <v/>
      </c>
      <c r="L674" s="19" t="str">
        <f t="shared" ca="1" si="177"/>
        <v/>
      </c>
      <c r="M674" s="9" t="str">
        <f t="shared" ca="1" si="178"/>
        <v/>
      </c>
      <c r="N674" s="9" t="str">
        <f t="shared" ca="1" si="179"/>
        <v/>
      </c>
      <c r="O674" s="11">
        <f t="shared" ca="1" si="172"/>
        <v>36054</v>
      </c>
      <c r="P674" s="31">
        <f t="shared" ca="1" si="185"/>
        <v>21</v>
      </c>
      <c r="Q674" s="9">
        <f t="shared" ca="1" si="180"/>
        <v>0</v>
      </c>
      <c r="R674" s="34" t="str">
        <f t="shared" ca="1" si="186"/>
        <v>BUY</v>
      </c>
    </row>
    <row r="675" spans="1:18" x14ac:dyDescent="0.3">
      <c r="A675" s="9">
        <v>672</v>
      </c>
      <c r="B675" s="11">
        <f t="shared" ca="1" si="170"/>
        <v>36055</v>
      </c>
      <c r="C675" s="17">
        <f t="shared" ca="1" si="171"/>
        <v>910.1</v>
      </c>
      <c r="D675" s="42">
        <f t="shared" ca="1" si="181"/>
        <v>-4.3999999999999773</v>
      </c>
      <c r="E675" s="15">
        <f t="shared" ca="1" si="173"/>
        <v>0</v>
      </c>
      <c r="F675" s="15">
        <f t="shared" ca="1" si="174"/>
        <v>-4.3999999999999773</v>
      </c>
      <c r="G675" s="17">
        <f t="shared" ca="1" si="182"/>
        <v>6.9249999999999954</v>
      </c>
      <c r="H675" s="17">
        <f t="shared" ca="1" si="183"/>
        <v>2.6178571428571331</v>
      </c>
      <c r="I675" s="17">
        <f t="shared" ca="1" si="184"/>
        <v>2.6452933151432552</v>
      </c>
      <c r="J675" s="23">
        <f t="shared" ca="1" si="175"/>
        <v>72.567365269461135</v>
      </c>
      <c r="K675" s="19" t="str">
        <f t="shared" ca="1" si="176"/>
        <v>SELL</v>
      </c>
      <c r="L675" s="19">
        <f t="shared" ca="1" si="177"/>
        <v>22</v>
      </c>
      <c r="M675" s="9" t="str">
        <f t="shared" ca="1" si="178"/>
        <v>SELL</v>
      </c>
      <c r="N675" s="9">
        <f t="shared" ca="1" si="179"/>
        <v>910.1</v>
      </c>
      <c r="O675" s="11">
        <f t="shared" ca="1" si="172"/>
        <v>36055</v>
      </c>
      <c r="P675" s="31">
        <f t="shared" ca="1" si="185"/>
        <v>22</v>
      </c>
      <c r="Q675" s="9">
        <f t="shared" ca="1" si="180"/>
        <v>1</v>
      </c>
      <c r="R675" s="34" t="str">
        <f t="shared" ca="1" si="186"/>
        <v>SELL</v>
      </c>
    </row>
    <row r="676" spans="1:18" x14ac:dyDescent="0.3">
      <c r="A676" s="9">
        <v>673</v>
      </c>
      <c r="B676" s="11">
        <f t="shared" ca="1" si="170"/>
        <v>36056</v>
      </c>
      <c r="C676" s="17">
        <f t="shared" ca="1" si="171"/>
        <v>901.65</v>
      </c>
      <c r="D676" s="42">
        <f t="shared" ca="1" si="181"/>
        <v>-8.4500000000000455</v>
      </c>
      <c r="E676" s="15">
        <f t="shared" ca="1" si="173"/>
        <v>0</v>
      </c>
      <c r="F676" s="15">
        <f t="shared" ca="1" si="174"/>
        <v>-8.4500000000000455</v>
      </c>
      <c r="G676" s="17">
        <f t="shared" ca="1" si="182"/>
        <v>6.710714285714281</v>
      </c>
      <c r="H676" s="17">
        <f t="shared" ca="1" si="183"/>
        <v>3.2214285714285649</v>
      </c>
      <c r="I676" s="17">
        <f t="shared" ca="1" si="184"/>
        <v>2.0831485587583178</v>
      </c>
      <c r="J676" s="23">
        <f t="shared" ca="1" si="175"/>
        <v>67.565623876303519</v>
      </c>
      <c r="K676" s="19" t="str">
        <f t="shared" ca="1" si="176"/>
        <v/>
      </c>
      <c r="L676" s="19" t="str">
        <f t="shared" ca="1" si="177"/>
        <v/>
      </c>
      <c r="M676" s="9" t="str">
        <f t="shared" ca="1" si="178"/>
        <v/>
      </c>
      <c r="N676" s="9" t="str">
        <f t="shared" ca="1" si="179"/>
        <v/>
      </c>
      <c r="O676" s="11">
        <f t="shared" ca="1" si="172"/>
        <v>36056</v>
      </c>
      <c r="P676" s="31">
        <f t="shared" ca="1" si="185"/>
        <v>22</v>
      </c>
      <c r="Q676" s="9">
        <f t="shared" ca="1" si="180"/>
        <v>0</v>
      </c>
      <c r="R676" s="34" t="str">
        <f t="shared" ca="1" si="186"/>
        <v>SELL</v>
      </c>
    </row>
    <row r="677" spans="1:18" x14ac:dyDescent="0.3">
      <c r="A677" s="9">
        <v>674</v>
      </c>
      <c r="B677" s="11">
        <f t="shared" ca="1" si="170"/>
        <v>36059</v>
      </c>
      <c r="C677" s="17">
        <f t="shared" ca="1" si="171"/>
        <v>897.7</v>
      </c>
      <c r="D677" s="42">
        <f t="shared" ca="1" si="181"/>
        <v>-3.9499999999999318</v>
      </c>
      <c r="E677" s="15">
        <f t="shared" ca="1" si="173"/>
        <v>0</v>
      </c>
      <c r="F677" s="15">
        <f t="shared" ca="1" si="174"/>
        <v>-3.9499999999999318</v>
      </c>
      <c r="G677" s="17">
        <f t="shared" ca="1" si="182"/>
        <v>6.710714285714281</v>
      </c>
      <c r="H677" s="17">
        <f t="shared" ca="1" si="183"/>
        <v>2.1999999999999886</v>
      </c>
      <c r="I677" s="17">
        <f t="shared" ca="1" si="184"/>
        <v>3.0503246753246889</v>
      </c>
      <c r="J677" s="23">
        <f t="shared" ca="1" si="175"/>
        <v>75.310621242485041</v>
      </c>
      <c r="K677" s="19" t="str">
        <f t="shared" ca="1" si="176"/>
        <v>SELL</v>
      </c>
      <c r="L677" s="19" t="str">
        <f t="shared" ca="1" si="177"/>
        <v/>
      </c>
      <c r="M677" s="9" t="str">
        <f t="shared" ca="1" si="178"/>
        <v/>
      </c>
      <c r="N677" s="9" t="str">
        <f t="shared" ca="1" si="179"/>
        <v/>
      </c>
      <c r="O677" s="11">
        <f t="shared" ca="1" si="172"/>
        <v>36059</v>
      </c>
      <c r="P677" s="31">
        <f t="shared" ca="1" si="185"/>
        <v>22</v>
      </c>
      <c r="Q677" s="9">
        <f t="shared" ca="1" si="180"/>
        <v>0</v>
      </c>
      <c r="R677" s="34" t="str">
        <f t="shared" ca="1" si="186"/>
        <v>SELL</v>
      </c>
    </row>
    <row r="678" spans="1:18" x14ac:dyDescent="0.3">
      <c r="A678" s="9">
        <v>675</v>
      </c>
      <c r="B678" s="11">
        <f t="shared" ca="1" si="170"/>
        <v>36060</v>
      </c>
      <c r="C678" s="17">
        <f t="shared" ca="1" si="171"/>
        <v>897.25</v>
      </c>
      <c r="D678" s="42">
        <f t="shared" ca="1" si="181"/>
        <v>-0.45000000000004547</v>
      </c>
      <c r="E678" s="15">
        <f t="shared" ca="1" si="173"/>
        <v>0</v>
      </c>
      <c r="F678" s="15">
        <f t="shared" ca="1" si="174"/>
        <v>-0.45000000000004547</v>
      </c>
      <c r="G678" s="17">
        <f t="shared" ca="1" si="182"/>
        <v>6.1428571428571344</v>
      </c>
      <c r="H678" s="17">
        <f t="shared" ca="1" si="183"/>
        <v>2.2321428571428492</v>
      </c>
      <c r="I678" s="17">
        <f t="shared" ca="1" si="184"/>
        <v>2.752000000000006</v>
      </c>
      <c r="J678" s="23">
        <f t="shared" ca="1" si="175"/>
        <v>73.347547974413686</v>
      </c>
      <c r="K678" s="19" t="str">
        <f t="shared" ca="1" si="176"/>
        <v>SELL</v>
      </c>
      <c r="L678" s="19" t="str">
        <f t="shared" ca="1" si="177"/>
        <v/>
      </c>
      <c r="M678" s="9" t="str">
        <f t="shared" ca="1" si="178"/>
        <v/>
      </c>
      <c r="N678" s="9" t="str">
        <f t="shared" ca="1" si="179"/>
        <v/>
      </c>
      <c r="O678" s="11">
        <f t="shared" ca="1" si="172"/>
        <v>36060</v>
      </c>
      <c r="P678" s="31">
        <f t="shared" ca="1" si="185"/>
        <v>22</v>
      </c>
      <c r="Q678" s="9">
        <f t="shared" ca="1" si="180"/>
        <v>0</v>
      </c>
      <c r="R678" s="34" t="str">
        <f t="shared" ca="1" si="186"/>
        <v>SELL</v>
      </c>
    </row>
    <row r="679" spans="1:18" x14ac:dyDescent="0.3">
      <c r="A679" s="9">
        <v>676</v>
      </c>
      <c r="B679" s="11">
        <f t="shared" ca="1" si="170"/>
        <v>36061</v>
      </c>
      <c r="C679" s="17">
        <f t="shared" ca="1" si="171"/>
        <v>907.75</v>
      </c>
      <c r="D679" s="42">
        <f t="shared" ca="1" si="181"/>
        <v>10.5</v>
      </c>
      <c r="E679" s="15">
        <f t="shared" ca="1" si="173"/>
        <v>10.5</v>
      </c>
      <c r="F679" s="15">
        <f t="shared" ca="1" si="174"/>
        <v>0</v>
      </c>
      <c r="G679" s="17">
        <f t="shared" ca="1" si="182"/>
        <v>6.6107142857142742</v>
      </c>
      <c r="H679" s="17">
        <f t="shared" ca="1" si="183"/>
        <v>2.2321428571428492</v>
      </c>
      <c r="I679" s="17">
        <f t="shared" ca="1" si="184"/>
        <v>2.9616000000000056</v>
      </c>
      <c r="J679" s="23">
        <f t="shared" ca="1" si="175"/>
        <v>74.757673667205211</v>
      </c>
      <c r="K679" s="19" t="str">
        <f t="shared" ca="1" si="176"/>
        <v>SELL</v>
      </c>
      <c r="L679" s="19" t="str">
        <f t="shared" ca="1" si="177"/>
        <v/>
      </c>
      <c r="M679" s="9" t="str">
        <f t="shared" ca="1" si="178"/>
        <v/>
      </c>
      <c r="N679" s="9" t="str">
        <f t="shared" ca="1" si="179"/>
        <v/>
      </c>
      <c r="O679" s="11">
        <f t="shared" ca="1" si="172"/>
        <v>36061</v>
      </c>
      <c r="P679" s="31">
        <f t="shared" ca="1" si="185"/>
        <v>22</v>
      </c>
      <c r="Q679" s="9">
        <f t="shared" ca="1" si="180"/>
        <v>0</v>
      </c>
      <c r="R679" s="34" t="str">
        <f t="shared" ca="1" si="186"/>
        <v>SELL</v>
      </c>
    </row>
    <row r="680" spans="1:18" x14ac:dyDescent="0.3">
      <c r="A680" s="9">
        <v>677</v>
      </c>
      <c r="B680" s="11">
        <f t="shared" ca="1" si="170"/>
        <v>36062</v>
      </c>
      <c r="C680" s="17">
        <f t="shared" ca="1" si="171"/>
        <v>934.8</v>
      </c>
      <c r="D680" s="42">
        <f t="shared" ca="1" si="181"/>
        <v>27.049999999999955</v>
      </c>
      <c r="E680" s="15">
        <f t="shared" ca="1" si="173"/>
        <v>27.049999999999955</v>
      </c>
      <c r="F680" s="15">
        <f t="shared" ca="1" si="174"/>
        <v>0</v>
      </c>
      <c r="G680" s="17">
        <f t="shared" ca="1" si="182"/>
        <v>7.1107142857142742</v>
      </c>
      <c r="H680" s="17">
        <f t="shared" ca="1" si="183"/>
        <v>2.2321428571428492</v>
      </c>
      <c r="I680" s="17">
        <f t="shared" ca="1" si="184"/>
        <v>3.1856000000000062</v>
      </c>
      <c r="J680" s="23">
        <f t="shared" ca="1" si="175"/>
        <v>76.108562691131539</v>
      </c>
      <c r="K680" s="19" t="str">
        <f t="shared" ca="1" si="176"/>
        <v>SELL</v>
      </c>
      <c r="L680" s="19" t="str">
        <f t="shared" ca="1" si="177"/>
        <v/>
      </c>
      <c r="M680" s="9" t="str">
        <f t="shared" ca="1" si="178"/>
        <v/>
      </c>
      <c r="N680" s="9" t="str">
        <f t="shared" ca="1" si="179"/>
        <v/>
      </c>
      <c r="O680" s="11">
        <f t="shared" ca="1" si="172"/>
        <v>36062</v>
      </c>
      <c r="P680" s="31">
        <f t="shared" ca="1" si="185"/>
        <v>22</v>
      </c>
      <c r="Q680" s="9">
        <f t="shared" ca="1" si="180"/>
        <v>0</v>
      </c>
      <c r="R680" s="34" t="str">
        <f t="shared" ca="1" si="186"/>
        <v>SELL</v>
      </c>
    </row>
    <row r="681" spans="1:18" x14ac:dyDescent="0.3">
      <c r="A681" s="9">
        <v>678</v>
      </c>
      <c r="B681" s="11">
        <f t="shared" ca="1" si="170"/>
        <v>36063</v>
      </c>
      <c r="C681" s="17">
        <f t="shared" ca="1" si="171"/>
        <v>934.95</v>
      </c>
      <c r="D681" s="42">
        <f t="shared" ca="1" si="181"/>
        <v>0.15000000000009095</v>
      </c>
      <c r="E681" s="15">
        <f t="shared" ca="1" si="173"/>
        <v>0.15000000000009095</v>
      </c>
      <c r="F681" s="15">
        <f t="shared" ca="1" si="174"/>
        <v>0</v>
      </c>
      <c r="G681" s="17">
        <f t="shared" ca="1" si="182"/>
        <v>5.6499999999999932</v>
      </c>
      <c r="H681" s="17">
        <f t="shared" ca="1" si="183"/>
        <v>2.2321428571428492</v>
      </c>
      <c r="I681" s="17">
        <f t="shared" ca="1" si="184"/>
        <v>2.5312000000000059</v>
      </c>
      <c r="J681" s="23">
        <f t="shared" ca="1" si="175"/>
        <v>71.68101495242415</v>
      </c>
      <c r="K681" s="19" t="str">
        <f t="shared" ca="1" si="176"/>
        <v>SELL</v>
      </c>
      <c r="L681" s="19" t="str">
        <f t="shared" ca="1" si="177"/>
        <v/>
      </c>
      <c r="M681" s="9" t="str">
        <f t="shared" ca="1" si="178"/>
        <v/>
      </c>
      <c r="N681" s="9" t="str">
        <f t="shared" ca="1" si="179"/>
        <v/>
      </c>
      <c r="O681" s="11">
        <f t="shared" ca="1" si="172"/>
        <v>36063</v>
      </c>
      <c r="P681" s="31">
        <f t="shared" ca="1" si="185"/>
        <v>22</v>
      </c>
      <c r="Q681" s="9">
        <f t="shared" ca="1" si="180"/>
        <v>0</v>
      </c>
      <c r="R681" s="34" t="str">
        <f t="shared" ca="1" si="186"/>
        <v>SELL</v>
      </c>
    </row>
    <row r="682" spans="1:18" x14ac:dyDescent="0.3">
      <c r="A682" s="9">
        <v>679</v>
      </c>
      <c r="B682" s="11">
        <f t="shared" ca="1" si="170"/>
        <v>36066</v>
      </c>
      <c r="C682" s="17">
        <f t="shared" ca="1" si="171"/>
        <v>927.9</v>
      </c>
      <c r="D682" s="42">
        <f t="shared" ca="1" si="181"/>
        <v>-7.0500000000000682</v>
      </c>
      <c r="E682" s="15">
        <f t="shared" ca="1" si="173"/>
        <v>0</v>
      </c>
      <c r="F682" s="15">
        <f t="shared" ca="1" si="174"/>
        <v>-7.0500000000000682</v>
      </c>
      <c r="G682" s="17">
        <f t="shared" ca="1" si="182"/>
        <v>4.7321428571428488</v>
      </c>
      <c r="H682" s="17">
        <f t="shared" ca="1" si="183"/>
        <v>2.7357142857142827</v>
      </c>
      <c r="I682" s="17">
        <f t="shared" ca="1" si="184"/>
        <v>1.7297650130548292</v>
      </c>
      <c r="J682" s="23">
        <f t="shared" ca="1" si="175"/>
        <v>63.366810138689608</v>
      </c>
      <c r="K682" s="19" t="str">
        <f t="shared" ca="1" si="176"/>
        <v/>
      </c>
      <c r="L682" s="19" t="str">
        <f t="shared" ca="1" si="177"/>
        <v/>
      </c>
      <c r="M682" s="9" t="str">
        <f t="shared" ca="1" si="178"/>
        <v/>
      </c>
      <c r="N682" s="9" t="str">
        <f t="shared" ca="1" si="179"/>
        <v/>
      </c>
      <c r="O682" s="11">
        <f t="shared" ca="1" si="172"/>
        <v>36066</v>
      </c>
      <c r="P682" s="31">
        <f t="shared" ca="1" si="185"/>
        <v>22</v>
      </c>
      <c r="Q682" s="9">
        <f t="shared" ca="1" si="180"/>
        <v>0</v>
      </c>
      <c r="R682" s="34" t="str">
        <f t="shared" ca="1" si="186"/>
        <v>SELL</v>
      </c>
    </row>
    <row r="683" spans="1:18" x14ac:dyDescent="0.3">
      <c r="A683" s="9">
        <v>680</v>
      </c>
      <c r="B683" s="11">
        <f t="shared" ca="1" si="170"/>
        <v>36067</v>
      </c>
      <c r="C683" s="17">
        <f t="shared" ca="1" si="171"/>
        <v>908.4</v>
      </c>
      <c r="D683" s="42">
        <f t="shared" ca="1" si="181"/>
        <v>-19.5</v>
      </c>
      <c r="E683" s="15">
        <f t="shared" ca="1" si="173"/>
        <v>0</v>
      </c>
      <c r="F683" s="15">
        <f t="shared" ca="1" si="174"/>
        <v>-19.5</v>
      </c>
      <c r="G683" s="17">
        <f t="shared" ca="1" si="182"/>
        <v>4.4714285714285653</v>
      </c>
      <c r="H683" s="17">
        <f t="shared" ca="1" si="183"/>
        <v>4.1285714285714255</v>
      </c>
      <c r="I683" s="17">
        <f t="shared" ca="1" si="184"/>
        <v>1.0830449826989612</v>
      </c>
      <c r="J683" s="23">
        <f t="shared" ca="1" si="175"/>
        <v>51.993355481727562</v>
      </c>
      <c r="K683" s="19" t="str">
        <f t="shared" ca="1" si="176"/>
        <v/>
      </c>
      <c r="L683" s="19" t="str">
        <f t="shared" ca="1" si="177"/>
        <v/>
      </c>
      <c r="M683" s="9" t="str">
        <f t="shared" ca="1" si="178"/>
        <v/>
      </c>
      <c r="N683" s="9" t="str">
        <f t="shared" ca="1" si="179"/>
        <v/>
      </c>
      <c r="O683" s="11">
        <f t="shared" ca="1" si="172"/>
        <v>36067</v>
      </c>
      <c r="P683" s="31">
        <f t="shared" ca="1" si="185"/>
        <v>22</v>
      </c>
      <c r="Q683" s="9">
        <f t="shared" ca="1" si="180"/>
        <v>0</v>
      </c>
      <c r="R683" s="34" t="str">
        <f t="shared" ca="1" si="186"/>
        <v>SELL</v>
      </c>
    </row>
    <row r="684" spans="1:18" x14ac:dyDescent="0.3">
      <c r="A684" s="9">
        <v>681</v>
      </c>
      <c r="B684" s="11">
        <f t="shared" ca="1" si="170"/>
        <v>36068</v>
      </c>
      <c r="C684" s="17">
        <f t="shared" ca="1" si="171"/>
        <v>904.95</v>
      </c>
      <c r="D684" s="42">
        <f t="shared" ca="1" si="181"/>
        <v>-3.4499999999999318</v>
      </c>
      <c r="E684" s="15">
        <f t="shared" ca="1" si="173"/>
        <v>0</v>
      </c>
      <c r="F684" s="15">
        <f t="shared" ca="1" si="174"/>
        <v>-3.4499999999999318</v>
      </c>
      <c r="G684" s="17">
        <f t="shared" ca="1" si="182"/>
        <v>4.1999999999999966</v>
      </c>
      <c r="H684" s="17">
        <f t="shared" ca="1" si="183"/>
        <v>4.374999999999992</v>
      </c>
      <c r="I684" s="17">
        <f t="shared" ca="1" si="184"/>
        <v>0.96000000000000096</v>
      </c>
      <c r="J684" s="23">
        <f t="shared" ca="1" si="175"/>
        <v>48.979591836734713</v>
      </c>
      <c r="K684" s="19" t="str">
        <f t="shared" ca="1" si="176"/>
        <v/>
      </c>
      <c r="L684" s="19" t="str">
        <f t="shared" ca="1" si="177"/>
        <v/>
      </c>
      <c r="M684" s="9" t="str">
        <f t="shared" ca="1" si="178"/>
        <v/>
      </c>
      <c r="N684" s="9" t="str">
        <f t="shared" ca="1" si="179"/>
        <v/>
      </c>
      <c r="O684" s="11">
        <f t="shared" ca="1" si="172"/>
        <v>36068</v>
      </c>
      <c r="P684" s="31">
        <f t="shared" ca="1" si="185"/>
        <v>22</v>
      </c>
      <c r="Q684" s="9">
        <f t="shared" ca="1" si="180"/>
        <v>0</v>
      </c>
      <c r="R684" s="34" t="str">
        <f t="shared" ca="1" si="186"/>
        <v>SELL</v>
      </c>
    </row>
    <row r="685" spans="1:18" x14ac:dyDescent="0.3">
      <c r="A685" s="9">
        <v>682</v>
      </c>
      <c r="B685" s="11">
        <f t="shared" ca="1" si="170"/>
        <v>36073</v>
      </c>
      <c r="C685" s="17">
        <f t="shared" ca="1" si="171"/>
        <v>840.75</v>
      </c>
      <c r="D685" s="42">
        <f t="shared" ca="1" si="181"/>
        <v>-64.200000000000045</v>
      </c>
      <c r="E685" s="15">
        <f t="shared" ca="1" si="173"/>
        <v>0</v>
      </c>
      <c r="F685" s="15">
        <f t="shared" ca="1" si="174"/>
        <v>-64.200000000000045</v>
      </c>
      <c r="G685" s="17">
        <f t="shared" ca="1" si="182"/>
        <v>4.1999999999999966</v>
      </c>
      <c r="H685" s="17">
        <f t="shared" ca="1" si="183"/>
        <v>8.4107142857142865</v>
      </c>
      <c r="I685" s="17">
        <f t="shared" ca="1" si="184"/>
        <v>0.49936305732484032</v>
      </c>
      <c r="J685" s="23">
        <f t="shared" ca="1" si="175"/>
        <v>33.305012744265056</v>
      </c>
      <c r="K685" s="19" t="str">
        <f t="shared" ca="1" si="176"/>
        <v/>
      </c>
      <c r="L685" s="19" t="str">
        <f t="shared" ca="1" si="177"/>
        <v/>
      </c>
      <c r="M685" s="9" t="str">
        <f t="shared" ca="1" si="178"/>
        <v/>
      </c>
      <c r="N685" s="9" t="str">
        <f t="shared" ca="1" si="179"/>
        <v/>
      </c>
      <c r="O685" s="11">
        <f t="shared" ca="1" si="172"/>
        <v>36073</v>
      </c>
      <c r="P685" s="31">
        <f t="shared" ca="1" si="185"/>
        <v>22</v>
      </c>
      <c r="Q685" s="9">
        <f t="shared" ca="1" si="180"/>
        <v>0</v>
      </c>
      <c r="R685" s="34" t="str">
        <f t="shared" ca="1" si="186"/>
        <v>SELL</v>
      </c>
    </row>
    <row r="686" spans="1:18" x14ac:dyDescent="0.3">
      <c r="A686" s="9">
        <v>683</v>
      </c>
      <c r="B686" s="11">
        <f t="shared" ca="1" si="170"/>
        <v>36074</v>
      </c>
      <c r="C686" s="17">
        <f t="shared" ca="1" si="171"/>
        <v>845.75</v>
      </c>
      <c r="D686" s="42">
        <f t="shared" ca="1" si="181"/>
        <v>5</v>
      </c>
      <c r="E686" s="15">
        <f t="shared" ca="1" si="173"/>
        <v>5</v>
      </c>
      <c r="F686" s="15">
        <f t="shared" ca="1" si="174"/>
        <v>0</v>
      </c>
      <c r="G686" s="17">
        <f t="shared" ca="1" si="182"/>
        <v>3.0714285714285716</v>
      </c>
      <c r="H686" s="17">
        <f t="shared" ca="1" si="183"/>
        <v>8.4107142857142865</v>
      </c>
      <c r="I686" s="17">
        <f t="shared" ca="1" si="184"/>
        <v>0.36518046709129509</v>
      </c>
      <c r="J686" s="23">
        <f t="shared" ca="1" si="175"/>
        <v>26.749611197511655</v>
      </c>
      <c r="K686" s="19" t="str">
        <f t="shared" ca="1" si="176"/>
        <v>BUY</v>
      </c>
      <c r="L686" s="19">
        <f t="shared" ca="1" si="177"/>
        <v>23</v>
      </c>
      <c r="M686" s="9" t="str">
        <f t="shared" ca="1" si="178"/>
        <v>BUY</v>
      </c>
      <c r="N686" s="9">
        <f t="shared" ca="1" si="179"/>
        <v>845.75</v>
      </c>
      <c r="O686" s="11">
        <f t="shared" ca="1" si="172"/>
        <v>36074</v>
      </c>
      <c r="P686" s="31">
        <f t="shared" ca="1" si="185"/>
        <v>23</v>
      </c>
      <c r="Q686" s="9">
        <f t="shared" ca="1" si="180"/>
        <v>1</v>
      </c>
      <c r="R686" s="34" t="str">
        <f t="shared" ca="1" si="186"/>
        <v>BUY</v>
      </c>
    </row>
    <row r="687" spans="1:18" x14ac:dyDescent="0.3">
      <c r="A687" s="9">
        <v>684</v>
      </c>
      <c r="B687" s="11">
        <f t="shared" ca="1" si="170"/>
        <v>36075</v>
      </c>
      <c r="C687" s="17">
        <f t="shared" ca="1" si="171"/>
        <v>874.25</v>
      </c>
      <c r="D687" s="42">
        <f t="shared" ca="1" si="181"/>
        <v>28.5</v>
      </c>
      <c r="E687" s="15">
        <f t="shared" ca="1" si="173"/>
        <v>28.5</v>
      </c>
      <c r="F687" s="15">
        <f t="shared" ca="1" si="174"/>
        <v>0</v>
      </c>
      <c r="G687" s="17">
        <f t="shared" ca="1" si="182"/>
        <v>5.085714285714289</v>
      </c>
      <c r="H687" s="17">
        <f t="shared" ca="1" si="183"/>
        <v>8.4107142857142865</v>
      </c>
      <c r="I687" s="17">
        <f t="shared" ca="1" si="184"/>
        <v>0.60467091295116804</v>
      </c>
      <c r="J687" s="23">
        <f t="shared" ca="1" si="175"/>
        <v>37.681926435564975</v>
      </c>
      <c r="K687" s="19" t="str">
        <f t="shared" ca="1" si="176"/>
        <v/>
      </c>
      <c r="L687" s="19" t="str">
        <f t="shared" ca="1" si="177"/>
        <v/>
      </c>
      <c r="M687" s="9" t="str">
        <f t="shared" ca="1" si="178"/>
        <v/>
      </c>
      <c r="N687" s="9" t="str">
        <f t="shared" ca="1" si="179"/>
        <v/>
      </c>
      <c r="O687" s="11">
        <f t="shared" ca="1" si="172"/>
        <v>36075</v>
      </c>
      <c r="P687" s="31">
        <f t="shared" ca="1" si="185"/>
        <v>23</v>
      </c>
      <c r="Q687" s="9">
        <f t="shared" ca="1" si="180"/>
        <v>0</v>
      </c>
      <c r="R687" s="34" t="str">
        <f t="shared" ca="1" si="186"/>
        <v>BUY</v>
      </c>
    </row>
    <row r="688" spans="1:18" x14ac:dyDescent="0.3">
      <c r="A688" s="9">
        <v>685</v>
      </c>
      <c r="B688" s="11">
        <f t="shared" ca="1" si="170"/>
        <v>36076</v>
      </c>
      <c r="C688" s="17">
        <f t="shared" ca="1" si="171"/>
        <v>847.95</v>
      </c>
      <c r="D688" s="42">
        <f t="shared" ca="1" si="181"/>
        <v>-26.299999999999955</v>
      </c>
      <c r="E688" s="15">
        <f t="shared" ca="1" si="173"/>
        <v>0</v>
      </c>
      <c r="F688" s="15">
        <f t="shared" ca="1" si="174"/>
        <v>-26.299999999999955</v>
      </c>
      <c r="G688" s="17">
        <f t="shared" ca="1" si="182"/>
        <v>5.085714285714289</v>
      </c>
      <c r="H688" s="17">
        <f t="shared" ca="1" si="183"/>
        <v>9.8392857142857135</v>
      </c>
      <c r="I688" s="17">
        <f t="shared" ca="1" si="184"/>
        <v>0.5168784029038116</v>
      </c>
      <c r="J688" s="23">
        <f t="shared" ca="1" si="175"/>
        <v>34.075137592725554</v>
      </c>
      <c r="K688" s="19" t="str">
        <f t="shared" ca="1" si="176"/>
        <v/>
      </c>
      <c r="L688" s="19" t="str">
        <f t="shared" ca="1" si="177"/>
        <v/>
      </c>
      <c r="M688" s="9" t="str">
        <f t="shared" ca="1" si="178"/>
        <v/>
      </c>
      <c r="N688" s="9" t="str">
        <f t="shared" ca="1" si="179"/>
        <v/>
      </c>
      <c r="O688" s="11">
        <f t="shared" ca="1" si="172"/>
        <v>36076</v>
      </c>
      <c r="P688" s="31">
        <f t="shared" ca="1" si="185"/>
        <v>23</v>
      </c>
      <c r="Q688" s="9">
        <f t="shared" ca="1" si="180"/>
        <v>0</v>
      </c>
      <c r="R688" s="34" t="str">
        <f t="shared" ca="1" si="186"/>
        <v>BUY</v>
      </c>
    </row>
    <row r="689" spans="1:18" x14ac:dyDescent="0.3">
      <c r="A689" s="9">
        <v>686</v>
      </c>
      <c r="B689" s="11">
        <f t="shared" ca="1" si="170"/>
        <v>36077</v>
      </c>
      <c r="C689" s="17">
        <f t="shared" ca="1" si="171"/>
        <v>849.1</v>
      </c>
      <c r="D689" s="42">
        <f t="shared" ca="1" si="181"/>
        <v>1.1499999999999773</v>
      </c>
      <c r="E689" s="15">
        <f t="shared" ca="1" si="173"/>
        <v>1.1499999999999773</v>
      </c>
      <c r="F689" s="15">
        <f t="shared" ca="1" si="174"/>
        <v>0</v>
      </c>
      <c r="G689" s="17">
        <f t="shared" ca="1" si="182"/>
        <v>5.1678571428571445</v>
      </c>
      <c r="H689" s="17">
        <f t="shared" ca="1" si="183"/>
        <v>9.5250000000000021</v>
      </c>
      <c r="I689" s="17">
        <f t="shared" ca="1" si="184"/>
        <v>0.54255718035245604</v>
      </c>
      <c r="J689" s="23">
        <f t="shared" ca="1" si="175"/>
        <v>35.172581429265932</v>
      </c>
      <c r="K689" s="19" t="str">
        <f t="shared" ca="1" si="176"/>
        <v/>
      </c>
      <c r="L689" s="19" t="str">
        <f t="shared" ca="1" si="177"/>
        <v/>
      </c>
      <c r="M689" s="9" t="str">
        <f t="shared" ca="1" si="178"/>
        <v/>
      </c>
      <c r="N689" s="9" t="str">
        <f t="shared" ca="1" si="179"/>
        <v/>
      </c>
      <c r="O689" s="11">
        <f t="shared" ca="1" si="172"/>
        <v>36077</v>
      </c>
      <c r="P689" s="31">
        <f t="shared" ca="1" si="185"/>
        <v>23</v>
      </c>
      <c r="Q689" s="9">
        <f t="shared" ca="1" si="180"/>
        <v>0</v>
      </c>
      <c r="R689" s="34" t="str">
        <f t="shared" ca="1" si="186"/>
        <v>BUY</v>
      </c>
    </row>
    <row r="690" spans="1:18" x14ac:dyDescent="0.3">
      <c r="A690" s="9">
        <v>687</v>
      </c>
      <c r="B690" s="11">
        <f t="shared" ca="1" si="170"/>
        <v>36080</v>
      </c>
      <c r="C690" s="17">
        <f t="shared" ca="1" si="171"/>
        <v>835.8</v>
      </c>
      <c r="D690" s="42">
        <f t="shared" ca="1" si="181"/>
        <v>-13.300000000000068</v>
      </c>
      <c r="E690" s="15">
        <f t="shared" ca="1" si="173"/>
        <v>0</v>
      </c>
      <c r="F690" s="15">
        <f t="shared" ca="1" si="174"/>
        <v>-13.300000000000068</v>
      </c>
      <c r="G690" s="17">
        <f t="shared" ca="1" si="182"/>
        <v>5.1678571428571445</v>
      </c>
      <c r="H690" s="17">
        <f t="shared" ca="1" si="183"/>
        <v>9.8714285714285754</v>
      </c>
      <c r="I690" s="17">
        <f t="shared" ca="1" si="184"/>
        <v>0.52351664254703323</v>
      </c>
      <c r="J690" s="23">
        <f t="shared" ca="1" si="175"/>
        <v>34.362384231773916</v>
      </c>
      <c r="K690" s="19" t="str">
        <f t="shared" ca="1" si="176"/>
        <v/>
      </c>
      <c r="L690" s="19" t="str">
        <f t="shared" ca="1" si="177"/>
        <v/>
      </c>
      <c r="M690" s="9" t="str">
        <f t="shared" ca="1" si="178"/>
        <v/>
      </c>
      <c r="N690" s="9" t="str">
        <f t="shared" ca="1" si="179"/>
        <v/>
      </c>
      <c r="O690" s="11">
        <f t="shared" ca="1" si="172"/>
        <v>36080</v>
      </c>
      <c r="P690" s="31">
        <f t="shared" ca="1" si="185"/>
        <v>23</v>
      </c>
      <c r="Q690" s="9">
        <f t="shared" ca="1" si="180"/>
        <v>0</v>
      </c>
      <c r="R690" s="34" t="str">
        <f t="shared" ca="1" si="186"/>
        <v>BUY</v>
      </c>
    </row>
    <row r="691" spans="1:18" x14ac:dyDescent="0.3">
      <c r="A691" s="9">
        <v>688</v>
      </c>
      <c r="B691" s="11">
        <f t="shared" ca="1" si="170"/>
        <v>36081</v>
      </c>
      <c r="C691" s="17">
        <f t="shared" ca="1" si="171"/>
        <v>816.75</v>
      </c>
      <c r="D691" s="42">
        <f t="shared" ca="1" si="181"/>
        <v>-19.049999999999955</v>
      </c>
      <c r="E691" s="15">
        <f t="shared" ca="1" si="173"/>
        <v>0</v>
      </c>
      <c r="F691" s="15">
        <f t="shared" ca="1" si="174"/>
        <v>-19.049999999999955</v>
      </c>
      <c r="G691" s="17">
        <f t="shared" ca="1" si="182"/>
        <v>5.1678571428571445</v>
      </c>
      <c r="H691" s="17">
        <f t="shared" ca="1" si="183"/>
        <v>10.950000000000005</v>
      </c>
      <c r="I691" s="17">
        <f t="shared" ca="1" si="184"/>
        <v>0.47195042400521847</v>
      </c>
      <c r="J691" s="23">
        <f t="shared" ca="1" si="175"/>
        <v>32.062929315311322</v>
      </c>
      <c r="K691" s="19" t="str">
        <f t="shared" ca="1" si="176"/>
        <v/>
      </c>
      <c r="L691" s="19" t="str">
        <f t="shared" ca="1" si="177"/>
        <v/>
      </c>
      <c r="M691" s="9" t="str">
        <f t="shared" ca="1" si="178"/>
        <v/>
      </c>
      <c r="N691" s="9" t="str">
        <f t="shared" ca="1" si="179"/>
        <v/>
      </c>
      <c r="O691" s="11">
        <f t="shared" ca="1" si="172"/>
        <v>36081</v>
      </c>
      <c r="P691" s="31">
        <f t="shared" ca="1" si="185"/>
        <v>23</v>
      </c>
      <c r="Q691" s="9">
        <f t="shared" ca="1" si="180"/>
        <v>0</v>
      </c>
      <c r="R691" s="34" t="str">
        <f t="shared" ca="1" si="186"/>
        <v>BUY</v>
      </c>
    </row>
    <row r="692" spans="1:18" x14ac:dyDescent="0.3">
      <c r="A692" s="9">
        <v>689</v>
      </c>
      <c r="B692" s="11">
        <f t="shared" ca="1" si="170"/>
        <v>36082</v>
      </c>
      <c r="C692" s="17">
        <f t="shared" ca="1" si="171"/>
        <v>843.55</v>
      </c>
      <c r="D692" s="42">
        <f t="shared" ca="1" si="181"/>
        <v>26.799999999999955</v>
      </c>
      <c r="E692" s="15">
        <f t="shared" ca="1" si="173"/>
        <v>26.799999999999955</v>
      </c>
      <c r="F692" s="15">
        <f t="shared" ca="1" si="174"/>
        <v>0</v>
      </c>
      <c r="G692" s="17">
        <f t="shared" ca="1" si="182"/>
        <v>7.0821428571428555</v>
      </c>
      <c r="H692" s="17">
        <f t="shared" ca="1" si="183"/>
        <v>10.917857142857144</v>
      </c>
      <c r="I692" s="17">
        <f t="shared" ca="1" si="184"/>
        <v>0.64867517173699685</v>
      </c>
      <c r="J692" s="23">
        <f t="shared" ca="1" si="175"/>
        <v>39.345238095238095</v>
      </c>
      <c r="K692" s="19" t="str">
        <f t="shared" ca="1" si="176"/>
        <v/>
      </c>
      <c r="L692" s="19" t="str">
        <f t="shared" ca="1" si="177"/>
        <v/>
      </c>
      <c r="M692" s="9" t="str">
        <f t="shared" ca="1" si="178"/>
        <v/>
      </c>
      <c r="N692" s="9" t="str">
        <f t="shared" ca="1" si="179"/>
        <v/>
      </c>
      <c r="O692" s="11">
        <f t="shared" ca="1" si="172"/>
        <v>36082</v>
      </c>
      <c r="P692" s="31">
        <f t="shared" ca="1" si="185"/>
        <v>23</v>
      </c>
      <c r="Q692" s="9">
        <f t="shared" ca="1" si="180"/>
        <v>0</v>
      </c>
      <c r="R692" s="34" t="str">
        <f t="shared" ca="1" si="186"/>
        <v>BUY</v>
      </c>
    </row>
    <row r="693" spans="1:18" x14ac:dyDescent="0.3">
      <c r="A693" s="9">
        <v>690</v>
      </c>
      <c r="B693" s="11">
        <f t="shared" ca="1" si="170"/>
        <v>36083</v>
      </c>
      <c r="C693" s="17">
        <f t="shared" ca="1" si="171"/>
        <v>835.65</v>
      </c>
      <c r="D693" s="42">
        <f t="shared" ca="1" si="181"/>
        <v>-7.8999999999999773</v>
      </c>
      <c r="E693" s="15">
        <f t="shared" ca="1" si="173"/>
        <v>0</v>
      </c>
      <c r="F693" s="15">
        <f t="shared" ca="1" si="174"/>
        <v>-7.8999999999999773</v>
      </c>
      <c r="G693" s="17">
        <f t="shared" ca="1" si="182"/>
        <v>6.3321428571428555</v>
      </c>
      <c r="H693" s="17">
        <f t="shared" ca="1" si="183"/>
        <v>11.482142857142858</v>
      </c>
      <c r="I693" s="17">
        <f t="shared" ca="1" si="184"/>
        <v>0.55147744945567634</v>
      </c>
      <c r="J693" s="23">
        <f t="shared" ca="1" si="175"/>
        <v>35.545308740978342</v>
      </c>
      <c r="K693" s="19" t="str">
        <f t="shared" ca="1" si="176"/>
        <v/>
      </c>
      <c r="L693" s="19" t="str">
        <f t="shared" ca="1" si="177"/>
        <v/>
      </c>
      <c r="M693" s="9" t="str">
        <f t="shared" ca="1" si="178"/>
        <v/>
      </c>
      <c r="N693" s="9" t="str">
        <f t="shared" ca="1" si="179"/>
        <v/>
      </c>
      <c r="O693" s="11">
        <f t="shared" ca="1" si="172"/>
        <v>36083</v>
      </c>
      <c r="P693" s="31">
        <f t="shared" ca="1" si="185"/>
        <v>23</v>
      </c>
      <c r="Q693" s="9">
        <f t="shared" ca="1" si="180"/>
        <v>0</v>
      </c>
      <c r="R693" s="34" t="str">
        <f t="shared" ca="1" si="186"/>
        <v>BUY</v>
      </c>
    </row>
    <row r="694" spans="1:18" x14ac:dyDescent="0.3">
      <c r="A694" s="9">
        <v>691</v>
      </c>
      <c r="B694" s="11">
        <f t="shared" ca="1" si="170"/>
        <v>36084</v>
      </c>
      <c r="C694" s="17">
        <f t="shared" ca="1" si="171"/>
        <v>839.5</v>
      </c>
      <c r="D694" s="42">
        <f t="shared" ca="1" si="181"/>
        <v>3.8500000000000227</v>
      </c>
      <c r="E694" s="15">
        <f t="shared" ca="1" si="173"/>
        <v>3.8500000000000227</v>
      </c>
      <c r="F694" s="15">
        <f t="shared" ca="1" si="174"/>
        <v>0</v>
      </c>
      <c r="G694" s="17">
        <f t="shared" ca="1" si="182"/>
        <v>4.6750000000000034</v>
      </c>
      <c r="H694" s="17">
        <f t="shared" ca="1" si="183"/>
        <v>11.482142857142858</v>
      </c>
      <c r="I694" s="17">
        <f t="shared" ca="1" si="184"/>
        <v>0.40715396578538132</v>
      </c>
      <c r="J694" s="23">
        <f t="shared" ca="1" si="175"/>
        <v>28.934571175950495</v>
      </c>
      <c r="K694" s="19" t="str">
        <f t="shared" ca="1" si="176"/>
        <v>BUY</v>
      </c>
      <c r="L694" s="19" t="str">
        <f t="shared" ca="1" si="177"/>
        <v/>
      </c>
      <c r="M694" s="9" t="str">
        <f t="shared" ca="1" si="178"/>
        <v/>
      </c>
      <c r="N694" s="9" t="str">
        <f t="shared" ca="1" si="179"/>
        <v/>
      </c>
      <c r="O694" s="11">
        <f t="shared" ca="1" si="172"/>
        <v>36084</v>
      </c>
      <c r="P694" s="31">
        <f t="shared" ca="1" si="185"/>
        <v>23</v>
      </c>
      <c r="Q694" s="9">
        <f t="shared" ca="1" si="180"/>
        <v>0</v>
      </c>
      <c r="R694" s="34" t="str">
        <f t="shared" ca="1" si="186"/>
        <v>BUY</v>
      </c>
    </row>
    <row r="695" spans="1:18" x14ac:dyDescent="0.3">
      <c r="A695" s="9">
        <v>692</v>
      </c>
      <c r="B695" s="11">
        <f t="shared" ca="1" si="170"/>
        <v>36087</v>
      </c>
      <c r="C695" s="17">
        <f t="shared" ca="1" si="171"/>
        <v>831.25</v>
      </c>
      <c r="D695" s="42">
        <f t="shared" ca="1" si="181"/>
        <v>-8.25</v>
      </c>
      <c r="E695" s="15">
        <f t="shared" ca="1" si="173"/>
        <v>0</v>
      </c>
      <c r="F695" s="15">
        <f t="shared" ca="1" si="174"/>
        <v>-8.25</v>
      </c>
      <c r="G695" s="17">
        <f t="shared" ca="1" si="182"/>
        <v>4.664285714285711</v>
      </c>
      <c r="H695" s="17">
        <f t="shared" ca="1" si="183"/>
        <v>12.071428571428571</v>
      </c>
      <c r="I695" s="17">
        <f t="shared" ca="1" si="184"/>
        <v>0.38639053254437844</v>
      </c>
      <c r="J695" s="23">
        <f t="shared" ca="1" si="175"/>
        <v>27.870251813913768</v>
      </c>
      <c r="K695" s="19" t="str">
        <f t="shared" ca="1" si="176"/>
        <v>BUY</v>
      </c>
      <c r="L695" s="19" t="str">
        <f t="shared" ca="1" si="177"/>
        <v/>
      </c>
      <c r="M695" s="9" t="str">
        <f t="shared" ca="1" si="178"/>
        <v/>
      </c>
      <c r="N695" s="9" t="str">
        <f t="shared" ca="1" si="179"/>
        <v/>
      </c>
      <c r="O695" s="11">
        <f t="shared" ca="1" si="172"/>
        <v>36087</v>
      </c>
      <c r="P695" s="31">
        <f t="shared" ca="1" si="185"/>
        <v>23</v>
      </c>
      <c r="Q695" s="9">
        <f t="shared" ca="1" si="180"/>
        <v>0</v>
      </c>
      <c r="R695" s="34" t="str">
        <f t="shared" ca="1" si="186"/>
        <v>BUY</v>
      </c>
    </row>
    <row r="696" spans="1:18" x14ac:dyDescent="0.3">
      <c r="A696" s="9">
        <v>693</v>
      </c>
      <c r="B696" s="11">
        <f t="shared" ca="1" si="170"/>
        <v>36088</v>
      </c>
      <c r="C696" s="17">
        <f t="shared" ca="1" si="171"/>
        <v>808.7</v>
      </c>
      <c r="D696" s="42">
        <f t="shared" ca="1" si="181"/>
        <v>-22.549999999999955</v>
      </c>
      <c r="E696" s="15">
        <f t="shared" ca="1" si="173"/>
        <v>0</v>
      </c>
      <c r="F696" s="15">
        <f t="shared" ca="1" si="174"/>
        <v>-22.549999999999955</v>
      </c>
      <c r="G696" s="17">
        <f t="shared" ca="1" si="182"/>
        <v>4.664285714285711</v>
      </c>
      <c r="H696" s="17">
        <f t="shared" ca="1" si="183"/>
        <v>13.17857142857142</v>
      </c>
      <c r="I696" s="17">
        <f t="shared" ca="1" si="184"/>
        <v>0.35392953929539295</v>
      </c>
      <c r="J696" s="23">
        <f t="shared" ca="1" si="175"/>
        <v>26.140912730184141</v>
      </c>
      <c r="K696" s="19" t="str">
        <f t="shared" ca="1" si="176"/>
        <v>BUY</v>
      </c>
      <c r="L696" s="19" t="str">
        <f t="shared" ca="1" si="177"/>
        <v/>
      </c>
      <c r="M696" s="9" t="str">
        <f t="shared" ca="1" si="178"/>
        <v/>
      </c>
      <c r="N696" s="9" t="str">
        <f t="shared" ca="1" si="179"/>
        <v/>
      </c>
      <c r="O696" s="11">
        <f t="shared" ca="1" si="172"/>
        <v>36088</v>
      </c>
      <c r="P696" s="31">
        <f t="shared" ca="1" si="185"/>
        <v>23</v>
      </c>
      <c r="Q696" s="9">
        <f t="shared" ca="1" si="180"/>
        <v>0</v>
      </c>
      <c r="R696" s="34" t="str">
        <f t="shared" ca="1" si="186"/>
        <v>BUY</v>
      </c>
    </row>
    <row r="697" spans="1:18" x14ac:dyDescent="0.3">
      <c r="A697" s="9">
        <v>694</v>
      </c>
      <c r="B697" s="11">
        <f t="shared" ca="1" si="170"/>
        <v>36090</v>
      </c>
      <c r="C697" s="17">
        <f t="shared" ca="1" si="171"/>
        <v>811.6</v>
      </c>
      <c r="D697" s="42">
        <f t="shared" ca="1" si="181"/>
        <v>2.8999999999999773</v>
      </c>
      <c r="E697" s="15">
        <f t="shared" ca="1" si="173"/>
        <v>2.8999999999999773</v>
      </c>
      <c r="F697" s="15">
        <f t="shared" ca="1" si="174"/>
        <v>0</v>
      </c>
      <c r="G697" s="17">
        <f t="shared" ca="1" si="182"/>
        <v>4.8714285714285666</v>
      </c>
      <c r="H697" s="17">
        <f t="shared" ca="1" si="183"/>
        <v>11.785714285714278</v>
      </c>
      <c r="I697" s="17">
        <f t="shared" ca="1" si="184"/>
        <v>0.41333333333333322</v>
      </c>
      <c r="J697" s="23">
        <f t="shared" ca="1" si="175"/>
        <v>29.245283018867909</v>
      </c>
      <c r="K697" s="19" t="str">
        <f t="shared" ca="1" si="176"/>
        <v>BUY</v>
      </c>
      <c r="L697" s="19" t="str">
        <f t="shared" ca="1" si="177"/>
        <v/>
      </c>
      <c r="M697" s="9" t="str">
        <f t="shared" ca="1" si="178"/>
        <v/>
      </c>
      <c r="N697" s="9" t="str">
        <f t="shared" ca="1" si="179"/>
        <v/>
      </c>
      <c r="O697" s="11">
        <f t="shared" ca="1" si="172"/>
        <v>36090</v>
      </c>
      <c r="P697" s="31">
        <f t="shared" ca="1" si="185"/>
        <v>23</v>
      </c>
      <c r="Q697" s="9">
        <f t="shared" ca="1" si="180"/>
        <v>0</v>
      </c>
      <c r="R697" s="34" t="str">
        <f t="shared" ca="1" si="186"/>
        <v>BUY</v>
      </c>
    </row>
    <row r="698" spans="1:18" x14ac:dyDescent="0.3">
      <c r="A698" s="9">
        <v>695</v>
      </c>
      <c r="B698" s="11">
        <f t="shared" ca="1" si="170"/>
        <v>36091</v>
      </c>
      <c r="C698" s="17">
        <f t="shared" ca="1" si="171"/>
        <v>817.35</v>
      </c>
      <c r="D698" s="42">
        <f t="shared" ca="1" si="181"/>
        <v>5.75</v>
      </c>
      <c r="E698" s="15">
        <f t="shared" ca="1" si="173"/>
        <v>5.75</v>
      </c>
      <c r="F698" s="15">
        <f t="shared" ca="1" si="174"/>
        <v>0</v>
      </c>
      <c r="G698" s="17">
        <f t="shared" ca="1" si="182"/>
        <v>5.2821428571428521</v>
      </c>
      <c r="H698" s="17">
        <f t="shared" ca="1" si="183"/>
        <v>11.539285714285711</v>
      </c>
      <c r="I698" s="17">
        <f t="shared" ca="1" si="184"/>
        <v>0.4577530176415967</v>
      </c>
      <c r="J698" s="23">
        <f t="shared" ca="1" si="175"/>
        <v>31.401273885350307</v>
      </c>
      <c r="K698" s="19" t="str">
        <f t="shared" ca="1" si="176"/>
        <v/>
      </c>
      <c r="L698" s="19" t="str">
        <f t="shared" ca="1" si="177"/>
        <v/>
      </c>
      <c r="M698" s="9" t="str">
        <f t="shared" ca="1" si="178"/>
        <v/>
      </c>
      <c r="N698" s="9" t="str">
        <f t="shared" ca="1" si="179"/>
        <v/>
      </c>
      <c r="O698" s="11">
        <f t="shared" ca="1" si="172"/>
        <v>36091</v>
      </c>
      <c r="P698" s="31">
        <f t="shared" ca="1" si="185"/>
        <v>23</v>
      </c>
      <c r="Q698" s="9">
        <f t="shared" ca="1" si="180"/>
        <v>0</v>
      </c>
      <c r="R698" s="34" t="str">
        <f t="shared" ca="1" si="186"/>
        <v>BUY</v>
      </c>
    </row>
    <row r="699" spans="1:18" x14ac:dyDescent="0.3">
      <c r="A699" s="9">
        <v>696</v>
      </c>
      <c r="B699" s="11">
        <f t="shared" ca="1" si="170"/>
        <v>36094</v>
      </c>
      <c r="C699" s="17">
        <f t="shared" ca="1" si="171"/>
        <v>845.25</v>
      </c>
      <c r="D699" s="42">
        <f t="shared" ca="1" si="181"/>
        <v>27.899999999999977</v>
      </c>
      <c r="E699" s="15">
        <f t="shared" ca="1" si="173"/>
        <v>27.899999999999977</v>
      </c>
      <c r="F699" s="15">
        <f t="shared" ca="1" si="174"/>
        <v>0</v>
      </c>
      <c r="G699" s="17">
        <f t="shared" ca="1" si="182"/>
        <v>7.2749999999999932</v>
      </c>
      <c r="H699" s="17">
        <f t="shared" ca="1" si="183"/>
        <v>6.9535714285714221</v>
      </c>
      <c r="I699" s="17">
        <f t="shared" ca="1" si="184"/>
        <v>1.0462249614791987</v>
      </c>
      <c r="J699" s="23">
        <f t="shared" ca="1" si="175"/>
        <v>51.129518072289159</v>
      </c>
      <c r="K699" s="19" t="str">
        <f t="shared" ca="1" si="176"/>
        <v/>
      </c>
      <c r="L699" s="19" t="str">
        <f t="shared" ca="1" si="177"/>
        <v/>
      </c>
      <c r="M699" s="9" t="str">
        <f t="shared" ca="1" si="178"/>
        <v/>
      </c>
      <c r="N699" s="9" t="str">
        <f t="shared" ca="1" si="179"/>
        <v/>
      </c>
      <c r="O699" s="11">
        <f t="shared" ca="1" si="172"/>
        <v>36094</v>
      </c>
      <c r="P699" s="31">
        <f t="shared" ca="1" si="185"/>
        <v>23</v>
      </c>
      <c r="Q699" s="9">
        <f t="shared" ca="1" si="180"/>
        <v>0</v>
      </c>
      <c r="R699" s="34" t="str">
        <f t="shared" ca="1" si="186"/>
        <v>BUY</v>
      </c>
    </row>
    <row r="700" spans="1:18" x14ac:dyDescent="0.3">
      <c r="A700" s="9">
        <v>697</v>
      </c>
      <c r="B700" s="11">
        <f t="shared" ca="1" si="170"/>
        <v>36095</v>
      </c>
      <c r="C700" s="17">
        <f t="shared" ca="1" si="171"/>
        <v>841.6</v>
      </c>
      <c r="D700" s="42">
        <f t="shared" ca="1" si="181"/>
        <v>-3.6499999999999773</v>
      </c>
      <c r="E700" s="15">
        <f t="shared" ca="1" si="173"/>
        <v>0</v>
      </c>
      <c r="F700" s="15">
        <f t="shared" ca="1" si="174"/>
        <v>-3.6499999999999773</v>
      </c>
      <c r="G700" s="17">
        <f t="shared" ca="1" si="182"/>
        <v>6.9178571428571365</v>
      </c>
      <c r="H700" s="17">
        <f t="shared" ca="1" si="183"/>
        <v>7.2142857142857064</v>
      </c>
      <c r="I700" s="17">
        <f t="shared" ca="1" si="184"/>
        <v>0.9589108910891091</v>
      </c>
      <c r="J700" s="23">
        <f t="shared" ca="1" si="175"/>
        <v>48.951225676017188</v>
      </c>
      <c r="K700" s="19" t="str">
        <f t="shared" ca="1" si="176"/>
        <v/>
      </c>
      <c r="L700" s="19" t="str">
        <f t="shared" ca="1" si="177"/>
        <v/>
      </c>
      <c r="M700" s="9" t="str">
        <f t="shared" ca="1" si="178"/>
        <v/>
      </c>
      <c r="N700" s="9" t="str">
        <f t="shared" ca="1" si="179"/>
        <v/>
      </c>
      <c r="O700" s="11">
        <f t="shared" ca="1" si="172"/>
        <v>36095</v>
      </c>
      <c r="P700" s="31">
        <f t="shared" ca="1" si="185"/>
        <v>23</v>
      </c>
      <c r="Q700" s="9">
        <f t="shared" ca="1" si="180"/>
        <v>0</v>
      </c>
      <c r="R700" s="34" t="str">
        <f t="shared" ca="1" si="186"/>
        <v>BUY</v>
      </c>
    </row>
    <row r="701" spans="1:18" x14ac:dyDescent="0.3">
      <c r="A701" s="9">
        <v>698</v>
      </c>
      <c r="B701" s="11">
        <f t="shared" ca="1" si="170"/>
        <v>36096</v>
      </c>
      <c r="C701" s="17">
        <f t="shared" ca="1" si="171"/>
        <v>833.85</v>
      </c>
      <c r="D701" s="42">
        <f t="shared" ca="1" si="181"/>
        <v>-7.75</v>
      </c>
      <c r="E701" s="15">
        <f t="shared" ca="1" si="173"/>
        <v>0</v>
      </c>
      <c r="F701" s="15">
        <f t="shared" ca="1" si="174"/>
        <v>-7.75</v>
      </c>
      <c r="G701" s="17">
        <f t="shared" ca="1" si="182"/>
        <v>4.8821428571428509</v>
      </c>
      <c r="H701" s="17">
        <f t="shared" ca="1" si="183"/>
        <v>7.7678571428571344</v>
      </c>
      <c r="I701" s="17">
        <f t="shared" ca="1" si="184"/>
        <v>0.6285057471264367</v>
      </c>
      <c r="J701" s="23">
        <f t="shared" ca="1" si="175"/>
        <v>38.594014680971206</v>
      </c>
      <c r="K701" s="19" t="str">
        <f t="shared" ca="1" si="176"/>
        <v/>
      </c>
      <c r="L701" s="19" t="str">
        <f t="shared" ca="1" si="177"/>
        <v/>
      </c>
      <c r="M701" s="9" t="str">
        <f t="shared" ca="1" si="178"/>
        <v/>
      </c>
      <c r="N701" s="9" t="str">
        <f t="shared" ca="1" si="179"/>
        <v/>
      </c>
      <c r="O701" s="11">
        <f t="shared" ca="1" si="172"/>
        <v>36096</v>
      </c>
      <c r="P701" s="31">
        <f t="shared" ca="1" si="185"/>
        <v>23</v>
      </c>
      <c r="Q701" s="9">
        <f t="shared" ca="1" si="180"/>
        <v>0</v>
      </c>
      <c r="R701" s="34" t="str">
        <f t="shared" ca="1" si="186"/>
        <v>BUY</v>
      </c>
    </row>
    <row r="702" spans="1:18" x14ac:dyDescent="0.3">
      <c r="A702" s="9">
        <v>699</v>
      </c>
      <c r="B702" s="11">
        <f t="shared" ca="1" si="170"/>
        <v>36097</v>
      </c>
      <c r="C702" s="17">
        <f t="shared" ca="1" si="171"/>
        <v>832.25</v>
      </c>
      <c r="D702" s="42">
        <f t="shared" ca="1" si="181"/>
        <v>-1.6000000000000227</v>
      </c>
      <c r="E702" s="15">
        <f t="shared" ca="1" si="173"/>
        <v>0</v>
      </c>
      <c r="F702" s="15">
        <f t="shared" ca="1" si="174"/>
        <v>-1.6000000000000227</v>
      </c>
      <c r="G702" s="17">
        <f t="shared" ca="1" si="182"/>
        <v>4.8821428571428509</v>
      </c>
      <c r="H702" s="17">
        <f t="shared" ca="1" si="183"/>
        <v>6.0035714285714255</v>
      </c>
      <c r="I702" s="17">
        <f t="shared" ca="1" si="184"/>
        <v>0.81320642474717364</v>
      </c>
      <c r="J702" s="23">
        <f t="shared" ca="1" si="175"/>
        <v>44.849081364829374</v>
      </c>
      <c r="K702" s="19" t="str">
        <f t="shared" ca="1" si="176"/>
        <v/>
      </c>
      <c r="L702" s="19" t="str">
        <f t="shared" ca="1" si="177"/>
        <v/>
      </c>
      <c r="M702" s="9" t="str">
        <f t="shared" ca="1" si="178"/>
        <v/>
      </c>
      <c r="N702" s="9" t="str">
        <f t="shared" ca="1" si="179"/>
        <v/>
      </c>
      <c r="O702" s="11">
        <f t="shared" ca="1" si="172"/>
        <v>36097</v>
      </c>
      <c r="P702" s="31">
        <f t="shared" ca="1" si="185"/>
        <v>23</v>
      </c>
      <c r="Q702" s="9">
        <f t="shared" ca="1" si="180"/>
        <v>0</v>
      </c>
      <c r="R702" s="34" t="str">
        <f t="shared" ca="1" si="186"/>
        <v>BUY</v>
      </c>
    </row>
    <row r="703" spans="1:18" x14ac:dyDescent="0.3">
      <c r="A703" s="9">
        <v>700</v>
      </c>
      <c r="B703" s="11">
        <f t="shared" ca="1" si="170"/>
        <v>36098</v>
      </c>
      <c r="C703" s="17">
        <f t="shared" ca="1" si="171"/>
        <v>828.85</v>
      </c>
      <c r="D703" s="42">
        <f t="shared" ca="1" si="181"/>
        <v>-3.3999999999999773</v>
      </c>
      <c r="E703" s="15">
        <f t="shared" ca="1" si="173"/>
        <v>0</v>
      </c>
      <c r="F703" s="15">
        <f t="shared" ca="1" si="174"/>
        <v>-3.3999999999999773</v>
      </c>
      <c r="G703" s="17">
        <f t="shared" ca="1" si="182"/>
        <v>4.7999999999999954</v>
      </c>
      <c r="H703" s="17">
        <f t="shared" ca="1" si="183"/>
        <v>6.2464285714285666</v>
      </c>
      <c r="I703" s="17">
        <f t="shared" ca="1" si="184"/>
        <v>0.76843910806174942</v>
      </c>
      <c r="J703" s="23">
        <f t="shared" ca="1" si="175"/>
        <v>43.45295829291949</v>
      </c>
      <c r="K703" s="19" t="str">
        <f t="shared" ca="1" si="176"/>
        <v/>
      </c>
      <c r="L703" s="19" t="str">
        <f t="shared" ca="1" si="177"/>
        <v/>
      </c>
      <c r="M703" s="9" t="str">
        <f t="shared" ca="1" si="178"/>
        <v/>
      </c>
      <c r="N703" s="9" t="str">
        <f t="shared" ca="1" si="179"/>
        <v/>
      </c>
      <c r="O703" s="11">
        <f t="shared" ca="1" si="172"/>
        <v>36098</v>
      </c>
      <c r="P703" s="31">
        <f t="shared" ca="1" si="185"/>
        <v>23</v>
      </c>
      <c r="Q703" s="9">
        <f t="shared" ca="1" si="180"/>
        <v>0</v>
      </c>
      <c r="R703" s="34" t="str">
        <f t="shared" ca="1" si="186"/>
        <v>BUY</v>
      </c>
    </row>
    <row r="704" spans="1:18" x14ac:dyDescent="0.3">
      <c r="A704" s="9">
        <v>701</v>
      </c>
      <c r="B704" s="11">
        <f t="shared" ca="1" si="170"/>
        <v>36099</v>
      </c>
      <c r="C704" s="17">
        <f t="shared" ca="1" si="171"/>
        <v>824</v>
      </c>
      <c r="D704" s="42">
        <f t="shared" ca="1" si="181"/>
        <v>-4.8500000000000227</v>
      </c>
      <c r="E704" s="15">
        <f t="shared" ca="1" si="173"/>
        <v>0</v>
      </c>
      <c r="F704" s="15">
        <f t="shared" ca="1" si="174"/>
        <v>-4.8500000000000227</v>
      </c>
      <c r="G704" s="17">
        <f t="shared" ca="1" si="182"/>
        <v>4.7999999999999954</v>
      </c>
      <c r="H704" s="17">
        <f t="shared" ca="1" si="183"/>
        <v>5.6428571428571344</v>
      </c>
      <c r="I704" s="17">
        <f t="shared" ca="1" si="184"/>
        <v>0.85063291139240549</v>
      </c>
      <c r="J704" s="23">
        <f t="shared" ca="1" si="175"/>
        <v>45.964432284541736</v>
      </c>
      <c r="K704" s="19" t="str">
        <f t="shared" ca="1" si="176"/>
        <v/>
      </c>
      <c r="L704" s="19" t="str">
        <f t="shared" ca="1" si="177"/>
        <v/>
      </c>
      <c r="M704" s="9" t="str">
        <f t="shared" ca="1" si="178"/>
        <v/>
      </c>
      <c r="N704" s="9" t="str">
        <f t="shared" ca="1" si="179"/>
        <v/>
      </c>
      <c r="O704" s="11">
        <f t="shared" ca="1" si="172"/>
        <v>36099</v>
      </c>
      <c r="P704" s="31">
        <f t="shared" ca="1" si="185"/>
        <v>23</v>
      </c>
      <c r="Q704" s="9">
        <f t="shared" ca="1" si="180"/>
        <v>0</v>
      </c>
      <c r="R704" s="34" t="str">
        <f t="shared" ca="1" si="186"/>
        <v>BUY</v>
      </c>
    </row>
    <row r="705" spans="1:18" x14ac:dyDescent="0.3">
      <c r="A705" s="9">
        <v>702</v>
      </c>
      <c r="B705" s="11">
        <f t="shared" ca="1" si="170"/>
        <v>36101</v>
      </c>
      <c r="C705" s="17">
        <f t="shared" ca="1" si="171"/>
        <v>823.2</v>
      </c>
      <c r="D705" s="42">
        <f t="shared" ca="1" si="181"/>
        <v>-0.79999999999995453</v>
      </c>
      <c r="E705" s="15">
        <f t="shared" ca="1" si="173"/>
        <v>0</v>
      </c>
      <c r="F705" s="15">
        <f t="shared" ca="1" si="174"/>
        <v>-0.79999999999995453</v>
      </c>
      <c r="G705" s="17">
        <f t="shared" ca="1" si="182"/>
        <v>4.7999999999999954</v>
      </c>
      <c r="H705" s="17">
        <f t="shared" ca="1" si="183"/>
        <v>4.3392857142857064</v>
      </c>
      <c r="I705" s="17">
        <f t="shared" ca="1" si="184"/>
        <v>1.1061728395061738</v>
      </c>
      <c r="J705" s="23">
        <f t="shared" ca="1" si="175"/>
        <v>52.520515826494744</v>
      </c>
      <c r="K705" s="19" t="str">
        <f t="shared" ca="1" si="176"/>
        <v/>
      </c>
      <c r="L705" s="19" t="str">
        <f t="shared" ca="1" si="177"/>
        <v/>
      </c>
      <c r="M705" s="9" t="str">
        <f t="shared" ca="1" si="178"/>
        <v/>
      </c>
      <c r="N705" s="9" t="str">
        <f t="shared" ca="1" si="179"/>
        <v/>
      </c>
      <c r="O705" s="11">
        <f t="shared" ca="1" si="172"/>
        <v>36101</v>
      </c>
      <c r="P705" s="31">
        <f t="shared" ca="1" si="185"/>
        <v>23</v>
      </c>
      <c r="Q705" s="9">
        <f t="shared" ca="1" si="180"/>
        <v>0</v>
      </c>
      <c r="R705" s="34" t="str">
        <f t="shared" ca="1" si="186"/>
        <v>BUY</v>
      </c>
    </row>
    <row r="706" spans="1:18" x14ac:dyDescent="0.3">
      <c r="A706" s="9">
        <v>703</v>
      </c>
      <c r="B706" s="11">
        <f t="shared" ca="1" si="170"/>
        <v>36102</v>
      </c>
      <c r="C706" s="17">
        <f t="shared" ca="1" si="171"/>
        <v>820.9</v>
      </c>
      <c r="D706" s="42">
        <f t="shared" ca="1" si="181"/>
        <v>-2.3000000000000682</v>
      </c>
      <c r="E706" s="15">
        <f t="shared" ca="1" si="173"/>
        <v>0</v>
      </c>
      <c r="F706" s="15">
        <f t="shared" ca="1" si="174"/>
        <v>-2.3000000000000682</v>
      </c>
      <c r="G706" s="17">
        <f t="shared" ca="1" si="182"/>
        <v>2.8857142857142839</v>
      </c>
      <c r="H706" s="17">
        <f t="shared" ca="1" si="183"/>
        <v>4.5035714285714255</v>
      </c>
      <c r="I706" s="17">
        <f t="shared" ca="1" si="184"/>
        <v>0.64076130055511504</v>
      </c>
      <c r="J706" s="23">
        <f t="shared" ca="1" si="175"/>
        <v>39.052682455292413</v>
      </c>
      <c r="K706" s="19" t="str">
        <f t="shared" ca="1" si="176"/>
        <v/>
      </c>
      <c r="L706" s="19" t="str">
        <f t="shared" ca="1" si="177"/>
        <v/>
      </c>
      <c r="M706" s="9" t="str">
        <f t="shared" ca="1" si="178"/>
        <v/>
      </c>
      <c r="N706" s="9" t="str">
        <f t="shared" ca="1" si="179"/>
        <v/>
      </c>
      <c r="O706" s="11">
        <f t="shared" ca="1" si="172"/>
        <v>36102</v>
      </c>
      <c r="P706" s="31">
        <f t="shared" ca="1" si="185"/>
        <v>23</v>
      </c>
      <c r="Q706" s="9">
        <f t="shared" ca="1" si="180"/>
        <v>0</v>
      </c>
      <c r="R706" s="34" t="str">
        <f t="shared" ca="1" si="186"/>
        <v>BUY</v>
      </c>
    </row>
    <row r="707" spans="1:18" x14ac:dyDescent="0.3">
      <c r="A707" s="9">
        <v>704</v>
      </c>
      <c r="B707" s="11">
        <f t="shared" ca="1" si="170"/>
        <v>36104</v>
      </c>
      <c r="C707" s="17">
        <f t="shared" ca="1" si="171"/>
        <v>829.15</v>
      </c>
      <c r="D707" s="42">
        <f t="shared" ca="1" si="181"/>
        <v>8.25</v>
      </c>
      <c r="E707" s="15">
        <f t="shared" ca="1" si="173"/>
        <v>8.25</v>
      </c>
      <c r="F707" s="15">
        <f t="shared" ca="1" si="174"/>
        <v>0</v>
      </c>
      <c r="G707" s="17">
        <f t="shared" ca="1" si="182"/>
        <v>3.4749999999999983</v>
      </c>
      <c r="H707" s="17">
        <f t="shared" ca="1" si="183"/>
        <v>3.9392857142857127</v>
      </c>
      <c r="I707" s="17">
        <f t="shared" ca="1" si="184"/>
        <v>0.88213961922030815</v>
      </c>
      <c r="J707" s="23">
        <f t="shared" ca="1" si="175"/>
        <v>46.868978805394988</v>
      </c>
      <c r="K707" s="19" t="str">
        <f t="shared" ca="1" si="176"/>
        <v/>
      </c>
      <c r="L707" s="19" t="str">
        <f t="shared" ca="1" si="177"/>
        <v/>
      </c>
      <c r="M707" s="9" t="str">
        <f t="shared" ca="1" si="178"/>
        <v/>
      </c>
      <c r="N707" s="9" t="str">
        <f t="shared" ca="1" si="179"/>
        <v/>
      </c>
      <c r="O707" s="11">
        <f t="shared" ca="1" si="172"/>
        <v>36104</v>
      </c>
      <c r="P707" s="31">
        <f t="shared" ca="1" si="185"/>
        <v>23</v>
      </c>
      <c r="Q707" s="9">
        <f t="shared" ca="1" si="180"/>
        <v>0</v>
      </c>
      <c r="R707" s="34" t="str">
        <f t="shared" ca="1" si="186"/>
        <v>BUY</v>
      </c>
    </row>
    <row r="708" spans="1:18" x14ac:dyDescent="0.3">
      <c r="A708" s="9">
        <v>705</v>
      </c>
      <c r="B708" s="11">
        <f t="shared" ref="B708:B771" ca="1" si="187">VLOOKUP(A708,INDIRECT($V$1&amp;"$A$2:$C$100000"),2,FALSE)</f>
        <v>36105</v>
      </c>
      <c r="C708" s="17">
        <f t="shared" ref="C708:C771" ca="1" si="188">VLOOKUP(A708,INDIRECT($V$1&amp;"$A$2:$C$100000"),3,FALSE)</f>
        <v>840.8</v>
      </c>
      <c r="D708" s="42">
        <f t="shared" ca="1" si="181"/>
        <v>11.649999999999977</v>
      </c>
      <c r="E708" s="15">
        <f t="shared" ca="1" si="173"/>
        <v>11.649999999999977</v>
      </c>
      <c r="F708" s="15">
        <f t="shared" ca="1" si="174"/>
        <v>0</v>
      </c>
      <c r="G708" s="17">
        <f t="shared" ca="1" si="182"/>
        <v>4.0321428571428521</v>
      </c>
      <c r="H708" s="17">
        <f t="shared" ca="1" si="183"/>
        <v>3.9392857142857127</v>
      </c>
      <c r="I708" s="17">
        <f t="shared" ca="1" si="184"/>
        <v>1.0235720761559375</v>
      </c>
      <c r="J708" s="23">
        <f t="shared" ca="1" si="175"/>
        <v>50.582437275985633</v>
      </c>
      <c r="K708" s="19" t="str">
        <f t="shared" ca="1" si="176"/>
        <v/>
      </c>
      <c r="L708" s="19" t="str">
        <f t="shared" ca="1" si="177"/>
        <v/>
      </c>
      <c r="M708" s="9" t="str">
        <f t="shared" ca="1" si="178"/>
        <v/>
      </c>
      <c r="N708" s="9" t="str">
        <f t="shared" ca="1" si="179"/>
        <v/>
      </c>
      <c r="O708" s="11">
        <f t="shared" ref="O708:O771" ca="1" si="189">VLOOKUP(A708,INDIRECT($V$1&amp;"$A$2:$C$100000"),2,FALSE)</f>
        <v>36105</v>
      </c>
      <c r="P708" s="31">
        <f t="shared" ca="1" si="185"/>
        <v>23</v>
      </c>
      <c r="Q708" s="9">
        <f t="shared" ca="1" si="180"/>
        <v>0</v>
      </c>
      <c r="R708" s="34" t="str">
        <f t="shared" ca="1" si="186"/>
        <v>BUY</v>
      </c>
    </row>
    <row r="709" spans="1:18" x14ac:dyDescent="0.3">
      <c r="A709" s="9">
        <v>706</v>
      </c>
      <c r="B709" s="11">
        <f t="shared" ca="1" si="187"/>
        <v>36108</v>
      </c>
      <c r="C709" s="17">
        <f t="shared" ca="1" si="188"/>
        <v>864.65</v>
      </c>
      <c r="D709" s="42">
        <f t="shared" ca="1" si="181"/>
        <v>23.850000000000023</v>
      </c>
      <c r="E709" s="15">
        <f t="shared" ref="E709:E772" ca="1" si="190">IF(D709&gt;$V$5,D709,0)</f>
        <v>23.850000000000023</v>
      </c>
      <c r="F709" s="15">
        <f t="shared" ref="F709:F772" ca="1" si="191">IF(D709&lt;$V$5,D709,0)</f>
        <v>0</v>
      </c>
      <c r="G709" s="17">
        <f t="shared" ca="1" si="182"/>
        <v>5.7357142857142822</v>
      </c>
      <c r="H709" s="17">
        <f t="shared" ca="1" si="183"/>
        <v>3.3499999999999983</v>
      </c>
      <c r="I709" s="17">
        <f t="shared" ca="1" si="184"/>
        <v>1.7121535181236671</v>
      </c>
      <c r="J709" s="23">
        <f t="shared" ref="J709:J772" ca="1" si="192">IF((A709-1)&gt;=$G$1,IF(I709=$V$5,$V$5,($V$6-($V$6/(1+I709)))),"")</f>
        <v>63.128930817610062</v>
      </c>
      <c r="K709" s="19" t="str">
        <f t="shared" ref="K709:K772" ca="1" si="193">IF((A709-1)&gt;=$G$1,IF(J709&gt;$D$1,$V$8,IF(J709&lt;$C$1,$V$7,"")),"")</f>
        <v/>
      </c>
      <c r="L709" s="19" t="str">
        <f t="shared" ref="L709:L772" ca="1" si="194">IF(M709&lt;&gt;"",P709,"")</f>
        <v/>
      </c>
      <c r="M709" s="9" t="str">
        <f t="shared" ref="M709:M772" ca="1" si="195">IF(R709&lt;&gt;R708,R709,"")</f>
        <v/>
      </c>
      <c r="N709" s="9" t="str">
        <f t="shared" ref="N709:N772" ca="1" si="196">IF(OR(M709=$V$7,M709=$V$8),C709,"")</f>
        <v/>
      </c>
      <c r="O709" s="11">
        <f t="shared" ca="1" si="189"/>
        <v>36108</v>
      </c>
      <c r="P709" s="31">
        <f t="shared" ca="1" si="185"/>
        <v>23</v>
      </c>
      <c r="Q709" s="9">
        <f t="shared" ref="Q709:Q772" ca="1" si="197">IF(M709&lt;&gt;"",1,0)</f>
        <v>0</v>
      </c>
      <c r="R709" s="34" t="str">
        <f t="shared" ca="1" si="186"/>
        <v>BUY</v>
      </c>
    </row>
    <row r="710" spans="1:18" x14ac:dyDescent="0.3">
      <c r="A710" s="9">
        <v>707</v>
      </c>
      <c r="B710" s="11">
        <f t="shared" ca="1" si="187"/>
        <v>36109</v>
      </c>
      <c r="C710" s="17">
        <f t="shared" ca="1" si="188"/>
        <v>868.7</v>
      </c>
      <c r="D710" s="42">
        <f t="shared" ref="D710:D773" ca="1" si="198">C710-C709</f>
        <v>4.0500000000000682</v>
      </c>
      <c r="E710" s="15">
        <f t="shared" ca="1" si="190"/>
        <v>4.0500000000000682</v>
      </c>
      <c r="F710" s="15">
        <f t="shared" ca="1" si="191"/>
        <v>0</v>
      </c>
      <c r="G710" s="17">
        <f t="shared" ref="G710:G773" ca="1" si="199">IF((A710-1)&gt;=$G$1,AVERAGE(OFFSET(E710,0,0,-$G$1,1)),"")</f>
        <v>6.0250000000000012</v>
      </c>
      <c r="H710" s="17">
        <f t="shared" ref="H710:H773" ca="1" si="200">IF((A710-1)&gt;=$G$1,ABS(AVERAGE(OFFSET(F710,0,0,-$G$1,1))),"")</f>
        <v>1.7392857142857159</v>
      </c>
      <c r="I710" s="17">
        <f t="shared" ref="I710:I773" ca="1" si="201">IF((A710-1)&gt;=$G$1,G710/H710,"")</f>
        <v>3.4640657084188886</v>
      </c>
      <c r="J710" s="23">
        <f t="shared" ca="1" si="192"/>
        <v>77.598896044158224</v>
      </c>
      <c r="K710" s="19" t="str">
        <f t="shared" ca="1" si="193"/>
        <v>SELL</v>
      </c>
      <c r="L710" s="19">
        <f t="shared" ca="1" si="194"/>
        <v>24</v>
      </c>
      <c r="M710" s="9" t="str">
        <f t="shared" ca="1" si="195"/>
        <v>SELL</v>
      </c>
      <c r="N710" s="9">
        <f t="shared" ca="1" si="196"/>
        <v>868.7</v>
      </c>
      <c r="O710" s="11">
        <f t="shared" ca="1" si="189"/>
        <v>36109</v>
      </c>
      <c r="P710" s="31">
        <f t="shared" ref="P710:P773" ca="1" si="202">P709+Q710</f>
        <v>24</v>
      </c>
      <c r="Q710" s="9">
        <f t="shared" ca="1" si="197"/>
        <v>1</v>
      </c>
      <c r="R710" s="34" t="str">
        <f t="shared" ref="R710:R773" ca="1" si="203">IF(K710=R709,R709,IF(K710="",R709,IF(K710&lt;&gt;R709,K710)))</f>
        <v>SELL</v>
      </c>
    </row>
    <row r="711" spans="1:18" x14ac:dyDescent="0.3">
      <c r="A711" s="9">
        <v>708</v>
      </c>
      <c r="B711" s="11">
        <f t="shared" ca="1" si="187"/>
        <v>36110</v>
      </c>
      <c r="C711" s="17">
        <f t="shared" ca="1" si="188"/>
        <v>868.85</v>
      </c>
      <c r="D711" s="42">
        <f t="shared" ca="1" si="198"/>
        <v>0.14999999999997726</v>
      </c>
      <c r="E711" s="15">
        <f t="shared" ca="1" si="190"/>
        <v>0.14999999999997726</v>
      </c>
      <c r="F711" s="15">
        <f t="shared" ca="1" si="191"/>
        <v>0</v>
      </c>
      <c r="G711" s="17">
        <f t="shared" ca="1" si="199"/>
        <v>5.8285714285714301</v>
      </c>
      <c r="H711" s="17">
        <f t="shared" ca="1" si="200"/>
        <v>1.7392857142857159</v>
      </c>
      <c r="I711" s="17">
        <f t="shared" ca="1" si="201"/>
        <v>3.3511293634496897</v>
      </c>
      <c r="J711" s="23">
        <f t="shared" ca="1" si="192"/>
        <v>77.017461066540818</v>
      </c>
      <c r="K711" s="19" t="str">
        <f t="shared" ca="1" si="193"/>
        <v>SELL</v>
      </c>
      <c r="L711" s="19" t="str">
        <f t="shared" ca="1" si="194"/>
        <v/>
      </c>
      <c r="M711" s="9" t="str">
        <f t="shared" ca="1" si="195"/>
        <v/>
      </c>
      <c r="N711" s="9" t="str">
        <f t="shared" ca="1" si="196"/>
        <v/>
      </c>
      <c r="O711" s="11">
        <f t="shared" ca="1" si="189"/>
        <v>36110</v>
      </c>
      <c r="P711" s="31">
        <f t="shared" ca="1" si="202"/>
        <v>24</v>
      </c>
      <c r="Q711" s="9">
        <f t="shared" ca="1" si="197"/>
        <v>0</v>
      </c>
      <c r="R711" s="34" t="str">
        <f t="shared" ca="1" si="203"/>
        <v>SELL</v>
      </c>
    </row>
    <row r="712" spans="1:18" x14ac:dyDescent="0.3">
      <c r="A712" s="9">
        <v>709</v>
      </c>
      <c r="B712" s="11">
        <f t="shared" ca="1" si="187"/>
        <v>36111</v>
      </c>
      <c r="C712" s="17">
        <f t="shared" ca="1" si="188"/>
        <v>871.75</v>
      </c>
      <c r="D712" s="42">
        <f t="shared" ca="1" si="198"/>
        <v>2.8999999999999773</v>
      </c>
      <c r="E712" s="15">
        <f t="shared" ca="1" si="190"/>
        <v>2.8999999999999773</v>
      </c>
      <c r="F712" s="15">
        <f t="shared" ca="1" si="191"/>
        <v>0</v>
      </c>
      <c r="G712" s="17">
        <f t="shared" ca="1" si="199"/>
        <v>5.625</v>
      </c>
      <c r="H712" s="17">
        <f t="shared" ca="1" si="200"/>
        <v>1.7392857142857159</v>
      </c>
      <c r="I712" s="17">
        <f t="shared" ca="1" si="201"/>
        <v>3.2340862422997918</v>
      </c>
      <c r="J712" s="23">
        <f t="shared" ca="1" si="192"/>
        <v>76.382153249272534</v>
      </c>
      <c r="K712" s="19" t="str">
        <f t="shared" ca="1" si="193"/>
        <v>SELL</v>
      </c>
      <c r="L712" s="19" t="str">
        <f t="shared" ca="1" si="194"/>
        <v/>
      </c>
      <c r="M712" s="9" t="str">
        <f t="shared" ca="1" si="195"/>
        <v/>
      </c>
      <c r="N712" s="9" t="str">
        <f t="shared" ca="1" si="196"/>
        <v/>
      </c>
      <c r="O712" s="11">
        <f t="shared" ca="1" si="189"/>
        <v>36111</v>
      </c>
      <c r="P712" s="31">
        <f t="shared" ca="1" si="202"/>
        <v>24</v>
      </c>
      <c r="Q712" s="9">
        <f t="shared" ca="1" si="197"/>
        <v>0</v>
      </c>
      <c r="R712" s="34" t="str">
        <f t="shared" ca="1" si="203"/>
        <v>SELL</v>
      </c>
    </row>
    <row r="713" spans="1:18" x14ac:dyDescent="0.3">
      <c r="A713" s="9">
        <v>710</v>
      </c>
      <c r="B713" s="11">
        <f t="shared" ca="1" si="187"/>
        <v>36112</v>
      </c>
      <c r="C713" s="17">
        <f t="shared" ca="1" si="188"/>
        <v>867.25</v>
      </c>
      <c r="D713" s="42">
        <f t="shared" ca="1" si="198"/>
        <v>-4.5</v>
      </c>
      <c r="E713" s="15">
        <f t="shared" ca="1" si="190"/>
        <v>0</v>
      </c>
      <c r="F713" s="15">
        <f t="shared" ca="1" si="191"/>
        <v>-4.5</v>
      </c>
      <c r="G713" s="17">
        <f t="shared" ca="1" si="199"/>
        <v>3.6321428571428589</v>
      </c>
      <c r="H713" s="17">
        <f t="shared" ca="1" si="200"/>
        <v>2.0607142857142873</v>
      </c>
      <c r="I713" s="17">
        <f t="shared" ca="1" si="201"/>
        <v>1.7625649913344883</v>
      </c>
      <c r="J713" s="23">
        <f t="shared" ca="1" si="192"/>
        <v>63.801756587202007</v>
      </c>
      <c r="K713" s="19" t="str">
        <f t="shared" ca="1" si="193"/>
        <v/>
      </c>
      <c r="L713" s="19" t="str">
        <f t="shared" ca="1" si="194"/>
        <v/>
      </c>
      <c r="M713" s="9" t="str">
        <f t="shared" ca="1" si="195"/>
        <v/>
      </c>
      <c r="N713" s="9" t="str">
        <f t="shared" ca="1" si="196"/>
        <v/>
      </c>
      <c r="O713" s="11">
        <f t="shared" ca="1" si="189"/>
        <v>36112</v>
      </c>
      <c r="P713" s="31">
        <f t="shared" ca="1" si="202"/>
        <v>24</v>
      </c>
      <c r="Q713" s="9">
        <f t="shared" ca="1" si="197"/>
        <v>0</v>
      </c>
      <c r="R713" s="34" t="str">
        <f t="shared" ca="1" si="203"/>
        <v>SELL</v>
      </c>
    </row>
    <row r="714" spans="1:18" x14ac:dyDescent="0.3">
      <c r="A714" s="9">
        <v>711</v>
      </c>
      <c r="B714" s="11">
        <f t="shared" ca="1" si="187"/>
        <v>36115</v>
      </c>
      <c r="C714" s="17">
        <f t="shared" ca="1" si="188"/>
        <v>855.35</v>
      </c>
      <c r="D714" s="42">
        <f t="shared" ca="1" si="198"/>
        <v>-11.899999999999977</v>
      </c>
      <c r="E714" s="15">
        <f t="shared" ca="1" si="190"/>
        <v>0</v>
      </c>
      <c r="F714" s="15">
        <f t="shared" ca="1" si="191"/>
        <v>-11.899999999999977</v>
      </c>
      <c r="G714" s="17">
        <f t="shared" ca="1" si="199"/>
        <v>3.6321428571428589</v>
      </c>
      <c r="H714" s="17">
        <f t="shared" ca="1" si="200"/>
        <v>2.6500000000000017</v>
      </c>
      <c r="I714" s="17">
        <f t="shared" ca="1" si="201"/>
        <v>1.3706199460916439</v>
      </c>
      <c r="J714" s="23">
        <f t="shared" ca="1" si="192"/>
        <v>57.816941444002268</v>
      </c>
      <c r="K714" s="19" t="str">
        <f t="shared" ca="1" si="193"/>
        <v/>
      </c>
      <c r="L714" s="19" t="str">
        <f t="shared" ca="1" si="194"/>
        <v/>
      </c>
      <c r="M714" s="9" t="str">
        <f t="shared" ca="1" si="195"/>
        <v/>
      </c>
      <c r="N714" s="9" t="str">
        <f t="shared" ca="1" si="196"/>
        <v/>
      </c>
      <c r="O714" s="11">
        <f t="shared" ca="1" si="189"/>
        <v>36115</v>
      </c>
      <c r="P714" s="31">
        <f t="shared" ca="1" si="202"/>
        <v>24</v>
      </c>
      <c r="Q714" s="9">
        <f t="shared" ca="1" si="197"/>
        <v>0</v>
      </c>
      <c r="R714" s="34" t="str">
        <f t="shared" ca="1" si="203"/>
        <v>SELL</v>
      </c>
    </row>
    <row r="715" spans="1:18" x14ac:dyDescent="0.3">
      <c r="A715" s="9">
        <v>712</v>
      </c>
      <c r="B715" s="11">
        <f t="shared" ca="1" si="187"/>
        <v>36116</v>
      </c>
      <c r="C715" s="17">
        <f t="shared" ca="1" si="188"/>
        <v>860</v>
      </c>
      <c r="D715" s="42">
        <f t="shared" ca="1" si="198"/>
        <v>4.6499999999999773</v>
      </c>
      <c r="E715" s="15">
        <f t="shared" ca="1" si="190"/>
        <v>4.6499999999999773</v>
      </c>
      <c r="F715" s="15">
        <f t="shared" ca="1" si="191"/>
        <v>0</v>
      </c>
      <c r="G715" s="17">
        <f t="shared" ca="1" si="199"/>
        <v>3.9642857142857144</v>
      </c>
      <c r="H715" s="17">
        <f t="shared" ca="1" si="200"/>
        <v>2.0964285714285729</v>
      </c>
      <c r="I715" s="17">
        <f t="shared" ca="1" si="201"/>
        <v>1.8909710391822816</v>
      </c>
      <c r="J715" s="23">
        <f t="shared" ca="1" si="192"/>
        <v>65.409546258102523</v>
      </c>
      <c r="K715" s="19" t="str">
        <f t="shared" ca="1" si="193"/>
        <v/>
      </c>
      <c r="L715" s="19" t="str">
        <f t="shared" ca="1" si="194"/>
        <v/>
      </c>
      <c r="M715" s="9" t="str">
        <f t="shared" ca="1" si="195"/>
        <v/>
      </c>
      <c r="N715" s="9" t="str">
        <f t="shared" ca="1" si="196"/>
        <v/>
      </c>
      <c r="O715" s="11">
        <f t="shared" ca="1" si="189"/>
        <v>36116</v>
      </c>
      <c r="P715" s="31">
        <f t="shared" ca="1" si="202"/>
        <v>24</v>
      </c>
      <c r="Q715" s="9">
        <f t="shared" ca="1" si="197"/>
        <v>0</v>
      </c>
      <c r="R715" s="34" t="str">
        <f t="shared" ca="1" si="203"/>
        <v>SELL</v>
      </c>
    </row>
    <row r="716" spans="1:18" x14ac:dyDescent="0.3">
      <c r="A716" s="9">
        <v>713</v>
      </c>
      <c r="B716" s="11">
        <f t="shared" ca="1" si="187"/>
        <v>36117</v>
      </c>
      <c r="C716" s="17">
        <f t="shared" ca="1" si="188"/>
        <v>875.05</v>
      </c>
      <c r="D716" s="42">
        <f t="shared" ca="1" si="198"/>
        <v>15.049999999999955</v>
      </c>
      <c r="E716" s="15">
        <f t="shared" ca="1" si="190"/>
        <v>15.049999999999955</v>
      </c>
      <c r="F716" s="15">
        <f t="shared" ca="1" si="191"/>
        <v>0</v>
      </c>
      <c r="G716" s="17">
        <f t="shared" ca="1" si="199"/>
        <v>5.039285714285711</v>
      </c>
      <c r="H716" s="17">
        <f t="shared" ca="1" si="200"/>
        <v>1.9821428571428572</v>
      </c>
      <c r="I716" s="17">
        <f t="shared" ca="1" si="201"/>
        <v>2.5423423423423408</v>
      </c>
      <c r="J716" s="23">
        <f t="shared" ca="1" si="192"/>
        <v>71.770091556459803</v>
      </c>
      <c r="K716" s="19" t="str">
        <f t="shared" ca="1" si="193"/>
        <v>SELL</v>
      </c>
      <c r="L716" s="19" t="str">
        <f t="shared" ca="1" si="194"/>
        <v/>
      </c>
      <c r="M716" s="9" t="str">
        <f t="shared" ca="1" si="195"/>
        <v/>
      </c>
      <c r="N716" s="9" t="str">
        <f t="shared" ca="1" si="196"/>
        <v/>
      </c>
      <c r="O716" s="11">
        <f t="shared" ca="1" si="189"/>
        <v>36117</v>
      </c>
      <c r="P716" s="31">
        <f t="shared" ca="1" si="202"/>
        <v>24</v>
      </c>
      <c r="Q716" s="9">
        <f t="shared" ca="1" si="197"/>
        <v>0</v>
      </c>
      <c r="R716" s="34" t="str">
        <f t="shared" ca="1" si="203"/>
        <v>SELL</v>
      </c>
    </row>
    <row r="717" spans="1:18" x14ac:dyDescent="0.3">
      <c r="A717" s="9">
        <v>714</v>
      </c>
      <c r="B717" s="11">
        <f t="shared" ca="1" si="187"/>
        <v>36118</v>
      </c>
      <c r="C717" s="17">
        <f t="shared" ca="1" si="188"/>
        <v>865.1</v>
      </c>
      <c r="D717" s="42">
        <f t="shared" ca="1" si="198"/>
        <v>-9.9499999999999318</v>
      </c>
      <c r="E717" s="15">
        <f t="shared" ca="1" si="190"/>
        <v>0</v>
      </c>
      <c r="F717" s="15">
        <f t="shared" ca="1" si="191"/>
        <v>-9.9499999999999318</v>
      </c>
      <c r="G717" s="17">
        <f t="shared" ca="1" si="199"/>
        <v>5.039285714285711</v>
      </c>
      <c r="H717" s="17">
        <f t="shared" ca="1" si="200"/>
        <v>2.4499999999999966</v>
      </c>
      <c r="I717" s="17">
        <f t="shared" ca="1" si="201"/>
        <v>2.0568513119533542</v>
      </c>
      <c r="J717" s="23">
        <f t="shared" ca="1" si="192"/>
        <v>67.286599904625675</v>
      </c>
      <c r="K717" s="19" t="str">
        <f t="shared" ca="1" si="193"/>
        <v/>
      </c>
      <c r="L717" s="19" t="str">
        <f t="shared" ca="1" si="194"/>
        <v/>
      </c>
      <c r="M717" s="9" t="str">
        <f t="shared" ca="1" si="195"/>
        <v/>
      </c>
      <c r="N717" s="9" t="str">
        <f t="shared" ca="1" si="196"/>
        <v/>
      </c>
      <c r="O717" s="11">
        <f t="shared" ca="1" si="189"/>
        <v>36118</v>
      </c>
      <c r="P717" s="31">
        <f t="shared" ca="1" si="202"/>
        <v>24</v>
      </c>
      <c r="Q717" s="9">
        <f t="shared" ca="1" si="197"/>
        <v>0</v>
      </c>
      <c r="R717" s="34" t="str">
        <f t="shared" ca="1" si="203"/>
        <v>SELL</v>
      </c>
    </row>
    <row r="718" spans="1:18" x14ac:dyDescent="0.3">
      <c r="A718" s="9">
        <v>715</v>
      </c>
      <c r="B718" s="11">
        <f t="shared" ca="1" si="187"/>
        <v>36119</v>
      </c>
      <c r="C718" s="17">
        <f t="shared" ca="1" si="188"/>
        <v>857.95</v>
      </c>
      <c r="D718" s="42">
        <f t="shared" ca="1" si="198"/>
        <v>-7.1499999999999773</v>
      </c>
      <c r="E718" s="15">
        <f t="shared" ca="1" si="190"/>
        <v>0</v>
      </c>
      <c r="F718" s="15">
        <f t="shared" ca="1" si="191"/>
        <v>-7.1499999999999773</v>
      </c>
      <c r="G718" s="17">
        <f t="shared" ca="1" si="199"/>
        <v>5.039285714285711</v>
      </c>
      <c r="H718" s="17">
        <f t="shared" ca="1" si="200"/>
        <v>2.6142857142857077</v>
      </c>
      <c r="I718" s="17">
        <f t="shared" ca="1" si="201"/>
        <v>1.9275956284153042</v>
      </c>
      <c r="J718" s="23">
        <f t="shared" ca="1" si="192"/>
        <v>65.842277181521268</v>
      </c>
      <c r="K718" s="19" t="str">
        <f t="shared" ca="1" si="193"/>
        <v/>
      </c>
      <c r="L718" s="19" t="str">
        <f t="shared" ca="1" si="194"/>
        <v/>
      </c>
      <c r="M718" s="9" t="str">
        <f t="shared" ca="1" si="195"/>
        <v/>
      </c>
      <c r="N718" s="9" t="str">
        <f t="shared" ca="1" si="196"/>
        <v/>
      </c>
      <c r="O718" s="11">
        <f t="shared" ca="1" si="189"/>
        <v>36119</v>
      </c>
      <c r="P718" s="31">
        <f t="shared" ca="1" si="202"/>
        <v>24</v>
      </c>
      <c r="Q718" s="9">
        <f t="shared" ca="1" si="197"/>
        <v>0</v>
      </c>
      <c r="R718" s="34" t="str">
        <f t="shared" ca="1" si="203"/>
        <v>SELL</v>
      </c>
    </row>
    <row r="719" spans="1:18" x14ac:dyDescent="0.3">
      <c r="A719" s="9">
        <v>716</v>
      </c>
      <c r="B719" s="11">
        <f t="shared" ca="1" si="187"/>
        <v>36120</v>
      </c>
      <c r="C719" s="17">
        <f t="shared" ca="1" si="188"/>
        <v>857.4</v>
      </c>
      <c r="D719" s="42">
        <f t="shared" ca="1" si="198"/>
        <v>-0.55000000000006821</v>
      </c>
      <c r="E719" s="15">
        <f t="shared" ca="1" si="190"/>
        <v>0</v>
      </c>
      <c r="F719" s="15">
        <f t="shared" ca="1" si="191"/>
        <v>-0.55000000000006821</v>
      </c>
      <c r="G719" s="17">
        <f t="shared" ca="1" si="199"/>
        <v>5.039285714285711</v>
      </c>
      <c r="H719" s="17">
        <f t="shared" ca="1" si="200"/>
        <v>2.5964285714285729</v>
      </c>
      <c r="I719" s="17">
        <f t="shared" ca="1" si="201"/>
        <v>1.9408528198074255</v>
      </c>
      <c r="J719" s="23">
        <f t="shared" ca="1" si="192"/>
        <v>65.996258185219801</v>
      </c>
      <c r="K719" s="19" t="str">
        <f t="shared" ca="1" si="193"/>
        <v/>
      </c>
      <c r="L719" s="19" t="str">
        <f t="shared" ca="1" si="194"/>
        <v/>
      </c>
      <c r="M719" s="9" t="str">
        <f t="shared" ca="1" si="195"/>
        <v/>
      </c>
      <c r="N719" s="9" t="str">
        <f t="shared" ca="1" si="196"/>
        <v/>
      </c>
      <c r="O719" s="11">
        <f t="shared" ca="1" si="189"/>
        <v>36120</v>
      </c>
      <c r="P719" s="31">
        <f t="shared" ca="1" si="202"/>
        <v>24</v>
      </c>
      <c r="Q719" s="9">
        <f t="shared" ca="1" si="197"/>
        <v>0</v>
      </c>
      <c r="R719" s="34" t="str">
        <f t="shared" ca="1" si="203"/>
        <v>SELL</v>
      </c>
    </row>
    <row r="720" spans="1:18" x14ac:dyDescent="0.3">
      <c r="A720" s="9">
        <v>717</v>
      </c>
      <c r="B720" s="11">
        <f t="shared" ca="1" si="187"/>
        <v>36122</v>
      </c>
      <c r="C720" s="17">
        <f t="shared" ca="1" si="188"/>
        <v>847.55</v>
      </c>
      <c r="D720" s="42">
        <f t="shared" ca="1" si="198"/>
        <v>-9.8500000000000227</v>
      </c>
      <c r="E720" s="15">
        <f t="shared" ca="1" si="190"/>
        <v>0</v>
      </c>
      <c r="F720" s="15">
        <f t="shared" ca="1" si="191"/>
        <v>-9.8500000000000227</v>
      </c>
      <c r="G720" s="17">
        <f t="shared" ca="1" si="199"/>
        <v>5.039285714285711</v>
      </c>
      <c r="H720" s="17">
        <f t="shared" ca="1" si="200"/>
        <v>3.1357142857142839</v>
      </c>
      <c r="I720" s="17">
        <f t="shared" ca="1" si="201"/>
        <v>1.6070615034168565</v>
      </c>
      <c r="J720" s="23">
        <f t="shared" ca="1" si="192"/>
        <v>61.642638706858889</v>
      </c>
      <c r="K720" s="19" t="str">
        <f t="shared" ca="1" si="193"/>
        <v/>
      </c>
      <c r="L720" s="19" t="str">
        <f t="shared" ca="1" si="194"/>
        <v/>
      </c>
      <c r="M720" s="9" t="str">
        <f t="shared" ca="1" si="195"/>
        <v/>
      </c>
      <c r="N720" s="9" t="str">
        <f t="shared" ca="1" si="196"/>
        <v/>
      </c>
      <c r="O720" s="11">
        <f t="shared" ca="1" si="189"/>
        <v>36122</v>
      </c>
      <c r="P720" s="31">
        <f t="shared" ca="1" si="202"/>
        <v>24</v>
      </c>
      <c r="Q720" s="9">
        <f t="shared" ca="1" si="197"/>
        <v>0</v>
      </c>
      <c r="R720" s="34" t="str">
        <f t="shared" ca="1" si="203"/>
        <v>SELL</v>
      </c>
    </row>
    <row r="721" spans="1:18" x14ac:dyDescent="0.3">
      <c r="A721" s="9">
        <v>718</v>
      </c>
      <c r="B721" s="11">
        <f t="shared" ca="1" si="187"/>
        <v>36123</v>
      </c>
      <c r="C721" s="17">
        <f t="shared" ca="1" si="188"/>
        <v>841.75</v>
      </c>
      <c r="D721" s="42">
        <f t="shared" ca="1" si="198"/>
        <v>-5.7999999999999545</v>
      </c>
      <c r="E721" s="15">
        <f t="shared" ca="1" si="190"/>
        <v>0</v>
      </c>
      <c r="F721" s="15">
        <f t="shared" ca="1" si="191"/>
        <v>-5.7999999999999545</v>
      </c>
      <c r="G721" s="17">
        <f t="shared" ca="1" si="199"/>
        <v>4.4499999999999966</v>
      </c>
      <c r="H721" s="17">
        <f t="shared" ca="1" si="200"/>
        <v>3.5499999999999949</v>
      </c>
      <c r="I721" s="17">
        <f t="shared" ca="1" si="201"/>
        <v>1.2535211267605642</v>
      </c>
      <c r="J721" s="23">
        <f t="shared" ca="1" si="192"/>
        <v>55.625000000000014</v>
      </c>
      <c r="K721" s="19" t="str">
        <f t="shared" ca="1" si="193"/>
        <v/>
      </c>
      <c r="L721" s="19" t="str">
        <f t="shared" ca="1" si="194"/>
        <v/>
      </c>
      <c r="M721" s="9" t="str">
        <f t="shared" ca="1" si="195"/>
        <v/>
      </c>
      <c r="N721" s="9" t="str">
        <f t="shared" ca="1" si="196"/>
        <v/>
      </c>
      <c r="O721" s="11">
        <f t="shared" ca="1" si="189"/>
        <v>36123</v>
      </c>
      <c r="P721" s="31">
        <f t="shared" ca="1" si="202"/>
        <v>24</v>
      </c>
      <c r="Q721" s="9">
        <f t="shared" ca="1" si="197"/>
        <v>0</v>
      </c>
      <c r="R721" s="34" t="str">
        <f t="shared" ca="1" si="203"/>
        <v>SELL</v>
      </c>
    </row>
    <row r="722" spans="1:18" x14ac:dyDescent="0.3">
      <c r="A722" s="9">
        <v>719</v>
      </c>
      <c r="B722" s="11">
        <f t="shared" ca="1" si="187"/>
        <v>36125</v>
      </c>
      <c r="C722" s="17">
        <f t="shared" ca="1" si="188"/>
        <v>824.45</v>
      </c>
      <c r="D722" s="42">
        <f t="shared" ca="1" si="198"/>
        <v>-17.299999999999955</v>
      </c>
      <c r="E722" s="15">
        <f t="shared" ca="1" si="190"/>
        <v>0</v>
      </c>
      <c r="F722" s="15">
        <f t="shared" ca="1" si="191"/>
        <v>-17.299999999999955</v>
      </c>
      <c r="G722" s="17">
        <f t="shared" ca="1" si="199"/>
        <v>3.6178571428571411</v>
      </c>
      <c r="H722" s="17">
        <f t="shared" ca="1" si="200"/>
        <v>4.7857142857142776</v>
      </c>
      <c r="I722" s="17">
        <f t="shared" ca="1" si="201"/>
        <v>0.75597014925373229</v>
      </c>
      <c r="J722" s="23">
        <f t="shared" ca="1" si="192"/>
        <v>43.051423714407171</v>
      </c>
      <c r="K722" s="19" t="str">
        <f t="shared" ca="1" si="193"/>
        <v/>
      </c>
      <c r="L722" s="19" t="str">
        <f t="shared" ca="1" si="194"/>
        <v/>
      </c>
      <c r="M722" s="9" t="str">
        <f t="shared" ca="1" si="195"/>
        <v/>
      </c>
      <c r="N722" s="9" t="str">
        <f t="shared" ca="1" si="196"/>
        <v/>
      </c>
      <c r="O722" s="11">
        <f t="shared" ca="1" si="189"/>
        <v>36125</v>
      </c>
      <c r="P722" s="31">
        <f t="shared" ca="1" si="202"/>
        <v>24</v>
      </c>
      <c r="Q722" s="9">
        <f t="shared" ca="1" si="197"/>
        <v>0</v>
      </c>
      <c r="R722" s="34" t="str">
        <f t="shared" ca="1" si="203"/>
        <v>SELL</v>
      </c>
    </row>
    <row r="723" spans="1:18" x14ac:dyDescent="0.3">
      <c r="A723" s="9">
        <v>720</v>
      </c>
      <c r="B723" s="11">
        <f t="shared" ca="1" si="187"/>
        <v>36126</v>
      </c>
      <c r="C723" s="17">
        <f t="shared" ca="1" si="188"/>
        <v>812.45</v>
      </c>
      <c r="D723" s="42">
        <f t="shared" ca="1" si="198"/>
        <v>-12</v>
      </c>
      <c r="E723" s="15">
        <f t="shared" ca="1" si="190"/>
        <v>0</v>
      </c>
      <c r="F723" s="15">
        <f t="shared" ca="1" si="191"/>
        <v>-12</v>
      </c>
      <c r="G723" s="17">
        <f t="shared" ca="1" si="199"/>
        <v>1.914285714285711</v>
      </c>
      <c r="H723" s="17">
        <f t="shared" ca="1" si="200"/>
        <v>5.6428571428571344</v>
      </c>
      <c r="I723" s="17">
        <f t="shared" ca="1" si="201"/>
        <v>0.33924050632911384</v>
      </c>
      <c r="J723" s="23">
        <f t="shared" ca="1" si="192"/>
        <v>25.330812854442343</v>
      </c>
      <c r="K723" s="19" t="str">
        <f t="shared" ca="1" si="193"/>
        <v>BUY</v>
      </c>
      <c r="L723" s="19">
        <f t="shared" ca="1" si="194"/>
        <v>25</v>
      </c>
      <c r="M723" s="9" t="str">
        <f t="shared" ca="1" si="195"/>
        <v>BUY</v>
      </c>
      <c r="N723" s="9">
        <f t="shared" ca="1" si="196"/>
        <v>812.45</v>
      </c>
      <c r="O723" s="11">
        <f t="shared" ca="1" si="189"/>
        <v>36126</v>
      </c>
      <c r="P723" s="31">
        <f t="shared" ca="1" si="202"/>
        <v>25</v>
      </c>
      <c r="Q723" s="9">
        <f t="shared" ca="1" si="197"/>
        <v>1</v>
      </c>
      <c r="R723" s="34" t="str">
        <f t="shared" ca="1" si="203"/>
        <v>BUY</v>
      </c>
    </row>
    <row r="724" spans="1:18" x14ac:dyDescent="0.3">
      <c r="A724" s="9">
        <v>721</v>
      </c>
      <c r="B724" s="11">
        <f t="shared" ca="1" si="187"/>
        <v>36127</v>
      </c>
      <c r="C724" s="17">
        <f t="shared" ca="1" si="188"/>
        <v>810.85</v>
      </c>
      <c r="D724" s="42">
        <f t="shared" ca="1" si="198"/>
        <v>-1.6000000000000227</v>
      </c>
      <c r="E724" s="15">
        <f t="shared" ca="1" si="190"/>
        <v>0</v>
      </c>
      <c r="F724" s="15">
        <f t="shared" ca="1" si="191"/>
        <v>-1.6000000000000227</v>
      </c>
      <c r="G724" s="17">
        <f t="shared" ca="1" si="199"/>
        <v>1.6249999999999918</v>
      </c>
      <c r="H724" s="17">
        <f t="shared" ca="1" si="200"/>
        <v>5.7571428571428509</v>
      </c>
      <c r="I724" s="17">
        <f t="shared" ca="1" si="201"/>
        <v>0.28225806451612789</v>
      </c>
      <c r="J724" s="23">
        <f t="shared" ca="1" si="192"/>
        <v>22.01257861635213</v>
      </c>
      <c r="K724" s="19" t="str">
        <f t="shared" ca="1" si="193"/>
        <v>BUY</v>
      </c>
      <c r="L724" s="19" t="str">
        <f t="shared" ca="1" si="194"/>
        <v/>
      </c>
      <c r="M724" s="9" t="str">
        <f t="shared" ca="1" si="195"/>
        <v/>
      </c>
      <c r="N724" s="9" t="str">
        <f t="shared" ca="1" si="196"/>
        <v/>
      </c>
      <c r="O724" s="11">
        <f t="shared" ca="1" si="189"/>
        <v>36127</v>
      </c>
      <c r="P724" s="31">
        <f t="shared" ca="1" si="202"/>
        <v>25</v>
      </c>
      <c r="Q724" s="9">
        <f t="shared" ca="1" si="197"/>
        <v>0</v>
      </c>
      <c r="R724" s="34" t="str">
        <f t="shared" ca="1" si="203"/>
        <v>BUY</v>
      </c>
    </row>
    <row r="725" spans="1:18" x14ac:dyDescent="0.3">
      <c r="A725" s="9">
        <v>722</v>
      </c>
      <c r="B725" s="11">
        <f t="shared" ca="1" si="187"/>
        <v>36129</v>
      </c>
      <c r="C725" s="17">
        <f t="shared" ca="1" si="188"/>
        <v>817.75</v>
      </c>
      <c r="D725" s="42">
        <f t="shared" ca="1" si="198"/>
        <v>6.8999999999999773</v>
      </c>
      <c r="E725" s="15">
        <f t="shared" ca="1" si="190"/>
        <v>6.8999999999999773</v>
      </c>
      <c r="F725" s="15">
        <f t="shared" ca="1" si="191"/>
        <v>0</v>
      </c>
      <c r="G725" s="17">
        <f t="shared" ca="1" si="199"/>
        <v>2.1071428571428492</v>
      </c>
      <c r="H725" s="17">
        <f t="shared" ca="1" si="200"/>
        <v>5.7571428571428509</v>
      </c>
      <c r="I725" s="17">
        <f t="shared" ca="1" si="201"/>
        <v>0.36600496277915534</v>
      </c>
      <c r="J725" s="23">
        <f t="shared" ca="1" si="192"/>
        <v>26.793823796548537</v>
      </c>
      <c r="K725" s="19" t="str">
        <f t="shared" ca="1" si="193"/>
        <v>BUY</v>
      </c>
      <c r="L725" s="19" t="str">
        <f t="shared" ca="1" si="194"/>
        <v/>
      </c>
      <c r="M725" s="9" t="str">
        <f t="shared" ca="1" si="195"/>
        <v/>
      </c>
      <c r="N725" s="9" t="str">
        <f t="shared" ca="1" si="196"/>
        <v/>
      </c>
      <c r="O725" s="11">
        <f t="shared" ca="1" si="189"/>
        <v>36129</v>
      </c>
      <c r="P725" s="31">
        <f t="shared" ca="1" si="202"/>
        <v>25</v>
      </c>
      <c r="Q725" s="9">
        <f t="shared" ca="1" si="197"/>
        <v>0</v>
      </c>
      <c r="R725" s="34" t="str">
        <f t="shared" ca="1" si="203"/>
        <v>BUY</v>
      </c>
    </row>
    <row r="726" spans="1:18" x14ac:dyDescent="0.3">
      <c r="A726" s="9">
        <v>723</v>
      </c>
      <c r="B726" s="11">
        <f t="shared" ca="1" si="187"/>
        <v>36130</v>
      </c>
      <c r="C726" s="17">
        <f t="shared" ca="1" si="188"/>
        <v>816.65</v>
      </c>
      <c r="D726" s="42">
        <f t="shared" ca="1" si="198"/>
        <v>-1.1000000000000227</v>
      </c>
      <c r="E726" s="15">
        <f t="shared" ca="1" si="190"/>
        <v>0</v>
      </c>
      <c r="F726" s="15">
        <f t="shared" ca="1" si="191"/>
        <v>-1.1000000000000227</v>
      </c>
      <c r="G726" s="17">
        <f t="shared" ca="1" si="199"/>
        <v>1.8999999999999935</v>
      </c>
      <c r="H726" s="17">
        <f t="shared" ca="1" si="200"/>
        <v>5.835714285714281</v>
      </c>
      <c r="I726" s="17">
        <f t="shared" ca="1" si="201"/>
        <v>0.32558139534883634</v>
      </c>
      <c r="J726" s="23">
        <f t="shared" ca="1" si="192"/>
        <v>24.561403508771889</v>
      </c>
      <c r="K726" s="19" t="str">
        <f t="shared" ca="1" si="193"/>
        <v>BUY</v>
      </c>
      <c r="L726" s="19" t="str">
        <f t="shared" ca="1" si="194"/>
        <v/>
      </c>
      <c r="M726" s="9" t="str">
        <f t="shared" ca="1" si="195"/>
        <v/>
      </c>
      <c r="N726" s="9" t="str">
        <f t="shared" ca="1" si="196"/>
        <v/>
      </c>
      <c r="O726" s="11">
        <f t="shared" ca="1" si="189"/>
        <v>36130</v>
      </c>
      <c r="P726" s="31">
        <f t="shared" ca="1" si="202"/>
        <v>25</v>
      </c>
      <c r="Q726" s="9">
        <f t="shared" ca="1" si="197"/>
        <v>0</v>
      </c>
      <c r="R726" s="34" t="str">
        <f t="shared" ca="1" si="203"/>
        <v>BUY</v>
      </c>
    </row>
    <row r="727" spans="1:18" x14ac:dyDescent="0.3">
      <c r="A727" s="9">
        <v>724</v>
      </c>
      <c r="B727" s="11">
        <f t="shared" ca="1" si="187"/>
        <v>36131</v>
      </c>
      <c r="C727" s="17">
        <f t="shared" ca="1" si="188"/>
        <v>821.15</v>
      </c>
      <c r="D727" s="42">
        <f t="shared" ca="1" si="198"/>
        <v>4.5</v>
      </c>
      <c r="E727" s="15">
        <f t="shared" ca="1" si="190"/>
        <v>4.5</v>
      </c>
      <c r="F727" s="15">
        <f t="shared" ca="1" si="191"/>
        <v>0</v>
      </c>
      <c r="G727" s="17">
        <f t="shared" ca="1" si="199"/>
        <v>2.2214285714285649</v>
      </c>
      <c r="H727" s="17">
        <f t="shared" ca="1" si="200"/>
        <v>5.5142857142857098</v>
      </c>
      <c r="I727" s="17">
        <f t="shared" ca="1" si="201"/>
        <v>0.40284974093264164</v>
      </c>
      <c r="J727" s="23">
        <f t="shared" ca="1" si="192"/>
        <v>28.716528162511509</v>
      </c>
      <c r="K727" s="19" t="str">
        <f t="shared" ca="1" si="193"/>
        <v>BUY</v>
      </c>
      <c r="L727" s="19" t="str">
        <f t="shared" ca="1" si="194"/>
        <v/>
      </c>
      <c r="M727" s="9" t="str">
        <f t="shared" ca="1" si="195"/>
        <v/>
      </c>
      <c r="N727" s="9" t="str">
        <f t="shared" ca="1" si="196"/>
        <v/>
      </c>
      <c r="O727" s="11">
        <f t="shared" ca="1" si="189"/>
        <v>36131</v>
      </c>
      <c r="P727" s="31">
        <f t="shared" ca="1" si="202"/>
        <v>25</v>
      </c>
      <c r="Q727" s="9">
        <f t="shared" ca="1" si="197"/>
        <v>0</v>
      </c>
      <c r="R727" s="34" t="str">
        <f t="shared" ca="1" si="203"/>
        <v>BUY</v>
      </c>
    </row>
    <row r="728" spans="1:18" x14ac:dyDescent="0.3">
      <c r="A728" s="9">
        <v>725</v>
      </c>
      <c r="B728" s="11">
        <f t="shared" ca="1" si="187"/>
        <v>36132</v>
      </c>
      <c r="C728" s="17">
        <f t="shared" ca="1" si="188"/>
        <v>817.05</v>
      </c>
      <c r="D728" s="42">
        <f t="shared" ca="1" si="198"/>
        <v>-4.1000000000000227</v>
      </c>
      <c r="E728" s="15">
        <f t="shared" ca="1" si="190"/>
        <v>0</v>
      </c>
      <c r="F728" s="15">
        <f t="shared" ca="1" si="191"/>
        <v>-4.1000000000000227</v>
      </c>
      <c r="G728" s="17">
        <f t="shared" ca="1" si="199"/>
        <v>2.2214285714285649</v>
      </c>
      <c r="H728" s="17">
        <f t="shared" ca="1" si="200"/>
        <v>4.9571428571428555</v>
      </c>
      <c r="I728" s="17">
        <f t="shared" ca="1" si="201"/>
        <v>0.44812680115273656</v>
      </c>
      <c r="J728" s="23">
        <f t="shared" ca="1" si="192"/>
        <v>30.945273631840749</v>
      </c>
      <c r="K728" s="19" t="str">
        <f t="shared" ca="1" si="193"/>
        <v/>
      </c>
      <c r="L728" s="19" t="str">
        <f t="shared" ca="1" si="194"/>
        <v/>
      </c>
      <c r="M728" s="9" t="str">
        <f t="shared" ca="1" si="195"/>
        <v/>
      </c>
      <c r="N728" s="9" t="str">
        <f t="shared" ca="1" si="196"/>
        <v/>
      </c>
      <c r="O728" s="11">
        <f t="shared" ca="1" si="189"/>
        <v>36132</v>
      </c>
      <c r="P728" s="31">
        <f t="shared" ca="1" si="202"/>
        <v>25</v>
      </c>
      <c r="Q728" s="9">
        <f t="shared" ca="1" si="197"/>
        <v>0</v>
      </c>
      <c r="R728" s="34" t="str">
        <f t="shared" ca="1" si="203"/>
        <v>BUY</v>
      </c>
    </row>
    <row r="729" spans="1:18" x14ac:dyDescent="0.3">
      <c r="A729" s="9">
        <v>726</v>
      </c>
      <c r="B729" s="11">
        <f t="shared" ca="1" si="187"/>
        <v>36133</v>
      </c>
      <c r="C729" s="17">
        <f t="shared" ca="1" si="188"/>
        <v>828.35</v>
      </c>
      <c r="D729" s="42">
        <f t="shared" ca="1" si="198"/>
        <v>11.300000000000068</v>
      </c>
      <c r="E729" s="15">
        <f t="shared" ca="1" si="190"/>
        <v>11.300000000000068</v>
      </c>
      <c r="F729" s="15">
        <f t="shared" ca="1" si="191"/>
        <v>0</v>
      </c>
      <c r="G729" s="17">
        <f t="shared" ca="1" si="199"/>
        <v>2.6964285714285716</v>
      </c>
      <c r="H729" s="17">
        <f t="shared" ca="1" si="200"/>
        <v>4.9571428571428555</v>
      </c>
      <c r="I729" s="17">
        <f t="shared" ca="1" si="201"/>
        <v>0.54394812680115301</v>
      </c>
      <c r="J729" s="23">
        <f t="shared" ca="1" si="192"/>
        <v>35.230984601026606</v>
      </c>
      <c r="K729" s="19" t="str">
        <f t="shared" ca="1" si="193"/>
        <v/>
      </c>
      <c r="L729" s="19" t="str">
        <f t="shared" ca="1" si="194"/>
        <v/>
      </c>
      <c r="M729" s="9" t="str">
        <f t="shared" ca="1" si="195"/>
        <v/>
      </c>
      <c r="N729" s="9" t="str">
        <f t="shared" ca="1" si="196"/>
        <v/>
      </c>
      <c r="O729" s="11">
        <f t="shared" ca="1" si="189"/>
        <v>36133</v>
      </c>
      <c r="P729" s="31">
        <f t="shared" ca="1" si="202"/>
        <v>25</v>
      </c>
      <c r="Q729" s="9">
        <f t="shared" ca="1" si="197"/>
        <v>0</v>
      </c>
      <c r="R729" s="34" t="str">
        <f t="shared" ca="1" si="203"/>
        <v>BUY</v>
      </c>
    </row>
    <row r="730" spans="1:18" x14ac:dyDescent="0.3">
      <c r="A730" s="9">
        <v>727</v>
      </c>
      <c r="B730" s="11">
        <f t="shared" ca="1" si="187"/>
        <v>36136</v>
      </c>
      <c r="C730" s="17">
        <f t="shared" ca="1" si="188"/>
        <v>845.15</v>
      </c>
      <c r="D730" s="42">
        <f t="shared" ca="1" si="198"/>
        <v>16.799999999999955</v>
      </c>
      <c r="E730" s="15">
        <f t="shared" ca="1" si="190"/>
        <v>16.799999999999955</v>
      </c>
      <c r="F730" s="15">
        <f t="shared" ca="1" si="191"/>
        <v>0</v>
      </c>
      <c r="G730" s="17">
        <f t="shared" ca="1" si="199"/>
        <v>2.8214285714285716</v>
      </c>
      <c r="H730" s="17">
        <f t="shared" ca="1" si="200"/>
        <v>4.9571428571428555</v>
      </c>
      <c r="I730" s="17">
        <f t="shared" ca="1" si="201"/>
        <v>0.56916426512968321</v>
      </c>
      <c r="J730" s="23">
        <f t="shared" ca="1" si="192"/>
        <v>36.271808999081742</v>
      </c>
      <c r="K730" s="19" t="str">
        <f t="shared" ca="1" si="193"/>
        <v/>
      </c>
      <c r="L730" s="19" t="str">
        <f t="shared" ca="1" si="194"/>
        <v/>
      </c>
      <c r="M730" s="9" t="str">
        <f t="shared" ca="1" si="195"/>
        <v/>
      </c>
      <c r="N730" s="9" t="str">
        <f t="shared" ca="1" si="196"/>
        <v/>
      </c>
      <c r="O730" s="11">
        <f t="shared" ca="1" si="189"/>
        <v>36136</v>
      </c>
      <c r="P730" s="31">
        <f t="shared" ca="1" si="202"/>
        <v>25</v>
      </c>
      <c r="Q730" s="9">
        <f t="shared" ca="1" si="197"/>
        <v>0</v>
      </c>
      <c r="R730" s="34" t="str">
        <f t="shared" ca="1" si="203"/>
        <v>BUY</v>
      </c>
    </row>
    <row r="731" spans="1:18" x14ac:dyDescent="0.3">
      <c r="A731" s="9">
        <v>728</v>
      </c>
      <c r="B731" s="11">
        <f t="shared" ca="1" si="187"/>
        <v>36137</v>
      </c>
      <c r="C731" s="17">
        <f t="shared" ca="1" si="188"/>
        <v>853</v>
      </c>
      <c r="D731" s="42">
        <f t="shared" ca="1" si="198"/>
        <v>7.8500000000000227</v>
      </c>
      <c r="E731" s="15">
        <f t="shared" ca="1" si="190"/>
        <v>7.8500000000000227</v>
      </c>
      <c r="F731" s="15">
        <f t="shared" ca="1" si="191"/>
        <v>0</v>
      </c>
      <c r="G731" s="17">
        <f t="shared" ca="1" si="199"/>
        <v>3.3821428571428589</v>
      </c>
      <c r="H731" s="17">
        <f t="shared" ca="1" si="200"/>
        <v>4.2464285714285745</v>
      </c>
      <c r="I731" s="17">
        <f t="shared" ca="1" si="201"/>
        <v>0.79646761984861214</v>
      </c>
      <c r="J731" s="23">
        <f t="shared" ca="1" si="192"/>
        <v>44.335205992509366</v>
      </c>
      <c r="K731" s="19" t="str">
        <f t="shared" ca="1" si="193"/>
        <v/>
      </c>
      <c r="L731" s="19" t="str">
        <f t="shared" ca="1" si="194"/>
        <v/>
      </c>
      <c r="M731" s="9" t="str">
        <f t="shared" ca="1" si="195"/>
        <v/>
      </c>
      <c r="N731" s="9" t="str">
        <f t="shared" ca="1" si="196"/>
        <v/>
      </c>
      <c r="O731" s="11">
        <f t="shared" ca="1" si="189"/>
        <v>36137</v>
      </c>
      <c r="P731" s="31">
        <f t="shared" ca="1" si="202"/>
        <v>25</v>
      </c>
      <c r="Q731" s="9">
        <f t="shared" ca="1" si="197"/>
        <v>0</v>
      </c>
      <c r="R731" s="34" t="str">
        <f t="shared" ca="1" si="203"/>
        <v>BUY</v>
      </c>
    </row>
    <row r="732" spans="1:18" x14ac:dyDescent="0.3">
      <c r="A732" s="9">
        <v>729</v>
      </c>
      <c r="B732" s="11">
        <f t="shared" ca="1" si="187"/>
        <v>36138</v>
      </c>
      <c r="C732" s="17">
        <f t="shared" ca="1" si="188"/>
        <v>856.55</v>
      </c>
      <c r="D732" s="42">
        <f t="shared" ca="1" si="198"/>
        <v>3.5499999999999545</v>
      </c>
      <c r="E732" s="15">
        <f t="shared" ca="1" si="190"/>
        <v>3.5499999999999545</v>
      </c>
      <c r="F732" s="15">
        <f t="shared" ca="1" si="191"/>
        <v>0</v>
      </c>
      <c r="G732" s="17">
        <f t="shared" ca="1" si="199"/>
        <v>3.6357142857142839</v>
      </c>
      <c r="H732" s="17">
        <f t="shared" ca="1" si="200"/>
        <v>3.7357142857142907</v>
      </c>
      <c r="I732" s="17">
        <f t="shared" ca="1" si="201"/>
        <v>0.9732313575525795</v>
      </c>
      <c r="J732" s="23">
        <f t="shared" ca="1" si="192"/>
        <v>49.321705426356544</v>
      </c>
      <c r="K732" s="19" t="str">
        <f t="shared" ca="1" si="193"/>
        <v/>
      </c>
      <c r="L732" s="19" t="str">
        <f t="shared" ca="1" si="194"/>
        <v/>
      </c>
      <c r="M732" s="9" t="str">
        <f t="shared" ca="1" si="195"/>
        <v/>
      </c>
      <c r="N732" s="9" t="str">
        <f t="shared" ca="1" si="196"/>
        <v/>
      </c>
      <c r="O732" s="11">
        <f t="shared" ca="1" si="189"/>
        <v>36138</v>
      </c>
      <c r="P732" s="31">
        <f t="shared" ca="1" si="202"/>
        <v>25</v>
      </c>
      <c r="Q732" s="9">
        <f t="shared" ca="1" si="197"/>
        <v>0</v>
      </c>
      <c r="R732" s="34" t="str">
        <f t="shared" ca="1" si="203"/>
        <v>BUY</v>
      </c>
    </row>
    <row r="733" spans="1:18" x14ac:dyDescent="0.3">
      <c r="A733" s="9">
        <v>730</v>
      </c>
      <c r="B733" s="11">
        <f t="shared" ca="1" si="187"/>
        <v>36139</v>
      </c>
      <c r="C733" s="17">
        <f t="shared" ca="1" si="188"/>
        <v>864.4</v>
      </c>
      <c r="D733" s="42">
        <f t="shared" ca="1" si="198"/>
        <v>7.8500000000000227</v>
      </c>
      <c r="E733" s="15">
        <f t="shared" ca="1" si="190"/>
        <v>7.8500000000000227</v>
      </c>
      <c r="F733" s="15">
        <f t="shared" ca="1" si="191"/>
        <v>0</v>
      </c>
      <c r="G733" s="17">
        <f t="shared" ca="1" si="199"/>
        <v>4.1964285714285712</v>
      </c>
      <c r="H733" s="17">
        <f t="shared" ca="1" si="200"/>
        <v>3.6964285714285716</v>
      </c>
      <c r="I733" s="17">
        <f t="shared" ca="1" si="201"/>
        <v>1.1352657004830917</v>
      </c>
      <c r="J733" s="23">
        <f t="shared" ca="1" si="192"/>
        <v>53.167420814479634</v>
      </c>
      <c r="K733" s="19" t="str">
        <f t="shared" ca="1" si="193"/>
        <v/>
      </c>
      <c r="L733" s="19" t="str">
        <f t="shared" ca="1" si="194"/>
        <v/>
      </c>
      <c r="M733" s="9" t="str">
        <f t="shared" ca="1" si="195"/>
        <v/>
      </c>
      <c r="N733" s="9" t="str">
        <f t="shared" ca="1" si="196"/>
        <v/>
      </c>
      <c r="O733" s="11">
        <f t="shared" ca="1" si="189"/>
        <v>36139</v>
      </c>
      <c r="P733" s="31">
        <f t="shared" ca="1" si="202"/>
        <v>25</v>
      </c>
      <c r="Q733" s="9">
        <f t="shared" ca="1" si="197"/>
        <v>0</v>
      </c>
      <c r="R733" s="34" t="str">
        <f t="shared" ca="1" si="203"/>
        <v>BUY</v>
      </c>
    </row>
    <row r="734" spans="1:18" x14ac:dyDescent="0.3">
      <c r="A734" s="9">
        <v>731</v>
      </c>
      <c r="B734" s="11">
        <f t="shared" ca="1" si="187"/>
        <v>36140</v>
      </c>
      <c r="C734" s="17">
        <f t="shared" ca="1" si="188"/>
        <v>870</v>
      </c>
      <c r="D734" s="42">
        <f t="shared" ca="1" si="198"/>
        <v>5.6000000000000227</v>
      </c>
      <c r="E734" s="15">
        <f t="shared" ca="1" si="190"/>
        <v>5.6000000000000227</v>
      </c>
      <c r="F734" s="15">
        <f t="shared" ca="1" si="191"/>
        <v>0</v>
      </c>
      <c r="G734" s="17">
        <f t="shared" ca="1" si="199"/>
        <v>4.5964285714285733</v>
      </c>
      <c r="H734" s="17">
        <f t="shared" ca="1" si="200"/>
        <v>2.9928571428571411</v>
      </c>
      <c r="I734" s="17">
        <f t="shared" ca="1" si="201"/>
        <v>1.5357995226730325</v>
      </c>
      <c r="J734" s="23">
        <f t="shared" ca="1" si="192"/>
        <v>60.564705882352968</v>
      </c>
      <c r="K734" s="19" t="str">
        <f t="shared" ca="1" si="193"/>
        <v/>
      </c>
      <c r="L734" s="19" t="str">
        <f t="shared" ca="1" si="194"/>
        <v/>
      </c>
      <c r="M734" s="9" t="str">
        <f t="shared" ca="1" si="195"/>
        <v/>
      </c>
      <c r="N734" s="9" t="str">
        <f t="shared" ca="1" si="196"/>
        <v/>
      </c>
      <c r="O734" s="11">
        <f t="shared" ca="1" si="189"/>
        <v>36140</v>
      </c>
      <c r="P734" s="31">
        <f t="shared" ca="1" si="202"/>
        <v>25</v>
      </c>
      <c r="Q734" s="9">
        <f t="shared" ca="1" si="197"/>
        <v>0</v>
      </c>
      <c r="R734" s="34" t="str">
        <f t="shared" ca="1" si="203"/>
        <v>BUY</v>
      </c>
    </row>
    <row r="735" spans="1:18" x14ac:dyDescent="0.3">
      <c r="A735" s="9">
        <v>732</v>
      </c>
      <c r="B735" s="11">
        <f t="shared" ca="1" si="187"/>
        <v>36143</v>
      </c>
      <c r="C735" s="17">
        <f t="shared" ca="1" si="188"/>
        <v>863.6</v>
      </c>
      <c r="D735" s="42">
        <f t="shared" ca="1" si="198"/>
        <v>-6.3999999999999773</v>
      </c>
      <c r="E735" s="15">
        <f t="shared" ca="1" si="190"/>
        <v>0</v>
      </c>
      <c r="F735" s="15">
        <f t="shared" ca="1" si="191"/>
        <v>-6.3999999999999773</v>
      </c>
      <c r="G735" s="17">
        <f t="shared" ca="1" si="199"/>
        <v>4.5964285714285733</v>
      </c>
      <c r="H735" s="17">
        <f t="shared" ca="1" si="200"/>
        <v>3.0357142857142856</v>
      </c>
      <c r="I735" s="17">
        <f t="shared" ca="1" si="201"/>
        <v>1.5141176470588242</v>
      </c>
      <c r="J735" s="23">
        <f t="shared" ca="1" si="192"/>
        <v>60.224613944782412</v>
      </c>
      <c r="K735" s="19" t="str">
        <f t="shared" ca="1" si="193"/>
        <v/>
      </c>
      <c r="L735" s="19" t="str">
        <f t="shared" ca="1" si="194"/>
        <v/>
      </c>
      <c r="M735" s="9" t="str">
        <f t="shared" ca="1" si="195"/>
        <v/>
      </c>
      <c r="N735" s="9" t="str">
        <f t="shared" ca="1" si="196"/>
        <v/>
      </c>
      <c r="O735" s="11">
        <f t="shared" ca="1" si="189"/>
        <v>36143</v>
      </c>
      <c r="P735" s="31">
        <f t="shared" ca="1" si="202"/>
        <v>25</v>
      </c>
      <c r="Q735" s="9">
        <f t="shared" ca="1" si="197"/>
        <v>0</v>
      </c>
      <c r="R735" s="34" t="str">
        <f t="shared" ca="1" si="203"/>
        <v>BUY</v>
      </c>
    </row>
    <row r="736" spans="1:18" x14ac:dyDescent="0.3">
      <c r="A736" s="9">
        <v>733</v>
      </c>
      <c r="B736" s="11">
        <f t="shared" ca="1" si="187"/>
        <v>36144</v>
      </c>
      <c r="C736" s="17">
        <f t="shared" ca="1" si="188"/>
        <v>845.05</v>
      </c>
      <c r="D736" s="42">
        <f t="shared" ca="1" si="198"/>
        <v>-18.550000000000068</v>
      </c>
      <c r="E736" s="15">
        <f t="shared" ca="1" si="190"/>
        <v>0</v>
      </c>
      <c r="F736" s="15">
        <f t="shared" ca="1" si="191"/>
        <v>-18.550000000000068</v>
      </c>
      <c r="G736" s="17">
        <f t="shared" ca="1" si="199"/>
        <v>4.5964285714285733</v>
      </c>
      <c r="H736" s="17">
        <f t="shared" ca="1" si="200"/>
        <v>3.125000000000008</v>
      </c>
      <c r="I736" s="17">
        <f t="shared" ca="1" si="201"/>
        <v>1.4708571428571398</v>
      </c>
      <c r="J736" s="23">
        <f t="shared" ca="1" si="192"/>
        <v>59.528214616096157</v>
      </c>
      <c r="K736" s="19" t="str">
        <f t="shared" ca="1" si="193"/>
        <v/>
      </c>
      <c r="L736" s="19" t="str">
        <f t="shared" ca="1" si="194"/>
        <v/>
      </c>
      <c r="M736" s="9" t="str">
        <f t="shared" ca="1" si="195"/>
        <v/>
      </c>
      <c r="N736" s="9" t="str">
        <f t="shared" ca="1" si="196"/>
        <v/>
      </c>
      <c r="O736" s="11">
        <f t="shared" ca="1" si="189"/>
        <v>36144</v>
      </c>
      <c r="P736" s="31">
        <f t="shared" ca="1" si="202"/>
        <v>25</v>
      </c>
      <c r="Q736" s="9">
        <f t="shared" ca="1" si="197"/>
        <v>0</v>
      </c>
      <c r="R736" s="34" t="str">
        <f t="shared" ca="1" si="203"/>
        <v>BUY</v>
      </c>
    </row>
    <row r="737" spans="1:18" x14ac:dyDescent="0.3">
      <c r="A737" s="9">
        <v>734</v>
      </c>
      <c r="B737" s="11">
        <f t="shared" ca="1" si="187"/>
        <v>36145</v>
      </c>
      <c r="C737" s="17">
        <f t="shared" ca="1" si="188"/>
        <v>851.55</v>
      </c>
      <c r="D737" s="42">
        <f t="shared" ca="1" si="198"/>
        <v>6.5</v>
      </c>
      <c r="E737" s="15">
        <f t="shared" ca="1" si="190"/>
        <v>6.5</v>
      </c>
      <c r="F737" s="15">
        <f t="shared" ca="1" si="191"/>
        <v>0</v>
      </c>
      <c r="G737" s="17">
        <f t="shared" ca="1" si="199"/>
        <v>5.0607142857142877</v>
      </c>
      <c r="H737" s="17">
        <f t="shared" ca="1" si="200"/>
        <v>2.2678571428571508</v>
      </c>
      <c r="I737" s="17">
        <f t="shared" ca="1" si="201"/>
        <v>2.231496062992119</v>
      </c>
      <c r="J737" s="23">
        <f t="shared" ca="1" si="192"/>
        <v>69.05458089668609</v>
      </c>
      <c r="K737" s="19" t="str">
        <f t="shared" ca="1" si="193"/>
        <v/>
      </c>
      <c r="L737" s="19" t="str">
        <f t="shared" ca="1" si="194"/>
        <v/>
      </c>
      <c r="M737" s="9" t="str">
        <f t="shared" ca="1" si="195"/>
        <v/>
      </c>
      <c r="N737" s="9" t="str">
        <f t="shared" ca="1" si="196"/>
        <v/>
      </c>
      <c r="O737" s="11">
        <f t="shared" ca="1" si="189"/>
        <v>36145</v>
      </c>
      <c r="P737" s="31">
        <f t="shared" ca="1" si="202"/>
        <v>25</v>
      </c>
      <c r="Q737" s="9">
        <f t="shared" ca="1" si="197"/>
        <v>0</v>
      </c>
      <c r="R737" s="34" t="str">
        <f t="shared" ca="1" si="203"/>
        <v>BUY</v>
      </c>
    </row>
    <row r="738" spans="1:18" x14ac:dyDescent="0.3">
      <c r="A738" s="9">
        <v>735</v>
      </c>
      <c r="B738" s="11">
        <f t="shared" ca="1" si="187"/>
        <v>36146</v>
      </c>
      <c r="C738" s="17">
        <f t="shared" ca="1" si="188"/>
        <v>830.25</v>
      </c>
      <c r="D738" s="42">
        <f t="shared" ca="1" si="198"/>
        <v>-21.299999999999955</v>
      </c>
      <c r="E738" s="15">
        <f t="shared" ca="1" si="190"/>
        <v>0</v>
      </c>
      <c r="F738" s="15">
        <f t="shared" ca="1" si="191"/>
        <v>-21.299999999999955</v>
      </c>
      <c r="G738" s="17">
        <f t="shared" ca="1" si="199"/>
        <v>5.0607142857142877</v>
      </c>
      <c r="H738" s="17">
        <f t="shared" ca="1" si="200"/>
        <v>3.6750000000000034</v>
      </c>
      <c r="I738" s="17">
        <f t="shared" ca="1" si="201"/>
        <v>1.3770651117589885</v>
      </c>
      <c r="J738" s="23">
        <f t="shared" ca="1" si="192"/>
        <v>57.9313164349959</v>
      </c>
      <c r="K738" s="19" t="str">
        <f t="shared" ca="1" si="193"/>
        <v/>
      </c>
      <c r="L738" s="19" t="str">
        <f t="shared" ca="1" si="194"/>
        <v/>
      </c>
      <c r="M738" s="9" t="str">
        <f t="shared" ca="1" si="195"/>
        <v/>
      </c>
      <c r="N738" s="9" t="str">
        <f t="shared" ca="1" si="196"/>
        <v/>
      </c>
      <c r="O738" s="11">
        <f t="shared" ca="1" si="189"/>
        <v>36146</v>
      </c>
      <c r="P738" s="31">
        <f t="shared" ca="1" si="202"/>
        <v>25</v>
      </c>
      <c r="Q738" s="9">
        <f t="shared" ca="1" si="197"/>
        <v>0</v>
      </c>
      <c r="R738" s="34" t="str">
        <f t="shared" ca="1" si="203"/>
        <v>BUY</v>
      </c>
    </row>
    <row r="739" spans="1:18" x14ac:dyDescent="0.3">
      <c r="A739" s="9">
        <v>736</v>
      </c>
      <c r="B739" s="11">
        <f t="shared" ca="1" si="187"/>
        <v>36147</v>
      </c>
      <c r="C739" s="17">
        <f t="shared" ca="1" si="188"/>
        <v>835.2</v>
      </c>
      <c r="D739" s="42">
        <f t="shared" ca="1" si="198"/>
        <v>4.9500000000000455</v>
      </c>
      <c r="E739" s="15">
        <f t="shared" ca="1" si="190"/>
        <v>4.9500000000000455</v>
      </c>
      <c r="F739" s="15">
        <f t="shared" ca="1" si="191"/>
        <v>0</v>
      </c>
      <c r="G739" s="17">
        <f t="shared" ca="1" si="199"/>
        <v>4.9214285714285779</v>
      </c>
      <c r="H739" s="17">
        <f t="shared" ca="1" si="200"/>
        <v>3.6750000000000034</v>
      </c>
      <c r="I739" s="17">
        <f t="shared" ca="1" si="201"/>
        <v>1.3391642371234214</v>
      </c>
      <c r="J739" s="23">
        <f t="shared" ca="1" si="192"/>
        <v>57.249688408807657</v>
      </c>
      <c r="K739" s="19" t="str">
        <f t="shared" ca="1" si="193"/>
        <v/>
      </c>
      <c r="L739" s="19" t="str">
        <f t="shared" ca="1" si="194"/>
        <v/>
      </c>
      <c r="M739" s="9" t="str">
        <f t="shared" ca="1" si="195"/>
        <v/>
      </c>
      <c r="N739" s="9" t="str">
        <f t="shared" ca="1" si="196"/>
        <v/>
      </c>
      <c r="O739" s="11">
        <f t="shared" ca="1" si="189"/>
        <v>36147</v>
      </c>
      <c r="P739" s="31">
        <f t="shared" ca="1" si="202"/>
        <v>25</v>
      </c>
      <c r="Q739" s="9">
        <f t="shared" ca="1" si="197"/>
        <v>0</v>
      </c>
      <c r="R739" s="34" t="str">
        <f t="shared" ca="1" si="203"/>
        <v>BUY</v>
      </c>
    </row>
    <row r="740" spans="1:18" x14ac:dyDescent="0.3">
      <c r="A740" s="9">
        <v>737</v>
      </c>
      <c r="B740" s="11">
        <f t="shared" ca="1" si="187"/>
        <v>36150</v>
      </c>
      <c r="C740" s="17">
        <f t="shared" ca="1" si="188"/>
        <v>859.3</v>
      </c>
      <c r="D740" s="42">
        <f t="shared" ca="1" si="198"/>
        <v>24.099999999999909</v>
      </c>
      <c r="E740" s="15">
        <f t="shared" ca="1" si="190"/>
        <v>24.099999999999909</v>
      </c>
      <c r="F740" s="15">
        <f t="shared" ca="1" si="191"/>
        <v>0</v>
      </c>
      <c r="G740" s="17">
        <f t="shared" ca="1" si="199"/>
        <v>6.6428571428571432</v>
      </c>
      <c r="H740" s="17">
        <f t="shared" ca="1" si="200"/>
        <v>3.5964285714285729</v>
      </c>
      <c r="I740" s="17">
        <f t="shared" ca="1" si="201"/>
        <v>1.8470705064548156</v>
      </c>
      <c r="J740" s="23">
        <f t="shared" ca="1" si="192"/>
        <v>64.876177188698975</v>
      </c>
      <c r="K740" s="19" t="str">
        <f t="shared" ca="1" si="193"/>
        <v/>
      </c>
      <c r="L740" s="19" t="str">
        <f t="shared" ca="1" si="194"/>
        <v/>
      </c>
      <c r="M740" s="9" t="str">
        <f t="shared" ca="1" si="195"/>
        <v/>
      </c>
      <c r="N740" s="9" t="str">
        <f t="shared" ca="1" si="196"/>
        <v/>
      </c>
      <c r="O740" s="11">
        <f t="shared" ca="1" si="189"/>
        <v>36150</v>
      </c>
      <c r="P740" s="31">
        <f t="shared" ca="1" si="202"/>
        <v>25</v>
      </c>
      <c r="Q740" s="9">
        <f t="shared" ca="1" si="197"/>
        <v>0</v>
      </c>
      <c r="R740" s="34" t="str">
        <f t="shared" ca="1" si="203"/>
        <v>BUY</v>
      </c>
    </row>
    <row r="741" spans="1:18" x14ac:dyDescent="0.3">
      <c r="A741" s="9">
        <v>738</v>
      </c>
      <c r="B741" s="11">
        <f t="shared" ca="1" si="187"/>
        <v>36151</v>
      </c>
      <c r="C741" s="17">
        <f t="shared" ca="1" si="188"/>
        <v>857.3</v>
      </c>
      <c r="D741" s="42">
        <f t="shared" ca="1" si="198"/>
        <v>-2</v>
      </c>
      <c r="E741" s="15">
        <f t="shared" ca="1" si="190"/>
        <v>0</v>
      </c>
      <c r="F741" s="15">
        <f t="shared" ca="1" si="191"/>
        <v>-2</v>
      </c>
      <c r="G741" s="17">
        <f t="shared" ca="1" si="199"/>
        <v>6.3214285714285712</v>
      </c>
      <c r="H741" s="17">
        <f t="shared" ca="1" si="200"/>
        <v>3.7392857142857161</v>
      </c>
      <c r="I741" s="17">
        <f t="shared" ca="1" si="201"/>
        <v>1.6905444126074489</v>
      </c>
      <c r="J741" s="23">
        <f t="shared" ca="1" si="192"/>
        <v>62.832800851970163</v>
      </c>
      <c r="K741" s="19" t="str">
        <f t="shared" ca="1" si="193"/>
        <v/>
      </c>
      <c r="L741" s="19" t="str">
        <f t="shared" ca="1" si="194"/>
        <v/>
      </c>
      <c r="M741" s="9" t="str">
        <f t="shared" ca="1" si="195"/>
        <v/>
      </c>
      <c r="N741" s="9" t="str">
        <f t="shared" ca="1" si="196"/>
        <v/>
      </c>
      <c r="O741" s="11">
        <f t="shared" ca="1" si="189"/>
        <v>36151</v>
      </c>
      <c r="P741" s="31">
        <f t="shared" ca="1" si="202"/>
        <v>25</v>
      </c>
      <c r="Q741" s="9">
        <f t="shared" ca="1" si="197"/>
        <v>0</v>
      </c>
      <c r="R741" s="34" t="str">
        <f t="shared" ca="1" si="203"/>
        <v>BUY</v>
      </c>
    </row>
    <row r="742" spans="1:18" x14ac:dyDescent="0.3">
      <c r="A742" s="9">
        <v>739</v>
      </c>
      <c r="B742" s="11">
        <f t="shared" ca="1" si="187"/>
        <v>36152</v>
      </c>
      <c r="C742" s="17">
        <f t="shared" ca="1" si="188"/>
        <v>858.7</v>
      </c>
      <c r="D742" s="42">
        <f t="shared" ca="1" si="198"/>
        <v>1.4000000000000909</v>
      </c>
      <c r="E742" s="15">
        <f t="shared" ca="1" si="190"/>
        <v>1.4000000000000909</v>
      </c>
      <c r="F742" s="15">
        <f t="shared" ca="1" si="191"/>
        <v>0</v>
      </c>
      <c r="G742" s="17">
        <f t="shared" ca="1" si="199"/>
        <v>6.4214285714285779</v>
      </c>
      <c r="H742" s="17">
        <f t="shared" ca="1" si="200"/>
        <v>3.4464285714285716</v>
      </c>
      <c r="I742" s="17">
        <f t="shared" ca="1" si="201"/>
        <v>1.8632124352331625</v>
      </c>
      <c r="J742" s="23">
        <f t="shared" ca="1" si="192"/>
        <v>65.074194715888552</v>
      </c>
      <c r="K742" s="19" t="str">
        <f t="shared" ca="1" si="193"/>
        <v/>
      </c>
      <c r="L742" s="19" t="str">
        <f t="shared" ca="1" si="194"/>
        <v/>
      </c>
      <c r="M742" s="9" t="str">
        <f t="shared" ca="1" si="195"/>
        <v/>
      </c>
      <c r="N742" s="9" t="str">
        <f t="shared" ca="1" si="196"/>
        <v/>
      </c>
      <c r="O742" s="11">
        <f t="shared" ca="1" si="189"/>
        <v>36152</v>
      </c>
      <c r="P742" s="31">
        <f t="shared" ca="1" si="202"/>
        <v>25</v>
      </c>
      <c r="Q742" s="9">
        <f t="shared" ca="1" si="197"/>
        <v>0</v>
      </c>
      <c r="R742" s="34" t="str">
        <f t="shared" ca="1" si="203"/>
        <v>BUY</v>
      </c>
    </row>
    <row r="743" spans="1:18" x14ac:dyDescent="0.3">
      <c r="A743" s="9">
        <v>740</v>
      </c>
      <c r="B743" s="11">
        <f t="shared" ca="1" si="187"/>
        <v>36153</v>
      </c>
      <c r="C743" s="17">
        <f t="shared" ca="1" si="188"/>
        <v>861.1</v>
      </c>
      <c r="D743" s="42">
        <f t="shared" ca="1" si="198"/>
        <v>2.3999999999999773</v>
      </c>
      <c r="E743" s="15">
        <f t="shared" ca="1" si="190"/>
        <v>2.3999999999999773</v>
      </c>
      <c r="F743" s="15">
        <f t="shared" ca="1" si="191"/>
        <v>0</v>
      </c>
      <c r="G743" s="17">
        <f t="shared" ca="1" si="199"/>
        <v>5.7857142857142856</v>
      </c>
      <c r="H743" s="17">
        <f t="shared" ca="1" si="200"/>
        <v>3.4464285714285716</v>
      </c>
      <c r="I743" s="17">
        <f t="shared" ca="1" si="201"/>
        <v>1.6787564766839378</v>
      </c>
      <c r="J743" s="23">
        <f t="shared" ca="1" si="192"/>
        <v>62.669245647969049</v>
      </c>
      <c r="K743" s="19" t="str">
        <f t="shared" ca="1" si="193"/>
        <v/>
      </c>
      <c r="L743" s="19" t="str">
        <f t="shared" ca="1" si="194"/>
        <v/>
      </c>
      <c r="M743" s="9" t="str">
        <f t="shared" ca="1" si="195"/>
        <v/>
      </c>
      <c r="N743" s="9" t="str">
        <f t="shared" ca="1" si="196"/>
        <v/>
      </c>
      <c r="O743" s="11">
        <f t="shared" ca="1" si="189"/>
        <v>36153</v>
      </c>
      <c r="P743" s="31">
        <f t="shared" ca="1" si="202"/>
        <v>25</v>
      </c>
      <c r="Q743" s="9">
        <f t="shared" ca="1" si="197"/>
        <v>0</v>
      </c>
      <c r="R743" s="34" t="str">
        <f t="shared" ca="1" si="203"/>
        <v>BUY</v>
      </c>
    </row>
    <row r="744" spans="1:18" x14ac:dyDescent="0.3">
      <c r="A744" s="9">
        <v>741</v>
      </c>
      <c r="B744" s="11">
        <f t="shared" ca="1" si="187"/>
        <v>36157</v>
      </c>
      <c r="C744" s="17">
        <f t="shared" ca="1" si="188"/>
        <v>879.85</v>
      </c>
      <c r="D744" s="42">
        <f t="shared" ca="1" si="198"/>
        <v>18.75</v>
      </c>
      <c r="E744" s="15">
        <f t="shared" ca="1" si="190"/>
        <v>18.75</v>
      </c>
      <c r="F744" s="15">
        <f t="shared" ca="1" si="191"/>
        <v>0</v>
      </c>
      <c r="G744" s="17">
        <f t="shared" ca="1" si="199"/>
        <v>5.9250000000000034</v>
      </c>
      <c r="H744" s="17">
        <f t="shared" ca="1" si="200"/>
        <v>3.4464285714285716</v>
      </c>
      <c r="I744" s="17">
        <f t="shared" ca="1" si="201"/>
        <v>1.7191709844559595</v>
      </c>
      <c r="J744" s="23">
        <f t="shared" ca="1" si="192"/>
        <v>63.224085365853675</v>
      </c>
      <c r="K744" s="19" t="str">
        <f t="shared" ca="1" si="193"/>
        <v/>
      </c>
      <c r="L744" s="19" t="str">
        <f t="shared" ca="1" si="194"/>
        <v/>
      </c>
      <c r="M744" s="9" t="str">
        <f t="shared" ca="1" si="195"/>
        <v/>
      </c>
      <c r="N744" s="9" t="str">
        <f t="shared" ca="1" si="196"/>
        <v/>
      </c>
      <c r="O744" s="11">
        <f t="shared" ca="1" si="189"/>
        <v>36157</v>
      </c>
      <c r="P744" s="31">
        <f t="shared" ca="1" si="202"/>
        <v>25</v>
      </c>
      <c r="Q744" s="9">
        <f t="shared" ca="1" si="197"/>
        <v>0</v>
      </c>
      <c r="R744" s="34" t="str">
        <f t="shared" ca="1" si="203"/>
        <v>BUY</v>
      </c>
    </row>
    <row r="745" spans="1:18" x14ac:dyDescent="0.3">
      <c r="A745" s="9">
        <v>742</v>
      </c>
      <c r="B745" s="11">
        <f t="shared" ca="1" si="187"/>
        <v>36158</v>
      </c>
      <c r="C745" s="17">
        <f t="shared" ca="1" si="188"/>
        <v>872.65</v>
      </c>
      <c r="D745" s="42">
        <f t="shared" ca="1" si="198"/>
        <v>-7.2000000000000455</v>
      </c>
      <c r="E745" s="15">
        <f t="shared" ca="1" si="190"/>
        <v>0</v>
      </c>
      <c r="F745" s="15">
        <f t="shared" ca="1" si="191"/>
        <v>-7.2000000000000455</v>
      </c>
      <c r="G745" s="17">
        <f t="shared" ca="1" si="199"/>
        <v>5.3642857142857157</v>
      </c>
      <c r="H745" s="17">
        <f t="shared" ca="1" si="200"/>
        <v>3.960714285714289</v>
      </c>
      <c r="I745" s="17">
        <f t="shared" ca="1" si="201"/>
        <v>1.3543733092876458</v>
      </c>
      <c r="J745" s="23">
        <f t="shared" ca="1" si="192"/>
        <v>57.525852163921861</v>
      </c>
      <c r="K745" s="19" t="str">
        <f t="shared" ca="1" si="193"/>
        <v/>
      </c>
      <c r="L745" s="19" t="str">
        <f t="shared" ca="1" si="194"/>
        <v/>
      </c>
      <c r="M745" s="9" t="str">
        <f t="shared" ca="1" si="195"/>
        <v/>
      </c>
      <c r="N745" s="9" t="str">
        <f t="shared" ca="1" si="196"/>
        <v/>
      </c>
      <c r="O745" s="11">
        <f t="shared" ca="1" si="189"/>
        <v>36158</v>
      </c>
      <c r="P745" s="31">
        <f t="shared" ca="1" si="202"/>
        <v>25</v>
      </c>
      <c r="Q745" s="9">
        <f t="shared" ca="1" si="197"/>
        <v>0</v>
      </c>
      <c r="R745" s="34" t="str">
        <f t="shared" ca="1" si="203"/>
        <v>BUY</v>
      </c>
    </row>
    <row r="746" spans="1:18" x14ac:dyDescent="0.3">
      <c r="A746" s="9">
        <v>743</v>
      </c>
      <c r="B746" s="11">
        <f t="shared" ca="1" si="187"/>
        <v>36159</v>
      </c>
      <c r="C746" s="17">
        <f t="shared" ca="1" si="188"/>
        <v>899.95</v>
      </c>
      <c r="D746" s="42">
        <f t="shared" ca="1" si="198"/>
        <v>27.300000000000068</v>
      </c>
      <c r="E746" s="15">
        <f t="shared" ca="1" si="190"/>
        <v>27.300000000000068</v>
      </c>
      <c r="F746" s="15">
        <f t="shared" ca="1" si="191"/>
        <v>0</v>
      </c>
      <c r="G746" s="17">
        <f t="shared" ca="1" si="199"/>
        <v>7.0607142857142957</v>
      </c>
      <c r="H746" s="17">
        <f t="shared" ca="1" si="200"/>
        <v>3.960714285714289</v>
      </c>
      <c r="I746" s="17">
        <f t="shared" ca="1" si="201"/>
        <v>1.7826871055004518</v>
      </c>
      <c r="J746" s="23">
        <f t="shared" ca="1" si="192"/>
        <v>64.063512637718745</v>
      </c>
      <c r="K746" s="19" t="str">
        <f t="shared" ca="1" si="193"/>
        <v/>
      </c>
      <c r="L746" s="19" t="str">
        <f t="shared" ca="1" si="194"/>
        <v/>
      </c>
      <c r="M746" s="9" t="str">
        <f t="shared" ca="1" si="195"/>
        <v/>
      </c>
      <c r="N746" s="9" t="str">
        <f t="shared" ca="1" si="196"/>
        <v/>
      </c>
      <c r="O746" s="11">
        <f t="shared" ca="1" si="189"/>
        <v>36159</v>
      </c>
      <c r="P746" s="31">
        <f t="shared" ca="1" si="202"/>
        <v>25</v>
      </c>
      <c r="Q746" s="9">
        <f t="shared" ca="1" si="197"/>
        <v>0</v>
      </c>
      <c r="R746" s="34" t="str">
        <f t="shared" ca="1" si="203"/>
        <v>BUY</v>
      </c>
    </row>
    <row r="747" spans="1:18" x14ac:dyDescent="0.3">
      <c r="A747" s="9">
        <v>744</v>
      </c>
      <c r="B747" s="11">
        <f t="shared" ca="1" si="187"/>
        <v>36160</v>
      </c>
      <c r="C747" s="17">
        <f t="shared" ca="1" si="188"/>
        <v>884.25</v>
      </c>
      <c r="D747" s="42">
        <f t="shared" ca="1" si="198"/>
        <v>-15.700000000000045</v>
      </c>
      <c r="E747" s="15">
        <f t="shared" ca="1" si="190"/>
        <v>0</v>
      </c>
      <c r="F747" s="15">
        <f t="shared" ca="1" si="191"/>
        <v>-15.700000000000045</v>
      </c>
      <c r="G747" s="17">
        <f t="shared" ca="1" si="199"/>
        <v>6.500000000000008</v>
      </c>
      <c r="H747" s="17">
        <f t="shared" ca="1" si="200"/>
        <v>5.0821428571428635</v>
      </c>
      <c r="I747" s="17">
        <f t="shared" ca="1" si="201"/>
        <v>1.2789880534082922</v>
      </c>
      <c r="J747" s="23">
        <f t="shared" ca="1" si="192"/>
        <v>56.120875732346583</v>
      </c>
      <c r="K747" s="19" t="str">
        <f t="shared" ca="1" si="193"/>
        <v/>
      </c>
      <c r="L747" s="19" t="str">
        <f t="shared" ca="1" si="194"/>
        <v/>
      </c>
      <c r="M747" s="9" t="str">
        <f t="shared" ca="1" si="195"/>
        <v/>
      </c>
      <c r="N747" s="9" t="str">
        <f t="shared" ca="1" si="196"/>
        <v/>
      </c>
      <c r="O747" s="11">
        <f t="shared" ca="1" si="189"/>
        <v>36160</v>
      </c>
      <c r="P747" s="31">
        <f t="shared" ca="1" si="202"/>
        <v>25</v>
      </c>
      <c r="Q747" s="9">
        <f t="shared" ca="1" si="197"/>
        <v>0</v>
      </c>
      <c r="R747" s="34" t="str">
        <f t="shared" ca="1" si="203"/>
        <v>BUY</v>
      </c>
    </row>
    <row r="748" spans="1:18" x14ac:dyDescent="0.3">
      <c r="A748" s="9">
        <v>745</v>
      </c>
      <c r="B748" s="11">
        <f t="shared" ca="1" si="187"/>
        <v>36161</v>
      </c>
      <c r="C748" s="17">
        <f t="shared" ca="1" si="188"/>
        <v>890.8</v>
      </c>
      <c r="D748" s="42">
        <f t="shared" ca="1" si="198"/>
        <v>6.5499999999999545</v>
      </c>
      <c r="E748" s="15">
        <f t="shared" ca="1" si="190"/>
        <v>6.5499999999999545</v>
      </c>
      <c r="F748" s="15">
        <f t="shared" ca="1" si="191"/>
        <v>0</v>
      </c>
      <c r="G748" s="17">
        <f t="shared" ca="1" si="199"/>
        <v>6.5678571428571457</v>
      </c>
      <c r="H748" s="17">
        <f t="shared" ca="1" si="200"/>
        <v>5.0821428571428635</v>
      </c>
      <c r="I748" s="17">
        <f t="shared" ca="1" si="201"/>
        <v>1.292340126493323</v>
      </c>
      <c r="J748" s="23">
        <f t="shared" ca="1" si="192"/>
        <v>56.376456161863864</v>
      </c>
      <c r="K748" s="19" t="str">
        <f t="shared" ca="1" si="193"/>
        <v/>
      </c>
      <c r="L748" s="19" t="str">
        <f t="shared" ca="1" si="194"/>
        <v/>
      </c>
      <c r="M748" s="9" t="str">
        <f t="shared" ca="1" si="195"/>
        <v/>
      </c>
      <c r="N748" s="9" t="str">
        <f t="shared" ca="1" si="196"/>
        <v/>
      </c>
      <c r="O748" s="11">
        <f t="shared" ca="1" si="189"/>
        <v>36161</v>
      </c>
      <c r="P748" s="31">
        <f t="shared" ca="1" si="202"/>
        <v>25</v>
      </c>
      <c r="Q748" s="9">
        <f t="shared" ca="1" si="197"/>
        <v>0</v>
      </c>
      <c r="R748" s="34" t="str">
        <f t="shared" ca="1" si="203"/>
        <v>BUY</v>
      </c>
    </row>
    <row r="749" spans="1:18" x14ac:dyDescent="0.3">
      <c r="A749" s="9">
        <v>746</v>
      </c>
      <c r="B749" s="11">
        <f t="shared" ca="1" si="187"/>
        <v>36164</v>
      </c>
      <c r="C749" s="17">
        <f t="shared" ca="1" si="188"/>
        <v>897.8</v>
      </c>
      <c r="D749" s="42">
        <f t="shared" ca="1" si="198"/>
        <v>7</v>
      </c>
      <c r="E749" s="15">
        <f t="shared" ca="1" si="190"/>
        <v>7</v>
      </c>
      <c r="F749" s="15">
        <f t="shared" ca="1" si="191"/>
        <v>0</v>
      </c>
      <c r="G749" s="17">
        <f t="shared" ca="1" si="199"/>
        <v>7.0678571428571457</v>
      </c>
      <c r="H749" s="17">
        <f t="shared" ca="1" si="200"/>
        <v>4.625000000000008</v>
      </c>
      <c r="I749" s="17">
        <f t="shared" ca="1" si="201"/>
        <v>1.5281853281853262</v>
      </c>
      <c r="J749" s="23">
        <f t="shared" ca="1" si="192"/>
        <v>60.445937690897949</v>
      </c>
      <c r="K749" s="19" t="str">
        <f t="shared" ca="1" si="193"/>
        <v/>
      </c>
      <c r="L749" s="19" t="str">
        <f t="shared" ca="1" si="194"/>
        <v/>
      </c>
      <c r="M749" s="9" t="str">
        <f t="shared" ca="1" si="195"/>
        <v/>
      </c>
      <c r="N749" s="9" t="str">
        <f t="shared" ca="1" si="196"/>
        <v/>
      </c>
      <c r="O749" s="11">
        <f t="shared" ca="1" si="189"/>
        <v>36164</v>
      </c>
      <c r="P749" s="31">
        <f t="shared" ca="1" si="202"/>
        <v>25</v>
      </c>
      <c r="Q749" s="9">
        <f t="shared" ca="1" si="197"/>
        <v>0</v>
      </c>
      <c r="R749" s="34" t="str">
        <f t="shared" ca="1" si="203"/>
        <v>BUY</v>
      </c>
    </row>
    <row r="750" spans="1:18" x14ac:dyDescent="0.3">
      <c r="A750" s="9">
        <v>747</v>
      </c>
      <c r="B750" s="11">
        <f t="shared" ca="1" si="187"/>
        <v>36165</v>
      </c>
      <c r="C750" s="17">
        <f t="shared" ca="1" si="188"/>
        <v>907.2</v>
      </c>
      <c r="D750" s="42">
        <f t="shared" ca="1" si="198"/>
        <v>9.4000000000000909</v>
      </c>
      <c r="E750" s="15">
        <f t="shared" ca="1" si="190"/>
        <v>9.4000000000000909</v>
      </c>
      <c r="F750" s="15">
        <f t="shared" ca="1" si="191"/>
        <v>0</v>
      </c>
      <c r="G750" s="17">
        <f t="shared" ca="1" si="199"/>
        <v>7.7392857142857236</v>
      </c>
      <c r="H750" s="17">
        <f t="shared" ca="1" si="200"/>
        <v>3.3000000000000034</v>
      </c>
      <c r="I750" s="17">
        <f t="shared" ca="1" si="201"/>
        <v>2.3452380952380958</v>
      </c>
      <c r="J750" s="23">
        <f t="shared" ca="1" si="192"/>
        <v>70.106761565836308</v>
      </c>
      <c r="K750" s="19" t="str">
        <f t="shared" ca="1" si="193"/>
        <v>SELL</v>
      </c>
      <c r="L750" s="19">
        <f t="shared" ca="1" si="194"/>
        <v>26</v>
      </c>
      <c r="M750" s="9" t="str">
        <f t="shared" ca="1" si="195"/>
        <v>SELL</v>
      </c>
      <c r="N750" s="9">
        <f t="shared" ca="1" si="196"/>
        <v>907.2</v>
      </c>
      <c r="O750" s="11">
        <f t="shared" ca="1" si="189"/>
        <v>36165</v>
      </c>
      <c r="P750" s="31">
        <f t="shared" ca="1" si="202"/>
        <v>26</v>
      </c>
      <c r="Q750" s="9">
        <f t="shared" ca="1" si="197"/>
        <v>1</v>
      </c>
      <c r="R750" s="34" t="str">
        <f t="shared" ca="1" si="203"/>
        <v>SELL</v>
      </c>
    </row>
    <row r="751" spans="1:18" x14ac:dyDescent="0.3">
      <c r="A751" s="9">
        <v>748</v>
      </c>
      <c r="B751" s="11">
        <f t="shared" ca="1" si="187"/>
        <v>36166</v>
      </c>
      <c r="C751" s="17">
        <f t="shared" ca="1" si="188"/>
        <v>928.25</v>
      </c>
      <c r="D751" s="42">
        <f t="shared" ca="1" si="198"/>
        <v>21.049999999999955</v>
      </c>
      <c r="E751" s="15">
        <f t="shared" ca="1" si="190"/>
        <v>21.049999999999955</v>
      </c>
      <c r="F751" s="15">
        <f t="shared" ca="1" si="191"/>
        <v>0</v>
      </c>
      <c r="G751" s="17">
        <f t="shared" ca="1" si="199"/>
        <v>8.7785714285714356</v>
      </c>
      <c r="H751" s="17">
        <f t="shared" ca="1" si="200"/>
        <v>3.3000000000000034</v>
      </c>
      <c r="I751" s="17">
        <f t="shared" ca="1" si="201"/>
        <v>2.6601731601731595</v>
      </c>
      <c r="J751" s="23">
        <f t="shared" ca="1" si="192"/>
        <v>72.678888231815492</v>
      </c>
      <c r="K751" s="19" t="str">
        <f t="shared" ca="1" si="193"/>
        <v>SELL</v>
      </c>
      <c r="L751" s="19" t="str">
        <f t="shared" ca="1" si="194"/>
        <v/>
      </c>
      <c r="M751" s="9" t="str">
        <f t="shared" ca="1" si="195"/>
        <v/>
      </c>
      <c r="N751" s="9" t="str">
        <f t="shared" ca="1" si="196"/>
        <v/>
      </c>
      <c r="O751" s="11">
        <f t="shared" ca="1" si="189"/>
        <v>36166</v>
      </c>
      <c r="P751" s="31">
        <f t="shared" ca="1" si="202"/>
        <v>26</v>
      </c>
      <c r="Q751" s="9">
        <f t="shared" ca="1" si="197"/>
        <v>0</v>
      </c>
      <c r="R751" s="34" t="str">
        <f t="shared" ca="1" si="203"/>
        <v>SELL</v>
      </c>
    </row>
    <row r="752" spans="1:18" x14ac:dyDescent="0.3">
      <c r="A752" s="9">
        <v>749</v>
      </c>
      <c r="B752" s="11">
        <f t="shared" ca="1" si="187"/>
        <v>36167</v>
      </c>
      <c r="C752" s="17">
        <f t="shared" ca="1" si="188"/>
        <v>954.7</v>
      </c>
      <c r="D752" s="42">
        <f t="shared" ca="1" si="198"/>
        <v>26.450000000000045</v>
      </c>
      <c r="E752" s="15">
        <f t="shared" ca="1" si="190"/>
        <v>26.450000000000045</v>
      </c>
      <c r="F752" s="15">
        <f t="shared" ca="1" si="191"/>
        <v>0</v>
      </c>
      <c r="G752" s="17">
        <f t="shared" ca="1" si="199"/>
        <v>10.667857142857153</v>
      </c>
      <c r="H752" s="17">
        <f t="shared" ca="1" si="200"/>
        <v>1.7785714285714351</v>
      </c>
      <c r="I752" s="17">
        <f t="shared" ca="1" si="201"/>
        <v>5.9979919678714699</v>
      </c>
      <c r="J752" s="23">
        <f t="shared" ca="1" si="192"/>
        <v>85.710186513629807</v>
      </c>
      <c r="K752" s="19" t="str">
        <f t="shared" ca="1" si="193"/>
        <v>SELL</v>
      </c>
      <c r="L752" s="19" t="str">
        <f t="shared" ca="1" si="194"/>
        <v/>
      </c>
      <c r="M752" s="9" t="str">
        <f t="shared" ca="1" si="195"/>
        <v/>
      </c>
      <c r="N752" s="9" t="str">
        <f t="shared" ca="1" si="196"/>
        <v/>
      </c>
      <c r="O752" s="11">
        <f t="shared" ca="1" si="189"/>
        <v>36167</v>
      </c>
      <c r="P752" s="31">
        <f t="shared" ca="1" si="202"/>
        <v>26</v>
      </c>
      <c r="Q752" s="9">
        <f t="shared" ca="1" si="197"/>
        <v>0</v>
      </c>
      <c r="R752" s="34" t="str">
        <f t="shared" ca="1" si="203"/>
        <v>SELL</v>
      </c>
    </row>
    <row r="753" spans="1:18" x14ac:dyDescent="0.3">
      <c r="A753" s="9">
        <v>750</v>
      </c>
      <c r="B753" s="11">
        <f t="shared" ca="1" si="187"/>
        <v>36168</v>
      </c>
      <c r="C753" s="17">
        <f t="shared" ca="1" si="188"/>
        <v>990.05</v>
      </c>
      <c r="D753" s="42">
        <f t="shared" ca="1" si="198"/>
        <v>35.349999999999909</v>
      </c>
      <c r="E753" s="15">
        <f t="shared" ca="1" si="190"/>
        <v>35.349999999999909</v>
      </c>
      <c r="F753" s="15">
        <f t="shared" ca="1" si="191"/>
        <v>0</v>
      </c>
      <c r="G753" s="17">
        <f t="shared" ca="1" si="199"/>
        <v>12.839285714285714</v>
      </c>
      <c r="H753" s="17">
        <f t="shared" ca="1" si="200"/>
        <v>1.7785714285714351</v>
      </c>
      <c r="I753" s="17">
        <f t="shared" ca="1" si="201"/>
        <v>7.2188755020080047</v>
      </c>
      <c r="J753" s="23">
        <f t="shared" ca="1" si="192"/>
        <v>87.832885414121634</v>
      </c>
      <c r="K753" s="19" t="str">
        <f t="shared" ca="1" si="193"/>
        <v>SELL</v>
      </c>
      <c r="L753" s="19" t="str">
        <f t="shared" ca="1" si="194"/>
        <v/>
      </c>
      <c r="M753" s="9" t="str">
        <f t="shared" ca="1" si="195"/>
        <v/>
      </c>
      <c r="N753" s="9" t="str">
        <f t="shared" ca="1" si="196"/>
        <v/>
      </c>
      <c r="O753" s="11">
        <f t="shared" ca="1" si="189"/>
        <v>36168</v>
      </c>
      <c r="P753" s="31">
        <f t="shared" ca="1" si="202"/>
        <v>26</v>
      </c>
      <c r="Q753" s="9">
        <f t="shared" ca="1" si="197"/>
        <v>0</v>
      </c>
      <c r="R753" s="34" t="str">
        <f t="shared" ca="1" si="203"/>
        <v>SELL</v>
      </c>
    </row>
    <row r="754" spans="1:18" x14ac:dyDescent="0.3">
      <c r="A754" s="9">
        <v>751</v>
      </c>
      <c r="B754" s="11">
        <f t="shared" ca="1" si="187"/>
        <v>36171</v>
      </c>
      <c r="C754" s="17">
        <f t="shared" ca="1" si="188"/>
        <v>985.6</v>
      </c>
      <c r="D754" s="42">
        <f t="shared" ca="1" si="198"/>
        <v>-4.4499999999999318</v>
      </c>
      <c r="E754" s="15">
        <f t="shared" ca="1" si="190"/>
        <v>0</v>
      </c>
      <c r="F754" s="15">
        <f t="shared" ca="1" si="191"/>
        <v>-4.4499999999999318</v>
      </c>
      <c r="G754" s="17">
        <f t="shared" ca="1" si="199"/>
        <v>11.117857142857149</v>
      </c>
      <c r="H754" s="17">
        <f t="shared" ca="1" si="200"/>
        <v>2.0964285714285729</v>
      </c>
      <c r="I754" s="17">
        <f t="shared" ca="1" si="201"/>
        <v>5.3032367972742751</v>
      </c>
      <c r="J754" s="23">
        <f t="shared" ca="1" si="192"/>
        <v>84.13513513513513</v>
      </c>
      <c r="K754" s="19" t="str">
        <f t="shared" ca="1" si="193"/>
        <v>SELL</v>
      </c>
      <c r="L754" s="19" t="str">
        <f t="shared" ca="1" si="194"/>
        <v/>
      </c>
      <c r="M754" s="9" t="str">
        <f t="shared" ca="1" si="195"/>
        <v/>
      </c>
      <c r="N754" s="9" t="str">
        <f t="shared" ca="1" si="196"/>
        <v/>
      </c>
      <c r="O754" s="11">
        <f t="shared" ca="1" si="189"/>
        <v>36171</v>
      </c>
      <c r="P754" s="31">
        <f t="shared" ca="1" si="202"/>
        <v>26</v>
      </c>
      <c r="Q754" s="9">
        <f t="shared" ca="1" si="197"/>
        <v>0</v>
      </c>
      <c r="R754" s="34" t="str">
        <f t="shared" ca="1" si="203"/>
        <v>SELL</v>
      </c>
    </row>
    <row r="755" spans="1:18" x14ac:dyDescent="0.3">
      <c r="A755" s="9">
        <v>752</v>
      </c>
      <c r="B755" s="11">
        <f t="shared" ca="1" si="187"/>
        <v>36172</v>
      </c>
      <c r="C755" s="17">
        <f t="shared" ca="1" si="188"/>
        <v>964.45</v>
      </c>
      <c r="D755" s="42">
        <f t="shared" ca="1" si="198"/>
        <v>-21.149999999999977</v>
      </c>
      <c r="E755" s="15">
        <f t="shared" ca="1" si="190"/>
        <v>0</v>
      </c>
      <c r="F755" s="15">
        <f t="shared" ca="1" si="191"/>
        <v>-21.149999999999977</v>
      </c>
      <c r="G755" s="17">
        <f t="shared" ca="1" si="199"/>
        <v>11.117857142857149</v>
      </c>
      <c r="H755" s="17">
        <f t="shared" ca="1" si="200"/>
        <v>3.4642857142857144</v>
      </c>
      <c r="I755" s="17">
        <f t="shared" ca="1" si="201"/>
        <v>3.2092783505154654</v>
      </c>
      <c r="J755" s="23">
        <f t="shared" ca="1" si="192"/>
        <v>76.242958608866033</v>
      </c>
      <c r="K755" s="19" t="str">
        <f t="shared" ca="1" si="193"/>
        <v>SELL</v>
      </c>
      <c r="L755" s="19" t="str">
        <f t="shared" ca="1" si="194"/>
        <v/>
      </c>
      <c r="M755" s="9" t="str">
        <f t="shared" ca="1" si="195"/>
        <v/>
      </c>
      <c r="N755" s="9" t="str">
        <f t="shared" ca="1" si="196"/>
        <v/>
      </c>
      <c r="O755" s="11">
        <f t="shared" ca="1" si="189"/>
        <v>36172</v>
      </c>
      <c r="P755" s="31">
        <f t="shared" ca="1" si="202"/>
        <v>26</v>
      </c>
      <c r="Q755" s="9">
        <f t="shared" ca="1" si="197"/>
        <v>0</v>
      </c>
      <c r="R755" s="34" t="str">
        <f t="shared" ca="1" si="203"/>
        <v>SELL</v>
      </c>
    </row>
    <row r="756" spans="1:18" x14ac:dyDescent="0.3">
      <c r="A756" s="9">
        <v>753</v>
      </c>
      <c r="B756" s="11">
        <f t="shared" ca="1" si="187"/>
        <v>36173</v>
      </c>
      <c r="C756" s="17">
        <f t="shared" ca="1" si="188"/>
        <v>961.2</v>
      </c>
      <c r="D756" s="42">
        <f t="shared" ca="1" si="198"/>
        <v>-3.25</v>
      </c>
      <c r="E756" s="15">
        <f t="shared" ca="1" si="190"/>
        <v>0</v>
      </c>
      <c r="F756" s="15">
        <f t="shared" ca="1" si="191"/>
        <v>-3.25</v>
      </c>
      <c r="G756" s="17">
        <f t="shared" ca="1" si="199"/>
        <v>11.017857142857142</v>
      </c>
      <c r="H756" s="17">
        <f t="shared" ca="1" si="200"/>
        <v>3.6964285714285716</v>
      </c>
      <c r="I756" s="17">
        <f t="shared" ca="1" si="201"/>
        <v>2.9806763285024154</v>
      </c>
      <c r="J756" s="23">
        <f t="shared" ca="1" si="192"/>
        <v>74.878640776699029</v>
      </c>
      <c r="K756" s="19" t="str">
        <f t="shared" ca="1" si="193"/>
        <v>SELL</v>
      </c>
      <c r="L756" s="19" t="str">
        <f t="shared" ca="1" si="194"/>
        <v/>
      </c>
      <c r="M756" s="9" t="str">
        <f t="shared" ca="1" si="195"/>
        <v/>
      </c>
      <c r="N756" s="9" t="str">
        <f t="shared" ca="1" si="196"/>
        <v/>
      </c>
      <c r="O756" s="11">
        <f t="shared" ca="1" si="189"/>
        <v>36173</v>
      </c>
      <c r="P756" s="31">
        <f t="shared" ca="1" si="202"/>
        <v>26</v>
      </c>
      <c r="Q756" s="9">
        <f t="shared" ca="1" si="197"/>
        <v>0</v>
      </c>
      <c r="R756" s="34" t="str">
        <f t="shared" ca="1" si="203"/>
        <v>SELL</v>
      </c>
    </row>
    <row r="757" spans="1:18" x14ac:dyDescent="0.3">
      <c r="A757" s="9">
        <v>754</v>
      </c>
      <c r="B757" s="11">
        <f t="shared" ca="1" si="187"/>
        <v>36174</v>
      </c>
      <c r="C757" s="17">
        <f t="shared" ca="1" si="188"/>
        <v>954.75</v>
      </c>
      <c r="D757" s="42">
        <f t="shared" ca="1" si="198"/>
        <v>-6.4500000000000455</v>
      </c>
      <c r="E757" s="15">
        <f t="shared" ca="1" si="190"/>
        <v>0</v>
      </c>
      <c r="F757" s="15">
        <f t="shared" ca="1" si="191"/>
        <v>-6.4500000000000455</v>
      </c>
      <c r="G757" s="17">
        <f t="shared" ca="1" si="199"/>
        <v>10.846428571428573</v>
      </c>
      <c r="H757" s="17">
        <f t="shared" ca="1" si="200"/>
        <v>4.1571428571428601</v>
      </c>
      <c r="I757" s="17">
        <f t="shared" ca="1" si="201"/>
        <v>2.6091065292096207</v>
      </c>
      <c r="J757" s="23">
        <f t="shared" ca="1" si="192"/>
        <v>72.292311354439406</v>
      </c>
      <c r="K757" s="19" t="str">
        <f t="shared" ca="1" si="193"/>
        <v>SELL</v>
      </c>
      <c r="L757" s="19" t="str">
        <f t="shared" ca="1" si="194"/>
        <v/>
      </c>
      <c r="M757" s="9" t="str">
        <f t="shared" ca="1" si="195"/>
        <v/>
      </c>
      <c r="N757" s="9" t="str">
        <f t="shared" ca="1" si="196"/>
        <v/>
      </c>
      <c r="O757" s="11">
        <f t="shared" ca="1" si="189"/>
        <v>36174</v>
      </c>
      <c r="P757" s="31">
        <f t="shared" ca="1" si="202"/>
        <v>26</v>
      </c>
      <c r="Q757" s="9">
        <f t="shared" ca="1" si="197"/>
        <v>0</v>
      </c>
      <c r="R757" s="34" t="str">
        <f t="shared" ca="1" si="203"/>
        <v>SELL</v>
      </c>
    </row>
    <row r="758" spans="1:18" x14ac:dyDescent="0.3">
      <c r="A758" s="9">
        <v>755</v>
      </c>
      <c r="B758" s="11">
        <f t="shared" ca="1" si="187"/>
        <v>36175</v>
      </c>
      <c r="C758" s="17">
        <f t="shared" ca="1" si="188"/>
        <v>934.3</v>
      </c>
      <c r="D758" s="42">
        <f t="shared" ca="1" si="198"/>
        <v>-20.450000000000045</v>
      </c>
      <c r="E758" s="15">
        <f t="shared" ca="1" si="190"/>
        <v>0</v>
      </c>
      <c r="F758" s="15">
        <f t="shared" ca="1" si="191"/>
        <v>-20.450000000000045</v>
      </c>
      <c r="G758" s="17">
        <f t="shared" ca="1" si="199"/>
        <v>9.507142857142858</v>
      </c>
      <c r="H758" s="17">
        <f t="shared" ca="1" si="200"/>
        <v>5.6178571428571491</v>
      </c>
      <c r="I758" s="17">
        <f t="shared" ca="1" si="201"/>
        <v>1.6923076923076905</v>
      </c>
      <c r="J758" s="23">
        <f t="shared" ca="1" si="192"/>
        <v>62.857142857142833</v>
      </c>
      <c r="K758" s="19" t="str">
        <f t="shared" ca="1" si="193"/>
        <v/>
      </c>
      <c r="L758" s="19" t="str">
        <f t="shared" ca="1" si="194"/>
        <v/>
      </c>
      <c r="M758" s="9" t="str">
        <f t="shared" ca="1" si="195"/>
        <v/>
      </c>
      <c r="N758" s="9" t="str">
        <f t="shared" ca="1" si="196"/>
        <v/>
      </c>
      <c r="O758" s="11">
        <f t="shared" ca="1" si="189"/>
        <v>36175</v>
      </c>
      <c r="P758" s="31">
        <f t="shared" ca="1" si="202"/>
        <v>26</v>
      </c>
      <c r="Q758" s="9">
        <f t="shared" ca="1" si="197"/>
        <v>0</v>
      </c>
      <c r="R758" s="34" t="str">
        <f t="shared" ca="1" si="203"/>
        <v>SELL</v>
      </c>
    </row>
    <row r="759" spans="1:18" x14ac:dyDescent="0.3">
      <c r="A759" s="9">
        <v>756</v>
      </c>
      <c r="B759" s="11">
        <f t="shared" ca="1" si="187"/>
        <v>36178</v>
      </c>
      <c r="C759" s="17">
        <f t="shared" ca="1" si="188"/>
        <v>944.9</v>
      </c>
      <c r="D759" s="42">
        <f t="shared" ca="1" si="198"/>
        <v>10.600000000000023</v>
      </c>
      <c r="E759" s="15">
        <f t="shared" ca="1" si="190"/>
        <v>10.600000000000023</v>
      </c>
      <c r="F759" s="15">
        <f t="shared" ca="1" si="191"/>
        <v>0</v>
      </c>
      <c r="G759" s="17">
        <f t="shared" ca="1" si="199"/>
        <v>10.264285714285718</v>
      </c>
      <c r="H759" s="17">
        <f t="shared" ca="1" si="200"/>
        <v>5.1035714285714322</v>
      </c>
      <c r="I759" s="17">
        <f t="shared" ca="1" si="201"/>
        <v>2.0111966410076971</v>
      </c>
      <c r="J759" s="23">
        <f t="shared" ca="1" si="192"/>
        <v>66.790611201487337</v>
      </c>
      <c r="K759" s="19" t="str">
        <f t="shared" ca="1" si="193"/>
        <v/>
      </c>
      <c r="L759" s="19" t="str">
        <f t="shared" ca="1" si="194"/>
        <v/>
      </c>
      <c r="M759" s="9" t="str">
        <f t="shared" ca="1" si="195"/>
        <v/>
      </c>
      <c r="N759" s="9" t="str">
        <f t="shared" ca="1" si="196"/>
        <v/>
      </c>
      <c r="O759" s="11">
        <f t="shared" ca="1" si="189"/>
        <v>36178</v>
      </c>
      <c r="P759" s="31">
        <f t="shared" ca="1" si="202"/>
        <v>26</v>
      </c>
      <c r="Q759" s="9">
        <f t="shared" ca="1" si="197"/>
        <v>0</v>
      </c>
      <c r="R759" s="34" t="str">
        <f t="shared" ca="1" si="203"/>
        <v>SELL</v>
      </c>
    </row>
    <row r="760" spans="1:18" x14ac:dyDescent="0.3">
      <c r="A760" s="9">
        <v>757</v>
      </c>
      <c r="B760" s="11">
        <f t="shared" ca="1" si="187"/>
        <v>36179</v>
      </c>
      <c r="C760" s="17">
        <f t="shared" ca="1" si="188"/>
        <v>924.1</v>
      </c>
      <c r="D760" s="42">
        <f t="shared" ca="1" si="198"/>
        <v>-20.799999999999955</v>
      </c>
      <c r="E760" s="15">
        <f t="shared" ca="1" si="190"/>
        <v>0</v>
      </c>
      <c r="F760" s="15">
        <f t="shared" ca="1" si="191"/>
        <v>-20.799999999999955</v>
      </c>
      <c r="G760" s="17">
        <f t="shared" ca="1" si="199"/>
        <v>8.3142857142857132</v>
      </c>
      <c r="H760" s="17">
        <f t="shared" ca="1" si="200"/>
        <v>6.5892857142857144</v>
      </c>
      <c r="I760" s="17">
        <f t="shared" ca="1" si="201"/>
        <v>1.2617886178861786</v>
      </c>
      <c r="J760" s="23">
        <f t="shared" ca="1" si="192"/>
        <v>55.787203450754852</v>
      </c>
      <c r="K760" s="19" t="str">
        <f t="shared" ca="1" si="193"/>
        <v/>
      </c>
      <c r="L760" s="19" t="str">
        <f t="shared" ca="1" si="194"/>
        <v/>
      </c>
      <c r="M760" s="9" t="str">
        <f t="shared" ca="1" si="195"/>
        <v/>
      </c>
      <c r="N760" s="9" t="str">
        <f t="shared" ca="1" si="196"/>
        <v/>
      </c>
      <c r="O760" s="11">
        <f t="shared" ca="1" si="189"/>
        <v>36179</v>
      </c>
      <c r="P760" s="31">
        <f t="shared" ca="1" si="202"/>
        <v>26</v>
      </c>
      <c r="Q760" s="9">
        <f t="shared" ca="1" si="197"/>
        <v>0</v>
      </c>
      <c r="R760" s="34" t="str">
        <f t="shared" ca="1" si="203"/>
        <v>SELL</v>
      </c>
    </row>
    <row r="761" spans="1:18" x14ac:dyDescent="0.3">
      <c r="A761" s="9">
        <v>758</v>
      </c>
      <c r="B761" s="11">
        <f t="shared" ca="1" si="187"/>
        <v>36181</v>
      </c>
      <c r="C761" s="17">
        <f t="shared" ca="1" si="188"/>
        <v>967.2</v>
      </c>
      <c r="D761" s="42">
        <f t="shared" ca="1" si="198"/>
        <v>43.100000000000023</v>
      </c>
      <c r="E761" s="15">
        <f t="shared" ca="1" si="190"/>
        <v>43.100000000000023</v>
      </c>
      <c r="F761" s="15">
        <f t="shared" ca="1" si="191"/>
        <v>0</v>
      </c>
      <c r="G761" s="17">
        <f t="shared" ca="1" si="199"/>
        <v>11.392857142857142</v>
      </c>
      <c r="H761" s="17">
        <f t="shared" ca="1" si="200"/>
        <v>5.4678571428571399</v>
      </c>
      <c r="I761" s="17">
        <f t="shared" ca="1" si="201"/>
        <v>2.0836054866100597</v>
      </c>
      <c r="J761" s="23">
        <f t="shared" ca="1" si="192"/>
        <v>67.570429993645433</v>
      </c>
      <c r="K761" s="19" t="str">
        <f t="shared" ca="1" si="193"/>
        <v/>
      </c>
      <c r="L761" s="19" t="str">
        <f t="shared" ca="1" si="194"/>
        <v/>
      </c>
      <c r="M761" s="9" t="str">
        <f t="shared" ca="1" si="195"/>
        <v/>
      </c>
      <c r="N761" s="9" t="str">
        <f t="shared" ca="1" si="196"/>
        <v/>
      </c>
      <c r="O761" s="11">
        <f t="shared" ca="1" si="189"/>
        <v>36181</v>
      </c>
      <c r="P761" s="31">
        <f t="shared" ca="1" si="202"/>
        <v>26</v>
      </c>
      <c r="Q761" s="9">
        <f t="shared" ca="1" si="197"/>
        <v>0</v>
      </c>
      <c r="R761" s="34" t="str">
        <f t="shared" ca="1" si="203"/>
        <v>SELL</v>
      </c>
    </row>
    <row r="762" spans="1:18" x14ac:dyDescent="0.3">
      <c r="A762" s="9">
        <v>759</v>
      </c>
      <c r="B762" s="11">
        <f t="shared" ca="1" si="187"/>
        <v>36182</v>
      </c>
      <c r="C762" s="17">
        <f t="shared" ca="1" si="188"/>
        <v>957.05</v>
      </c>
      <c r="D762" s="42">
        <f t="shared" ca="1" si="198"/>
        <v>-10.150000000000091</v>
      </c>
      <c r="E762" s="15">
        <f t="shared" ca="1" si="190"/>
        <v>0</v>
      </c>
      <c r="F762" s="15">
        <f t="shared" ca="1" si="191"/>
        <v>-10.150000000000091</v>
      </c>
      <c r="G762" s="17">
        <f t="shared" ca="1" si="199"/>
        <v>10.925000000000002</v>
      </c>
      <c r="H762" s="17">
        <f t="shared" ca="1" si="200"/>
        <v>6.1928571428571457</v>
      </c>
      <c r="I762" s="17">
        <f t="shared" ca="1" si="201"/>
        <v>1.7641291810841979</v>
      </c>
      <c r="J762" s="23">
        <f t="shared" ca="1" si="192"/>
        <v>63.822240767786347</v>
      </c>
      <c r="K762" s="19" t="str">
        <f t="shared" ca="1" si="193"/>
        <v/>
      </c>
      <c r="L762" s="19" t="str">
        <f t="shared" ca="1" si="194"/>
        <v/>
      </c>
      <c r="M762" s="9" t="str">
        <f t="shared" ca="1" si="195"/>
        <v/>
      </c>
      <c r="N762" s="9" t="str">
        <f t="shared" ca="1" si="196"/>
        <v/>
      </c>
      <c r="O762" s="11">
        <f t="shared" ca="1" si="189"/>
        <v>36182</v>
      </c>
      <c r="P762" s="31">
        <f t="shared" ca="1" si="202"/>
        <v>26</v>
      </c>
      <c r="Q762" s="9">
        <f t="shared" ca="1" si="197"/>
        <v>0</v>
      </c>
      <c r="R762" s="34" t="str">
        <f t="shared" ca="1" si="203"/>
        <v>SELL</v>
      </c>
    </row>
    <row r="763" spans="1:18" x14ac:dyDescent="0.3">
      <c r="A763" s="9">
        <v>760</v>
      </c>
      <c r="B763" s="11">
        <f t="shared" ca="1" si="187"/>
        <v>36185</v>
      </c>
      <c r="C763" s="17">
        <f t="shared" ca="1" si="188"/>
        <v>949.8</v>
      </c>
      <c r="D763" s="42">
        <f t="shared" ca="1" si="198"/>
        <v>-7.25</v>
      </c>
      <c r="E763" s="15">
        <f t="shared" ca="1" si="190"/>
        <v>0</v>
      </c>
      <c r="F763" s="15">
        <f t="shared" ca="1" si="191"/>
        <v>-7.25</v>
      </c>
      <c r="G763" s="17">
        <f t="shared" ca="1" si="199"/>
        <v>10.425000000000002</v>
      </c>
      <c r="H763" s="17">
        <f t="shared" ca="1" si="200"/>
        <v>6.710714285714289</v>
      </c>
      <c r="I763" s="17">
        <f t="shared" ca="1" si="201"/>
        <v>1.5534858967535921</v>
      </c>
      <c r="J763" s="23">
        <f t="shared" ca="1" si="192"/>
        <v>60.837849103793246</v>
      </c>
      <c r="K763" s="19" t="str">
        <f t="shared" ca="1" si="193"/>
        <v/>
      </c>
      <c r="L763" s="19" t="str">
        <f t="shared" ca="1" si="194"/>
        <v/>
      </c>
      <c r="M763" s="9" t="str">
        <f t="shared" ca="1" si="195"/>
        <v/>
      </c>
      <c r="N763" s="9" t="str">
        <f t="shared" ca="1" si="196"/>
        <v/>
      </c>
      <c r="O763" s="11">
        <f t="shared" ca="1" si="189"/>
        <v>36185</v>
      </c>
      <c r="P763" s="31">
        <f t="shared" ca="1" si="202"/>
        <v>26</v>
      </c>
      <c r="Q763" s="9">
        <f t="shared" ca="1" si="197"/>
        <v>0</v>
      </c>
      <c r="R763" s="34" t="str">
        <f t="shared" ca="1" si="203"/>
        <v>SELL</v>
      </c>
    </row>
    <row r="764" spans="1:18" x14ac:dyDescent="0.3">
      <c r="A764" s="9">
        <v>761</v>
      </c>
      <c r="B764" s="11">
        <f t="shared" ca="1" si="187"/>
        <v>36187</v>
      </c>
      <c r="C764" s="17">
        <f t="shared" ca="1" si="188"/>
        <v>971.3</v>
      </c>
      <c r="D764" s="42">
        <f t="shared" ca="1" si="198"/>
        <v>21.5</v>
      </c>
      <c r="E764" s="15">
        <f t="shared" ca="1" si="190"/>
        <v>21.5</v>
      </c>
      <c r="F764" s="15">
        <f t="shared" ca="1" si="191"/>
        <v>0</v>
      </c>
      <c r="G764" s="17">
        <f t="shared" ca="1" si="199"/>
        <v>11.289285714285711</v>
      </c>
      <c r="H764" s="17">
        <f t="shared" ca="1" si="200"/>
        <v>6.710714285714289</v>
      </c>
      <c r="I764" s="17">
        <f t="shared" ca="1" si="201"/>
        <v>1.6822778073443307</v>
      </c>
      <c r="J764" s="23">
        <f t="shared" ca="1" si="192"/>
        <v>62.718253968253954</v>
      </c>
      <c r="K764" s="19" t="str">
        <f t="shared" ca="1" si="193"/>
        <v/>
      </c>
      <c r="L764" s="19" t="str">
        <f t="shared" ca="1" si="194"/>
        <v/>
      </c>
      <c r="M764" s="9" t="str">
        <f t="shared" ca="1" si="195"/>
        <v/>
      </c>
      <c r="N764" s="9" t="str">
        <f t="shared" ca="1" si="196"/>
        <v/>
      </c>
      <c r="O764" s="11">
        <f t="shared" ca="1" si="189"/>
        <v>36187</v>
      </c>
      <c r="P764" s="31">
        <f t="shared" ca="1" si="202"/>
        <v>26</v>
      </c>
      <c r="Q764" s="9">
        <f t="shared" ca="1" si="197"/>
        <v>0</v>
      </c>
      <c r="R764" s="34" t="str">
        <f t="shared" ca="1" si="203"/>
        <v>SELL</v>
      </c>
    </row>
    <row r="765" spans="1:18" x14ac:dyDescent="0.3">
      <c r="A765" s="9">
        <v>762</v>
      </c>
      <c r="B765" s="11">
        <f t="shared" ca="1" si="187"/>
        <v>36188</v>
      </c>
      <c r="C765" s="17">
        <f t="shared" ca="1" si="188"/>
        <v>955.1</v>
      </c>
      <c r="D765" s="42">
        <f t="shared" ca="1" si="198"/>
        <v>-16.199999999999932</v>
      </c>
      <c r="E765" s="15">
        <f t="shared" ca="1" si="190"/>
        <v>0</v>
      </c>
      <c r="F765" s="15">
        <f t="shared" ca="1" si="191"/>
        <v>-16.199999999999932</v>
      </c>
      <c r="G765" s="17">
        <f t="shared" ca="1" si="199"/>
        <v>9.7857142857142865</v>
      </c>
      <c r="H765" s="17">
        <f t="shared" ca="1" si="200"/>
        <v>7.8678571428571411</v>
      </c>
      <c r="I765" s="17">
        <f t="shared" ca="1" si="201"/>
        <v>1.2437585111211988</v>
      </c>
      <c r="J765" s="23">
        <f t="shared" ca="1" si="192"/>
        <v>55.431923932834323</v>
      </c>
      <c r="K765" s="19" t="str">
        <f t="shared" ca="1" si="193"/>
        <v/>
      </c>
      <c r="L765" s="19" t="str">
        <f t="shared" ca="1" si="194"/>
        <v/>
      </c>
      <c r="M765" s="9" t="str">
        <f t="shared" ca="1" si="195"/>
        <v/>
      </c>
      <c r="N765" s="9" t="str">
        <f t="shared" ca="1" si="196"/>
        <v/>
      </c>
      <c r="O765" s="11">
        <f t="shared" ca="1" si="189"/>
        <v>36188</v>
      </c>
      <c r="P765" s="31">
        <f t="shared" ca="1" si="202"/>
        <v>26</v>
      </c>
      <c r="Q765" s="9">
        <f t="shared" ca="1" si="197"/>
        <v>0</v>
      </c>
      <c r="R765" s="34" t="str">
        <f t="shared" ca="1" si="203"/>
        <v>SELL</v>
      </c>
    </row>
    <row r="766" spans="1:18" x14ac:dyDescent="0.3">
      <c r="A766" s="9">
        <v>763</v>
      </c>
      <c r="B766" s="11">
        <f t="shared" ca="1" si="187"/>
        <v>36189</v>
      </c>
      <c r="C766" s="17">
        <f t="shared" ca="1" si="188"/>
        <v>966.2</v>
      </c>
      <c r="D766" s="42">
        <f t="shared" ca="1" si="198"/>
        <v>11.100000000000023</v>
      </c>
      <c r="E766" s="15">
        <f t="shared" ca="1" si="190"/>
        <v>11.100000000000023</v>
      </c>
      <c r="F766" s="15">
        <f t="shared" ca="1" si="191"/>
        <v>0</v>
      </c>
      <c r="G766" s="17">
        <f t="shared" ca="1" si="199"/>
        <v>8.6892857142857132</v>
      </c>
      <c r="H766" s="17">
        <f t="shared" ca="1" si="200"/>
        <v>7.8678571428571411</v>
      </c>
      <c r="I766" s="17">
        <f t="shared" ca="1" si="201"/>
        <v>1.1044030866999548</v>
      </c>
      <c r="J766" s="23">
        <f t="shared" ca="1" si="192"/>
        <v>52.480586712683355</v>
      </c>
      <c r="K766" s="19" t="str">
        <f t="shared" ca="1" si="193"/>
        <v/>
      </c>
      <c r="L766" s="19" t="str">
        <f t="shared" ca="1" si="194"/>
        <v/>
      </c>
      <c r="M766" s="9" t="str">
        <f t="shared" ca="1" si="195"/>
        <v/>
      </c>
      <c r="N766" s="9" t="str">
        <f t="shared" ca="1" si="196"/>
        <v/>
      </c>
      <c r="O766" s="11">
        <f t="shared" ca="1" si="189"/>
        <v>36189</v>
      </c>
      <c r="P766" s="31">
        <f t="shared" ca="1" si="202"/>
        <v>26</v>
      </c>
      <c r="Q766" s="9">
        <f t="shared" ca="1" si="197"/>
        <v>0</v>
      </c>
      <c r="R766" s="34" t="str">
        <f t="shared" ca="1" si="203"/>
        <v>SELL</v>
      </c>
    </row>
    <row r="767" spans="1:18" x14ac:dyDescent="0.3">
      <c r="A767" s="9">
        <v>764</v>
      </c>
      <c r="B767" s="11">
        <f t="shared" ca="1" si="187"/>
        <v>36192</v>
      </c>
      <c r="C767" s="17">
        <f t="shared" ca="1" si="188"/>
        <v>940.15</v>
      </c>
      <c r="D767" s="42">
        <f t="shared" ca="1" si="198"/>
        <v>-26.050000000000068</v>
      </c>
      <c r="E767" s="15">
        <f t="shared" ca="1" si="190"/>
        <v>0</v>
      </c>
      <c r="F767" s="15">
        <f t="shared" ca="1" si="191"/>
        <v>-26.050000000000068</v>
      </c>
      <c r="G767" s="17">
        <f t="shared" ca="1" si="199"/>
        <v>6.164285714285719</v>
      </c>
      <c r="H767" s="17">
        <f t="shared" ca="1" si="200"/>
        <v>9.7285714285714313</v>
      </c>
      <c r="I767" s="17">
        <f t="shared" ca="1" si="201"/>
        <v>0.63362701908957442</v>
      </c>
      <c r="J767" s="23">
        <f t="shared" ca="1" si="192"/>
        <v>38.786516853932596</v>
      </c>
      <c r="K767" s="19" t="str">
        <f t="shared" ca="1" si="193"/>
        <v/>
      </c>
      <c r="L767" s="19" t="str">
        <f t="shared" ca="1" si="194"/>
        <v/>
      </c>
      <c r="M767" s="9" t="str">
        <f t="shared" ca="1" si="195"/>
        <v/>
      </c>
      <c r="N767" s="9" t="str">
        <f t="shared" ca="1" si="196"/>
        <v/>
      </c>
      <c r="O767" s="11">
        <f t="shared" ca="1" si="189"/>
        <v>36192</v>
      </c>
      <c r="P767" s="31">
        <f t="shared" ca="1" si="202"/>
        <v>26</v>
      </c>
      <c r="Q767" s="9">
        <f t="shared" ca="1" si="197"/>
        <v>0</v>
      </c>
      <c r="R767" s="34" t="str">
        <f t="shared" ca="1" si="203"/>
        <v>SELL</v>
      </c>
    </row>
    <row r="768" spans="1:18" x14ac:dyDescent="0.3">
      <c r="A768" s="9">
        <v>765</v>
      </c>
      <c r="B768" s="11">
        <f t="shared" ca="1" si="187"/>
        <v>36193</v>
      </c>
      <c r="C768" s="17">
        <f t="shared" ca="1" si="188"/>
        <v>931.2</v>
      </c>
      <c r="D768" s="42">
        <f t="shared" ca="1" si="198"/>
        <v>-8.9499999999999318</v>
      </c>
      <c r="E768" s="15">
        <f t="shared" ca="1" si="190"/>
        <v>0</v>
      </c>
      <c r="F768" s="15">
        <f t="shared" ca="1" si="191"/>
        <v>-8.9499999999999318</v>
      </c>
      <c r="G768" s="17">
        <f t="shared" ca="1" si="199"/>
        <v>6.164285714285719</v>
      </c>
      <c r="H768" s="17">
        <f t="shared" ca="1" si="200"/>
        <v>10.050000000000002</v>
      </c>
      <c r="I768" s="17">
        <f t="shared" ca="1" si="201"/>
        <v>0.61336176261549424</v>
      </c>
      <c r="J768" s="23">
        <f t="shared" ca="1" si="192"/>
        <v>38.017621145374456</v>
      </c>
      <c r="K768" s="19" t="str">
        <f t="shared" ca="1" si="193"/>
        <v/>
      </c>
      <c r="L768" s="19" t="str">
        <f t="shared" ca="1" si="194"/>
        <v/>
      </c>
      <c r="M768" s="9" t="str">
        <f t="shared" ca="1" si="195"/>
        <v/>
      </c>
      <c r="N768" s="9" t="str">
        <f t="shared" ca="1" si="196"/>
        <v/>
      </c>
      <c r="O768" s="11">
        <f t="shared" ca="1" si="189"/>
        <v>36193</v>
      </c>
      <c r="P768" s="31">
        <f t="shared" ca="1" si="202"/>
        <v>26</v>
      </c>
      <c r="Q768" s="9">
        <f t="shared" ca="1" si="197"/>
        <v>0</v>
      </c>
      <c r="R768" s="34" t="str">
        <f t="shared" ca="1" si="203"/>
        <v>SELL</v>
      </c>
    </row>
    <row r="769" spans="1:18" x14ac:dyDescent="0.3">
      <c r="A769" s="9">
        <v>766</v>
      </c>
      <c r="B769" s="11">
        <f t="shared" ca="1" si="187"/>
        <v>36194</v>
      </c>
      <c r="C769" s="17">
        <f t="shared" ca="1" si="188"/>
        <v>952.4</v>
      </c>
      <c r="D769" s="42">
        <f t="shared" ca="1" si="198"/>
        <v>21.199999999999932</v>
      </c>
      <c r="E769" s="15">
        <f t="shared" ca="1" si="190"/>
        <v>21.199999999999932</v>
      </c>
      <c r="F769" s="15">
        <f t="shared" ca="1" si="191"/>
        <v>0</v>
      </c>
      <c r="G769" s="17">
        <f t="shared" ca="1" si="199"/>
        <v>7.6785714285714288</v>
      </c>
      <c r="H769" s="17">
        <f t="shared" ca="1" si="200"/>
        <v>8.5392857142857199</v>
      </c>
      <c r="I769" s="17">
        <f t="shared" ca="1" si="201"/>
        <v>0.89920535340861507</v>
      </c>
      <c r="J769" s="23">
        <f t="shared" ca="1" si="192"/>
        <v>47.346399471482037</v>
      </c>
      <c r="K769" s="19" t="str">
        <f t="shared" ca="1" si="193"/>
        <v/>
      </c>
      <c r="L769" s="19" t="str">
        <f t="shared" ca="1" si="194"/>
        <v/>
      </c>
      <c r="M769" s="9" t="str">
        <f t="shared" ca="1" si="195"/>
        <v/>
      </c>
      <c r="N769" s="9" t="str">
        <f t="shared" ca="1" si="196"/>
        <v/>
      </c>
      <c r="O769" s="11">
        <f t="shared" ca="1" si="189"/>
        <v>36194</v>
      </c>
      <c r="P769" s="31">
        <f t="shared" ca="1" si="202"/>
        <v>26</v>
      </c>
      <c r="Q769" s="9">
        <f t="shared" ca="1" si="197"/>
        <v>0</v>
      </c>
      <c r="R769" s="34" t="str">
        <f t="shared" ca="1" si="203"/>
        <v>SELL</v>
      </c>
    </row>
    <row r="770" spans="1:18" x14ac:dyDescent="0.3">
      <c r="A770" s="9">
        <v>767</v>
      </c>
      <c r="B770" s="11">
        <f t="shared" ca="1" si="187"/>
        <v>36195</v>
      </c>
      <c r="C770" s="17">
        <f t="shared" ca="1" si="188"/>
        <v>939.7</v>
      </c>
      <c r="D770" s="42">
        <f t="shared" ca="1" si="198"/>
        <v>-12.699999999999932</v>
      </c>
      <c r="E770" s="15">
        <f t="shared" ca="1" si="190"/>
        <v>0</v>
      </c>
      <c r="F770" s="15">
        <f t="shared" ca="1" si="191"/>
        <v>-12.699999999999932</v>
      </c>
      <c r="G770" s="17">
        <f t="shared" ca="1" si="199"/>
        <v>7.6785714285714288</v>
      </c>
      <c r="H770" s="17">
        <f t="shared" ca="1" si="200"/>
        <v>9.2142857142857135</v>
      </c>
      <c r="I770" s="17">
        <f t="shared" ca="1" si="201"/>
        <v>0.83333333333333348</v>
      </c>
      <c r="J770" s="23">
        <f t="shared" ca="1" si="192"/>
        <v>45.45454545454546</v>
      </c>
      <c r="K770" s="19" t="str">
        <f t="shared" ca="1" si="193"/>
        <v/>
      </c>
      <c r="L770" s="19" t="str">
        <f t="shared" ca="1" si="194"/>
        <v/>
      </c>
      <c r="M770" s="9" t="str">
        <f t="shared" ca="1" si="195"/>
        <v/>
      </c>
      <c r="N770" s="9" t="str">
        <f t="shared" ca="1" si="196"/>
        <v/>
      </c>
      <c r="O770" s="11">
        <f t="shared" ca="1" si="189"/>
        <v>36195</v>
      </c>
      <c r="P770" s="31">
        <f t="shared" ca="1" si="202"/>
        <v>26</v>
      </c>
      <c r="Q770" s="9">
        <f t="shared" ca="1" si="197"/>
        <v>0</v>
      </c>
      <c r="R770" s="34" t="str">
        <f t="shared" ca="1" si="203"/>
        <v>SELL</v>
      </c>
    </row>
    <row r="771" spans="1:18" x14ac:dyDescent="0.3">
      <c r="A771" s="9">
        <v>768</v>
      </c>
      <c r="B771" s="11">
        <f t="shared" ca="1" si="187"/>
        <v>36196</v>
      </c>
      <c r="C771" s="17">
        <f t="shared" ca="1" si="188"/>
        <v>936.3</v>
      </c>
      <c r="D771" s="42">
        <f t="shared" ca="1" si="198"/>
        <v>-3.4000000000000909</v>
      </c>
      <c r="E771" s="15">
        <f t="shared" ca="1" si="190"/>
        <v>0</v>
      </c>
      <c r="F771" s="15">
        <f t="shared" ca="1" si="191"/>
        <v>-3.4000000000000909</v>
      </c>
      <c r="G771" s="17">
        <f t="shared" ca="1" si="199"/>
        <v>7.6785714285714288</v>
      </c>
      <c r="H771" s="17">
        <f t="shared" ca="1" si="200"/>
        <v>8.9964285714285754</v>
      </c>
      <c r="I771" s="17">
        <f t="shared" ca="1" si="201"/>
        <v>0.85351329892814576</v>
      </c>
      <c r="J771" s="23">
        <f t="shared" ca="1" si="192"/>
        <v>46.04840436924394</v>
      </c>
      <c r="K771" s="19" t="str">
        <f t="shared" ca="1" si="193"/>
        <v/>
      </c>
      <c r="L771" s="19" t="str">
        <f t="shared" ca="1" si="194"/>
        <v/>
      </c>
      <c r="M771" s="9" t="str">
        <f t="shared" ca="1" si="195"/>
        <v/>
      </c>
      <c r="N771" s="9" t="str">
        <f t="shared" ca="1" si="196"/>
        <v/>
      </c>
      <c r="O771" s="11">
        <f t="shared" ca="1" si="189"/>
        <v>36196</v>
      </c>
      <c r="P771" s="31">
        <f t="shared" ca="1" si="202"/>
        <v>26</v>
      </c>
      <c r="Q771" s="9">
        <f t="shared" ca="1" si="197"/>
        <v>0</v>
      </c>
      <c r="R771" s="34" t="str">
        <f t="shared" ca="1" si="203"/>
        <v>SELL</v>
      </c>
    </row>
    <row r="772" spans="1:18" x14ac:dyDescent="0.3">
      <c r="A772" s="9">
        <v>769</v>
      </c>
      <c r="B772" s="11">
        <f t="shared" ref="B772:B835" ca="1" si="204">VLOOKUP(A772,INDIRECT($V$1&amp;"$A$2:$C$100000"),2,FALSE)</f>
        <v>36199</v>
      </c>
      <c r="C772" s="17">
        <f t="shared" ref="C772:C835" ca="1" si="205">VLOOKUP(A772,INDIRECT($V$1&amp;"$A$2:$C$100000"),3,FALSE)</f>
        <v>916.5</v>
      </c>
      <c r="D772" s="42">
        <f t="shared" ca="1" si="198"/>
        <v>-19.799999999999955</v>
      </c>
      <c r="E772" s="15">
        <f t="shared" ca="1" si="190"/>
        <v>0</v>
      </c>
      <c r="F772" s="15">
        <f t="shared" ca="1" si="191"/>
        <v>-19.799999999999955</v>
      </c>
      <c r="G772" s="17">
        <f t="shared" ca="1" si="199"/>
        <v>7.6785714285714288</v>
      </c>
      <c r="H772" s="17">
        <f t="shared" ca="1" si="200"/>
        <v>8.9499999999999975</v>
      </c>
      <c r="I772" s="17">
        <f t="shared" ca="1" si="201"/>
        <v>0.85794094173982471</v>
      </c>
      <c r="J772" s="23">
        <f t="shared" ca="1" si="192"/>
        <v>46.17697594501719</v>
      </c>
      <c r="K772" s="19" t="str">
        <f t="shared" ca="1" si="193"/>
        <v/>
      </c>
      <c r="L772" s="19" t="str">
        <f t="shared" ca="1" si="194"/>
        <v/>
      </c>
      <c r="M772" s="9" t="str">
        <f t="shared" ca="1" si="195"/>
        <v/>
      </c>
      <c r="N772" s="9" t="str">
        <f t="shared" ca="1" si="196"/>
        <v/>
      </c>
      <c r="O772" s="11">
        <f t="shared" ref="O772:O835" ca="1" si="206">VLOOKUP(A772,INDIRECT($V$1&amp;"$A$2:$C$100000"),2,FALSE)</f>
        <v>36199</v>
      </c>
      <c r="P772" s="31">
        <f t="shared" ca="1" si="202"/>
        <v>26</v>
      </c>
      <c r="Q772" s="9">
        <f t="shared" ca="1" si="197"/>
        <v>0</v>
      </c>
      <c r="R772" s="34" t="str">
        <f t="shared" ca="1" si="203"/>
        <v>SELL</v>
      </c>
    </row>
    <row r="773" spans="1:18" x14ac:dyDescent="0.3">
      <c r="A773" s="9">
        <v>770</v>
      </c>
      <c r="B773" s="11">
        <f t="shared" ca="1" si="204"/>
        <v>36200</v>
      </c>
      <c r="C773" s="17">
        <f t="shared" ca="1" si="205"/>
        <v>924.75</v>
      </c>
      <c r="D773" s="42">
        <f t="shared" ca="1" si="198"/>
        <v>8.25</v>
      </c>
      <c r="E773" s="15">
        <f t="shared" ref="E773:E836" ca="1" si="207">IF(D773&gt;$V$5,D773,0)</f>
        <v>8.25</v>
      </c>
      <c r="F773" s="15">
        <f t="shared" ref="F773:F836" ca="1" si="208">IF(D773&lt;$V$5,D773,0)</f>
        <v>0</v>
      </c>
      <c r="G773" s="17">
        <f t="shared" ca="1" si="199"/>
        <v>7.5107142857142843</v>
      </c>
      <c r="H773" s="17">
        <f t="shared" ca="1" si="200"/>
        <v>8.9499999999999975</v>
      </c>
      <c r="I773" s="17">
        <f t="shared" ca="1" si="201"/>
        <v>0.8391859537110935</v>
      </c>
      <c r="J773" s="23">
        <f t="shared" ref="J773:J836" ca="1" si="209">IF((A773-1)&gt;=$G$1,IF(I773=$V$5,$V$5,($V$6-($V$6/(1+I773)))),"")</f>
        <v>45.62811889780864</v>
      </c>
      <c r="K773" s="19" t="str">
        <f t="shared" ref="K773:K836" ca="1" si="210">IF((A773-1)&gt;=$G$1,IF(J773&gt;$D$1,$V$8,IF(J773&lt;$C$1,$V$7,"")),"")</f>
        <v/>
      </c>
      <c r="L773" s="19" t="str">
        <f t="shared" ref="L773:L836" ca="1" si="211">IF(M773&lt;&gt;"",P773,"")</f>
        <v/>
      </c>
      <c r="M773" s="9" t="str">
        <f t="shared" ref="M773:M836" ca="1" si="212">IF(R773&lt;&gt;R772,R773,"")</f>
        <v/>
      </c>
      <c r="N773" s="9" t="str">
        <f t="shared" ref="N773:N836" ca="1" si="213">IF(OR(M773=$V$7,M773=$V$8),C773,"")</f>
        <v/>
      </c>
      <c r="O773" s="11">
        <f t="shared" ca="1" si="206"/>
        <v>36200</v>
      </c>
      <c r="P773" s="31">
        <f t="shared" ca="1" si="202"/>
        <v>26</v>
      </c>
      <c r="Q773" s="9">
        <f t="shared" ref="Q773:Q836" ca="1" si="214">IF(M773&lt;&gt;"",1,0)</f>
        <v>0</v>
      </c>
      <c r="R773" s="34" t="str">
        <f t="shared" ca="1" si="203"/>
        <v>SELL</v>
      </c>
    </row>
    <row r="774" spans="1:18" x14ac:dyDescent="0.3">
      <c r="A774" s="9">
        <v>771</v>
      </c>
      <c r="B774" s="11">
        <f t="shared" ca="1" si="204"/>
        <v>36201</v>
      </c>
      <c r="C774" s="17">
        <f t="shared" ca="1" si="205"/>
        <v>959.45</v>
      </c>
      <c r="D774" s="42">
        <f t="shared" ref="D774:D837" ca="1" si="215">C774-C773</f>
        <v>34.700000000000045</v>
      </c>
      <c r="E774" s="15">
        <f t="shared" ca="1" si="207"/>
        <v>34.700000000000045</v>
      </c>
      <c r="F774" s="15">
        <f t="shared" ca="1" si="208"/>
        <v>0</v>
      </c>
      <c r="G774" s="17">
        <f t="shared" ref="G774:G837" ca="1" si="216">IF((A774-1)&gt;=$G$1,AVERAGE(OFFSET(E774,0,0,-$G$1,1)),"")</f>
        <v>9.9892857142857157</v>
      </c>
      <c r="H774" s="17">
        <f t="shared" ref="H774:H837" ca="1" si="217">IF((A774-1)&gt;=$G$1,ABS(AVERAGE(OFFSET(F774,0,0,-$G$1,1))),"")</f>
        <v>7.4642857142857144</v>
      </c>
      <c r="I774" s="17">
        <f t="shared" ref="I774:I837" ca="1" si="218">IF((A774-1)&gt;=$G$1,G774/H774,"")</f>
        <v>1.3382775119617227</v>
      </c>
      <c r="J774" s="23">
        <f t="shared" ca="1" si="209"/>
        <v>57.233476570493146</v>
      </c>
      <c r="K774" s="19" t="str">
        <f t="shared" ca="1" si="210"/>
        <v/>
      </c>
      <c r="L774" s="19" t="str">
        <f t="shared" ca="1" si="211"/>
        <v/>
      </c>
      <c r="M774" s="9" t="str">
        <f t="shared" ca="1" si="212"/>
        <v/>
      </c>
      <c r="N774" s="9" t="str">
        <f t="shared" ca="1" si="213"/>
        <v/>
      </c>
      <c r="O774" s="11">
        <f t="shared" ca="1" si="206"/>
        <v>36201</v>
      </c>
      <c r="P774" s="31">
        <f t="shared" ref="P774:P837" ca="1" si="219">P773+Q774</f>
        <v>26</v>
      </c>
      <c r="Q774" s="9">
        <f t="shared" ca="1" si="214"/>
        <v>0</v>
      </c>
      <c r="R774" s="34" t="str">
        <f t="shared" ref="R774:R837" ca="1" si="220">IF(K774=R773,R773,IF(K774="",R773,IF(K774&lt;&gt;R773,K774)))</f>
        <v>SELL</v>
      </c>
    </row>
    <row r="775" spans="1:18" x14ac:dyDescent="0.3">
      <c r="A775" s="9">
        <v>772</v>
      </c>
      <c r="B775" s="11">
        <f t="shared" ca="1" si="204"/>
        <v>36202</v>
      </c>
      <c r="C775" s="17">
        <f t="shared" ca="1" si="205"/>
        <v>960.05</v>
      </c>
      <c r="D775" s="42">
        <f t="shared" ca="1" si="215"/>
        <v>0.59999999999990905</v>
      </c>
      <c r="E775" s="15">
        <f t="shared" ca="1" si="207"/>
        <v>0.59999999999990905</v>
      </c>
      <c r="F775" s="15">
        <f t="shared" ca="1" si="208"/>
        <v>0</v>
      </c>
      <c r="G775" s="17">
        <f t="shared" ca="1" si="216"/>
        <v>6.9535714285714221</v>
      </c>
      <c r="H775" s="17">
        <f t="shared" ca="1" si="217"/>
        <v>7.4642857142857144</v>
      </c>
      <c r="I775" s="17">
        <f t="shared" ca="1" si="218"/>
        <v>0.93157894736842017</v>
      </c>
      <c r="J775" s="23">
        <f t="shared" ca="1" si="209"/>
        <v>48.228882833787445</v>
      </c>
      <c r="K775" s="19" t="str">
        <f t="shared" ca="1" si="210"/>
        <v/>
      </c>
      <c r="L775" s="19" t="str">
        <f t="shared" ca="1" si="211"/>
        <v/>
      </c>
      <c r="M775" s="9" t="str">
        <f t="shared" ca="1" si="212"/>
        <v/>
      </c>
      <c r="N775" s="9" t="str">
        <f t="shared" ca="1" si="213"/>
        <v/>
      </c>
      <c r="O775" s="11">
        <f t="shared" ca="1" si="206"/>
        <v>36202</v>
      </c>
      <c r="P775" s="31">
        <f t="shared" ca="1" si="219"/>
        <v>26</v>
      </c>
      <c r="Q775" s="9">
        <f t="shared" ca="1" si="214"/>
        <v>0</v>
      </c>
      <c r="R775" s="34" t="str">
        <f t="shared" ca="1" si="220"/>
        <v>SELL</v>
      </c>
    </row>
    <row r="776" spans="1:18" x14ac:dyDescent="0.3">
      <c r="A776" s="9">
        <v>773</v>
      </c>
      <c r="B776" s="11">
        <f t="shared" ca="1" si="204"/>
        <v>36203</v>
      </c>
      <c r="C776" s="17">
        <f t="shared" ca="1" si="205"/>
        <v>970.25</v>
      </c>
      <c r="D776" s="42">
        <f t="shared" ca="1" si="215"/>
        <v>10.200000000000045</v>
      </c>
      <c r="E776" s="15">
        <f t="shared" ca="1" si="207"/>
        <v>10.200000000000045</v>
      </c>
      <c r="F776" s="15">
        <f t="shared" ca="1" si="208"/>
        <v>0</v>
      </c>
      <c r="G776" s="17">
        <f t="shared" ca="1" si="216"/>
        <v>7.6821428571428543</v>
      </c>
      <c r="H776" s="17">
        <f t="shared" ca="1" si="217"/>
        <v>6.7392857142857077</v>
      </c>
      <c r="I776" s="17">
        <f t="shared" ca="1" si="218"/>
        <v>1.1399046104928465</v>
      </c>
      <c r="J776" s="23">
        <f t="shared" ca="1" si="209"/>
        <v>53.268945022288278</v>
      </c>
      <c r="K776" s="19" t="str">
        <f t="shared" ca="1" si="210"/>
        <v/>
      </c>
      <c r="L776" s="19" t="str">
        <f t="shared" ca="1" si="211"/>
        <v/>
      </c>
      <c r="M776" s="9" t="str">
        <f t="shared" ca="1" si="212"/>
        <v/>
      </c>
      <c r="N776" s="9" t="str">
        <f t="shared" ca="1" si="213"/>
        <v/>
      </c>
      <c r="O776" s="11">
        <f t="shared" ca="1" si="206"/>
        <v>36203</v>
      </c>
      <c r="P776" s="31">
        <f t="shared" ca="1" si="219"/>
        <v>26</v>
      </c>
      <c r="Q776" s="9">
        <f t="shared" ca="1" si="214"/>
        <v>0</v>
      </c>
      <c r="R776" s="34" t="str">
        <f t="shared" ca="1" si="220"/>
        <v>SELL</v>
      </c>
    </row>
    <row r="777" spans="1:18" x14ac:dyDescent="0.3">
      <c r="A777" s="9">
        <v>774</v>
      </c>
      <c r="B777" s="11">
        <f t="shared" ca="1" si="204"/>
        <v>36206</v>
      </c>
      <c r="C777" s="17">
        <f t="shared" ca="1" si="205"/>
        <v>954.55</v>
      </c>
      <c r="D777" s="42">
        <f t="shared" ca="1" si="215"/>
        <v>-15.700000000000045</v>
      </c>
      <c r="E777" s="15">
        <f t="shared" ca="1" si="207"/>
        <v>0</v>
      </c>
      <c r="F777" s="15">
        <f t="shared" ca="1" si="208"/>
        <v>-15.700000000000045</v>
      </c>
      <c r="G777" s="17">
        <f t="shared" ca="1" si="216"/>
        <v>7.6821428571428543</v>
      </c>
      <c r="H777" s="17">
        <f t="shared" ca="1" si="217"/>
        <v>7.3428571428571399</v>
      </c>
      <c r="I777" s="17">
        <f t="shared" ca="1" si="218"/>
        <v>1.0462062256809339</v>
      </c>
      <c r="J777" s="23">
        <f t="shared" ca="1" si="209"/>
        <v>51.129070596624679</v>
      </c>
      <c r="K777" s="19" t="str">
        <f t="shared" ca="1" si="210"/>
        <v/>
      </c>
      <c r="L777" s="19" t="str">
        <f t="shared" ca="1" si="211"/>
        <v/>
      </c>
      <c r="M777" s="9" t="str">
        <f t="shared" ca="1" si="212"/>
        <v/>
      </c>
      <c r="N777" s="9" t="str">
        <f t="shared" ca="1" si="213"/>
        <v/>
      </c>
      <c r="O777" s="11">
        <f t="shared" ca="1" si="206"/>
        <v>36206</v>
      </c>
      <c r="P777" s="31">
        <f t="shared" ca="1" si="219"/>
        <v>26</v>
      </c>
      <c r="Q777" s="9">
        <f t="shared" ca="1" si="214"/>
        <v>0</v>
      </c>
      <c r="R777" s="34" t="str">
        <f t="shared" ca="1" si="220"/>
        <v>SELL</v>
      </c>
    </row>
    <row r="778" spans="1:18" x14ac:dyDescent="0.3">
      <c r="A778" s="9">
        <v>775</v>
      </c>
      <c r="B778" s="11">
        <f t="shared" ca="1" si="204"/>
        <v>36207</v>
      </c>
      <c r="C778" s="17">
        <f t="shared" ca="1" si="205"/>
        <v>958.9</v>
      </c>
      <c r="D778" s="42">
        <f t="shared" ca="1" si="215"/>
        <v>4.3500000000000227</v>
      </c>
      <c r="E778" s="15">
        <f t="shared" ca="1" si="207"/>
        <v>4.3500000000000227</v>
      </c>
      <c r="F778" s="15">
        <f t="shared" ca="1" si="208"/>
        <v>0</v>
      </c>
      <c r="G778" s="17">
        <f t="shared" ca="1" si="216"/>
        <v>6.4571428571428555</v>
      </c>
      <c r="H778" s="17">
        <f t="shared" ca="1" si="217"/>
        <v>7.3428571428571399</v>
      </c>
      <c r="I778" s="17">
        <f t="shared" ca="1" si="218"/>
        <v>0.87937743190661488</v>
      </c>
      <c r="J778" s="23">
        <f t="shared" ca="1" si="209"/>
        <v>46.790890269151141</v>
      </c>
      <c r="K778" s="19" t="str">
        <f t="shared" ca="1" si="210"/>
        <v/>
      </c>
      <c r="L778" s="19" t="str">
        <f t="shared" ca="1" si="211"/>
        <v/>
      </c>
      <c r="M778" s="9" t="str">
        <f t="shared" ca="1" si="212"/>
        <v/>
      </c>
      <c r="N778" s="9" t="str">
        <f t="shared" ca="1" si="213"/>
        <v/>
      </c>
      <c r="O778" s="11">
        <f t="shared" ca="1" si="206"/>
        <v>36207</v>
      </c>
      <c r="P778" s="31">
        <f t="shared" ca="1" si="219"/>
        <v>26</v>
      </c>
      <c r="Q778" s="9">
        <f t="shared" ca="1" si="214"/>
        <v>0</v>
      </c>
      <c r="R778" s="34" t="str">
        <f t="shared" ca="1" si="220"/>
        <v>SELL</v>
      </c>
    </row>
    <row r="779" spans="1:18" x14ac:dyDescent="0.3">
      <c r="A779" s="9">
        <v>776</v>
      </c>
      <c r="B779" s="11">
        <f t="shared" ca="1" si="204"/>
        <v>36208</v>
      </c>
      <c r="C779" s="17">
        <f t="shared" ca="1" si="205"/>
        <v>969.05</v>
      </c>
      <c r="D779" s="42">
        <f t="shared" ca="1" si="215"/>
        <v>10.149999999999977</v>
      </c>
      <c r="E779" s="15">
        <f t="shared" ca="1" si="207"/>
        <v>10.149999999999977</v>
      </c>
      <c r="F779" s="15">
        <f t="shared" ca="1" si="208"/>
        <v>0</v>
      </c>
      <c r="G779" s="17">
        <f t="shared" ca="1" si="216"/>
        <v>7.1821428571428543</v>
      </c>
      <c r="H779" s="17">
        <f t="shared" ca="1" si="217"/>
        <v>6.1857142857142877</v>
      </c>
      <c r="I779" s="17">
        <f t="shared" ca="1" si="218"/>
        <v>1.1610854503464194</v>
      </c>
      <c r="J779" s="23">
        <f t="shared" ca="1" si="209"/>
        <v>53.726956986374553</v>
      </c>
      <c r="K779" s="19" t="str">
        <f t="shared" ca="1" si="210"/>
        <v/>
      </c>
      <c r="L779" s="19" t="str">
        <f t="shared" ca="1" si="211"/>
        <v/>
      </c>
      <c r="M779" s="9" t="str">
        <f t="shared" ca="1" si="212"/>
        <v/>
      </c>
      <c r="N779" s="9" t="str">
        <f t="shared" ca="1" si="213"/>
        <v/>
      </c>
      <c r="O779" s="11">
        <f t="shared" ca="1" si="206"/>
        <v>36208</v>
      </c>
      <c r="P779" s="31">
        <f t="shared" ca="1" si="219"/>
        <v>26</v>
      </c>
      <c r="Q779" s="9">
        <f t="shared" ca="1" si="214"/>
        <v>0</v>
      </c>
      <c r="R779" s="34" t="str">
        <f t="shared" ca="1" si="220"/>
        <v>SELL</v>
      </c>
    </row>
    <row r="780" spans="1:18" x14ac:dyDescent="0.3">
      <c r="A780" s="9">
        <v>777</v>
      </c>
      <c r="B780" s="11">
        <f t="shared" ca="1" si="204"/>
        <v>36209</v>
      </c>
      <c r="C780" s="17">
        <f t="shared" ca="1" si="205"/>
        <v>973.45</v>
      </c>
      <c r="D780" s="42">
        <f t="shared" ca="1" si="215"/>
        <v>4.4000000000000909</v>
      </c>
      <c r="E780" s="15">
        <f t="shared" ca="1" si="207"/>
        <v>4.4000000000000909</v>
      </c>
      <c r="F780" s="15">
        <f t="shared" ca="1" si="208"/>
        <v>0</v>
      </c>
      <c r="G780" s="17">
        <f t="shared" ca="1" si="216"/>
        <v>6.7035714285714301</v>
      </c>
      <c r="H780" s="17">
        <f t="shared" ca="1" si="217"/>
        <v>6.1857142857142877</v>
      </c>
      <c r="I780" s="17">
        <f t="shared" ca="1" si="218"/>
        <v>1.0837182448036951</v>
      </c>
      <c r="J780" s="23">
        <f t="shared" ca="1" si="209"/>
        <v>52.008866722083674</v>
      </c>
      <c r="K780" s="19" t="str">
        <f t="shared" ca="1" si="210"/>
        <v/>
      </c>
      <c r="L780" s="19" t="str">
        <f t="shared" ca="1" si="211"/>
        <v/>
      </c>
      <c r="M780" s="9" t="str">
        <f t="shared" ca="1" si="212"/>
        <v/>
      </c>
      <c r="N780" s="9" t="str">
        <f t="shared" ca="1" si="213"/>
        <v/>
      </c>
      <c r="O780" s="11">
        <f t="shared" ca="1" si="206"/>
        <v>36209</v>
      </c>
      <c r="P780" s="31">
        <f t="shared" ca="1" si="219"/>
        <v>26</v>
      </c>
      <c r="Q780" s="9">
        <f t="shared" ca="1" si="214"/>
        <v>0</v>
      </c>
      <c r="R780" s="34" t="str">
        <f t="shared" ca="1" si="220"/>
        <v>SELL</v>
      </c>
    </row>
    <row r="781" spans="1:18" x14ac:dyDescent="0.3">
      <c r="A781" s="9">
        <v>778</v>
      </c>
      <c r="B781" s="11">
        <f t="shared" ca="1" si="204"/>
        <v>36210</v>
      </c>
      <c r="C781" s="17">
        <f t="shared" ca="1" si="205"/>
        <v>976.3</v>
      </c>
      <c r="D781" s="42">
        <f t="shared" ca="1" si="215"/>
        <v>2.8499999999999091</v>
      </c>
      <c r="E781" s="15">
        <f t="shared" ca="1" si="207"/>
        <v>2.8499999999999091</v>
      </c>
      <c r="F781" s="15">
        <f t="shared" ca="1" si="208"/>
        <v>0</v>
      </c>
      <c r="G781" s="17">
        <f t="shared" ca="1" si="216"/>
        <v>6.9071428571428521</v>
      </c>
      <c r="H781" s="17">
        <f t="shared" ca="1" si="217"/>
        <v>4.3249999999999966</v>
      </c>
      <c r="I781" s="17">
        <f t="shared" ca="1" si="218"/>
        <v>1.5970272502064411</v>
      </c>
      <c r="J781" s="23">
        <f t="shared" ca="1" si="209"/>
        <v>61.494435612082675</v>
      </c>
      <c r="K781" s="19" t="str">
        <f t="shared" ca="1" si="210"/>
        <v/>
      </c>
      <c r="L781" s="19" t="str">
        <f t="shared" ca="1" si="211"/>
        <v/>
      </c>
      <c r="M781" s="9" t="str">
        <f t="shared" ca="1" si="212"/>
        <v/>
      </c>
      <c r="N781" s="9" t="str">
        <f t="shared" ca="1" si="213"/>
        <v/>
      </c>
      <c r="O781" s="11">
        <f t="shared" ca="1" si="206"/>
        <v>36210</v>
      </c>
      <c r="P781" s="31">
        <f t="shared" ca="1" si="219"/>
        <v>26</v>
      </c>
      <c r="Q781" s="9">
        <f t="shared" ca="1" si="214"/>
        <v>0</v>
      </c>
      <c r="R781" s="34" t="str">
        <f t="shared" ca="1" si="220"/>
        <v>SELL</v>
      </c>
    </row>
    <row r="782" spans="1:18" x14ac:dyDescent="0.3">
      <c r="A782" s="9">
        <v>779</v>
      </c>
      <c r="B782" s="11">
        <f t="shared" ca="1" si="204"/>
        <v>36213</v>
      </c>
      <c r="C782" s="17">
        <f t="shared" ca="1" si="205"/>
        <v>953.85</v>
      </c>
      <c r="D782" s="42">
        <f t="shared" ca="1" si="215"/>
        <v>-22.449999999999932</v>
      </c>
      <c r="E782" s="15">
        <f t="shared" ca="1" si="207"/>
        <v>0</v>
      </c>
      <c r="F782" s="15">
        <f t="shared" ca="1" si="208"/>
        <v>-22.449999999999932</v>
      </c>
      <c r="G782" s="17">
        <f t="shared" ca="1" si="216"/>
        <v>6.9071428571428521</v>
      </c>
      <c r="H782" s="17">
        <f t="shared" ca="1" si="217"/>
        <v>5.289285714285711</v>
      </c>
      <c r="I782" s="17">
        <f t="shared" ca="1" si="218"/>
        <v>1.3058744091829844</v>
      </c>
      <c r="J782" s="23">
        <f t="shared" ca="1" si="209"/>
        <v>56.632503660322108</v>
      </c>
      <c r="K782" s="19" t="str">
        <f t="shared" ca="1" si="210"/>
        <v/>
      </c>
      <c r="L782" s="19" t="str">
        <f t="shared" ca="1" si="211"/>
        <v/>
      </c>
      <c r="M782" s="9" t="str">
        <f t="shared" ca="1" si="212"/>
        <v/>
      </c>
      <c r="N782" s="9" t="str">
        <f t="shared" ca="1" si="213"/>
        <v/>
      </c>
      <c r="O782" s="11">
        <f t="shared" ca="1" si="206"/>
        <v>36213</v>
      </c>
      <c r="P782" s="31">
        <f t="shared" ca="1" si="219"/>
        <v>26</v>
      </c>
      <c r="Q782" s="9">
        <f t="shared" ca="1" si="214"/>
        <v>0</v>
      </c>
      <c r="R782" s="34" t="str">
        <f t="shared" ca="1" si="220"/>
        <v>SELL</v>
      </c>
    </row>
    <row r="783" spans="1:18" x14ac:dyDescent="0.3">
      <c r="A783" s="9">
        <v>780</v>
      </c>
      <c r="B783" s="11">
        <f t="shared" ca="1" si="204"/>
        <v>36214</v>
      </c>
      <c r="C783" s="17">
        <f t="shared" ca="1" si="205"/>
        <v>949.65</v>
      </c>
      <c r="D783" s="42">
        <f t="shared" ca="1" si="215"/>
        <v>-4.2000000000000455</v>
      </c>
      <c r="E783" s="15">
        <f t="shared" ca="1" si="207"/>
        <v>0</v>
      </c>
      <c r="F783" s="15">
        <f t="shared" ca="1" si="208"/>
        <v>-4.2000000000000455</v>
      </c>
      <c r="G783" s="17">
        <f t="shared" ca="1" si="216"/>
        <v>5.3928571428571432</v>
      </c>
      <c r="H783" s="17">
        <f t="shared" ca="1" si="217"/>
        <v>5.5892857142857144</v>
      </c>
      <c r="I783" s="17">
        <f t="shared" ca="1" si="218"/>
        <v>0.96485623003194898</v>
      </c>
      <c r="J783" s="23">
        <f t="shared" ca="1" si="209"/>
        <v>49.105691056910572</v>
      </c>
      <c r="K783" s="19" t="str">
        <f t="shared" ca="1" si="210"/>
        <v/>
      </c>
      <c r="L783" s="19" t="str">
        <f t="shared" ca="1" si="211"/>
        <v/>
      </c>
      <c r="M783" s="9" t="str">
        <f t="shared" ca="1" si="212"/>
        <v/>
      </c>
      <c r="N783" s="9" t="str">
        <f t="shared" ca="1" si="213"/>
        <v/>
      </c>
      <c r="O783" s="11">
        <f t="shared" ca="1" si="206"/>
        <v>36214</v>
      </c>
      <c r="P783" s="31">
        <f t="shared" ca="1" si="219"/>
        <v>26</v>
      </c>
      <c r="Q783" s="9">
        <f t="shared" ca="1" si="214"/>
        <v>0</v>
      </c>
      <c r="R783" s="34" t="str">
        <f t="shared" ca="1" si="220"/>
        <v>SELL</v>
      </c>
    </row>
    <row r="784" spans="1:18" x14ac:dyDescent="0.3">
      <c r="A784" s="9">
        <v>781</v>
      </c>
      <c r="B784" s="11">
        <f t="shared" ca="1" si="204"/>
        <v>36215</v>
      </c>
      <c r="C784" s="17">
        <f t="shared" ca="1" si="205"/>
        <v>957.65</v>
      </c>
      <c r="D784" s="42">
        <f t="shared" ca="1" si="215"/>
        <v>8</v>
      </c>
      <c r="E784" s="15">
        <f t="shared" ca="1" si="207"/>
        <v>8</v>
      </c>
      <c r="F784" s="15">
        <f t="shared" ca="1" si="208"/>
        <v>0</v>
      </c>
      <c r="G784" s="17">
        <f t="shared" ca="1" si="216"/>
        <v>5.9642857142857144</v>
      </c>
      <c r="H784" s="17">
        <f t="shared" ca="1" si="217"/>
        <v>4.6821428571428623</v>
      </c>
      <c r="I784" s="17">
        <f t="shared" ca="1" si="218"/>
        <v>1.2738367658276111</v>
      </c>
      <c r="J784" s="23">
        <f t="shared" ca="1" si="209"/>
        <v>56.021469305602125</v>
      </c>
      <c r="K784" s="19" t="str">
        <f t="shared" ca="1" si="210"/>
        <v/>
      </c>
      <c r="L784" s="19" t="str">
        <f t="shared" ca="1" si="211"/>
        <v/>
      </c>
      <c r="M784" s="9" t="str">
        <f t="shared" ca="1" si="212"/>
        <v/>
      </c>
      <c r="N784" s="9" t="str">
        <f t="shared" ca="1" si="213"/>
        <v/>
      </c>
      <c r="O784" s="11">
        <f t="shared" ca="1" si="206"/>
        <v>36215</v>
      </c>
      <c r="P784" s="31">
        <f t="shared" ca="1" si="219"/>
        <v>26</v>
      </c>
      <c r="Q784" s="9">
        <f t="shared" ca="1" si="214"/>
        <v>0</v>
      </c>
      <c r="R784" s="34" t="str">
        <f t="shared" ca="1" si="220"/>
        <v>SELL</v>
      </c>
    </row>
    <row r="785" spans="1:18" x14ac:dyDescent="0.3">
      <c r="A785" s="9">
        <v>782</v>
      </c>
      <c r="B785" s="11">
        <f t="shared" ca="1" si="204"/>
        <v>36216</v>
      </c>
      <c r="C785" s="17">
        <f t="shared" ca="1" si="205"/>
        <v>954.3</v>
      </c>
      <c r="D785" s="42">
        <f t="shared" ca="1" si="215"/>
        <v>-3.3500000000000227</v>
      </c>
      <c r="E785" s="15">
        <f t="shared" ca="1" si="207"/>
        <v>0</v>
      </c>
      <c r="F785" s="15">
        <f t="shared" ca="1" si="208"/>
        <v>-3.3500000000000227</v>
      </c>
      <c r="G785" s="17">
        <f t="shared" ca="1" si="216"/>
        <v>5.9642857142857144</v>
      </c>
      <c r="H785" s="17">
        <f t="shared" ca="1" si="217"/>
        <v>4.6785714285714288</v>
      </c>
      <c r="I785" s="17">
        <f t="shared" ca="1" si="218"/>
        <v>1.2748091603053435</v>
      </c>
      <c r="J785" s="23">
        <f t="shared" ca="1" si="209"/>
        <v>56.040268456375841</v>
      </c>
      <c r="K785" s="19" t="str">
        <f t="shared" ca="1" si="210"/>
        <v/>
      </c>
      <c r="L785" s="19" t="str">
        <f t="shared" ca="1" si="211"/>
        <v/>
      </c>
      <c r="M785" s="9" t="str">
        <f t="shared" ca="1" si="212"/>
        <v/>
      </c>
      <c r="N785" s="9" t="str">
        <f t="shared" ca="1" si="213"/>
        <v/>
      </c>
      <c r="O785" s="11">
        <f t="shared" ca="1" si="206"/>
        <v>36216</v>
      </c>
      <c r="P785" s="31">
        <f t="shared" ca="1" si="219"/>
        <v>26</v>
      </c>
      <c r="Q785" s="9">
        <f t="shared" ca="1" si="214"/>
        <v>0</v>
      </c>
      <c r="R785" s="34" t="str">
        <f t="shared" ca="1" si="220"/>
        <v>SELL</v>
      </c>
    </row>
    <row r="786" spans="1:18" x14ac:dyDescent="0.3">
      <c r="A786" s="9">
        <v>783</v>
      </c>
      <c r="B786" s="11">
        <f t="shared" ca="1" si="204"/>
        <v>36217</v>
      </c>
      <c r="C786" s="17">
        <f t="shared" ca="1" si="205"/>
        <v>941.2</v>
      </c>
      <c r="D786" s="42">
        <f t="shared" ca="1" si="215"/>
        <v>-13.099999999999909</v>
      </c>
      <c r="E786" s="15">
        <f t="shared" ca="1" si="207"/>
        <v>0</v>
      </c>
      <c r="F786" s="15">
        <f t="shared" ca="1" si="208"/>
        <v>-13.099999999999909</v>
      </c>
      <c r="G786" s="17">
        <f t="shared" ca="1" si="216"/>
        <v>5.9642857142857144</v>
      </c>
      <c r="H786" s="17">
        <f t="shared" ca="1" si="217"/>
        <v>4.1999999999999966</v>
      </c>
      <c r="I786" s="17">
        <f t="shared" ca="1" si="218"/>
        <v>1.4200680272108854</v>
      </c>
      <c r="J786" s="23">
        <f t="shared" ca="1" si="209"/>
        <v>58.678847505270575</v>
      </c>
      <c r="K786" s="19" t="str">
        <f t="shared" ca="1" si="210"/>
        <v/>
      </c>
      <c r="L786" s="19" t="str">
        <f t="shared" ca="1" si="211"/>
        <v/>
      </c>
      <c r="M786" s="9" t="str">
        <f t="shared" ca="1" si="212"/>
        <v/>
      </c>
      <c r="N786" s="9" t="str">
        <f t="shared" ca="1" si="213"/>
        <v/>
      </c>
      <c r="O786" s="11">
        <f t="shared" ca="1" si="206"/>
        <v>36217</v>
      </c>
      <c r="P786" s="31">
        <f t="shared" ca="1" si="219"/>
        <v>26</v>
      </c>
      <c r="Q786" s="9">
        <f t="shared" ca="1" si="214"/>
        <v>0</v>
      </c>
      <c r="R786" s="34" t="str">
        <f t="shared" ca="1" si="220"/>
        <v>SELL</v>
      </c>
    </row>
    <row r="787" spans="1:18" x14ac:dyDescent="0.3">
      <c r="A787" s="9">
        <v>784</v>
      </c>
      <c r="B787" s="11">
        <f t="shared" ca="1" si="204"/>
        <v>36218</v>
      </c>
      <c r="C787" s="17">
        <f t="shared" ca="1" si="205"/>
        <v>981.3</v>
      </c>
      <c r="D787" s="42">
        <f t="shared" ca="1" si="215"/>
        <v>40.099999999999909</v>
      </c>
      <c r="E787" s="15">
        <f t="shared" ca="1" si="207"/>
        <v>40.099999999999909</v>
      </c>
      <c r="F787" s="15">
        <f t="shared" ca="1" si="208"/>
        <v>0</v>
      </c>
      <c r="G787" s="17">
        <f t="shared" ca="1" si="216"/>
        <v>8.2392857142857086</v>
      </c>
      <c r="H787" s="17">
        <f t="shared" ca="1" si="217"/>
        <v>4.1999999999999966</v>
      </c>
      <c r="I787" s="17">
        <f t="shared" ca="1" si="218"/>
        <v>1.9617346938775513</v>
      </c>
      <c r="J787" s="23">
        <f t="shared" ca="1" si="209"/>
        <v>66.236003445305784</v>
      </c>
      <c r="K787" s="19" t="str">
        <f t="shared" ca="1" si="210"/>
        <v/>
      </c>
      <c r="L787" s="19" t="str">
        <f t="shared" ca="1" si="211"/>
        <v/>
      </c>
      <c r="M787" s="9" t="str">
        <f t="shared" ca="1" si="212"/>
        <v/>
      </c>
      <c r="N787" s="9" t="str">
        <f t="shared" ca="1" si="213"/>
        <v/>
      </c>
      <c r="O787" s="11">
        <f t="shared" ca="1" si="206"/>
        <v>36218</v>
      </c>
      <c r="P787" s="31">
        <f t="shared" ca="1" si="219"/>
        <v>26</v>
      </c>
      <c r="Q787" s="9">
        <f t="shared" ca="1" si="214"/>
        <v>0</v>
      </c>
      <c r="R787" s="34" t="str">
        <f t="shared" ca="1" si="220"/>
        <v>SELL</v>
      </c>
    </row>
    <row r="788" spans="1:18" x14ac:dyDescent="0.3">
      <c r="A788" s="9">
        <v>785</v>
      </c>
      <c r="B788" s="11">
        <f t="shared" ca="1" si="204"/>
        <v>36220</v>
      </c>
      <c r="C788" s="17">
        <f t="shared" ca="1" si="205"/>
        <v>1015.8</v>
      </c>
      <c r="D788" s="42">
        <f t="shared" ca="1" si="215"/>
        <v>34.5</v>
      </c>
      <c r="E788" s="15">
        <f t="shared" ca="1" si="207"/>
        <v>34.5</v>
      </c>
      <c r="F788" s="15">
        <f t="shared" ca="1" si="208"/>
        <v>0</v>
      </c>
      <c r="G788" s="17">
        <f t="shared" ca="1" si="216"/>
        <v>8.2249999999999908</v>
      </c>
      <c r="H788" s="17">
        <f t="shared" ca="1" si="217"/>
        <v>4.1999999999999966</v>
      </c>
      <c r="I788" s="17">
        <f t="shared" ca="1" si="218"/>
        <v>1.9583333333333328</v>
      </c>
      <c r="J788" s="23">
        <f t="shared" ca="1" si="209"/>
        <v>66.197183098591552</v>
      </c>
      <c r="K788" s="19" t="str">
        <f t="shared" ca="1" si="210"/>
        <v/>
      </c>
      <c r="L788" s="19" t="str">
        <f t="shared" ca="1" si="211"/>
        <v/>
      </c>
      <c r="M788" s="9" t="str">
        <f t="shared" ca="1" si="212"/>
        <v/>
      </c>
      <c r="N788" s="9" t="str">
        <f t="shared" ca="1" si="213"/>
        <v/>
      </c>
      <c r="O788" s="11">
        <f t="shared" ca="1" si="206"/>
        <v>36220</v>
      </c>
      <c r="P788" s="31">
        <f t="shared" ca="1" si="219"/>
        <v>26</v>
      </c>
      <c r="Q788" s="9">
        <f t="shared" ca="1" si="214"/>
        <v>0</v>
      </c>
      <c r="R788" s="34" t="str">
        <f t="shared" ca="1" si="220"/>
        <v>SELL</v>
      </c>
    </row>
    <row r="789" spans="1:18" x14ac:dyDescent="0.3">
      <c r="A789" s="9">
        <v>786</v>
      </c>
      <c r="B789" s="11">
        <f t="shared" ca="1" si="204"/>
        <v>36222</v>
      </c>
      <c r="C789" s="17">
        <f t="shared" ca="1" si="205"/>
        <v>1051.8499999999999</v>
      </c>
      <c r="D789" s="42">
        <f t="shared" ca="1" si="215"/>
        <v>36.049999999999955</v>
      </c>
      <c r="E789" s="15">
        <f t="shared" ca="1" si="207"/>
        <v>36.049999999999955</v>
      </c>
      <c r="F789" s="15">
        <f t="shared" ca="1" si="208"/>
        <v>0</v>
      </c>
      <c r="G789" s="17">
        <f t="shared" ca="1" si="216"/>
        <v>10.757142857142851</v>
      </c>
      <c r="H789" s="17">
        <f t="shared" ca="1" si="217"/>
        <v>4.1999999999999966</v>
      </c>
      <c r="I789" s="17">
        <f t="shared" ca="1" si="218"/>
        <v>2.5612244897959191</v>
      </c>
      <c r="J789" s="23">
        <f t="shared" ca="1" si="209"/>
        <v>71.919770773638973</v>
      </c>
      <c r="K789" s="19" t="str">
        <f t="shared" ca="1" si="210"/>
        <v>SELL</v>
      </c>
      <c r="L789" s="19" t="str">
        <f t="shared" ca="1" si="211"/>
        <v/>
      </c>
      <c r="M789" s="9" t="str">
        <f t="shared" ca="1" si="212"/>
        <v/>
      </c>
      <c r="N789" s="9" t="str">
        <f t="shared" ca="1" si="213"/>
        <v/>
      </c>
      <c r="O789" s="11">
        <f t="shared" ca="1" si="206"/>
        <v>36222</v>
      </c>
      <c r="P789" s="31">
        <f t="shared" ca="1" si="219"/>
        <v>26</v>
      </c>
      <c r="Q789" s="9">
        <f t="shared" ca="1" si="214"/>
        <v>0</v>
      </c>
      <c r="R789" s="34" t="str">
        <f t="shared" ca="1" si="220"/>
        <v>SELL</v>
      </c>
    </row>
    <row r="790" spans="1:18" x14ac:dyDescent="0.3">
      <c r="A790" s="9">
        <v>787</v>
      </c>
      <c r="B790" s="11">
        <f t="shared" ca="1" si="204"/>
        <v>36223</v>
      </c>
      <c r="C790" s="17">
        <f t="shared" ca="1" si="205"/>
        <v>1041.2</v>
      </c>
      <c r="D790" s="42">
        <f t="shared" ca="1" si="215"/>
        <v>-10.649999999999864</v>
      </c>
      <c r="E790" s="15">
        <f t="shared" ca="1" si="207"/>
        <v>0</v>
      </c>
      <c r="F790" s="15">
        <f t="shared" ca="1" si="208"/>
        <v>-10.649999999999864</v>
      </c>
      <c r="G790" s="17">
        <f t="shared" ca="1" si="216"/>
        <v>10.02857142857142</v>
      </c>
      <c r="H790" s="17">
        <f t="shared" ca="1" si="217"/>
        <v>4.960714285714273</v>
      </c>
      <c r="I790" s="17">
        <f t="shared" ca="1" si="218"/>
        <v>2.0215982721382324</v>
      </c>
      <c r="J790" s="23">
        <f t="shared" ca="1" si="209"/>
        <v>66.904932094353143</v>
      </c>
      <c r="K790" s="19" t="str">
        <f t="shared" ca="1" si="210"/>
        <v/>
      </c>
      <c r="L790" s="19" t="str">
        <f t="shared" ca="1" si="211"/>
        <v/>
      </c>
      <c r="M790" s="9" t="str">
        <f t="shared" ca="1" si="212"/>
        <v/>
      </c>
      <c r="N790" s="9" t="str">
        <f t="shared" ca="1" si="213"/>
        <v/>
      </c>
      <c r="O790" s="11">
        <f t="shared" ca="1" si="206"/>
        <v>36223</v>
      </c>
      <c r="P790" s="31">
        <f t="shared" ca="1" si="219"/>
        <v>26</v>
      </c>
      <c r="Q790" s="9">
        <f t="shared" ca="1" si="214"/>
        <v>0</v>
      </c>
      <c r="R790" s="34" t="str">
        <f t="shared" ca="1" si="220"/>
        <v>SELL</v>
      </c>
    </row>
    <row r="791" spans="1:18" x14ac:dyDescent="0.3">
      <c r="A791" s="9">
        <v>788</v>
      </c>
      <c r="B791" s="11">
        <f t="shared" ca="1" si="204"/>
        <v>36224</v>
      </c>
      <c r="C791" s="17">
        <f t="shared" ca="1" si="205"/>
        <v>1054.45</v>
      </c>
      <c r="D791" s="42">
        <f t="shared" ca="1" si="215"/>
        <v>13.25</v>
      </c>
      <c r="E791" s="15">
        <f t="shared" ca="1" si="207"/>
        <v>13.25</v>
      </c>
      <c r="F791" s="15">
        <f t="shared" ca="1" si="208"/>
        <v>0</v>
      </c>
      <c r="G791" s="17">
        <f t="shared" ca="1" si="216"/>
        <v>10.974999999999991</v>
      </c>
      <c r="H791" s="17">
        <f t="shared" ca="1" si="217"/>
        <v>3.839285714285698</v>
      </c>
      <c r="I791" s="17">
        <f t="shared" ca="1" si="218"/>
        <v>2.8586046511628003</v>
      </c>
      <c r="J791" s="23">
        <f t="shared" ca="1" si="209"/>
        <v>74.0838958534234</v>
      </c>
      <c r="K791" s="19" t="str">
        <f t="shared" ca="1" si="210"/>
        <v>SELL</v>
      </c>
      <c r="L791" s="19" t="str">
        <f t="shared" ca="1" si="211"/>
        <v/>
      </c>
      <c r="M791" s="9" t="str">
        <f t="shared" ca="1" si="212"/>
        <v/>
      </c>
      <c r="N791" s="9" t="str">
        <f t="shared" ca="1" si="213"/>
        <v/>
      </c>
      <c r="O791" s="11">
        <f t="shared" ca="1" si="206"/>
        <v>36224</v>
      </c>
      <c r="P791" s="31">
        <f t="shared" ca="1" si="219"/>
        <v>26</v>
      </c>
      <c r="Q791" s="9">
        <f t="shared" ca="1" si="214"/>
        <v>0</v>
      </c>
      <c r="R791" s="34" t="str">
        <f t="shared" ca="1" si="220"/>
        <v>SELL</v>
      </c>
    </row>
    <row r="792" spans="1:18" x14ac:dyDescent="0.3">
      <c r="A792" s="9">
        <v>789</v>
      </c>
      <c r="B792" s="11">
        <f t="shared" ca="1" si="204"/>
        <v>36227</v>
      </c>
      <c r="C792" s="17">
        <f t="shared" ca="1" si="205"/>
        <v>1072.0999999999999</v>
      </c>
      <c r="D792" s="42">
        <f t="shared" ca="1" si="215"/>
        <v>17.649999999999864</v>
      </c>
      <c r="E792" s="15">
        <f t="shared" ca="1" si="207"/>
        <v>17.649999999999864</v>
      </c>
      <c r="F792" s="15">
        <f t="shared" ca="1" si="208"/>
        <v>0</v>
      </c>
      <c r="G792" s="17">
        <f t="shared" ca="1" si="216"/>
        <v>11.924999999999979</v>
      </c>
      <c r="H792" s="17">
        <f t="shared" ca="1" si="217"/>
        <v>3.839285714285698</v>
      </c>
      <c r="I792" s="17">
        <f t="shared" ca="1" si="218"/>
        <v>3.1060465116279148</v>
      </c>
      <c r="J792" s="23">
        <f t="shared" ca="1" si="209"/>
        <v>75.645672859084769</v>
      </c>
      <c r="K792" s="19" t="str">
        <f t="shared" ca="1" si="210"/>
        <v>SELL</v>
      </c>
      <c r="L792" s="19" t="str">
        <f t="shared" ca="1" si="211"/>
        <v/>
      </c>
      <c r="M792" s="9" t="str">
        <f t="shared" ca="1" si="212"/>
        <v/>
      </c>
      <c r="N792" s="9" t="str">
        <f t="shared" ca="1" si="213"/>
        <v/>
      </c>
      <c r="O792" s="11">
        <f t="shared" ca="1" si="206"/>
        <v>36227</v>
      </c>
      <c r="P792" s="31">
        <f t="shared" ca="1" si="219"/>
        <v>26</v>
      </c>
      <c r="Q792" s="9">
        <f t="shared" ca="1" si="214"/>
        <v>0</v>
      </c>
      <c r="R792" s="34" t="str">
        <f t="shared" ca="1" si="220"/>
        <v>SELL</v>
      </c>
    </row>
    <row r="793" spans="1:18" x14ac:dyDescent="0.3">
      <c r="A793" s="9">
        <v>790</v>
      </c>
      <c r="B793" s="11">
        <f t="shared" ca="1" si="204"/>
        <v>36228</v>
      </c>
      <c r="C793" s="17">
        <f t="shared" ca="1" si="205"/>
        <v>1078.3499999999999</v>
      </c>
      <c r="D793" s="42">
        <f t="shared" ca="1" si="215"/>
        <v>6.25</v>
      </c>
      <c r="E793" s="15">
        <f t="shared" ca="1" si="207"/>
        <v>6.25</v>
      </c>
      <c r="F793" s="15">
        <f t="shared" ca="1" si="208"/>
        <v>0</v>
      </c>
      <c r="G793" s="17">
        <f t="shared" ca="1" si="216"/>
        <v>11.646428571428553</v>
      </c>
      <c r="H793" s="17">
        <f t="shared" ca="1" si="217"/>
        <v>3.839285714285698</v>
      </c>
      <c r="I793" s="17">
        <f t="shared" ca="1" si="218"/>
        <v>3.0334883720930312</v>
      </c>
      <c r="J793" s="23">
        <f t="shared" ca="1" si="209"/>
        <v>75.207564575645804</v>
      </c>
      <c r="K793" s="19" t="str">
        <f t="shared" ca="1" si="210"/>
        <v>SELL</v>
      </c>
      <c r="L793" s="19" t="str">
        <f t="shared" ca="1" si="211"/>
        <v/>
      </c>
      <c r="M793" s="9" t="str">
        <f t="shared" ca="1" si="212"/>
        <v/>
      </c>
      <c r="N793" s="9" t="str">
        <f t="shared" ca="1" si="213"/>
        <v/>
      </c>
      <c r="O793" s="11">
        <f t="shared" ca="1" si="206"/>
        <v>36228</v>
      </c>
      <c r="P793" s="31">
        <f t="shared" ca="1" si="219"/>
        <v>26</v>
      </c>
      <c r="Q793" s="9">
        <f t="shared" ca="1" si="214"/>
        <v>0</v>
      </c>
      <c r="R793" s="34" t="str">
        <f t="shared" ca="1" si="220"/>
        <v>SELL</v>
      </c>
    </row>
    <row r="794" spans="1:18" x14ac:dyDescent="0.3">
      <c r="A794" s="9">
        <v>791</v>
      </c>
      <c r="B794" s="11">
        <f t="shared" ca="1" si="204"/>
        <v>36229</v>
      </c>
      <c r="C794" s="17">
        <f t="shared" ca="1" si="205"/>
        <v>1078.8499999999999</v>
      </c>
      <c r="D794" s="42">
        <f t="shared" ca="1" si="215"/>
        <v>0.5</v>
      </c>
      <c r="E794" s="15">
        <f t="shared" ca="1" si="207"/>
        <v>0.5</v>
      </c>
      <c r="F794" s="15">
        <f t="shared" ca="1" si="208"/>
        <v>0</v>
      </c>
      <c r="G794" s="17">
        <f t="shared" ca="1" si="216"/>
        <v>11.367857142857117</v>
      </c>
      <c r="H794" s="17">
        <f t="shared" ca="1" si="217"/>
        <v>3.839285714285698</v>
      </c>
      <c r="I794" s="17">
        <f t="shared" ca="1" si="218"/>
        <v>2.9609302325581455</v>
      </c>
      <c r="J794" s="23">
        <f t="shared" ca="1" si="209"/>
        <v>74.753405354626622</v>
      </c>
      <c r="K794" s="19" t="str">
        <f t="shared" ca="1" si="210"/>
        <v>SELL</v>
      </c>
      <c r="L794" s="19" t="str">
        <f t="shared" ca="1" si="211"/>
        <v/>
      </c>
      <c r="M794" s="9" t="str">
        <f t="shared" ca="1" si="212"/>
        <v/>
      </c>
      <c r="N794" s="9" t="str">
        <f t="shared" ca="1" si="213"/>
        <v/>
      </c>
      <c r="O794" s="11">
        <f t="shared" ca="1" si="206"/>
        <v>36229</v>
      </c>
      <c r="P794" s="31">
        <f t="shared" ca="1" si="219"/>
        <v>26</v>
      </c>
      <c r="Q794" s="9">
        <f t="shared" ca="1" si="214"/>
        <v>0</v>
      </c>
      <c r="R794" s="34" t="str">
        <f t="shared" ca="1" si="220"/>
        <v>SELL</v>
      </c>
    </row>
    <row r="795" spans="1:18" x14ac:dyDescent="0.3">
      <c r="A795" s="9">
        <v>792</v>
      </c>
      <c r="B795" s="11">
        <f t="shared" ca="1" si="204"/>
        <v>36230</v>
      </c>
      <c r="C795" s="17">
        <f t="shared" ca="1" si="205"/>
        <v>1059.5999999999999</v>
      </c>
      <c r="D795" s="42">
        <f t="shared" ca="1" si="215"/>
        <v>-19.25</v>
      </c>
      <c r="E795" s="15">
        <f t="shared" ca="1" si="207"/>
        <v>0</v>
      </c>
      <c r="F795" s="15">
        <f t="shared" ca="1" si="208"/>
        <v>-19.25</v>
      </c>
      <c r="G795" s="17">
        <f t="shared" ca="1" si="216"/>
        <v>11.164285714285695</v>
      </c>
      <c r="H795" s="17">
        <f t="shared" ca="1" si="217"/>
        <v>5.2142857142856984</v>
      </c>
      <c r="I795" s="17">
        <f t="shared" ca="1" si="218"/>
        <v>2.1410958904109618</v>
      </c>
      <c r="J795" s="23">
        <f t="shared" ca="1" si="209"/>
        <v>68.163977322285248</v>
      </c>
      <c r="K795" s="19" t="str">
        <f t="shared" ca="1" si="210"/>
        <v/>
      </c>
      <c r="L795" s="19" t="str">
        <f t="shared" ca="1" si="211"/>
        <v/>
      </c>
      <c r="M795" s="9" t="str">
        <f t="shared" ca="1" si="212"/>
        <v/>
      </c>
      <c r="N795" s="9" t="str">
        <f t="shared" ca="1" si="213"/>
        <v/>
      </c>
      <c r="O795" s="11">
        <f t="shared" ca="1" si="206"/>
        <v>36230</v>
      </c>
      <c r="P795" s="31">
        <f t="shared" ca="1" si="219"/>
        <v>26</v>
      </c>
      <c r="Q795" s="9">
        <f t="shared" ca="1" si="214"/>
        <v>0</v>
      </c>
      <c r="R795" s="34" t="str">
        <f t="shared" ca="1" si="220"/>
        <v>SELL</v>
      </c>
    </row>
    <row r="796" spans="1:18" x14ac:dyDescent="0.3">
      <c r="A796" s="9">
        <v>793</v>
      </c>
      <c r="B796" s="11">
        <f t="shared" ca="1" si="204"/>
        <v>36231</v>
      </c>
      <c r="C796" s="17">
        <f t="shared" ca="1" si="205"/>
        <v>1072.6500000000001</v>
      </c>
      <c r="D796" s="42">
        <f t="shared" ca="1" si="215"/>
        <v>13.050000000000182</v>
      </c>
      <c r="E796" s="15">
        <f t="shared" ca="1" si="207"/>
        <v>13.050000000000182</v>
      </c>
      <c r="F796" s="15">
        <f t="shared" ca="1" si="208"/>
        <v>0</v>
      </c>
      <c r="G796" s="17">
        <f t="shared" ca="1" si="216"/>
        <v>12.096428571428564</v>
      </c>
      <c r="H796" s="17">
        <f t="shared" ca="1" si="217"/>
        <v>3.6107142857142742</v>
      </c>
      <c r="I796" s="17">
        <f t="shared" ca="1" si="218"/>
        <v>3.350148367952531</v>
      </c>
      <c r="J796" s="23">
        <f t="shared" ca="1" si="209"/>
        <v>77.01227830832201</v>
      </c>
      <c r="K796" s="19" t="str">
        <f t="shared" ca="1" si="210"/>
        <v>SELL</v>
      </c>
      <c r="L796" s="19" t="str">
        <f t="shared" ca="1" si="211"/>
        <v/>
      </c>
      <c r="M796" s="9" t="str">
        <f t="shared" ca="1" si="212"/>
        <v/>
      </c>
      <c r="N796" s="9" t="str">
        <f t="shared" ca="1" si="213"/>
        <v/>
      </c>
      <c r="O796" s="11">
        <f t="shared" ca="1" si="206"/>
        <v>36231</v>
      </c>
      <c r="P796" s="31">
        <f t="shared" ca="1" si="219"/>
        <v>26</v>
      </c>
      <c r="Q796" s="9">
        <f t="shared" ca="1" si="214"/>
        <v>0</v>
      </c>
      <c r="R796" s="34" t="str">
        <f t="shared" ca="1" si="220"/>
        <v>SELL</v>
      </c>
    </row>
    <row r="797" spans="1:18" x14ac:dyDescent="0.3">
      <c r="A797" s="9">
        <v>794</v>
      </c>
      <c r="B797" s="11">
        <f t="shared" ca="1" si="204"/>
        <v>36234</v>
      </c>
      <c r="C797" s="17">
        <f t="shared" ca="1" si="205"/>
        <v>1073.95</v>
      </c>
      <c r="D797" s="42">
        <f t="shared" ca="1" si="215"/>
        <v>1.2999999999999545</v>
      </c>
      <c r="E797" s="15">
        <f t="shared" ca="1" si="207"/>
        <v>1.2999999999999545</v>
      </c>
      <c r="F797" s="15">
        <f t="shared" ca="1" si="208"/>
        <v>0</v>
      </c>
      <c r="G797" s="17">
        <f t="shared" ca="1" si="216"/>
        <v>12.189285714285704</v>
      </c>
      <c r="H797" s="17">
        <f t="shared" ca="1" si="217"/>
        <v>3.3107142857142713</v>
      </c>
      <c r="I797" s="17">
        <f t="shared" ca="1" si="218"/>
        <v>3.6817691477885783</v>
      </c>
      <c r="J797" s="23">
        <f t="shared" ca="1" si="209"/>
        <v>78.640552995391772</v>
      </c>
      <c r="K797" s="19" t="str">
        <f t="shared" ca="1" si="210"/>
        <v>SELL</v>
      </c>
      <c r="L797" s="19" t="str">
        <f t="shared" ca="1" si="211"/>
        <v/>
      </c>
      <c r="M797" s="9" t="str">
        <f t="shared" ca="1" si="212"/>
        <v/>
      </c>
      <c r="N797" s="9" t="str">
        <f t="shared" ca="1" si="213"/>
        <v/>
      </c>
      <c r="O797" s="11">
        <f t="shared" ca="1" si="206"/>
        <v>36234</v>
      </c>
      <c r="P797" s="31">
        <f t="shared" ca="1" si="219"/>
        <v>26</v>
      </c>
      <c r="Q797" s="9">
        <f t="shared" ca="1" si="214"/>
        <v>0</v>
      </c>
      <c r="R797" s="34" t="str">
        <f t="shared" ca="1" si="220"/>
        <v>SELL</v>
      </c>
    </row>
    <row r="798" spans="1:18" x14ac:dyDescent="0.3">
      <c r="A798" s="9">
        <v>795</v>
      </c>
      <c r="B798" s="11">
        <f t="shared" ca="1" si="204"/>
        <v>36235</v>
      </c>
      <c r="C798" s="17">
        <f t="shared" ca="1" si="205"/>
        <v>1053.1500000000001</v>
      </c>
      <c r="D798" s="42">
        <f t="shared" ca="1" si="215"/>
        <v>-20.799999999999955</v>
      </c>
      <c r="E798" s="15">
        <f t="shared" ca="1" si="207"/>
        <v>0</v>
      </c>
      <c r="F798" s="15">
        <f t="shared" ca="1" si="208"/>
        <v>-20.799999999999955</v>
      </c>
      <c r="G798" s="17">
        <f t="shared" ca="1" si="216"/>
        <v>11.617857142857133</v>
      </c>
      <c r="H798" s="17">
        <f t="shared" ca="1" si="217"/>
        <v>4.7964285714285539</v>
      </c>
      <c r="I798" s="17">
        <f t="shared" ca="1" si="218"/>
        <v>2.4221891288160902</v>
      </c>
      <c r="J798" s="23">
        <f t="shared" ca="1" si="209"/>
        <v>70.77893820713669</v>
      </c>
      <c r="K798" s="19" t="str">
        <f t="shared" ca="1" si="210"/>
        <v>SELL</v>
      </c>
      <c r="L798" s="19" t="str">
        <f t="shared" ca="1" si="211"/>
        <v/>
      </c>
      <c r="M798" s="9" t="str">
        <f t="shared" ca="1" si="212"/>
        <v/>
      </c>
      <c r="N798" s="9" t="str">
        <f t="shared" ca="1" si="213"/>
        <v/>
      </c>
      <c r="O798" s="11">
        <f t="shared" ca="1" si="206"/>
        <v>36235</v>
      </c>
      <c r="P798" s="31">
        <f t="shared" ca="1" si="219"/>
        <v>26</v>
      </c>
      <c r="Q798" s="9">
        <f t="shared" ca="1" si="214"/>
        <v>0</v>
      </c>
      <c r="R798" s="34" t="str">
        <f t="shared" ca="1" si="220"/>
        <v>SELL</v>
      </c>
    </row>
    <row r="799" spans="1:18" x14ac:dyDescent="0.3">
      <c r="A799" s="9">
        <v>796</v>
      </c>
      <c r="B799" s="11">
        <f t="shared" ca="1" si="204"/>
        <v>36236</v>
      </c>
      <c r="C799" s="17">
        <f t="shared" ca="1" si="205"/>
        <v>1060.6500000000001</v>
      </c>
      <c r="D799" s="42">
        <f t="shared" ca="1" si="215"/>
        <v>7.5</v>
      </c>
      <c r="E799" s="15">
        <f t="shared" ca="1" si="207"/>
        <v>7.5</v>
      </c>
      <c r="F799" s="15">
        <f t="shared" ca="1" si="208"/>
        <v>0</v>
      </c>
      <c r="G799" s="17">
        <f t="shared" ca="1" si="216"/>
        <v>12.15357142857142</v>
      </c>
      <c r="H799" s="17">
        <f t="shared" ca="1" si="217"/>
        <v>4.5571428571428374</v>
      </c>
      <c r="I799" s="17">
        <f t="shared" ca="1" si="218"/>
        <v>2.66692789968653</v>
      </c>
      <c r="J799" s="23">
        <f t="shared" ca="1" si="209"/>
        <v>72.729215644368523</v>
      </c>
      <c r="K799" s="19" t="str">
        <f t="shared" ca="1" si="210"/>
        <v>SELL</v>
      </c>
      <c r="L799" s="19" t="str">
        <f t="shared" ca="1" si="211"/>
        <v/>
      </c>
      <c r="M799" s="9" t="str">
        <f t="shared" ca="1" si="212"/>
        <v/>
      </c>
      <c r="N799" s="9" t="str">
        <f t="shared" ca="1" si="213"/>
        <v/>
      </c>
      <c r="O799" s="11">
        <f t="shared" ca="1" si="206"/>
        <v>36236</v>
      </c>
      <c r="P799" s="31">
        <f t="shared" ca="1" si="219"/>
        <v>26</v>
      </c>
      <c r="Q799" s="9">
        <f t="shared" ca="1" si="214"/>
        <v>0</v>
      </c>
      <c r="R799" s="34" t="str">
        <f t="shared" ca="1" si="220"/>
        <v>SELL</v>
      </c>
    </row>
    <row r="800" spans="1:18" x14ac:dyDescent="0.3">
      <c r="A800" s="9">
        <v>797</v>
      </c>
      <c r="B800" s="11">
        <f t="shared" ca="1" si="204"/>
        <v>36237</v>
      </c>
      <c r="C800" s="17">
        <f t="shared" ca="1" si="205"/>
        <v>1074.5999999999999</v>
      </c>
      <c r="D800" s="42">
        <f t="shared" ca="1" si="215"/>
        <v>13.949999999999818</v>
      </c>
      <c r="E800" s="15">
        <f t="shared" ca="1" si="207"/>
        <v>13.949999999999818</v>
      </c>
      <c r="F800" s="15">
        <f t="shared" ca="1" si="208"/>
        <v>0</v>
      </c>
      <c r="G800" s="17">
        <f t="shared" ca="1" si="216"/>
        <v>13.149999999999977</v>
      </c>
      <c r="H800" s="17">
        <f t="shared" ca="1" si="217"/>
        <v>3.6214285714285586</v>
      </c>
      <c r="I800" s="17">
        <f t="shared" ca="1" si="218"/>
        <v>3.6311637080867918</v>
      </c>
      <c r="J800" s="23">
        <f t="shared" ca="1" si="209"/>
        <v>78.407155025553692</v>
      </c>
      <c r="K800" s="19" t="str">
        <f t="shared" ca="1" si="210"/>
        <v>SELL</v>
      </c>
      <c r="L800" s="19" t="str">
        <f t="shared" ca="1" si="211"/>
        <v/>
      </c>
      <c r="M800" s="9" t="str">
        <f t="shared" ca="1" si="212"/>
        <v/>
      </c>
      <c r="N800" s="9" t="str">
        <f t="shared" ca="1" si="213"/>
        <v/>
      </c>
      <c r="O800" s="11">
        <f t="shared" ca="1" si="206"/>
        <v>36237</v>
      </c>
      <c r="P800" s="31">
        <f t="shared" ca="1" si="219"/>
        <v>26</v>
      </c>
      <c r="Q800" s="9">
        <f t="shared" ca="1" si="214"/>
        <v>0</v>
      </c>
      <c r="R800" s="34" t="str">
        <f t="shared" ca="1" si="220"/>
        <v>SELL</v>
      </c>
    </row>
    <row r="801" spans="1:18" x14ac:dyDescent="0.3">
      <c r="A801" s="9">
        <v>798</v>
      </c>
      <c r="B801" s="11">
        <f t="shared" ca="1" si="204"/>
        <v>36238</v>
      </c>
      <c r="C801" s="17">
        <f t="shared" ca="1" si="205"/>
        <v>1062.9000000000001</v>
      </c>
      <c r="D801" s="42">
        <f t="shared" ca="1" si="215"/>
        <v>-11.699999999999818</v>
      </c>
      <c r="E801" s="15">
        <f t="shared" ca="1" si="207"/>
        <v>0</v>
      </c>
      <c r="F801" s="15">
        <f t="shared" ca="1" si="208"/>
        <v>-11.699999999999818</v>
      </c>
      <c r="G801" s="17">
        <f t="shared" ca="1" si="216"/>
        <v>10.285714285714269</v>
      </c>
      <c r="H801" s="17">
        <f t="shared" ca="1" si="217"/>
        <v>4.4571428571428315</v>
      </c>
      <c r="I801" s="17">
        <f t="shared" ca="1" si="218"/>
        <v>2.3076923076923173</v>
      </c>
      <c r="J801" s="23">
        <f t="shared" ca="1" si="209"/>
        <v>69.767441860465198</v>
      </c>
      <c r="K801" s="19" t="str">
        <f t="shared" ca="1" si="210"/>
        <v/>
      </c>
      <c r="L801" s="19" t="str">
        <f t="shared" ca="1" si="211"/>
        <v/>
      </c>
      <c r="M801" s="9" t="str">
        <f t="shared" ca="1" si="212"/>
        <v/>
      </c>
      <c r="N801" s="9" t="str">
        <f t="shared" ca="1" si="213"/>
        <v/>
      </c>
      <c r="O801" s="11">
        <f t="shared" ca="1" si="206"/>
        <v>36238</v>
      </c>
      <c r="P801" s="31">
        <f t="shared" ca="1" si="219"/>
        <v>26</v>
      </c>
      <c r="Q801" s="9">
        <f t="shared" ca="1" si="214"/>
        <v>0</v>
      </c>
      <c r="R801" s="34" t="str">
        <f t="shared" ca="1" si="220"/>
        <v>SELL</v>
      </c>
    </row>
    <row r="802" spans="1:18" x14ac:dyDescent="0.3">
      <c r="A802" s="9">
        <v>799</v>
      </c>
      <c r="B802" s="11">
        <f t="shared" ca="1" si="204"/>
        <v>36239</v>
      </c>
      <c r="C802" s="17">
        <f t="shared" ca="1" si="205"/>
        <v>1060.3499999999999</v>
      </c>
      <c r="D802" s="42">
        <f t="shared" ca="1" si="215"/>
        <v>-2.5500000000001819</v>
      </c>
      <c r="E802" s="15">
        <f t="shared" ca="1" si="207"/>
        <v>0</v>
      </c>
      <c r="F802" s="15">
        <f t="shared" ca="1" si="208"/>
        <v>-2.5500000000001819</v>
      </c>
      <c r="G802" s="17">
        <f t="shared" ca="1" si="216"/>
        <v>7.8214285714285552</v>
      </c>
      <c r="H802" s="17">
        <f t="shared" ca="1" si="217"/>
        <v>4.6392857142857009</v>
      </c>
      <c r="I802" s="17">
        <f t="shared" ca="1" si="218"/>
        <v>1.6859122401847588</v>
      </c>
      <c r="J802" s="23">
        <f t="shared" ca="1" si="209"/>
        <v>62.768701633705952</v>
      </c>
      <c r="K802" s="19" t="str">
        <f t="shared" ca="1" si="210"/>
        <v/>
      </c>
      <c r="L802" s="19" t="str">
        <f t="shared" ca="1" si="211"/>
        <v/>
      </c>
      <c r="M802" s="9" t="str">
        <f t="shared" ca="1" si="212"/>
        <v/>
      </c>
      <c r="N802" s="9" t="str">
        <f t="shared" ca="1" si="213"/>
        <v/>
      </c>
      <c r="O802" s="11">
        <f t="shared" ca="1" si="206"/>
        <v>36239</v>
      </c>
      <c r="P802" s="31">
        <f t="shared" ca="1" si="219"/>
        <v>26</v>
      </c>
      <c r="Q802" s="9">
        <f t="shared" ca="1" si="214"/>
        <v>0</v>
      </c>
      <c r="R802" s="34" t="str">
        <f t="shared" ca="1" si="220"/>
        <v>SELL</v>
      </c>
    </row>
    <row r="803" spans="1:18" x14ac:dyDescent="0.3">
      <c r="A803" s="9">
        <v>800</v>
      </c>
      <c r="B803" s="11">
        <f t="shared" ca="1" si="204"/>
        <v>36241</v>
      </c>
      <c r="C803" s="17">
        <f t="shared" ca="1" si="205"/>
        <v>1063</v>
      </c>
      <c r="D803" s="42">
        <f t="shared" ca="1" si="215"/>
        <v>2.6500000000000909</v>
      </c>
      <c r="E803" s="15">
        <f t="shared" ca="1" si="207"/>
        <v>2.6500000000000909</v>
      </c>
      <c r="F803" s="15">
        <f t="shared" ca="1" si="208"/>
        <v>0</v>
      </c>
      <c r="G803" s="17">
        <f t="shared" ca="1" si="216"/>
        <v>5.4357142857142788</v>
      </c>
      <c r="H803" s="17">
        <f t="shared" ca="1" si="217"/>
        <v>4.6392857142857009</v>
      </c>
      <c r="I803" s="17">
        <f t="shared" ca="1" si="218"/>
        <v>1.1716705157813723</v>
      </c>
      <c r="J803" s="23">
        <f t="shared" ca="1" si="209"/>
        <v>53.952499113789472</v>
      </c>
      <c r="K803" s="19" t="str">
        <f t="shared" ca="1" si="210"/>
        <v/>
      </c>
      <c r="L803" s="19" t="str">
        <f t="shared" ca="1" si="211"/>
        <v/>
      </c>
      <c r="M803" s="9" t="str">
        <f t="shared" ca="1" si="212"/>
        <v/>
      </c>
      <c r="N803" s="9" t="str">
        <f t="shared" ca="1" si="213"/>
        <v/>
      </c>
      <c r="O803" s="11">
        <f t="shared" ca="1" si="206"/>
        <v>36241</v>
      </c>
      <c r="P803" s="31">
        <f t="shared" ca="1" si="219"/>
        <v>26</v>
      </c>
      <c r="Q803" s="9">
        <f t="shared" ca="1" si="214"/>
        <v>0</v>
      </c>
      <c r="R803" s="34" t="str">
        <f t="shared" ca="1" si="220"/>
        <v>SELL</v>
      </c>
    </row>
    <row r="804" spans="1:18" x14ac:dyDescent="0.3">
      <c r="A804" s="9">
        <v>801</v>
      </c>
      <c r="B804" s="11">
        <f t="shared" ca="1" si="204"/>
        <v>36242</v>
      </c>
      <c r="C804" s="17">
        <f t="shared" ca="1" si="205"/>
        <v>1072.95</v>
      </c>
      <c r="D804" s="42">
        <f t="shared" ca="1" si="215"/>
        <v>9.9500000000000455</v>
      </c>
      <c r="E804" s="15">
        <f t="shared" ca="1" si="207"/>
        <v>9.9500000000000455</v>
      </c>
      <c r="F804" s="15">
        <f t="shared" ca="1" si="208"/>
        <v>0</v>
      </c>
      <c r="G804" s="17">
        <f t="shared" ca="1" si="216"/>
        <v>6.1464285714285678</v>
      </c>
      <c r="H804" s="17">
        <f t="shared" ca="1" si="217"/>
        <v>3.8785714285714255</v>
      </c>
      <c r="I804" s="17">
        <f t="shared" ca="1" si="218"/>
        <v>1.584714548802947</v>
      </c>
      <c r="J804" s="23">
        <f t="shared" ca="1" si="209"/>
        <v>61.311008193801221</v>
      </c>
      <c r="K804" s="19" t="str">
        <f t="shared" ca="1" si="210"/>
        <v/>
      </c>
      <c r="L804" s="19" t="str">
        <f t="shared" ca="1" si="211"/>
        <v/>
      </c>
      <c r="M804" s="9" t="str">
        <f t="shared" ca="1" si="212"/>
        <v/>
      </c>
      <c r="N804" s="9" t="str">
        <f t="shared" ca="1" si="213"/>
        <v/>
      </c>
      <c r="O804" s="11">
        <f t="shared" ca="1" si="206"/>
        <v>36242</v>
      </c>
      <c r="P804" s="31">
        <f t="shared" ca="1" si="219"/>
        <v>26</v>
      </c>
      <c r="Q804" s="9">
        <f t="shared" ca="1" si="214"/>
        <v>0</v>
      </c>
      <c r="R804" s="34" t="str">
        <f t="shared" ca="1" si="220"/>
        <v>SELL</v>
      </c>
    </row>
    <row r="805" spans="1:18" x14ac:dyDescent="0.3">
      <c r="A805" s="9">
        <v>802</v>
      </c>
      <c r="B805" s="11">
        <f t="shared" ca="1" si="204"/>
        <v>36243</v>
      </c>
      <c r="C805" s="17">
        <f t="shared" ca="1" si="205"/>
        <v>1062.8</v>
      </c>
      <c r="D805" s="42">
        <f t="shared" ca="1" si="215"/>
        <v>-10.150000000000091</v>
      </c>
      <c r="E805" s="15">
        <f t="shared" ca="1" si="207"/>
        <v>0</v>
      </c>
      <c r="F805" s="15">
        <f t="shared" ca="1" si="208"/>
        <v>-10.150000000000091</v>
      </c>
      <c r="G805" s="17">
        <f t="shared" ca="1" si="216"/>
        <v>5.1999999999999966</v>
      </c>
      <c r="H805" s="17">
        <f t="shared" ca="1" si="217"/>
        <v>4.6035714285714322</v>
      </c>
      <c r="I805" s="17">
        <f t="shared" ca="1" si="218"/>
        <v>1.1295577967416586</v>
      </c>
      <c r="J805" s="23">
        <f t="shared" ca="1" si="209"/>
        <v>53.041894353369727</v>
      </c>
      <c r="K805" s="19" t="str">
        <f t="shared" ca="1" si="210"/>
        <v/>
      </c>
      <c r="L805" s="19" t="str">
        <f t="shared" ca="1" si="211"/>
        <v/>
      </c>
      <c r="M805" s="9" t="str">
        <f t="shared" ca="1" si="212"/>
        <v/>
      </c>
      <c r="N805" s="9" t="str">
        <f t="shared" ca="1" si="213"/>
        <v/>
      </c>
      <c r="O805" s="11">
        <f t="shared" ca="1" si="206"/>
        <v>36243</v>
      </c>
      <c r="P805" s="31">
        <f t="shared" ca="1" si="219"/>
        <v>26</v>
      </c>
      <c r="Q805" s="9">
        <f t="shared" ca="1" si="214"/>
        <v>0</v>
      </c>
      <c r="R805" s="34" t="str">
        <f t="shared" ca="1" si="220"/>
        <v>SELL</v>
      </c>
    </row>
    <row r="806" spans="1:18" x14ac:dyDescent="0.3">
      <c r="A806" s="9">
        <v>803</v>
      </c>
      <c r="B806" s="11">
        <f t="shared" ca="1" si="204"/>
        <v>36244</v>
      </c>
      <c r="C806" s="17">
        <f t="shared" ca="1" si="205"/>
        <v>1054.9000000000001</v>
      </c>
      <c r="D806" s="42">
        <f t="shared" ca="1" si="215"/>
        <v>-7.8999999999998636</v>
      </c>
      <c r="E806" s="15">
        <f t="shared" ca="1" si="207"/>
        <v>0</v>
      </c>
      <c r="F806" s="15">
        <f t="shared" ca="1" si="208"/>
        <v>-7.8999999999998636</v>
      </c>
      <c r="G806" s="17">
        <f t="shared" ca="1" si="216"/>
        <v>3.9392857142857207</v>
      </c>
      <c r="H806" s="17">
        <f t="shared" ca="1" si="217"/>
        <v>5.1678571428571365</v>
      </c>
      <c r="I806" s="17">
        <f t="shared" ca="1" si="218"/>
        <v>0.76226675881133599</v>
      </c>
      <c r="J806" s="23">
        <f t="shared" ca="1" si="209"/>
        <v>43.25490196078438</v>
      </c>
      <c r="K806" s="19" t="str">
        <f t="shared" ca="1" si="210"/>
        <v/>
      </c>
      <c r="L806" s="19" t="str">
        <f t="shared" ca="1" si="211"/>
        <v/>
      </c>
      <c r="M806" s="9" t="str">
        <f t="shared" ca="1" si="212"/>
        <v/>
      </c>
      <c r="N806" s="9" t="str">
        <f t="shared" ca="1" si="213"/>
        <v/>
      </c>
      <c r="O806" s="11">
        <f t="shared" ca="1" si="206"/>
        <v>36244</v>
      </c>
      <c r="P806" s="31">
        <f t="shared" ca="1" si="219"/>
        <v>26</v>
      </c>
      <c r="Q806" s="9">
        <f t="shared" ca="1" si="214"/>
        <v>0</v>
      </c>
      <c r="R806" s="34" t="str">
        <f t="shared" ca="1" si="220"/>
        <v>SELL</v>
      </c>
    </row>
    <row r="807" spans="1:18" x14ac:dyDescent="0.3">
      <c r="A807" s="9">
        <v>804</v>
      </c>
      <c r="B807" s="11">
        <f t="shared" ca="1" si="204"/>
        <v>36245</v>
      </c>
      <c r="C807" s="17">
        <f t="shared" ca="1" si="205"/>
        <v>1041.25</v>
      </c>
      <c r="D807" s="42">
        <f t="shared" ca="1" si="215"/>
        <v>-13.650000000000091</v>
      </c>
      <c r="E807" s="15">
        <f t="shared" ca="1" si="207"/>
        <v>0</v>
      </c>
      <c r="F807" s="15">
        <f t="shared" ca="1" si="208"/>
        <v>-13.650000000000091</v>
      </c>
      <c r="G807" s="17">
        <f t="shared" ca="1" si="216"/>
        <v>3.4928571428571495</v>
      </c>
      <c r="H807" s="17">
        <f t="shared" ca="1" si="217"/>
        <v>6.1428571428571432</v>
      </c>
      <c r="I807" s="17">
        <f t="shared" ca="1" si="218"/>
        <v>0.5686046511627918</v>
      </c>
      <c r="J807" s="23">
        <f t="shared" ca="1" si="209"/>
        <v>36.249073387694636</v>
      </c>
      <c r="K807" s="19" t="str">
        <f t="shared" ca="1" si="210"/>
        <v/>
      </c>
      <c r="L807" s="19" t="str">
        <f t="shared" ca="1" si="211"/>
        <v/>
      </c>
      <c r="M807" s="9" t="str">
        <f t="shared" ca="1" si="212"/>
        <v/>
      </c>
      <c r="N807" s="9" t="str">
        <f t="shared" ca="1" si="213"/>
        <v/>
      </c>
      <c r="O807" s="11">
        <f t="shared" ca="1" si="206"/>
        <v>36245</v>
      </c>
      <c r="P807" s="31">
        <f t="shared" ca="1" si="219"/>
        <v>26</v>
      </c>
      <c r="Q807" s="9">
        <f t="shared" ca="1" si="214"/>
        <v>0</v>
      </c>
      <c r="R807" s="34" t="str">
        <f t="shared" ca="1" si="220"/>
        <v>SELL</v>
      </c>
    </row>
    <row r="808" spans="1:18" x14ac:dyDescent="0.3">
      <c r="A808" s="9">
        <v>805</v>
      </c>
      <c r="B808" s="11">
        <f t="shared" ca="1" si="204"/>
        <v>36249</v>
      </c>
      <c r="C808" s="17">
        <f t="shared" ca="1" si="205"/>
        <v>1054.5999999999999</v>
      </c>
      <c r="D808" s="42">
        <f t="shared" ca="1" si="215"/>
        <v>13.349999999999909</v>
      </c>
      <c r="E808" s="15">
        <f t="shared" ca="1" si="207"/>
        <v>13.349999999999909</v>
      </c>
      <c r="F808" s="15">
        <f t="shared" ca="1" si="208"/>
        <v>0</v>
      </c>
      <c r="G808" s="17">
        <f t="shared" ca="1" si="216"/>
        <v>4.4107142857142856</v>
      </c>
      <c r="H808" s="17">
        <f t="shared" ca="1" si="217"/>
        <v>6.1428571428571432</v>
      </c>
      <c r="I808" s="17">
        <f t="shared" ca="1" si="218"/>
        <v>0.71802325581395343</v>
      </c>
      <c r="J808" s="23">
        <f t="shared" ca="1" si="209"/>
        <v>41.793570219966156</v>
      </c>
      <c r="K808" s="19" t="str">
        <f t="shared" ca="1" si="210"/>
        <v/>
      </c>
      <c r="L808" s="19" t="str">
        <f t="shared" ca="1" si="211"/>
        <v/>
      </c>
      <c r="M808" s="9" t="str">
        <f t="shared" ca="1" si="212"/>
        <v/>
      </c>
      <c r="N808" s="9" t="str">
        <f t="shared" ca="1" si="213"/>
        <v/>
      </c>
      <c r="O808" s="11">
        <f t="shared" ca="1" si="206"/>
        <v>36249</v>
      </c>
      <c r="P808" s="31">
        <f t="shared" ca="1" si="219"/>
        <v>26</v>
      </c>
      <c r="Q808" s="9">
        <f t="shared" ca="1" si="214"/>
        <v>0</v>
      </c>
      <c r="R808" s="34" t="str">
        <f t="shared" ca="1" si="220"/>
        <v>SELL</v>
      </c>
    </row>
    <row r="809" spans="1:18" x14ac:dyDescent="0.3">
      <c r="A809" s="9">
        <v>806</v>
      </c>
      <c r="B809" s="11">
        <f t="shared" ca="1" si="204"/>
        <v>36250</v>
      </c>
      <c r="C809" s="17">
        <f t="shared" ca="1" si="205"/>
        <v>1078.05</v>
      </c>
      <c r="D809" s="42">
        <f t="shared" ca="1" si="215"/>
        <v>23.450000000000045</v>
      </c>
      <c r="E809" s="15">
        <f t="shared" ca="1" si="207"/>
        <v>23.450000000000045</v>
      </c>
      <c r="F809" s="15">
        <f t="shared" ca="1" si="208"/>
        <v>0</v>
      </c>
      <c r="G809" s="17">
        <f t="shared" ca="1" si="216"/>
        <v>6.085714285714289</v>
      </c>
      <c r="H809" s="17">
        <f t="shared" ca="1" si="217"/>
        <v>4.7678571428571432</v>
      </c>
      <c r="I809" s="17">
        <f t="shared" ca="1" si="218"/>
        <v>1.276404494382023</v>
      </c>
      <c r="J809" s="23">
        <f t="shared" ca="1" si="209"/>
        <v>56.07107601184601</v>
      </c>
      <c r="K809" s="19" t="str">
        <f t="shared" ca="1" si="210"/>
        <v/>
      </c>
      <c r="L809" s="19" t="str">
        <f t="shared" ca="1" si="211"/>
        <v/>
      </c>
      <c r="M809" s="9" t="str">
        <f t="shared" ca="1" si="212"/>
        <v/>
      </c>
      <c r="N809" s="9" t="str">
        <f t="shared" ca="1" si="213"/>
        <v/>
      </c>
      <c r="O809" s="11">
        <f t="shared" ca="1" si="206"/>
        <v>36250</v>
      </c>
      <c r="P809" s="31">
        <f t="shared" ca="1" si="219"/>
        <v>26</v>
      </c>
      <c r="Q809" s="9">
        <f t="shared" ca="1" si="214"/>
        <v>0</v>
      </c>
      <c r="R809" s="34" t="str">
        <f t="shared" ca="1" si="220"/>
        <v>SELL</v>
      </c>
    </row>
    <row r="810" spans="1:18" x14ac:dyDescent="0.3">
      <c r="A810" s="9">
        <v>807</v>
      </c>
      <c r="B810" s="11">
        <f t="shared" ca="1" si="204"/>
        <v>36251</v>
      </c>
      <c r="C810" s="17">
        <f t="shared" ca="1" si="205"/>
        <v>1063.45</v>
      </c>
      <c r="D810" s="42">
        <f t="shared" ca="1" si="215"/>
        <v>-14.599999999999909</v>
      </c>
      <c r="E810" s="15">
        <f t="shared" ca="1" si="207"/>
        <v>0</v>
      </c>
      <c r="F810" s="15">
        <f t="shared" ca="1" si="208"/>
        <v>-14.599999999999909</v>
      </c>
      <c r="G810" s="17">
        <f t="shared" ca="1" si="216"/>
        <v>5.1535714285714187</v>
      </c>
      <c r="H810" s="17">
        <f t="shared" ca="1" si="217"/>
        <v>5.8107142857142788</v>
      </c>
      <c r="I810" s="17">
        <f t="shared" ca="1" si="218"/>
        <v>0.88690842040565387</v>
      </c>
      <c r="J810" s="23">
        <f t="shared" ca="1" si="209"/>
        <v>47.003257328990209</v>
      </c>
      <c r="K810" s="19" t="str">
        <f t="shared" ca="1" si="210"/>
        <v/>
      </c>
      <c r="L810" s="19" t="str">
        <f t="shared" ca="1" si="211"/>
        <v/>
      </c>
      <c r="M810" s="9" t="str">
        <f t="shared" ca="1" si="212"/>
        <v/>
      </c>
      <c r="N810" s="9" t="str">
        <f t="shared" ca="1" si="213"/>
        <v/>
      </c>
      <c r="O810" s="11">
        <f t="shared" ca="1" si="206"/>
        <v>36251</v>
      </c>
      <c r="P810" s="31">
        <f t="shared" ca="1" si="219"/>
        <v>26</v>
      </c>
      <c r="Q810" s="9">
        <f t="shared" ca="1" si="214"/>
        <v>0</v>
      </c>
      <c r="R810" s="34" t="str">
        <f t="shared" ca="1" si="220"/>
        <v>SELL</v>
      </c>
    </row>
    <row r="811" spans="1:18" x14ac:dyDescent="0.3">
      <c r="A811" s="9">
        <v>808</v>
      </c>
      <c r="B811" s="11">
        <f t="shared" ca="1" si="204"/>
        <v>36255</v>
      </c>
      <c r="C811" s="17">
        <f t="shared" ca="1" si="205"/>
        <v>1011.4</v>
      </c>
      <c r="D811" s="42">
        <f t="shared" ca="1" si="215"/>
        <v>-52.050000000000068</v>
      </c>
      <c r="E811" s="15">
        <f t="shared" ca="1" si="207"/>
        <v>0</v>
      </c>
      <c r="F811" s="15">
        <f t="shared" ca="1" si="208"/>
        <v>-52.050000000000068</v>
      </c>
      <c r="G811" s="17">
        <f t="shared" ca="1" si="216"/>
        <v>5.0607142857142788</v>
      </c>
      <c r="H811" s="17">
        <f t="shared" ca="1" si="217"/>
        <v>9.5285714285714267</v>
      </c>
      <c r="I811" s="17">
        <f t="shared" ca="1" si="218"/>
        <v>0.5311094452773607</v>
      </c>
      <c r="J811" s="23">
        <f t="shared" ca="1" si="209"/>
        <v>34.687882496939991</v>
      </c>
      <c r="K811" s="19" t="str">
        <f t="shared" ca="1" si="210"/>
        <v/>
      </c>
      <c r="L811" s="19" t="str">
        <f t="shared" ca="1" si="211"/>
        <v/>
      </c>
      <c r="M811" s="9" t="str">
        <f t="shared" ca="1" si="212"/>
        <v/>
      </c>
      <c r="N811" s="9" t="str">
        <f t="shared" ca="1" si="213"/>
        <v/>
      </c>
      <c r="O811" s="11">
        <f t="shared" ca="1" si="206"/>
        <v>36255</v>
      </c>
      <c r="P811" s="31">
        <f t="shared" ca="1" si="219"/>
        <v>26</v>
      </c>
      <c r="Q811" s="9">
        <f t="shared" ca="1" si="214"/>
        <v>0</v>
      </c>
      <c r="R811" s="34" t="str">
        <f t="shared" ca="1" si="220"/>
        <v>SELL</v>
      </c>
    </row>
    <row r="812" spans="1:18" x14ac:dyDescent="0.3">
      <c r="A812" s="9">
        <v>809</v>
      </c>
      <c r="B812" s="11">
        <f t="shared" ca="1" si="204"/>
        <v>36256</v>
      </c>
      <c r="C812" s="17">
        <f t="shared" ca="1" si="205"/>
        <v>1024.2</v>
      </c>
      <c r="D812" s="42">
        <f t="shared" ca="1" si="215"/>
        <v>12.800000000000068</v>
      </c>
      <c r="E812" s="15">
        <f t="shared" ca="1" si="207"/>
        <v>12.800000000000068</v>
      </c>
      <c r="F812" s="15">
        <f t="shared" ca="1" si="208"/>
        <v>0</v>
      </c>
      <c r="G812" s="17">
        <f t="shared" ca="1" si="216"/>
        <v>5.9749999999999988</v>
      </c>
      <c r="H812" s="17">
        <f t="shared" ca="1" si="217"/>
        <v>8.0428571428571445</v>
      </c>
      <c r="I812" s="17">
        <f t="shared" ca="1" si="218"/>
        <v>0.74289520426287714</v>
      </c>
      <c r="J812" s="23">
        <f t="shared" ca="1" si="209"/>
        <v>42.624203821656039</v>
      </c>
      <c r="K812" s="19" t="str">
        <f t="shared" ca="1" si="210"/>
        <v/>
      </c>
      <c r="L812" s="19" t="str">
        <f t="shared" ca="1" si="211"/>
        <v/>
      </c>
      <c r="M812" s="9" t="str">
        <f t="shared" ca="1" si="212"/>
        <v/>
      </c>
      <c r="N812" s="9" t="str">
        <f t="shared" ca="1" si="213"/>
        <v/>
      </c>
      <c r="O812" s="11">
        <f t="shared" ca="1" si="206"/>
        <v>36256</v>
      </c>
      <c r="P812" s="31">
        <f t="shared" ca="1" si="219"/>
        <v>26</v>
      </c>
      <c r="Q812" s="9">
        <f t="shared" ca="1" si="214"/>
        <v>0</v>
      </c>
      <c r="R812" s="34" t="str">
        <f t="shared" ca="1" si="220"/>
        <v>SELL</v>
      </c>
    </row>
    <row r="813" spans="1:18" x14ac:dyDescent="0.3">
      <c r="A813" s="9">
        <v>810</v>
      </c>
      <c r="B813" s="11">
        <f t="shared" ca="1" si="204"/>
        <v>36257</v>
      </c>
      <c r="C813" s="17">
        <f t="shared" ca="1" si="205"/>
        <v>1031.05</v>
      </c>
      <c r="D813" s="42">
        <f t="shared" ca="1" si="215"/>
        <v>6.8499999999999091</v>
      </c>
      <c r="E813" s="15">
        <f t="shared" ca="1" si="207"/>
        <v>6.8499999999999091</v>
      </c>
      <c r="F813" s="15">
        <f t="shared" ca="1" si="208"/>
        <v>0</v>
      </c>
      <c r="G813" s="17">
        <f t="shared" ca="1" si="216"/>
        <v>5.9285714285714208</v>
      </c>
      <c r="H813" s="17">
        <f t="shared" ca="1" si="217"/>
        <v>8.0428571428571445</v>
      </c>
      <c r="I813" s="17">
        <f t="shared" ca="1" si="218"/>
        <v>0.73712255772646429</v>
      </c>
      <c r="J813" s="23">
        <f t="shared" ca="1" si="209"/>
        <v>42.433537832310805</v>
      </c>
      <c r="K813" s="19" t="str">
        <f t="shared" ca="1" si="210"/>
        <v/>
      </c>
      <c r="L813" s="19" t="str">
        <f t="shared" ca="1" si="211"/>
        <v/>
      </c>
      <c r="M813" s="9" t="str">
        <f t="shared" ca="1" si="212"/>
        <v/>
      </c>
      <c r="N813" s="9" t="str">
        <f t="shared" ca="1" si="213"/>
        <v/>
      </c>
      <c r="O813" s="11">
        <f t="shared" ca="1" si="206"/>
        <v>36257</v>
      </c>
      <c r="P813" s="31">
        <f t="shared" ca="1" si="219"/>
        <v>26</v>
      </c>
      <c r="Q813" s="9">
        <f t="shared" ca="1" si="214"/>
        <v>0</v>
      </c>
      <c r="R813" s="34" t="str">
        <f t="shared" ca="1" si="220"/>
        <v>SELL</v>
      </c>
    </row>
    <row r="814" spans="1:18" x14ac:dyDescent="0.3">
      <c r="A814" s="9">
        <v>811</v>
      </c>
      <c r="B814" s="11">
        <f t="shared" ca="1" si="204"/>
        <v>36258</v>
      </c>
      <c r="C814" s="17">
        <f t="shared" ca="1" si="205"/>
        <v>1020.35</v>
      </c>
      <c r="D814" s="42">
        <f t="shared" ca="1" si="215"/>
        <v>-10.699999999999932</v>
      </c>
      <c r="E814" s="15">
        <f t="shared" ca="1" si="207"/>
        <v>0</v>
      </c>
      <c r="F814" s="15">
        <f t="shared" ca="1" si="208"/>
        <v>-10.699999999999932</v>
      </c>
      <c r="G814" s="17">
        <f t="shared" ca="1" si="216"/>
        <v>4.9321428571428623</v>
      </c>
      <c r="H814" s="17">
        <f t="shared" ca="1" si="217"/>
        <v>8.8071428571428534</v>
      </c>
      <c r="I814" s="17">
        <f t="shared" ca="1" si="218"/>
        <v>0.56001622060016298</v>
      </c>
      <c r="J814" s="23">
        <f t="shared" ca="1" si="209"/>
        <v>35.898102417468195</v>
      </c>
      <c r="K814" s="19" t="str">
        <f t="shared" ca="1" si="210"/>
        <v/>
      </c>
      <c r="L814" s="19" t="str">
        <f t="shared" ca="1" si="211"/>
        <v/>
      </c>
      <c r="M814" s="9" t="str">
        <f t="shared" ca="1" si="212"/>
        <v/>
      </c>
      <c r="N814" s="9" t="str">
        <f t="shared" ca="1" si="213"/>
        <v/>
      </c>
      <c r="O814" s="11">
        <f t="shared" ca="1" si="206"/>
        <v>36258</v>
      </c>
      <c r="P814" s="31">
        <f t="shared" ca="1" si="219"/>
        <v>26</v>
      </c>
      <c r="Q814" s="9">
        <f t="shared" ca="1" si="214"/>
        <v>0</v>
      </c>
      <c r="R814" s="34" t="str">
        <f t="shared" ca="1" si="220"/>
        <v>SELL</v>
      </c>
    </row>
    <row r="815" spans="1:18" x14ac:dyDescent="0.3">
      <c r="A815" s="9">
        <v>812</v>
      </c>
      <c r="B815" s="11">
        <f t="shared" ca="1" si="204"/>
        <v>36259</v>
      </c>
      <c r="C815" s="17">
        <f t="shared" ca="1" si="205"/>
        <v>993.4</v>
      </c>
      <c r="D815" s="42">
        <f t="shared" ca="1" si="215"/>
        <v>-26.950000000000045</v>
      </c>
      <c r="E815" s="15">
        <f t="shared" ca="1" si="207"/>
        <v>0</v>
      </c>
      <c r="F815" s="15">
        <f t="shared" ca="1" si="208"/>
        <v>-26.950000000000045</v>
      </c>
      <c r="G815" s="17">
        <f t="shared" ca="1" si="216"/>
        <v>4.9321428571428623</v>
      </c>
      <c r="H815" s="17">
        <f t="shared" ca="1" si="217"/>
        <v>9.8964285714285847</v>
      </c>
      <c r="I815" s="17">
        <f t="shared" ca="1" si="218"/>
        <v>0.49837603753157689</v>
      </c>
      <c r="J815" s="23">
        <f t="shared" ca="1" si="209"/>
        <v>33.261078998073216</v>
      </c>
      <c r="K815" s="19" t="str">
        <f t="shared" ca="1" si="210"/>
        <v/>
      </c>
      <c r="L815" s="19" t="str">
        <f t="shared" ca="1" si="211"/>
        <v/>
      </c>
      <c r="M815" s="9" t="str">
        <f t="shared" ca="1" si="212"/>
        <v/>
      </c>
      <c r="N815" s="9" t="str">
        <f t="shared" ca="1" si="213"/>
        <v/>
      </c>
      <c r="O815" s="11">
        <f t="shared" ca="1" si="206"/>
        <v>36259</v>
      </c>
      <c r="P815" s="31">
        <f t="shared" ca="1" si="219"/>
        <v>26</v>
      </c>
      <c r="Q815" s="9">
        <f t="shared" ca="1" si="214"/>
        <v>0</v>
      </c>
      <c r="R815" s="34" t="str">
        <f t="shared" ca="1" si="220"/>
        <v>SELL</v>
      </c>
    </row>
    <row r="816" spans="1:18" x14ac:dyDescent="0.3">
      <c r="A816" s="9">
        <v>813</v>
      </c>
      <c r="B816" s="11">
        <f t="shared" ca="1" si="204"/>
        <v>36262</v>
      </c>
      <c r="C816" s="17">
        <f t="shared" ca="1" si="205"/>
        <v>998.2</v>
      </c>
      <c r="D816" s="42">
        <f t="shared" ca="1" si="215"/>
        <v>4.8000000000000682</v>
      </c>
      <c r="E816" s="15">
        <f t="shared" ca="1" si="207"/>
        <v>4.8000000000000682</v>
      </c>
      <c r="F816" s="15">
        <f t="shared" ca="1" si="208"/>
        <v>0</v>
      </c>
      <c r="G816" s="17">
        <f t="shared" ca="1" si="216"/>
        <v>5.2750000000000101</v>
      </c>
      <c r="H816" s="17">
        <f t="shared" ca="1" si="217"/>
        <v>9.7142857142857135</v>
      </c>
      <c r="I816" s="17">
        <f t="shared" ca="1" si="218"/>
        <v>0.54301470588235401</v>
      </c>
      <c r="J816" s="23">
        <f t="shared" ca="1" si="209"/>
        <v>35.191803669287637</v>
      </c>
      <c r="K816" s="19" t="str">
        <f t="shared" ca="1" si="210"/>
        <v/>
      </c>
      <c r="L816" s="19" t="str">
        <f t="shared" ca="1" si="211"/>
        <v/>
      </c>
      <c r="M816" s="9" t="str">
        <f t="shared" ca="1" si="212"/>
        <v/>
      </c>
      <c r="N816" s="9" t="str">
        <f t="shared" ca="1" si="213"/>
        <v/>
      </c>
      <c r="O816" s="11">
        <f t="shared" ca="1" si="206"/>
        <v>36262</v>
      </c>
      <c r="P816" s="31">
        <f t="shared" ca="1" si="219"/>
        <v>26</v>
      </c>
      <c r="Q816" s="9">
        <f t="shared" ca="1" si="214"/>
        <v>0</v>
      </c>
      <c r="R816" s="34" t="str">
        <f t="shared" ca="1" si="220"/>
        <v>SELL</v>
      </c>
    </row>
    <row r="817" spans="1:18" x14ac:dyDescent="0.3">
      <c r="A817" s="9">
        <v>814</v>
      </c>
      <c r="B817" s="11">
        <f t="shared" ca="1" si="204"/>
        <v>36263</v>
      </c>
      <c r="C817" s="17">
        <f t="shared" ca="1" si="205"/>
        <v>994.25</v>
      </c>
      <c r="D817" s="42">
        <f t="shared" ca="1" si="215"/>
        <v>-3.9500000000000455</v>
      </c>
      <c r="E817" s="15">
        <f t="shared" ca="1" si="207"/>
        <v>0</v>
      </c>
      <c r="F817" s="15">
        <f t="shared" ca="1" si="208"/>
        <v>-3.9500000000000455</v>
      </c>
      <c r="G817" s="17">
        <f t="shared" ca="1" si="216"/>
        <v>5.085714285714289</v>
      </c>
      <c r="H817" s="17">
        <f t="shared" ca="1" si="217"/>
        <v>9.9964285714285754</v>
      </c>
      <c r="I817" s="17">
        <f t="shared" ca="1" si="218"/>
        <v>0.50875312611647028</v>
      </c>
      <c r="J817" s="23">
        <f t="shared" ca="1" si="209"/>
        <v>33.720104191333178</v>
      </c>
      <c r="K817" s="19" t="str">
        <f t="shared" ca="1" si="210"/>
        <v/>
      </c>
      <c r="L817" s="19" t="str">
        <f t="shared" ca="1" si="211"/>
        <v/>
      </c>
      <c r="M817" s="9" t="str">
        <f t="shared" ca="1" si="212"/>
        <v/>
      </c>
      <c r="N817" s="9" t="str">
        <f t="shared" ca="1" si="213"/>
        <v/>
      </c>
      <c r="O817" s="11">
        <f t="shared" ca="1" si="206"/>
        <v>36263</v>
      </c>
      <c r="P817" s="31">
        <f t="shared" ca="1" si="219"/>
        <v>26</v>
      </c>
      <c r="Q817" s="9">
        <f t="shared" ca="1" si="214"/>
        <v>0</v>
      </c>
      <c r="R817" s="34" t="str">
        <f t="shared" ca="1" si="220"/>
        <v>SELL</v>
      </c>
    </row>
    <row r="818" spans="1:18" x14ac:dyDescent="0.3">
      <c r="A818" s="9">
        <v>815</v>
      </c>
      <c r="B818" s="11">
        <f t="shared" ca="1" si="204"/>
        <v>36265</v>
      </c>
      <c r="C818" s="17">
        <f t="shared" ca="1" si="205"/>
        <v>968.6</v>
      </c>
      <c r="D818" s="42">
        <f t="shared" ca="1" si="215"/>
        <v>-25.649999999999977</v>
      </c>
      <c r="E818" s="15">
        <f t="shared" ca="1" si="207"/>
        <v>0</v>
      </c>
      <c r="F818" s="15">
        <f t="shared" ca="1" si="208"/>
        <v>-25.649999999999977</v>
      </c>
      <c r="G818" s="17">
        <f t="shared" ca="1" si="216"/>
        <v>4.375</v>
      </c>
      <c r="H818" s="17">
        <f t="shared" ca="1" si="217"/>
        <v>11.828571428571431</v>
      </c>
      <c r="I818" s="17">
        <f t="shared" ca="1" si="218"/>
        <v>0.36986714975845403</v>
      </c>
      <c r="J818" s="23">
        <f t="shared" ca="1" si="209"/>
        <v>27.000220409962523</v>
      </c>
      <c r="K818" s="19" t="str">
        <f t="shared" ca="1" si="210"/>
        <v>BUY</v>
      </c>
      <c r="L818" s="19">
        <f t="shared" ca="1" si="211"/>
        <v>27</v>
      </c>
      <c r="M818" s="9" t="str">
        <f t="shared" ca="1" si="212"/>
        <v>BUY</v>
      </c>
      <c r="N818" s="9">
        <f t="shared" ca="1" si="213"/>
        <v>968.6</v>
      </c>
      <c r="O818" s="11">
        <f t="shared" ca="1" si="206"/>
        <v>36265</v>
      </c>
      <c r="P818" s="31">
        <f t="shared" ca="1" si="219"/>
        <v>27</v>
      </c>
      <c r="Q818" s="9">
        <f t="shared" ca="1" si="214"/>
        <v>1</v>
      </c>
      <c r="R818" s="34" t="str">
        <f t="shared" ca="1" si="220"/>
        <v>BUY</v>
      </c>
    </row>
    <row r="819" spans="1:18" x14ac:dyDescent="0.3">
      <c r="A819" s="9">
        <v>816</v>
      </c>
      <c r="B819" s="11">
        <f t="shared" ca="1" si="204"/>
        <v>36266</v>
      </c>
      <c r="C819" s="17">
        <f t="shared" ca="1" si="205"/>
        <v>1044.45</v>
      </c>
      <c r="D819" s="42">
        <f t="shared" ca="1" si="215"/>
        <v>75.850000000000023</v>
      </c>
      <c r="E819" s="15">
        <f t="shared" ca="1" si="207"/>
        <v>75.850000000000023</v>
      </c>
      <c r="F819" s="15">
        <f t="shared" ca="1" si="208"/>
        <v>0</v>
      </c>
      <c r="G819" s="17">
        <f t="shared" ca="1" si="216"/>
        <v>9.7928571428571445</v>
      </c>
      <c r="H819" s="17">
        <f t="shared" ca="1" si="217"/>
        <v>11.103571428571424</v>
      </c>
      <c r="I819" s="17">
        <f t="shared" ca="1" si="218"/>
        <v>0.88195561273721501</v>
      </c>
      <c r="J819" s="23">
        <f t="shared" ca="1" si="209"/>
        <v>46.863783968552397</v>
      </c>
      <c r="K819" s="19" t="str">
        <f t="shared" ca="1" si="210"/>
        <v/>
      </c>
      <c r="L819" s="19" t="str">
        <f t="shared" ca="1" si="211"/>
        <v/>
      </c>
      <c r="M819" s="9" t="str">
        <f t="shared" ca="1" si="212"/>
        <v/>
      </c>
      <c r="N819" s="9" t="str">
        <f t="shared" ca="1" si="213"/>
        <v/>
      </c>
      <c r="O819" s="11">
        <f t="shared" ca="1" si="206"/>
        <v>36266</v>
      </c>
      <c r="P819" s="31">
        <f t="shared" ca="1" si="219"/>
        <v>27</v>
      </c>
      <c r="Q819" s="9">
        <f t="shared" ca="1" si="214"/>
        <v>0</v>
      </c>
      <c r="R819" s="34" t="str">
        <f t="shared" ca="1" si="220"/>
        <v>BUY</v>
      </c>
    </row>
    <row r="820" spans="1:18" x14ac:dyDescent="0.3">
      <c r="A820" s="9">
        <v>817</v>
      </c>
      <c r="B820" s="11">
        <f t="shared" ca="1" si="204"/>
        <v>36267</v>
      </c>
      <c r="C820" s="17">
        <f t="shared" ca="1" si="205"/>
        <v>966.95</v>
      </c>
      <c r="D820" s="42">
        <f t="shared" ca="1" si="215"/>
        <v>-77.5</v>
      </c>
      <c r="E820" s="15">
        <f t="shared" ca="1" si="207"/>
        <v>0</v>
      </c>
      <c r="F820" s="15">
        <f t="shared" ca="1" si="208"/>
        <v>-77.5</v>
      </c>
      <c r="G820" s="17">
        <f t="shared" ca="1" si="216"/>
        <v>9.7928571428571445</v>
      </c>
      <c r="H820" s="17">
        <f t="shared" ca="1" si="217"/>
        <v>16.075000000000006</v>
      </c>
      <c r="I820" s="17">
        <f t="shared" ca="1" si="218"/>
        <v>0.60919795600977544</v>
      </c>
      <c r="J820" s="23">
        <f t="shared" ca="1" si="209"/>
        <v>37.857241474527122</v>
      </c>
      <c r="K820" s="19" t="str">
        <f t="shared" ca="1" si="210"/>
        <v/>
      </c>
      <c r="L820" s="19" t="str">
        <f t="shared" ca="1" si="211"/>
        <v/>
      </c>
      <c r="M820" s="9" t="str">
        <f t="shared" ca="1" si="212"/>
        <v/>
      </c>
      <c r="N820" s="9" t="str">
        <f t="shared" ca="1" si="213"/>
        <v/>
      </c>
      <c r="O820" s="11">
        <f t="shared" ca="1" si="206"/>
        <v>36267</v>
      </c>
      <c r="P820" s="31">
        <f t="shared" ca="1" si="219"/>
        <v>27</v>
      </c>
      <c r="Q820" s="9">
        <f t="shared" ca="1" si="214"/>
        <v>0</v>
      </c>
      <c r="R820" s="34" t="str">
        <f t="shared" ca="1" si="220"/>
        <v>BUY</v>
      </c>
    </row>
    <row r="821" spans="1:18" x14ac:dyDescent="0.3">
      <c r="A821" s="9">
        <v>818</v>
      </c>
      <c r="B821" s="11">
        <f t="shared" ca="1" si="204"/>
        <v>36269</v>
      </c>
      <c r="C821" s="17">
        <f t="shared" ca="1" si="205"/>
        <v>993.9</v>
      </c>
      <c r="D821" s="42">
        <f t="shared" ca="1" si="215"/>
        <v>26.949999999999932</v>
      </c>
      <c r="E821" s="15">
        <f t="shared" ca="1" si="207"/>
        <v>26.949999999999932</v>
      </c>
      <c r="F821" s="15">
        <f t="shared" ca="1" si="208"/>
        <v>0</v>
      </c>
      <c r="G821" s="17">
        <f t="shared" ca="1" si="216"/>
        <v>11.71785714285714</v>
      </c>
      <c r="H821" s="17">
        <f t="shared" ca="1" si="217"/>
        <v>15.099999999999998</v>
      </c>
      <c r="I821" s="17">
        <f t="shared" ca="1" si="218"/>
        <v>0.77601702932828753</v>
      </c>
      <c r="J821" s="23">
        <f t="shared" ca="1" si="209"/>
        <v>43.694233586363026</v>
      </c>
      <c r="K821" s="19" t="str">
        <f t="shared" ca="1" si="210"/>
        <v/>
      </c>
      <c r="L821" s="19" t="str">
        <f t="shared" ca="1" si="211"/>
        <v/>
      </c>
      <c r="M821" s="9" t="str">
        <f t="shared" ca="1" si="212"/>
        <v/>
      </c>
      <c r="N821" s="9" t="str">
        <f t="shared" ca="1" si="213"/>
        <v/>
      </c>
      <c r="O821" s="11">
        <f t="shared" ca="1" si="206"/>
        <v>36269</v>
      </c>
      <c r="P821" s="31">
        <f t="shared" ca="1" si="219"/>
        <v>27</v>
      </c>
      <c r="Q821" s="9">
        <f t="shared" ca="1" si="214"/>
        <v>0</v>
      </c>
      <c r="R821" s="34" t="str">
        <f t="shared" ca="1" si="220"/>
        <v>BUY</v>
      </c>
    </row>
    <row r="822" spans="1:18" x14ac:dyDescent="0.3">
      <c r="A822" s="9">
        <v>819</v>
      </c>
      <c r="B822" s="11">
        <f t="shared" ca="1" si="204"/>
        <v>36270</v>
      </c>
      <c r="C822" s="17">
        <f t="shared" ca="1" si="205"/>
        <v>995.4</v>
      </c>
      <c r="D822" s="42">
        <f t="shared" ca="1" si="215"/>
        <v>1.5</v>
      </c>
      <c r="E822" s="15">
        <f t="shared" ca="1" si="207"/>
        <v>1.5</v>
      </c>
      <c r="F822" s="15">
        <f t="shared" ca="1" si="208"/>
        <v>0</v>
      </c>
      <c r="G822" s="17">
        <f t="shared" ca="1" si="216"/>
        <v>10.871428571428575</v>
      </c>
      <c r="H822" s="17">
        <f t="shared" ca="1" si="217"/>
        <v>15.099999999999998</v>
      </c>
      <c r="I822" s="17">
        <f t="shared" ca="1" si="218"/>
        <v>0.71996215704825017</v>
      </c>
      <c r="J822" s="23">
        <f t="shared" ca="1" si="209"/>
        <v>41.859185918591876</v>
      </c>
      <c r="K822" s="19" t="str">
        <f t="shared" ca="1" si="210"/>
        <v/>
      </c>
      <c r="L822" s="19" t="str">
        <f t="shared" ca="1" si="211"/>
        <v/>
      </c>
      <c r="M822" s="9" t="str">
        <f t="shared" ca="1" si="212"/>
        <v/>
      </c>
      <c r="N822" s="9" t="str">
        <f t="shared" ca="1" si="213"/>
        <v/>
      </c>
      <c r="O822" s="11">
        <f t="shared" ca="1" si="206"/>
        <v>36270</v>
      </c>
      <c r="P822" s="31">
        <f t="shared" ca="1" si="219"/>
        <v>27</v>
      </c>
      <c r="Q822" s="9">
        <f t="shared" ca="1" si="214"/>
        <v>0</v>
      </c>
      <c r="R822" s="34" t="str">
        <f t="shared" ca="1" si="220"/>
        <v>BUY</v>
      </c>
    </row>
    <row r="823" spans="1:18" x14ac:dyDescent="0.3">
      <c r="A823" s="9">
        <v>820</v>
      </c>
      <c r="B823" s="11">
        <f t="shared" ca="1" si="204"/>
        <v>36271</v>
      </c>
      <c r="C823" s="17">
        <f t="shared" ca="1" si="205"/>
        <v>996.65</v>
      </c>
      <c r="D823" s="42">
        <f t="shared" ca="1" si="215"/>
        <v>1.25</v>
      </c>
      <c r="E823" s="15">
        <f t="shared" ca="1" si="207"/>
        <v>1.25</v>
      </c>
      <c r="F823" s="15">
        <f t="shared" ca="1" si="208"/>
        <v>0</v>
      </c>
      <c r="G823" s="17">
        <f t="shared" ca="1" si="216"/>
        <v>9.2857142857142865</v>
      </c>
      <c r="H823" s="17">
        <f t="shared" ca="1" si="217"/>
        <v>15.099999999999998</v>
      </c>
      <c r="I823" s="17">
        <f t="shared" ca="1" si="218"/>
        <v>0.6149479659413436</v>
      </c>
      <c r="J823" s="23">
        <f t="shared" ca="1" si="209"/>
        <v>38.078500292911549</v>
      </c>
      <c r="K823" s="19" t="str">
        <f t="shared" ca="1" si="210"/>
        <v/>
      </c>
      <c r="L823" s="19" t="str">
        <f t="shared" ca="1" si="211"/>
        <v/>
      </c>
      <c r="M823" s="9" t="str">
        <f t="shared" ca="1" si="212"/>
        <v/>
      </c>
      <c r="N823" s="9" t="str">
        <f t="shared" ca="1" si="213"/>
        <v/>
      </c>
      <c r="O823" s="11">
        <f t="shared" ca="1" si="206"/>
        <v>36271</v>
      </c>
      <c r="P823" s="31">
        <f t="shared" ca="1" si="219"/>
        <v>27</v>
      </c>
      <c r="Q823" s="9">
        <f t="shared" ca="1" si="214"/>
        <v>0</v>
      </c>
      <c r="R823" s="34" t="str">
        <f t="shared" ca="1" si="220"/>
        <v>BUY</v>
      </c>
    </row>
    <row r="824" spans="1:18" x14ac:dyDescent="0.3">
      <c r="A824" s="9">
        <v>821</v>
      </c>
      <c r="B824" s="11">
        <f t="shared" ca="1" si="204"/>
        <v>36272</v>
      </c>
      <c r="C824" s="17">
        <f t="shared" ca="1" si="205"/>
        <v>981.65</v>
      </c>
      <c r="D824" s="42">
        <f t="shared" ca="1" si="215"/>
        <v>-15</v>
      </c>
      <c r="E824" s="15">
        <f t="shared" ca="1" si="207"/>
        <v>0</v>
      </c>
      <c r="F824" s="15">
        <f t="shared" ca="1" si="208"/>
        <v>-15</v>
      </c>
      <c r="G824" s="17">
        <f t="shared" ca="1" si="216"/>
        <v>9.2857142857142865</v>
      </c>
      <c r="H824" s="17">
        <f t="shared" ca="1" si="217"/>
        <v>15.128571428571433</v>
      </c>
      <c r="I824" s="17">
        <f t="shared" ca="1" si="218"/>
        <v>0.61378659112370149</v>
      </c>
      <c r="J824" s="23">
        <f t="shared" ca="1" si="209"/>
        <v>38.033937975424223</v>
      </c>
      <c r="K824" s="19" t="str">
        <f t="shared" ca="1" si="210"/>
        <v/>
      </c>
      <c r="L824" s="19" t="str">
        <f t="shared" ca="1" si="211"/>
        <v/>
      </c>
      <c r="M824" s="9" t="str">
        <f t="shared" ca="1" si="212"/>
        <v/>
      </c>
      <c r="N824" s="9" t="str">
        <f t="shared" ca="1" si="213"/>
        <v/>
      </c>
      <c r="O824" s="11">
        <f t="shared" ca="1" si="206"/>
        <v>36272</v>
      </c>
      <c r="P824" s="31">
        <f t="shared" ca="1" si="219"/>
        <v>27</v>
      </c>
      <c r="Q824" s="9">
        <f t="shared" ca="1" si="214"/>
        <v>0</v>
      </c>
      <c r="R824" s="34" t="str">
        <f t="shared" ca="1" si="220"/>
        <v>BUY</v>
      </c>
    </row>
    <row r="825" spans="1:18" x14ac:dyDescent="0.3">
      <c r="A825" s="9">
        <v>822</v>
      </c>
      <c r="B825" s="11">
        <f t="shared" ca="1" si="204"/>
        <v>36273</v>
      </c>
      <c r="C825" s="17">
        <f t="shared" ca="1" si="205"/>
        <v>982</v>
      </c>
      <c r="D825" s="42">
        <f t="shared" ca="1" si="215"/>
        <v>0.35000000000002274</v>
      </c>
      <c r="E825" s="15">
        <f t="shared" ca="1" si="207"/>
        <v>0.35000000000002274</v>
      </c>
      <c r="F825" s="15">
        <f t="shared" ca="1" si="208"/>
        <v>0</v>
      </c>
      <c r="G825" s="17">
        <f t="shared" ca="1" si="216"/>
        <v>9.3107142857142868</v>
      </c>
      <c r="H825" s="17">
        <f t="shared" ca="1" si="217"/>
        <v>11.410714285714286</v>
      </c>
      <c r="I825" s="17">
        <f t="shared" ca="1" si="218"/>
        <v>0.81596244131455409</v>
      </c>
      <c r="J825" s="23">
        <f t="shared" ca="1" si="209"/>
        <v>44.932781799379526</v>
      </c>
      <c r="K825" s="19" t="str">
        <f t="shared" ca="1" si="210"/>
        <v/>
      </c>
      <c r="L825" s="19" t="str">
        <f t="shared" ca="1" si="211"/>
        <v/>
      </c>
      <c r="M825" s="9" t="str">
        <f t="shared" ca="1" si="212"/>
        <v/>
      </c>
      <c r="N825" s="9" t="str">
        <f t="shared" ca="1" si="213"/>
        <v/>
      </c>
      <c r="O825" s="11">
        <f t="shared" ca="1" si="206"/>
        <v>36273</v>
      </c>
      <c r="P825" s="31">
        <f t="shared" ca="1" si="219"/>
        <v>27</v>
      </c>
      <c r="Q825" s="9">
        <f t="shared" ca="1" si="214"/>
        <v>0</v>
      </c>
      <c r="R825" s="34" t="str">
        <f t="shared" ca="1" si="220"/>
        <v>BUY</v>
      </c>
    </row>
    <row r="826" spans="1:18" x14ac:dyDescent="0.3">
      <c r="A826" s="9">
        <v>823</v>
      </c>
      <c r="B826" s="11">
        <f t="shared" ca="1" si="204"/>
        <v>36276</v>
      </c>
      <c r="C826" s="17">
        <f t="shared" ca="1" si="205"/>
        <v>931.35</v>
      </c>
      <c r="D826" s="42">
        <f t="shared" ca="1" si="215"/>
        <v>-50.649999999999977</v>
      </c>
      <c r="E826" s="15">
        <f t="shared" ca="1" si="207"/>
        <v>0</v>
      </c>
      <c r="F826" s="15">
        <f t="shared" ca="1" si="208"/>
        <v>-50.649999999999977</v>
      </c>
      <c r="G826" s="17">
        <f t="shared" ca="1" si="216"/>
        <v>8.3964285714285687</v>
      </c>
      <c r="H826" s="17">
        <f t="shared" ca="1" si="217"/>
        <v>15.028571428571427</v>
      </c>
      <c r="I826" s="17">
        <f t="shared" ca="1" si="218"/>
        <v>0.55869771863117856</v>
      </c>
      <c r="J826" s="23">
        <f t="shared" ca="1" si="209"/>
        <v>35.843878640036579</v>
      </c>
      <c r="K826" s="19" t="str">
        <f t="shared" ca="1" si="210"/>
        <v/>
      </c>
      <c r="L826" s="19" t="str">
        <f t="shared" ca="1" si="211"/>
        <v/>
      </c>
      <c r="M826" s="9" t="str">
        <f t="shared" ca="1" si="212"/>
        <v/>
      </c>
      <c r="N826" s="9" t="str">
        <f t="shared" ca="1" si="213"/>
        <v/>
      </c>
      <c r="O826" s="11">
        <f t="shared" ca="1" si="206"/>
        <v>36276</v>
      </c>
      <c r="P826" s="31">
        <f t="shared" ca="1" si="219"/>
        <v>27</v>
      </c>
      <c r="Q826" s="9">
        <f t="shared" ca="1" si="214"/>
        <v>0</v>
      </c>
      <c r="R826" s="34" t="str">
        <f t="shared" ca="1" si="220"/>
        <v>BUY</v>
      </c>
    </row>
    <row r="827" spans="1:18" x14ac:dyDescent="0.3">
      <c r="A827" s="9">
        <v>824</v>
      </c>
      <c r="B827" s="11">
        <f t="shared" ca="1" si="204"/>
        <v>36278</v>
      </c>
      <c r="C827" s="17">
        <f t="shared" ca="1" si="205"/>
        <v>943.5</v>
      </c>
      <c r="D827" s="42">
        <f t="shared" ca="1" si="215"/>
        <v>12.149999999999977</v>
      </c>
      <c r="E827" s="15">
        <f t="shared" ca="1" si="207"/>
        <v>12.149999999999977</v>
      </c>
      <c r="F827" s="15">
        <f t="shared" ca="1" si="208"/>
        <v>0</v>
      </c>
      <c r="G827" s="17">
        <f t="shared" ca="1" si="216"/>
        <v>8.7750000000000021</v>
      </c>
      <c r="H827" s="17">
        <f t="shared" ca="1" si="217"/>
        <v>15.028571428571427</v>
      </c>
      <c r="I827" s="17">
        <f t="shared" ca="1" si="218"/>
        <v>0.58388783269961997</v>
      </c>
      <c r="J827" s="23">
        <f t="shared" ca="1" si="209"/>
        <v>36.864216054013511</v>
      </c>
      <c r="K827" s="19" t="str">
        <f t="shared" ca="1" si="210"/>
        <v/>
      </c>
      <c r="L827" s="19" t="str">
        <f t="shared" ca="1" si="211"/>
        <v/>
      </c>
      <c r="M827" s="9" t="str">
        <f t="shared" ca="1" si="212"/>
        <v/>
      </c>
      <c r="N827" s="9" t="str">
        <f t="shared" ca="1" si="213"/>
        <v/>
      </c>
      <c r="O827" s="11">
        <f t="shared" ca="1" si="206"/>
        <v>36278</v>
      </c>
      <c r="P827" s="31">
        <f t="shared" ca="1" si="219"/>
        <v>27</v>
      </c>
      <c r="Q827" s="9">
        <f t="shared" ca="1" si="214"/>
        <v>0</v>
      </c>
      <c r="R827" s="34" t="str">
        <f t="shared" ca="1" si="220"/>
        <v>BUY</v>
      </c>
    </row>
    <row r="828" spans="1:18" x14ac:dyDescent="0.3">
      <c r="A828" s="9">
        <v>825</v>
      </c>
      <c r="B828" s="11">
        <f t="shared" ca="1" si="204"/>
        <v>36279</v>
      </c>
      <c r="C828" s="17">
        <f t="shared" ca="1" si="205"/>
        <v>966.6</v>
      </c>
      <c r="D828" s="42">
        <f t="shared" ca="1" si="215"/>
        <v>23.100000000000023</v>
      </c>
      <c r="E828" s="15">
        <f t="shared" ca="1" si="207"/>
        <v>23.100000000000023</v>
      </c>
      <c r="F828" s="15">
        <f t="shared" ca="1" si="208"/>
        <v>0</v>
      </c>
      <c r="G828" s="17">
        <f t="shared" ca="1" si="216"/>
        <v>10.425000000000002</v>
      </c>
      <c r="H828" s="17">
        <f t="shared" ca="1" si="217"/>
        <v>14.264285714285718</v>
      </c>
      <c r="I828" s="17">
        <f t="shared" ca="1" si="218"/>
        <v>0.73084626940410613</v>
      </c>
      <c r="J828" s="23">
        <f t="shared" ca="1" si="209"/>
        <v>42.224793866628097</v>
      </c>
      <c r="K828" s="19" t="str">
        <f t="shared" ca="1" si="210"/>
        <v/>
      </c>
      <c r="L828" s="19" t="str">
        <f t="shared" ca="1" si="211"/>
        <v/>
      </c>
      <c r="M828" s="9" t="str">
        <f t="shared" ca="1" si="212"/>
        <v/>
      </c>
      <c r="N828" s="9" t="str">
        <f t="shared" ca="1" si="213"/>
        <v/>
      </c>
      <c r="O828" s="11">
        <f t="shared" ca="1" si="206"/>
        <v>36279</v>
      </c>
      <c r="P828" s="31">
        <f t="shared" ca="1" si="219"/>
        <v>27</v>
      </c>
      <c r="Q828" s="9">
        <f t="shared" ca="1" si="214"/>
        <v>0</v>
      </c>
      <c r="R828" s="34" t="str">
        <f t="shared" ca="1" si="220"/>
        <v>BUY</v>
      </c>
    </row>
    <row r="829" spans="1:18" x14ac:dyDescent="0.3">
      <c r="A829" s="9">
        <v>826</v>
      </c>
      <c r="B829" s="11">
        <f t="shared" ca="1" si="204"/>
        <v>36280</v>
      </c>
      <c r="C829" s="17">
        <f t="shared" ca="1" si="205"/>
        <v>978.2</v>
      </c>
      <c r="D829" s="42">
        <f t="shared" ca="1" si="215"/>
        <v>11.600000000000023</v>
      </c>
      <c r="E829" s="15">
        <f t="shared" ca="1" si="207"/>
        <v>11.600000000000023</v>
      </c>
      <c r="F829" s="15">
        <f t="shared" ca="1" si="208"/>
        <v>0</v>
      </c>
      <c r="G829" s="17">
        <f t="shared" ca="1" si="216"/>
        <v>11.253571428571433</v>
      </c>
      <c r="H829" s="17">
        <f t="shared" ca="1" si="217"/>
        <v>12.339285714285714</v>
      </c>
      <c r="I829" s="17">
        <f t="shared" ca="1" si="218"/>
        <v>0.91201157742402361</v>
      </c>
      <c r="J829" s="23">
        <f t="shared" ca="1" si="209"/>
        <v>47.699061459279456</v>
      </c>
      <c r="K829" s="19" t="str">
        <f t="shared" ca="1" si="210"/>
        <v/>
      </c>
      <c r="L829" s="19" t="str">
        <f t="shared" ca="1" si="211"/>
        <v/>
      </c>
      <c r="M829" s="9" t="str">
        <f t="shared" ca="1" si="212"/>
        <v/>
      </c>
      <c r="N829" s="9" t="str">
        <f t="shared" ca="1" si="213"/>
        <v/>
      </c>
      <c r="O829" s="11">
        <f t="shared" ca="1" si="206"/>
        <v>36280</v>
      </c>
      <c r="P829" s="31">
        <f t="shared" ca="1" si="219"/>
        <v>27</v>
      </c>
      <c r="Q829" s="9">
        <f t="shared" ca="1" si="214"/>
        <v>0</v>
      </c>
      <c r="R829" s="34" t="str">
        <f t="shared" ca="1" si="220"/>
        <v>BUY</v>
      </c>
    </row>
    <row r="830" spans="1:18" x14ac:dyDescent="0.3">
      <c r="A830" s="9">
        <v>827</v>
      </c>
      <c r="B830" s="11">
        <f t="shared" ca="1" si="204"/>
        <v>36283</v>
      </c>
      <c r="C830" s="17">
        <f t="shared" ca="1" si="205"/>
        <v>970.75</v>
      </c>
      <c r="D830" s="42">
        <f t="shared" ca="1" si="215"/>
        <v>-7.4500000000000455</v>
      </c>
      <c r="E830" s="15">
        <f t="shared" ca="1" si="207"/>
        <v>0</v>
      </c>
      <c r="F830" s="15">
        <f t="shared" ca="1" si="208"/>
        <v>-7.4500000000000455</v>
      </c>
      <c r="G830" s="17">
        <f t="shared" ca="1" si="216"/>
        <v>10.910714285714286</v>
      </c>
      <c r="H830" s="17">
        <f t="shared" ca="1" si="217"/>
        <v>12.871428571428575</v>
      </c>
      <c r="I830" s="17">
        <f t="shared" ca="1" si="218"/>
        <v>0.8476692563817978</v>
      </c>
      <c r="J830" s="23">
        <f t="shared" ca="1" si="209"/>
        <v>45.877759423336833</v>
      </c>
      <c r="K830" s="19" t="str">
        <f t="shared" ca="1" si="210"/>
        <v/>
      </c>
      <c r="L830" s="19" t="str">
        <f t="shared" ca="1" si="211"/>
        <v/>
      </c>
      <c r="M830" s="9" t="str">
        <f t="shared" ca="1" si="212"/>
        <v/>
      </c>
      <c r="N830" s="9" t="str">
        <f t="shared" ca="1" si="213"/>
        <v/>
      </c>
      <c r="O830" s="11">
        <f t="shared" ca="1" si="206"/>
        <v>36283</v>
      </c>
      <c r="P830" s="31">
        <f t="shared" ca="1" si="219"/>
        <v>27</v>
      </c>
      <c r="Q830" s="9">
        <f t="shared" ca="1" si="214"/>
        <v>0</v>
      </c>
      <c r="R830" s="34" t="str">
        <f t="shared" ca="1" si="220"/>
        <v>BUY</v>
      </c>
    </row>
    <row r="831" spans="1:18" x14ac:dyDescent="0.3">
      <c r="A831" s="9">
        <v>828</v>
      </c>
      <c r="B831" s="11">
        <f t="shared" ca="1" si="204"/>
        <v>36284</v>
      </c>
      <c r="C831" s="17">
        <f t="shared" ca="1" si="205"/>
        <v>1008.35</v>
      </c>
      <c r="D831" s="42">
        <f t="shared" ca="1" si="215"/>
        <v>37.600000000000023</v>
      </c>
      <c r="E831" s="15">
        <f t="shared" ca="1" si="207"/>
        <v>37.600000000000023</v>
      </c>
      <c r="F831" s="15">
        <f t="shared" ca="1" si="208"/>
        <v>0</v>
      </c>
      <c r="G831" s="17">
        <f t="shared" ca="1" si="216"/>
        <v>13.596428571428573</v>
      </c>
      <c r="H831" s="17">
        <f t="shared" ca="1" si="217"/>
        <v>12.589285714285714</v>
      </c>
      <c r="I831" s="17">
        <f t="shared" ca="1" si="218"/>
        <v>1.0800000000000003</v>
      </c>
      <c r="J831" s="23">
        <f t="shared" ca="1" si="209"/>
        <v>51.923076923076927</v>
      </c>
      <c r="K831" s="19" t="str">
        <f t="shared" ca="1" si="210"/>
        <v/>
      </c>
      <c r="L831" s="19" t="str">
        <f t="shared" ca="1" si="211"/>
        <v/>
      </c>
      <c r="M831" s="9" t="str">
        <f t="shared" ca="1" si="212"/>
        <v/>
      </c>
      <c r="N831" s="9" t="str">
        <f t="shared" ca="1" si="213"/>
        <v/>
      </c>
      <c r="O831" s="11">
        <f t="shared" ca="1" si="206"/>
        <v>36284</v>
      </c>
      <c r="P831" s="31">
        <f t="shared" ca="1" si="219"/>
        <v>27</v>
      </c>
      <c r="Q831" s="9">
        <f t="shared" ca="1" si="214"/>
        <v>0</v>
      </c>
      <c r="R831" s="34" t="str">
        <f t="shared" ca="1" si="220"/>
        <v>BUY</v>
      </c>
    </row>
    <row r="832" spans="1:18" x14ac:dyDescent="0.3">
      <c r="A832" s="9">
        <v>829</v>
      </c>
      <c r="B832" s="11">
        <f t="shared" ca="1" si="204"/>
        <v>36285</v>
      </c>
      <c r="C832" s="17">
        <f t="shared" ca="1" si="205"/>
        <v>1019.55</v>
      </c>
      <c r="D832" s="42">
        <f t="shared" ca="1" si="215"/>
        <v>11.199999999999932</v>
      </c>
      <c r="E832" s="15">
        <f t="shared" ca="1" si="207"/>
        <v>11.199999999999932</v>
      </c>
      <c r="F832" s="15">
        <f t="shared" ca="1" si="208"/>
        <v>0</v>
      </c>
      <c r="G832" s="17">
        <f t="shared" ca="1" si="216"/>
        <v>14.396428571428569</v>
      </c>
      <c r="H832" s="17">
        <f t="shared" ca="1" si="217"/>
        <v>10.757142857142858</v>
      </c>
      <c r="I832" s="17">
        <f t="shared" ca="1" si="218"/>
        <v>1.3383134130146079</v>
      </c>
      <c r="J832" s="23">
        <f t="shared" ca="1" si="209"/>
        <v>57.234133181882711</v>
      </c>
      <c r="K832" s="19" t="str">
        <f t="shared" ca="1" si="210"/>
        <v/>
      </c>
      <c r="L832" s="19" t="str">
        <f t="shared" ca="1" si="211"/>
        <v/>
      </c>
      <c r="M832" s="9" t="str">
        <f t="shared" ca="1" si="212"/>
        <v/>
      </c>
      <c r="N832" s="9" t="str">
        <f t="shared" ca="1" si="213"/>
        <v/>
      </c>
      <c r="O832" s="11">
        <f t="shared" ca="1" si="206"/>
        <v>36285</v>
      </c>
      <c r="P832" s="31">
        <f t="shared" ca="1" si="219"/>
        <v>27</v>
      </c>
      <c r="Q832" s="9">
        <f t="shared" ca="1" si="214"/>
        <v>0</v>
      </c>
      <c r="R832" s="34" t="str">
        <f t="shared" ca="1" si="220"/>
        <v>BUY</v>
      </c>
    </row>
    <row r="833" spans="1:18" x14ac:dyDescent="0.3">
      <c r="A833" s="9">
        <v>830</v>
      </c>
      <c r="B833" s="11">
        <f t="shared" ca="1" si="204"/>
        <v>36286</v>
      </c>
      <c r="C833" s="17">
        <f t="shared" ca="1" si="205"/>
        <v>1046.95</v>
      </c>
      <c r="D833" s="42">
        <f t="shared" ca="1" si="215"/>
        <v>27.400000000000091</v>
      </c>
      <c r="E833" s="15">
        <f t="shared" ca="1" si="207"/>
        <v>27.400000000000091</v>
      </c>
      <c r="F833" s="15">
        <f t="shared" ca="1" si="208"/>
        <v>0</v>
      </c>
      <c r="G833" s="17">
        <f t="shared" ca="1" si="216"/>
        <v>10.935714285714287</v>
      </c>
      <c r="H833" s="17">
        <f t="shared" ca="1" si="217"/>
        <v>10.757142857142858</v>
      </c>
      <c r="I833" s="17">
        <f t="shared" ca="1" si="218"/>
        <v>1.0166002656042497</v>
      </c>
      <c r="J833" s="23">
        <f t="shared" ca="1" si="209"/>
        <v>50.411590385248601</v>
      </c>
      <c r="K833" s="19" t="str">
        <f t="shared" ca="1" si="210"/>
        <v/>
      </c>
      <c r="L833" s="19" t="str">
        <f t="shared" ca="1" si="211"/>
        <v/>
      </c>
      <c r="M833" s="9" t="str">
        <f t="shared" ca="1" si="212"/>
        <v/>
      </c>
      <c r="N833" s="9" t="str">
        <f t="shared" ca="1" si="213"/>
        <v/>
      </c>
      <c r="O833" s="11">
        <f t="shared" ca="1" si="206"/>
        <v>36286</v>
      </c>
      <c r="P833" s="31">
        <f t="shared" ca="1" si="219"/>
        <v>27</v>
      </c>
      <c r="Q833" s="9">
        <f t="shared" ca="1" si="214"/>
        <v>0</v>
      </c>
      <c r="R833" s="34" t="str">
        <f t="shared" ca="1" si="220"/>
        <v>BUY</v>
      </c>
    </row>
    <row r="834" spans="1:18" x14ac:dyDescent="0.3">
      <c r="A834" s="9">
        <v>831</v>
      </c>
      <c r="B834" s="11">
        <f t="shared" ca="1" si="204"/>
        <v>36287</v>
      </c>
      <c r="C834" s="17">
        <f t="shared" ca="1" si="205"/>
        <v>1062.9000000000001</v>
      </c>
      <c r="D834" s="42">
        <f t="shared" ca="1" si="215"/>
        <v>15.950000000000045</v>
      </c>
      <c r="E834" s="15">
        <f t="shared" ca="1" si="207"/>
        <v>15.950000000000045</v>
      </c>
      <c r="F834" s="15">
        <f t="shared" ca="1" si="208"/>
        <v>0</v>
      </c>
      <c r="G834" s="17">
        <f t="shared" ca="1" si="216"/>
        <v>12.075000000000005</v>
      </c>
      <c r="H834" s="17">
        <f t="shared" ca="1" si="217"/>
        <v>5.2214285714285733</v>
      </c>
      <c r="I834" s="17">
        <f t="shared" ca="1" si="218"/>
        <v>2.3125854993160053</v>
      </c>
      <c r="J834" s="23">
        <f t="shared" ca="1" si="209"/>
        <v>69.812099938054928</v>
      </c>
      <c r="K834" s="19" t="str">
        <f t="shared" ca="1" si="210"/>
        <v/>
      </c>
      <c r="L834" s="19" t="str">
        <f t="shared" ca="1" si="211"/>
        <v/>
      </c>
      <c r="M834" s="9" t="str">
        <f t="shared" ca="1" si="212"/>
        <v/>
      </c>
      <c r="N834" s="9" t="str">
        <f t="shared" ca="1" si="213"/>
        <v/>
      </c>
      <c r="O834" s="11">
        <f t="shared" ca="1" si="206"/>
        <v>36287</v>
      </c>
      <c r="P834" s="31">
        <f t="shared" ca="1" si="219"/>
        <v>27</v>
      </c>
      <c r="Q834" s="9">
        <f t="shared" ca="1" si="214"/>
        <v>0</v>
      </c>
      <c r="R834" s="34" t="str">
        <f t="shared" ca="1" si="220"/>
        <v>BUY</v>
      </c>
    </row>
    <row r="835" spans="1:18" x14ac:dyDescent="0.3">
      <c r="A835" s="9">
        <v>832</v>
      </c>
      <c r="B835" s="11">
        <f t="shared" ca="1" si="204"/>
        <v>36290</v>
      </c>
      <c r="C835" s="17">
        <f t="shared" ca="1" si="205"/>
        <v>1094.2</v>
      </c>
      <c r="D835" s="42">
        <f t="shared" ca="1" si="215"/>
        <v>31.299999999999955</v>
      </c>
      <c r="E835" s="15">
        <f t="shared" ca="1" si="207"/>
        <v>31.299999999999955</v>
      </c>
      <c r="F835" s="15">
        <f t="shared" ca="1" si="208"/>
        <v>0</v>
      </c>
      <c r="G835" s="17">
        <f t="shared" ca="1" si="216"/>
        <v>12.385714285714291</v>
      </c>
      <c r="H835" s="17">
        <f t="shared" ca="1" si="217"/>
        <v>5.2214285714285733</v>
      </c>
      <c r="I835" s="17">
        <f t="shared" ca="1" si="218"/>
        <v>2.3720930232558142</v>
      </c>
      <c r="J835" s="23">
        <f t="shared" ca="1" si="209"/>
        <v>70.34482758620689</v>
      </c>
      <c r="K835" s="19" t="str">
        <f t="shared" ca="1" si="210"/>
        <v>SELL</v>
      </c>
      <c r="L835" s="19">
        <f t="shared" ca="1" si="211"/>
        <v>28</v>
      </c>
      <c r="M835" s="9" t="str">
        <f t="shared" ca="1" si="212"/>
        <v>SELL</v>
      </c>
      <c r="N835" s="9">
        <f t="shared" ca="1" si="213"/>
        <v>1094.2</v>
      </c>
      <c r="O835" s="11">
        <f t="shared" ca="1" si="206"/>
        <v>36290</v>
      </c>
      <c r="P835" s="31">
        <f t="shared" ca="1" si="219"/>
        <v>28</v>
      </c>
      <c r="Q835" s="9">
        <f t="shared" ca="1" si="214"/>
        <v>1</v>
      </c>
      <c r="R835" s="34" t="str">
        <f t="shared" ca="1" si="220"/>
        <v>SELL</v>
      </c>
    </row>
    <row r="836" spans="1:18" x14ac:dyDescent="0.3">
      <c r="A836" s="9">
        <v>833</v>
      </c>
      <c r="B836" s="11">
        <f t="shared" ref="B836:B899" ca="1" si="221">VLOOKUP(A836,INDIRECT($V$1&amp;"$A$2:$C$100000"),2,FALSE)</f>
        <v>36291</v>
      </c>
      <c r="C836" s="17">
        <f t="shared" ref="C836:C899" ca="1" si="222">VLOOKUP(A836,INDIRECT($V$1&amp;"$A$2:$C$100000"),3,FALSE)</f>
        <v>1116</v>
      </c>
      <c r="D836" s="42">
        <f t="shared" ca="1" si="215"/>
        <v>21.799999999999955</v>
      </c>
      <c r="E836" s="15">
        <f t="shared" ca="1" si="207"/>
        <v>21.799999999999955</v>
      </c>
      <c r="F836" s="15">
        <f t="shared" ca="1" si="208"/>
        <v>0</v>
      </c>
      <c r="G836" s="17">
        <f t="shared" ca="1" si="216"/>
        <v>13.835714285714289</v>
      </c>
      <c r="H836" s="17">
        <f t="shared" ca="1" si="217"/>
        <v>5.2214285714285733</v>
      </c>
      <c r="I836" s="17">
        <f t="shared" ca="1" si="218"/>
        <v>2.6497948016415864</v>
      </c>
      <c r="J836" s="23">
        <f t="shared" ca="1" si="209"/>
        <v>72.601199400299848</v>
      </c>
      <c r="K836" s="19" t="str">
        <f t="shared" ca="1" si="210"/>
        <v>SELL</v>
      </c>
      <c r="L836" s="19" t="str">
        <f t="shared" ca="1" si="211"/>
        <v/>
      </c>
      <c r="M836" s="9" t="str">
        <f t="shared" ca="1" si="212"/>
        <v/>
      </c>
      <c r="N836" s="9" t="str">
        <f t="shared" ca="1" si="213"/>
        <v/>
      </c>
      <c r="O836" s="11">
        <f t="shared" ref="O836:O899" ca="1" si="223">VLOOKUP(A836,INDIRECT($V$1&amp;"$A$2:$C$100000"),2,FALSE)</f>
        <v>36291</v>
      </c>
      <c r="P836" s="31">
        <f t="shared" ca="1" si="219"/>
        <v>28</v>
      </c>
      <c r="Q836" s="9">
        <f t="shared" ca="1" si="214"/>
        <v>0</v>
      </c>
      <c r="R836" s="34" t="str">
        <f t="shared" ca="1" si="220"/>
        <v>SELL</v>
      </c>
    </row>
    <row r="837" spans="1:18" x14ac:dyDescent="0.3">
      <c r="A837" s="9">
        <v>834</v>
      </c>
      <c r="B837" s="11">
        <f t="shared" ca="1" si="221"/>
        <v>36292</v>
      </c>
      <c r="C837" s="17">
        <f t="shared" ca="1" si="222"/>
        <v>1110.9000000000001</v>
      </c>
      <c r="D837" s="42">
        <f t="shared" ca="1" si="215"/>
        <v>-5.0999999999999091</v>
      </c>
      <c r="E837" s="15">
        <f t="shared" ref="E837:E900" ca="1" si="224">IF(D837&gt;$V$5,D837,0)</f>
        <v>0</v>
      </c>
      <c r="F837" s="15">
        <f t="shared" ref="F837:F900" ca="1" si="225">IF(D837&lt;$V$5,D837,0)</f>
        <v>-5.0999999999999091</v>
      </c>
      <c r="G837" s="17">
        <f t="shared" ca="1" si="216"/>
        <v>13.746428571428575</v>
      </c>
      <c r="H837" s="17">
        <f t="shared" ca="1" si="217"/>
        <v>5.585714285714281</v>
      </c>
      <c r="I837" s="17">
        <f t="shared" ca="1" si="218"/>
        <v>2.4609974424552457</v>
      </c>
      <c r="J837" s="23">
        <f t="shared" ref="J837:J900" ca="1" si="226">IF((A837-1)&gt;=$G$1,IF(I837=$V$5,$V$5,($V$6-($V$6/(1+I837)))),"")</f>
        <v>71.10659523369668</v>
      </c>
      <c r="K837" s="19" t="str">
        <f t="shared" ref="K837:K900" ca="1" si="227">IF((A837-1)&gt;=$G$1,IF(J837&gt;$D$1,$V$8,IF(J837&lt;$C$1,$V$7,"")),"")</f>
        <v>SELL</v>
      </c>
      <c r="L837" s="19" t="str">
        <f t="shared" ref="L837:L900" ca="1" si="228">IF(M837&lt;&gt;"",P837,"")</f>
        <v/>
      </c>
      <c r="M837" s="9" t="str">
        <f t="shared" ref="M837:M900" ca="1" si="229">IF(R837&lt;&gt;R836,R837,"")</f>
        <v/>
      </c>
      <c r="N837" s="9" t="str">
        <f t="shared" ref="N837:N900" ca="1" si="230">IF(OR(M837=$V$7,M837=$V$8),C837,"")</f>
        <v/>
      </c>
      <c r="O837" s="11">
        <f t="shared" ca="1" si="223"/>
        <v>36292</v>
      </c>
      <c r="P837" s="31">
        <f t="shared" ca="1" si="219"/>
        <v>28</v>
      </c>
      <c r="Q837" s="9">
        <f t="shared" ref="Q837:Q900" ca="1" si="231">IF(M837&lt;&gt;"",1,0)</f>
        <v>0</v>
      </c>
      <c r="R837" s="34" t="str">
        <f t="shared" ca="1" si="220"/>
        <v>SELL</v>
      </c>
    </row>
    <row r="838" spans="1:18" x14ac:dyDescent="0.3">
      <c r="A838" s="9">
        <v>835</v>
      </c>
      <c r="B838" s="11">
        <f t="shared" ca="1" si="221"/>
        <v>36293</v>
      </c>
      <c r="C838" s="17">
        <f t="shared" ca="1" si="222"/>
        <v>1148.0999999999999</v>
      </c>
      <c r="D838" s="42">
        <f t="shared" ref="D838:D901" ca="1" si="232">C838-C837</f>
        <v>37.199999999999818</v>
      </c>
      <c r="E838" s="15">
        <f t="shared" ca="1" si="224"/>
        <v>37.199999999999818</v>
      </c>
      <c r="F838" s="15">
        <f t="shared" ca="1" si="225"/>
        <v>0</v>
      </c>
      <c r="G838" s="17">
        <f t="shared" ref="G838:G901" ca="1" si="233">IF((A838-1)&gt;=$G$1,AVERAGE(OFFSET(E838,0,0,-$G$1,1)),"")</f>
        <v>16.403571428571418</v>
      </c>
      <c r="H838" s="17">
        <f t="shared" ref="H838:H901" ca="1" si="234">IF((A838-1)&gt;=$G$1,ABS(AVERAGE(OFFSET(F838,0,0,-$G$1,1))),"")</f>
        <v>4.5142857142857098</v>
      </c>
      <c r="I838" s="17">
        <f t="shared" ref="I838:I901" ca="1" si="235">IF((A838-1)&gt;=$G$1,G838/H838,"")</f>
        <v>3.6337025316455707</v>
      </c>
      <c r="J838" s="23">
        <f t="shared" ca="1" si="226"/>
        <v>78.418985828922658</v>
      </c>
      <c r="K838" s="19" t="str">
        <f t="shared" ca="1" si="227"/>
        <v>SELL</v>
      </c>
      <c r="L838" s="19" t="str">
        <f t="shared" ca="1" si="228"/>
        <v/>
      </c>
      <c r="M838" s="9" t="str">
        <f t="shared" ca="1" si="229"/>
        <v/>
      </c>
      <c r="N838" s="9" t="str">
        <f t="shared" ca="1" si="230"/>
        <v/>
      </c>
      <c r="O838" s="11">
        <f t="shared" ca="1" si="223"/>
        <v>36293</v>
      </c>
      <c r="P838" s="31">
        <f t="shared" ref="P838:P901" ca="1" si="236">P837+Q838</f>
        <v>28</v>
      </c>
      <c r="Q838" s="9">
        <f t="shared" ca="1" si="231"/>
        <v>0</v>
      </c>
      <c r="R838" s="34" t="str">
        <f t="shared" ref="R838:R901" ca="1" si="237">IF(K838=R837,R837,IF(K838="",R837,IF(K838&lt;&gt;R837,K838)))</f>
        <v>SELL</v>
      </c>
    </row>
    <row r="839" spans="1:18" x14ac:dyDescent="0.3">
      <c r="A839" s="9">
        <v>836</v>
      </c>
      <c r="B839" s="11">
        <f t="shared" ca="1" si="221"/>
        <v>36294</v>
      </c>
      <c r="C839" s="17">
        <f t="shared" ca="1" si="222"/>
        <v>1165.3499999999999</v>
      </c>
      <c r="D839" s="42">
        <f t="shared" ca="1" si="232"/>
        <v>17.25</v>
      </c>
      <c r="E839" s="15">
        <f t="shared" ca="1" si="224"/>
        <v>17.25</v>
      </c>
      <c r="F839" s="15">
        <f t="shared" ca="1" si="225"/>
        <v>0</v>
      </c>
      <c r="G839" s="17">
        <f t="shared" ca="1" si="233"/>
        <v>17.610714285714273</v>
      </c>
      <c r="H839" s="17">
        <f t="shared" ca="1" si="234"/>
        <v>4.5142857142857098</v>
      </c>
      <c r="I839" s="17">
        <f t="shared" ca="1" si="235"/>
        <v>3.9011075949367102</v>
      </c>
      <c r="J839" s="23">
        <f t="shared" ca="1" si="226"/>
        <v>79.596448748991122</v>
      </c>
      <c r="K839" s="19" t="str">
        <f t="shared" ca="1" si="227"/>
        <v>SELL</v>
      </c>
      <c r="L839" s="19" t="str">
        <f t="shared" ca="1" si="228"/>
        <v/>
      </c>
      <c r="M839" s="9" t="str">
        <f t="shared" ca="1" si="229"/>
        <v/>
      </c>
      <c r="N839" s="9" t="str">
        <f t="shared" ca="1" si="230"/>
        <v/>
      </c>
      <c r="O839" s="11">
        <f t="shared" ca="1" si="223"/>
        <v>36294</v>
      </c>
      <c r="P839" s="31">
        <f t="shared" ca="1" si="236"/>
        <v>28</v>
      </c>
      <c r="Q839" s="9">
        <f t="shared" ca="1" si="231"/>
        <v>0</v>
      </c>
      <c r="R839" s="34" t="str">
        <f t="shared" ca="1" si="237"/>
        <v>SELL</v>
      </c>
    </row>
    <row r="840" spans="1:18" x14ac:dyDescent="0.3">
      <c r="A840" s="9">
        <v>837</v>
      </c>
      <c r="B840" s="11">
        <f t="shared" ca="1" si="221"/>
        <v>36297</v>
      </c>
      <c r="C840" s="17">
        <f t="shared" ca="1" si="222"/>
        <v>1151.9000000000001</v>
      </c>
      <c r="D840" s="42">
        <f t="shared" ca="1" si="232"/>
        <v>-13.449999999999818</v>
      </c>
      <c r="E840" s="15">
        <f t="shared" ca="1" si="224"/>
        <v>0</v>
      </c>
      <c r="F840" s="15">
        <f t="shared" ca="1" si="225"/>
        <v>-13.449999999999818</v>
      </c>
      <c r="G840" s="17">
        <f t="shared" ca="1" si="233"/>
        <v>17.610714285714273</v>
      </c>
      <c r="H840" s="17">
        <f t="shared" ca="1" si="234"/>
        <v>1.857142857142841</v>
      </c>
      <c r="I840" s="17">
        <f t="shared" ca="1" si="235"/>
        <v>9.4826923076923837</v>
      </c>
      <c r="J840" s="23">
        <f t="shared" ca="1" si="226"/>
        <v>90.460465969546945</v>
      </c>
      <c r="K840" s="19" t="str">
        <f t="shared" ca="1" si="227"/>
        <v>SELL</v>
      </c>
      <c r="L840" s="19" t="str">
        <f t="shared" ca="1" si="228"/>
        <v/>
      </c>
      <c r="M840" s="9" t="str">
        <f t="shared" ca="1" si="229"/>
        <v/>
      </c>
      <c r="N840" s="9" t="str">
        <f t="shared" ca="1" si="230"/>
        <v/>
      </c>
      <c r="O840" s="11">
        <f t="shared" ca="1" si="223"/>
        <v>36297</v>
      </c>
      <c r="P840" s="31">
        <f t="shared" ca="1" si="236"/>
        <v>28</v>
      </c>
      <c r="Q840" s="9">
        <f t="shared" ca="1" si="231"/>
        <v>0</v>
      </c>
      <c r="R840" s="34" t="str">
        <f t="shared" ca="1" si="237"/>
        <v>SELL</v>
      </c>
    </row>
    <row r="841" spans="1:18" x14ac:dyDescent="0.3">
      <c r="A841" s="9">
        <v>838</v>
      </c>
      <c r="B841" s="11">
        <f t="shared" ca="1" si="221"/>
        <v>36298</v>
      </c>
      <c r="C841" s="17">
        <f t="shared" ca="1" si="222"/>
        <v>1160.1500000000001</v>
      </c>
      <c r="D841" s="42">
        <f t="shared" ca="1" si="232"/>
        <v>8.25</v>
      </c>
      <c r="E841" s="15">
        <f t="shared" ca="1" si="224"/>
        <v>8.25</v>
      </c>
      <c r="F841" s="15">
        <f t="shared" ca="1" si="225"/>
        <v>0</v>
      </c>
      <c r="G841" s="17">
        <f t="shared" ca="1" si="233"/>
        <v>17.332142857142848</v>
      </c>
      <c r="H841" s="17">
        <f t="shared" ca="1" si="234"/>
        <v>1.857142857142841</v>
      </c>
      <c r="I841" s="17">
        <f t="shared" ca="1" si="235"/>
        <v>9.3326923076923833</v>
      </c>
      <c r="J841" s="23">
        <f t="shared" ca="1" si="226"/>
        <v>90.321980271729089</v>
      </c>
      <c r="K841" s="19" t="str">
        <f t="shared" ca="1" si="227"/>
        <v>SELL</v>
      </c>
      <c r="L841" s="19" t="str">
        <f t="shared" ca="1" si="228"/>
        <v/>
      </c>
      <c r="M841" s="9" t="str">
        <f t="shared" ca="1" si="229"/>
        <v/>
      </c>
      <c r="N841" s="9" t="str">
        <f t="shared" ca="1" si="230"/>
        <v/>
      </c>
      <c r="O841" s="11">
        <f t="shared" ca="1" si="223"/>
        <v>36298</v>
      </c>
      <c r="P841" s="31">
        <f t="shared" ca="1" si="236"/>
        <v>28</v>
      </c>
      <c r="Q841" s="9">
        <f t="shared" ca="1" si="231"/>
        <v>0</v>
      </c>
      <c r="R841" s="34" t="str">
        <f t="shared" ca="1" si="237"/>
        <v>SELL</v>
      </c>
    </row>
    <row r="842" spans="1:18" x14ac:dyDescent="0.3">
      <c r="A842" s="9">
        <v>839</v>
      </c>
      <c r="B842" s="11">
        <f t="shared" ca="1" si="221"/>
        <v>36299</v>
      </c>
      <c r="C842" s="17">
        <f t="shared" ca="1" si="222"/>
        <v>1180.25</v>
      </c>
      <c r="D842" s="42">
        <f t="shared" ca="1" si="232"/>
        <v>20.099999999999909</v>
      </c>
      <c r="E842" s="15">
        <f t="shared" ca="1" si="224"/>
        <v>20.099999999999909</v>
      </c>
      <c r="F842" s="15">
        <f t="shared" ca="1" si="225"/>
        <v>0</v>
      </c>
      <c r="G842" s="17">
        <f t="shared" ca="1" si="233"/>
        <v>17.117857142857126</v>
      </c>
      <c r="H842" s="17">
        <f t="shared" ca="1" si="234"/>
        <v>1.857142857142841</v>
      </c>
      <c r="I842" s="17">
        <f t="shared" ca="1" si="235"/>
        <v>9.217307692307763</v>
      </c>
      <c r="J842" s="23">
        <f t="shared" ca="1" si="226"/>
        <v>90.21268586485985</v>
      </c>
      <c r="K842" s="19" t="str">
        <f t="shared" ca="1" si="227"/>
        <v>SELL</v>
      </c>
      <c r="L842" s="19" t="str">
        <f t="shared" ca="1" si="228"/>
        <v/>
      </c>
      <c r="M842" s="9" t="str">
        <f t="shared" ca="1" si="229"/>
        <v/>
      </c>
      <c r="N842" s="9" t="str">
        <f t="shared" ca="1" si="230"/>
        <v/>
      </c>
      <c r="O842" s="11">
        <f t="shared" ca="1" si="223"/>
        <v>36299</v>
      </c>
      <c r="P842" s="31">
        <f t="shared" ca="1" si="236"/>
        <v>28</v>
      </c>
      <c r="Q842" s="9">
        <f t="shared" ca="1" si="231"/>
        <v>0</v>
      </c>
      <c r="R842" s="34" t="str">
        <f t="shared" ca="1" si="237"/>
        <v>SELL</v>
      </c>
    </row>
    <row r="843" spans="1:18" x14ac:dyDescent="0.3">
      <c r="A843" s="9">
        <v>840</v>
      </c>
      <c r="B843" s="11">
        <f t="shared" ca="1" si="221"/>
        <v>36300</v>
      </c>
      <c r="C843" s="17">
        <f t="shared" ca="1" si="222"/>
        <v>1166.9000000000001</v>
      </c>
      <c r="D843" s="42">
        <f t="shared" ca="1" si="232"/>
        <v>-13.349999999999909</v>
      </c>
      <c r="E843" s="15">
        <f t="shared" ca="1" si="224"/>
        <v>0</v>
      </c>
      <c r="F843" s="15">
        <f t="shared" ca="1" si="225"/>
        <v>-13.349999999999909</v>
      </c>
      <c r="G843" s="17">
        <f t="shared" ca="1" si="233"/>
        <v>16.289285714285693</v>
      </c>
      <c r="H843" s="17">
        <f t="shared" ca="1" si="234"/>
        <v>2.8107142857142629</v>
      </c>
      <c r="I843" s="17">
        <f t="shared" ca="1" si="235"/>
        <v>5.7954256670902558</v>
      </c>
      <c r="J843" s="23">
        <f t="shared" ca="1" si="226"/>
        <v>85.284218399401738</v>
      </c>
      <c r="K843" s="19" t="str">
        <f t="shared" ca="1" si="227"/>
        <v>SELL</v>
      </c>
      <c r="L843" s="19" t="str">
        <f t="shared" ca="1" si="228"/>
        <v/>
      </c>
      <c r="M843" s="9" t="str">
        <f t="shared" ca="1" si="229"/>
        <v/>
      </c>
      <c r="N843" s="9" t="str">
        <f t="shared" ca="1" si="230"/>
        <v/>
      </c>
      <c r="O843" s="11">
        <f t="shared" ca="1" si="223"/>
        <v>36300</v>
      </c>
      <c r="P843" s="31">
        <f t="shared" ca="1" si="236"/>
        <v>28</v>
      </c>
      <c r="Q843" s="9">
        <f t="shared" ca="1" si="231"/>
        <v>0</v>
      </c>
      <c r="R843" s="34" t="str">
        <f t="shared" ca="1" si="237"/>
        <v>SELL</v>
      </c>
    </row>
    <row r="844" spans="1:18" x14ac:dyDescent="0.3">
      <c r="A844" s="9">
        <v>841</v>
      </c>
      <c r="B844" s="11">
        <f t="shared" ca="1" si="221"/>
        <v>36301</v>
      </c>
      <c r="C844" s="17">
        <f t="shared" ca="1" si="222"/>
        <v>1145.8499999999999</v>
      </c>
      <c r="D844" s="42">
        <f t="shared" ca="1" si="232"/>
        <v>-21.050000000000182</v>
      </c>
      <c r="E844" s="15">
        <f t="shared" ca="1" si="224"/>
        <v>0</v>
      </c>
      <c r="F844" s="15">
        <f t="shared" ca="1" si="225"/>
        <v>-21.050000000000182</v>
      </c>
      <c r="G844" s="17">
        <f t="shared" ca="1" si="233"/>
        <v>16.289285714285693</v>
      </c>
      <c r="H844" s="17">
        <f t="shared" ca="1" si="234"/>
        <v>3.7821428571428442</v>
      </c>
      <c r="I844" s="17">
        <f t="shared" ca="1" si="235"/>
        <v>4.30689329556186</v>
      </c>
      <c r="J844" s="23">
        <f t="shared" ca="1" si="226"/>
        <v>81.156583629893277</v>
      </c>
      <c r="K844" s="19" t="str">
        <f t="shared" ca="1" si="227"/>
        <v>SELL</v>
      </c>
      <c r="L844" s="19" t="str">
        <f t="shared" ca="1" si="228"/>
        <v/>
      </c>
      <c r="M844" s="9" t="str">
        <f t="shared" ca="1" si="229"/>
        <v/>
      </c>
      <c r="N844" s="9" t="str">
        <f t="shared" ca="1" si="230"/>
        <v/>
      </c>
      <c r="O844" s="11">
        <f t="shared" ca="1" si="223"/>
        <v>36301</v>
      </c>
      <c r="P844" s="31">
        <f t="shared" ca="1" si="236"/>
        <v>28</v>
      </c>
      <c r="Q844" s="9">
        <f t="shared" ca="1" si="231"/>
        <v>0</v>
      </c>
      <c r="R844" s="34" t="str">
        <f t="shared" ca="1" si="237"/>
        <v>SELL</v>
      </c>
    </row>
    <row r="845" spans="1:18" x14ac:dyDescent="0.3">
      <c r="A845" s="9">
        <v>842</v>
      </c>
      <c r="B845" s="11">
        <f t="shared" ca="1" si="221"/>
        <v>36304</v>
      </c>
      <c r="C845" s="17">
        <f t="shared" ca="1" si="222"/>
        <v>1151.5999999999999</v>
      </c>
      <c r="D845" s="42">
        <f t="shared" ca="1" si="232"/>
        <v>5.75</v>
      </c>
      <c r="E845" s="15">
        <f t="shared" ca="1" si="224"/>
        <v>5.75</v>
      </c>
      <c r="F845" s="15">
        <f t="shared" ca="1" si="225"/>
        <v>0</v>
      </c>
      <c r="G845" s="17">
        <f t="shared" ca="1" si="233"/>
        <v>14.014285714285693</v>
      </c>
      <c r="H845" s="17">
        <f t="shared" ca="1" si="234"/>
        <v>3.7821428571428442</v>
      </c>
      <c r="I845" s="17">
        <f t="shared" ca="1" si="235"/>
        <v>3.7053824362606305</v>
      </c>
      <c r="J845" s="23">
        <f t="shared" ca="1" si="226"/>
        <v>78.747742323901292</v>
      </c>
      <c r="K845" s="19" t="str">
        <f t="shared" ca="1" si="227"/>
        <v>SELL</v>
      </c>
      <c r="L845" s="19" t="str">
        <f t="shared" ca="1" si="228"/>
        <v/>
      </c>
      <c r="M845" s="9" t="str">
        <f t="shared" ca="1" si="229"/>
        <v/>
      </c>
      <c r="N845" s="9" t="str">
        <f t="shared" ca="1" si="230"/>
        <v/>
      </c>
      <c r="O845" s="11">
        <f t="shared" ca="1" si="223"/>
        <v>36304</v>
      </c>
      <c r="P845" s="31">
        <f t="shared" ca="1" si="236"/>
        <v>28</v>
      </c>
      <c r="Q845" s="9">
        <f t="shared" ca="1" si="231"/>
        <v>0</v>
      </c>
      <c r="R845" s="34" t="str">
        <f t="shared" ca="1" si="237"/>
        <v>SELL</v>
      </c>
    </row>
    <row r="846" spans="1:18" x14ac:dyDescent="0.3">
      <c r="A846" s="9">
        <v>843</v>
      </c>
      <c r="B846" s="11">
        <f t="shared" ca="1" si="221"/>
        <v>36305</v>
      </c>
      <c r="C846" s="17">
        <f t="shared" ca="1" si="222"/>
        <v>1160.2</v>
      </c>
      <c r="D846" s="42">
        <f t="shared" ca="1" si="232"/>
        <v>8.6000000000001364</v>
      </c>
      <c r="E846" s="15">
        <f t="shared" ca="1" si="224"/>
        <v>8.6000000000001364</v>
      </c>
      <c r="F846" s="15">
        <f t="shared" ca="1" si="225"/>
        <v>0</v>
      </c>
      <c r="G846" s="17">
        <f t="shared" ca="1" si="233"/>
        <v>13.828571428571422</v>
      </c>
      <c r="H846" s="17">
        <f t="shared" ca="1" si="234"/>
        <v>3.7821428571428442</v>
      </c>
      <c r="I846" s="17">
        <f t="shared" ca="1" si="235"/>
        <v>3.6562795089707381</v>
      </c>
      <c r="J846" s="23">
        <f t="shared" ca="1" si="226"/>
        <v>78.523626039342986</v>
      </c>
      <c r="K846" s="19" t="str">
        <f t="shared" ca="1" si="227"/>
        <v>SELL</v>
      </c>
      <c r="L846" s="19" t="str">
        <f t="shared" ca="1" si="228"/>
        <v/>
      </c>
      <c r="M846" s="9" t="str">
        <f t="shared" ca="1" si="229"/>
        <v/>
      </c>
      <c r="N846" s="9" t="str">
        <f t="shared" ca="1" si="230"/>
        <v/>
      </c>
      <c r="O846" s="11">
        <f t="shared" ca="1" si="223"/>
        <v>36305</v>
      </c>
      <c r="P846" s="31">
        <f t="shared" ca="1" si="236"/>
        <v>28</v>
      </c>
      <c r="Q846" s="9">
        <f t="shared" ca="1" si="231"/>
        <v>0</v>
      </c>
      <c r="R846" s="34" t="str">
        <f t="shared" ca="1" si="237"/>
        <v>SELL</v>
      </c>
    </row>
    <row r="847" spans="1:18" x14ac:dyDescent="0.3">
      <c r="A847" s="9">
        <v>844</v>
      </c>
      <c r="B847" s="11">
        <f t="shared" ca="1" si="221"/>
        <v>36306</v>
      </c>
      <c r="C847" s="17">
        <f t="shared" ca="1" si="222"/>
        <v>1135.5</v>
      </c>
      <c r="D847" s="42">
        <f t="shared" ca="1" si="232"/>
        <v>-24.700000000000045</v>
      </c>
      <c r="E847" s="15">
        <f t="shared" ca="1" si="224"/>
        <v>0</v>
      </c>
      <c r="F847" s="15">
        <f t="shared" ca="1" si="225"/>
        <v>-24.700000000000045</v>
      </c>
      <c r="G847" s="17">
        <f t="shared" ca="1" si="233"/>
        <v>11.871428571428558</v>
      </c>
      <c r="H847" s="17">
        <f t="shared" ca="1" si="234"/>
        <v>5.5464285714285619</v>
      </c>
      <c r="I847" s="17">
        <f t="shared" ca="1" si="235"/>
        <v>2.1403734707018685</v>
      </c>
      <c r="J847" s="23">
        <f t="shared" ca="1" si="226"/>
        <v>68.156653680541325</v>
      </c>
      <c r="K847" s="19" t="str">
        <f t="shared" ca="1" si="227"/>
        <v/>
      </c>
      <c r="L847" s="19" t="str">
        <f t="shared" ca="1" si="228"/>
        <v/>
      </c>
      <c r="M847" s="9" t="str">
        <f t="shared" ca="1" si="229"/>
        <v/>
      </c>
      <c r="N847" s="9" t="str">
        <f t="shared" ca="1" si="230"/>
        <v/>
      </c>
      <c r="O847" s="11">
        <f t="shared" ca="1" si="223"/>
        <v>36306</v>
      </c>
      <c r="P847" s="31">
        <f t="shared" ca="1" si="236"/>
        <v>28</v>
      </c>
      <c r="Q847" s="9">
        <f t="shared" ca="1" si="231"/>
        <v>0</v>
      </c>
      <c r="R847" s="34" t="str">
        <f t="shared" ca="1" si="237"/>
        <v>SELL</v>
      </c>
    </row>
    <row r="848" spans="1:18" x14ac:dyDescent="0.3">
      <c r="A848" s="9">
        <v>845</v>
      </c>
      <c r="B848" s="11">
        <f t="shared" ca="1" si="221"/>
        <v>36307</v>
      </c>
      <c r="C848" s="17">
        <f t="shared" ca="1" si="222"/>
        <v>1091.45</v>
      </c>
      <c r="D848" s="42">
        <f t="shared" ca="1" si="232"/>
        <v>-44.049999999999955</v>
      </c>
      <c r="E848" s="15">
        <f t="shared" ca="1" si="224"/>
        <v>0</v>
      </c>
      <c r="F848" s="15">
        <f t="shared" ca="1" si="225"/>
        <v>-44.049999999999955</v>
      </c>
      <c r="G848" s="17">
        <f t="shared" ca="1" si="233"/>
        <v>10.732142857142842</v>
      </c>
      <c r="H848" s="17">
        <f t="shared" ca="1" si="234"/>
        <v>8.6928571428571306</v>
      </c>
      <c r="I848" s="17">
        <f t="shared" ca="1" si="235"/>
        <v>1.2345932621199671</v>
      </c>
      <c r="J848" s="23">
        <f t="shared" ca="1" si="226"/>
        <v>55.249126677698101</v>
      </c>
      <c r="K848" s="19" t="str">
        <f t="shared" ca="1" si="227"/>
        <v/>
      </c>
      <c r="L848" s="19" t="str">
        <f t="shared" ca="1" si="228"/>
        <v/>
      </c>
      <c r="M848" s="9" t="str">
        <f t="shared" ca="1" si="229"/>
        <v/>
      </c>
      <c r="N848" s="9" t="str">
        <f t="shared" ca="1" si="230"/>
        <v/>
      </c>
      <c r="O848" s="11">
        <f t="shared" ca="1" si="223"/>
        <v>36307</v>
      </c>
      <c r="P848" s="31">
        <f t="shared" ca="1" si="236"/>
        <v>28</v>
      </c>
      <c r="Q848" s="9">
        <f t="shared" ca="1" si="231"/>
        <v>0</v>
      </c>
      <c r="R848" s="34" t="str">
        <f t="shared" ca="1" si="237"/>
        <v>SELL</v>
      </c>
    </row>
    <row r="849" spans="1:18" x14ac:dyDescent="0.3">
      <c r="A849" s="9">
        <v>846</v>
      </c>
      <c r="B849" s="11">
        <f t="shared" ca="1" si="221"/>
        <v>36308</v>
      </c>
      <c r="C849" s="17">
        <f t="shared" ca="1" si="222"/>
        <v>1081.5</v>
      </c>
      <c r="D849" s="42">
        <f t="shared" ca="1" si="232"/>
        <v>-9.9500000000000455</v>
      </c>
      <c r="E849" s="15">
        <f t="shared" ca="1" si="224"/>
        <v>0</v>
      </c>
      <c r="F849" s="15">
        <f t="shared" ca="1" si="225"/>
        <v>-9.9500000000000455</v>
      </c>
      <c r="G849" s="17">
        <f t="shared" ca="1" si="233"/>
        <v>8.4964285714285577</v>
      </c>
      <c r="H849" s="17">
        <f t="shared" ca="1" si="234"/>
        <v>9.4035714285714196</v>
      </c>
      <c r="I849" s="17">
        <f t="shared" ca="1" si="235"/>
        <v>0.9035320926699576</v>
      </c>
      <c r="J849" s="23">
        <f t="shared" ca="1" si="226"/>
        <v>47.466081404628873</v>
      </c>
      <c r="K849" s="19" t="str">
        <f t="shared" ca="1" si="227"/>
        <v/>
      </c>
      <c r="L849" s="19" t="str">
        <f t="shared" ca="1" si="228"/>
        <v/>
      </c>
      <c r="M849" s="9" t="str">
        <f t="shared" ca="1" si="229"/>
        <v/>
      </c>
      <c r="N849" s="9" t="str">
        <f t="shared" ca="1" si="230"/>
        <v/>
      </c>
      <c r="O849" s="11">
        <f t="shared" ca="1" si="223"/>
        <v>36308</v>
      </c>
      <c r="P849" s="31">
        <f t="shared" ca="1" si="236"/>
        <v>28</v>
      </c>
      <c r="Q849" s="9">
        <f t="shared" ca="1" si="231"/>
        <v>0</v>
      </c>
      <c r="R849" s="34" t="str">
        <f t="shared" ca="1" si="237"/>
        <v>SELL</v>
      </c>
    </row>
    <row r="850" spans="1:18" x14ac:dyDescent="0.3">
      <c r="A850" s="9">
        <v>847</v>
      </c>
      <c r="B850" s="11">
        <f t="shared" ca="1" si="221"/>
        <v>36311</v>
      </c>
      <c r="C850" s="17">
        <f t="shared" ca="1" si="222"/>
        <v>1132.3</v>
      </c>
      <c r="D850" s="42">
        <f t="shared" ca="1" si="232"/>
        <v>50.799999999999955</v>
      </c>
      <c r="E850" s="15">
        <f t="shared" ca="1" si="224"/>
        <v>50.799999999999955</v>
      </c>
      <c r="F850" s="15">
        <f t="shared" ca="1" si="225"/>
        <v>0</v>
      </c>
      <c r="G850" s="17">
        <f t="shared" ca="1" si="233"/>
        <v>10.567857142857131</v>
      </c>
      <c r="H850" s="17">
        <f t="shared" ca="1" si="234"/>
        <v>9.4035714285714196</v>
      </c>
      <c r="I850" s="17">
        <f t="shared" ca="1" si="235"/>
        <v>1.1238131409039116</v>
      </c>
      <c r="J850" s="23">
        <f t="shared" ca="1" si="226"/>
        <v>52.914878397711014</v>
      </c>
      <c r="K850" s="19" t="str">
        <f t="shared" ca="1" si="227"/>
        <v/>
      </c>
      <c r="L850" s="19" t="str">
        <f t="shared" ca="1" si="228"/>
        <v/>
      </c>
      <c r="M850" s="9" t="str">
        <f t="shared" ca="1" si="229"/>
        <v/>
      </c>
      <c r="N850" s="9" t="str">
        <f t="shared" ca="1" si="230"/>
        <v/>
      </c>
      <c r="O850" s="11">
        <f t="shared" ca="1" si="223"/>
        <v>36311</v>
      </c>
      <c r="P850" s="31">
        <f t="shared" ca="1" si="236"/>
        <v>28</v>
      </c>
      <c r="Q850" s="9">
        <f t="shared" ca="1" si="231"/>
        <v>0</v>
      </c>
      <c r="R850" s="34" t="str">
        <f t="shared" ca="1" si="237"/>
        <v>SELL</v>
      </c>
    </row>
    <row r="851" spans="1:18" x14ac:dyDescent="0.3">
      <c r="A851" s="9">
        <v>848</v>
      </c>
      <c r="B851" s="11">
        <f t="shared" ca="1" si="221"/>
        <v>36312</v>
      </c>
      <c r="C851" s="17">
        <f t="shared" ca="1" si="222"/>
        <v>1123.8</v>
      </c>
      <c r="D851" s="42">
        <f t="shared" ca="1" si="232"/>
        <v>-8.5</v>
      </c>
      <c r="E851" s="15">
        <f t="shared" ca="1" si="224"/>
        <v>0</v>
      </c>
      <c r="F851" s="15">
        <f t="shared" ca="1" si="225"/>
        <v>-8.5</v>
      </c>
      <c r="G851" s="17">
        <f t="shared" ca="1" si="233"/>
        <v>10.567857142857131</v>
      </c>
      <c r="H851" s="17">
        <f t="shared" ca="1" si="234"/>
        <v>9.6464285714285687</v>
      </c>
      <c r="I851" s="17">
        <f t="shared" ca="1" si="235"/>
        <v>1.0955201777119576</v>
      </c>
      <c r="J851" s="23">
        <f t="shared" ca="1" si="226"/>
        <v>52.279151943462878</v>
      </c>
      <c r="K851" s="19" t="str">
        <f t="shared" ca="1" si="227"/>
        <v/>
      </c>
      <c r="L851" s="19" t="str">
        <f t="shared" ca="1" si="228"/>
        <v/>
      </c>
      <c r="M851" s="9" t="str">
        <f t="shared" ca="1" si="229"/>
        <v/>
      </c>
      <c r="N851" s="9" t="str">
        <f t="shared" ca="1" si="230"/>
        <v/>
      </c>
      <c r="O851" s="11">
        <f t="shared" ca="1" si="223"/>
        <v>36312</v>
      </c>
      <c r="P851" s="31">
        <f t="shared" ca="1" si="236"/>
        <v>28</v>
      </c>
      <c r="Q851" s="9">
        <f t="shared" ca="1" si="231"/>
        <v>0</v>
      </c>
      <c r="R851" s="34" t="str">
        <f t="shared" ca="1" si="237"/>
        <v>SELL</v>
      </c>
    </row>
    <row r="852" spans="1:18" x14ac:dyDescent="0.3">
      <c r="A852" s="9">
        <v>849</v>
      </c>
      <c r="B852" s="11">
        <f t="shared" ca="1" si="221"/>
        <v>36313</v>
      </c>
      <c r="C852" s="17">
        <f t="shared" ca="1" si="222"/>
        <v>1125.1500000000001</v>
      </c>
      <c r="D852" s="42">
        <f t="shared" ca="1" si="232"/>
        <v>1.3500000000001364</v>
      </c>
      <c r="E852" s="15">
        <f t="shared" ca="1" si="224"/>
        <v>1.3500000000001364</v>
      </c>
      <c r="F852" s="15">
        <f t="shared" ca="1" si="225"/>
        <v>0</v>
      </c>
      <c r="G852" s="17">
        <f t="shared" ca="1" si="233"/>
        <v>8.0071428571428669</v>
      </c>
      <c r="H852" s="17">
        <f t="shared" ca="1" si="234"/>
        <v>9.6464285714285687</v>
      </c>
      <c r="I852" s="17">
        <f t="shared" ca="1" si="235"/>
        <v>0.83006293965198197</v>
      </c>
      <c r="J852" s="23">
        <f t="shared" ca="1" si="226"/>
        <v>45.357070604895846</v>
      </c>
      <c r="K852" s="19" t="str">
        <f t="shared" ca="1" si="227"/>
        <v/>
      </c>
      <c r="L852" s="19" t="str">
        <f t="shared" ca="1" si="228"/>
        <v/>
      </c>
      <c r="M852" s="9" t="str">
        <f t="shared" ca="1" si="229"/>
        <v/>
      </c>
      <c r="N852" s="9" t="str">
        <f t="shared" ca="1" si="230"/>
        <v/>
      </c>
      <c r="O852" s="11">
        <f t="shared" ca="1" si="223"/>
        <v>36313</v>
      </c>
      <c r="P852" s="31">
        <f t="shared" ca="1" si="236"/>
        <v>28</v>
      </c>
      <c r="Q852" s="9">
        <f t="shared" ca="1" si="231"/>
        <v>0</v>
      </c>
      <c r="R852" s="34" t="str">
        <f t="shared" ca="1" si="237"/>
        <v>SELL</v>
      </c>
    </row>
    <row r="853" spans="1:18" x14ac:dyDescent="0.3">
      <c r="A853" s="9">
        <v>850</v>
      </c>
      <c r="B853" s="11">
        <f t="shared" ca="1" si="221"/>
        <v>36314</v>
      </c>
      <c r="C853" s="17">
        <f t="shared" ca="1" si="222"/>
        <v>1136.6500000000001</v>
      </c>
      <c r="D853" s="42">
        <f t="shared" ca="1" si="232"/>
        <v>11.5</v>
      </c>
      <c r="E853" s="15">
        <f t="shared" ca="1" si="224"/>
        <v>11.5</v>
      </c>
      <c r="F853" s="15">
        <f t="shared" ca="1" si="225"/>
        <v>0</v>
      </c>
      <c r="G853" s="17">
        <f t="shared" ca="1" si="233"/>
        <v>7.5964285714285813</v>
      </c>
      <c r="H853" s="17">
        <f t="shared" ca="1" si="234"/>
        <v>9.6464285714285687</v>
      </c>
      <c r="I853" s="17">
        <f t="shared" ca="1" si="235"/>
        <v>0.78748611625324083</v>
      </c>
      <c r="J853" s="23">
        <f t="shared" ca="1" si="226"/>
        <v>44.055509527754801</v>
      </c>
      <c r="K853" s="19" t="str">
        <f t="shared" ca="1" si="227"/>
        <v/>
      </c>
      <c r="L853" s="19" t="str">
        <f t="shared" ca="1" si="228"/>
        <v/>
      </c>
      <c r="M853" s="9" t="str">
        <f t="shared" ca="1" si="229"/>
        <v/>
      </c>
      <c r="N853" s="9" t="str">
        <f t="shared" ca="1" si="230"/>
        <v/>
      </c>
      <c r="O853" s="11">
        <f t="shared" ca="1" si="223"/>
        <v>36314</v>
      </c>
      <c r="P853" s="31">
        <f t="shared" ca="1" si="236"/>
        <v>28</v>
      </c>
      <c r="Q853" s="9">
        <f t="shared" ca="1" si="231"/>
        <v>0</v>
      </c>
      <c r="R853" s="34" t="str">
        <f t="shared" ca="1" si="237"/>
        <v>SELL</v>
      </c>
    </row>
    <row r="854" spans="1:18" x14ac:dyDescent="0.3">
      <c r="A854" s="9">
        <v>851</v>
      </c>
      <c r="B854" s="11">
        <f t="shared" ca="1" si="221"/>
        <v>36315</v>
      </c>
      <c r="C854" s="17">
        <f t="shared" ca="1" si="222"/>
        <v>1155.05</v>
      </c>
      <c r="D854" s="42">
        <f t="shared" ca="1" si="232"/>
        <v>18.399999999999864</v>
      </c>
      <c r="E854" s="15">
        <f t="shared" ca="1" si="224"/>
        <v>18.399999999999864</v>
      </c>
      <c r="F854" s="15">
        <f t="shared" ca="1" si="225"/>
        <v>0</v>
      </c>
      <c r="G854" s="17">
        <f t="shared" ca="1" si="233"/>
        <v>8.9107142857142865</v>
      </c>
      <c r="H854" s="17">
        <f t="shared" ca="1" si="234"/>
        <v>8.6857142857142957</v>
      </c>
      <c r="I854" s="17">
        <f t="shared" ca="1" si="235"/>
        <v>1.0259046052631569</v>
      </c>
      <c r="J854" s="23">
        <f t="shared" ca="1" si="226"/>
        <v>50.639334280495198</v>
      </c>
      <c r="K854" s="19" t="str">
        <f t="shared" ca="1" si="227"/>
        <v/>
      </c>
      <c r="L854" s="19" t="str">
        <f t="shared" ca="1" si="228"/>
        <v/>
      </c>
      <c r="M854" s="9" t="str">
        <f t="shared" ca="1" si="229"/>
        <v/>
      </c>
      <c r="N854" s="9" t="str">
        <f t="shared" ca="1" si="230"/>
        <v/>
      </c>
      <c r="O854" s="11">
        <f t="shared" ca="1" si="223"/>
        <v>36315</v>
      </c>
      <c r="P854" s="31">
        <f t="shared" ca="1" si="236"/>
        <v>28</v>
      </c>
      <c r="Q854" s="9">
        <f t="shared" ca="1" si="231"/>
        <v>0</v>
      </c>
      <c r="R854" s="34" t="str">
        <f t="shared" ca="1" si="237"/>
        <v>SELL</v>
      </c>
    </row>
    <row r="855" spans="1:18" x14ac:dyDescent="0.3">
      <c r="A855" s="9">
        <v>852</v>
      </c>
      <c r="B855" s="11">
        <f t="shared" ca="1" si="221"/>
        <v>36318</v>
      </c>
      <c r="C855" s="17">
        <f t="shared" ca="1" si="222"/>
        <v>1156.6500000000001</v>
      </c>
      <c r="D855" s="42">
        <f t="shared" ca="1" si="232"/>
        <v>1.6000000000001364</v>
      </c>
      <c r="E855" s="15">
        <f t="shared" ca="1" si="224"/>
        <v>1.6000000000001364</v>
      </c>
      <c r="F855" s="15">
        <f t="shared" ca="1" si="225"/>
        <v>0</v>
      </c>
      <c r="G855" s="17">
        <f t="shared" ca="1" si="233"/>
        <v>8.4357142857142957</v>
      </c>
      <c r="H855" s="17">
        <f t="shared" ca="1" si="234"/>
        <v>8.6857142857142957</v>
      </c>
      <c r="I855" s="17">
        <f t="shared" ca="1" si="235"/>
        <v>0.97121710526315796</v>
      </c>
      <c r="J855" s="23">
        <f t="shared" ca="1" si="226"/>
        <v>49.269920734251151</v>
      </c>
      <c r="K855" s="19" t="str">
        <f t="shared" ca="1" si="227"/>
        <v/>
      </c>
      <c r="L855" s="19" t="str">
        <f t="shared" ca="1" si="228"/>
        <v/>
      </c>
      <c r="M855" s="9" t="str">
        <f t="shared" ca="1" si="229"/>
        <v/>
      </c>
      <c r="N855" s="9" t="str">
        <f t="shared" ca="1" si="230"/>
        <v/>
      </c>
      <c r="O855" s="11">
        <f t="shared" ca="1" si="223"/>
        <v>36318</v>
      </c>
      <c r="P855" s="31">
        <f t="shared" ca="1" si="236"/>
        <v>28</v>
      </c>
      <c r="Q855" s="9">
        <f t="shared" ca="1" si="231"/>
        <v>0</v>
      </c>
      <c r="R855" s="34" t="str">
        <f t="shared" ca="1" si="237"/>
        <v>SELL</v>
      </c>
    </row>
    <row r="856" spans="1:18" x14ac:dyDescent="0.3">
      <c r="A856" s="9">
        <v>853</v>
      </c>
      <c r="B856" s="11">
        <f t="shared" ca="1" si="221"/>
        <v>36319</v>
      </c>
      <c r="C856" s="17">
        <f t="shared" ca="1" si="222"/>
        <v>1178.95</v>
      </c>
      <c r="D856" s="42">
        <f t="shared" ca="1" si="232"/>
        <v>22.299999999999955</v>
      </c>
      <c r="E856" s="15">
        <f t="shared" ca="1" si="224"/>
        <v>22.299999999999955</v>
      </c>
      <c r="F856" s="15">
        <f t="shared" ca="1" si="225"/>
        <v>0</v>
      </c>
      <c r="G856" s="17">
        <f t="shared" ca="1" si="233"/>
        <v>8.5928571428571558</v>
      </c>
      <c r="H856" s="17">
        <f t="shared" ca="1" si="234"/>
        <v>8.6857142857142957</v>
      </c>
      <c r="I856" s="17">
        <f t="shared" ca="1" si="235"/>
        <v>0.98930921052631615</v>
      </c>
      <c r="J856" s="23">
        <f t="shared" ca="1" si="226"/>
        <v>49.73129392310873</v>
      </c>
      <c r="K856" s="19" t="str">
        <f t="shared" ca="1" si="227"/>
        <v/>
      </c>
      <c r="L856" s="19" t="str">
        <f t="shared" ca="1" si="228"/>
        <v/>
      </c>
      <c r="M856" s="9" t="str">
        <f t="shared" ca="1" si="229"/>
        <v/>
      </c>
      <c r="N856" s="9" t="str">
        <f t="shared" ca="1" si="230"/>
        <v/>
      </c>
      <c r="O856" s="11">
        <f t="shared" ca="1" si="223"/>
        <v>36319</v>
      </c>
      <c r="P856" s="31">
        <f t="shared" ca="1" si="236"/>
        <v>28</v>
      </c>
      <c r="Q856" s="9">
        <f t="shared" ca="1" si="231"/>
        <v>0</v>
      </c>
      <c r="R856" s="34" t="str">
        <f t="shared" ca="1" si="237"/>
        <v>SELL</v>
      </c>
    </row>
    <row r="857" spans="1:18" x14ac:dyDescent="0.3">
      <c r="A857" s="9">
        <v>854</v>
      </c>
      <c r="B857" s="11">
        <f t="shared" ca="1" si="221"/>
        <v>36320</v>
      </c>
      <c r="C857" s="17">
        <f t="shared" ca="1" si="222"/>
        <v>1163.2</v>
      </c>
      <c r="D857" s="42">
        <f t="shared" ca="1" si="232"/>
        <v>-15.75</v>
      </c>
      <c r="E857" s="15">
        <f t="shared" ca="1" si="224"/>
        <v>0</v>
      </c>
      <c r="F857" s="15">
        <f t="shared" ca="1" si="225"/>
        <v>-15.75</v>
      </c>
      <c r="G857" s="17">
        <f t="shared" ca="1" si="233"/>
        <v>8.5928571428571558</v>
      </c>
      <c r="H857" s="17">
        <f t="shared" ca="1" si="234"/>
        <v>8.8571428571428736</v>
      </c>
      <c r="I857" s="17">
        <f t="shared" ca="1" si="235"/>
        <v>0.97016129032258036</v>
      </c>
      <c r="J857" s="23">
        <f t="shared" ca="1" si="226"/>
        <v>49.242734343020864</v>
      </c>
      <c r="K857" s="19" t="str">
        <f t="shared" ca="1" si="227"/>
        <v/>
      </c>
      <c r="L857" s="19" t="str">
        <f t="shared" ca="1" si="228"/>
        <v/>
      </c>
      <c r="M857" s="9" t="str">
        <f t="shared" ca="1" si="229"/>
        <v/>
      </c>
      <c r="N857" s="9" t="str">
        <f t="shared" ca="1" si="230"/>
        <v/>
      </c>
      <c r="O857" s="11">
        <f t="shared" ca="1" si="223"/>
        <v>36320</v>
      </c>
      <c r="P857" s="31">
        <f t="shared" ca="1" si="236"/>
        <v>28</v>
      </c>
      <c r="Q857" s="9">
        <f t="shared" ca="1" si="231"/>
        <v>0</v>
      </c>
      <c r="R857" s="34" t="str">
        <f t="shared" ca="1" si="237"/>
        <v>SELL</v>
      </c>
    </row>
    <row r="858" spans="1:18" x14ac:dyDescent="0.3">
      <c r="A858" s="9">
        <v>855</v>
      </c>
      <c r="B858" s="11">
        <f t="shared" ca="1" si="221"/>
        <v>36321</v>
      </c>
      <c r="C858" s="17">
        <f t="shared" ca="1" si="222"/>
        <v>1162.5999999999999</v>
      </c>
      <c r="D858" s="42">
        <f t="shared" ca="1" si="232"/>
        <v>-0.60000000000013642</v>
      </c>
      <c r="E858" s="15">
        <f t="shared" ca="1" si="224"/>
        <v>0</v>
      </c>
      <c r="F858" s="15">
        <f t="shared" ca="1" si="225"/>
        <v>-0.60000000000013642</v>
      </c>
      <c r="G858" s="17">
        <f t="shared" ca="1" si="233"/>
        <v>8.5928571428571558</v>
      </c>
      <c r="H858" s="17">
        <f t="shared" ca="1" si="234"/>
        <v>7.3964285714285847</v>
      </c>
      <c r="I858" s="17">
        <f t="shared" ca="1" si="235"/>
        <v>1.1617576050217282</v>
      </c>
      <c r="J858" s="23">
        <f t="shared" ca="1" si="226"/>
        <v>53.741344650435558</v>
      </c>
      <c r="K858" s="19" t="str">
        <f t="shared" ca="1" si="227"/>
        <v/>
      </c>
      <c r="L858" s="19" t="str">
        <f t="shared" ca="1" si="228"/>
        <v/>
      </c>
      <c r="M858" s="9" t="str">
        <f t="shared" ca="1" si="229"/>
        <v/>
      </c>
      <c r="N858" s="9" t="str">
        <f t="shared" ca="1" si="230"/>
        <v/>
      </c>
      <c r="O858" s="11">
        <f t="shared" ca="1" si="223"/>
        <v>36321</v>
      </c>
      <c r="P858" s="31">
        <f t="shared" ca="1" si="236"/>
        <v>28</v>
      </c>
      <c r="Q858" s="9">
        <f t="shared" ca="1" si="231"/>
        <v>0</v>
      </c>
      <c r="R858" s="34" t="str">
        <f t="shared" ca="1" si="237"/>
        <v>SELL</v>
      </c>
    </row>
    <row r="859" spans="1:18" x14ac:dyDescent="0.3">
      <c r="A859" s="9">
        <v>856</v>
      </c>
      <c r="B859" s="11">
        <f t="shared" ca="1" si="221"/>
        <v>36322</v>
      </c>
      <c r="C859" s="17">
        <f t="shared" ca="1" si="222"/>
        <v>1141.9000000000001</v>
      </c>
      <c r="D859" s="42">
        <f t="shared" ca="1" si="232"/>
        <v>-20.699999999999818</v>
      </c>
      <c r="E859" s="15">
        <f t="shared" ca="1" si="224"/>
        <v>0</v>
      </c>
      <c r="F859" s="15">
        <f t="shared" ca="1" si="225"/>
        <v>-20.699999999999818</v>
      </c>
      <c r="G859" s="17">
        <f t="shared" ca="1" si="233"/>
        <v>8.1821428571428694</v>
      </c>
      <c r="H859" s="17">
        <f t="shared" ca="1" si="234"/>
        <v>8.875</v>
      </c>
      <c r="I859" s="17">
        <f t="shared" ca="1" si="235"/>
        <v>0.92193158953722476</v>
      </c>
      <c r="J859" s="23">
        <f t="shared" ca="1" si="226"/>
        <v>47.969011725293164</v>
      </c>
      <c r="K859" s="19" t="str">
        <f t="shared" ca="1" si="227"/>
        <v/>
      </c>
      <c r="L859" s="19" t="str">
        <f t="shared" ca="1" si="228"/>
        <v/>
      </c>
      <c r="M859" s="9" t="str">
        <f t="shared" ca="1" si="229"/>
        <v/>
      </c>
      <c r="N859" s="9" t="str">
        <f t="shared" ca="1" si="230"/>
        <v/>
      </c>
      <c r="O859" s="11">
        <f t="shared" ca="1" si="223"/>
        <v>36322</v>
      </c>
      <c r="P859" s="31">
        <f t="shared" ca="1" si="236"/>
        <v>28</v>
      </c>
      <c r="Q859" s="9">
        <f t="shared" ca="1" si="231"/>
        <v>0</v>
      </c>
      <c r="R859" s="34" t="str">
        <f t="shared" ca="1" si="237"/>
        <v>SELL</v>
      </c>
    </row>
    <row r="860" spans="1:18" x14ac:dyDescent="0.3">
      <c r="A860" s="9">
        <v>857</v>
      </c>
      <c r="B860" s="11">
        <f t="shared" ca="1" si="221"/>
        <v>36325</v>
      </c>
      <c r="C860" s="17">
        <f t="shared" ca="1" si="222"/>
        <v>1126.9000000000001</v>
      </c>
      <c r="D860" s="42">
        <f t="shared" ca="1" si="232"/>
        <v>-15</v>
      </c>
      <c r="E860" s="15">
        <f t="shared" ca="1" si="224"/>
        <v>0</v>
      </c>
      <c r="F860" s="15">
        <f t="shared" ca="1" si="225"/>
        <v>-15</v>
      </c>
      <c r="G860" s="17">
        <f t="shared" ca="1" si="233"/>
        <v>7.5678571428571457</v>
      </c>
      <c r="H860" s="17">
        <f t="shared" ca="1" si="234"/>
        <v>9.9464285714285712</v>
      </c>
      <c r="I860" s="17">
        <f t="shared" ca="1" si="235"/>
        <v>0.76086175942549406</v>
      </c>
      <c r="J860" s="23">
        <f t="shared" ca="1" si="226"/>
        <v>43.209624796084839</v>
      </c>
      <c r="K860" s="19" t="str">
        <f t="shared" ca="1" si="227"/>
        <v/>
      </c>
      <c r="L860" s="19" t="str">
        <f t="shared" ca="1" si="228"/>
        <v/>
      </c>
      <c r="M860" s="9" t="str">
        <f t="shared" ca="1" si="229"/>
        <v/>
      </c>
      <c r="N860" s="9" t="str">
        <f t="shared" ca="1" si="230"/>
        <v/>
      </c>
      <c r="O860" s="11">
        <f t="shared" ca="1" si="223"/>
        <v>36325</v>
      </c>
      <c r="P860" s="31">
        <f t="shared" ca="1" si="236"/>
        <v>28</v>
      </c>
      <c r="Q860" s="9">
        <f t="shared" ca="1" si="231"/>
        <v>0</v>
      </c>
      <c r="R860" s="34" t="str">
        <f t="shared" ca="1" si="237"/>
        <v>SELL</v>
      </c>
    </row>
    <row r="861" spans="1:18" x14ac:dyDescent="0.3">
      <c r="A861" s="9">
        <v>858</v>
      </c>
      <c r="B861" s="11">
        <f t="shared" ca="1" si="221"/>
        <v>36326</v>
      </c>
      <c r="C861" s="17">
        <f t="shared" ca="1" si="222"/>
        <v>1120.5</v>
      </c>
      <c r="D861" s="42">
        <f t="shared" ca="1" si="232"/>
        <v>-6.4000000000000909</v>
      </c>
      <c r="E861" s="15">
        <f t="shared" ca="1" si="224"/>
        <v>0</v>
      </c>
      <c r="F861" s="15">
        <f t="shared" ca="1" si="225"/>
        <v>-6.4000000000000909</v>
      </c>
      <c r="G861" s="17">
        <f t="shared" ca="1" si="233"/>
        <v>7.5678571428571457</v>
      </c>
      <c r="H861" s="17">
        <f t="shared" ca="1" si="234"/>
        <v>8.6392857142857178</v>
      </c>
      <c r="I861" s="17">
        <f t="shared" ca="1" si="235"/>
        <v>0.87598181066556424</v>
      </c>
      <c r="J861" s="23">
        <f t="shared" ca="1" si="226"/>
        <v>46.694579109739976</v>
      </c>
      <c r="K861" s="19" t="str">
        <f t="shared" ca="1" si="227"/>
        <v/>
      </c>
      <c r="L861" s="19" t="str">
        <f t="shared" ca="1" si="228"/>
        <v/>
      </c>
      <c r="M861" s="9" t="str">
        <f t="shared" ca="1" si="229"/>
        <v/>
      </c>
      <c r="N861" s="9" t="str">
        <f t="shared" ca="1" si="230"/>
        <v/>
      </c>
      <c r="O861" s="11">
        <f t="shared" ca="1" si="223"/>
        <v>36326</v>
      </c>
      <c r="P861" s="31">
        <f t="shared" ca="1" si="236"/>
        <v>28</v>
      </c>
      <c r="Q861" s="9">
        <f t="shared" ca="1" si="231"/>
        <v>0</v>
      </c>
      <c r="R861" s="34" t="str">
        <f t="shared" ca="1" si="237"/>
        <v>SELL</v>
      </c>
    </row>
    <row r="862" spans="1:18" x14ac:dyDescent="0.3">
      <c r="A862" s="9">
        <v>859</v>
      </c>
      <c r="B862" s="11">
        <f t="shared" ca="1" si="221"/>
        <v>36327</v>
      </c>
      <c r="C862" s="17">
        <f t="shared" ca="1" si="222"/>
        <v>1148.1500000000001</v>
      </c>
      <c r="D862" s="42">
        <f t="shared" ca="1" si="232"/>
        <v>27.650000000000091</v>
      </c>
      <c r="E862" s="15">
        <f t="shared" ca="1" si="224"/>
        <v>27.650000000000091</v>
      </c>
      <c r="F862" s="15">
        <f t="shared" ca="1" si="225"/>
        <v>0</v>
      </c>
      <c r="G862" s="17">
        <f t="shared" ca="1" si="233"/>
        <v>9.5428571428571534</v>
      </c>
      <c r="H862" s="17">
        <f t="shared" ca="1" si="234"/>
        <v>5.4928571428571491</v>
      </c>
      <c r="I862" s="17">
        <f t="shared" ca="1" si="235"/>
        <v>1.7373211963589077</v>
      </c>
      <c r="J862" s="23">
        <f t="shared" ca="1" si="226"/>
        <v>63.467933491686459</v>
      </c>
      <c r="K862" s="19" t="str">
        <f t="shared" ca="1" si="227"/>
        <v/>
      </c>
      <c r="L862" s="19" t="str">
        <f t="shared" ca="1" si="228"/>
        <v/>
      </c>
      <c r="M862" s="9" t="str">
        <f t="shared" ca="1" si="229"/>
        <v/>
      </c>
      <c r="N862" s="9" t="str">
        <f t="shared" ca="1" si="230"/>
        <v/>
      </c>
      <c r="O862" s="11">
        <f t="shared" ca="1" si="223"/>
        <v>36327</v>
      </c>
      <c r="P862" s="31">
        <f t="shared" ca="1" si="236"/>
        <v>28</v>
      </c>
      <c r="Q862" s="9">
        <f t="shared" ca="1" si="231"/>
        <v>0</v>
      </c>
      <c r="R862" s="34" t="str">
        <f t="shared" ca="1" si="237"/>
        <v>SELL</v>
      </c>
    </row>
    <row r="863" spans="1:18" x14ac:dyDescent="0.3">
      <c r="A863" s="9">
        <v>860</v>
      </c>
      <c r="B863" s="11">
        <f t="shared" ca="1" si="221"/>
        <v>36328</v>
      </c>
      <c r="C863" s="17">
        <f t="shared" ca="1" si="222"/>
        <v>1176.3499999999999</v>
      </c>
      <c r="D863" s="42">
        <f t="shared" ca="1" si="232"/>
        <v>28.199999999999818</v>
      </c>
      <c r="E863" s="15">
        <f t="shared" ca="1" si="224"/>
        <v>28.199999999999818</v>
      </c>
      <c r="F863" s="15">
        <f t="shared" ca="1" si="225"/>
        <v>0</v>
      </c>
      <c r="G863" s="17">
        <f t="shared" ca="1" si="233"/>
        <v>11.557142857142853</v>
      </c>
      <c r="H863" s="17">
        <f t="shared" ca="1" si="234"/>
        <v>4.7821428571428601</v>
      </c>
      <c r="I863" s="17">
        <f t="shared" ca="1" si="235"/>
        <v>2.4167289021657932</v>
      </c>
      <c r="J863" s="23">
        <f t="shared" ca="1" si="226"/>
        <v>70.732240437158453</v>
      </c>
      <c r="K863" s="19" t="str">
        <f t="shared" ca="1" si="227"/>
        <v>SELL</v>
      </c>
      <c r="L863" s="19" t="str">
        <f t="shared" ca="1" si="228"/>
        <v/>
      </c>
      <c r="M863" s="9" t="str">
        <f t="shared" ca="1" si="229"/>
        <v/>
      </c>
      <c r="N863" s="9" t="str">
        <f t="shared" ca="1" si="230"/>
        <v/>
      </c>
      <c r="O863" s="11">
        <f t="shared" ca="1" si="223"/>
        <v>36328</v>
      </c>
      <c r="P863" s="31">
        <f t="shared" ca="1" si="236"/>
        <v>28</v>
      </c>
      <c r="Q863" s="9">
        <f t="shared" ca="1" si="231"/>
        <v>0</v>
      </c>
      <c r="R863" s="34" t="str">
        <f t="shared" ca="1" si="237"/>
        <v>SELL</v>
      </c>
    </row>
    <row r="864" spans="1:18" x14ac:dyDescent="0.3">
      <c r="A864" s="9">
        <v>861</v>
      </c>
      <c r="B864" s="11">
        <f t="shared" ca="1" si="221"/>
        <v>36329</v>
      </c>
      <c r="C864" s="17">
        <f t="shared" ca="1" si="222"/>
        <v>1175.1500000000001</v>
      </c>
      <c r="D864" s="42">
        <f t="shared" ca="1" si="232"/>
        <v>-1.1999999999998181</v>
      </c>
      <c r="E864" s="15">
        <f t="shared" ca="1" si="224"/>
        <v>0</v>
      </c>
      <c r="F864" s="15">
        <f t="shared" ca="1" si="225"/>
        <v>-1.1999999999998181</v>
      </c>
      <c r="G864" s="17">
        <f t="shared" ca="1" si="233"/>
        <v>7.9285714285714288</v>
      </c>
      <c r="H864" s="17">
        <f t="shared" ca="1" si="234"/>
        <v>4.8678571428571331</v>
      </c>
      <c r="I864" s="17">
        <f t="shared" ca="1" si="235"/>
        <v>1.6287600880410891</v>
      </c>
      <c r="J864" s="23">
        <f t="shared" ca="1" si="226"/>
        <v>61.959252023444087</v>
      </c>
      <c r="K864" s="19" t="str">
        <f t="shared" ca="1" si="227"/>
        <v/>
      </c>
      <c r="L864" s="19" t="str">
        <f t="shared" ca="1" si="228"/>
        <v/>
      </c>
      <c r="M864" s="9" t="str">
        <f t="shared" ca="1" si="229"/>
        <v/>
      </c>
      <c r="N864" s="9" t="str">
        <f t="shared" ca="1" si="230"/>
        <v/>
      </c>
      <c r="O864" s="11">
        <f t="shared" ca="1" si="223"/>
        <v>36329</v>
      </c>
      <c r="P864" s="31">
        <f t="shared" ca="1" si="236"/>
        <v>28</v>
      </c>
      <c r="Q864" s="9">
        <f t="shared" ca="1" si="231"/>
        <v>0</v>
      </c>
      <c r="R864" s="34" t="str">
        <f t="shared" ca="1" si="237"/>
        <v>SELL</v>
      </c>
    </row>
    <row r="865" spans="1:18" x14ac:dyDescent="0.3">
      <c r="A865" s="9">
        <v>862</v>
      </c>
      <c r="B865" s="11">
        <f t="shared" ca="1" si="221"/>
        <v>36332</v>
      </c>
      <c r="C865" s="17">
        <f t="shared" ca="1" si="222"/>
        <v>1202.3</v>
      </c>
      <c r="D865" s="42">
        <f t="shared" ca="1" si="232"/>
        <v>27.149999999999864</v>
      </c>
      <c r="E865" s="15">
        <f t="shared" ca="1" si="224"/>
        <v>27.149999999999864</v>
      </c>
      <c r="F865" s="15">
        <f t="shared" ca="1" si="225"/>
        <v>0</v>
      </c>
      <c r="G865" s="17">
        <f t="shared" ca="1" si="233"/>
        <v>9.8678571428571331</v>
      </c>
      <c r="H865" s="17">
        <f t="shared" ca="1" si="234"/>
        <v>4.2607142857142764</v>
      </c>
      <c r="I865" s="17">
        <f t="shared" ca="1" si="235"/>
        <v>2.3160100586756105</v>
      </c>
      <c r="J865" s="23">
        <f t="shared" ca="1" si="226"/>
        <v>69.843276036400425</v>
      </c>
      <c r="K865" s="19" t="str">
        <f t="shared" ca="1" si="227"/>
        <v/>
      </c>
      <c r="L865" s="19" t="str">
        <f t="shared" ca="1" si="228"/>
        <v/>
      </c>
      <c r="M865" s="9" t="str">
        <f t="shared" ca="1" si="229"/>
        <v/>
      </c>
      <c r="N865" s="9" t="str">
        <f t="shared" ca="1" si="230"/>
        <v/>
      </c>
      <c r="O865" s="11">
        <f t="shared" ca="1" si="223"/>
        <v>36332</v>
      </c>
      <c r="P865" s="31">
        <f t="shared" ca="1" si="236"/>
        <v>28</v>
      </c>
      <c r="Q865" s="9">
        <f t="shared" ca="1" si="231"/>
        <v>0</v>
      </c>
      <c r="R865" s="34" t="str">
        <f t="shared" ca="1" si="237"/>
        <v>SELL</v>
      </c>
    </row>
    <row r="866" spans="1:18" x14ac:dyDescent="0.3">
      <c r="A866" s="9">
        <v>863</v>
      </c>
      <c r="B866" s="11">
        <f t="shared" ca="1" si="221"/>
        <v>36333</v>
      </c>
      <c r="C866" s="17">
        <f t="shared" ca="1" si="222"/>
        <v>1214.3</v>
      </c>
      <c r="D866" s="42">
        <f t="shared" ca="1" si="232"/>
        <v>12</v>
      </c>
      <c r="E866" s="15">
        <f t="shared" ca="1" si="224"/>
        <v>12</v>
      </c>
      <c r="F866" s="15">
        <f t="shared" ca="1" si="225"/>
        <v>0</v>
      </c>
      <c r="G866" s="17">
        <f t="shared" ca="1" si="233"/>
        <v>10.628571428571409</v>
      </c>
      <c r="H866" s="17">
        <f t="shared" ca="1" si="234"/>
        <v>4.2607142857142764</v>
      </c>
      <c r="I866" s="17">
        <f t="shared" ca="1" si="235"/>
        <v>2.4945515507124902</v>
      </c>
      <c r="J866" s="23">
        <f t="shared" ca="1" si="226"/>
        <v>71.384024946030223</v>
      </c>
      <c r="K866" s="19" t="str">
        <f t="shared" ca="1" si="227"/>
        <v>SELL</v>
      </c>
      <c r="L866" s="19" t="str">
        <f t="shared" ca="1" si="228"/>
        <v/>
      </c>
      <c r="M866" s="9" t="str">
        <f t="shared" ca="1" si="229"/>
        <v/>
      </c>
      <c r="N866" s="9" t="str">
        <f t="shared" ca="1" si="230"/>
        <v/>
      </c>
      <c r="O866" s="11">
        <f t="shared" ca="1" si="223"/>
        <v>36333</v>
      </c>
      <c r="P866" s="31">
        <f t="shared" ca="1" si="236"/>
        <v>28</v>
      </c>
      <c r="Q866" s="9">
        <f t="shared" ca="1" si="231"/>
        <v>0</v>
      </c>
      <c r="R866" s="34" t="str">
        <f t="shared" ca="1" si="237"/>
        <v>SELL</v>
      </c>
    </row>
    <row r="867" spans="1:18" x14ac:dyDescent="0.3">
      <c r="A867" s="9">
        <v>864</v>
      </c>
      <c r="B867" s="11">
        <f t="shared" ca="1" si="221"/>
        <v>36334</v>
      </c>
      <c r="C867" s="17">
        <f t="shared" ca="1" si="222"/>
        <v>1193.1500000000001</v>
      </c>
      <c r="D867" s="42">
        <f t="shared" ca="1" si="232"/>
        <v>-21.149999999999864</v>
      </c>
      <c r="E867" s="15">
        <f t="shared" ca="1" si="224"/>
        <v>0</v>
      </c>
      <c r="F867" s="15">
        <f t="shared" ca="1" si="225"/>
        <v>-21.149999999999864</v>
      </c>
      <c r="G867" s="17">
        <f t="shared" ca="1" si="233"/>
        <v>9.8071428571428374</v>
      </c>
      <c r="H867" s="17">
        <f t="shared" ca="1" si="234"/>
        <v>5.7714285714285518</v>
      </c>
      <c r="I867" s="17">
        <f t="shared" ca="1" si="235"/>
        <v>1.6992574257425765</v>
      </c>
      <c r="J867" s="23">
        <f t="shared" ca="1" si="226"/>
        <v>62.952773956900536</v>
      </c>
      <c r="K867" s="19" t="str">
        <f t="shared" ca="1" si="227"/>
        <v/>
      </c>
      <c r="L867" s="19" t="str">
        <f t="shared" ca="1" si="228"/>
        <v/>
      </c>
      <c r="M867" s="9" t="str">
        <f t="shared" ca="1" si="229"/>
        <v/>
      </c>
      <c r="N867" s="9" t="str">
        <f t="shared" ca="1" si="230"/>
        <v/>
      </c>
      <c r="O867" s="11">
        <f t="shared" ca="1" si="223"/>
        <v>36334</v>
      </c>
      <c r="P867" s="31">
        <f t="shared" ca="1" si="236"/>
        <v>28</v>
      </c>
      <c r="Q867" s="9">
        <f t="shared" ca="1" si="231"/>
        <v>0</v>
      </c>
      <c r="R867" s="34" t="str">
        <f t="shared" ca="1" si="237"/>
        <v>SELL</v>
      </c>
    </row>
    <row r="868" spans="1:18" x14ac:dyDescent="0.3">
      <c r="A868" s="9">
        <v>865</v>
      </c>
      <c r="B868" s="11">
        <f t="shared" ca="1" si="221"/>
        <v>36335</v>
      </c>
      <c r="C868" s="17">
        <f t="shared" ca="1" si="222"/>
        <v>1181.3</v>
      </c>
      <c r="D868" s="42">
        <f t="shared" ca="1" si="232"/>
        <v>-11.850000000000136</v>
      </c>
      <c r="E868" s="15">
        <f t="shared" ca="1" si="224"/>
        <v>0</v>
      </c>
      <c r="F868" s="15">
        <f t="shared" ca="1" si="225"/>
        <v>-11.850000000000136</v>
      </c>
      <c r="G868" s="17">
        <f t="shared" ca="1" si="233"/>
        <v>8.4928571428571331</v>
      </c>
      <c r="H868" s="17">
        <f t="shared" ca="1" si="234"/>
        <v>6.6178571428571331</v>
      </c>
      <c r="I868" s="17">
        <f t="shared" ca="1" si="235"/>
        <v>1.2833243389098763</v>
      </c>
      <c r="J868" s="23">
        <f t="shared" ca="1" si="226"/>
        <v>56.204207043252197</v>
      </c>
      <c r="K868" s="19" t="str">
        <f t="shared" ca="1" si="227"/>
        <v/>
      </c>
      <c r="L868" s="19" t="str">
        <f t="shared" ca="1" si="228"/>
        <v/>
      </c>
      <c r="M868" s="9" t="str">
        <f t="shared" ca="1" si="229"/>
        <v/>
      </c>
      <c r="N868" s="9" t="str">
        <f t="shared" ca="1" si="230"/>
        <v/>
      </c>
      <c r="O868" s="11">
        <f t="shared" ca="1" si="223"/>
        <v>36335</v>
      </c>
      <c r="P868" s="31">
        <f t="shared" ca="1" si="236"/>
        <v>28</v>
      </c>
      <c r="Q868" s="9">
        <f t="shared" ca="1" si="231"/>
        <v>0</v>
      </c>
      <c r="R868" s="34" t="str">
        <f t="shared" ca="1" si="237"/>
        <v>SELL</v>
      </c>
    </row>
    <row r="869" spans="1:18" x14ac:dyDescent="0.3">
      <c r="A869" s="9">
        <v>866</v>
      </c>
      <c r="B869" s="11">
        <f t="shared" ca="1" si="221"/>
        <v>36336</v>
      </c>
      <c r="C869" s="17">
        <f t="shared" ca="1" si="222"/>
        <v>1177</v>
      </c>
      <c r="D869" s="42">
        <f t="shared" ca="1" si="232"/>
        <v>-4.2999999999999545</v>
      </c>
      <c r="E869" s="15">
        <f t="shared" ca="1" si="224"/>
        <v>0</v>
      </c>
      <c r="F869" s="15">
        <f t="shared" ca="1" si="225"/>
        <v>-4.2999999999999545</v>
      </c>
      <c r="G869" s="17">
        <f t="shared" ca="1" si="233"/>
        <v>8.3785714285714086</v>
      </c>
      <c r="H869" s="17">
        <f t="shared" ca="1" si="234"/>
        <v>6.9249999999999874</v>
      </c>
      <c r="I869" s="17">
        <f t="shared" ca="1" si="235"/>
        <v>1.2099020113460539</v>
      </c>
      <c r="J869" s="23">
        <f t="shared" ca="1" si="226"/>
        <v>54.749124854142345</v>
      </c>
      <c r="K869" s="19" t="str">
        <f t="shared" ca="1" si="227"/>
        <v/>
      </c>
      <c r="L869" s="19" t="str">
        <f t="shared" ca="1" si="228"/>
        <v/>
      </c>
      <c r="M869" s="9" t="str">
        <f t="shared" ca="1" si="229"/>
        <v/>
      </c>
      <c r="N869" s="9" t="str">
        <f t="shared" ca="1" si="230"/>
        <v/>
      </c>
      <c r="O869" s="11">
        <f t="shared" ca="1" si="223"/>
        <v>36336</v>
      </c>
      <c r="P869" s="31">
        <f t="shared" ca="1" si="236"/>
        <v>28</v>
      </c>
      <c r="Q869" s="9">
        <f t="shared" ca="1" si="231"/>
        <v>0</v>
      </c>
      <c r="R869" s="34" t="str">
        <f t="shared" ca="1" si="237"/>
        <v>SELL</v>
      </c>
    </row>
    <row r="870" spans="1:18" x14ac:dyDescent="0.3">
      <c r="A870" s="9">
        <v>867</v>
      </c>
      <c r="B870" s="11">
        <f t="shared" ca="1" si="221"/>
        <v>36339</v>
      </c>
      <c r="C870" s="17">
        <f t="shared" ca="1" si="222"/>
        <v>1192.2</v>
      </c>
      <c r="D870" s="42">
        <f t="shared" ca="1" si="232"/>
        <v>15.200000000000045</v>
      </c>
      <c r="E870" s="15">
        <f t="shared" ca="1" si="224"/>
        <v>15.200000000000045</v>
      </c>
      <c r="F870" s="15">
        <f t="shared" ca="1" si="225"/>
        <v>0</v>
      </c>
      <c r="G870" s="17">
        <f t="shared" ca="1" si="233"/>
        <v>7.8714285714285586</v>
      </c>
      <c r="H870" s="17">
        <f t="shared" ca="1" si="234"/>
        <v>6.9249999999999874</v>
      </c>
      <c r="I870" s="17">
        <f t="shared" ca="1" si="235"/>
        <v>1.1366683857658588</v>
      </c>
      <c r="J870" s="23">
        <f t="shared" ca="1" si="226"/>
        <v>53.198165580497225</v>
      </c>
      <c r="K870" s="19" t="str">
        <f t="shared" ca="1" si="227"/>
        <v/>
      </c>
      <c r="L870" s="19" t="str">
        <f t="shared" ca="1" si="228"/>
        <v/>
      </c>
      <c r="M870" s="9" t="str">
        <f t="shared" ca="1" si="229"/>
        <v/>
      </c>
      <c r="N870" s="9" t="str">
        <f t="shared" ca="1" si="230"/>
        <v/>
      </c>
      <c r="O870" s="11">
        <f t="shared" ca="1" si="223"/>
        <v>36339</v>
      </c>
      <c r="P870" s="31">
        <f t="shared" ca="1" si="236"/>
        <v>28</v>
      </c>
      <c r="Q870" s="9">
        <f t="shared" ca="1" si="231"/>
        <v>0</v>
      </c>
      <c r="R870" s="34" t="str">
        <f t="shared" ca="1" si="237"/>
        <v>SELL</v>
      </c>
    </row>
    <row r="871" spans="1:18" x14ac:dyDescent="0.3">
      <c r="A871" s="9">
        <v>868</v>
      </c>
      <c r="B871" s="11">
        <f t="shared" ca="1" si="221"/>
        <v>36340</v>
      </c>
      <c r="C871" s="17">
        <f t="shared" ca="1" si="222"/>
        <v>1191.3</v>
      </c>
      <c r="D871" s="42">
        <f t="shared" ca="1" si="232"/>
        <v>-0.90000000000009095</v>
      </c>
      <c r="E871" s="15">
        <f t="shared" ca="1" si="224"/>
        <v>0</v>
      </c>
      <c r="F871" s="15">
        <f t="shared" ca="1" si="225"/>
        <v>-0.90000000000009095</v>
      </c>
      <c r="G871" s="17">
        <f t="shared" ca="1" si="233"/>
        <v>7.8714285714285586</v>
      </c>
      <c r="H871" s="17">
        <f t="shared" ca="1" si="234"/>
        <v>5.8642857142857077</v>
      </c>
      <c r="I871" s="17">
        <f t="shared" ca="1" si="235"/>
        <v>1.3422655298416559</v>
      </c>
      <c r="J871" s="23">
        <f t="shared" ca="1" si="226"/>
        <v>57.30629225169006</v>
      </c>
      <c r="K871" s="19" t="str">
        <f t="shared" ca="1" si="227"/>
        <v/>
      </c>
      <c r="L871" s="19" t="str">
        <f t="shared" ca="1" si="228"/>
        <v/>
      </c>
      <c r="M871" s="9" t="str">
        <f t="shared" ca="1" si="229"/>
        <v/>
      </c>
      <c r="N871" s="9" t="str">
        <f t="shared" ca="1" si="230"/>
        <v/>
      </c>
      <c r="O871" s="11">
        <f t="shared" ca="1" si="223"/>
        <v>36340</v>
      </c>
      <c r="P871" s="31">
        <f t="shared" ca="1" si="236"/>
        <v>28</v>
      </c>
      <c r="Q871" s="9">
        <f t="shared" ca="1" si="231"/>
        <v>0</v>
      </c>
      <c r="R871" s="34" t="str">
        <f t="shared" ca="1" si="237"/>
        <v>SELL</v>
      </c>
    </row>
    <row r="872" spans="1:18" x14ac:dyDescent="0.3">
      <c r="A872" s="9">
        <v>869</v>
      </c>
      <c r="B872" s="11">
        <f t="shared" ca="1" si="221"/>
        <v>36341</v>
      </c>
      <c r="C872" s="17">
        <f t="shared" ca="1" si="222"/>
        <v>1187.7</v>
      </c>
      <c r="D872" s="42">
        <f t="shared" ca="1" si="232"/>
        <v>-3.5999999999999091</v>
      </c>
      <c r="E872" s="15">
        <f t="shared" ca="1" si="224"/>
        <v>0</v>
      </c>
      <c r="F872" s="15">
        <f t="shared" ca="1" si="225"/>
        <v>-3.5999999999999091</v>
      </c>
      <c r="G872" s="17">
        <f t="shared" ca="1" si="233"/>
        <v>7.8714285714285586</v>
      </c>
      <c r="H872" s="17">
        <f t="shared" ca="1" si="234"/>
        <v>6.0785714285714061</v>
      </c>
      <c r="I872" s="17">
        <f t="shared" ca="1" si="235"/>
        <v>1.2949471210340802</v>
      </c>
      <c r="J872" s="23">
        <f t="shared" ca="1" si="226"/>
        <v>56.426011264720991</v>
      </c>
      <c r="K872" s="19" t="str">
        <f t="shared" ca="1" si="227"/>
        <v/>
      </c>
      <c r="L872" s="19" t="str">
        <f t="shared" ca="1" si="228"/>
        <v/>
      </c>
      <c r="M872" s="9" t="str">
        <f t="shared" ca="1" si="229"/>
        <v/>
      </c>
      <c r="N872" s="9" t="str">
        <f t="shared" ca="1" si="230"/>
        <v/>
      </c>
      <c r="O872" s="11">
        <f t="shared" ca="1" si="223"/>
        <v>36341</v>
      </c>
      <c r="P872" s="31">
        <f t="shared" ca="1" si="236"/>
        <v>28</v>
      </c>
      <c r="Q872" s="9">
        <f t="shared" ca="1" si="231"/>
        <v>0</v>
      </c>
      <c r="R872" s="34" t="str">
        <f t="shared" ca="1" si="237"/>
        <v>SELL</v>
      </c>
    </row>
    <row r="873" spans="1:18" x14ac:dyDescent="0.3">
      <c r="A873" s="9">
        <v>870</v>
      </c>
      <c r="B873" s="11">
        <f t="shared" ca="1" si="221"/>
        <v>36342</v>
      </c>
      <c r="C873" s="17">
        <f t="shared" ca="1" si="222"/>
        <v>1183.2</v>
      </c>
      <c r="D873" s="42">
        <f t="shared" ca="1" si="232"/>
        <v>-4.5</v>
      </c>
      <c r="E873" s="15">
        <f t="shared" ca="1" si="224"/>
        <v>0</v>
      </c>
      <c r="F873" s="15">
        <f t="shared" ca="1" si="225"/>
        <v>-4.5</v>
      </c>
      <c r="G873" s="17">
        <f t="shared" ca="1" si="233"/>
        <v>7.8714285714285586</v>
      </c>
      <c r="H873" s="17">
        <f t="shared" ca="1" si="234"/>
        <v>4.9214285714285619</v>
      </c>
      <c r="I873" s="17">
        <f t="shared" ca="1" si="235"/>
        <v>1.5994194484760527</v>
      </c>
      <c r="J873" s="23">
        <f t="shared" ca="1" si="226"/>
        <v>61.529871580122844</v>
      </c>
      <c r="K873" s="19" t="str">
        <f t="shared" ca="1" si="227"/>
        <v/>
      </c>
      <c r="L873" s="19" t="str">
        <f t="shared" ca="1" si="228"/>
        <v/>
      </c>
      <c r="M873" s="9" t="str">
        <f t="shared" ca="1" si="229"/>
        <v/>
      </c>
      <c r="N873" s="9" t="str">
        <f t="shared" ca="1" si="230"/>
        <v/>
      </c>
      <c r="O873" s="11">
        <f t="shared" ca="1" si="223"/>
        <v>36342</v>
      </c>
      <c r="P873" s="31">
        <f t="shared" ca="1" si="236"/>
        <v>28</v>
      </c>
      <c r="Q873" s="9">
        <f t="shared" ca="1" si="231"/>
        <v>0</v>
      </c>
      <c r="R873" s="34" t="str">
        <f t="shared" ca="1" si="237"/>
        <v>SELL</v>
      </c>
    </row>
    <row r="874" spans="1:18" x14ac:dyDescent="0.3">
      <c r="A874" s="9">
        <v>871</v>
      </c>
      <c r="B874" s="11">
        <f t="shared" ca="1" si="221"/>
        <v>36343</v>
      </c>
      <c r="C874" s="17">
        <f t="shared" ca="1" si="222"/>
        <v>1197.8499999999999</v>
      </c>
      <c r="D874" s="42">
        <f t="shared" ca="1" si="232"/>
        <v>14.649999999999864</v>
      </c>
      <c r="E874" s="15">
        <f t="shared" ca="1" si="224"/>
        <v>14.649999999999864</v>
      </c>
      <c r="F874" s="15">
        <f t="shared" ca="1" si="225"/>
        <v>0</v>
      </c>
      <c r="G874" s="17">
        <f t="shared" ca="1" si="233"/>
        <v>8.9178571428571196</v>
      </c>
      <c r="H874" s="17">
        <f t="shared" ca="1" si="234"/>
        <v>3.8499999999999903</v>
      </c>
      <c r="I874" s="17">
        <f t="shared" ca="1" si="235"/>
        <v>2.3163265306122445</v>
      </c>
      <c r="J874" s="23">
        <f t="shared" ca="1" si="226"/>
        <v>69.84615384615384</v>
      </c>
      <c r="K874" s="19" t="str">
        <f t="shared" ca="1" si="227"/>
        <v/>
      </c>
      <c r="L874" s="19" t="str">
        <f t="shared" ca="1" si="228"/>
        <v/>
      </c>
      <c r="M874" s="9" t="str">
        <f t="shared" ca="1" si="229"/>
        <v/>
      </c>
      <c r="N874" s="9" t="str">
        <f t="shared" ca="1" si="230"/>
        <v/>
      </c>
      <c r="O874" s="11">
        <f t="shared" ca="1" si="223"/>
        <v>36343</v>
      </c>
      <c r="P874" s="31">
        <f t="shared" ca="1" si="236"/>
        <v>28</v>
      </c>
      <c r="Q874" s="9">
        <f t="shared" ca="1" si="231"/>
        <v>0</v>
      </c>
      <c r="R874" s="34" t="str">
        <f t="shared" ca="1" si="237"/>
        <v>SELL</v>
      </c>
    </row>
    <row r="875" spans="1:18" x14ac:dyDescent="0.3">
      <c r="A875" s="9">
        <v>872</v>
      </c>
      <c r="B875" s="11">
        <f t="shared" ca="1" si="221"/>
        <v>36346</v>
      </c>
      <c r="C875" s="17">
        <f t="shared" ca="1" si="222"/>
        <v>1230.25</v>
      </c>
      <c r="D875" s="42">
        <f t="shared" ca="1" si="232"/>
        <v>32.400000000000091</v>
      </c>
      <c r="E875" s="15">
        <f t="shared" ca="1" si="224"/>
        <v>32.400000000000091</v>
      </c>
      <c r="F875" s="15">
        <f t="shared" ca="1" si="225"/>
        <v>0</v>
      </c>
      <c r="G875" s="17">
        <f t="shared" ca="1" si="233"/>
        <v>11.232142857142842</v>
      </c>
      <c r="H875" s="17">
        <f t="shared" ca="1" si="234"/>
        <v>3.3928571428571268</v>
      </c>
      <c r="I875" s="17">
        <f t="shared" ca="1" si="235"/>
        <v>3.3105263157894846</v>
      </c>
      <c r="J875" s="23">
        <f t="shared" ca="1" si="226"/>
        <v>76.800976800976855</v>
      </c>
      <c r="K875" s="19" t="str">
        <f t="shared" ca="1" si="227"/>
        <v>SELL</v>
      </c>
      <c r="L875" s="19" t="str">
        <f t="shared" ca="1" si="228"/>
        <v/>
      </c>
      <c r="M875" s="9" t="str">
        <f t="shared" ca="1" si="229"/>
        <v/>
      </c>
      <c r="N875" s="9" t="str">
        <f t="shared" ca="1" si="230"/>
        <v/>
      </c>
      <c r="O875" s="11">
        <f t="shared" ca="1" si="223"/>
        <v>36346</v>
      </c>
      <c r="P875" s="31">
        <f t="shared" ca="1" si="236"/>
        <v>28</v>
      </c>
      <c r="Q875" s="9">
        <f t="shared" ca="1" si="231"/>
        <v>0</v>
      </c>
      <c r="R875" s="34" t="str">
        <f t="shared" ca="1" si="237"/>
        <v>SELL</v>
      </c>
    </row>
    <row r="876" spans="1:18" x14ac:dyDescent="0.3">
      <c r="A876" s="9">
        <v>873</v>
      </c>
      <c r="B876" s="11">
        <f t="shared" ca="1" si="221"/>
        <v>36347</v>
      </c>
      <c r="C876" s="17">
        <f t="shared" ca="1" si="222"/>
        <v>1241.25</v>
      </c>
      <c r="D876" s="42">
        <f t="shared" ca="1" si="232"/>
        <v>11</v>
      </c>
      <c r="E876" s="15">
        <f t="shared" ca="1" si="224"/>
        <v>11</v>
      </c>
      <c r="F876" s="15">
        <f t="shared" ca="1" si="225"/>
        <v>0</v>
      </c>
      <c r="G876" s="17">
        <f t="shared" ca="1" si="233"/>
        <v>10.04285714285712</v>
      </c>
      <c r="H876" s="17">
        <f t="shared" ca="1" si="234"/>
        <v>3.3928571428571268</v>
      </c>
      <c r="I876" s="17">
        <f t="shared" ca="1" si="235"/>
        <v>2.9600000000000071</v>
      </c>
      <c r="J876" s="23">
        <f t="shared" ca="1" si="226"/>
        <v>74.747474747474797</v>
      </c>
      <c r="K876" s="19" t="str">
        <f t="shared" ca="1" si="227"/>
        <v>SELL</v>
      </c>
      <c r="L876" s="19" t="str">
        <f t="shared" ca="1" si="228"/>
        <v/>
      </c>
      <c r="M876" s="9" t="str">
        <f t="shared" ca="1" si="229"/>
        <v/>
      </c>
      <c r="N876" s="9" t="str">
        <f t="shared" ca="1" si="230"/>
        <v/>
      </c>
      <c r="O876" s="11">
        <f t="shared" ca="1" si="223"/>
        <v>36347</v>
      </c>
      <c r="P876" s="31">
        <f t="shared" ca="1" si="236"/>
        <v>28</v>
      </c>
      <c r="Q876" s="9">
        <f t="shared" ca="1" si="231"/>
        <v>0</v>
      </c>
      <c r="R876" s="34" t="str">
        <f t="shared" ca="1" si="237"/>
        <v>SELL</v>
      </c>
    </row>
    <row r="877" spans="1:18" x14ac:dyDescent="0.3">
      <c r="A877" s="9">
        <v>874</v>
      </c>
      <c r="B877" s="11">
        <f t="shared" ca="1" si="221"/>
        <v>36348</v>
      </c>
      <c r="C877" s="17">
        <f t="shared" ca="1" si="222"/>
        <v>1243.7</v>
      </c>
      <c r="D877" s="42">
        <f t="shared" ca="1" si="232"/>
        <v>2.4500000000000455</v>
      </c>
      <c r="E877" s="15">
        <f t="shared" ca="1" si="224"/>
        <v>2.4500000000000455</v>
      </c>
      <c r="F877" s="15">
        <f t="shared" ca="1" si="225"/>
        <v>0</v>
      </c>
      <c r="G877" s="17">
        <f t="shared" ca="1" si="233"/>
        <v>8.2035714285714221</v>
      </c>
      <c r="H877" s="17">
        <f t="shared" ca="1" si="234"/>
        <v>3.3928571428571268</v>
      </c>
      <c r="I877" s="17">
        <f t="shared" ca="1" si="235"/>
        <v>2.4178947368421149</v>
      </c>
      <c r="J877" s="23">
        <f t="shared" ca="1" si="226"/>
        <v>70.742223591007161</v>
      </c>
      <c r="K877" s="19" t="str">
        <f t="shared" ca="1" si="227"/>
        <v>SELL</v>
      </c>
      <c r="L877" s="19" t="str">
        <f t="shared" ca="1" si="228"/>
        <v/>
      </c>
      <c r="M877" s="9" t="str">
        <f t="shared" ca="1" si="229"/>
        <v/>
      </c>
      <c r="N877" s="9" t="str">
        <f t="shared" ca="1" si="230"/>
        <v/>
      </c>
      <c r="O877" s="11">
        <f t="shared" ca="1" si="223"/>
        <v>36348</v>
      </c>
      <c r="P877" s="31">
        <f t="shared" ca="1" si="236"/>
        <v>28</v>
      </c>
      <c r="Q877" s="9">
        <f t="shared" ca="1" si="231"/>
        <v>0</v>
      </c>
      <c r="R877" s="34" t="str">
        <f t="shared" ca="1" si="237"/>
        <v>SELL</v>
      </c>
    </row>
    <row r="878" spans="1:18" x14ac:dyDescent="0.3">
      <c r="A878" s="9">
        <v>875</v>
      </c>
      <c r="B878" s="11">
        <f t="shared" ca="1" si="221"/>
        <v>36349</v>
      </c>
      <c r="C878" s="17">
        <f t="shared" ca="1" si="222"/>
        <v>1244.05</v>
      </c>
      <c r="D878" s="42">
        <f t="shared" ca="1" si="232"/>
        <v>0.34999999999990905</v>
      </c>
      <c r="E878" s="15">
        <f t="shared" ca="1" si="224"/>
        <v>0.34999999999990905</v>
      </c>
      <c r="F878" s="15">
        <f t="shared" ca="1" si="225"/>
        <v>0</v>
      </c>
      <c r="G878" s="17">
        <f t="shared" ca="1" si="233"/>
        <v>8.2285714285714153</v>
      </c>
      <c r="H878" s="17">
        <f t="shared" ca="1" si="234"/>
        <v>3.3071428571428538</v>
      </c>
      <c r="I878" s="17">
        <f t="shared" ca="1" si="235"/>
        <v>2.4881209503239727</v>
      </c>
      <c r="J878" s="23">
        <f t="shared" ca="1" si="226"/>
        <v>71.331269349845186</v>
      </c>
      <c r="K878" s="19" t="str">
        <f t="shared" ca="1" si="227"/>
        <v>SELL</v>
      </c>
      <c r="L878" s="19" t="str">
        <f t="shared" ca="1" si="228"/>
        <v/>
      </c>
      <c r="M878" s="9" t="str">
        <f t="shared" ca="1" si="229"/>
        <v/>
      </c>
      <c r="N878" s="9" t="str">
        <f t="shared" ca="1" si="230"/>
        <v/>
      </c>
      <c r="O878" s="11">
        <f t="shared" ca="1" si="223"/>
        <v>36349</v>
      </c>
      <c r="P878" s="31">
        <f t="shared" ca="1" si="236"/>
        <v>28</v>
      </c>
      <c r="Q878" s="9">
        <f t="shared" ca="1" si="231"/>
        <v>0</v>
      </c>
      <c r="R878" s="34" t="str">
        <f t="shared" ca="1" si="237"/>
        <v>SELL</v>
      </c>
    </row>
    <row r="879" spans="1:18" x14ac:dyDescent="0.3">
      <c r="A879" s="9">
        <v>876</v>
      </c>
      <c r="B879" s="11">
        <f t="shared" ca="1" si="221"/>
        <v>36350</v>
      </c>
      <c r="C879" s="17">
        <f t="shared" ca="1" si="222"/>
        <v>1254</v>
      </c>
      <c r="D879" s="42">
        <f t="shared" ca="1" si="232"/>
        <v>9.9500000000000455</v>
      </c>
      <c r="E879" s="15">
        <f t="shared" ca="1" si="224"/>
        <v>9.9500000000000455</v>
      </c>
      <c r="F879" s="15">
        <f t="shared" ca="1" si="225"/>
        <v>0</v>
      </c>
      <c r="G879" s="17">
        <f t="shared" ca="1" si="233"/>
        <v>7</v>
      </c>
      <c r="H879" s="17">
        <f t="shared" ca="1" si="234"/>
        <v>3.3071428571428538</v>
      </c>
      <c r="I879" s="17">
        <f t="shared" ca="1" si="235"/>
        <v>2.1166306695464385</v>
      </c>
      <c r="J879" s="23">
        <f t="shared" ca="1" si="226"/>
        <v>67.914067914067942</v>
      </c>
      <c r="K879" s="19" t="str">
        <f t="shared" ca="1" si="227"/>
        <v/>
      </c>
      <c r="L879" s="19" t="str">
        <f t="shared" ca="1" si="228"/>
        <v/>
      </c>
      <c r="M879" s="9" t="str">
        <f t="shared" ca="1" si="229"/>
        <v/>
      </c>
      <c r="N879" s="9" t="str">
        <f t="shared" ca="1" si="230"/>
        <v/>
      </c>
      <c r="O879" s="11">
        <f t="shared" ca="1" si="223"/>
        <v>36350</v>
      </c>
      <c r="P879" s="31">
        <f t="shared" ca="1" si="236"/>
        <v>28</v>
      </c>
      <c r="Q879" s="9">
        <f t="shared" ca="1" si="231"/>
        <v>0</v>
      </c>
      <c r="R879" s="34" t="str">
        <f t="shared" ca="1" si="237"/>
        <v>SELL</v>
      </c>
    </row>
    <row r="880" spans="1:18" x14ac:dyDescent="0.3">
      <c r="A880" s="9">
        <v>877</v>
      </c>
      <c r="B880" s="11">
        <f t="shared" ca="1" si="221"/>
        <v>36353</v>
      </c>
      <c r="C880" s="17">
        <f t="shared" ca="1" si="222"/>
        <v>1315.35</v>
      </c>
      <c r="D880" s="42">
        <f t="shared" ca="1" si="232"/>
        <v>61.349999999999909</v>
      </c>
      <c r="E880" s="15">
        <f t="shared" ca="1" si="224"/>
        <v>61.349999999999909</v>
      </c>
      <c r="F880" s="15">
        <f t="shared" ca="1" si="225"/>
        <v>0</v>
      </c>
      <c r="G880" s="17">
        <f t="shared" ca="1" si="233"/>
        <v>10.524999999999993</v>
      </c>
      <c r="H880" s="17">
        <f t="shared" ca="1" si="234"/>
        <v>3.3071428571428538</v>
      </c>
      <c r="I880" s="17">
        <f t="shared" ca="1" si="235"/>
        <v>3.1825053995680359</v>
      </c>
      <c r="J880" s="23">
        <f t="shared" ca="1" si="226"/>
        <v>76.090885618383695</v>
      </c>
      <c r="K880" s="19" t="str">
        <f t="shared" ca="1" si="227"/>
        <v>SELL</v>
      </c>
      <c r="L880" s="19" t="str">
        <f t="shared" ca="1" si="228"/>
        <v/>
      </c>
      <c r="M880" s="9" t="str">
        <f t="shared" ca="1" si="229"/>
        <v/>
      </c>
      <c r="N880" s="9" t="str">
        <f t="shared" ca="1" si="230"/>
        <v/>
      </c>
      <c r="O880" s="11">
        <f t="shared" ca="1" si="223"/>
        <v>36353</v>
      </c>
      <c r="P880" s="31">
        <f t="shared" ca="1" si="236"/>
        <v>28</v>
      </c>
      <c r="Q880" s="9">
        <f t="shared" ca="1" si="231"/>
        <v>0</v>
      </c>
      <c r="R880" s="34" t="str">
        <f t="shared" ca="1" si="237"/>
        <v>SELL</v>
      </c>
    </row>
    <row r="881" spans="1:18" x14ac:dyDescent="0.3">
      <c r="A881" s="9">
        <v>878</v>
      </c>
      <c r="B881" s="11">
        <f t="shared" ca="1" si="221"/>
        <v>36354</v>
      </c>
      <c r="C881" s="17">
        <f t="shared" ca="1" si="222"/>
        <v>1321.45</v>
      </c>
      <c r="D881" s="42">
        <f t="shared" ca="1" si="232"/>
        <v>6.1000000000001364</v>
      </c>
      <c r="E881" s="15">
        <f t="shared" ca="1" si="224"/>
        <v>6.1000000000001364</v>
      </c>
      <c r="F881" s="15">
        <f t="shared" ca="1" si="225"/>
        <v>0</v>
      </c>
      <c r="G881" s="17">
        <f t="shared" ca="1" si="233"/>
        <v>10.960714285714289</v>
      </c>
      <c r="H881" s="17">
        <f t="shared" ca="1" si="234"/>
        <v>1.7964285714285779</v>
      </c>
      <c r="I881" s="17">
        <f t="shared" ca="1" si="235"/>
        <v>6.1013916500993837</v>
      </c>
      <c r="J881" s="23">
        <f t="shared" ca="1" si="226"/>
        <v>85.918253079507238</v>
      </c>
      <c r="K881" s="19" t="str">
        <f t="shared" ca="1" si="227"/>
        <v>SELL</v>
      </c>
      <c r="L881" s="19" t="str">
        <f t="shared" ca="1" si="228"/>
        <v/>
      </c>
      <c r="M881" s="9" t="str">
        <f t="shared" ca="1" si="229"/>
        <v/>
      </c>
      <c r="N881" s="9" t="str">
        <f t="shared" ca="1" si="230"/>
        <v/>
      </c>
      <c r="O881" s="11">
        <f t="shared" ca="1" si="223"/>
        <v>36354</v>
      </c>
      <c r="P881" s="31">
        <f t="shared" ca="1" si="236"/>
        <v>28</v>
      </c>
      <c r="Q881" s="9">
        <f t="shared" ca="1" si="231"/>
        <v>0</v>
      </c>
      <c r="R881" s="34" t="str">
        <f t="shared" ca="1" si="237"/>
        <v>SELL</v>
      </c>
    </row>
    <row r="882" spans="1:18" x14ac:dyDescent="0.3">
      <c r="A882" s="9">
        <v>879</v>
      </c>
      <c r="B882" s="11">
        <f t="shared" ca="1" si="221"/>
        <v>36355</v>
      </c>
      <c r="C882" s="17">
        <f t="shared" ca="1" si="222"/>
        <v>1335.15</v>
      </c>
      <c r="D882" s="42">
        <f t="shared" ca="1" si="232"/>
        <v>13.700000000000045</v>
      </c>
      <c r="E882" s="15">
        <f t="shared" ca="1" si="224"/>
        <v>13.700000000000045</v>
      </c>
      <c r="F882" s="15">
        <f t="shared" ca="1" si="225"/>
        <v>0</v>
      </c>
      <c r="G882" s="17">
        <f t="shared" ca="1" si="233"/>
        <v>11.93928571428572</v>
      </c>
      <c r="H882" s="17">
        <f t="shared" ca="1" si="234"/>
        <v>0.94999999999999674</v>
      </c>
      <c r="I882" s="17">
        <f t="shared" ca="1" si="235"/>
        <v>12.56766917293238</v>
      </c>
      <c r="J882" s="23">
        <f t="shared" ca="1" si="226"/>
        <v>92.629537267941288</v>
      </c>
      <c r="K882" s="19" t="str">
        <f t="shared" ca="1" si="227"/>
        <v>SELL</v>
      </c>
      <c r="L882" s="19" t="str">
        <f t="shared" ca="1" si="228"/>
        <v/>
      </c>
      <c r="M882" s="9" t="str">
        <f t="shared" ca="1" si="229"/>
        <v/>
      </c>
      <c r="N882" s="9" t="str">
        <f t="shared" ca="1" si="230"/>
        <v/>
      </c>
      <c r="O882" s="11">
        <f t="shared" ca="1" si="223"/>
        <v>36355</v>
      </c>
      <c r="P882" s="31">
        <f t="shared" ca="1" si="236"/>
        <v>28</v>
      </c>
      <c r="Q882" s="9">
        <f t="shared" ca="1" si="231"/>
        <v>0</v>
      </c>
      <c r="R882" s="34" t="str">
        <f t="shared" ca="1" si="237"/>
        <v>SELL</v>
      </c>
    </row>
    <row r="883" spans="1:18" x14ac:dyDescent="0.3">
      <c r="A883" s="9">
        <v>880</v>
      </c>
      <c r="B883" s="11">
        <f t="shared" ca="1" si="221"/>
        <v>36356</v>
      </c>
      <c r="C883" s="17">
        <f t="shared" ca="1" si="222"/>
        <v>1317.7</v>
      </c>
      <c r="D883" s="42">
        <f t="shared" ca="1" si="232"/>
        <v>-17.450000000000045</v>
      </c>
      <c r="E883" s="15">
        <f t="shared" ca="1" si="224"/>
        <v>0</v>
      </c>
      <c r="F883" s="15">
        <f t="shared" ca="1" si="225"/>
        <v>-17.450000000000045</v>
      </c>
      <c r="G883" s="17">
        <f t="shared" ca="1" si="233"/>
        <v>11.93928571428572</v>
      </c>
      <c r="H883" s="17">
        <f t="shared" ca="1" si="234"/>
        <v>1.8892857142857176</v>
      </c>
      <c r="I883" s="17">
        <f t="shared" ca="1" si="235"/>
        <v>6.3194706994328849</v>
      </c>
      <c r="J883" s="23">
        <f t="shared" ca="1" si="226"/>
        <v>86.337809917355358</v>
      </c>
      <c r="K883" s="19" t="str">
        <f t="shared" ca="1" si="227"/>
        <v>SELL</v>
      </c>
      <c r="L883" s="19" t="str">
        <f t="shared" ca="1" si="228"/>
        <v/>
      </c>
      <c r="M883" s="9" t="str">
        <f t="shared" ca="1" si="229"/>
        <v/>
      </c>
      <c r="N883" s="9" t="str">
        <f t="shared" ca="1" si="230"/>
        <v/>
      </c>
      <c r="O883" s="11">
        <f t="shared" ca="1" si="223"/>
        <v>36356</v>
      </c>
      <c r="P883" s="31">
        <f t="shared" ca="1" si="236"/>
        <v>28</v>
      </c>
      <c r="Q883" s="9">
        <f t="shared" ca="1" si="231"/>
        <v>0</v>
      </c>
      <c r="R883" s="34" t="str">
        <f t="shared" ca="1" si="237"/>
        <v>SELL</v>
      </c>
    </row>
    <row r="884" spans="1:18" x14ac:dyDescent="0.3">
      <c r="A884" s="9">
        <v>881</v>
      </c>
      <c r="B884" s="11">
        <f t="shared" ca="1" si="221"/>
        <v>36357</v>
      </c>
      <c r="C884" s="17">
        <f t="shared" ca="1" si="222"/>
        <v>1324.25</v>
      </c>
      <c r="D884" s="42">
        <f t="shared" ca="1" si="232"/>
        <v>6.5499999999999545</v>
      </c>
      <c r="E884" s="15">
        <f t="shared" ca="1" si="224"/>
        <v>6.5499999999999545</v>
      </c>
      <c r="F884" s="15">
        <f t="shared" ca="1" si="225"/>
        <v>0</v>
      </c>
      <c r="G884" s="17">
        <f t="shared" ca="1" si="233"/>
        <v>11.321428571428571</v>
      </c>
      <c r="H884" s="17">
        <f t="shared" ca="1" si="234"/>
        <v>1.8892857142857176</v>
      </c>
      <c r="I884" s="17">
        <f t="shared" ca="1" si="235"/>
        <v>5.9924385633270214</v>
      </c>
      <c r="J884" s="23">
        <f t="shared" ca="1" si="226"/>
        <v>85.698837523655016</v>
      </c>
      <c r="K884" s="19" t="str">
        <f t="shared" ca="1" si="227"/>
        <v>SELL</v>
      </c>
      <c r="L884" s="19" t="str">
        <f t="shared" ca="1" si="228"/>
        <v/>
      </c>
      <c r="M884" s="9" t="str">
        <f t="shared" ca="1" si="229"/>
        <v/>
      </c>
      <c r="N884" s="9" t="str">
        <f t="shared" ca="1" si="230"/>
        <v/>
      </c>
      <c r="O884" s="11">
        <f t="shared" ca="1" si="223"/>
        <v>36357</v>
      </c>
      <c r="P884" s="31">
        <f t="shared" ca="1" si="236"/>
        <v>28</v>
      </c>
      <c r="Q884" s="9">
        <f t="shared" ca="1" si="231"/>
        <v>0</v>
      </c>
      <c r="R884" s="34" t="str">
        <f t="shared" ca="1" si="237"/>
        <v>SELL</v>
      </c>
    </row>
    <row r="885" spans="1:18" x14ac:dyDescent="0.3">
      <c r="A885" s="9">
        <v>882</v>
      </c>
      <c r="B885" s="11">
        <f t="shared" ca="1" si="221"/>
        <v>36360</v>
      </c>
      <c r="C885" s="17">
        <f t="shared" ca="1" si="222"/>
        <v>1349.6</v>
      </c>
      <c r="D885" s="42">
        <f t="shared" ca="1" si="232"/>
        <v>25.349999999999909</v>
      </c>
      <c r="E885" s="15">
        <f t="shared" ca="1" si="224"/>
        <v>25.349999999999909</v>
      </c>
      <c r="F885" s="15">
        <f t="shared" ca="1" si="225"/>
        <v>0</v>
      </c>
      <c r="G885" s="17">
        <f t="shared" ca="1" si="233"/>
        <v>13.132142857142851</v>
      </c>
      <c r="H885" s="17">
        <f t="shared" ca="1" si="234"/>
        <v>1.8249999999999968</v>
      </c>
      <c r="I885" s="17">
        <f t="shared" ca="1" si="235"/>
        <v>7.1956947162426701</v>
      </c>
      <c r="J885" s="23">
        <f t="shared" ca="1" si="226"/>
        <v>87.798471824259806</v>
      </c>
      <c r="K885" s="19" t="str">
        <f t="shared" ca="1" si="227"/>
        <v>SELL</v>
      </c>
      <c r="L885" s="19" t="str">
        <f t="shared" ca="1" si="228"/>
        <v/>
      </c>
      <c r="M885" s="9" t="str">
        <f t="shared" ca="1" si="229"/>
        <v/>
      </c>
      <c r="N885" s="9" t="str">
        <f t="shared" ca="1" si="230"/>
        <v/>
      </c>
      <c r="O885" s="11">
        <f t="shared" ca="1" si="223"/>
        <v>36360</v>
      </c>
      <c r="P885" s="31">
        <f t="shared" ca="1" si="236"/>
        <v>28</v>
      </c>
      <c r="Q885" s="9">
        <f t="shared" ca="1" si="231"/>
        <v>0</v>
      </c>
      <c r="R885" s="34" t="str">
        <f t="shared" ca="1" si="237"/>
        <v>SELL</v>
      </c>
    </row>
    <row r="886" spans="1:18" x14ac:dyDescent="0.3">
      <c r="A886" s="9">
        <v>883</v>
      </c>
      <c r="B886" s="11">
        <f t="shared" ca="1" si="221"/>
        <v>36361</v>
      </c>
      <c r="C886" s="17">
        <f t="shared" ca="1" si="222"/>
        <v>1314.7</v>
      </c>
      <c r="D886" s="42">
        <f t="shared" ca="1" si="232"/>
        <v>-34.899999999999864</v>
      </c>
      <c r="E886" s="15">
        <f t="shared" ca="1" si="224"/>
        <v>0</v>
      </c>
      <c r="F886" s="15">
        <f t="shared" ca="1" si="225"/>
        <v>-34.899999999999864</v>
      </c>
      <c r="G886" s="17">
        <f t="shared" ca="1" si="233"/>
        <v>13.132142857142851</v>
      </c>
      <c r="H886" s="17">
        <f t="shared" ca="1" si="234"/>
        <v>4.0607142857142788</v>
      </c>
      <c r="I886" s="17">
        <f t="shared" ca="1" si="235"/>
        <v>3.2339489885664068</v>
      </c>
      <c r="J886" s="23">
        <f t="shared" ca="1" si="226"/>
        <v>76.381387619443316</v>
      </c>
      <c r="K886" s="19" t="str">
        <f t="shared" ca="1" si="227"/>
        <v>SELL</v>
      </c>
      <c r="L886" s="19" t="str">
        <f t="shared" ca="1" si="228"/>
        <v/>
      </c>
      <c r="M886" s="9" t="str">
        <f t="shared" ca="1" si="229"/>
        <v/>
      </c>
      <c r="N886" s="9" t="str">
        <f t="shared" ca="1" si="230"/>
        <v/>
      </c>
      <c r="O886" s="11">
        <f t="shared" ca="1" si="223"/>
        <v>36361</v>
      </c>
      <c r="P886" s="31">
        <f t="shared" ca="1" si="236"/>
        <v>28</v>
      </c>
      <c r="Q886" s="9">
        <f t="shared" ca="1" si="231"/>
        <v>0</v>
      </c>
      <c r="R886" s="34" t="str">
        <f t="shared" ca="1" si="237"/>
        <v>SELL</v>
      </c>
    </row>
    <row r="887" spans="1:18" x14ac:dyDescent="0.3">
      <c r="A887" s="9">
        <v>884</v>
      </c>
      <c r="B887" s="11">
        <f t="shared" ca="1" si="221"/>
        <v>36362</v>
      </c>
      <c r="C887" s="17">
        <f t="shared" ca="1" si="222"/>
        <v>1340.15</v>
      </c>
      <c r="D887" s="42">
        <f t="shared" ca="1" si="232"/>
        <v>25.450000000000045</v>
      </c>
      <c r="E887" s="15">
        <f t="shared" ca="1" si="224"/>
        <v>25.450000000000045</v>
      </c>
      <c r="F887" s="15">
        <f t="shared" ca="1" si="225"/>
        <v>0</v>
      </c>
      <c r="G887" s="17">
        <f t="shared" ca="1" si="233"/>
        <v>14.949999999999998</v>
      </c>
      <c r="H887" s="17">
        <f t="shared" ca="1" si="234"/>
        <v>3.7392857142857077</v>
      </c>
      <c r="I887" s="17">
        <f t="shared" ca="1" si="235"/>
        <v>3.9980897803247437</v>
      </c>
      <c r="J887" s="23">
        <f t="shared" ca="1" si="226"/>
        <v>79.992356201031939</v>
      </c>
      <c r="K887" s="19" t="str">
        <f t="shared" ca="1" si="227"/>
        <v>SELL</v>
      </c>
      <c r="L887" s="19" t="str">
        <f t="shared" ca="1" si="228"/>
        <v/>
      </c>
      <c r="M887" s="9" t="str">
        <f t="shared" ca="1" si="229"/>
        <v/>
      </c>
      <c r="N887" s="9" t="str">
        <f t="shared" ca="1" si="230"/>
        <v/>
      </c>
      <c r="O887" s="11">
        <f t="shared" ca="1" si="223"/>
        <v>36362</v>
      </c>
      <c r="P887" s="31">
        <f t="shared" ca="1" si="236"/>
        <v>28</v>
      </c>
      <c r="Q887" s="9">
        <f t="shared" ca="1" si="231"/>
        <v>0</v>
      </c>
      <c r="R887" s="34" t="str">
        <f t="shared" ca="1" si="237"/>
        <v>SELL</v>
      </c>
    </row>
    <row r="888" spans="1:18" x14ac:dyDescent="0.3">
      <c r="A888" s="9">
        <v>885</v>
      </c>
      <c r="B888" s="11">
        <f t="shared" ca="1" si="221"/>
        <v>36363</v>
      </c>
      <c r="C888" s="17">
        <f t="shared" ca="1" si="222"/>
        <v>1349.2</v>
      </c>
      <c r="D888" s="42">
        <f t="shared" ca="1" si="232"/>
        <v>9.0499999999999545</v>
      </c>
      <c r="E888" s="15">
        <f t="shared" ca="1" si="224"/>
        <v>9.0499999999999545</v>
      </c>
      <c r="F888" s="15">
        <f t="shared" ca="1" si="225"/>
        <v>0</v>
      </c>
      <c r="G888" s="17">
        <f t="shared" ca="1" si="233"/>
        <v>14.550000000000002</v>
      </c>
      <c r="H888" s="17">
        <f t="shared" ca="1" si="234"/>
        <v>3.7392857142857077</v>
      </c>
      <c r="I888" s="17">
        <f t="shared" ca="1" si="235"/>
        <v>3.8911174785100364</v>
      </c>
      <c r="J888" s="23">
        <f t="shared" ca="1" si="226"/>
        <v>79.554774458113684</v>
      </c>
      <c r="K888" s="19" t="str">
        <f t="shared" ca="1" si="227"/>
        <v>SELL</v>
      </c>
      <c r="L888" s="19" t="str">
        <f t="shared" ca="1" si="228"/>
        <v/>
      </c>
      <c r="M888" s="9" t="str">
        <f t="shared" ca="1" si="229"/>
        <v/>
      </c>
      <c r="N888" s="9" t="str">
        <f t="shared" ca="1" si="230"/>
        <v/>
      </c>
      <c r="O888" s="11">
        <f t="shared" ca="1" si="223"/>
        <v>36363</v>
      </c>
      <c r="P888" s="31">
        <f t="shared" ca="1" si="236"/>
        <v>28</v>
      </c>
      <c r="Q888" s="9">
        <f t="shared" ca="1" si="231"/>
        <v>0</v>
      </c>
      <c r="R888" s="34" t="str">
        <f t="shared" ca="1" si="237"/>
        <v>SELL</v>
      </c>
    </row>
    <row r="889" spans="1:18" x14ac:dyDescent="0.3">
      <c r="A889" s="9">
        <v>886</v>
      </c>
      <c r="B889" s="11">
        <f t="shared" ca="1" si="221"/>
        <v>36364</v>
      </c>
      <c r="C889" s="17">
        <f t="shared" ca="1" si="222"/>
        <v>1342.95</v>
      </c>
      <c r="D889" s="42">
        <f t="shared" ca="1" si="232"/>
        <v>-6.25</v>
      </c>
      <c r="E889" s="15">
        <f t="shared" ca="1" si="224"/>
        <v>0</v>
      </c>
      <c r="F889" s="15">
        <f t="shared" ca="1" si="225"/>
        <v>-6.25</v>
      </c>
      <c r="G889" s="17">
        <f t="shared" ca="1" si="233"/>
        <v>12.235714285714282</v>
      </c>
      <c r="H889" s="17">
        <f t="shared" ca="1" si="234"/>
        <v>4.1857142857142788</v>
      </c>
      <c r="I889" s="17">
        <f t="shared" ca="1" si="235"/>
        <v>2.9232081911262839</v>
      </c>
      <c r="J889" s="23">
        <f t="shared" ca="1" si="226"/>
        <v>74.510656807307555</v>
      </c>
      <c r="K889" s="19" t="str">
        <f t="shared" ca="1" si="227"/>
        <v>SELL</v>
      </c>
      <c r="L889" s="19" t="str">
        <f t="shared" ca="1" si="228"/>
        <v/>
      </c>
      <c r="M889" s="9" t="str">
        <f t="shared" ca="1" si="229"/>
        <v/>
      </c>
      <c r="N889" s="9" t="str">
        <f t="shared" ca="1" si="230"/>
        <v/>
      </c>
      <c r="O889" s="11">
        <f t="shared" ca="1" si="223"/>
        <v>36364</v>
      </c>
      <c r="P889" s="31">
        <f t="shared" ca="1" si="236"/>
        <v>28</v>
      </c>
      <c r="Q889" s="9">
        <f t="shared" ca="1" si="231"/>
        <v>0</v>
      </c>
      <c r="R889" s="34" t="str">
        <f t="shared" ca="1" si="237"/>
        <v>SELL</v>
      </c>
    </row>
    <row r="890" spans="1:18" x14ac:dyDescent="0.3">
      <c r="A890" s="9">
        <v>887</v>
      </c>
      <c r="B890" s="11">
        <f t="shared" ca="1" si="221"/>
        <v>36367</v>
      </c>
      <c r="C890" s="17">
        <f t="shared" ca="1" si="222"/>
        <v>1326.15</v>
      </c>
      <c r="D890" s="42">
        <f t="shared" ca="1" si="232"/>
        <v>-16.799999999999955</v>
      </c>
      <c r="E890" s="15">
        <f t="shared" ca="1" si="224"/>
        <v>0</v>
      </c>
      <c r="F890" s="15">
        <f t="shared" ca="1" si="225"/>
        <v>-16.799999999999955</v>
      </c>
      <c r="G890" s="17">
        <f t="shared" ca="1" si="233"/>
        <v>11.449999999999998</v>
      </c>
      <c r="H890" s="17">
        <f t="shared" ca="1" si="234"/>
        <v>5.3857142857142764</v>
      </c>
      <c r="I890" s="17">
        <f t="shared" ca="1" si="235"/>
        <v>2.1259946949602155</v>
      </c>
      <c r="J890" s="23">
        <f t="shared" ca="1" si="226"/>
        <v>68.010182435299143</v>
      </c>
      <c r="K890" s="19" t="str">
        <f t="shared" ca="1" si="227"/>
        <v/>
      </c>
      <c r="L890" s="19" t="str">
        <f t="shared" ca="1" si="228"/>
        <v/>
      </c>
      <c r="M890" s="9" t="str">
        <f t="shared" ca="1" si="229"/>
        <v/>
      </c>
      <c r="N890" s="9" t="str">
        <f t="shared" ca="1" si="230"/>
        <v/>
      </c>
      <c r="O890" s="11">
        <f t="shared" ca="1" si="223"/>
        <v>36367</v>
      </c>
      <c r="P890" s="31">
        <f t="shared" ca="1" si="236"/>
        <v>28</v>
      </c>
      <c r="Q890" s="9">
        <f t="shared" ca="1" si="231"/>
        <v>0</v>
      </c>
      <c r="R890" s="34" t="str">
        <f t="shared" ca="1" si="237"/>
        <v>SELL</v>
      </c>
    </row>
    <row r="891" spans="1:18" x14ac:dyDescent="0.3">
      <c r="A891" s="9">
        <v>888</v>
      </c>
      <c r="B891" s="11">
        <f t="shared" ca="1" si="221"/>
        <v>36368</v>
      </c>
      <c r="C891" s="17">
        <f t="shared" ca="1" si="222"/>
        <v>1309.8499999999999</v>
      </c>
      <c r="D891" s="42">
        <f t="shared" ca="1" si="232"/>
        <v>-16.300000000000182</v>
      </c>
      <c r="E891" s="15">
        <f t="shared" ca="1" si="224"/>
        <v>0</v>
      </c>
      <c r="F891" s="15">
        <f t="shared" ca="1" si="225"/>
        <v>-16.300000000000182</v>
      </c>
      <c r="G891" s="17">
        <f t="shared" ca="1" si="233"/>
        <v>11.274999999999993</v>
      </c>
      <c r="H891" s="17">
        <f t="shared" ca="1" si="234"/>
        <v>6.5500000000000034</v>
      </c>
      <c r="I891" s="17">
        <f t="shared" ca="1" si="235"/>
        <v>1.7213740458015248</v>
      </c>
      <c r="J891" s="23">
        <f t="shared" ca="1" si="226"/>
        <v>63.253856942496469</v>
      </c>
      <c r="K891" s="19" t="str">
        <f t="shared" ca="1" si="227"/>
        <v/>
      </c>
      <c r="L891" s="19" t="str">
        <f t="shared" ca="1" si="228"/>
        <v/>
      </c>
      <c r="M891" s="9" t="str">
        <f t="shared" ca="1" si="229"/>
        <v/>
      </c>
      <c r="N891" s="9" t="str">
        <f t="shared" ca="1" si="230"/>
        <v/>
      </c>
      <c r="O891" s="11">
        <f t="shared" ca="1" si="223"/>
        <v>36368</v>
      </c>
      <c r="P891" s="31">
        <f t="shared" ca="1" si="236"/>
        <v>28</v>
      </c>
      <c r="Q891" s="9">
        <f t="shared" ca="1" si="231"/>
        <v>0</v>
      </c>
      <c r="R891" s="34" t="str">
        <f t="shared" ca="1" si="237"/>
        <v>SELL</v>
      </c>
    </row>
    <row r="892" spans="1:18" x14ac:dyDescent="0.3">
      <c r="A892" s="9">
        <v>889</v>
      </c>
      <c r="B892" s="11">
        <f t="shared" ca="1" si="221"/>
        <v>36369</v>
      </c>
      <c r="C892" s="17">
        <f t="shared" ca="1" si="222"/>
        <v>1320.1</v>
      </c>
      <c r="D892" s="42">
        <f t="shared" ca="1" si="232"/>
        <v>10.25</v>
      </c>
      <c r="E892" s="15">
        <f t="shared" ca="1" si="224"/>
        <v>10.25</v>
      </c>
      <c r="F892" s="15">
        <f t="shared" ca="1" si="225"/>
        <v>0</v>
      </c>
      <c r="G892" s="17">
        <f t="shared" ca="1" si="233"/>
        <v>11.982142857142858</v>
      </c>
      <c r="H892" s="17">
        <f t="shared" ca="1" si="234"/>
        <v>6.5500000000000034</v>
      </c>
      <c r="I892" s="17">
        <f t="shared" ca="1" si="235"/>
        <v>1.8293347873500536</v>
      </c>
      <c r="J892" s="23">
        <f t="shared" ca="1" si="226"/>
        <v>64.656003083445739</v>
      </c>
      <c r="K892" s="19" t="str">
        <f t="shared" ca="1" si="227"/>
        <v/>
      </c>
      <c r="L892" s="19" t="str">
        <f t="shared" ca="1" si="228"/>
        <v/>
      </c>
      <c r="M892" s="9" t="str">
        <f t="shared" ca="1" si="229"/>
        <v/>
      </c>
      <c r="N892" s="9" t="str">
        <f t="shared" ca="1" si="230"/>
        <v/>
      </c>
      <c r="O892" s="11">
        <f t="shared" ca="1" si="223"/>
        <v>36369</v>
      </c>
      <c r="P892" s="31">
        <f t="shared" ca="1" si="236"/>
        <v>28</v>
      </c>
      <c r="Q892" s="9">
        <f t="shared" ca="1" si="231"/>
        <v>0</v>
      </c>
      <c r="R892" s="34" t="str">
        <f t="shared" ca="1" si="237"/>
        <v>SELL</v>
      </c>
    </row>
    <row r="893" spans="1:18" x14ac:dyDescent="0.3">
      <c r="A893" s="9">
        <v>890</v>
      </c>
      <c r="B893" s="11">
        <f t="shared" ca="1" si="221"/>
        <v>36370</v>
      </c>
      <c r="C893" s="17">
        <f t="shared" ca="1" si="222"/>
        <v>1325.7</v>
      </c>
      <c r="D893" s="42">
        <f t="shared" ca="1" si="232"/>
        <v>5.6000000000001364</v>
      </c>
      <c r="E893" s="15">
        <f t="shared" ca="1" si="224"/>
        <v>5.6000000000001364</v>
      </c>
      <c r="F893" s="15">
        <f t="shared" ca="1" si="225"/>
        <v>0</v>
      </c>
      <c r="G893" s="17">
        <f t="shared" ca="1" si="233"/>
        <v>11.671428571428578</v>
      </c>
      <c r="H893" s="17">
        <f t="shared" ca="1" si="234"/>
        <v>6.5500000000000034</v>
      </c>
      <c r="I893" s="17">
        <f t="shared" ca="1" si="235"/>
        <v>1.7818974918211561</v>
      </c>
      <c r="J893" s="23">
        <f t="shared" ca="1" si="226"/>
        <v>64.053312426499417</v>
      </c>
      <c r="K893" s="19" t="str">
        <f t="shared" ca="1" si="227"/>
        <v/>
      </c>
      <c r="L893" s="19" t="str">
        <f t="shared" ca="1" si="228"/>
        <v/>
      </c>
      <c r="M893" s="9" t="str">
        <f t="shared" ca="1" si="229"/>
        <v/>
      </c>
      <c r="N893" s="9" t="str">
        <f t="shared" ca="1" si="230"/>
        <v/>
      </c>
      <c r="O893" s="11">
        <f t="shared" ca="1" si="223"/>
        <v>36370</v>
      </c>
      <c r="P893" s="31">
        <f t="shared" ca="1" si="236"/>
        <v>28</v>
      </c>
      <c r="Q893" s="9">
        <f t="shared" ca="1" si="231"/>
        <v>0</v>
      </c>
      <c r="R893" s="34" t="str">
        <f t="shared" ca="1" si="237"/>
        <v>SELL</v>
      </c>
    </row>
    <row r="894" spans="1:18" x14ac:dyDescent="0.3">
      <c r="A894" s="9">
        <v>891</v>
      </c>
      <c r="B894" s="11">
        <f t="shared" ca="1" si="221"/>
        <v>36371</v>
      </c>
      <c r="C894" s="17">
        <f t="shared" ca="1" si="222"/>
        <v>1310.1500000000001</v>
      </c>
      <c r="D894" s="42">
        <f t="shared" ca="1" si="232"/>
        <v>-15.549999999999955</v>
      </c>
      <c r="E894" s="15">
        <f t="shared" ca="1" si="224"/>
        <v>0</v>
      </c>
      <c r="F894" s="15">
        <f t="shared" ca="1" si="225"/>
        <v>-15.549999999999955</v>
      </c>
      <c r="G894" s="17">
        <f t="shared" ca="1" si="233"/>
        <v>7.289285714285727</v>
      </c>
      <c r="H894" s="17">
        <f t="shared" ca="1" si="234"/>
        <v>7.6607142857142856</v>
      </c>
      <c r="I894" s="17">
        <f t="shared" ca="1" si="235"/>
        <v>0.9515151515151532</v>
      </c>
      <c r="J894" s="23">
        <f t="shared" ca="1" si="226"/>
        <v>48.757763975155321</v>
      </c>
      <c r="K894" s="19" t="str">
        <f t="shared" ca="1" si="227"/>
        <v/>
      </c>
      <c r="L894" s="19" t="str">
        <f t="shared" ca="1" si="228"/>
        <v/>
      </c>
      <c r="M894" s="9" t="str">
        <f t="shared" ca="1" si="229"/>
        <v/>
      </c>
      <c r="N894" s="9" t="str">
        <f t="shared" ca="1" si="230"/>
        <v/>
      </c>
      <c r="O894" s="11">
        <f t="shared" ca="1" si="223"/>
        <v>36371</v>
      </c>
      <c r="P894" s="31">
        <f t="shared" ca="1" si="236"/>
        <v>28</v>
      </c>
      <c r="Q894" s="9">
        <f t="shared" ca="1" si="231"/>
        <v>0</v>
      </c>
      <c r="R894" s="34" t="str">
        <f t="shared" ca="1" si="237"/>
        <v>SELL</v>
      </c>
    </row>
    <row r="895" spans="1:18" x14ac:dyDescent="0.3">
      <c r="A895" s="9">
        <v>892</v>
      </c>
      <c r="B895" s="11">
        <f t="shared" ca="1" si="221"/>
        <v>36374</v>
      </c>
      <c r="C895" s="17">
        <f t="shared" ca="1" si="222"/>
        <v>1289.5999999999999</v>
      </c>
      <c r="D895" s="42">
        <f t="shared" ca="1" si="232"/>
        <v>-20.550000000000182</v>
      </c>
      <c r="E895" s="15">
        <f t="shared" ca="1" si="224"/>
        <v>0</v>
      </c>
      <c r="F895" s="15">
        <f t="shared" ca="1" si="225"/>
        <v>-20.550000000000182</v>
      </c>
      <c r="G895" s="17">
        <f t="shared" ca="1" si="233"/>
        <v>6.8535714285714322</v>
      </c>
      <c r="H895" s="17">
        <f t="shared" ca="1" si="234"/>
        <v>9.1285714285714423</v>
      </c>
      <c r="I895" s="17">
        <f t="shared" ca="1" si="235"/>
        <v>0.75078247261345776</v>
      </c>
      <c r="J895" s="23">
        <f t="shared" ca="1" si="226"/>
        <v>42.882681564245786</v>
      </c>
      <c r="K895" s="19" t="str">
        <f t="shared" ca="1" si="227"/>
        <v/>
      </c>
      <c r="L895" s="19" t="str">
        <f t="shared" ca="1" si="228"/>
        <v/>
      </c>
      <c r="M895" s="9" t="str">
        <f t="shared" ca="1" si="229"/>
        <v/>
      </c>
      <c r="N895" s="9" t="str">
        <f t="shared" ca="1" si="230"/>
        <v/>
      </c>
      <c r="O895" s="11">
        <f t="shared" ca="1" si="223"/>
        <v>36374</v>
      </c>
      <c r="P895" s="31">
        <f t="shared" ca="1" si="236"/>
        <v>28</v>
      </c>
      <c r="Q895" s="9">
        <f t="shared" ca="1" si="231"/>
        <v>0</v>
      </c>
      <c r="R895" s="34" t="str">
        <f t="shared" ca="1" si="237"/>
        <v>SELL</v>
      </c>
    </row>
    <row r="896" spans="1:18" x14ac:dyDescent="0.3">
      <c r="A896" s="9">
        <v>893</v>
      </c>
      <c r="B896" s="11">
        <f t="shared" ca="1" si="221"/>
        <v>36375</v>
      </c>
      <c r="C896" s="17">
        <f t="shared" ca="1" si="222"/>
        <v>1285.05</v>
      </c>
      <c r="D896" s="42">
        <f t="shared" ca="1" si="232"/>
        <v>-4.5499999999999545</v>
      </c>
      <c r="E896" s="15">
        <f t="shared" ca="1" si="224"/>
        <v>0</v>
      </c>
      <c r="F896" s="15">
        <f t="shared" ca="1" si="225"/>
        <v>-4.5499999999999545</v>
      </c>
      <c r="G896" s="17">
        <f t="shared" ca="1" si="233"/>
        <v>5.875</v>
      </c>
      <c r="H896" s="17">
        <f t="shared" ca="1" si="234"/>
        <v>9.4535714285714381</v>
      </c>
      <c r="I896" s="17">
        <f t="shared" ca="1" si="235"/>
        <v>0.62145825462787996</v>
      </c>
      <c r="J896" s="23">
        <f t="shared" ca="1" si="226"/>
        <v>38.327120223671926</v>
      </c>
      <c r="K896" s="19" t="str">
        <f t="shared" ca="1" si="227"/>
        <v/>
      </c>
      <c r="L896" s="19" t="str">
        <f t="shared" ca="1" si="228"/>
        <v/>
      </c>
      <c r="M896" s="9" t="str">
        <f t="shared" ca="1" si="229"/>
        <v/>
      </c>
      <c r="N896" s="9" t="str">
        <f t="shared" ca="1" si="230"/>
        <v/>
      </c>
      <c r="O896" s="11">
        <f t="shared" ca="1" si="223"/>
        <v>36375</v>
      </c>
      <c r="P896" s="31">
        <f t="shared" ca="1" si="236"/>
        <v>28</v>
      </c>
      <c r="Q896" s="9">
        <f t="shared" ca="1" si="231"/>
        <v>0</v>
      </c>
      <c r="R896" s="34" t="str">
        <f t="shared" ca="1" si="237"/>
        <v>SELL</v>
      </c>
    </row>
    <row r="897" spans="1:18" x14ac:dyDescent="0.3">
      <c r="A897" s="9">
        <v>894</v>
      </c>
      <c r="B897" s="11">
        <f t="shared" ca="1" si="221"/>
        <v>36376</v>
      </c>
      <c r="C897" s="17">
        <f t="shared" ca="1" si="222"/>
        <v>1326.4</v>
      </c>
      <c r="D897" s="42">
        <f t="shared" ca="1" si="232"/>
        <v>41.350000000000136</v>
      </c>
      <c r="E897" s="15">
        <f t="shared" ca="1" si="224"/>
        <v>41.350000000000136</v>
      </c>
      <c r="F897" s="15">
        <f t="shared" ca="1" si="225"/>
        <v>0</v>
      </c>
      <c r="G897" s="17">
        <f t="shared" ca="1" si="233"/>
        <v>8.8285714285714381</v>
      </c>
      <c r="H897" s="17">
        <f t="shared" ca="1" si="234"/>
        <v>8.2071428571428644</v>
      </c>
      <c r="I897" s="17">
        <f t="shared" ca="1" si="235"/>
        <v>1.0757180156657966</v>
      </c>
      <c r="J897" s="23">
        <f t="shared" ca="1" si="226"/>
        <v>51.823899371069196</v>
      </c>
      <c r="K897" s="19" t="str">
        <f t="shared" ca="1" si="227"/>
        <v/>
      </c>
      <c r="L897" s="19" t="str">
        <f t="shared" ca="1" si="228"/>
        <v/>
      </c>
      <c r="M897" s="9" t="str">
        <f t="shared" ca="1" si="229"/>
        <v/>
      </c>
      <c r="N897" s="9" t="str">
        <f t="shared" ca="1" si="230"/>
        <v/>
      </c>
      <c r="O897" s="11">
        <f t="shared" ca="1" si="223"/>
        <v>36376</v>
      </c>
      <c r="P897" s="31">
        <f t="shared" ca="1" si="236"/>
        <v>28</v>
      </c>
      <c r="Q897" s="9">
        <f t="shared" ca="1" si="231"/>
        <v>0</v>
      </c>
      <c r="R897" s="34" t="str">
        <f t="shared" ca="1" si="237"/>
        <v>SELL</v>
      </c>
    </row>
    <row r="898" spans="1:18" x14ac:dyDescent="0.3">
      <c r="A898" s="9">
        <v>895</v>
      </c>
      <c r="B898" s="11">
        <f t="shared" ca="1" si="221"/>
        <v>36377</v>
      </c>
      <c r="C898" s="17">
        <f t="shared" ca="1" si="222"/>
        <v>1323.3</v>
      </c>
      <c r="D898" s="42">
        <f t="shared" ca="1" si="232"/>
        <v>-3.1000000000001364</v>
      </c>
      <c r="E898" s="15">
        <f t="shared" ca="1" si="224"/>
        <v>0</v>
      </c>
      <c r="F898" s="15">
        <f t="shared" ca="1" si="225"/>
        <v>-3.1000000000001364</v>
      </c>
      <c r="G898" s="17">
        <f t="shared" ca="1" si="233"/>
        <v>8.3607142857142982</v>
      </c>
      <c r="H898" s="17">
        <f t="shared" ca="1" si="234"/>
        <v>8.4285714285714448</v>
      </c>
      <c r="I898" s="17">
        <f t="shared" ca="1" si="235"/>
        <v>0.99194915254237248</v>
      </c>
      <c r="J898" s="23">
        <f t="shared" ca="1" si="226"/>
        <v>49.797915337162294</v>
      </c>
      <c r="K898" s="19" t="str">
        <f t="shared" ca="1" si="227"/>
        <v/>
      </c>
      <c r="L898" s="19" t="str">
        <f t="shared" ca="1" si="228"/>
        <v/>
      </c>
      <c r="M898" s="9" t="str">
        <f t="shared" ca="1" si="229"/>
        <v/>
      </c>
      <c r="N898" s="9" t="str">
        <f t="shared" ca="1" si="230"/>
        <v/>
      </c>
      <c r="O898" s="11">
        <f t="shared" ca="1" si="223"/>
        <v>36377</v>
      </c>
      <c r="P898" s="31">
        <f t="shared" ca="1" si="236"/>
        <v>28</v>
      </c>
      <c r="Q898" s="9">
        <f t="shared" ca="1" si="231"/>
        <v>0</v>
      </c>
      <c r="R898" s="34" t="str">
        <f t="shared" ca="1" si="237"/>
        <v>SELL</v>
      </c>
    </row>
    <row r="899" spans="1:18" x14ac:dyDescent="0.3">
      <c r="A899" s="9">
        <v>896</v>
      </c>
      <c r="B899" s="11">
        <f t="shared" ca="1" si="221"/>
        <v>36378</v>
      </c>
      <c r="C899" s="17">
        <f t="shared" ca="1" si="222"/>
        <v>1316.8</v>
      </c>
      <c r="D899" s="42">
        <f t="shared" ca="1" si="232"/>
        <v>-6.5</v>
      </c>
      <c r="E899" s="15">
        <f t="shared" ca="1" si="224"/>
        <v>0</v>
      </c>
      <c r="F899" s="15">
        <f t="shared" ca="1" si="225"/>
        <v>-6.5</v>
      </c>
      <c r="G899" s="17">
        <f t="shared" ca="1" si="233"/>
        <v>6.5500000000000194</v>
      </c>
      <c r="H899" s="17">
        <f t="shared" ca="1" si="234"/>
        <v>8.8928571428571583</v>
      </c>
      <c r="I899" s="17">
        <f t="shared" ca="1" si="235"/>
        <v>0.73654618473895672</v>
      </c>
      <c r="J899" s="23">
        <f t="shared" ca="1" si="226"/>
        <v>42.414431082331205</v>
      </c>
      <c r="K899" s="19" t="str">
        <f t="shared" ca="1" si="227"/>
        <v/>
      </c>
      <c r="L899" s="19" t="str">
        <f t="shared" ca="1" si="228"/>
        <v/>
      </c>
      <c r="M899" s="9" t="str">
        <f t="shared" ca="1" si="229"/>
        <v/>
      </c>
      <c r="N899" s="9" t="str">
        <f t="shared" ca="1" si="230"/>
        <v/>
      </c>
      <c r="O899" s="11">
        <f t="shared" ca="1" si="223"/>
        <v>36378</v>
      </c>
      <c r="P899" s="31">
        <f t="shared" ca="1" si="236"/>
        <v>28</v>
      </c>
      <c r="Q899" s="9">
        <f t="shared" ca="1" si="231"/>
        <v>0</v>
      </c>
      <c r="R899" s="34" t="str">
        <f t="shared" ca="1" si="237"/>
        <v>SELL</v>
      </c>
    </row>
    <row r="900" spans="1:18" x14ac:dyDescent="0.3">
      <c r="A900" s="9">
        <v>897</v>
      </c>
      <c r="B900" s="11">
        <f t="shared" ref="B900:B963" ca="1" si="238">VLOOKUP(A900,INDIRECT($V$1&amp;"$A$2:$C$100000"),2,FALSE)</f>
        <v>36381</v>
      </c>
      <c r="C900" s="17">
        <f t="shared" ref="C900:C963" ca="1" si="239">VLOOKUP(A900,INDIRECT($V$1&amp;"$A$2:$C$100000"),3,FALSE)</f>
        <v>1327.75</v>
      </c>
      <c r="D900" s="42">
        <f t="shared" ca="1" si="232"/>
        <v>10.950000000000045</v>
      </c>
      <c r="E900" s="15">
        <f t="shared" ca="1" si="224"/>
        <v>10.950000000000045</v>
      </c>
      <c r="F900" s="15">
        <f t="shared" ca="1" si="225"/>
        <v>0</v>
      </c>
      <c r="G900" s="17">
        <f t="shared" ca="1" si="233"/>
        <v>7.3321428571428795</v>
      </c>
      <c r="H900" s="17">
        <f t="shared" ca="1" si="234"/>
        <v>6.4000000000000261</v>
      </c>
      <c r="I900" s="17">
        <f t="shared" ca="1" si="235"/>
        <v>1.1456473214285703</v>
      </c>
      <c r="J900" s="23">
        <f t="shared" ca="1" si="226"/>
        <v>53.394018205461613</v>
      </c>
      <c r="K900" s="19" t="str">
        <f t="shared" ca="1" si="227"/>
        <v/>
      </c>
      <c r="L900" s="19" t="str">
        <f t="shared" ca="1" si="228"/>
        <v/>
      </c>
      <c r="M900" s="9" t="str">
        <f t="shared" ca="1" si="229"/>
        <v/>
      </c>
      <c r="N900" s="9" t="str">
        <f t="shared" ca="1" si="230"/>
        <v/>
      </c>
      <c r="O900" s="11">
        <f t="shared" ref="O900:O963" ca="1" si="240">VLOOKUP(A900,INDIRECT($V$1&amp;"$A$2:$C$100000"),2,FALSE)</f>
        <v>36381</v>
      </c>
      <c r="P900" s="31">
        <f t="shared" ca="1" si="236"/>
        <v>28</v>
      </c>
      <c r="Q900" s="9">
        <f t="shared" ca="1" si="231"/>
        <v>0</v>
      </c>
      <c r="R900" s="34" t="str">
        <f t="shared" ca="1" si="237"/>
        <v>SELL</v>
      </c>
    </row>
    <row r="901" spans="1:18" x14ac:dyDescent="0.3">
      <c r="A901" s="9">
        <v>898</v>
      </c>
      <c r="B901" s="11">
        <f t="shared" ca="1" si="238"/>
        <v>36382</v>
      </c>
      <c r="C901" s="17">
        <f t="shared" ca="1" si="239"/>
        <v>1309.75</v>
      </c>
      <c r="D901" s="42">
        <f t="shared" ca="1" si="232"/>
        <v>-18</v>
      </c>
      <c r="E901" s="15">
        <f t="shared" ref="E901:E964" ca="1" si="241">IF(D901&gt;$V$5,D901,0)</f>
        <v>0</v>
      </c>
      <c r="F901" s="15">
        <f t="shared" ref="F901:F964" ca="1" si="242">IF(D901&lt;$V$5,D901,0)</f>
        <v>-18</v>
      </c>
      <c r="G901" s="17">
        <f t="shared" ca="1" si="233"/>
        <v>5.5142857142857338</v>
      </c>
      <c r="H901" s="17">
        <f t="shared" ca="1" si="234"/>
        <v>7.6857142857143117</v>
      </c>
      <c r="I901" s="17">
        <f t="shared" ca="1" si="235"/>
        <v>0.7174721189591079</v>
      </c>
      <c r="J901" s="23">
        <f t="shared" ref="J901:J964" ca="1" si="243">IF((A901-1)&gt;=$G$1,IF(I901=$V$5,$V$5,($V$6-($V$6/(1+I901)))),"")</f>
        <v>41.774891774891778</v>
      </c>
      <c r="K901" s="19" t="str">
        <f t="shared" ref="K901:K964" ca="1" si="244">IF((A901-1)&gt;=$G$1,IF(J901&gt;$D$1,$V$8,IF(J901&lt;$C$1,$V$7,"")),"")</f>
        <v/>
      </c>
      <c r="L901" s="19" t="str">
        <f t="shared" ref="L901:L964" ca="1" si="245">IF(M901&lt;&gt;"",P901,"")</f>
        <v/>
      </c>
      <c r="M901" s="9" t="str">
        <f t="shared" ref="M901:M964" ca="1" si="246">IF(R901&lt;&gt;R900,R901,"")</f>
        <v/>
      </c>
      <c r="N901" s="9" t="str">
        <f t="shared" ref="N901:N964" ca="1" si="247">IF(OR(M901=$V$7,M901=$V$8),C901,"")</f>
        <v/>
      </c>
      <c r="O901" s="11">
        <f t="shared" ca="1" si="240"/>
        <v>36382</v>
      </c>
      <c r="P901" s="31">
        <f t="shared" ca="1" si="236"/>
        <v>28</v>
      </c>
      <c r="Q901" s="9">
        <f t="shared" ref="Q901:Q964" ca="1" si="248">IF(M901&lt;&gt;"",1,0)</f>
        <v>0</v>
      </c>
      <c r="R901" s="34" t="str">
        <f t="shared" ca="1" si="237"/>
        <v>SELL</v>
      </c>
    </row>
    <row r="902" spans="1:18" x14ac:dyDescent="0.3">
      <c r="A902" s="9">
        <v>899</v>
      </c>
      <c r="B902" s="11">
        <f t="shared" ca="1" si="238"/>
        <v>36383</v>
      </c>
      <c r="C902" s="17">
        <f t="shared" ca="1" si="239"/>
        <v>1315.3</v>
      </c>
      <c r="D902" s="42">
        <f t="shared" ref="D902:D965" ca="1" si="249">C902-C901</f>
        <v>5.5499999999999545</v>
      </c>
      <c r="E902" s="15">
        <f t="shared" ca="1" si="241"/>
        <v>5.5499999999999545</v>
      </c>
      <c r="F902" s="15">
        <f t="shared" ca="1" si="242"/>
        <v>0</v>
      </c>
      <c r="G902" s="17">
        <f t="shared" ref="G902:G965" ca="1" si="250">IF((A902-1)&gt;=$G$1,AVERAGE(OFFSET(E902,0,0,-$G$1,1)),"")</f>
        <v>5.2642857142857338</v>
      </c>
      <c r="H902" s="17">
        <f t="shared" ref="H902:H965" ca="1" si="251">IF((A902-1)&gt;=$G$1,ABS(AVERAGE(OFFSET(F902,0,0,-$G$1,1))),"")</f>
        <v>7.6857142857143117</v>
      </c>
      <c r="I902" s="17">
        <f t="shared" ref="I902:I965" ca="1" si="252">IF((A902-1)&gt;=$G$1,G902/H902,"")</f>
        <v>0.68494423791821579</v>
      </c>
      <c r="J902" s="23">
        <f t="shared" ca="1" si="243"/>
        <v>40.650854936569232</v>
      </c>
      <c r="K902" s="19" t="str">
        <f t="shared" ca="1" si="244"/>
        <v/>
      </c>
      <c r="L902" s="19" t="str">
        <f t="shared" ca="1" si="245"/>
        <v/>
      </c>
      <c r="M902" s="9" t="str">
        <f t="shared" ca="1" si="246"/>
        <v/>
      </c>
      <c r="N902" s="9" t="str">
        <f t="shared" ca="1" si="247"/>
        <v/>
      </c>
      <c r="O902" s="11">
        <f t="shared" ca="1" si="240"/>
        <v>36383</v>
      </c>
      <c r="P902" s="31">
        <f t="shared" ref="P902:P965" ca="1" si="253">P901+Q902</f>
        <v>28</v>
      </c>
      <c r="Q902" s="9">
        <f t="shared" ca="1" si="248"/>
        <v>0</v>
      </c>
      <c r="R902" s="34" t="str">
        <f t="shared" ref="R902:R965" ca="1" si="254">IF(K902=R901,R901,IF(K902="",R901,IF(K902&lt;&gt;R901,K902)))</f>
        <v>SELL</v>
      </c>
    </row>
    <row r="903" spans="1:18" x14ac:dyDescent="0.3">
      <c r="A903" s="9">
        <v>900</v>
      </c>
      <c r="B903" s="11">
        <f t="shared" ca="1" si="238"/>
        <v>36384</v>
      </c>
      <c r="C903" s="17">
        <f t="shared" ca="1" si="239"/>
        <v>1309.5</v>
      </c>
      <c r="D903" s="42">
        <f t="shared" ca="1" si="249"/>
        <v>-5.7999999999999545</v>
      </c>
      <c r="E903" s="15">
        <f t="shared" ca="1" si="241"/>
        <v>0</v>
      </c>
      <c r="F903" s="15">
        <f t="shared" ca="1" si="242"/>
        <v>-5.7999999999999545</v>
      </c>
      <c r="G903" s="17">
        <f t="shared" ca="1" si="250"/>
        <v>5.2642857142857338</v>
      </c>
      <c r="H903" s="17">
        <f t="shared" ca="1" si="251"/>
        <v>7.6535714285714516</v>
      </c>
      <c r="I903" s="17">
        <f t="shared" ca="1" si="252"/>
        <v>0.68782081194587075</v>
      </c>
      <c r="J903" s="23">
        <f t="shared" ca="1" si="243"/>
        <v>40.752004423555455</v>
      </c>
      <c r="K903" s="19" t="str">
        <f t="shared" ca="1" si="244"/>
        <v/>
      </c>
      <c r="L903" s="19" t="str">
        <f t="shared" ca="1" si="245"/>
        <v/>
      </c>
      <c r="M903" s="9" t="str">
        <f t="shared" ca="1" si="246"/>
        <v/>
      </c>
      <c r="N903" s="9" t="str">
        <f t="shared" ca="1" si="247"/>
        <v/>
      </c>
      <c r="O903" s="11">
        <f t="shared" ca="1" si="240"/>
        <v>36384</v>
      </c>
      <c r="P903" s="31">
        <f t="shared" ca="1" si="253"/>
        <v>28</v>
      </c>
      <c r="Q903" s="9">
        <f t="shared" ca="1" si="248"/>
        <v>0</v>
      </c>
      <c r="R903" s="34" t="str">
        <f t="shared" ca="1" si="254"/>
        <v>SELL</v>
      </c>
    </row>
    <row r="904" spans="1:18" x14ac:dyDescent="0.3">
      <c r="A904" s="9">
        <v>901</v>
      </c>
      <c r="B904" s="11">
        <f t="shared" ca="1" si="238"/>
        <v>36385</v>
      </c>
      <c r="C904" s="17">
        <f t="shared" ca="1" si="239"/>
        <v>1291.8499999999999</v>
      </c>
      <c r="D904" s="42">
        <f t="shared" ca="1" si="249"/>
        <v>-17.650000000000091</v>
      </c>
      <c r="E904" s="15">
        <f t="shared" ca="1" si="241"/>
        <v>0</v>
      </c>
      <c r="F904" s="15">
        <f t="shared" ca="1" si="242"/>
        <v>-17.650000000000091</v>
      </c>
      <c r="G904" s="17">
        <f t="shared" ca="1" si="250"/>
        <v>5.2642857142857338</v>
      </c>
      <c r="H904" s="17">
        <f t="shared" ca="1" si="251"/>
        <v>7.7142857142857464</v>
      </c>
      <c r="I904" s="17">
        <f t="shared" ca="1" si="252"/>
        <v>0.68240740740740713</v>
      </c>
      <c r="J904" s="23">
        <f t="shared" ca="1" si="243"/>
        <v>40.561364887176659</v>
      </c>
      <c r="K904" s="19" t="str">
        <f t="shared" ca="1" si="244"/>
        <v/>
      </c>
      <c r="L904" s="19" t="str">
        <f t="shared" ca="1" si="245"/>
        <v/>
      </c>
      <c r="M904" s="9" t="str">
        <f t="shared" ca="1" si="246"/>
        <v/>
      </c>
      <c r="N904" s="9" t="str">
        <f t="shared" ca="1" si="247"/>
        <v/>
      </c>
      <c r="O904" s="11">
        <f t="shared" ca="1" si="240"/>
        <v>36385</v>
      </c>
      <c r="P904" s="31">
        <f t="shared" ca="1" si="253"/>
        <v>28</v>
      </c>
      <c r="Q904" s="9">
        <f t="shared" ca="1" si="248"/>
        <v>0</v>
      </c>
      <c r="R904" s="34" t="str">
        <f t="shared" ca="1" si="254"/>
        <v>SELL</v>
      </c>
    </row>
    <row r="905" spans="1:18" x14ac:dyDescent="0.3">
      <c r="A905" s="9">
        <v>902</v>
      </c>
      <c r="B905" s="11">
        <f t="shared" ca="1" si="238"/>
        <v>36388</v>
      </c>
      <c r="C905" s="17">
        <f t="shared" ca="1" si="239"/>
        <v>1309.9000000000001</v>
      </c>
      <c r="D905" s="42">
        <f t="shared" ca="1" si="249"/>
        <v>18.050000000000182</v>
      </c>
      <c r="E905" s="15">
        <f t="shared" ca="1" si="241"/>
        <v>18.050000000000182</v>
      </c>
      <c r="F905" s="15">
        <f t="shared" ca="1" si="242"/>
        <v>0</v>
      </c>
      <c r="G905" s="17">
        <f t="shared" ca="1" si="250"/>
        <v>6.5535714285714608</v>
      </c>
      <c r="H905" s="17">
        <f t="shared" ca="1" si="251"/>
        <v>6.5500000000000194</v>
      </c>
      <c r="I905" s="17">
        <f t="shared" ca="1" si="252"/>
        <v>1.0005452562704491</v>
      </c>
      <c r="J905" s="23">
        <f t="shared" ca="1" si="243"/>
        <v>50.013627691469118</v>
      </c>
      <c r="K905" s="19" t="str">
        <f t="shared" ca="1" si="244"/>
        <v/>
      </c>
      <c r="L905" s="19" t="str">
        <f t="shared" ca="1" si="245"/>
        <v/>
      </c>
      <c r="M905" s="9" t="str">
        <f t="shared" ca="1" si="246"/>
        <v/>
      </c>
      <c r="N905" s="9" t="str">
        <f t="shared" ca="1" si="247"/>
        <v/>
      </c>
      <c r="O905" s="11">
        <f t="shared" ca="1" si="240"/>
        <v>36388</v>
      </c>
      <c r="P905" s="31">
        <f t="shared" ca="1" si="253"/>
        <v>28</v>
      </c>
      <c r="Q905" s="9">
        <f t="shared" ca="1" si="248"/>
        <v>0</v>
      </c>
      <c r="R905" s="34" t="str">
        <f t="shared" ca="1" si="254"/>
        <v>SELL</v>
      </c>
    </row>
    <row r="906" spans="1:18" x14ac:dyDescent="0.3">
      <c r="A906" s="9">
        <v>903</v>
      </c>
      <c r="B906" s="11">
        <f t="shared" ca="1" si="238"/>
        <v>36389</v>
      </c>
      <c r="C906" s="17">
        <f t="shared" ca="1" si="239"/>
        <v>1322.7</v>
      </c>
      <c r="D906" s="42">
        <f t="shared" ca="1" si="249"/>
        <v>12.799999999999955</v>
      </c>
      <c r="E906" s="15">
        <f t="shared" ca="1" si="241"/>
        <v>12.799999999999955</v>
      </c>
      <c r="F906" s="15">
        <f t="shared" ca="1" si="242"/>
        <v>0</v>
      </c>
      <c r="G906" s="17">
        <f t="shared" ca="1" si="250"/>
        <v>6.7357142857143151</v>
      </c>
      <c r="H906" s="17">
        <f t="shared" ca="1" si="251"/>
        <v>6.5500000000000194</v>
      </c>
      <c r="I906" s="17">
        <f t="shared" ca="1" si="252"/>
        <v>1.0283533260632511</v>
      </c>
      <c r="J906" s="23">
        <f t="shared" ca="1" si="243"/>
        <v>50.698924731182828</v>
      </c>
      <c r="K906" s="19" t="str">
        <f t="shared" ca="1" si="244"/>
        <v/>
      </c>
      <c r="L906" s="19" t="str">
        <f t="shared" ca="1" si="245"/>
        <v/>
      </c>
      <c r="M906" s="9" t="str">
        <f t="shared" ca="1" si="246"/>
        <v/>
      </c>
      <c r="N906" s="9" t="str">
        <f t="shared" ca="1" si="247"/>
        <v/>
      </c>
      <c r="O906" s="11">
        <f t="shared" ca="1" si="240"/>
        <v>36389</v>
      </c>
      <c r="P906" s="31">
        <f t="shared" ca="1" si="253"/>
        <v>28</v>
      </c>
      <c r="Q906" s="9">
        <f t="shared" ca="1" si="248"/>
        <v>0</v>
      </c>
      <c r="R906" s="34" t="str">
        <f t="shared" ca="1" si="254"/>
        <v>SELL</v>
      </c>
    </row>
    <row r="907" spans="1:18" x14ac:dyDescent="0.3">
      <c r="A907" s="9">
        <v>904</v>
      </c>
      <c r="B907" s="11">
        <f t="shared" ca="1" si="238"/>
        <v>36390</v>
      </c>
      <c r="C907" s="17">
        <f t="shared" ca="1" si="239"/>
        <v>1363.35</v>
      </c>
      <c r="D907" s="42">
        <f t="shared" ca="1" si="249"/>
        <v>40.649999999999864</v>
      </c>
      <c r="E907" s="15">
        <f t="shared" ca="1" si="241"/>
        <v>40.649999999999864</v>
      </c>
      <c r="F907" s="15">
        <f t="shared" ca="1" si="242"/>
        <v>0</v>
      </c>
      <c r="G907" s="17">
        <f t="shared" ca="1" si="250"/>
        <v>9.2392857142857245</v>
      </c>
      <c r="H907" s="17">
        <f t="shared" ca="1" si="251"/>
        <v>6.5500000000000194</v>
      </c>
      <c r="I907" s="17">
        <f t="shared" ca="1" si="252"/>
        <v>1.4105779716466713</v>
      </c>
      <c r="J907" s="23">
        <f t="shared" ca="1" si="243"/>
        <v>58.51617281158105</v>
      </c>
      <c r="K907" s="19" t="str">
        <f t="shared" ca="1" si="244"/>
        <v/>
      </c>
      <c r="L907" s="19" t="str">
        <f t="shared" ca="1" si="245"/>
        <v/>
      </c>
      <c r="M907" s="9" t="str">
        <f t="shared" ca="1" si="246"/>
        <v/>
      </c>
      <c r="N907" s="9" t="str">
        <f t="shared" ca="1" si="247"/>
        <v/>
      </c>
      <c r="O907" s="11">
        <f t="shared" ca="1" si="240"/>
        <v>36390</v>
      </c>
      <c r="P907" s="31">
        <f t="shared" ca="1" si="253"/>
        <v>28</v>
      </c>
      <c r="Q907" s="9">
        <f t="shared" ca="1" si="248"/>
        <v>0</v>
      </c>
      <c r="R907" s="34" t="str">
        <f t="shared" ca="1" si="254"/>
        <v>SELL</v>
      </c>
    </row>
    <row r="908" spans="1:18" x14ac:dyDescent="0.3">
      <c r="A908" s="9">
        <v>905</v>
      </c>
      <c r="B908" s="11">
        <f t="shared" ca="1" si="238"/>
        <v>36391</v>
      </c>
      <c r="C908" s="17">
        <f t="shared" ca="1" si="239"/>
        <v>1345</v>
      </c>
      <c r="D908" s="42">
        <f t="shared" ca="1" si="249"/>
        <v>-18.349999999999909</v>
      </c>
      <c r="E908" s="15">
        <f t="shared" ca="1" si="241"/>
        <v>0</v>
      </c>
      <c r="F908" s="15">
        <f t="shared" ca="1" si="242"/>
        <v>-18.349999999999909</v>
      </c>
      <c r="G908" s="17">
        <f t="shared" ca="1" si="250"/>
        <v>9.2392857142857245</v>
      </c>
      <c r="H908" s="17">
        <f t="shared" ca="1" si="251"/>
        <v>6.750000000000016</v>
      </c>
      <c r="I908" s="17">
        <f t="shared" ca="1" si="252"/>
        <v>1.3687830687830671</v>
      </c>
      <c r="J908" s="23">
        <f t="shared" ca="1" si="243"/>
        <v>57.784230511503203</v>
      </c>
      <c r="K908" s="19" t="str">
        <f t="shared" ca="1" si="244"/>
        <v/>
      </c>
      <c r="L908" s="19" t="str">
        <f t="shared" ca="1" si="245"/>
        <v/>
      </c>
      <c r="M908" s="9" t="str">
        <f t="shared" ca="1" si="246"/>
        <v/>
      </c>
      <c r="N908" s="9" t="str">
        <f t="shared" ca="1" si="247"/>
        <v/>
      </c>
      <c r="O908" s="11">
        <f t="shared" ca="1" si="240"/>
        <v>36391</v>
      </c>
      <c r="P908" s="31">
        <f t="shared" ca="1" si="253"/>
        <v>28</v>
      </c>
      <c r="Q908" s="9">
        <f t="shared" ca="1" si="248"/>
        <v>0</v>
      </c>
      <c r="R908" s="34" t="str">
        <f t="shared" ca="1" si="254"/>
        <v>SELL</v>
      </c>
    </row>
    <row r="909" spans="1:18" x14ac:dyDescent="0.3">
      <c r="A909" s="9">
        <v>906</v>
      </c>
      <c r="B909" s="11">
        <f t="shared" ca="1" si="238"/>
        <v>36392</v>
      </c>
      <c r="C909" s="17">
        <f t="shared" ca="1" si="239"/>
        <v>1347.3</v>
      </c>
      <c r="D909" s="42">
        <f t="shared" ca="1" si="249"/>
        <v>2.2999999999999545</v>
      </c>
      <c r="E909" s="15">
        <f t="shared" ca="1" si="241"/>
        <v>2.2999999999999545</v>
      </c>
      <c r="F909" s="15">
        <f t="shared" ca="1" si="242"/>
        <v>0</v>
      </c>
      <c r="G909" s="17">
        <f t="shared" ca="1" si="250"/>
        <v>9.4035714285714356</v>
      </c>
      <c r="H909" s="17">
        <f t="shared" ca="1" si="251"/>
        <v>5.2821428571428601</v>
      </c>
      <c r="I909" s="17">
        <f t="shared" ca="1" si="252"/>
        <v>1.7802569303583506</v>
      </c>
      <c r="J909" s="23">
        <f t="shared" ca="1" si="243"/>
        <v>64.032101167315176</v>
      </c>
      <c r="K909" s="19" t="str">
        <f t="shared" ca="1" si="244"/>
        <v/>
      </c>
      <c r="L909" s="19" t="str">
        <f t="shared" ca="1" si="245"/>
        <v/>
      </c>
      <c r="M909" s="9" t="str">
        <f t="shared" ca="1" si="246"/>
        <v/>
      </c>
      <c r="N909" s="9" t="str">
        <f t="shared" ca="1" si="247"/>
        <v/>
      </c>
      <c r="O909" s="11">
        <f t="shared" ca="1" si="240"/>
        <v>36392</v>
      </c>
      <c r="P909" s="31">
        <f t="shared" ca="1" si="253"/>
        <v>28</v>
      </c>
      <c r="Q909" s="9">
        <f t="shared" ca="1" si="248"/>
        <v>0</v>
      </c>
      <c r="R909" s="34" t="str">
        <f t="shared" ca="1" si="254"/>
        <v>SELL</v>
      </c>
    </row>
    <row r="910" spans="1:18" x14ac:dyDescent="0.3">
      <c r="A910" s="9">
        <v>907</v>
      </c>
      <c r="B910" s="11">
        <f t="shared" ca="1" si="238"/>
        <v>36395</v>
      </c>
      <c r="C910" s="17">
        <f t="shared" ca="1" si="239"/>
        <v>1369.7</v>
      </c>
      <c r="D910" s="42">
        <f t="shared" ca="1" si="249"/>
        <v>22.400000000000091</v>
      </c>
      <c r="E910" s="15">
        <f t="shared" ca="1" si="241"/>
        <v>22.400000000000091</v>
      </c>
      <c r="F910" s="15">
        <f t="shared" ca="1" si="242"/>
        <v>0</v>
      </c>
      <c r="G910" s="17">
        <f t="shared" ca="1" si="250"/>
        <v>11.003571428571442</v>
      </c>
      <c r="H910" s="17">
        <f t="shared" ca="1" si="251"/>
        <v>4.9571428571428635</v>
      </c>
      <c r="I910" s="17">
        <f t="shared" ca="1" si="252"/>
        <v>2.2197406340057637</v>
      </c>
      <c r="J910" s="23">
        <f t="shared" ca="1" si="243"/>
        <v>68.941597672857455</v>
      </c>
      <c r="K910" s="19" t="str">
        <f t="shared" ca="1" si="244"/>
        <v/>
      </c>
      <c r="L910" s="19" t="str">
        <f t="shared" ca="1" si="245"/>
        <v/>
      </c>
      <c r="M910" s="9" t="str">
        <f t="shared" ca="1" si="246"/>
        <v/>
      </c>
      <c r="N910" s="9" t="str">
        <f t="shared" ca="1" si="247"/>
        <v/>
      </c>
      <c r="O910" s="11">
        <f t="shared" ca="1" si="240"/>
        <v>36395</v>
      </c>
      <c r="P910" s="31">
        <f t="shared" ca="1" si="253"/>
        <v>28</v>
      </c>
      <c r="Q910" s="9">
        <f t="shared" ca="1" si="248"/>
        <v>0</v>
      </c>
      <c r="R910" s="34" t="str">
        <f t="shared" ca="1" si="254"/>
        <v>SELL</v>
      </c>
    </row>
    <row r="911" spans="1:18" x14ac:dyDescent="0.3">
      <c r="A911" s="9">
        <v>908</v>
      </c>
      <c r="B911" s="11">
        <f t="shared" ca="1" si="238"/>
        <v>36396</v>
      </c>
      <c r="C911" s="17">
        <f t="shared" ca="1" si="239"/>
        <v>1382.65</v>
      </c>
      <c r="D911" s="42">
        <f t="shared" ca="1" si="249"/>
        <v>12.950000000000045</v>
      </c>
      <c r="E911" s="15">
        <f t="shared" ca="1" si="241"/>
        <v>12.950000000000045</v>
      </c>
      <c r="F911" s="15">
        <f t="shared" ca="1" si="242"/>
        <v>0</v>
      </c>
      <c r="G911" s="17">
        <f t="shared" ca="1" si="250"/>
        <v>8.9750000000000068</v>
      </c>
      <c r="H911" s="17">
        <f t="shared" ca="1" si="251"/>
        <v>4.9571428571428635</v>
      </c>
      <c r="I911" s="17">
        <f t="shared" ca="1" si="252"/>
        <v>1.8105187319884717</v>
      </c>
      <c r="J911" s="23">
        <f t="shared" ca="1" si="243"/>
        <v>64.41937964624455</v>
      </c>
      <c r="K911" s="19" t="str">
        <f t="shared" ca="1" si="244"/>
        <v/>
      </c>
      <c r="L911" s="19" t="str">
        <f t="shared" ca="1" si="245"/>
        <v/>
      </c>
      <c r="M911" s="9" t="str">
        <f t="shared" ca="1" si="246"/>
        <v/>
      </c>
      <c r="N911" s="9" t="str">
        <f t="shared" ca="1" si="247"/>
        <v/>
      </c>
      <c r="O911" s="11">
        <f t="shared" ca="1" si="240"/>
        <v>36396</v>
      </c>
      <c r="P911" s="31">
        <f t="shared" ca="1" si="253"/>
        <v>28</v>
      </c>
      <c r="Q911" s="9">
        <f t="shared" ca="1" si="248"/>
        <v>0</v>
      </c>
      <c r="R911" s="34" t="str">
        <f t="shared" ca="1" si="254"/>
        <v>SELL</v>
      </c>
    </row>
    <row r="912" spans="1:18" x14ac:dyDescent="0.3">
      <c r="A912" s="9">
        <v>909</v>
      </c>
      <c r="B912" s="11">
        <f t="shared" ca="1" si="238"/>
        <v>36397</v>
      </c>
      <c r="C912" s="17">
        <f t="shared" ca="1" si="239"/>
        <v>1371.65</v>
      </c>
      <c r="D912" s="42">
        <f t="shared" ca="1" si="249"/>
        <v>-11</v>
      </c>
      <c r="E912" s="15">
        <f t="shared" ca="1" si="241"/>
        <v>0</v>
      </c>
      <c r="F912" s="15">
        <f t="shared" ca="1" si="242"/>
        <v>-11</v>
      </c>
      <c r="G912" s="17">
        <f t="shared" ca="1" si="250"/>
        <v>8.9750000000000068</v>
      </c>
      <c r="H912" s="17">
        <f t="shared" ca="1" si="251"/>
        <v>5.5214285714285678</v>
      </c>
      <c r="I912" s="17">
        <f t="shared" ca="1" si="252"/>
        <v>1.6254851228978031</v>
      </c>
      <c r="J912" s="23">
        <f t="shared" ca="1" si="243"/>
        <v>61.91180093619122</v>
      </c>
      <c r="K912" s="19" t="str">
        <f t="shared" ca="1" si="244"/>
        <v/>
      </c>
      <c r="L912" s="19" t="str">
        <f t="shared" ca="1" si="245"/>
        <v/>
      </c>
      <c r="M912" s="9" t="str">
        <f t="shared" ca="1" si="246"/>
        <v/>
      </c>
      <c r="N912" s="9" t="str">
        <f t="shared" ca="1" si="247"/>
        <v/>
      </c>
      <c r="O912" s="11">
        <f t="shared" ca="1" si="240"/>
        <v>36397</v>
      </c>
      <c r="P912" s="31">
        <f t="shared" ca="1" si="253"/>
        <v>28</v>
      </c>
      <c r="Q912" s="9">
        <f t="shared" ca="1" si="248"/>
        <v>0</v>
      </c>
      <c r="R912" s="34" t="str">
        <f t="shared" ca="1" si="254"/>
        <v>SELL</v>
      </c>
    </row>
    <row r="913" spans="1:18" x14ac:dyDescent="0.3">
      <c r="A913" s="9">
        <v>910</v>
      </c>
      <c r="B913" s="11">
        <f t="shared" ca="1" si="238"/>
        <v>36398</v>
      </c>
      <c r="C913" s="17">
        <f t="shared" ca="1" si="239"/>
        <v>1402.5</v>
      </c>
      <c r="D913" s="42">
        <f t="shared" ca="1" si="249"/>
        <v>30.849999999999909</v>
      </c>
      <c r="E913" s="15">
        <f t="shared" ca="1" si="241"/>
        <v>30.849999999999909</v>
      </c>
      <c r="F913" s="15">
        <f t="shared" ca="1" si="242"/>
        <v>0</v>
      </c>
      <c r="G913" s="17">
        <f t="shared" ca="1" si="250"/>
        <v>11.178571428571429</v>
      </c>
      <c r="H913" s="17">
        <f t="shared" ca="1" si="251"/>
        <v>5.0571428571428543</v>
      </c>
      <c r="I913" s="17">
        <f t="shared" ca="1" si="252"/>
        <v>2.2104519774011311</v>
      </c>
      <c r="J913" s="23">
        <f t="shared" ca="1" si="243"/>
        <v>68.851737791465041</v>
      </c>
      <c r="K913" s="19" t="str">
        <f t="shared" ca="1" si="244"/>
        <v/>
      </c>
      <c r="L913" s="19" t="str">
        <f t="shared" ca="1" si="245"/>
        <v/>
      </c>
      <c r="M913" s="9" t="str">
        <f t="shared" ca="1" si="246"/>
        <v/>
      </c>
      <c r="N913" s="9" t="str">
        <f t="shared" ca="1" si="247"/>
        <v/>
      </c>
      <c r="O913" s="11">
        <f t="shared" ca="1" si="240"/>
        <v>36398</v>
      </c>
      <c r="P913" s="31">
        <f t="shared" ca="1" si="253"/>
        <v>28</v>
      </c>
      <c r="Q913" s="9">
        <f t="shared" ca="1" si="248"/>
        <v>0</v>
      </c>
      <c r="R913" s="34" t="str">
        <f t="shared" ca="1" si="254"/>
        <v>SELL</v>
      </c>
    </row>
    <row r="914" spans="1:18" x14ac:dyDescent="0.3">
      <c r="A914" s="9">
        <v>911</v>
      </c>
      <c r="B914" s="11">
        <f t="shared" ca="1" si="238"/>
        <v>36399</v>
      </c>
      <c r="C914" s="17">
        <f t="shared" ca="1" si="239"/>
        <v>1417.5</v>
      </c>
      <c r="D914" s="42">
        <f t="shared" ca="1" si="249"/>
        <v>15</v>
      </c>
      <c r="E914" s="15">
        <f t="shared" ca="1" si="241"/>
        <v>15</v>
      </c>
      <c r="F914" s="15">
        <f t="shared" ca="1" si="242"/>
        <v>0</v>
      </c>
      <c r="G914" s="17">
        <f t="shared" ca="1" si="250"/>
        <v>11.46785714285714</v>
      </c>
      <c r="H914" s="17">
        <f t="shared" ca="1" si="251"/>
        <v>5.0571428571428543</v>
      </c>
      <c r="I914" s="17">
        <f t="shared" ca="1" si="252"/>
        <v>2.2676553672316393</v>
      </c>
      <c r="J914" s="23">
        <f t="shared" ca="1" si="243"/>
        <v>69.397017505943381</v>
      </c>
      <c r="K914" s="19" t="str">
        <f t="shared" ca="1" si="244"/>
        <v/>
      </c>
      <c r="L914" s="19" t="str">
        <f t="shared" ca="1" si="245"/>
        <v/>
      </c>
      <c r="M914" s="9" t="str">
        <f t="shared" ca="1" si="246"/>
        <v/>
      </c>
      <c r="N914" s="9" t="str">
        <f t="shared" ca="1" si="247"/>
        <v/>
      </c>
      <c r="O914" s="11">
        <f t="shared" ca="1" si="240"/>
        <v>36399</v>
      </c>
      <c r="P914" s="31">
        <f t="shared" ca="1" si="253"/>
        <v>28</v>
      </c>
      <c r="Q914" s="9">
        <f t="shared" ca="1" si="248"/>
        <v>0</v>
      </c>
      <c r="R914" s="34" t="str">
        <f t="shared" ca="1" si="254"/>
        <v>SELL</v>
      </c>
    </row>
    <row r="915" spans="1:18" x14ac:dyDescent="0.3">
      <c r="A915" s="9">
        <v>912</v>
      </c>
      <c r="B915" s="11">
        <f t="shared" ca="1" si="238"/>
        <v>36402</v>
      </c>
      <c r="C915" s="17">
        <f t="shared" ca="1" si="239"/>
        <v>1422.6</v>
      </c>
      <c r="D915" s="42">
        <f t="shared" ca="1" si="249"/>
        <v>5.0999999999999091</v>
      </c>
      <c r="E915" s="15">
        <f t="shared" ca="1" si="241"/>
        <v>5.0999999999999091</v>
      </c>
      <c r="F915" s="15">
        <f t="shared" ca="1" si="242"/>
        <v>0</v>
      </c>
      <c r="G915" s="17">
        <f t="shared" ca="1" si="250"/>
        <v>11.832142857142847</v>
      </c>
      <c r="H915" s="17">
        <f t="shared" ca="1" si="251"/>
        <v>3.7714285714285682</v>
      </c>
      <c r="I915" s="17">
        <f t="shared" ca="1" si="252"/>
        <v>3.137310606060606</v>
      </c>
      <c r="J915" s="23">
        <f t="shared" ca="1" si="243"/>
        <v>75.829709315632869</v>
      </c>
      <c r="K915" s="19" t="str">
        <f t="shared" ca="1" si="244"/>
        <v>SELL</v>
      </c>
      <c r="L915" s="19" t="str">
        <f t="shared" ca="1" si="245"/>
        <v/>
      </c>
      <c r="M915" s="9" t="str">
        <f t="shared" ca="1" si="246"/>
        <v/>
      </c>
      <c r="N915" s="9" t="str">
        <f t="shared" ca="1" si="247"/>
        <v/>
      </c>
      <c r="O915" s="11">
        <f t="shared" ca="1" si="240"/>
        <v>36402</v>
      </c>
      <c r="P915" s="31">
        <f t="shared" ca="1" si="253"/>
        <v>28</v>
      </c>
      <c r="Q915" s="9">
        <f t="shared" ca="1" si="248"/>
        <v>0</v>
      </c>
      <c r="R915" s="34" t="str">
        <f t="shared" ca="1" si="254"/>
        <v>SELL</v>
      </c>
    </row>
    <row r="916" spans="1:18" x14ac:dyDescent="0.3">
      <c r="A916" s="9">
        <v>913</v>
      </c>
      <c r="B916" s="11">
        <f t="shared" ca="1" si="238"/>
        <v>36403</v>
      </c>
      <c r="C916" s="17">
        <f t="shared" ca="1" si="239"/>
        <v>1412</v>
      </c>
      <c r="D916" s="42">
        <f t="shared" ca="1" si="249"/>
        <v>-10.599999999999909</v>
      </c>
      <c r="E916" s="15">
        <f t="shared" ca="1" si="241"/>
        <v>0</v>
      </c>
      <c r="F916" s="15">
        <f t="shared" ca="1" si="242"/>
        <v>-10.599999999999909</v>
      </c>
      <c r="G916" s="17">
        <f t="shared" ca="1" si="250"/>
        <v>11.43571428571428</v>
      </c>
      <c r="H916" s="17">
        <f t="shared" ca="1" si="251"/>
        <v>4.5285714285714187</v>
      </c>
      <c r="I916" s="17">
        <f t="shared" ca="1" si="252"/>
        <v>2.5252365930599412</v>
      </c>
      <c r="J916" s="23">
        <f t="shared" ca="1" si="243"/>
        <v>71.633109619686834</v>
      </c>
      <c r="K916" s="19" t="str">
        <f t="shared" ca="1" si="244"/>
        <v>SELL</v>
      </c>
      <c r="L916" s="19" t="str">
        <f t="shared" ca="1" si="245"/>
        <v/>
      </c>
      <c r="M916" s="9" t="str">
        <f t="shared" ca="1" si="246"/>
        <v/>
      </c>
      <c r="N916" s="9" t="str">
        <f t="shared" ca="1" si="247"/>
        <v/>
      </c>
      <c r="O916" s="11">
        <f t="shared" ca="1" si="240"/>
        <v>36403</v>
      </c>
      <c r="P916" s="31">
        <f t="shared" ca="1" si="253"/>
        <v>28</v>
      </c>
      <c r="Q916" s="9">
        <f t="shared" ca="1" si="248"/>
        <v>0</v>
      </c>
      <c r="R916" s="34" t="str">
        <f t="shared" ca="1" si="254"/>
        <v>SELL</v>
      </c>
    </row>
    <row r="917" spans="1:18" x14ac:dyDescent="0.3">
      <c r="A917" s="9">
        <v>914</v>
      </c>
      <c r="B917" s="11">
        <f t="shared" ca="1" si="238"/>
        <v>36404</v>
      </c>
      <c r="C917" s="17">
        <f t="shared" ca="1" si="239"/>
        <v>1410.7</v>
      </c>
      <c r="D917" s="42">
        <f t="shared" ca="1" si="249"/>
        <v>-1.2999999999999545</v>
      </c>
      <c r="E917" s="15">
        <f t="shared" ca="1" si="241"/>
        <v>0</v>
      </c>
      <c r="F917" s="15">
        <f t="shared" ca="1" si="242"/>
        <v>-1.2999999999999545</v>
      </c>
      <c r="G917" s="17">
        <f t="shared" ca="1" si="250"/>
        <v>11.43571428571428</v>
      </c>
      <c r="H917" s="17">
        <f t="shared" ca="1" si="251"/>
        <v>4.2071428571428475</v>
      </c>
      <c r="I917" s="17">
        <f t="shared" ca="1" si="252"/>
        <v>2.7181663837011931</v>
      </c>
      <c r="J917" s="23">
        <f t="shared" ca="1" si="243"/>
        <v>73.105022831050263</v>
      </c>
      <c r="K917" s="19" t="str">
        <f t="shared" ca="1" si="244"/>
        <v>SELL</v>
      </c>
      <c r="L917" s="19" t="str">
        <f t="shared" ca="1" si="245"/>
        <v/>
      </c>
      <c r="M917" s="9" t="str">
        <f t="shared" ca="1" si="246"/>
        <v/>
      </c>
      <c r="N917" s="9" t="str">
        <f t="shared" ca="1" si="247"/>
        <v/>
      </c>
      <c r="O917" s="11">
        <f t="shared" ca="1" si="240"/>
        <v>36404</v>
      </c>
      <c r="P917" s="31">
        <f t="shared" ca="1" si="253"/>
        <v>28</v>
      </c>
      <c r="Q917" s="9">
        <f t="shared" ca="1" si="248"/>
        <v>0</v>
      </c>
      <c r="R917" s="34" t="str">
        <f t="shared" ca="1" si="254"/>
        <v>SELL</v>
      </c>
    </row>
    <row r="918" spans="1:18" x14ac:dyDescent="0.3">
      <c r="A918" s="9">
        <v>915</v>
      </c>
      <c r="B918" s="11">
        <f t="shared" ca="1" si="238"/>
        <v>36405</v>
      </c>
      <c r="C918" s="17">
        <f t="shared" ca="1" si="239"/>
        <v>1375.85</v>
      </c>
      <c r="D918" s="42">
        <f t="shared" ca="1" si="249"/>
        <v>-34.850000000000136</v>
      </c>
      <c r="E918" s="15">
        <f t="shared" ca="1" si="241"/>
        <v>0</v>
      </c>
      <c r="F918" s="15">
        <f t="shared" ca="1" si="242"/>
        <v>-34.850000000000136</v>
      </c>
      <c r="G918" s="17">
        <f t="shared" ca="1" si="250"/>
        <v>11.43571428571428</v>
      </c>
      <c r="H918" s="17">
        <f t="shared" ca="1" si="251"/>
        <v>5.4357142857142788</v>
      </c>
      <c r="I918" s="17">
        <f t="shared" ca="1" si="252"/>
        <v>2.1038107752956652</v>
      </c>
      <c r="J918" s="23">
        <f t="shared" ca="1" si="243"/>
        <v>67.781541066892487</v>
      </c>
      <c r="K918" s="19" t="str">
        <f t="shared" ca="1" si="244"/>
        <v/>
      </c>
      <c r="L918" s="19" t="str">
        <f t="shared" ca="1" si="245"/>
        <v/>
      </c>
      <c r="M918" s="9" t="str">
        <f t="shared" ca="1" si="246"/>
        <v/>
      </c>
      <c r="N918" s="9" t="str">
        <f t="shared" ca="1" si="247"/>
        <v/>
      </c>
      <c r="O918" s="11">
        <f t="shared" ca="1" si="240"/>
        <v>36405</v>
      </c>
      <c r="P918" s="31">
        <f t="shared" ca="1" si="253"/>
        <v>28</v>
      </c>
      <c r="Q918" s="9">
        <f t="shared" ca="1" si="248"/>
        <v>0</v>
      </c>
      <c r="R918" s="34" t="str">
        <f t="shared" ca="1" si="254"/>
        <v>SELL</v>
      </c>
    </row>
    <row r="919" spans="1:18" x14ac:dyDescent="0.3">
      <c r="A919" s="9">
        <v>916</v>
      </c>
      <c r="B919" s="11">
        <f t="shared" ca="1" si="238"/>
        <v>36406</v>
      </c>
      <c r="C919" s="17">
        <f t="shared" ca="1" si="239"/>
        <v>1374.95</v>
      </c>
      <c r="D919" s="42">
        <f t="shared" ca="1" si="249"/>
        <v>-0.89999999999986358</v>
      </c>
      <c r="E919" s="15">
        <f t="shared" ca="1" si="241"/>
        <v>0</v>
      </c>
      <c r="F919" s="15">
        <f t="shared" ca="1" si="242"/>
        <v>-0.89999999999986358</v>
      </c>
      <c r="G919" s="17">
        <f t="shared" ca="1" si="250"/>
        <v>10.146428571428553</v>
      </c>
      <c r="H919" s="17">
        <f t="shared" ca="1" si="251"/>
        <v>5.499999999999984</v>
      </c>
      <c r="I919" s="17">
        <f t="shared" ca="1" si="252"/>
        <v>1.8448051948051967</v>
      </c>
      <c r="J919" s="23">
        <f t="shared" ca="1" si="243"/>
        <v>64.848208171650327</v>
      </c>
      <c r="K919" s="19" t="str">
        <f t="shared" ca="1" si="244"/>
        <v/>
      </c>
      <c r="L919" s="19" t="str">
        <f t="shared" ca="1" si="245"/>
        <v/>
      </c>
      <c r="M919" s="9" t="str">
        <f t="shared" ca="1" si="246"/>
        <v/>
      </c>
      <c r="N919" s="9" t="str">
        <f t="shared" ca="1" si="247"/>
        <v/>
      </c>
      <c r="O919" s="11">
        <f t="shared" ca="1" si="240"/>
        <v>36406</v>
      </c>
      <c r="P919" s="31">
        <f t="shared" ca="1" si="253"/>
        <v>28</v>
      </c>
      <c r="Q919" s="9">
        <f t="shared" ca="1" si="248"/>
        <v>0</v>
      </c>
      <c r="R919" s="34" t="str">
        <f t="shared" ca="1" si="254"/>
        <v>SELL</v>
      </c>
    </row>
    <row r="920" spans="1:18" x14ac:dyDescent="0.3">
      <c r="A920" s="9">
        <v>917</v>
      </c>
      <c r="B920" s="11">
        <f t="shared" ca="1" si="238"/>
        <v>36409</v>
      </c>
      <c r="C920" s="17">
        <f t="shared" ca="1" si="239"/>
        <v>1390.2</v>
      </c>
      <c r="D920" s="42">
        <f t="shared" ca="1" si="249"/>
        <v>15.25</v>
      </c>
      <c r="E920" s="15">
        <f t="shared" ca="1" si="241"/>
        <v>15.25</v>
      </c>
      <c r="F920" s="15">
        <f t="shared" ca="1" si="242"/>
        <v>0</v>
      </c>
      <c r="G920" s="17">
        <f t="shared" ca="1" si="250"/>
        <v>10.321428571428555</v>
      </c>
      <c r="H920" s="17">
        <f t="shared" ca="1" si="251"/>
        <v>5.499999999999984</v>
      </c>
      <c r="I920" s="17">
        <f t="shared" ca="1" si="252"/>
        <v>1.8766233766233791</v>
      </c>
      <c r="J920" s="23">
        <f t="shared" ca="1" si="243"/>
        <v>65.237020316027127</v>
      </c>
      <c r="K920" s="19" t="str">
        <f t="shared" ca="1" si="244"/>
        <v/>
      </c>
      <c r="L920" s="19" t="str">
        <f t="shared" ca="1" si="245"/>
        <v/>
      </c>
      <c r="M920" s="9" t="str">
        <f t="shared" ca="1" si="246"/>
        <v/>
      </c>
      <c r="N920" s="9" t="str">
        <f t="shared" ca="1" si="247"/>
        <v/>
      </c>
      <c r="O920" s="11">
        <f t="shared" ca="1" si="240"/>
        <v>36409</v>
      </c>
      <c r="P920" s="31">
        <f t="shared" ca="1" si="253"/>
        <v>28</v>
      </c>
      <c r="Q920" s="9">
        <f t="shared" ca="1" si="248"/>
        <v>0</v>
      </c>
      <c r="R920" s="34" t="str">
        <f t="shared" ca="1" si="254"/>
        <v>SELL</v>
      </c>
    </row>
    <row r="921" spans="1:18" x14ac:dyDescent="0.3">
      <c r="A921" s="9">
        <v>918</v>
      </c>
      <c r="B921" s="11">
        <f t="shared" ca="1" si="238"/>
        <v>36410</v>
      </c>
      <c r="C921" s="17">
        <f t="shared" ca="1" si="239"/>
        <v>1383.25</v>
      </c>
      <c r="D921" s="42">
        <f t="shared" ca="1" si="249"/>
        <v>-6.9500000000000455</v>
      </c>
      <c r="E921" s="15">
        <f t="shared" ca="1" si="241"/>
        <v>0</v>
      </c>
      <c r="F921" s="15">
        <f t="shared" ca="1" si="242"/>
        <v>-6.9500000000000455</v>
      </c>
      <c r="G921" s="17">
        <f t="shared" ca="1" si="250"/>
        <v>7.4178571428571365</v>
      </c>
      <c r="H921" s="17">
        <f t="shared" ca="1" si="251"/>
        <v>5.9964285714285586</v>
      </c>
      <c r="I921" s="17">
        <f t="shared" ca="1" si="252"/>
        <v>1.2370458606313297</v>
      </c>
      <c r="J921" s="23">
        <f t="shared" ca="1" si="243"/>
        <v>55.29818956336532</v>
      </c>
      <c r="K921" s="19" t="str">
        <f t="shared" ca="1" si="244"/>
        <v/>
      </c>
      <c r="L921" s="19" t="str">
        <f t="shared" ca="1" si="245"/>
        <v/>
      </c>
      <c r="M921" s="9" t="str">
        <f t="shared" ca="1" si="246"/>
        <v/>
      </c>
      <c r="N921" s="9" t="str">
        <f t="shared" ca="1" si="247"/>
        <v/>
      </c>
      <c r="O921" s="11">
        <f t="shared" ca="1" si="240"/>
        <v>36410</v>
      </c>
      <c r="P921" s="31">
        <f t="shared" ca="1" si="253"/>
        <v>28</v>
      </c>
      <c r="Q921" s="9">
        <f t="shared" ca="1" si="248"/>
        <v>0</v>
      </c>
      <c r="R921" s="34" t="str">
        <f t="shared" ca="1" si="254"/>
        <v>SELL</v>
      </c>
    </row>
    <row r="922" spans="1:18" x14ac:dyDescent="0.3">
      <c r="A922" s="9">
        <v>919</v>
      </c>
      <c r="B922" s="11">
        <f t="shared" ca="1" si="238"/>
        <v>36411</v>
      </c>
      <c r="C922" s="17">
        <f t="shared" ca="1" si="239"/>
        <v>1399.5</v>
      </c>
      <c r="D922" s="42">
        <f t="shared" ca="1" si="249"/>
        <v>16.25</v>
      </c>
      <c r="E922" s="15">
        <f t="shared" ca="1" si="241"/>
        <v>16.25</v>
      </c>
      <c r="F922" s="15">
        <f t="shared" ca="1" si="242"/>
        <v>0</v>
      </c>
      <c r="G922" s="17">
        <f t="shared" ca="1" si="250"/>
        <v>8.5785714285714221</v>
      </c>
      <c r="H922" s="17">
        <f t="shared" ca="1" si="251"/>
        <v>4.6857142857142788</v>
      </c>
      <c r="I922" s="17">
        <f t="shared" ca="1" si="252"/>
        <v>1.8307926829268306</v>
      </c>
      <c r="J922" s="23">
        <f t="shared" ca="1" si="243"/>
        <v>64.67420570813141</v>
      </c>
      <c r="K922" s="19" t="str">
        <f t="shared" ca="1" si="244"/>
        <v/>
      </c>
      <c r="L922" s="19" t="str">
        <f t="shared" ca="1" si="245"/>
        <v/>
      </c>
      <c r="M922" s="9" t="str">
        <f t="shared" ca="1" si="246"/>
        <v/>
      </c>
      <c r="N922" s="9" t="str">
        <f t="shared" ca="1" si="247"/>
        <v/>
      </c>
      <c r="O922" s="11">
        <f t="shared" ca="1" si="240"/>
        <v>36411</v>
      </c>
      <c r="P922" s="31">
        <f t="shared" ca="1" si="253"/>
        <v>28</v>
      </c>
      <c r="Q922" s="9">
        <f t="shared" ca="1" si="248"/>
        <v>0</v>
      </c>
      <c r="R922" s="34" t="str">
        <f t="shared" ca="1" si="254"/>
        <v>SELL</v>
      </c>
    </row>
    <row r="923" spans="1:18" x14ac:dyDescent="0.3">
      <c r="A923" s="9">
        <v>920</v>
      </c>
      <c r="B923" s="11">
        <f t="shared" ca="1" si="238"/>
        <v>36412</v>
      </c>
      <c r="C923" s="17">
        <f t="shared" ca="1" si="239"/>
        <v>1396.9</v>
      </c>
      <c r="D923" s="42">
        <f t="shared" ca="1" si="249"/>
        <v>-2.5999999999999091</v>
      </c>
      <c r="E923" s="15">
        <f t="shared" ca="1" si="241"/>
        <v>0</v>
      </c>
      <c r="F923" s="15">
        <f t="shared" ca="1" si="242"/>
        <v>-2.5999999999999091</v>
      </c>
      <c r="G923" s="17">
        <f t="shared" ca="1" si="250"/>
        <v>8.414285714285711</v>
      </c>
      <c r="H923" s="17">
        <f t="shared" ca="1" si="251"/>
        <v>4.8714285714285586</v>
      </c>
      <c r="I923" s="17">
        <f t="shared" ca="1" si="252"/>
        <v>1.7272727272727311</v>
      </c>
      <c r="J923" s="23">
        <f t="shared" ca="1" si="243"/>
        <v>63.333333333333385</v>
      </c>
      <c r="K923" s="19" t="str">
        <f t="shared" ca="1" si="244"/>
        <v/>
      </c>
      <c r="L923" s="19" t="str">
        <f t="shared" ca="1" si="245"/>
        <v/>
      </c>
      <c r="M923" s="9" t="str">
        <f t="shared" ca="1" si="246"/>
        <v/>
      </c>
      <c r="N923" s="9" t="str">
        <f t="shared" ca="1" si="247"/>
        <v/>
      </c>
      <c r="O923" s="11">
        <f t="shared" ca="1" si="240"/>
        <v>36412</v>
      </c>
      <c r="P923" s="31">
        <f t="shared" ca="1" si="253"/>
        <v>28</v>
      </c>
      <c r="Q923" s="9">
        <f t="shared" ca="1" si="248"/>
        <v>0</v>
      </c>
      <c r="R923" s="34" t="str">
        <f t="shared" ca="1" si="254"/>
        <v>SELL</v>
      </c>
    </row>
    <row r="924" spans="1:18" x14ac:dyDescent="0.3">
      <c r="A924" s="9">
        <v>921</v>
      </c>
      <c r="B924" s="11">
        <f t="shared" ca="1" si="238"/>
        <v>36413</v>
      </c>
      <c r="C924" s="17">
        <f t="shared" ca="1" si="239"/>
        <v>1391.1</v>
      </c>
      <c r="D924" s="42">
        <f t="shared" ca="1" si="249"/>
        <v>-5.8000000000001819</v>
      </c>
      <c r="E924" s="15">
        <f t="shared" ca="1" si="241"/>
        <v>0</v>
      </c>
      <c r="F924" s="15">
        <f t="shared" ca="1" si="242"/>
        <v>-5.8000000000001819</v>
      </c>
      <c r="G924" s="17">
        <f t="shared" ca="1" si="250"/>
        <v>6.8142857142857043</v>
      </c>
      <c r="H924" s="17">
        <f t="shared" ca="1" si="251"/>
        <v>5.2857142857142856</v>
      </c>
      <c r="I924" s="17">
        <f t="shared" ca="1" si="252"/>
        <v>1.2891891891891873</v>
      </c>
      <c r="J924" s="23">
        <f t="shared" ca="1" si="243"/>
        <v>56.316410861865371</v>
      </c>
      <c r="K924" s="19" t="str">
        <f t="shared" ca="1" si="244"/>
        <v/>
      </c>
      <c r="L924" s="19" t="str">
        <f t="shared" ca="1" si="245"/>
        <v/>
      </c>
      <c r="M924" s="9" t="str">
        <f t="shared" ca="1" si="246"/>
        <v/>
      </c>
      <c r="N924" s="9" t="str">
        <f t="shared" ca="1" si="247"/>
        <v/>
      </c>
      <c r="O924" s="11">
        <f t="shared" ca="1" si="240"/>
        <v>36413</v>
      </c>
      <c r="P924" s="31">
        <f t="shared" ca="1" si="253"/>
        <v>28</v>
      </c>
      <c r="Q924" s="9">
        <f t="shared" ca="1" si="248"/>
        <v>0</v>
      </c>
      <c r="R924" s="34" t="str">
        <f t="shared" ca="1" si="254"/>
        <v>SELL</v>
      </c>
    </row>
    <row r="925" spans="1:18" x14ac:dyDescent="0.3">
      <c r="A925" s="9">
        <v>922</v>
      </c>
      <c r="B925" s="11">
        <f t="shared" ca="1" si="238"/>
        <v>36417</v>
      </c>
      <c r="C925" s="17">
        <f t="shared" ca="1" si="239"/>
        <v>1370.55</v>
      </c>
      <c r="D925" s="42">
        <f t="shared" ca="1" si="249"/>
        <v>-20.549999999999955</v>
      </c>
      <c r="E925" s="15">
        <f t="shared" ca="1" si="241"/>
        <v>0</v>
      </c>
      <c r="F925" s="15">
        <f t="shared" ca="1" si="242"/>
        <v>-20.549999999999955</v>
      </c>
      <c r="G925" s="17">
        <f t="shared" ca="1" si="250"/>
        <v>5.8892857142857009</v>
      </c>
      <c r="H925" s="17">
        <f t="shared" ca="1" si="251"/>
        <v>6.7535714285714255</v>
      </c>
      <c r="I925" s="17">
        <f t="shared" ca="1" si="252"/>
        <v>0.87202538339502755</v>
      </c>
      <c r="J925" s="23">
        <f t="shared" ca="1" si="243"/>
        <v>46.58192090395476</v>
      </c>
      <c r="K925" s="19" t="str">
        <f t="shared" ca="1" si="244"/>
        <v/>
      </c>
      <c r="L925" s="19" t="str">
        <f t="shared" ca="1" si="245"/>
        <v/>
      </c>
      <c r="M925" s="9" t="str">
        <f t="shared" ca="1" si="246"/>
        <v/>
      </c>
      <c r="N925" s="9" t="str">
        <f t="shared" ca="1" si="247"/>
        <v/>
      </c>
      <c r="O925" s="11">
        <f t="shared" ca="1" si="240"/>
        <v>36417</v>
      </c>
      <c r="P925" s="31">
        <f t="shared" ca="1" si="253"/>
        <v>28</v>
      </c>
      <c r="Q925" s="9">
        <f t="shared" ca="1" si="248"/>
        <v>0</v>
      </c>
      <c r="R925" s="34" t="str">
        <f t="shared" ca="1" si="254"/>
        <v>SELL</v>
      </c>
    </row>
    <row r="926" spans="1:18" x14ac:dyDescent="0.3">
      <c r="A926" s="9">
        <v>923</v>
      </c>
      <c r="B926" s="11">
        <f t="shared" ca="1" si="238"/>
        <v>36418</v>
      </c>
      <c r="C926" s="17">
        <f t="shared" ca="1" si="239"/>
        <v>1374.7</v>
      </c>
      <c r="D926" s="42">
        <f t="shared" ca="1" si="249"/>
        <v>4.1500000000000909</v>
      </c>
      <c r="E926" s="15">
        <f t="shared" ca="1" si="241"/>
        <v>4.1500000000000909</v>
      </c>
      <c r="F926" s="15">
        <f t="shared" ca="1" si="242"/>
        <v>0</v>
      </c>
      <c r="G926" s="17">
        <f t="shared" ca="1" si="250"/>
        <v>6.1857142857142788</v>
      </c>
      <c r="H926" s="17">
        <f t="shared" ca="1" si="251"/>
        <v>5.9678571428571399</v>
      </c>
      <c r="I926" s="17">
        <f t="shared" ca="1" si="252"/>
        <v>1.0365050867743859</v>
      </c>
      <c r="J926" s="23">
        <f t="shared" ca="1" si="243"/>
        <v>50.896267998824548</v>
      </c>
      <c r="K926" s="19" t="str">
        <f t="shared" ca="1" si="244"/>
        <v/>
      </c>
      <c r="L926" s="19" t="str">
        <f t="shared" ca="1" si="245"/>
        <v/>
      </c>
      <c r="M926" s="9" t="str">
        <f t="shared" ca="1" si="246"/>
        <v/>
      </c>
      <c r="N926" s="9" t="str">
        <f t="shared" ca="1" si="247"/>
        <v/>
      </c>
      <c r="O926" s="11">
        <f t="shared" ca="1" si="240"/>
        <v>36418</v>
      </c>
      <c r="P926" s="31">
        <f t="shared" ca="1" si="253"/>
        <v>28</v>
      </c>
      <c r="Q926" s="9">
        <f t="shared" ca="1" si="248"/>
        <v>0</v>
      </c>
      <c r="R926" s="34" t="str">
        <f t="shared" ca="1" si="254"/>
        <v>SELL</v>
      </c>
    </row>
    <row r="927" spans="1:18" x14ac:dyDescent="0.3">
      <c r="A927" s="9">
        <v>924</v>
      </c>
      <c r="B927" s="11">
        <f t="shared" ca="1" si="238"/>
        <v>36419</v>
      </c>
      <c r="C927" s="17">
        <f t="shared" ca="1" si="239"/>
        <v>1351.2</v>
      </c>
      <c r="D927" s="42">
        <f t="shared" ca="1" si="249"/>
        <v>-23.5</v>
      </c>
      <c r="E927" s="15">
        <f t="shared" ca="1" si="241"/>
        <v>0</v>
      </c>
      <c r="F927" s="15">
        <f t="shared" ca="1" si="242"/>
        <v>-23.5</v>
      </c>
      <c r="G927" s="17">
        <f t="shared" ca="1" si="250"/>
        <v>3.9821428571428572</v>
      </c>
      <c r="H927" s="17">
        <f t="shared" ca="1" si="251"/>
        <v>7.6464285714285678</v>
      </c>
      <c r="I927" s="17">
        <f t="shared" ca="1" si="252"/>
        <v>0.52078468005604883</v>
      </c>
      <c r="J927" s="23">
        <f t="shared" ca="1" si="243"/>
        <v>34.244471744471753</v>
      </c>
      <c r="K927" s="19" t="str">
        <f t="shared" ca="1" si="244"/>
        <v/>
      </c>
      <c r="L927" s="19" t="str">
        <f t="shared" ca="1" si="245"/>
        <v/>
      </c>
      <c r="M927" s="9" t="str">
        <f t="shared" ca="1" si="246"/>
        <v/>
      </c>
      <c r="N927" s="9" t="str">
        <f t="shared" ca="1" si="247"/>
        <v/>
      </c>
      <c r="O927" s="11">
        <f t="shared" ca="1" si="240"/>
        <v>36419</v>
      </c>
      <c r="P927" s="31">
        <f t="shared" ca="1" si="253"/>
        <v>28</v>
      </c>
      <c r="Q927" s="9">
        <f t="shared" ca="1" si="248"/>
        <v>0</v>
      </c>
      <c r="R927" s="34" t="str">
        <f t="shared" ca="1" si="254"/>
        <v>SELL</v>
      </c>
    </row>
    <row r="928" spans="1:18" x14ac:dyDescent="0.3">
      <c r="A928" s="9">
        <v>925</v>
      </c>
      <c r="B928" s="11">
        <f t="shared" ca="1" si="238"/>
        <v>36420</v>
      </c>
      <c r="C928" s="17">
        <f t="shared" ca="1" si="239"/>
        <v>1359.7</v>
      </c>
      <c r="D928" s="42">
        <f t="shared" ca="1" si="249"/>
        <v>8.5</v>
      </c>
      <c r="E928" s="15">
        <f t="shared" ca="1" si="241"/>
        <v>8.5</v>
      </c>
      <c r="F928" s="15">
        <f t="shared" ca="1" si="242"/>
        <v>0</v>
      </c>
      <c r="G928" s="17">
        <f t="shared" ca="1" si="250"/>
        <v>3.5178571428571428</v>
      </c>
      <c r="H928" s="17">
        <f t="shared" ca="1" si="251"/>
        <v>7.6464285714285678</v>
      </c>
      <c r="I928" s="17">
        <f t="shared" ca="1" si="252"/>
        <v>0.46006539000467095</v>
      </c>
      <c r="J928" s="23">
        <f t="shared" ca="1" si="243"/>
        <v>31.509916826615495</v>
      </c>
      <c r="K928" s="19" t="str">
        <f t="shared" ca="1" si="244"/>
        <v/>
      </c>
      <c r="L928" s="19" t="str">
        <f t="shared" ca="1" si="245"/>
        <v/>
      </c>
      <c r="M928" s="9" t="str">
        <f t="shared" ca="1" si="246"/>
        <v/>
      </c>
      <c r="N928" s="9" t="str">
        <f t="shared" ca="1" si="247"/>
        <v/>
      </c>
      <c r="O928" s="11">
        <f t="shared" ca="1" si="240"/>
        <v>36420</v>
      </c>
      <c r="P928" s="31">
        <f t="shared" ca="1" si="253"/>
        <v>28</v>
      </c>
      <c r="Q928" s="9">
        <f t="shared" ca="1" si="248"/>
        <v>0</v>
      </c>
      <c r="R928" s="34" t="str">
        <f t="shared" ca="1" si="254"/>
        <v>SELL</v>
      </c>
    </row>
    <row r="929" spans="1:18" x14ac:dyDescent="0.3">
      <c r="A929" s="9">
        <v>926</v>
      </c>
      <c r="B929" s="11">
        <f t="shared" ca="1" si="238"/>
        <v>36423</v>
      </c>
      <c r="C929" s="17">
        <f t="shared" ca="1" si="239"/>
        <v>1357.85</v>
      </c>
      <c r="D929" s="42">
        <f t="shared" ca="1" si="249"/>
        <v>-1.8500000000001364</v>
      </c>
      <c r="E929" s="15">
        <f t="shared" ca="1" si="241"/>
        <v>0</v>
      </c>
      <c r="F929" s="15">
        <f t="shared" ca="1" si="242"/>
        <v>-1.8500000000001364</v>
      </c>
      <c r="G929" s="17">
        <f t="shared" ca="1" si="250"/>
        <v>3.1535714285714351</v>
      </c>
      <c r="H929" s="17">
        <f t="shared" ca="1" si="251"/>
        <v>7.7785714285714347</v>
      </c>
      <c r="I929" s="17">
        <f t="shared" ca="1" si="252"/>
        <v>0.40541781450872411</v>
      </c>
      <c r="J929" s="23">
        <f t="shared" ca="1" si="243"/>
        <v>28.846782097353838</v>
      </c>
      <c r="K929" s="19" t="str">
        <f t="shared" ca="1" si="244"/>
        <v>BUY</v>
      </c>
      <c r="L929" s="19">
        <f t="shared" ca="1" si="245"/>
        <v>29</v>
      </c>
      <c r="M929" s="9" t="str">
        <f t="shared" ca="1" si="246"/>
        <v>BUY</v>
      </c>
      <c r="N929" s="9">
        <f t="shared" ca="1" si="247"/>
        <v>1357.85</v>
      </c>
      <c r="O929" s="11">
        <f t="shared" ca="1" si="240"/>
        <v>36423</v>
      </c>
      <c r="P929" s="31">
        <f t="shared" ca="1" si="253"/>
        <v>29</v>
      </c>
      <c r="Q929" s="9">
        <f t="shared" ca="1" si="248"/>
        <v>1</v>
      </c>
      <c r="R929" s="34" t="str">
        <f t="shared" ca="1" si="254"/>
        <v>BUY</v>
      </c>
    </row>
    <row r="930" spans="1:18" x14ac:dyDescent="0.3">
      <c r="A930" s="9">
        <v>927</v>
      </c>
      <c r="B930" s="11">
        <f t="shared" ca="1" si="238"/>
        <v>36424</v>
      </c>
      <c r="C930" s="17">
        <f t="shared" ca="1" si="239"/>
        <v>1350.6</v>
      </c>
      <c r="D930" s="42">
        <f t="shared" ca="1" si="249"/>
        <v>-7.25</v>
      </c>
      <c r="E930" s="15">
        <f t="shared" ca="1" si="241"/>
        <v>0</v>
      </c>
      <c r="F930" s="15">
        <f t="shared" ca="1" si="242"/>
        <v>-7.25</v>
      </c>
      <c r="G930" s="17">
        <f t="shared" ca="1" si="250"/>
        <v>3.1535714285714351</v>
      </c>
      <c r="H930" s="17">
        <f t="shared" ca="1" si="251"/>
        <v>7.539285714285727</v>
      </c>
      <c r="I930" s="17">
        <f t="shared" ca="1" si="252"/>
        <v>0.41828517290383721</v>
      </c>
      <c r="J930" s="23">
        <f t="shared" ca="1" si="243"/>
        <v>29.492317969271895</v>
      </c>
      <c r="K930" s="19" t="str">
        <f t="shared" ca="1" si="244"/>
        <v>BUY</v>
      </c>
      <c r="L930" s="19" t="str">
        <f t="shared" ca="1" si="245"/>
        <v/>
      </c>
      <c r="M930" s="9" t="str">
        <f t="shared" ca="1" si="246"/>
        <v/>
      </c>
      <c r="N930" s="9" t="str">
        <f t="shared" ca="1" si="247"/>
        <v/>
      </c>
      <c r="O930" s="11">
        <f t="shared" ca="1" si="240"/>
        <v>36424</v>
      </c>
      <c r="P930" s="31">
        <f t="shared" ca="1" si="253"/>
        <v>29</v>
      </c>
      <c r="Q930" s="9">
        <f t="shared" ca="1" si="248"/>
        <v>0</v>
      </c>
      <c r="R930" s="34" t="str">
        <f t="shared" ca="1" si="254"/>
        <v>BUY</v>
      </c>
    </row>
    <row r="931" spans="1:18" x14ac:dyDescent="0.3">
      <c r="A931" s="9">
        <v>928</v>
      </c>
      <c r="B931" s="11">
        <f t="shared" ca="1" si="238"/>
        <v>36425</v>
      </c>
      <c r="C931" s="17">
        <f t="shared" ca="1" si="239"/>
        <v>1386.45</v>
      </c>
      <c r="D931" s="42">
        <f t="shared" ca="1" si="249"/>
        <v>35.850000000000136</v>
      </c>
      <c r="E931" s="15">
        <f t="shared" ca="1" si="241"/>
        <v>35.850000000000136</v>
      </c>
      <c r="F931" s="15">
        <f t="shared" ca="1" si="242"/>
        <v>0</v>
      </c>
      <c r="G931" s="17">
        <f t="shared" ca="1" si="250"/>
        <v>5.7142857142857304</v>
      </c>
      <c r="H931" s="17">
        <f t="shared" ca="1" si="251"/>
        <v>7.4464285714285881</v>
      </c>
      <c r="I931" s="17">
        <f t="shared" ca="1" si="252"/>
        <v>0.76738609112709877</v>
      </c>
      <c r="J931" s="23">
        <f t="shared" ca="1" si="243"/>
        <v>43.41926729986433</v>
      </c>
      <c r="K931" s="19" t="str">
        <f t="shared" ca="1" si="244"/>
        <v/>
      </c>
      <c r="L931" s="19" t="str">
        <f t="shared" ca="1" si="245"/>
        <v/>
      </c>
      <c r="M931" s="9" t="str">
        <f t="shared" ca="1" si="246"/>
        <v/>
      </c>
      <c r="N931" s="9" t="str">
        <f t="shared" ca="1" si="247"/>
        <v/>
      </c>
      <c r="O931" s="11">
        <f t="shared" ca="1" si="240"/>
        <v>36425</v>
      </c>
      <c r="P931" s="31">
        <f t="shared" ca="1" si="253"/>
        <v>29</v>
      </c>
      <c r="Q931" s="9">
        <f t="shared" ca="1" si="248"/>
        <v>0</v>
      </c>
      <c r="R931" s="34" t="str">
        <f t="shared" ca="1" si="254"/>
        <v>BUY</v>
      </c>
    </row>
    <row r="932" spans="1:18" x14ac:dyDescent="0.3">
      <c r="A932" s="9">
        <v>929</v>
      </c>
      <c r="B932" s="11">
        <f t="shared" ca="1" si="238"/>
        <v>36426</v>
      </c>
      <c r="C932" s="17">
        <f t="shared" ca="1" si="239"/>
        <v>1398</v>
      </c>
      <c r="D932" s="42">
        <f t="shared" ca="1" si="249"/>
        <v>11.549999999999955</v>
      </c>
      <c r="E932" s="15">
        <f t="shared" ca="1" si="241"/>
        <v>11.549999999999955</v>
      </c>
      <c r="F932" s="15">
        <f t="shared" ca="1" si="242"/>
        <v>0</v>
      </c>
      <c r="G932" s="17">
        <f t="shared" ca="1" si="250"/>
        <v>6.539285714285727</v>
      </c>
      <c r="H932" s="17">
        <f t="shared" ca="1" si="251"/>
        <v>4.9571428571428635</v>
      </c>
      <c r="I932" s="17">
        <f t="shared" ca="1" si="252"/>
        <v>1.3191642651296838</v>
      </c>
      <c r="J932" s="23">
        <f t="shared" ca="1" si="243"/>
        <v>56.88101894998448</v>
      </c>
      <c r="K932" s="19" t="str">
        <f t="shared" ca="1" si="244"/>
        <v/>
      </c>
      <c r="L932" s="19" t="str">
        <f t="shared" ca="1" si="245"/>
        <v/>
      </c>
      <c r="M932" s="9" t="str">
        <f t="shared" ca="1" si="246"/>
        <v/>
      </c>
      <c r="N932" s="9" t="str">
        <f t="shared" ca="1" si="247"/>
        <v/>
      </c>
      <c r="O932" s="11">
        <f t="shared" ca="1" si="240"/>
        <v>36426</v>
      </c>
      <c r="P932" s="31">
        <f t="shared" ca="1" si="253"/>
        <v>29</v>
      </c>
      <c r="Q932" s="9">
        <f t="shared" ca="1" si="248"/>
        <v>0</v>
      </c>
      <c r="R932" s="34" t="str">
        <f t="shared" ca="1" si="254"/>
        <v>BUY</v>
      </c>
    </row>
    <row r="933" spans="1:18" x14ac:dyDescent="0.3">
      <c r="A933" s="9">
        <v>930</v>
      </c>
      <c r="B933" s="11">
        <f t="shared" ca="1" si="238"/>
        <v>36427</v>
      </c>
      <c r="C933" s="17">
        <f t="shared" ca="1" si="239"/>
        <v>1412.25</v>
      </c>
      <c r="D933" s="42">
        <f t="shared" ca="1" si="249"/>
        <v>14.25</v>
      </c>
      <c r="E933" s="15">
        <f t="shared" ca="1" si="241"/>
        <v>14.25</v>
      </c>
      <c r="F933" s="15">
        <f t="shared" ca="1" si="242"/>
        <v>0</v>
      </c>
      <c r="G933" s="17">
        <f t="shared" ca="1" si="250"/>
        <v>7.5571428571428703</v>
      </c>
      <c r="H933" s="17">
        <f t="shared" ca="1" si="251"/>
        <v>4.8928571428571592</v>
      </c>
      <c r="I933" s="17">
        <f t="shared" ca="1" si="252"/>
        <v>1.5445255474452531</v>
      </c>
      <c r="J933" s="23">
        <f t="shared" ca="1" si="243"/>
        <v>60.699942627653428</v>
      </c>
      <c r="K933" s="19" t="str">
        <f t="shared" ca="1" si="244"/>
        <v/>
      </c>
      <c r="L933" s="19" t="str">
        <f t="shared" ca="1" si="245"/>
        <v/>
      </c>
      <c r="M933" s="9" t="str">
        <f t="shared" ca="1" si="246"/>
        <v/>
      </c>
      <c r="N933" s="9" t="str">
        <f t="shared" ca="1" si="247"/>
        <v/>
      </c>
      <c r="O933" s="11">
        <f t="shared" ca="1" si="240"/>
        <v>36427</v>
      </c>
      <c r="P933" s="31">
        <f t="shared" ca="1" si="253"/>
        <v>29</v>
      </c>
      <c r="Q933" s="9">
        <f t="shared" ca="1" si="248"/>
        <v>0</v>
      </c>
      <c r="R933" s="34" t="str">
        <f t="shared" ca="1" si="254"/>
        <v>BUY</v>
      </c>
    </row>
    <row r="934" spans="1:18" x14ac:dyDescent="0.3">
      <c r="A934" s="9">
        <v>931</v>
      </c>
      <c r="B934" s="11">
        <f t="shared" ca="1" si="238"/>
        <v>36430</v>
      </c>
      <c r="C934" s="17">
        <f t="shared" ca="1" si="239"/>
        <v>1389.5</v>
      </c>
      <c r="D934" s="42">
        <f t="shared" ca="1" si="249"/>
        <v>-22.75</v>
      </c>
      <c r="E934" s="15">
        <f t="shared" ca="1" si="241"/>
        <v>0</v>
      </c>
      <c r="F934" s="15">
        <f t="shared" ca="1" si="242"/>
        <v>-22.75</v>
      </c>
      <c r="G934" s="17">
        <f t="shared" ca="1" si="250"/>
        <v>6.4678571428571558</v>
      </c>
      <c r="H934" s="17">
        <f t="shared" ca="1" si="251"/>
        <v>6.5178571428571592</v>
      </c>
      <c r="I934" s="17">
        <f t="shared" ca="1" si="252"/>
        <v>0.99232876712328721</v>
      </c>
      <c r="J934" s="23">
        <f t="shared" ca="1" si="243"/>
        <v>49.807480748074795</v>
      </c>
      <c r="K934" s="19" t="str">
        <f t="shared" ca="1" si="244"/>
        <v/>
      </c>
      <c r="L934" s="19" t="str">
        <f t="shared" ca="1" si="245"/>
        <v/>
      </c>
      <c r="M934" s="9" t="str">
        <f t="shared" ca="1" si="246"/>
        <v/>
      </c>
      <c r="N934" s="9" t="str">
        <f t="shared" ca="1" si="247"/>
        <v/>
      </c>
      <c r="O934" s="11">
        <f t="shared" ca="1" si="240"/>
        <v>36430</v>
      </c>
      <c r="P934" s="31">
        <f t="shared" ca="1" si="253"/>
        <v>29</v>
      </c>
      <c r="Q934" s="9">
        <f t="shared" ca="1" si="248"/>
        <v>0</v>
      </c>
      <c r="R934" s="34" t="str">
        <f t="shared" ca="1" si="254"/>
        <v>BUY</v>
      </c>
    </row>
    <row r="935" spans="1:18" x14ac:dyDescent="0.3">
      <c r="A935" s="9">
        <v>932</v>
      </c>
      <c r="B935" s="11">
        <f t="shared" ca="1" si="238"/>
        <v>36431</v>
      </c>
      <c r="C935" s="17">
        <f t="shared" ca="1" si="239"/>
        <v>1379.15</v>
      </c>
      <c r="D935" s="42">
        <f t="shared" ca="1" si="249"/>
        <v>-10.349999999999909</v>
      </c>
      <c r="E935" s="15">
        <f t="shared" ca="1" si="241"/>
        <v>0</v>
      </c>
      <c r="F935" s="15">
        <f t="shared" ca="1" si="242"/>
        <v>-10.349999999999909</v>
      </c>
      <c r="G935" s="17">
        <f t="shared" ca="1" si="250"/>
        <v>6.4678571428571558</v>
      </c>
      <c r="H935" s="17">
        <f t="shared" ca="1" si="251"/>
        <v>6.7607142857142923</v>
      </c>
      <c r="I935" s="17">
        <f t="shared" ca="1" si="252"/>
        <v>0.95668251452720643</v>
      </c>
      <c r="J935" s="23">
        <f t="shared" ca="1" si="243"/>
        <v>48.893088552915792</v>
      </c>
      <c r="K935" s="19" t="str">
        <f t="shared" ca="1" si="244"/>
        <v/>
      </c>
      <c r="L935" s="19" t="str">
        <f t="shared" ca="1" si="245"/>
        <v/>
      </c>
      <c r="M935" s="9" t="str">
        <f t="shared" ca="1" si="246"/>
        <v/>
      </c>
      <c r="N935" s="9" t="str">
        <f t="shared" ca="1" si="247"/>
        <v/>
      </c>
      <c r="O935" s="11">
        <f t="shared" ca="1" si="240"/>
        <v>36431</v>
      </c>
      <c r="P935" s="31">
        <f t="shared" ca="1" si="253"/>
        <v>29</v>
      </c>
      <c r="Q935" s="9">
        <f t="shared" ca="1" si="248"/>
        <v>0</v>
      </c>
      <c r="R935" s="34" t="str">
        <f t="shared" ca="1" si="254"/>
        <v>BUY</v>
      </c>
    </row>
    <row r="936" spans="1:18" x14ac:dyDescent="0.3">
      <c r="A936" s="9">
        <v>933</v>
      </c>
      <c r="B936" s="11">
        <f t="shared" ca="1" si="238"/>
        <v>36432</v>
      </c>
      <c r="C936" s="17">
        <f t="shared" ca="1" si="239"/>
        <v>1415.3</v>
      </c>
      <c r="D936" s="42">
        <f t="shared" ca="1" si="249"/>
        <v>36.149999999999864</v>
      </c>
      <c r="E936" s="15">
        <f t="shared" ca="1" si="241"/>
        <v>36.149999999999864</v>
      </c>
      <c r="F936" s="15">
        <f t="shared" ca="1" si="242"/>
        <v>0</v>
      </c>
      <c r="G936" s="17">
        <f t="shared" ca="1" si="250"/>
        <v>7.8892857142857178</v>
      </c>
      <c r="H936" s="17">
        <f t="shared" ca="1" si="251"/>
        <v>6.7607142857142923</v>
      </c>
      <c r="I936" s="17">
        <f t="shared" ca="1" si="252"/>
        <v>1.1669307976756464</v>
      </c>
      <c r="J936" s="23">
        <f t="shared" ca="1" si="243"/>
        <v>53.851779619697687</v>
      </c>
      <c r="K936" s="19" t="str">
        <f t="shared" ca="1" si="244"/>
        <v/>
      </c>
      <c r="L936" s="19" t="str">
        <f t="shared" ca="1" si="245"/>
        <v/>
      </c>
      <c r="M936" s="9" t="str">
        <f t="shared" ca="1" si="246"/>
        <v/>
      </c>
      <c r="N936" s="9" t="str">
        <f t="shared" ca="1" si="247"/>
        <v/>
      </c>
      <c r="O936" s="11">
        <f t="shared" ca="1" si="240"/>
        <v>36432</v>
      </c>
      <c r="P936" s="31">
        <f t="shared" ca="1" si="253"/>
        <v>29</v>
      </c>
      <c r="Q936" s="9">
        <f t="shared" ca="1" si="248"/>
        <v>0</v>
      </c>
      <c r="R936" s="34" t="str">
        <f t="shared" ca="1" si="254"/>
        <v>BUY</v>
      </c>
    </row>
    <row r="937" spans="1:18" x14ac:dyDescent="0.3">
      <c r="A937" s="9">
        <v>934</v>
      </c>
      <c r="B937" s="11">
        <f t="shared" ca="1" si="238"/>
        <v>36433</v>
      </c>
      <c r="C937" s="17">
        <f t="shared" ca="1" si="239"/>
        <v>1413.1</v>
      </c>
      <c r="D937" s="42">
        <f t="shared" ca="1" si="249"/>
        <v>-2.2000000000000455</v>
      </c>
      <c r="E937" s="15">
        <f t="shared" ca="1" si="241"/>
        <v>0</v>
      </c>
      <c r="F937" s="15">
        <f t="shared" ca="1" si="242"/>
        <v>-2.2000000000000455</v>
      </c>
      <c r="G937" s="17">
        <f t="shared" ca="1" si="250"/>
        <v>7.8892857142857178</v>
      </c>
      <c r="H937" s="17">
        <f t="shared" ca="1" si="251"/>
        <v>6.7321428571428736</v>
      </c>
      <c r="I937" s="17">
        <f t="shared" ca="1" si="252"/>
        <v>1.171883289124666</v>
      </c>
      <c r="J937" s="23">
        <f t="shared" ca="1" si="243"/>
        <v>53.957010258915432</v>
      </c>
      <c r="K937" s="19" t="str">
        <f t="shared" ca="1" si="244"/>
        <v/>
      </c>
      <c r="L937" s="19" t="str">
        <f t="shared" ca="1" si="245"/>
        <v/>
      </c>
      <c r="M937" s="9" t="str">
        <f t="shared" ca="1" si="246"/>
        <v/>
      </c>
      <c r="N937" s="9" t="str">
        <f t="shared" ca="1" si="247"/>
        <v/>
      </c>
      <c r="O937" s="11">
        <f t="shared" ca="1" si="240"/>
        <v>36433</v>
      </c>
      <c r="P937" s="31">
        <f t="shared" ca="1" si="253"/>
        <v>29</v>
      </c>
      <c r="Q937" s="9">
        <f t="shared" ca="1" si="248"/>
        <v>0</v>
      </c>
      <c r="R937" s="34" t="str">
        <f t="shared" ca="1" si="254"/>
        <v>BUY</v>
      </c>
    </row>
    <row r="938" spans="1:18" x14ac:dyDescent="0.3">
      <c r="A938" s="9">
        <v>935</v>
      </c>
      <c r="B938" s="11">
        <f t="shared" ca="1" si="238"/>
        <v>36434</v>
      </c>
      <c r="C938" s="17">
        <f t="shared" ca="1" si="239"/>
        <v>1403.2</v>
      </c>
      <c r="D938" s="42">
        <f t="shared" ca="1" si="249"/>
        <v>-9.8999999999998636</v>
      </c>
      <c r="E938" s="15">
        <f t="shared" ca="1" si="241"/>
        <v>0</v>
      </c>
      <c r="F938" s="15">
        <f t="shared" ca="1" si="242"/>
        <v>-9.8999999999998636</v>
      </c>
      <c r="G938" s="17">
        <f t="shared" ca="1" si="250"/>
        <v>7.8892857142857178</v>
      </c>
      <c r="H938" s="17">
        <f t="shared" ca="1" si="251"/>
        <v>7.0249999999999932</v>
      </c>
      <c r="I938" s="17">
        <f t="shared" ca="1" si="252"/>
        <v>1.1230299949161175</v>
      </c>
      <c r="J938" s="23">
        <f t="shared" ca="1" si="243"/>
        <v>52.897509578544096</v>
      </c>
      <c r="K938" s="19" t="str">
        <f t="shared" ca="1" si="244"/>
        <v/>
      </c>
      <c r="L938" s="19" t="str">
        <f t="shared" ca="1" si="245"/>
        <v/>
      </c>
      <c r="M938" s="9" t="str">
        <f t="shared" ca="1" si="246"/>
        <v/>
      </c>
      <c r="N938" s="9" t="str">
        <f t="shared" ca="1" si="247"/>
        <v/>
      </c>
      <c r="O938" s="11">
        <f t="shared" ca="1" si="240"/>
        <v>36434</v>
      </c>
      <c r="P938" s="31">
        <f t="shared" ca="1" si="253"/>
        <v>29</v>
      </c>
      <c r="Q938" s="9">
        <f t="shared" ca="1" si="248"/>
        <v>0</v>
      </c>
      <c r="R938" s="34" t="str">
        <f t="shared" ca="1" si="254"/>
        <v>BUY</v>
      </c>
    </row>
    <row r="939" spans="1:18" x14ac:dyDescent="0.3">
      <c r="A939" s="9">
        <v>936</v>
      </c>
      <c r="B939" s="11">
        <f t="shared" ca="1" si="238"/>
        <v>36437</v>
      </c>
      <c r="C939" s="17">
        <f t="shared" ca="1" si="239"/>
        <v>1372.3</v>
      </c>
      <c r="D939" s="42">
        <f t="shared" ca="1" si="249"/>
        <v>-30.900000000000091</v>
      </c>
      <c r="E939" s="15">
        <f t="shared" ca="1" si="241"/>
        <v>0</v>
      </c>
      <c r="F939" s="15">
        <f t="shared" ca="1" si="242"/>
        <v>-30.900000000000091</v>
      </c>
      <c r="G939" s="17">
        <f t="shared" ca="1" si="250"/>
        <v>7.8892857142857178</v>
      </c>
      <c r="H939" s="17">
        <f t="shared" ca="1" si="251"/>
        <v>7.7642857142857178</v>
      </c>
      <c r="I939" s="17">
        <f t="shared" ca="1" si="252"/>
        <v>1.016099356025759</v>
      </c>
      <c r="J939" s="23">
        <f t="shared" ca="1" si="243"/>
        <v>50.399269906456759</v>
      </c>
      <c r="K939" s="19" t="str">
        <f t="shared" ca="1" si="244"/>
        <v/>
      </c>
      <c r="L939" s="19" t="str">
        <f t="shared" ca="1" si="245"/>
        <v/>
      </c>
      <c r="M939" s="9" t="str">
        <f t="shared" ca="1" si="246"/>
        <v/>
      </c>
      <c r="N939" s="9" t="str">
        <f t="shared" ca="1" si="247"/>
        <v/>
      </c>
      <c r="O939" s="11">
        <f t="shared" ca="1" si="240"/>
        <v>36437</v>
      </c>
      <c r="P939" s="31">
        <f t="shared" ca="1" si="253"/>
        <v>29</v>
      </c>
      <c r="Q939" s="9">
        <f t="shared" ca="1" si="248"/>
        <v>0</v>
      </c>
      <c r="R939" s="34" t="str">
        <f t="shared" ca="1" si="254"/>
        <v>BUY</v>
      </c>
    </row>
    <row r="940" spans="1:18" x14ac:dyDescent="0.3">
      <c r="A940" s="9">
        <v>937</v>
      </c>
      <c r="B940" s="11">
        <f t="shared" ca="1" si="238"/>
        <v>36438</v>
      </c>
      <c r="C940" s="17">
        <f t="shared" ca="1" si="239"/>
        <v>1378.15</v>
      </c>
      <c r="D940" s="42">
        <f t="shared" ca="1" si="249"/>
        <v>5.8500000000001364</v>
      </c>
      <c r="E940" s="15">
        <f t="shared" ca="1" si="241"/>
        <v>5.8500000000001364</v>
      </c>
      <c r="F940" s="15">
        <f t="shared" ca="1" si="242"/>
        <v>0</v>
      </c>
      <c r="G940" s="17">
        <f t="shared" ca="1" si="250"/>
        <v>8.0107142857142914</v>
      </c>
      <c r="H940" s="17">
        <f t="shared" ca="1" si="251"/>
        <v>7.7642857142857178</v>
      </c>
      <c r="I940" s="17">
        <f t="shared" ca="1" si="252"/>
        <v>1.0317387304507823</v>
      </c>
      <c r="J940" s="23">
        <f t="shared" ca="1" si="243"/>
        <v>50.781073126556493</v>
      </c>
      <c r="K940" s="19" t="str">
        <f t="shared" ca="1" si="244"/>
        <v/>
      </c>
      <c r="L940" s="19" t="str">
        <f t="shared" ca="1" si="245"/>
        <v/>
      </c>
      <c r="M940" s="9" t="str">
        <f t="shared" ca="1" si="246"/>
        <v/>
      </c>
      <c r="N940" s="9" t="str">
        <f t="shared" ca="1" si="247"/>
        <v/>
      </c>
      <c r="O940" s="11">
        <f t="shared" ca="1" si="240"/>
        <v>36438</v>
      </c>
      <c r="P940" s="31">
        <f t="shared" ca="1" si="253"/>
        <v>29</v>
      </c>
      <c r="Q940" s="9">
        <f t="shared" ca="1" si="248"/>
        <v>0</v>
      </c>
      <c r="R940" s="34" t="str">
        <f t="shared" ca="1" si="254"/>
        <v>BUY</v>
      </c>
    </row>
    <row r="941" spans="1:18" x14ac:dyDescent="0.3">
      <c r="A941" s="9">
        <v>938</v>
      </c>
      <c r="B941" s="11">
        <f t="shared" ca="1" si="238"/>
        <v>36439</v>
      </c>
      <c r="C941" s="17">
        <f t="shared" ca="1" si="239"/>
        <v>1392.7</v>
      </c>
      <c r="D941" s="42">
        <f t="shared" ca="1" si="249"/>
        <v>14.549999999999955</v>
      </c>
      <c r="E941" s="15">
        <f t="shared" ca="1" si="241"/>
        <v>14.549999999999955</v>
      </c>
      <c r="F941" s="15">
        <f t="shared" ca="1" si="242"/>
        <v>0</v>
      </c>
      <c r="G941" s="17">
        <f t="shared" ca="1" si="250"/>
        <v>9.0500000000000025</v>
      </c>
      <c r="H941" s="17">
        <f t="shared" ca="1" si="251"/>
        <v>6.085714285714289</v>
      </c>
      <c r="I941" s="17">
        <f t="shared" ca="1" si="252"/>
        <v>1.4870892018779338</v>
      </c>
      <c r="J941" s="23">
        <f t="shared" ca="1" si="243"/>
        <v>59.792354884379421</v>
      </c>
      <c r="K941" s="19" t="str">
        <f t="shared" ca="1" si="244"/>
        <v/>
      </c>
      <c r="L941" s="19" t="str">
        <f t="shared" ca="1" si="245"/>
        <v/>
      </c>
      <c r="M941" s="9" t="str">
        <f t="shared" ca="1" si="246"/>
        <v/>
      </c>
      <c r="N941" s="9" t="str">
        <f t="shared" ca="1" si="247"/>
        <v/>
      </c>
      <c r="O941" s="11">
        <f t="shared" ca="1" si="240"/>
        <v>36439</v>
      </c>
      <c r="P941" s="31">
        <f t="shared" ca="1" si="253"/>
        <v>29</v>
      </c>
      <c r="Q941" s="9">
        <f t="shared" ca="1" si="248"/>
        <v>0</v>
      </c>
      <c r="R941" s="34" t="str">
        <f t="shared" ca="1" si="254"/>
        <v>BUY</v>
      </c>
    </row>
    <row r="942" spans="1:18" x14ac:dyDescent="0.3">
      <c r="A942" s="9">
        <v>939</v>
      </c>
      <c r="B942" s="11">
        <f t="shared" ca="1" si="238"/>
        <v>36440</v>
      </c>
      <c r="C942" s="17">
        <f t="shared" ca="1" si="239"/>
        <v>1469.75</v>
      </c>
      <c r="D942" s="42">
        <f t="shared" ca="1" si="249"/>
        <v>77.049999999999955</v>
      </c>
      <c r="E942" s="15">
        <f t="shared" ca="1" si="241"/>
        <v>77.049999999999955</v>
      </c>
      <c r="F942" s="15">
        <f t="shared" ca="1" si="242"/>
        <v>0</v>
      </c>
      <c r="G942" s="17">
        <f t="shared" ca="1" si="250"/>
        <v>13.946428571428571</v>
      </c>
      <c r="H942" s="17">
        <f t="shared" ca="1" si="251"/>
        <v>6.085714285714289</v>
      </c>
      <c r="I942" s="17">
        <f t="shared" ca="1" si="252"/>
        <v>2.2916666666666652</v>
      </c>
      <c r="J942" s="23">
        <f t="shared" ca="1" si="243"/>
        <v>69.620253164556942</v>
      </c>
      <c r="K942" s="19" t="str">
        <f t="shared" ca="1" si="244"/>
        <v/>
      </c>
      <c r="L942" s="19" t="str">
        <f t="shared" ca="1" si="245"/>
        <v/>
      </c>
      <c r="M942" s="9" t="str">
        <f t="shared" ca="1" si="246"/>
        <v/>
      </c>
      <c r="N942" s="9" t="str">
        <f t="shared" ca="1" si="247"/>
        <v/>
      </c>
      <c r="O942" s="11">
        <f t="shared" ca="1" si="240"/>
        <v>36440</v>
      </c>
      <c r="P942" s="31">
        <f t="shared" ca="1" si="253"/>
        <v>29</v>
      </c>
      <c r="Q942" s="9">
        <f t="shared" ca="1" si="248"/>
        <v>0</v>
      </c>
      <c r="R942" s="34" t="str">
        <f t="shared" ca="1" si="254"/>
        <v>BUY</v>
      </c>
    </row>
    <row r="943" spans="1:18" x14ac:dyDescent="0.3">
      <c r="A943" s="9">
        <v>940</v>
      </c>
      <c r="B943" s="11">
        <f t="shared" ca="1" si="238"/>
        <v>36441</v>
      </c>
      <c r="C943" s="17">
        <f t="shared" ca="1" si="239"/>
        <v>1479.25</v>
      </c>
      <c r="D943" s="42">
        <f t="shared" ca="1" si="249"/>
        <v>9.5</v>
      </c>
      <c r="E943" s="15">
        <f t="shared" ca="1" si="241"/>
        <v>9.5</v>
      </c>
      <c r="F943" s="15">
        <f t="shared" ca="1" si="242"/>
        <v>0</v>
      </c>
      <c r="G943" s="17">
        <f t="shared" ca="1" si="250"/>
        <v>14.625</v>
      </c>
      <c r="H943" s="17">
        <f t="shared" ca="1" si="251"/>
        <v>5.9535714285714221</v>
      </c>
      <c r="I943" s="17">
        <f t="shared" ca="1" si="252"/>
        <v>2.4565086982603508</v>
      </c>
      <c r="J943" s="23">
        <f t="shared" ca="1" si="243"/>
        <v>71.069073238458884</v>
      </c>
      <c r="K943" s="19" t="str">
        <f t="shared" ca="1" si="244"/>
        <v>SELL</v>
      </c>
      <c r="L943" s="19">
        <f t="shared" ca="1" si="245"/>
        <v>30</v>
      </c>
      <c r="M943" s="9" t="str">
        <f t="shared" ca="1" si="246"/>
        <v>SELL</v>
      </c>
      <c r="N943" s="9">
        <f t="shared" ca="1" si="247"/>
        <v>1479.25</v>
      </c>
      <c r="O943" s="11">
        <f t="shared" ca="1" si="240"/>
        <v>36441</v>
      </c>
      <c r="P943" s="31">
        <f t="shared" ca="1" si="253"/>
        <v>30</v>
      </c>
      <c r="Q943" s="9">
        <f t="shared" ca="1" si="248"/>
        <v>1</v>
      </c>
      <c r="R943" s="34" t="str">
        <f t="shared" ca="1" si="254"/>
        <v>SELL</v>
      </c>
    </row>
    <row r="944" spans="1:18" x14ac:dyDescent="0.3">
      <c r="A944" s="9">
        <v>941</v>
      </c>
      <c r="B944" s="11">
        <f t="shared" ca="1" si="238"/>
        <v>36444</v>
      </c>
      <c r="C944" s="17">
        <f t="shared" ca="1" si="239"/>
        <v>1484</v>
      </c>
      <c r="D944" s="42">
        <f t="shared" ca="1" si="249"/>
        <v>4.75</v>
      </c>
      <c r="E944" s="15">
        <f t="shared" ca="1" si="241"/>
        <v>4.75</v>
      </c>
      <c r="F944" s="15">
        <f t="shared" ca="1" si="242"/>
        <v>0</v>
      </c>
      <c r="G944" s="17">
        <f t="shared" ca="1" si="250"/>
        <v>14.964285714285714</v>
      </c>
      <c r="H944" s="17">
        <f t="shared" ca="1" si="251"/>
        <v>5.4357142857142788</v>
      </c>
      <c r="I944" s="17">
        <f t="shared" ca="1" si="252"/>
        <v>2.7529566360052597</v>
      </c>
      <c r="J944" s="23">
        <f t="shared" ca="1" si="243"/>
        <v>73.354341736694707</v>
      </c>
      <c r="K944" s="19" t="str">
        <f t="shared" ca="1" si="244"/>
        <v>SELL</v>
      </c>
      <c r="L944" s="19" t="str">
        <f t="shared" ca="1" si="245"/>
        <v/>
      </c>
      <c r="M944" s="9" t="str">
        <f t="shared" ca="1" si="246"/>
        <v/>
      </c>
      <c r="N944" s="9" t="str">
        <f t="shared" ca="1" si="247"/>
        <v/>
      </c>
      <c r="O944" s="11">
        <f t="shared" ca="1" si="240"/>
        <v>36444</v>
      </c>
      <c r="P944" s="31">
        <f t="shared" ca="1" si="253"/>
        <v>30</v>
      </c>
      <c r="Q944" s="9">
        <f t="shared" ca="1" si="248"/>
        <v>0</v>
      </c>
      <c r="R944" s="34" t="str">
        <f t="shared" ca="1" si="254"/>
        <v>SELL</v>
      </c>
    </row>
    <row r="945" spans="1:18" x14ac:dyDescent="0.3">
      <c r="A945" s="9">
        <v>942</v>
      </c>
      <c r="B945" s="11">
        <f t="shared" ca="1" si="238"/>
        <v>36445</v>
      </c>
      <c r="C945" s="17">
        <f t="shared" ca="1" si="239"/>
        <v>1483.85</v>
      </c>
      <c r="D945" s="42">
        <f t="shared" ca="1" si="249"/>
        <v>-0.15000000000009095</v>
      </c>
      <c r="E945" s="15">
        <f t="shared" ca="1" si="241"/>
        <v>0</v>
      </c>
      <c r="F945" s="15">
        <f t="shared" ca="1" si="242"/>
        <v>-0.15000000000009095</v>
      </c>
      <c r="G945" s="17">
        <f t="shared" ca="1" si="250"/>
        <v>12.40357142857142</v>
      </c>
      <c r="H945" s="17">
        <f t="shared" ca="1" si="251"/>
        <v>5.4464285714285712</v>
      </c>
      <c r="I945" s="17">
        <f t="shared" ca="1" si="252"/>
        <v>2.2773770491803265</v>
      </c>
      <c r="J945" s="23">
        <f t="shared" ca="1" si="243"/>
        <v>69.487795118047202</v>
      </c>
      <c r="K945" s="19" t="str">
        <f t="shared" ca="1" si="244"/>
        <v/>
      </c>
      <c r="L945" s="19" t="str">
        <f t="shared" ca="1" si="245"/>
        <v/>
      </c>
      <c r="M945" s="9" t="str">
        <f t="shared" ca="1" si="246"/>
        <v/>
      </c>
      <c r="N945" s="9" t="str">
        <f t="shared" ca="1" si="247"/>
        <v/>
      </c>
      <c r="O945" s="11">
        <f t="shared" ca="1" si="240"/>
        <v>36445</v>
      </c>
      <c r="P945" s="31">
        <f t="shared" ca="1" si="253"/>
        <v>30</v>
      </c>
      <c r="Q945" s="9">
        <f t="shared" ca="1" si="248"/>
        <v>0</v>
      </c>
      <c r="R945" s="34" t="str">
        <f t="shared" ca="1" si="254"/>
        <v>SELL</v>
      </c>
    </row>
    <row r="946" spans="1:18" x14ac:dyDescent="0.3">
      <c r="A946" s="9">
        <v>943</v>
      </c>
      <c r="B946" s="11">
        <f t="shared" ca="1" si="238"/>
        <v>36446</v>
      </c>
      <c r="C946" s="17">
        <f t="shared" ca="1" si="239"/>
        <v>1496.3</v>
      </c>
      <c r="D946" s="42">
        <f t="shared" ca="1" si="249"/>
        <v>12.450000000000045</v>
      </c>
      <c r="E946" s="15">
        <f t="shared" ca="1" si="241"/>
        <v>12.450000000000045</v>
      </c>
      <c r="F946" s="15">
        <f t="shared" ca="1" si="242"/>
        <v>0</v>
      </c>
      <c r="G946" s="17">
        <f t="shared" ca="1" si="250"/>
        <v>12.46785714285714</v>
      </c>
      <c r="H946" s="17">
        <f t="shared" ca="1" si="251"/>
        <v>5.4464285714285712</v>
      </c>
      <c r="I946" s="17">
        <f t="shared" ca="1" si="252"/>
        <v>2.2891803278688521</v>
      </c>
      <c r="J946" s="23">
        <f t="shared" ca="1" si="243"/>
        <v>69.597288676236047</v>
      </c>
      <c r="K946" s="19" t="str">
        <f t="shared" ca="1" si="244"/>
        <v/>
      </c>
      <c r="L946" s="19" t="str">
        <f t="shared" ca="1" si="245"/>
        <v/>
      </c>
      <c r="M946" s="9" t="str">
        <f t="shared" ca="1" si="246"/>
        <v/>
      </c>
      <c r="N946" s="9" t="str">
        <f t="shared" ca="1" si="247"/>
        <v/>
      </c>
      <c r="O946" s="11">
        <f t="shared" ca="1" si="240"/>
        <v>36446</v>
      </c>
      <c r="P946" s="31">
        <f t="shared" ca="1" si="253"/>
        <v>30</v>
      </c>
      <c r="Q946" s="9">
        <f t="shared" ca="1" si="248"/>
        <v>0</v>
      </c>
      <c r="R946" s="34" t="str">
        <f t="shared" ca="1" si="254"/>
        <v>SELL</v>
      </c>
    </row>
    <row r="947" spans="1:18" x14ac:dyDescent="0.3">
      <c r="A947" s="9">
        <v>944</v>
      </c>
      <c r="B947" s="11">
        <f t="shared" ca="1" si="238"/>
        <v>36447</v>
      </c>
      <c r="C947" s="17">
        <f t="shared" ca="1" si="239"/>
        <v>1505.2</v>
      </c>
      <c r="D947" s="42">
        <f t="shared" ca="1" si="249"/>
        <v>8.9000000000000909</v>
      </c>
      <c r="E947" s="15">
        <f t="shared" ca="1" si="241"/>
        <v>8.9000000000000909</v>
      </c>
      <c r="F947" s="15">
        <f t="shared" ca="1" si="242"/>
        <v>0</v>
      </c>
      <c r="G947" s="17">
        <f t="shared" ca="1" si="250"/>
        <v>12.085714285714289</v>
      </c>
      <c r="H947" s="17">
        <f t="shared" ca="1" si="251"/>
        <v>5.4464285714285712</v>
      </c>
      <c r="I947" s="17">
        <f t="shared" ca="1" si="252"/>
        <v>2.2190163934426237</v>
      </c>
      <c r="J947" s="23">
        <f t="shared" ca="1" si="243"/>
        <v>68.934609900183347</v>
      </c>
      <c r="K947" s="19" t="str">
        <f t="shared" ca="1" si="244"/>
        <v/>
      </c>
      <c r="L947" s="19" t="str">
        <f t="shared" ca="1" si="245"/>
        <v/>
      </c>
      <c r="M947" s="9" t="str">
        <f t="shared" ca="1" si="246"/>
        <v/>
      </c>
      <c r="N947" s="9" t="str">
        <f t="shared" ca="1" si="247"/>
        <v/>
      </c>
      <c r="O947" s="11">
        <f t="shared" ca="1" si="240"/>
        <v>36447</v>
      </c>
      <c r="P947" s="31">
        <f t="shared" ca="1" si="253"/>
        <v>30</v>
      </c>
      <c r="Q947" s="9">
        <f t="shared" ca="1" si="248"/>
        <v>0</v>
      </c>
      <c r="R947" s="34" t="str">
        <f t="shared" ca="1" si="254"/>
        <v>SELL</v>
      </c>
    </row>
    <row r="948" spans="1:18" x14ac:dyDescent="0.3">
      <c r="A948" s="9">
        <v>945</v>
      </c>
      <c r="B948" s="11">
        <f t="shared" ca="1" si="238"/>
        <v>36448</v>
      </c>
      <c r="C948" s="17">
        <f t="shared" ca="1" si="239"/>
        <v>1454.55</v>
      </c>
      <c r="D948" s="42">
        <f t="shared" ca="1" si="249"/>
        <v>-50.650000000000091</v>
      </c>
      <c r="E948" s="15">
        <f t="shared" ca="1" si="241"/>
        <v>0</v>
      </c>
      <c r="F948" s="15">
        <f t="shared" ca="1" si="242"/>
        <v>-50.650000000000091</v>
      </c>
      <c r="G948" s="17">
        <f t="shared" ca="1" si="250"/>
        <v>12.085714285714289</v>
      </c>
      <c r="H948" s="17">
        <f t="shared" ca="1" si="251"/>
        <v>7.4392857142857212</v>
      </c>
      <c r="I948" s="17">
        <f t="shared" ca="1" si="252"/>
        <v>1.6245799327892452</v>
      </c>
      <c r="J948" s="23">
        <f t="shared" ca="1" si="243"/>
        <v>61.898664715566106</v>
      </c>
      <c r="K948" s="19" t="str">
        <f t="shared" ca="1" si="244"/>
        <v/>
      </c>
      <c r="L948" s="19" t="str">
        <f t="shared" ca="1" si="245"/>
        <v/>
      </c>
      <c r="M948" s="9" t="str">
        <f t="shared" ca="1" si="246"/>
        <v/>
      </c>
      <c r="N948" s="9" t="str">
        <f t="shared" ca="1" si="247"/>
        <v/>
      </c>
      <c r="O948" s="11">
        <f t="shared" ca="1" si="240"/>
        <v>36448</v>
      </c>
      <c r="P948" s="31">
        <f t="shared" ca="1" si="253"/>
        <v>30</v>
      </c>
      <c r="Q948" s="9">
        <f t="shared" ca="1" si="248"/>
        <v>0</v>
      </c>
      <c r="R948" s="34" t="str">
        <f t="shared" ca="1" si="254"/>
        <v>SELL</v>
      </c>
    </row>
    <row r="949" spans="1:18" x14ac:dyDescent="0.3">
      <c r="A949" s="9">
        <v>946</v>
      </c>
      <c r="B949" s="11">
        <f t="shared" ca="1" si="238"/>
        <v>36451</v>
      </c>
      <c r="C949" s="17">
        <f t="shared" ca="1" si="239"/>
        <v>1444.05</v>
      </c>
      <c r="D949" s="42">
        <f t="shared" ca="1" si="249"/>
        <v>-10.5</v>
      </c>
      <c r="E949" s="15">
        <f t="shared" ca="1" si="241"/>
        <v>0</v>
      </c>
      <c r="F949" s="15">
        <f t="shared" ca="1" si="242"/>
        <v>-10.5</v>
      </c>
      <c r="G949" s="17">
        <f t="shared" ca="1" si="250"/>
        <v>12.085714285714289</v>
      </c>
      <c r="H949" s="17">
        <f t="shared" ca="1" si="251"/>
        <v>7.4500000000000126</v>
      </c>
      <c r="I949" s="17">
        <f t="shared" ca="1" si="252"/>
        <v>1.6222435282837944</v>
      </c>
      <c r="J949" s="23">
        <f t="shared" ca="1" si="243"/>
        <v>61.864716636197407</v>
      </c>
      <c r="K949" s="19" t="str">
        <f t="shared" ca="1" si="244"/>
        <v/>
      </c>
      <c r="L949" s="19" t="str">
        <f t="shared" ca="1" si="245"/>
        <v/>
      </c>
      <c r="M949" s="9" t="str">
        <f t="shared" ca="1" si="246"/>
        <v/>
      </c>
      <c r="N949" s="9" t="str">
        <f t="shared" ca="1" si="247"/>
        <v/>
      </c>
      <c r="O949" s="11">
        <f t="shared" ca="1" si="240"/>
        <v>36451</v>
      </c>
      <c r="P949" s="31">
        <f t="shared" ca="1" si="253"/>
        <v>30</v>
      </c>
      <c r="Q949" s="9">
        <f t="shared" ca="1" si="248"/>
        <v>0</v>
      </c>
      <c r="R949" s="34" t="str">
        <f t="shared" ca="1" si="254"/>
        <v>SELL</v>
      </c>
    </row>
    <row r="950" spans="1:18" x14ac:dyDescent="0.3">
      <c r="A950" s="9">
        <v>947</v>
      </c>
      <c r="B950" s="11">
        <f t="shared" ca="1" si="238"/>
        <v>36453</v>
      </c>
      <c r="C950" s="17">
        <f t="shared" ca="1" si="239"/>
        <v>1477.65</v>
      </c>
      <c r="D950" s="42">
        <f t="shared" ca="1" si="249"/>
        <v>33.600000000000136</v>
      </c>
      <c r="E950" s="15">
        <f t="shared" ca="1" si="241"/>
        <v>33.600000000000136</v>
      </c>
      <c r="F950" s="15">
        <f t="shared" ca="1" si="242"/>
        <v>0</v>
      </c>
      <c r="G950" s="17">
        <f t="shared" ca="1" si="250"/>
        <v>11.903571428571452</v>
      </c>
      <c r="H950" s="17">
        <f t="shared" ca="1" si="251"/>
        <v>7.4500000000000126</v>
      </c>
      <c r="I950" s="17">
        <f t="shared" ca="1" si="252"/>
        <v>1.5977948226270378</v>
      </c>
      <c r="J950" s="23">
        <f t="shared" ca="1" si="243"/>
        <v>61.505812880605284</v>
      </c>
      <c r="K950" s="19" t="str">
        <f t="shared" ca="1" si="244"/>
        <v/>
      </c>
      <c r="L950" s="19" t="str">
        <f t="shared" ca="1" si="245"/>
        <v/>
      </c>
      <c r="M950" s="9" t="str">
        <f t="shared" ca="1" si="246"/>
        <v/>
      </c>
      <c r="N950" s="9" t="str">
        <f t="shared" ca="1" si="247"/>
        <v/>
      </c>
      <c r="O950" s="11">
        <f t="shared" ca="1" si="240"/>
        <v>36453</v>
      </c>
      <c r="P950" s="31">
        <f t="shared" ca="1" si="253"/>
        <v>30</v>
      </c>
      <c r="Q950" s="9">
        <f t="shared" ca="1" si="248"/>
        <v>0</v>
      </c>
      <c r="R950" s="34" t="str">
        <f t="shared" ca="1" si="254"/>
        <v>SELL</v>
      </c>
    </row>
    <row r="951" spans="1:18" x14ac:dyDescent="0.3">
      <c r="A951" s="9">
        <v>948</v>
      </c>
      <c r="B951" s="11">
        <f t="shared" ca="1" si="238"/>
        <v>36454</v>
      </c>
      <c r="C951" s="17">
        <f t="shared" ca="1" si="239"/>
        <v>1453.35</v>
      </c>
      <c r="D951" s="42">
        <f t="shared" ca="1" si="249"/>
        <v>-24.300000000000182</v>
      </c>
      <c r="E951" s="15">
        <f t="shared" ca="1" si="241"/>
        <v>0</v>
      </c>
      <c r="F951" s="15">
        <f t="shared" ca="1" si="242"/>
        <v>-24.300000000000182</v>
      </c>
      <c r="G951" s="17">
        <f t="shared" ca="1" si="250"/>
        <v>11.903571428571452</v>
      </c>
      <c r="H951" s="17">
        <f t="shared" ca="1" si="251"/>
        <v>9.0285714285714516</v>
      </c>
      <c r="I951" s="17">
        <f t="shared" ca="1" si="252"/>
        <v>1.3184335443037967</v>
      </c>
      <c r="J951" s="23">
        <f t="shared" ca="1" si="243"/>
        <v>56.867428766422094</v>
      </c>
      <c r="K951" s="19" t="str">
        <f t="shared" ca="1" si="244"/>
        <v/>
      </c>
      <c r="L951" s="19" t="str">
        <f t="shared" ca="1" si="245"/>
        <v/>
      </c>
      <c r="M951" s="9" t="str">
        <f t="shared" ca="1" si="246"/>
        <v/>
      </c>
      <c r="N951" s="9" t="str">
        <f t="shared" ca="1" si="247"/>
        <v/>
      </c>
      <c r="O951" s="11">
        <f t="shared" ca="1" si="240"/>
        <v>36454</v>
      </c>
      <c r="P951" s="31">
        <f t="shared" ca="1" si="253"/>
        <v>30</v>
      </c>
      <c r="Q951" s="9">
        <f t="shared" ca="1" si="248"/>
        <v>0</v>
      </c>
      <c r="R951" s="34" t="str">
        <f t="shared" ca="1" si="254"/>
        <v>SELL</v>
      </c>
    </row>
    <row r="952" spans="1:18" x14ac:dyDescent="0.3">
      <c r="A952" s="9">
        <v>949</v>
      </c>
      <c r="B952" s="11">
        <f t="shared" ca="1" si="238"/>
        <v>36455</v>
      </c>
      <c r="C952" s="17">
        <f t="shared" ca="1" si="239"/>
        <v>1430.25</v>
      </c>
      <c r="D952" s="42">
        <f t="shared" ca="1" si="249"/>
        <v>-23.099999999999909</v>
      </c>
      <c r="E952" s="15">
        <f t="shared" ca="1" si="241"/>
        <v>0</v>
      </c>
      <c r="F952" s="15">
        <f t="shared" ca="1" si="242"/>
        <v>-23.099999999999909</v>
      </c>
      <c r="G952" s="17">
        <f t="shared" ca="1" si="250"/>
        <v>11.903571428571452</v>
      </c>
      <c r="H952" s="17">
        <f t="shared" ca="1" si="251"/>
        <v>9.9714285714285982</v>
      </c>
      <c r="I952" s="17">
        <f t="shared" ca="1" si="252"/>
        <v>1.1937679083094548</v>
      </c>
      <c r="J952" s="23">
        <f t="shared" ca="1" si="243"/>
        <v>54.416326530612224</v>
      </c>
      <c r="K952" s="19" t="str">
        <f t="shared" ca="1" si="244"/>
        <v/>
      </c>
      <c r="L952" s="19" t="str">
        <f t="shared" ca="1" si="245"/>
        <v/>
      </c>
      <c r="M952" s="9" t="str">
        <f t="shared" ca="1" si="246"/>
        <v/>
      </c>
      <c r="N952" s="9" t="str">
        <f t="shared" ca="1" si="247"/>
        <v/>
      </c>
      <c r="O952" s="11">
        <f t="shared" ca="1" si="240"/>
        <v>36455</v>
      </c>
      <c r="P952" s="31">
        <f t="shared" ca="1" si="253"/>
        <v>30</v>
      </c>
      <c r="Q952" s="9">
        <f t="shared" ca="1" si="248"/>
        <v>0</v>
      </c>
      <c r="R952" s="34" t="str">
        <f t="shared" ca="1" si="254"/>
        <v>SELL</v>
      </c>
    </row>
    <row r="953" spans="1:18" x14ac:dyDescent="0.3">
      <c r="A953" s="9">
        <v>950</v>
      </c>
      <c r="B953" s="11">
        <f t="shared" ca="1" si="238"/>
        <v>36456</v>
      </c>
      <c r="C953" s="17">
        <f t="shared" ca="1" si="239"/>
        <v>1449.8</v>
      </c>
      <c r="D953" s="42">
        <f t="shared" ca="1" si="249"/>
        <v>19.549999999999955</v>
      </c>
      <c r="E953" s="15">
        <f t="shared" ca="1" si="241"/>
        <v>19.549999999999955</v>
      </c>
      <c r="F953" s="15">
        <f t="shared" ca="1" si="242"/>
        <v>0</v>
      </c>
      <c r="G953" s="17">
        <f t="shared" ca="1" si="250"/>
        <v>13.30000000000002</v>
      </c>
      <c r="H953" s="17">
        <f t="shared" ca="1" si="251"/>
        <v>7.7642857142857338</v>
      </c>
      <c r="I953" s="17">
        <f t="shared" ca="1" si="252"/>
        <v>1.7129714811407526</v>
      </c>
      <c r="J953" s="23">
        <f t="shared" ca="1" si="243"/>
        <v>63.140047473719882</v>
      </c>
      <c r="K953" s="19" t="str">
        <f t="shared" ca="1" si="244"/>
        <v/>
      </c>
      <c r="L953" s="19" t="str">
        <f t="shared" ca="1" si="245"/>
        <v/>
      </c>
      <c r="M953" s="9" t="str">
        <f t="shared" ca="1" si="246"/>
        <v/>
      </c>
      <c r="N953" s="9" t="str">
        <f t="shared" ca="1" si="247"/>
        <v/>
      </c>
      <c r="O953" s="11">
        <f t="shared" ca="1" si="240"/>
        <v>36456</v>
      </c>
      <c r="P953" s="31">
        <f t="shared" ca="1" si="253"/>
        <v>30</v>
      </c>
      <c r="Q953" s="9">
        <f t="shared" ca="1" si="248"/>
        <v>0</v>
      </c>
      <c r="R953" s="34" t="str">
        <f t="shared" ca="1" si="254"/>
        <v>SELL</v>
      </c>
    </row>
    <row r="954" spans="1:18" x14ac:dyDescent="0.3">
      <c r="A954" s="9">
        <v>951</v>
      </c>
      <c r="B954" s="11">
        <f t="shared" ca="1" si="238"/>
        <v>36458</v>
      </c>
      <c r="C954" s="17">
        <f t="shared" ca="1" si="239"/>
        <v>1426.2</v>
      </c>
      <c r="D954" s="42">
        <f t="shared" ca="1" si="249"/>
        <v>-23.599999999999909</v>
      </c>
      <c r="E954" s="15">
        <f t="shared" ca="1" si="241"/>
        <v>0</v>
      </c>
      <c r="F954" s="15">
        <f t="shared" ca="1" si="242"/>
        <v>-23.599999999999909</v>
      </c>
      <c r="G954" s="17">
        <f t="shared" ca="1" si="250"/>
        <v>12.882142857142867</v>
      </c>
      <c r="H954" s="17">
        <f t="shared" ca="1" si="251"/>
        <v>9.4500000000000135</v>
      </c>
      <c r="I954" s="17">
        <f t="shared" ca="1" si="252"/>
        <v>1.3631897203325765</v>
      </c>
      <c r="J954" s="23">
        <f t="shared" ca="1" si="243"/>
        <v>57.684311530465358</v>
      </c>
      <c r="K954" s="19" t="str">
        <f t="shared" ca="1" si="244"/>
        <v/>
      </c>
      <c r="L954" s="19" t="str">
        <f t="shared" ca="1" si="245"/>
        <v/>
      </c>
      <c r="M954" s="9" t="str">
        <f t="shared" ca="1" si="246"/>
        <v/>
      </c>
      <c r="N954" s="9" t="str">
        <f t="shared" ca="1" si="247"/>
        <v/>
      </c>
      <c r="O954" s="11">
        <f t="shared" ca="1" si="240"/>
        <v>36458</v>
      </c>
      <c r="P954" s="31">
        <f t="shared" ca="1" si="253"/>
        <v>30</v>
      </c>
      <c r="Q954" s="9">
        <f t="shared" ca="1" si="248"/>
        <v>0</v>
      </c>
      <c r="R954" s="34" t="str">
        <f t="shared" ca="1" si="254"/>
        <v>SELL</v>
      </c>
    </row>
    <row r="955" spans="1:18" x14ac:dyDescent="0.3">
      <c r="A955" s="9">
        <v>952</v>
      </c>
      <c r="B955" s="11">
        <f t="shared" ca="1" si="238"/>
        <v>36459</v>
      </c>
      <c r="C955" s="17">
        <f t="shared" ca="1" si="239"/>
        <v>1414.35</v>
      </c>
      <c r="D955" s="42">
        <f t="shared" ca="1" si="249"/>
        <v>-11.850000000000136</v>
      </c>
      <c r="E955" s="15">
        <f t="shared" ca="1" si="241"/>
        <v>0</v>
      </c>
      <c r="F955" s="15">
        <f t="shared" ca="1" si="242"/>
        <v>-11.850000000000136</v>
      </c>
      <c r="G955" s="17">
        <f t="shared" ca="1" si="250"/>
        <v>11.842857142857156</v>
      </c>
      <c r="H955" s="17">
        <f t="shared" ca="1" si="251"/>
        <v>10.296428571428594</v>
      </c>
      <c r="I955" s="17">
        <f t="shared" ca="1" si="252"/>
        <v>1.1501907734998253</v>
      </c>
      <c r="J955" s="23">
        <f t="shared" ca="1" si="243"/>
        <v>53.492498790127414</v>
      </c>
      <c r="K955" s="19" t="str">
        <f t="shared" ca="1" si="244"/>
        <v/>
      </c>
      <c r="L955" s="19" t="str">
        <f t="shared" ca="1" si="245"/>
        <v/>
      </c>
      <c r="M955" s="9" t="str">
        <f t="shared" ca="1" si="246"/>
        <v/>
      </c>
      <c r="N955" s="9" t="str">
        <f t="shared" ca="1" si="247"/>
        <v/>
      </c>
      <c r="O955" s="11">
        <f t="shared" ca="1" si="240"/>
        <v>36459</v>
      </c>
      <c r="P955" s="31">
        <f t="shared" ca="1" si="253"/>
        <v>30</v>
      </c>
      <c r="Q955" s="9">
        <f t="shared" ca="1" si="248"/>
        <v>0</v>
      </c>
      <c r="R955" s="34" t="str">
        <f t="shared" ca="1" si="254"/>
        <v>SELL</v>
      </c>
    </row>
    <row r="956" spans="1:18" x14ac:dyDescent="0.3">
      <c r="A956" s="9">
        <v>953</v>
      </c>
      <c r="B956" s="11">
        <f t="shared" ca="1" si="238"/>
        <v>36460</v>
      </c>
      <c r="C956" s="17">
        <f t="shared" ca="1" si="239"/>
        <v>1411.4</v>
      </c>
      <c r="D956" s="42">
        <f t="shared" ca="1" si="249"/>
        <v>-2.9499999999998181</v>
      </c>
      <c r="E956" s="15">
        <f t="shared" ca="1" si="241"/>
        <v>0</v>
      </c>
      <c r="F956" s="15">
        <f t="shared" ca="1" si="242"/>
        <v>-2.9499999999998181</v>
      </c>
      <c r="G956" s="17">
        <f t="shared" ca="1" si="250"/>
        <v>6.3392857142857304</v>
      </c>
      <c r="H956" s="17">
        <f t="shared" ca="1" si="251"/>
        <v>10.507142857142867</v>
      </c>
      <c r="I956" s="17">
        <f t="shared" ca="1" si="252"/>
        <v>0.6033310673011566</v>
      </c>
      <c r="J956" s="23">
        <f t="shared" ca="1" si="243"/>
        <v>37.629849480602111</v>
      </c>
      <c r="K956" s="19" t="str">
        <f t="shared" ca="1" si="244"/>
        <v/>
      </c>
      <c r="L956" s="19" t="str">
        <f t="shared" ca="1" si="245"/>
        <v/>
      </c>
      <c r="M956" s="9" t="str">
        <f t="shared" ca="1" si="246"/>
        <v/>
      </c>
      <c r="N956" s="9" t="str">
        <f t="shared" ca="1" si="247"/>
        <v/>
      </c>
      <c r="O956" s="11">
        <f t="shared" ca="1" si="240"/>
        <v>36460</v>
      </c>
      <c r="P956" s="31">
        <f t="shared" ca="1" si="253"/>
        <v>30</v>
      </c>
      <c r="Q956" s="9">
        <f t="shared" ca="1" si="248"/>
        <v>0</v>
      </c>
      <c r="R956" s="34" t="str">
        <f t="shared" ca="1" si="254"/>
        <v>SELL</v>
      </c>
    </row>
    <row r="957" spans="1:18" x14ac:dyDescent="0.3">
      <c r="A957" s="9">
        <v>954</v>
      </c>
      <c r="B957" s="11">
        <f t="shared" ca="1" si="238"/>
        <v>36461</v>
      </c>
      <c r="C957" s="17">
        <f t="shared" ca="1" si="239"/>
        <v>1367.7</v>
      </c>
      <c r="D957" s="42">
        <f t="shared" ca="1" si="249"/>
        <v>-43.700000000000045</v>
      </c>
      <c r="E957" s="15">
        <f t="shared" ca="1" si="241"/>
        <v>0</v>
      </c>
      <c r="F957" s="15">
        <f t="shared" ca="1" si="242"/>
        <v>-43.700000000000045</v>
      </c>
      <c r="G957" s="17">
        <f t="shared" ca="1" si="250"/>
        <v>5.6607142857143016</v>
      </c>
      <c r="H957" s="17">
        <f t="shared" ca="1" si="251"/>
        <v>13.628571428571442</v>
      </c>
      <c r="I957" s="17">
        <f t="shared" ca="1" si="252"/>
        <v>0.41535639412997977</v>
      </c>
      <c r="J957" s="23">
        <f t="shared" ca="1" si="243"/>
        <v>29.346417330124083</v>
      </c>
      <c r="K957" s="19" t="str">
        <f t="shared" ca="1" si="244"/>
        <v>BUY</v>
      </c>
      <c r="L957" s="19">
        <f t="shared" ca="1" si="245"/>
        <v>31</v>
      </c>
      <c r="M957" s="9" t="str">
        <f t="shared" ca="1" si="246"/>
        <v>BUY</v>
      </c>
      <c r="N957" s="9">
        <f t="shared" ca="1" si="247"/>
        <v>1367.7</v>
      </c>
      <c r="O957" s="11">
        <f t="shared" ca="1" si="240"/>
        <v>36461</v>
      </c>
      <c r="P957" s="31">
        <f t="shared" ca="1" si="253"/>
        <v>31</v>
      </c>
      <c r="Q957" s="9">
        <f t="shared" ca="1" si="248"/>
        <v>1</v>
      </c>
      <c r="R957" s="34" t="str">
        <f t="shared" ca="1" si="254"/>
        <v>BUY</v>
      </c>
    </row>
    <row r="958" spans="1:18" x14ac:dyDescent="0.3">
      <c r="A958" s="9">
        <v>955</v>
      </c>
      <c r="B958" s="11">
        <f t="shared" ca="1" si="238"/>
        <v>36462</v>
      </c>
      <c r="C958" s="17">
        <f t="shared" ca="1" si="239"/>
        <v>1325.45</v>
      </c>
      <c r="D958" s="42">
        <f t="shared" ca="1" si="249"/>
        <v>-42.25</v>
      </c>
      <c r="E958" s="15">
        <f t="shared" ca="1" si="241"/>
        <v>0</v>
      </c>
      <c r="F958" s="15">
        <f t="shared" ca="1" si="242"/>
        <v>-42.25</v>
      </c>
      <c r="G958" s="17">
        <f t="shared" ca="1" si="250"/>
        <v>5.3214285714285881</v>
      </c>
      <c r="H958" s="17">
        <f t="shared" ca="1" si="251"/>
        <v>16.646428571428583</v>
      </c>
      <c r="I958" s="17">
        <f t="shared" ca="1" si="252"/>
        <v>0.31967388972323613</v>
      </c>
      <c r="J958" s="23">
        <f t="shared" ca="1" si="243"/>
        <v>24.223703462851603</v>
      </c>
      <c r="K958" s="19" t="str">
        <f t="shared" ca="1" si="244"/>
        <v>BUY</v>
      </c>
      <c r="L958" s="19" t="str">
        <f t="shared" ca="1" si="245"/>
        <v/>
      </c>
      <c r="M958" s="9" t="str">
        <f t="shared" ca="1" si="246"/>
        <v/>
      </c>
      <c r="N958" s="9" t="str">
        <f t="shared" ca="1" si="247"/>
        <v/>
      </c>
      <c r="O958" s="11">
        <f t="shared" ca="1" si="240"/>
        <v>36462</v>
      </c>
      <c r="P958" s="31">
        <f t="shared" ca="1" si="253"/>
        <v>31</v>
      </c>
      <c r="Q958" s="9">
        <f t="shared" ca="1" si="248"/>
        <v>0</v>
      </c>
      <c r="R958" s="34" t="str">
        <f t="shared" ca="1" si="254"/>
        <v>BUY</v>
      </c>
    </row>
    <row r="959" spans="1:18" x14ac:dyDescent="0.3">
      <c r="A959" s="9">
        <v>956</v>
      </c>
      <c r="B959" s="11">
        <f t="shared" ca="1" si="238"/>
        <v>36465</v>
      </c>
      <c r="C959" s="17">
        <f t="shared" ca="1" si="239"/>
        <v>1270</v>
      </c>
      <c r="D959" s="42">
        <f t="shared" ca="1" si="249"/>
        <v>-55.450000000000045</v>
      </c>
      <c r="E959" s="15">
        <f t="shared" ca="1" si="241"/>
        <v>0</v>
      </c>
      <c r="F959" s="15">
        <f t="shared" ca="1" si="242"/>
        <v>-55.450000000000045</v>
      </c>
      <c r="G959" s="17">
        <f t="shared" ca="1" si="250"/>
        <v>5.3214285714285881</v>
      </c>
      <c r="H959" s="17">
        <f t="shared" ca="1" si="251"/>
        <v>20.596428571428582</v>
      </c>
      <c r="I959" s="17">
        <f t="shared" ca="1" si="252"/>
        <v>0.25836656840645117</v>
      </c>
      <c r="J959" s="23">
        <f t="shared" ca="1" si="243"/>
        <v>20.531900234256625</v>
      </c>
      <c r="K959" s="19" t="str">
        <f t="shared" ca="1" si="244"/>
        <v>BUY</v>
      </c>
      <c r="L959" s="19" t="str">
        <f t="shared" ca="1" si="245"/>
        <v/>
      </c>
      <c r="M959" s="9" t="str">
        <f t="shared" ca="1" si="246"/>
        <v/>
      </c>
      <c r="N959" s="9" t="str">
        <f t="shared" ca="1" si="247"/>
        <v/>
      </c>
      <c r="O959" s="11">
        <f t="shared" ca="1" si="240"/>
        <v>36465</v>
      </c>
      <c r="P959" s="31">
        <f t="shared" ca="1" si="253"/>
        <v>31</v>
      </c>
      <c r="Q959" s="9">
        <f t="shared" ca="1" si="248"/>
        <v>0</v>
      </c>
      <c r="R959" s="34" t="str">
        <f t="shared" ca="1" si="254"/>
        <v>BUY</v>
      </c>
    </row>
    <row r="960" spans="1:18" x14ac:dyDescent="0.3">
      <c r="A960" s="9">
        <v>957</v>
      </c>
      <c r="B960" s="11">
        <f t="shared" ca="1" si="238"/>
        <v>36466</v>
      </c>
      <c r="C960" s="17">
        <f t="shared" ca="1" si="239"/>
        <v>1332.2</v>
      </c>
      <c r="D960" s="42">
        <f t="shared" ca="1" si="249"/>
        <v>62.200000000000045</v>
      </c>
      <c r="E960" s="15">
        <f t="shared" ca="1" si="241"/>
        <v>62.200000000000045</v>
      </c>
      <c r="F960" s="15">
        <f t="shared" ca="1" si="242"/>
        <v>0</v>
      </c>
      <c r="G960" s="17">
        <f t="shared" ca="1" si="250"/>
        <v>8.875000000000016</v>
      </c>
      <c r="H960" s="17">
        <f t="shared" ca="1" si="251"/>
        <v>20.596428571428582</v>
      </c>
      <c r="I960" s="17">
        <f t="shared" ca="1" si="252"/>
        <v>0.43089994797988612</v>
      </c>
      <c r="J960" s="23">
        <f t="shared" ca="1" si="243"/>
        <v>30.113911778962702</v>
      </c>
      <c r="K960" s="19" t="str">
        <f t="shared" ca="1" si="244"/>
        <v/>
      </c>
      <c r="L960" s="19" t="str">
        <f t="shared" ca="1" si="245"/>
        <v/>
      </c>
      <c r="M960" s="9" t="str">
        <f t="shared" ca="1" si="246"/>
        <v/>
      </c>
      <c r="N960" s="9" t="str">
        <f t="shared" ca="1" si="247"/>
        <v/>
      </c>
      <c r="O960" s="11">
        <f t="shared" ca="1" si="240"/>
        <v>36466</v>
      </c>
      <c r="P960" s="31">
        <f t="shared" ca="1" si="253"/>
        <v>31</v>
      </c>
      <c r="Q960" s="9">
        <f t="shared" ca="1" si="248"/>
        <v>0</v>
      </c>
      <c r="R960" s="34" t="str">
        <f t="shared" ca="1" si="254"/>
        <v>BUY</v>
      </c>
    </row>
    <row r="961" spans="1:18" x14ac:dyDescent="0.3">
      <c r="A961" s="9">
        <v>958</v>
      </c>
      <c r="B961" s="11">
        <f t="shared" ca="1" si="238"/>
        <v>36467</v>
      </c>
      <c r="C961" s="17">
        <f t="shared" ca="1" si="239"/>
        <v>1326.4</v>
      </c>
      <c r="D961" s="42">
        <f t="shared" ca="1" si="249"/>
        <v>-5.7999999999999545</v>
      </c>
      <c r="E961" s="15">
        <f t="shared" ca="1" si="241"/>
        <v>0</v>
      </c>
      <c r="F961" s="15">
        <f t="shared" ca="1" si="242"/>
        <v>-5.7999999999999545</v>
      </c>
      <c r="G961" s="17">
        <f t="shared" ca="1" si="250"/>
        <v>8.2392857142857245</v>
      </c>
      <c r="H961" s="17">
        <f t="shared" ca="1" si="251"/>
        <v>21.010714285714293</v>
      </c>
      <c r="I961" s="17">
        <f t="shared" ca="1" si="252"/>
        <v>0.39214686384497738</v>
      </c>
      <c r="J961" s="23">
        <f t="shared" ca="1" si="243"/>
        <v>28.168498168498189</v>
      </c>
      <c r="K961" s="19" t="str">
        <f t="shared" ca="1" si="244"/>
        <v>BUY</v>
      </c>
      <c r="L961" s="19" t="str">
        <f t="shared" ca="1" si="245"/>
        <v/>
      </c>
      <c r="M961" s="9" t="str">
        <f t="shared" ca="1" si="246"/>
        <v/>
      </c>
      <c r="N961" s="9" t="str">
        <f t="shared" ca="1" si="247"/>
        <v/>
      </c>
      <c r="O961" s="11">
        <f t="shared" ca="1" si="240"/>
        <v>36467</v>
      </c>
      <c r="P961" s="31">
        <f t="shared" ca="1" si="253"/>
        <v>31</v>
      </c>
      <c r="Q961" s="9">
        <f t="shared" ca="1" si="248"/>
        <v>0</v>
      </c>
      <c r="R961" s="34" t="str">
        <f t="shared" ca="1" si="254"/>
        <v>BUY</v>
      </c>
    </row>
    <row r="962" spans="1:18" x14ac:dyDescent="0.3">
      <c r="A962" s="9">
        <v>959</v>
      </c>
      <c r="B962" s="11">
        <f t="shared" ca="1" si="238"/>
        <v>36468</v>
      </c>
      <c r="C962" s="17">
        <f t="shared" ca="1" si="239"/>
        <v>1336.8</v>
      </c>
      <c r="D962" s="42">
        <f t="shared" ca="1" si="249"/>
        <v>10.399999999999864</v>
      </c>
      <c r="E962" s="15">
        <f t="shared" ca="1" si="241"/>
        <v>10.399999999999864</v>
      </c>
      <c r="F962" s="15">
        <f t="shared" ca="1" si="242"/>
        <v>0</v>
      </c>
      <c r="G962" s="17">
        <f t="shared" ca="1" si="250"/>
        <v>8.9821428571428577</v>
      </c>
      <c r="H962" s="17">
        <f t="shared" ca="1" si="251"/>
        <v>17.392857142857142</v>
      </c>
      <c r="I962" s="17">
        <f t="shared" ca="1" si="252"/>
        <v>0.51642710472279263</v>
      </c>
      <c r="J962" s="23">
        <f t="shared" ca="1" si="243"/>
        <v>34.055517941773871</v>
      </c>
      <c r="K962" s="19" t="str">
        <f t="shared" ca="1" si="244"/>
        <v/>
      </c>
      <c r="L962" s="19" t="str">
        <f t="shared" ca="1" si="245"/>
        <v/>
      </c>
      <c r="M962" s="9" t="str">
        <f t="shared" ca="1" si="246"/>
        <v/>
      </c>
      <c r="N962" s="9" t="str">
        <f t="shared" ca="1" si="247"/>
        <v/>
      </c>
      <c r="O962" s="11">
        <f t="shared" ca="1" si="240"/>
        <v>36468</v>
      </c>
      <c r="P962" s="31">
        <f t="shared" ca="1" si="253"/>
        <v>31</v>
      </c>
      <c r="Q962" s="9">
        <f t="shared" ca="1" si="248"/>
        <v>0</v>
      </c>
      <c r="R962" s="34" t="str">
        <f t="shared" ca="1" si="254"/>
        <v>BUY</v>
      </c>
    </row>
    <row r="963" spans="1:18" x14ac:dyDescent="0.3">
      <c r="A963" s="9">
        <v>960</v>
      </c>
      <c r="B963" s="11">
        <f t="shared" ca="1" si="238"/>
        <v>36469</v>
      </c>
      <c r="C963" s="17">
        <f t="shared" ca="1" si="239"/>
        <v>1364.55</v>
      </c>
      <c r="D963" s="42">
        <f t="shared" ca="1" si="249"/>
        <v>27.75</v>
      </c>
      <c r="E963" s="15">
        <f t="shared" ca="1" si="241"/>
        <v>27.75</v>
      </c>
      <c r="F963" s="15">
        <f t="shared" ca="1" si="242"/>
        <v>0</v>
      </c>
      <c r="G963" s="17">
        <f t="shared" ca="1" si="250"/>
        <v>10.964285714285714</v>
      </c>
      <c r="H963" s="17">
        <f t="shared" ca="1" si="251"/>
        <v>16.642857142857142</v>
      </c>
      <c r="I963" s="17">
        <f t="shared" ca="1" si="252"/>
        <v>0.65879828326180256</v>
      </c>
      <c r="J963" s="23">
        <f t="shared" ca="1" si="243"/>
        <v>39.715394566623537</v>
      </c>
      <c r="K963" s="19" t="str">
        <f t="shared" ca="1" si="244"/>
        <v/>
      </c>
      <c r="L963" s="19" t="str">
        <f t="shared" ca="1" si="245"/>
        <v/>
      </c>
      <c r="M963" s="9" t="str">
        <f t="shared" ca="1" si="246"/>
        <v/>
      </c>
      <c r="N963" s="9" t="str">
        <f t="shared" ca="1" si="247"/>
        <v/>
      </c>
      <c r="O963" s="11">
        <f t="shared" ca="1" si="240"/>
        <v>36469</v>
      </c>
      <c r="P963" s="31">
        <f t="shared" ca="1" si="253"/>
        <v>31</v>
      </c>
      <c r="Q963" s="9">
        <f t="shared" ca="1" si="248"/>
        <v>0</v>
      </c>
      <c r="R963" s="34" t="str">
        <f t="shared" ca="1" si="254"/>
        <v>BUY</v>
      </c>
    </row>
    <row r="964" spans="1:18" x14ac:dyDescent="0.3">
      <c r="A964" s="9">
        <v>961</v>
      </c>
      <c r="B964" s="11">
        <f t="shared" ref="B964:B1027" ca="1" si="255">VLOOKUP(A964,INDIRECT($V$1&amp;"$A$2:$C$100000"),2,FALSE)</f>
        <v>36471</v>
      </c>
      <c r="C964" s="17">
        <f t="shared" ref="C964:C1027" ca="1" si="256">VLOOKUP(A964,INDIRECT($V$1&amp;"$A$2:$C$100000"),3,FALSE)</f>
        <v>1369.6</v>
      </c>
      <c r="D964" s="42">
        <f t="shared" ca="1" si="249"/>
        <v>5.0499999999999545</v>
      </c>
      <c r="E964" s="15">
        <f t="shared" ca="1" si="241"/>
        <v>5.0499999999999545</v>
      </c>
      <c r="F964" s="15">
        <f t="shared" ca="1" si="242"/>
        <v>0</v>
      </c>
      <c r="G964" s="17">
        <f t="shared" ca="1" si="250"/>
        <v>8.9249999999999865</v>
      </c>
      <c r="H964" s="17">
        <f t="shared" ca="1" si="251"/>
        <v>16.642857142857142</v>
      </c>
      <c r="I964" s="17">
        <f t="shared" ca="1" si="252"/>
        <v>0.53626609442060003</v>
      </c>
      <c r="J964" s="23">
        <f t="shared" ca="1" si="243"/>
        <v>34.907109931554658</v>
      </c>
      <c r="K964" s="19" t="str">
        <f t="shared" ca="1" si="244"/>
        <v/>
      </c>
      <c r="L964" s="19" t="str">
        <f t="shared" ca="1" si="245"/>
        <v/>
      </c>
      <c r="M964" s="9" t="str">
        <f t="shared" ca="1" si="246"/>
        <v/>
      </c>
      <c r="N964" s="9" t="str">
        <f t="shared" ca="1" si="247"/>
        <v/>
      </c>
      <c r="O964" s="11">
        <f t="shared" ref="O964:O1027" ca="1" si="257">VLOOKUP(A964,INDIRECT($V$1&amp;"$A$2:$C$100000"),2,FALSE)</f>
        <v>36471</v>
      </c>
      <c r="P964" s="31">
        <f t="shared" ca="1" si="253"/>
        <v>31</v>
      </c>
      <c r="Q964" s="9">
        <f t="shared" ca="1" si="248"/>
        <v>0</v>
      </c>
      <c r="R964" s="34" t="str">
        <f t="shared" ca="1" si="254"/>
        <v>BUY</v>
      </c>
    </row>
    <row r="965" spans="1:18" x14ac:dyDescent="0.3">
      <c r="A965" s="9">
        <v>962</v>
      </c>
      <c r="B965" s="11">
        <f t="shared" ca="1" si="255"/>
        <v>36473</v>
      </c>
      <c r="C965" s="17">
        <f t="shared" ca="1" si="256"/>
        <v>1371.2</v>
      </c>
      <c r="D965" s="42">
        <f t="shared" ca="1" si="249"/>
        <v>1.6000000000001364</v>
      </c>
      <c r="E965" s="15">
        <f t="shared" ref="E965:E1028" ca="1" si="258">IF(D965&gt;$V$5,D965,0)</f>
        <v>1.6000000000001364</v>
      </c>
      <c r="F965" s="15">
        <f t="shared" ref="F965:F1028" ca="1" si="259">IF(D965&lt;$V$5,D965,0)</f>
        <v>0</v>
      </c>
      <c r="G965" s="17">
        <f t="shared" ca="1" si="250"/>
        <v>9.039285714285711</v>
      </c>
      <c r="H965" s="17">
        <f t="shared" ca="1" si="251"/>
        <v>14.907142857142844</v>
      </c>
      <c r="I965" s="17">
        <f t="shared" ca="1" si="252"/>
        <v>0.60637278390033567</v>
      </c>
      <c r="J965" s="23">
        <f t="shared" ref="J965:J1028" ca="1" si="260">IF((A965-1)&gt;=$G$1,IF(I965=$V$5,$V$5,($V$6-($V$6/(1+I965)))),"")</f>
        <v>37.747949291573462</v>
      </c>
      <c r="K965" s="19" t="str">
        <f t="shared" ref="K965:K1028" ca="1" si="261">IF((A965-1)&gt;=$G$1,IF(J965&gt;$D$1,$V$8,IF(J965&lt;$C$1,$V$7,"")),"")</f>
        <v/>
      </c>
      <c r="L965" s="19" t="str">
        <f t="shared" ref="L965:L1028" ca="1" si="262">IF(M965&lt;&gt;"",P965,"")</f>
        <v/>
      </c>
      <c r="M965" s="9" t="str">
        <f t="shared" ref="M965:M1028" ca="1" si="263">IF(R965&lt;&gt;R964,R965,"")</f>
        <v/>
      </c>
      <c r="N965" s="9" t="str">
        <f t="shared" ref="N965:N1028" ca="1" si="264">IF(OR(M965=$V$7,M965=$V$8),C965,"")</f>
        <v/>
      </c>
      <c r="O965" s="11">
        <f t="shared" ca="1" si="257"/>
        <v>36473</v>
      </c>
      <c r="P965" s="31">
        <f t="shared" ca="1" si="253"/>
        <v>31</v>
      </c>
      <c r="Q965" s="9">
        <f t="shared" ref="Q965:Q1028" ca="1" si="265">IF(M965&lt;&gt;"",1,0)</f>
        <v>0</v>
      </c>
      <c r="R965" s="34" t="str">
        <f t="shared" ca="1" si="254"/>
        <v>BUY</v>
      </c>
    </row>
    <row r="966" spans="1:18" x14ac:dyDescent="0.3">
      <c r="A966" s="9">
        <v>963</v>
      </c>
      <c r="B966" s="11">
        <f t="shared" ca="1" si="255"/>
        <v>36474</v>
      </c>
      <c r="C966" s="17">
        <f t="shared" ca="1" si="256"/>
        <v>1389.1</v>
      </c>
      <c r="D966" s="42">
        <f t="shared" ref="D966:D1029" ca="1" si="266">C966-C965</f>
        <v>17.899999999999864</v>
      </c>
      <c r="E966" s="15">
        <f t="shared" ca="1" si="258"/>
        <v>17.899999999999864</v>
      </c>
      <c r="F966" s="15">
        <f t="shared" ca="1" si="259"/>
        <v>0</v>
      </c>
      <c r="G966" s="17">
        <f t="shared" ref="G966:G1029" ca="1" si="267">IF((A966-1)&gt;=$G$1,AVERAGE(OFFSET(E966,0,0,-$G$1,1)),"")</f>
        <v>10.317857142857131</v>
      </c>
      <c r="H966" s="17">
        <f t="shared" ref="H966:H1029" ca="1" si="268">IF((A966-1)&gt;=$G$1,ABS(AVERAGE(OFFSET(F966,0,0,-$G$1,1))),"")</f>
        <v>13.257142857142851</v>
      </c>
      <c r="I966" s="17">
        <f t="shared" ref="I966:I1029" ca="1" si="269">IF((A966-1)&gt;=$G$1,G966/H966,"")</f>
        <v>0.77828663793103392</v>
      </c>
      <c r="J966" s="23">
        <f t="shared" ca="1" si="260"/>
        <v>43.766096046053605</v>
      </c>
      <c r="K966" s="19" t="str">
        <f t="shared" ca="1" si="261"/>
        <v/>
      </c>
      <c r="L966" s="19" t="str">
        <f t="shared" ca="1" si="262"/>
        <v/>
      </c>
      <c r="M966" s="9" t="str">
        <f t="shared" ca="1" si="263"/>
        <v/>
      </c>
      <c r="N966" s="9" t="str">
        <f t="shared" ca="1" si="264"/>
        <v/>
      </c>
      <c r="O966" s="11">
        <f t="shared" ca="1" si="257"/>
        <v>36474</v>
      </c>
      <c r="P966" s="31">
        <f t="shared" ref="P966:P1029" ca="1" si="270">P965+Q966</f>
        <v>31</v>
      </c>
      <c r="Q966" s="9">
        <f t="shared" ca="1" si="265"/>
        <v>0</v>
      </c>
      <c r="R966" s="34" t="str">
        <f t="shared" ref="R966:R1029" ca="1" si="271">IF(K966=R965,R965,IF(K966="",R965,IF(K966&lt;&gt;R965,K966)))</f>
        <v>BUY</v>
      </c>
    </row>
    <row r="967" spans="1:18" x14ac:dyDescent="0.3">
      <c r="A967" s="9">
        <v>964</v>
      </c>
      <c r="B967" s="11">
        <f t="shared" ca="1" si="255"/>
        <v>36475</v>
      </c>
      <c r="C967" s="17">
        <f t="shared" ca="1" si="256"/>
        <v>1389.6</v>
      </c>
      <c r="D967" s="42">
        <f t="shared" ca="1" si="266"/>
        <v>0.5</v>
      </c>
      <c r="E967" s="15">
        <f t="shared" ca="1" si="258"/>
        <v>0.5</v>
      </c>
      <c r="F967" s="15">
        <f t="shared" ca="1" si="259"/>
        <v>0</v>
      </c>
      <c r="G967" s="17">
        <f t="shared" ca="1" si="267"/>
        <v>8.9571428571428466</v>
      </c>
      <c r="H967" s="17">
        <f t="shared" ca="1" si="268"/>
        <v>13.257142857142851</v>
      </c>
      <c r="I967" s="17">
        <f t="shared" ca="1" si="269"/>
        <v>0.67564655172413746</v>
      </c>
      <c r="J967" s="23">
        <f t="shared" ca="1" si="260"/>
        <v>40.321543408360114</v>
      </c>
      <c r="K967" s="19" t="str">
        <f t="shared" ca="1" si="261"/>
        <v/>
      </c>
      <c r="L967" s="19" t="str">
        <f t="shared" ca="1" si="262"/>
        <v/>
      </c>
      <c r="M967" s="9" t="str">
        <f t="shared" ca="1" si="263"/>
        <v/>
      </c>
      <c r="N967" s="9" t="str">
        <f t="shared" ca="1" si="264"/>
        <v/>
      </c>
      <c r="O967" s="11">
        <f t="shared" ca="1" si="257"/>
        <v>36475</v>
      </c>
      <c r="P967" s="31">
        <f t="shared" ca="1" si="270"/>
        <v>31</v>
      </c>
      <c r="Q967" s="9">
        <f t="shared" ca="1" si="265"/>
        <v>0</v>
      </c>
      <c r="R967" s="34" t="str">
        <f t="shared" ca="1" si="271"/>
        <v>BUY</v>
      </c>
    </row>
    <row r="968" spans="1:18" x14ac:dyDescent="0.3">
      <c r="A968" s="9">
        <v>965</v>
      </c>
      <c r="B968" s="11">
        <f t="shared" ca="1" si="255"/>
        <v>36476</v>
      </c>
      <c r="C968" s="17">
        <f t="shared" ca="1" si="256"/>
        <v>1373.55</v>
      </c>
      <c r="D968" s="42">
        <f t="shared" ca="1" si="266"/>
        <v>-16.049999999999955</v>
      </c>
      <c r="E968" s="15">
        <f t="shared" ca="1" si="258"/>
        <v>0</v>
      </c>
      <c r="F968" s="15">
        <f t="shared" ca="1" si="259"/>
        <v>-16.049999999999955</v>
      </c>
      <c r="G968" s="17">
        <f t="shared" ca="1" si="267"/>
        <v>8.9571428571428466</v>
      </c>
      <c r="H968" s="17">
        <f t="shared" ca="1" si="268"/>
        <v>12.71785714285714</v>
      </c>
      <c r="I968" s="17">
        <f t="shared" ca="1" si="269"/>
        <v>0.70429654591406843</v>
      </c>
      <c r="J968" s="23">
        <f t="shared" ca="1" si="260"/>
        <v>41.324765200197703</v>
      </c>
      <c r="K968" s="19" t="str">
        <f t="shared" ca="1" si="261"/>
        <v/>
      </c>
      <c r="L968" s="19" t="str">
        <f t="shared" ca="1" si="262"/>
        <v/>
      </c>
      <c r="M968" s="9" t="str">
        <f t="shared" ca="1" si="263"/>
        <v/>
      </c>
      <c r="N968" s="9" t="str">
        <f t="shared" ca="1" si="264"/>
        <v/>
      </c>
      <c r="O968" s="11">
        <f t="shared" ca="1" si="257"/>
        <v>36476</v>
      </c>
      <c r="P968" s="31">
        <f t="shared" ca="1" si="270"/>
        <v>31</v>
      </c>
      <c r="Q968" s="9">
        <f t="shared" ca="1" si="265"/>
        <v>0</v>
      </c>
      <c r="R968" s="34" t="str">
        <f t="shared" ca="1" si="271"/>
        <v>BUY</v>
      </c>
    </row>
    <row r="969" spans="1:18" x14ac:dyDescent="0.3">
      <c r="A969" s="9">
        <v>966</v>
      </c>
      <c r="B969" s="11">
        <f t="shared" ca="1" si="255"/>
        <v>36479</v>
      </c>
      <c r="C969" s="17">
        <f t="shared" ca="1" si="256"/>
        <v>1362.7</v>
      </c>
      <c r="D969" s="42">
        <f t="shared" ca="1" si="266"/>
        <v>-10.849999999999909</v>
      </c>
      <c r="E969" s="15">
        <f t="shared" ca="1" si="258"/>
        <v>0</v>
      </c>
      <c r="F969" s="15">
        <f t="shared" ca="1" si="259"/>
        <v>-10.849999999999909</v>
      </c>
      <c r="G969" s="17">
        <f t="shared" ca="1" si="267"/>
        <v>8.9571428571428466</v>
      </c>
      <c r="H969" s="17">
        <f t="shared" ca="1" si="268"/>
        <v>12.646428571428553</v>
      </c>
      <c r="I969" s="17">
        <f t="shared" ca="1" si="269"/>
        <v>0.70827449872917281</v>
      </c>
      <c r="J969" s="23">
        <f t="shared" ca="1" si="260"/>
        <v>41.461398578277411</v>
      </c>
      <c r="K969" s="19" t="str">
        <f t="shared" ca="1" si="261"/>
        <v/>
      </c>
      <c r="L969" s="19" t="str">
        <f t="shared" ca="1" si="262"/>
        <v/>
      </c>
      <c r="M969" s="9" t="str">
        <f t="shared" ca="1" si="263"/>
        <v/>
      </c>
      <c r="N969" s="9" t="str">
        <f t="shared" ca="1" si="264"/>
        <v/>
      </c>
      <c r="O969" s="11">
        <f t="shared" ca="1" si="257"/>
        <v>36479</v>
      </c>
      <c r="P969" s="31">
        <f t="shared" ca="1" si="270"/>
        <v>31</v>
      </c>
      <c r="Q969" s="9">
        <f t="shared" ca="1" si="265"/>
        <v>0</v>
      </c>
      <c r="R969" s="34" t="str">
        <f t="shared" ca="1" si="271"/>
        <v>BUY</v>
      </c>
    </row>
    <row r="970" spans="1:18" x14ac:dyDescent="0.3">
      <c r="A970" s="9">
        <v>967</v>
      </c>
      <c r="B970" s="11">
        <f t="shared" ca="1" si="255"/>
        <v>36480</v>
      </c>
      <c r="C970" s="17">
        <f t="shared" ca="1" si="256"/>
        <v>1357.75</v>
      </c>
      <c r="D970" s="42">
        <f t="shared" ca="1" si="266"/>
        <v>-4.9500000000000455</v>
      </c>
      <c r="E970" s="15">
        <f t="shared" ca="1" si="258"/>
        <v>0</v>
      </c>
      <c r="F970" s="15">
        <f t="shared" ca="1" si="259"/>
        <v>-4.9500000000000455</v>
      </c>
      <c r="G970" s="17">
        <f t="shared" ca="1" si="267"/>
        <v>8.9571428571428466</v>
      </c>
      <c r="H970" s="17">
        <f t="shared" ca="1" si="268"/>
        <v>12.789285714285711</v>
      </c>
      <c r="I970" s="17">
        <f t="shared" ca="1" si="269"/>
        <v>0.70036302708740505</v>
      </c>
      <c r="J970" s="23">
        <f t="shared" ca="1" si="260"/>
        <v>41.18902939727375</v>
      </c>
      <c r="K970" s="19" t="str">
        <f t="shared" ca="1" si="261"/>
        <v/>
      </c>
      <c r="L970" s="19" t="str">
        <f t="shared" ca="1" si="262"/>
        <v/>
      </c>
      <c r="M970" s="9" t="str">
        <f t="shared" ca="1" si="263"/>
        <v/>
      </c>
      <c r="N970" s="9" t="str">
        <f t="shared" ca="1" si="264"/>
        <v/>
      </c>
      <c r="O970" s="11">
        <f t="shared" ca="1" si="257"/>
        <v>36480</v>
      </c>
      <c r="P970" s="31">
        <f t="shared" ca="1" si="270"/>
        <v>31</v>
      </c>
      <c r="Q970" s="9">
        <f t="shared" ca="1" si="265"/>
        <v>0</v>
      </c>
      <c r="R970" s="34" t="str">
        <f t="shared" ca="1" si="271"/>
        <v>BUY</v>
      </c>
    </row>
    <row r="971" spans="1:18" x14ac:dyDescent="0.3">
      <c r="A971" s="9">
        <v>968</v>
      </c>
      <c r="B971" s="11">
        <f t="shared" ca="1" si="255"/>
        <v>36481</v>
      </c>
      <c r="C971" s="17">
        <f t="shared" ca="1" si="256"/>
        <v>1352.25</v>
      </c>
      <c r="D971" s="42">
        <f t="shared" ca="1" si="266"/>
        <v>-5.5</v>
      </c>
      <c r="E971" s="15">
        <f t="shared" ca="1" si="258"/>
        <v>0</v>
      </c>
      <c r="F971" s="15">
        <f t="shared" ca="1" si="259"/>
        <v>-5.5</v>
      </c>
      <c r="G971" s="17">
        <f t="shared" ca="1" si="267"/>
        <v>8.9571428571428466</v>
      </c>
      <c r="H971" s="17">
        <f t="shared" ca="1" si="268"/>
        <v>10.06071428571428</v>
      </c>
      <c r="I971" s="17">
        <f t="shared" ca="1" si="269"/>
        <v>0.89030883919062787</v>
      </c>
      <c r="J971" s="23">
        <f t="shared" ca="1" si="260"/>
        <v>47.098591549295762</v>
      </c>
      <c r="K971" s="19" t="str">
        <f t="shared" ca="1" si="261"/>
        <v/>
      </c>
      <c r="L971" s="19" t="str">
        <f t="shared" ca="1" si="262"/>
        <v/>
      </c>
      <c r="M971" s="9" t="str">
        <f t="shared" ca="1" si="263"/>
        <v/>
      </c>
      <c r="N971" s="9" t="str">
        <f t="shared" ca="1" si="264"/>
        <v/>
      </c>
      <c r="O971" s="11">
        <f t="shared" ca="1" si="257"/>
        <v>36481</v>
      </c>
      <c r="P971" s="31">
        <f t="shared" ca="1" si="270"/>
        <v>31</v>
      </c>
      <c r="Q971" s="9">
        <f t="shared" ca="1" si="265"/>
        <v>0</v>
      </c>
      <c r="R971" s="34" t="str">
        <f t="shared" ca="1" si="271"/>
        <v>BUY</v>
      </c>
    </row>
    <row r="972" spans="1:18" x14ac:dyDescent="0.3">
      <c r="A972" s="9">
        <v>969</v>
      </c>
      <c r="B972" s="11">
        <f t="shared" ca="1" si="255"/>
        <v>36482</v>
      </c>
      <c r="C972" s="17">
        <f t="shared" ca="1" si="256"/>
        <v>1364.25</v>
      </c>
      <c r="D972" s="42">
        <f t="shared" ca="1" si="266"/>
        <v>12</v>
      </c>
      <c r="E972" s="15">
        <f t="shared" ca="1" si="258"/>
        <v>12</v>
      </c>
      <c r="F972" s="15">
        <f t="shared" ca="1" si="259"/>
        <v>0</v>
      </c>
      <c r="G972" s="17">
        <f t="shared" ca="1" si="267"/>
        <v>9.8142857142857043</v>
      </c>
      <c r="H972" s="17">
        <f t="shared" ca="1" si="268"/>
        <v>7.0428571428571365</v>
      </c>
      <c r="I972" s="17">
        <f t="shared" ca="1" si="269"/>
        <v>1.3935091277890466</v>
      </c>
      <c r="J972" s="23">
        <f t="shared" ca="1" si="260"/>
        <v>58.220338983050851</v>
      </c>
      <c r="K972" s="19" t="str">
        <f t="shared" ca="1" si="261"/>
        <v/>
      </c>
      <c r="L972" s="19" t="str">
        <f t="shared" ca="1" si="262"/>
        <v/>
      </c>
      <c r="M972" s="9" t="str">
        <f t="shared" ca="1" si="263"/>
        <v/>
      </c>
      <c r="N972" s="9" t="str">
        <f t="shared" ca="1" si="264"/>
        <v/>
      </c>
      <c r="O972" s="11">
        <f t="shared" ca="1" si="257"/>
        <v>36482</v>
      </c>
      <c r="P972" s="31">
        <f t="shared" ca="1" si="270"/>
        <v>31</v>
      </c>
      <c r="Q972" s="9">
        <f t="shared" ca="1" si="265"/>
        <v>0</v>
      </c>
      <c r="R972" s="34" t="str">
        <f t="shared" ca="1" si="271"/>
        <v>BUY</v>
      </c>
    </row>
    <row r="973" spans="1:18" x14ac:dyDescent="0.3">
      <c r="A973" s="9">
        <v>970</v>
      </c>
      <c r="B973" s="11">
        <f t="shared" ca="1" si="255"/>
        <v>36483</v>
      </c>
      <c r="C973" s="17">
        <f t="shared" ca="1" si="256"/>
        <v>1361.85</v>
      </c>
      <c r="D973" s="42">
        <f t="shared" ca="1" si="266"/>
        <v>-2.4000000000000909</v>
      </c>
      <c r="E973" s="15">
        <f t="shared" ca="1" si="258"/>
        <v>0</v>
      </c>
      <c r="F973" s="15">
        <f t="shared" ca="1" si="259"/>
        <v>-2.4000000000000909</v>
      </c>
      <c r="G973" s="17">
        <f t="shared" ca="1" si="267"/>
        <v>9.8142857142857043</v>
      </c>
      <c r="H973" s="17">
        <f t="shared" ca="1" si="268"/>
        <v>3.2535714285714255</v>
      </c>
      <c r="I973" s="17">
        <f t="shared" ca="1" si="269"/>
        <v>3.0164654226125136</v>
      </c>
      <c r="J973" s="23">
        <f t="shared" ca="1" si="260"/>
        <v>75.102487018311024</v>
      </c>
      <c r="K973" s="19" t="str">
        <f t="shared" ca="1" si="261"/>
        <v>SELL</v>
      </c>
      <c r="L973" s="19">
        <f t="shared" ca="1" si="262"/>
        <v>32</v>
      </c>
      <c r="M973" s="9" t="str">
        <f t="shared" ca="1" si="263"/>
        <v>SELL</v>
      </c>
      <c r="N973" s="9">
        <f t="shared" ca="1" si="264"/>
        <v>1361.85</v>
      </c>
      <c r="O973" s="11">
        <f t="shared" ca="1" si="257"/>
        <v>36483</v>
      </c>
      <c r="P973" s="31">
        <f t="shared" ca="1" si="270"/>
        <v>32</v>
      </c>
      <c r="Q973" s="9">
        <f t="shared" ca="1" si="265"/>
        <v>1</v>
      </c>
      <c r="R973" s="34" t="str">
        <f t="shared" ca="1" si="271"/>
        <v>SELL</v>
      </c>
    </row>
    <row r="974" spans="1:18" x14ac:dyDescent="0.3">
      <c r="A974" s="9">
        <v>971</v>
      </c>
      <c r="B974" s="11">
        <f t="shared" ca="1" si="255"/>
        <v>36486</v>
      </c>
      <c r="C974" s="17">
        <f t="shared" ca="1" si="256"/>
        <v>1375.25</v>
      </c>
      <c r="D974" s="42">
        <f t="shared" ca="1" si="266"/>
        <v>13.400000000000091</v>
      </c>
      <c r="E974" s="15">
        <f t="shared" ca="1" si="258"/>
        <v>13.400000000000091</v>
      </c>
      <c r="F974" s="15">
        <f t="shared" ca="1" si="259"/>
        <v>0</v>
      </c>
      <c r="G974" s="17">
        <f t="shared" ca="1" si="267"/>
        <v>6.3285714285714221</v>
      </c>
      <c r="H974" s="17">
        <f t="shared" ca="1" si="268"/>
        <v>3.2535714285714255</v>
      </c>
      <c r="I974" s="17">
        <f t="shared" ca="1" si="269"/>
        <v>1.9451152579582875</v>
      </c>
      <c r="J974" s="23">
        <f t="shared" ca="1" si="260"/>
        <v>66.045471487141256</v>
      </c>
      <c r="K974" s="19" t="str">
        <f t="shared" ca="1" si="261"/>
        <v/>
      </c>
      <c r="L974" s="19" t="str">
        <f t="shared" ca="1" si="262"/>
        <v/>
      </c>
      <c r="M974" s="9" t="str">
        <f t="shared" ca="1" si="263"/>
        <v/>
      </c>
      <c r="N974" s="9" t="str">
        <f t="shared" ca="1" si="264"/>
        <v/>
      </c>
      <c r="O974" s="11">
        <f t="shared" ca="1" si="257"/>
        <v>36486</v>
      </c>
      <c r="P974" s="31">
        <f t="shared" ca="1" si="270"/>
        <v>32</v>
      </c>
      <c r="Q974" s="9">
        <f t="shared" ca="1" si="265"/>
        <v>0</v>
      </c>
      <c r="R974" s="34" t="str">
        <f t="shared" ca="1" si="271"/>
        <v>SELL</v>
      </c>
    </row>
    <row r="975" spans="1:18" x14ac:dyDescent="0.3">
      <c r="A975" s="9">
        <v>972</v>
      </c>
      <c r="B975" s="11">
        <f t="shared" ca="1" si="255"/>
        <v>36488</v>
      </c>
      <c r="C975" s="17">
        <f t="shared" ca="1" si="256"/>
        <v>1394.95</v>
      </c>
      <c r="D975" s="42">
        <f t="shared" ca="1" si="266"/>
        <v>19.700000000000045</v>
      </c>
      <c r="E975" s="15">
        <f t="shared" ca="1" si="258"/>
        <v>19.700000000000045</v>
      </c>
      <c r="F975" s="15">
        <f t="shared" ca="1" si="259"/>
        <v>0</v>
      </c>
      <c r="G975" s="17">
        <f t="shared" ca="1" si="267"/>
        <v>7.7357142857142822</v>
      </c>
      <c r="H975" s="17">
        <f t="shared" ca="1" si="268"/>
        <v>2.8392857142857144</v>
      </c>
      <c r="I975" s="17">
        <f t="shared" ca="1" si="269"/>
        <v>2.724528301886791</v>
      </c>
      <c r="J975" s="23">
        <f t="shared" ca="1" si="260"/>
        <v>73.150962512664634</v>
      </c>
      <c r="K975" s="19" t="str">
        <f t="shared" ca="1" si="261"/>
        <v>SELL</v>
      </c>
      <c r="L975" s="19" t="str">
        <f t="shared" ca="1" si="262"/>
        <v/>
      </c>
      <c r="M975" s="9" t="str">
        <f t="shared" ca="1" si="263"/>
        <v/>
      </c>
      <c r="N975" s="9" t="str">
        <f t="shared" ca="1" si="264"/>
        <v/>
      </c>
      <c r="O975" s="11">
        <f t="shared" ca="1" si="257"/>
        <v>36488</v>
      </c>
      <c r="P975" s="31">
        <f t="shared" ca="1" si="270"/>
        <v>32</v>
      </c>
      <c r="Q975" s="9">
        <f t="shared" ca="1" si="265"/>
        <v>0</v>
      </c>
      <c r="R975" s="34" t="str">
        <f t="shared" ca="1" si="271"/>
        <v>SELL</v>
      </c>
    </row>
    <row r="976" spans="1:18" x14ac:dyDescent="0.3">
      <c r="A976" s="9">
        <v>973</v>
      </c>
      <c r="B976" s="11">
        <f t="shared" ca="1" si="255"/>
        <v>36489</v>
      </c>
      <c r="C976" s="17">
        <f t="shared" ca="1" si="256"/>
        <v>1408.65</v>
      </c>
      <c r="D976" s="42">
        <f t="shared" ca="1" si="266"/>
        <v>13.700000000000045</v>
      </c>
      <c r="E976" s="15">
        <f t="shared" ca="1" si="258"/>
        <v>13.700000000000045</v>
      </c>
      <c r="F976" s="15">
        <f t="shared" ca="1" si="259"/>
        <v>0</v>
      </c>
      <c r="G976" s="17">
        <f t="shared" ca="1" si="267"/>
        <v>7.9714285714285813</v>
      </c>
      <c r="H976" s="17">
        <f t="shared" ca="1" si="268"/>
        <v>2.8392857142857144</v>
      </c>
      <c r="I976" s="17">
        <f t="shared" ca="1" si="269"/>
        <v>2.8075471698113241</v>
      </c>
      <c r="J976" s="23">
        <f t="shared" ca="1" si="260"/>
        <v>73.736372646184364</v>
      </c>
      <c r="K976" s="19" t="str">
        <f t="shared" ca="1" si="261"/>
        <v>SELL</v>
      </c>
      <c r="L976" s="19" t="str">
        <f t="shared" ca="1" si="262"/>
        <v/>
      </c>
      <c r="M976" s="9" t="str">
        <f t="shared" ca="1" si="263"/>
        <v/>
      </c>
      <c r="N976" s="9" t="str">
        <f t="shared" ca="1" si="264"/>
        <v/>
      </c>
      <c r="O976" s="11">
        <f t="shared" ca="1" si="257"/>
        <v>36489</v>
      </c>
      <c r="P976" s="31">
        <f t="shared" ca="1" si="270"/>
        <v>32</v>
      </c>
      <c r="Q976" s="9">
        <f t="shared" ca="1" si="265"/>
        <v>0</v>
      </c>
      <c r="R976" s="34" t="str">
        <f t="shared" ca="1" si="271"/>
        <v>SELL</v>
      </c>
    </row>
    <row r="977" spans="1:18" x14ac:dyDescent="0.3">
      <c r="A977" s="9">
        <v>974</v>
      </c>
      <c r="B977" s="11">
        <f t="shared" ca="1" si="255"/>
        <v>36490</v>
      </c>
      <c r="C977" s="17">
        <f t="shared" ca="1" si="256"/>
        <v>1399.6</v>
      </c>
      <c r="D977" s="42">
        <f t="shared" ca="1" si="266"/>
        <v>-9.0500000000001819</v>
      </c>
      <c r="E977" s="15">
        <f t="shared" ca="1" si="258"/>
        <v>0</v>
      </c>
      <c r="F977" s="15">
        <f t="shared" ca="1" si="259"/>
        <v>-9.0500000000001819</v>
      </c>
      <c r="G977" s="17">
        <f t="shared" ca="1" si="267"/>
        <v>5.9892857142857236</v>
      </c>
      <c r="H977" s="17">
        <f t="shared" ca="1" si="268"/>
        <v>3.4857142857142986</v>
      </c>
      <c r="I977" s="17">
        <f t="shared" ca="1" si="269"/>
        <v>1.7182377049180291</v>
      </c>
      <c r="J977" s="23">
        <f t="shared" ca="1" si="260"/>
        <v>63.211458725970552</v>
      </c>
      <c r="K977" s="19" t="str">
        <f t="shared" ca="1" si="261"/>
        <v/>
      </c>
      <c r="L977" s="19" t="str">
        <f t="shared" ca="1" si="262"/>
        <v/>
      </c>
      <c r="M977" s="9" t="str">
        <f t="shared" ca="1" si="263"/>
        <v/>
      </c>
      <c r="N977" s="9" t="str">
        <f t="shared" ca="1" si="264"/>
        <v/>
      </c>
      <c r="O977" s="11">
        <f t="shared" ca="1" si="257"/>
        <v>36490</v>
      </c>
      <c r="P977" s="31">
        <f t="shared" ca="1" si="270"/>
        <v>32</v>
      </c>
      <c r="Q977" s="9">
        <f t="shared" ca="1" si="265"/>
        <v>0</v>
      </c>
      <c r="R977" s="34" t="str">
        <f t="shared" ca="1" si="271"/>
        <v>SELL</v>
      </c>
    </row>
    <row r="978" spans="1:18" x14ac:dyDescent="0.3">
      <c r="A978" s="9">
        <v>975</v>
      </c>
      <c r="B978" s="11">
        <f t="shared" ca="1" si="255"/>
        <v>36493</v>
      </c>
      <c r="C978" s="17">
        <f t="shared" ca="1" si="256"/>
        <v>1384.65</v>
      </c>
      <c r="D978" s="42">
        <f t="shared" ca="1" si="266"/>
        <v>-14.949999999999818</v>
      </c>
      <c r="E978" s="15">
        <f t="shared" ca="1" si="258"/>
        <v>0</v>
      </c>
      <c r="F978" s="15">
        <f t="shared" ca="1" si="259"/>
        <v>-14.949999999999818</v>
      </c>
      <c r="G978" s="17">
        <f t="shared" ca="1" si="267"/>
        <v>5.6285714285714414</v>
      </c>
      <c r="H978" s="17">
        <f t="shared" ca="1" si="268"/>
        <v>4.5535714285714288</v>
      </c>
      <c r="I978" s="17">
        <f t="shared" ca="1" si="269"/>
        <v>1.2360784313725517</v>
      </c>
      <c r="J978" s="23">
        <f t="shared" ca="1" si="260"/>
        <v>55.278849526481991</v>
      </c>
      <c r="K978" s="19" t="str">
        <f t="shared" ca="1" si="261"/>
        <v/>
      </c>
      <c r="L978" s="19" t="str">
        <f t="shared" ca="1" si="262"/>
        <v/>
      </c>
      <c r="M978" s="9" t="str">
        <f t="shared" ca="1" si="263"/>
        <v/>
      </c>
      <c r="N978" s="9" t="str">
        <f t="shared" ca="1" si="264"/>
        <v/>
      </c>
      <c r="O978" s="11">
        <f t="shared" ca="1" si="257"/>
        <v>36493</v>
      </c>
      <c r="P978" s="31">
        <f t="shared" ca="1" si="270"/>
        <v>32</v>
      </c>
      <c r="Q978" s="9">
        <f t="shared" ca="1" si="265"/>
        <v>0</v>
      </c>
      <c r="R978" s="34" t="str">
        <f t="shared" ca="1" si="271"/>
        <v>SELL</v>
      </c>
    </row>
    <row r="979" spans="1:18" x14ac:dyDescent="0.3">
      <c r="A979" s="9">
        <v>976</v>
      </c>
      <c r="B979" s="11">
        <f t="shared" ca="1" si="255"/>
        <v>36494</v>
      </c>
      <c r="C979" s="17">
        <f t="shared" ca="1" si="256"/>
        <v>1376.15</v>
      </c>
      <c r="D979" s="42">
        <f t="shared" ca="1" si="266"/>
        <v>-8.5</v>
      </c>
      <c r="E979" s="15">
        <f t="shared" ca="1" si="258"/>
        <v>0</v>
      </c>
      <c r="F979" s="15">
        <f t="shared" ca="1" si="259"/>
        <v>-8.5</v>
      </c>
      <c r="G979" s="17">
        <f t="shared" ca="1" si="267"/>
        <v>5.5142857142857178</v>
      </c>
      <c r="H979" s="17">
        <f t="shared" ca="1" si="268"/>
        <v>5.1607142857142856</v>
      </c>
      <c r="I979" s="17">
        <f t="shared" ca="1" si="269"/>
        <v>1.0685121107266442</v>
      </c>
      <c r="J979" s="23">
        <f t="shared" ca="1" si="260"/>
        <v>51.65607226497157</v>
      </c>
      <c r="K979" s="19" t="str">
        <f t="shared" ca="1" si="261"/>
        <v/>
      </c>
      <c r="L979" s="19" t="str">
        <f t="shared" ca="1" si="262"/>
        <v/>
      </c>
      <c r="M979" s="9" t="str">
        <f t="shared" ca="1" si="263"/>
        <v/>
      </c>
      <c r="N979" s="9" t="str">
        <f t="shared" ca="1" si="264"/>
        <v/>
      </c>
      <c r="O979" s="11">
        <f t="shared" ca="1" si="257"/>
        <v>36494</v>
      </c>
      <c r="P979" s="31">
        <f t="shared" ca="1" si="270"/>
        <v>32</v>
      </c>
      <c r="Q979" s="9">
        <f t="shared" ca="1" si="265"/>
        <v>0</v>
      </c>
      <c r="R979" s="34" t="str">
        <f t="shared" ca="1" si="271"/>
        <v>SELL</v>
      </c>
    </row>
    <row r="980" spans="1:18" x14ac:dyDescent="0.3">
      <c r="A980" s="9">
        <v>977</v>
      </c>
      <c r="B980" s="11">
        <f t="shared" ca="1" si="255"/>
        <v>36495</v>
      </c>
      <c r="C980" s="17">
        <f t="shared" ca="1" si="256"/>
        <v>1388.75</v>
      </c>
      <c r="D980" s="42">
        <f t="shared" ca="1" si="266"/>
        <v>12.599999999999909</v>
      </c>
      <c r="E980" s="15">
        <f t="shared" ca="1" si="258"/>
        <v>12.599999999999909</v>
      </c>
      <c r="F980" s="15">
        <f t="shared" ca="1" si="259"/>
        <v>0</v>
      </c>
      <c r="G980" s="17">
        <f t="shared" ca="1" si="267"/>
        <v>5.1357142857142923</v>
      </c>
      <c r="H980" s="17">
        <f t="shared" ca="1" si="268"/>
        <v>5.1607142857142856</v>
      </c>
      <c r="I980" s="17">
        <f t="shared" ca="1" si="269"/>
        <v>0.99515570934256181</v>
      </c>
      <c r="J980" s="23">
        <f t="shared" ca="1" si="260"/>
        <v>49.87859868192858</v>
      </c>
      <c r="K980" s="19" t="str">
        <f t="shared" ca="1" si="261"/>
        <v/>
      </c>
      <c r="L980" s="19" t="str">
        <f t="shared" ca="1" si="262"/>
        <v/>
      </c>
      <c r="M980" s="9" t="str">
        <f t="shared" ca="1" si="263"/>
        <v/>
      </c>
      <c r="N980" s="9" t="str">
        <f t="shared" ca="1" si="264"/>
        <v/>
      </c>
      <c r="O980" s="11">
        <f t="shared" ca="1" si="257"/>
        <v>36495</v>
      </c>
      <c r="P980" s="31">
        <f t="shared" ca="1" si="270"/>
        <v>32</v>
      </c>
      <c r="Q980" s="9">
        <f t="shared" ca="1" si="265"/>
        <v>0</v>
      </c>
      <c r="R980" s="34" t="str">
        <f t="shared" ca="1" si="271"/>
        <v>SELL</v>
      </c>
    </row>
    <row r="981" spans="1:18" x14ac:dyDescent="0.3">
      <c r="A981" s="9">
        <v>978</v>
      </c>
      <c r="B981" s="11">
        <f t="shared" ca="1" si="255"/>
        <v>36496</v>
      </c>
      <c r="C981" s="17">
        <f t="shared" ca="1" si="256"/>
        <v>1408.85</v>
      </c>
      <c r="D981" s="42">
        <f t="shared" ca="1" si="266"/>
        <v>20.099999999999909</v>
      </c>
      <c r="E981" s="15">
        <f t="shared" ca="1" si="258"/>
        <v>20.099999999999909</v>
      </c>
      <c r="F981" s="15">
        <f t="shared" ca="1" si="259"/>
        <v>0</v>
      </c>
      <c r="G981" s="17">
        <f t="shared" ca="1" si="267"/>
        <v>6.5357142857142856</v>
      </c>
      <c r="H981" s="17">
        <f t="shared" ca="1" si="268"/>
        <v>5.1607142857142856</v>
      </c>
      <c r="I981" s="17">
        <f t="shared" ca="1" si="269"/>
        <v>1.2664359861591696</v>
      </c>
      <c r="J981" s="23">
        <f t="shared" ca="1" si="260"/>
        <v>55.877862595419856</v>
      </c>
      <c r="K981" s="19" t="str">
        <f t="shared" ca="1" si="261"/>
        <v/>
      </c>
      <c r="L981" s="19" t="str">
        <f t="shared" ca="1" si="262"/>
        <v/>
      </c>
      <c r="M981" s="9" t="str">
        <f t="shared" ca="1" si="263"/>
        <v/>
      </c>
      <c r="N981" s="9" t="str">
        <f t="shared" ca="1" si="264"/>
        <v/>
      </c>
      <c r="O981" s="11">
        <f t="shared" ca="1" si="257"/>
        <v>36496</v>
      </c>
      <c r="P981" s="31">
        <f t="shared" ca="1" si="270"/>
        <v>32</v>
      </c>
      <c r="Q981" s="9">
        <f t="shared" ca="1" si="265"/>
        <v>0</v>
      </c>
      <c r="R981" s="34" t="str">
        <f t="shared" ca="1" si="271"/>
        <v>SELL</v>
      </c>
    </row>
    <row r="982" spans="1:18" x14ac:dyDescent="0.3">
      <c r="A982" s="9">
        <v>979</v>
      </c>
      <c r="B982" s="11">
        <f t="shared" ca="1" si="255"/>
        <v>36497</v>
      </c>
      <c r="C982" s="17">
        <f t="shared" ca="1" si="256"/>
        <v>1418</v>
      </c>
      <c r="D982" s="42">
        <f t="shared" ca="1" si="266"/>
        <v>9.1500000000000909</v>
      </c>
      <c r="E982" s="15">
        <f t="shared" ca="1" si="258"/>
        <v>9.1500000000000909</v>
      </c>
      <c r="F982" s="15">
        <f t="shared" ca="1" si="259"/>
        <v>0</v>
      </c>
      <c r="G982" s="17">
        <f t="shared" ca="1" si="267"/>
        <v>7.1892857142857212</v>
      </c>
      <c r="H982" s="17">
        <f t="shared" ca="1" si="268"/>
        <v>4.0142857142857178</v>
      </c>
      <c r="I982" s="17">
        <f t="shared" ca="1" si="269"/>
        <v>1.7909252669039148</v>
      </c>
      <c r="J982" s="23">
        <f t="shared" ca="1" si="260"/>
        <v>64.169588779088301</v>
      </c>
      <c r="K982" s="19" t="str">
        <f t="shared" ca="1" si="261"/>
        <v/>
      </c>
      <c r="L982" s="19" t="str">
        <f t="shared" ca="1" si="262"/>
        <v/>
      </c>
      <c r="M982" s="9" t="str">
        <f t="shared" ca="1" si="263"/>
        <v/>
      </c>
      <c r="N982" s="9" t="str">
        <f t="shared" ca="1" si="264"/>
        <v/>
      </c>
      <c r="O982" s="11">
        <f t="shared" ca="1" si="257"/>
        <v>36497</v>
      </c>
      <c r="P982" s="31">
        <f t="shared" ca="1" si="270"/>
        <v>32</v>
      </c>
      <c r="Q982" s="9">
        <f t="shared" ca="1" si="265"/>
        <v>0</v>
      </c>
      <c r="R982" s="34" t="str">
        <f t="shared" ca="1" si="271"/>
        <v>SELL</v>
      </c>
    </row>
    <row r="983" spans="1:18" x14ac:dyDescent="0.3">
      <c r="A983" s="9">
        <v>980</v>
      </c>
      <c r="B983" s="11">
        <f t="shared" ca="1" si="255"/>
        <v>36500</v>
      </c>
      <c r="C983" s="17">
        <f t="shared" ca="1" si="256"/>
        <v>1442.85</v>
      </c>
      <c r="D983" s="42">
        <f t="shared" ca="1" si="266"/>
        <v>24.849999999999909</v>
      </c>
      <c r="E983" s="15">
        <f t="shared" ca="1" si="258"/>
        <v>24.849999999999909</v>
      </c>
      <c r="F983" s="15">
        <f t="shared" ca="1" si="259"/>
        <v>0</v>
      </c>
      <c r="G983" s="17">
        <f t="shared" ca="1" si="267"/>
        <v>8.9642857142857135</v>
      </c>
      <c r="H983" s="17">
        <f t="shared" ca="1" si="268"/>
        <v>3.2392857142857241</v>
      </c>
      <c r="I983" s="17">
        <f t="shared" ca="1" si="269"/>
        <v>2.7673649393605206</v>
      </c>
      <c r="J983" s="23">
        <f t="shared" ca="1" si="260"/>
        <v>73.456248170910101</v>
      </c>
      <c r="K983" s="19" t="str">
        <f t="shared" ca="1" si="261"/>
        <v>SELL</v>
      </c>
      <c r="L983" s="19" t="str">
        <f t="shared" ca="1" si="262"/>
        <v/>
      </c>
      <c r="M983" s="9" t="str">
        <f t="shared" ca="1" si="263"/>
        <v/>
      </c>
      <c r="N983" s="9" t="str">
        <f t="shared" ca="1" si="264"/>
        <v/>
      </c>
      <c r="O983" s="11">
        <f t="shared" ca="1" si="257"/>
        <v>36500</v>
      </c>
      <c r="P983" s="31">
        <f t="shared" ca="1" si="270"/>
        <v>32</v>
      </c>
      <c r="Q983" s="9">
        <f t="shared" ca="1" si="265"/>
        <v>0</v>
      </c>
      <c r="R983" s="34" t="str">
        <f t="shared" ca="1" si="271"/>
        <v>SELL</v>
      </c>
    </row>
    <row r="984" spans="1:18" x14ac:dyDescent="0.3">
      <c r="A984" s="9">
        <v>981</v>
      </c>
      <c r="B984" s="11">
        <f t="shared" ca="1" si="255"/>
        <v>36501</v>
      </c>
      <c r="C984" s="17">
        <f t="shared" ca="1" si="256"/>
        <v>1445.15</v>
      </c>
      <c r="D984" s="42">
        <f t="shared" ca="1" si="266"/>
        <v>2.3000000000001819</v>
      </c>
      <c r="E984" s="15">
        <f t="shared" ca="1" si="258"/>
        <v>2.3000000000001819</v>
      </c>
      <c r="F984" s="15">
        <f t="shared" ca="1" si="259"/>
        <v>0</v>
      </c>
      <c r="G984" s="17">
        <f t="shared" ca="1" si="267"/>
        <v>9.1285714285714423</v>
      </c>
      <c r="H984" s="17">
        <f t="shared" ca="1" si="268"/>
        <v>2.8857142857142923</v>
      </c>
      <c r="I984" s="17">
        <f t="shared" ca="1" si="269"/>
        <v>3.1633663366336608</v>
      </c>
      <c r="J984" s="23">
        <f t="shared" ca="1" si="260"/>
        <v>75.980975029726508</v>
      </c>
      <c r="K984" s="19" t="str">
        <f t="shared" ca="1" si="261"/>
        <v>SELL</v>
      </c>
      <c r="L984" s="19" t="str">
        <f t="shared" ca="1" si="262"/>
        <v/>
      </c>
      <c r="M984" s="9" t="str">
        <f t="shared" ca="1" si="263"/>
        <v/>
      </c>
      <c r="N984" s="9" t="str">
        <f t="shared" ca="1" si="264"/>
        <v/>
      </c>
      <c r="O984" s="11">
        <f t="shared" ca="1" si="257"/>
        <v>36501</v>
      </c>
      <c r="P984" s="31">
        <f t="shared" ca="1" si="270"/>
        <v>32</v>
      </c>
      <c r="Q984" s="9">
        <f t="shared" ca="1" si="265"/>
        <v>0</v>
      </c>
      <c r="R984" s="34" t="str">
        <f t="shared" ca="1" si="271"/>
        <v>SELL</v>
      </c>
    </row>
    <row r="985" spans="1:18" x14ac:dyDescent="0.3">
      <c r="A985" s="9">
        <v>982</v>
      </c>
      <c r="B985" s="11">
        <f t="shared" ca="1" si="255"/>
        <v>36502</v>
      </c>
      <c r="C985" s="17">
        <f t="shared" ca="1" si="256"/>
        <v>1438.65</v>
      </c>
      <c r="D985" s="42">
        <f t="shared" ca="1" si="266"/>
        <v>-6.5</v>
      </c>
      <c r="E985" s="15">
        <f t="shared" ca="1" si="258"/>
        <v>0</v>
      </c>
      <c r="F985" s="15">
        <f t="shared" ca="1" si="259"/>
        <v>-6.5</v>
      </c>
      <c r="G985" s="17">
        <f t="shared" ca="1" si="267"/>
        <v>9.1285714285714423</v>
      </c>
      <c r="H985" s="17">
        <f t="shared" ca="1" si="268"/>
        <v>2.9571428571428635</v>
      </c>
      <c r="I985" s="17">
        <f t="shared" ca="1" si="269"/>
        <v>3.0869565217391286</v>
      </c>
      <c r="J985" s="23">
        <f t="shared" ca="1" si="260"/>
        <v>75.531914893617014</v>
      </c>
      <c r="K985" s="19" t="str">
        <f t="shared" ca="1" si="261"/>
        <v>SELL</v>
      </c>
      <c r="L985" s="19" t="str">
        <f t="shared" ca="1" si="262"/>
        <v/>
      </c>
      <c r="M985" s="9" t="str">
        <f t="shared" ca="1" si="263"/>
        <v/>
      </c>
      <c r="N985" s="9" t="str">
        <f t="shared" ca="1" si="264"/>
        <v/>
      </c>
      <c r="O985" s="11">
        <f t="shared" ca="1" si="257"/>
        <v>36502</v>
      </c>
      <c r="P985" s="31">
        <f t="shared" ca="1" si="270"/>
        <v>32</v>
      </c>
      <c r="Q985" s="9">
        <f t="shared" ca="1" si="265"/>
        <v>0</v>
      </c>
      <c r="R985" s="34" t="str">
        <f t="shared" ca="1" si="271"/>
        <v>SELL</v>
      </c>
    </row>
    <row r="986" spans="1:18" x14ac:dyDescent="0.3">
      <c r="A986" s="9">
        <v>983</v>
      </c>
      <c r="B986" s="11">
        <f t="shared" ca="1" si="255"/>
        <v>36503</v>
      </c>
      <c r="C986" s="17">
        <f t="shared" ca="1" si="256"/>
        <v>1447.55</v>
      </c>
      <c r="D986" s="42">
        <f t="shared" ca="1" si="266"/>
        <v>8.8999999999998636</v>
      </c>
      <c r="E986" s="15">
        <f t="shared" ca="1" si="258"/>
        <v>8.8999999999998636</v>
      </c>
      <c r="F986" s="15">
        <f t="shared" ca="1" si="259"/>
        <v>0</v>
      </c>
      <c r="G986" s="17">
        <f t="shared" ca="1" si="267"/>
        <v>8.9071428571428601</v>
      </c>
      <c r="H986" s="17">
        <f t="shared" ca="1" si="268"/>
        <v>2.9571428571428635</v>
      </c>
      <c r="I986" s="17">
        <f t="shared" ca="1" si="269"/>
        <v>3.0120772946859851</v>
      </c>
      <c r="J986" s="23">
        <f t="shared" ca="1" si="260"/>
        <v>75.075255869957829</v>
      </c>
      <c r="K986" s="19" t="str">
        <f t="shared" ca="1" si="261"/>
        <v>SELL</v>
      </c>
      <c r="L986" s="19" t="str">
        <f t="shared" ca="1" si="262"/>
        <v/>
      </c>
      <c r="M986" s="9" t="str">
        <f t="shared" ca="1" si="263"/>
        <v/>
      </c>
      <c r="N986" s="9" t="str">
        <f t="shared" ca="1" si="264"/>
        <v/>
      </c>
      <c r="O986" s="11">
        <f t="shared" ca="1" si="257"/>
        <v>36503</v>
      </c>
      <c r="P986" s="31">
        <f t="shared" ca="1" si="270"/>
        <v>32</v>
      </c>
      <c r="Q986" s="9">
        <f t="shared" ca="1" si="265"/>
        <v>0</v>
      </c>
      <c r="R986" s="34" t="str">
        <f t="shared" ca="1" si="271"/>
        <v>SELL</v>
      </c>
    </row>
    <row r="987" spans="1:18" x14ac:dyDescent="0.3">
      <c r="A987" s="9">
        <v>984</v>
      </c>
      <c r="B987" s="11">
        <f t="shared" ca="1" si="255"/>
        <v>36504</v>
      </c>
      <c r="C987" s="17">
        <f t="shared" ca="1" si="256"/>
        <v>1439.7</v>
      </c>
      <c r="D987" s="42">
        <f t="shared" ca="1" si="266"/>
        <v>-7.8499999999999091</v>
      </c>
      <c r="E987" s="15">
        <f t="shared" ca="1" si="258"/>
        <v>0</v>
      </c>
      <c r="F987" s="15">
        <f t="shared" ca="1" si="259"/>
        <v>-7.8499999999999091</v>
      </c>
      <c r="G987" s="17">
        <f t="shared" ca="1" si="267"/>
        <v>8.9071428571428601</v>
      </c>
      <c r="H987" s="17">
        <f t="shared" ca="1" si="268"/>
        <v>3.3464285714285649</v>
      </c>
      <c r="I987" s="17">
        <f t="shared" ca="1" si="269"/>
        <v>2.6616862326574235</v>
      </c>
      <c r="J987" s="23">
        <f t="shared" ca="1" si="260"/>
        <v>72.69017779073161</v>
      </c>
      <c r="K987" s="19" t="str">
        <f t="shared" ca="1" si="261"/>
        <v>SELL</v>
      </c>
      <c r="L987" s="19" t="str">
        <f t="shared" ca="1" si="262"/>
        <v/>
      </c>
      <c r="M987" s="9" t="str">
        <f t="shared" ca="1" si="263"/>
        <v/>
      </c>
      <c r="N987" s="9" t="str">
        <f t="shared" ca="1" si="264"/>
        <v/>
      </c>
      <c r="O987" s="11">
        <f t="shared" ca="1" si="257"/>
        <v>36504</v>
      </c>
      <c r="P987" s="31">
        <f t="shared" ca="1" si="270"/>
        <v>32</v>
      </c>
      <c r="Q987" s="9">
        <f t="shared" ca="1" si="265"/>
        <v>0</v>
      </c>
      <c r="R987" s="34" t="str">
        <f t="shared" ca="1" si="271"/>
        <v>SELL</v>
      </c>
    </row>
    <row r="988" spans="1:18" x14ac:dyDescent="0.3">
      <c r="A988" s="9">
        <v>985</v>
      </c>
      <c r="B988" s="11">
        <f t="shared" ca="1" si="255"/>
        <v>36507</v>
      </c>
      <c r="C988" s="17">
        <f t="shared" ca="1" si="256"/>
        <v>1427.65</v>
      </c>
      <c r="D988" s="42">
        <f t="shared" ca="1" si="266"/>
        <v>-12.049999999999955</v>
      </c>
      <c r="E988" s="15">
        <f t="shared" ca="1" si="258"/>
        <v>0</v>
      </c>
      <c r="F988" s="15">
        <f t="shared" ca="1" si="259"/>
        <v>-12.049999999999955</v>
      </c>
      <c r="G988" s="17">
        <f t="shared" ca="1" si="267"/>
        <v>7.9499999999999966</v>
      </c>
      <c r="H988" s="17">
        <f t="shared" ca="1" si="268"/>
        <v>4.2071428571428475</v>
      </c>
      <c r="I988" s="17">
        <f t="shared" ca="1" si="269"/>
        <v>1.8896434634974568</v>
      </c>
      <c r="J988" s="23">
        <f t="shared" ca="1" si="260"/>
        <v>65.393654524089357</v>
      </c>
      <c r="K988" s="19" t="str">
        <f t="shared" ca="1" si="261"/>
        <v/>
      </c>
      <c r="L988" s="19" t="str">
        <f t="shared" ca="1" si="262"/>
        <v/>
      </c>
      <c r="M988" s="9" t="str">
        <f t="shared" ca="1" si="263"/>
        <v/>
      </c>
      <c r="N988" s="9" t="str">
        <f t="shared" ca="1" si="264"/>
        <v/>
      </c>
      <c r="O988" s="11">
        <f t="shared" ca="1" si="257"/>
        <v>36507</v>
      </c>
      <c r="P988" s="31">
        <f t="shared" ca="1" si="270"/>
        <v>32</v>
      </c>
      <c r="Q988" s="9">
        <f t="shared" ca="1" si="265"/>
        <v>0</v>
      </c>
      <c r="R988" s="34" t="str">
        <f t="shared" ca="1" si="271"/>
        <v>SELL</v>
      </c>
    </row>
    <row r="989" spans="1:18" x14ac:dyDescent="0.3">
      <c r="A989" s="9">
        <v>986</v>
      </c>
      <c r="B989" s="11">
        <f t="shared" ca="1" si="255"/>
        <v>36508</v>
      </c>
      <c r="C989" s="17">
        <f t="shared" ca="1" si="256"/>
        <v>1398.25</v>
      </c>
      <c r="D989" s="42">
        <f t="shared" ca="1" si="266"/>
        <v>-29.400000000000091</v>
      </c>
      <c r="E989" s="15">
        <f t="shared" ca="1" si="258"/>
        <v>0</v>
      </c>
      <c r="F989" s="15">
        <f t="shared" ca="1" si="259"/>
        <v>-29.400000000000091</v>
      </c>
      <c r="G989" s="17">
        <f t="shared" ca="1" si="267"/>
        <v>6.5428571428571365</v>
      </c>
      <c r="H989" s="17">
        <f t="shared" ca="1" si="268"/>
        <v>6.3071428571428543</v>
      </c>
      <c r="I989" s="17">
        <f t="shared" ca="1" si="269"/>
        <v>1.037372593431483</v>
      </c>
      <c r="J989" s="23">
        <f t="shared" ca="1" si="260"/>
        <v>50.917176209004992</v>
      </c>
      <c r="K989" s="19" t="str">
        <f t="shared" ca="1" si="261"/>
        <v/>
      </c>
      <c r="L989" s="19" t="str">
        <f t="shared" ca="1" si="262"/>
        <v/>
      </c>
      <c r="M989" s="9" t="str">
        <f t="shared" ca="1" si="263"/>
        <v/>
      </c>
      <c r="N989" s="9" t="str">
        <f t="shared" ca="1" si="264"/>
        <v/>
      </c>
      <c r="O989" s="11">
        <f t="shared" ca="1" si="257"/>
        <v>36508</v>
      </c>
      <c r="P989" s="31">
        <f t="shared" ca="1" si="270"/>
        <v>32</v>
      </c>
      <c r="Q989" s="9">
        <f t="shared" ca="1" si="265"/>
        <v>0</v>
      </c>
      <c r="R989" s="34" t="str">
        <f t="shared" ca="1" si="271"/>
        <v>SELL</v>
      </c>
    </row>
    <row r="990" spans="1:18" x14ac:dyDescent="0.3">
      <c r="A990" s="9">
        <v>987</v>
      </c>
      <c r="B990" s="11">
        <f t="shared" ca="1" si="255"/>
        <v>36509</v>
      </c>
      <c r="C990" s="17">
        <f t="shared" ca="1" si="256"/>
        <v>1401.4</v>
      </c>
      <c r="D990" s="42">
        <f t="shared" ca="1" si="266"/>
        <v>3.1500000000000909</v>
      </c>
      <c r="E990" s="15">
        <f t="shared" ca="1" si="258"/>
        <v>3.1500000000000909</v>
      </c>
      <c r="F990" s="15">
        <f t="shared" ca="1" si="259"/>
        <v>0</v>
      </c>
      <c r="G990" s="17">
        <f t="shared" ca="1" si="267"/>
        <v>5.789285714285711</v>
      </c>
      <c r="H990" s="17">
        <f t="shared" ca="1" si="268"/>
        <v>6.3071428571428543</v>
      </c>
      <c r="I990" s="17">
        <f t="shared" ca="1" si="269"/>
        <v>0.91789354473386175</v>
      </c>
      <c r="J990" s="23">
        <f t="shared" ca="1" si="260"/>
        <v>47.859462651313848</v>
      </c>
      <c r="K990" s="19" t="str">
        <f t="shared" ca="1" si="261"/>
        <v/>
      </c>
      <c r="L990" s="19" t="str">
        <f t="shared" ca="1" si="262"/>
        <v/>
      </c>
      <c r="M990" s="9" t="str">
        <f t="shared" ca="1" si="263"/>
        <v/>
      </c>
      <c r="N990" s="9" t="str">
        <f t="shared" ca="1" si="264"/>
        <v/>
      </c>
      <c r="O990" s="11">
        <f t="shared" ca="1" si="257"/>
        <v>36509</v>
      </c>
      <c r="P990" s="31">
        <f t="shared" ca="1" si="270"/>
        <v>32</v>
      </c>
      <c r="Q990" s="9">
        <f t="shared" ca="1" si="265"/>
        <v>0</v>
      </c>
      <c r="R990" s="34" t="str">
        <f t="shared" ca="1" si="271"/>
        <v>SELL</v>
      </c>
    </row>
    <row r="991" spans="1:18" x14ac:dyDescent="0.3">
      <c r="A991" s="9">
        <v>988</v>
      </c>
      <c r="B991" s="11">
        <f t="shared" ca="1" si="255"/>
        <v>36510</v>
      </c>
      <c r="C991" s="17">
        <f t="shared" ca="1" si="256"/>
        <v>1419.7</v>
      </c>
      <c r="D991" s="42">
        <f t="shared" ca="1" si="266"/>
        <v>18.299999999999955</v>
      </c>
      <c r="E991" s="15">
        <f t="shared" ca="1" si="258"/>
        <v>18.299999999999955</v>
      </c>
      <c r="F991" s="15">
        <f t="shared" ca="1" si="259"/>
        <v>0</v>
      </c>
      <c r="G991" s="17">
        <f t="shared" ca="1" si="267"/>
        <v>7.0964285714285653</v>
      </c>
      <c r="H991" s="17">
        <f t="shared" ca="1" si="268"/>
        <v>5.6607142857142696</v>
      </c>
      <c r="I991" s="17">
        <f t="shared" ca="1" si="269"/>
        <v>1.2536277602523684</v>
      </c>
      <c r="J991" s="23">
        <f t="shared" ca="1" si="260"/>
        <v>55.627099664053802</v>
      </c>
      <c r="K991" s="19" t="str">
        <f t="shared" ca="1" si="261"/>
        <v/>
      </c>
      <c r="L991" s="19" t="str">
        <f t="shared" ca="1" si="262"/>
        <v/>
      </c>
      <c r="M991" s="9" t="str">
        <f t="shared" ca="1" si="263"/>
        <v/>
      </c>
      <c r="N991" s="9" t="str">
        <f t="shared" ca="1" si="264"/>
        <v/>
      </c>
      <c r="O991" s="11">
        <f t="shared" ca="1" si="257"/>
        <v>36510</v>
      </c>
      <c r="P991" s="31">
        <f t="shared" ca="1" si="270"/>
        <v>32</v>
      </c>
      <c r="Q991" s="9">
        <f t="shared" ca="1" si="265"/>
        <v>0</v>
      </c>
      <c r="R991" s="34" t="str">
        <f t="shared" ca="1" si="271"/>
        <v>SELL</v>
      </c>
    </row>
    <row r="992" spans="1:18" x14ac:dyDescent="0.3">
      <c r="A992" s="9">
        <v>989</v>
      </c>
      <c r="B992" s="11">
        <f t="shared" ca="1" si="255"/>
        <v>36511</v>
      </c>
      <c r="C992" s="17">
        <f t="shared" ca="1" si="256"/>
        <v>1419.3</v>
      </c>
      <c r="D992" s="42">
        <f t="shared" ca="1" si="266"/>
        <v>-0.40000000000009095</v>
      </c>
      <c r="E992" s="15">
        <f t="shared" ca="1" si="258"/>
        <v>0</v>
      </c>
      <c r="F992" s="15">
        <f t="shared" ca="1" si="259"/>
        <v>-0.40000000000009095</v>
      </c>
      <c r="G992" s="17">
        <f t="shared" ca="1" si="267"/>
        <v>7.0964285714285653</v>
      </c>
      <c r="H992" s="17">
        <f t="shared" ca="1" si="268"/>
        <v>4.6214285714285745</v>
      </c>
      <c r="I992" s="17">
        <f t="shared" ca="1" si="269"/>
        <v>1.5355486862442016</v>
      </c>
      <c r="J992" s="23">
        <f t="shared" ca="1" si="260"/>
        <v>60.560804632733884</v>
      </c>
      <c r="K992" s="19" t="str">
        <f t="shared" ca="1" si="261"/>
        <v/>
      </c>
      <c r="L992" s="19" t="str">
        <f t="shared" ca="1" si="262"/>
        <v/>
      </c>
      <c r="M992" s="9" t="str">
        <f t="shared" ca="1" si="263"/>
        <v/>
      </c>
      <c r="N992" s="9" t="str">
        <f t="shared" ca="1" si="264"/>
        <v/>
      </c>
      <c r="O992" s="11">
        <f t="shared" ca="1" si="257"/>
        <v>36511</v>
      </c>
      <c r="P992" s="31">
        <f t="shared" ca="1" si="270"/>
        <v>32</v>
      </c>
      <c r="Q992" s="9">
        <f t="shared" ca="1" si="265"/>
        <v>0</v>
      </c>
      <c r="R992" s="34" t="str">
        <f t="shared" ca="1" si="271"/>
        <v>SELL</v>
      </c>
    </row>
    <row r="993" spans="1:18" x14ac:dyDescent="0.3">
      <c r="A993" s="9">
        <v>990</v>
      </c>
      <c r="B993" s="11">
        <f t="shared" ca="1" si="255"/>
        <v>36514</v>
      </c>
      <c r="C993" s="17">
        <f t="shared" ca="1" si="256"/>
        <v>1422.45</v>
      </c>
      <c r="D993" s="42">
        <f t="shared" ca="1" si="266"/>
        <v>3.1500000000000909</v>
      </c>
      <c r="E993" s="15">
        <f t="shared" ca="1" si="258"/>
        <v>3.1500000000000909</v>
      </c>
      <c r="F993" s="15">
        <f t="shared" ca="1" si="259"/>
        <v>0</v>
      </c>
      <c r="G993" s="17">
        <f t="shared" ca="1" si="267"/>
        <v>7.3214285714285712</v>
      </c>
      <c r="H993" s="17">
        <f t="shared" ca="1" si="268"/>
        <v>4.0142857142857178</v>
      </c>
      <c r="I993" s="17">
        <f t="shared" ca="1" si="269"/>
        <v>1.8238434163701052</v>
      </c>
      <c r="J993" s="23">
        <f t="shared" ca="1" si="260"/>
        <v>64.587271581600476</v>
      </c>
      <c r="K993" s="19" t="str">
        <f t="shared" ca="1" si="261"/>
        <v/>
      </c>
      <c r="L993" s="19" t="str">
        <f t="shared" ca="1" si="262"/>
        <v/>
      </c>
      <c r="M993" s="9" t="str">
        <f t="shared" ca="1" si="263"/>
        <v/>
      </c>
      <c r="N993" s="9" t="str">
        <f t="shared" ca="1" si="264"/>
        <v/>
      </c>
      <c r="O993" s="11">
        <f t="shared" ca="1" si="257"/>
        <v>36514</v>
      </c>
      <c r="P993" s="31">
        <f t="shared" ca="1" si="270"/>
        <v>32</v>
      </c>
      <c r="Q993" s="9">
        <f t="shared" ca="1" si="265"/>
        <v>0</v>
      </c>
      <c r="R993" s="34" t="str">
        <f t="shared" ca="1" si="271"/>
        <v>SELL</v>
      </c>
    </row>
    <row r="994" spans="1:18" x14ac:dyDescent="0.3">
      <c r="A994" s="9">
        <v>991</v>
      </c>
      <c r="B994" s="11">
        <f t="shared" ca="1" si="255"/>
        <v>36515</v>
      </c>
      <c r="C994" s="17">
        <f t="shared" ca="1" si="256"/>
        <v>1421.7</v>
      </c>
      <c r="D994" s="42">
        <f t="shared" ca="1" si="266"/>
        <v>-0.75</v>
      </c>
      <c r="E994" s="15">
        <f t="shared" ca="1" si="258"/>
        <v>0</v>
      </c>
      <c r="F994" s="15">
        <f t="shared" ca="1" si="259"/>
        <v>-0.75</v>
      </c>
      <c r="G994" s="17">
        <f t="shared" ca="1" si="267"/>
        <v>6.4214285714285779</v>
      </c>
      <c r="H994" s="17">
        <f t="shared" ca="1" si="268"/>
        <v>4.0678571428571457</v>
      </c>
      <c r="I994" s="17">
        <f t="shared" ca="1" si="269"/>
        <v>1.5785776997366114</v>
      </c>
      <c r="J994" s="23">
        <f t="shared" ca="1" si="260"/>
        <v>61.218930881852238</v>
      </c>
      <c r="K994" s="19" t="str">
        <f t="shared" ca="1" si="261"/>
        <v/>
      </c>
      <c r="L994" s="19" t="str">
        <f t="shared" ca="1" si="262"/>
        <v/>
      </c>
      <c r="M994" s="9" t="str">
        <f t="shared" ca="1" si="263"/>
        <v/>
      </c>
      <c r="N994" s="9" t="str">
        <f t="shared" ca="1" si="264"/>
        <v/>
      </c>
      <c r="O994" s="11">
        <f t="shared" ca="1" si="257"/>
        <v>36515</v>
      </c>
      <c r="P994" s="31">
        <f t="shared" ca="1" si="270"/>
        <v>32</v>
      </c>
      <c r="Q994" s="9">
        <f t="shared" ca="1" si="265"/>
        <v>0</v>
      </c>
      <c r="R994" s="34" t="str">
        <f t="shared" ca="1" si="271"/>
        <v>SELL</v>
      </c>
    </row>
    <row r="995" spans="1:18" x14ac:dyDescent="0.3">
      <c r="A995" s="9">
        <v>992</v>
      </c>
      <c r="B995" s="11">
        <f t="shared" ca="1" si="255"/>
        <v>36516</v>
      </c>
      <c r="C995" s="17">
        <f t="shared" ca="1" si="256"/>
        <v>1481.7</v>
      </c>
      <c r="D995" s="42">
        <f t="shared" ca="1" si="266"/>
        <v>60</v>
      </c>
      <c r="E995" s="15">
        <f t="shared" ca="1" si="258"/>
        <v>60</v>
      </c>
      <c r="F995" s="15">
        <f t="shared" ca="1" si="259"/>
        <v>0</v>
      </c>
      <c r="G995" s="17">
        <f t="shared" ca="1" si="267"/>
        <v>9.2714285714285847</v>
      </c>
      <c r="H995" s="17">
        <f t="shared" ca="1" si="268"/>
        <v>4.0678571428571457</v>
      </c>
      <c r="I995" s="17">
        <f t="shared" ca="1" si="269"/>
        <v>2.279192273924497</v>
      </c>
      <c r="J995" s="23">
        <f t="shared" ca="1" si="260"/>
        <v>69.504685408299878</v>
      </c>
      <c r="K995" s="19" t="str">
        <f t="shared" ca="1" si="261"/>
        <v/>
      </c>
      <c r="L995" s="19" t="str">
        <f t="shared" ca="1" si="262"/>
        <v/>
      </c>
      <c r="M995" s="9" t="str">
        <f t="shared" ca="1" si="263"/>
        <v/>
      </c>
      <c r="N995" s="9" t="str">
        <f t="shared" ca="1" si="264"/>
        <v/>
      </c>
      <c r="O995" s="11">
        <f t="shared" ca="1" si="257"/>
        <v>36516</v>
      </c>
      <c r="P995" s="31">
        <f t="shared" ca="1" si="270"/>
        <v>32</v>
      </c>
      <c r="Q995" s="9">
        <f t="shared" ca="1" si="265"/>
        <v>0</v>
      </c>
      <c r="R995" s="34" t="str">
        <f t="shared" ca="1" si="271"/>
        <v>SELL</v>
      </c>
    </row>
    <row r="996" spans="1:18" x14ac:dyDescent="0.3">
      <c r="A996" s="9">
        <v>993</v>
      </c>
      <c r="B996" s="11">
        <f t="shared" ca="1" si="255"/>
        <v>36517</v>
      </c>
      <c r="C996" s="17">
        <f t="shared" ca="1" si="256"/>
        <v>1488.35</v>
      </c>
      <c r="D996" s="42">
        <f t="shared" ca="1" si="266"/>
        <v>6.6499999999998636</v>
      </c>
      <c r="E996" s="15">
        <f t="shared" ca="1" si="258"/>
        <v>6.6499999999998636</v>
      </c>
      <c r="F996" s="15">
        <f t="shared" ca="1" si="259"/>
        <v>0</v>
      </c>
      <c r="G996" s="17">
        <f t="shared" ca="1" si="267"/>
        <v>9.0928571428571399</v>
      </c>
      <c r="H996" s="17">
        <f t="shared" ca="1" si="268"/>
        <v>4.0678571428571457</v>
      </c>
      <c r="I996" s="17">
        <f t="shared" ca="1" si="269"/>
        <v>2.2352941176470567</v>
      </c>
      <c r="J996" s="23">
        <f t="shared" ca="1" si="260"/>
        <v>69.090909090909065</v>
      </c>
      <c r="K996" s="19" t="str">
        <f t="shared" ca="1" si="261"/>
        <v/>
      </c>
      <c r="L996" s="19" t="str">
        <f t="shared" ca="1" si="262"/>
        <v/>
      </c>
      <c r="M996" s="9" t="str">
        <f t="shared" ca="1" si="263"/>
        <v/>
      </c>
      <c r="N996" s="9" t="str">
        <f t="shared" ca="1" si="264"/>
        <v/>
      </c>
      <c r="O996" s="11">
        <f t="shared" ca="1" si="257"/>
        <v>36517</v>
      </c>
      <c r="P996" s="31">
        <f t="shared" ca="1" si="270"/>
        <v>32</v>
      </c>
      <c r="Q996" s="9">
        <f t="shared" ca="1" si="265"/>
        <v>0</v>
      </c>
      <c r="R996" s="34" t="str">
        <f t="shared" ca="1" si="271"/>
        <v>SELL</v>
      </c>
    </row>
    <row r="997" spans="1:18" x14ac:dyDescent="0.3">
      <c r="A997" s="9">
        <v>994</v>
      </c>
      <c r="B997" s="11">
        <f t="shared" ca="1" si="255"/>
        <v>36518</v>
      </c>
      <c r="C997" s="17">
        <f t="shared" ca="1" si="256"/>
        <v>1459</v>
      </c>
      <c r="D997" s="42">
        <f t="shared" ca="1" si="266"/>
        <v>-29.349999999999909</v>
      </c>
      <c r="E997" s="15">
        <f t="shared" ca="1" si="258"/>
        <v>0</v>
      </c>
      <c r="F997" s="15">
        <f t="shared" ca="1" si="259"/>
        <v>-29.349999999999909</v>
      </c>
      <c r="G997" s="17">
        <f t="shared" ca="1" si="267"/>
        <v>7.3178571428571457</v>
      </c>
      <c r="H997" s="17">
        <f t="shared" ca="1" si="268"/>
        <v>6.164285714285711</v>
      </c>
      <c r="I997" s="17">
        <f t="shared" ca="1" si="269"/>
        <v>1.1871378910776373</v>
      </c>
      <c r="J997" s="23">
        <f t="shared" ca="1" si="260"/>
        <v>54.278145695364266</v>
      </c>
      <c r="K997" s="19" t="str">
        <f t="shared" ca="1" si="261"/>
        <v/>
      </c>
      <c r="L997" s="19" t="str">
        <f t="shared" ca="1" si="262"/>
        <v/>
      </c>
      <c r="M997" s="9" t="str">
        <f t="shared" ca="1" si="263"/>
        <v/>
      </c>
      <c r="N997" s="9" t="str">
        <f t="shared" ca="1" si="264"/>
        <v/>
      </c>
      <c r="O997" s="11">
        <f t="shared" ca="1" si="257"/>
        <v>36518</v>
      </c>
      <c r="P997" s="31">
        <f t="shared" ca="1" si="270"/>
        <v>32</v>
      </c>
      <c r="Q997" s="9">
        <f t="shared" ca="1" si="265"/>
        <v>0</v>
      </c>
      <c r="R997" s="34" t="str">
        <f t="shared" ca="1" si="271"/>
        <v>SELL</v>
      </c>
    </row>
    <row r="998" spans="1:18" x14ac:dyDescent="0.3">
      <c r="A998" s="9">
        <v>995</v>
      </c>
      <c r="B998" s="11">
        <f t="shared" ca="1" si="255"/>
        <v>36521</v>
      </c>
      <c r="C998" s="17">
        <f t="shared" ca="1" si="256"/>
        <v>1432.1</v>
      </c>
      <c r="D998" s="42">
        <f t="shared" ca="1" si="266"/>
        <v>-26.900000000000091</v>
      </c>
      <c r="E998" s="15">
        <f t="shared" ca="1" si="258"/>
        <v>0</v>
      </c>
      <c r="F998" s="15">
        <f t="shared" ca="1" si="259"/>
        <v>-26.900000000000091</v>
      </c>
      <c r="G998" s="17">
        <f t="shared" ca="1" si="267"/>
        <v>7.1535714285714187</v>
      </c>
      <c r="H998" s="17">
        <f t="shared" ca="1" si="268"/>
        <v>8.085714285714289</v>
      </c>
      <c r="I998" s="17">
        <f t="shared" ca="1" si="269"/>
        <v>0.88471731448763091</v>
      </c>
      <c r="J998" s="23">
        <f t="shared" ca="1" si="260"/>
        <v>46.941645183969953</v>
      </c>
      <c r="K998" s="19" t="str">
        <f t="shared" ca="1" si="261"/>
        <v/>
      </c>
      <c r="L998" s="19" t="str">
        <f t="shared" ca="1" si="262"/>
        <v/>
      </c>
      <c r="M998" s="9" t="str">
        <f t="shared" ca="1" si="263"/>
        <v/>
      </c>
      <c r="N998" s="9" t="str">
        <f t="shared" ca="1" si="264"/>
        <v/>
      </c>
      <c r="O998" s="11">
        <f t="shared" ca="1" si="257"/>
        <v>36521</v>
      </c>
      <c r="P998" s="31">
        <f t="shared" ca="1" si="270"/>
        <v>32</v>
      </c>
      <c r="Q998" s="9">
        <f t="shared" ca="1" si="265"/>
        <v>0</v>
      </c>
      <c r="R998" s="34" t="str">
        <f t="shared" ca="1" si="271"/>
        <v>SELL</v>
      </c>
    </row>
    <row r="999" spans="1:18" x14ac:dyDescent="0.3">
      <c r="A999" s="9">
        <v>996</v>
      </c>
      <c r="B999" s="11">
        <f t="shared" ca="1" si="255"/>
        <v>36522</v>
      </c>
      <c r="C999" s="17">
        <f t="shared" ca="1" si="256"/>
        <v>1442.2</v>
      </c>
      <c r="D999" s="42">
        <f t="shared" ca="1" si="266"/>
        <v>10.100000000000136</v>
      </c>
      <c r="E999" s="15">
        <f t="shared" ca="1" si="258"/>
        <v>10.100000000000136</v>
      </c>
      <c r="F999" s="15">
        <f t="shared" ca="1" si="259"/>
        <v>0</v>
      </c>
      <c r="G999" s="17">
        <f t="shared" ca="1" si="267"/>
        <v>7.875</v>
      </c>
      <c r="H999" s="17">
        <f t="shared" ca="1" si="268"/>
        <v>7.6214285714285745</v>
      </c>
      <c r="I999" s="17">
        <f t="shared" ca="1" si="269"/>
        <v>1.0332708528584813</v>
      </c>
      <c r="J999" s="23">
        <f t="shared" ca="1" si="260"/>
        <v>50.818160866559111</v>
      </c>
      <c r="K999" s="19" t="str">
        <f t="shared" ca="1" si="261"/>
        <v/>
      </c>
      <c r="L999" s="19" t="str">
        <f t="shared" ca="1" si="262"/>
        <v/>
      </c>
      <c r="M999" s="9" t="str">
        <f t="shared" ca="1" si="263"/>
        <v/>
      </c>
      <c r="N999" s="9" t="str">
        <f t="shared" ca="1" si="264"/>
        <v/>
      </c>
      <c r="O999" s="11">
        <f t="shared" ca="1" si="257"/>
        <v>36522</v>
      </c>
      <c r="P999" s="31">
        <f t="shared" ca="1" si="270"/>
        <v>32</v>
      </c>
      <c r="Q999" s="9">
        <f t="shared" ca="1" si="265"/>
        <v>0</v>
      </c>
      <c r="R999" s="34" t="str">
        <f t="shared" ca="1" si="271"/>
        <v>SELL</v>
      </c>
    </row>
    <row r="1000" spans="1:18" x14ac:dyDescent="0.3">
      <c r="A1000" s="9">
        <v>997</v>
      </c>
      <c r="B1000" s="11">
        <f t="shared" ca="1" si="255"/>
        <v>36523</v>
      </c>
      <c r="C1000" s="17">
        <f t="shared" ca="1" si="256"/>
        <v>1476.35</v>
      </c>
      <c r="D1000" s="42">
        <f t="shared" ca="1" si="266"/>
        <v>34.149999999999864</v>
      </c>
      <c r="E1000" s="15">
        <f t="shared" ca="1" si="258"/>
        <v>34.149999999999864</v>
      </c>
      <c r="F1000" s="15">
        <f t="shared" ca="1" si="259"/>
        <v>0</v>
      </c>
      <c r="G1000" s="17">
        <f t="shared" ca="1" si="267"/>
        <v>9.6785714285714288</v>
      </c>
      <c r="H1000" s="17">
        <f t="shared" ca="1" si="268"/>
        <v>7.6214285714285745</v>
      </c>
      <c r="I1000" s="17">
        <f t="shared" ca="1" si="269"/>
        <v>1.2699156513589498</v>
      </c>
      <c r="J1000" s="23">
        <f t="shared" ca="1" si="260"/>
        <v>55.945499587118078</v>
      </c>
      <c r="K1000" s="19" t="str">
        <f t="shared" ca="1" si="261"/>
        <v/>
      </c>
      <c r="L1000" s="19" t="str">
        <f t="shared" ca="1" si="262"/>
        <v/>
      </c>
      <c r="M1000" s="9" t="str">
        <f t="shared" ca="1" si="263"/>
        <v/>
      </c>
      <c r="N1000" s="9" t="str">
        <f t="shared" ca="1" si="264"/>
        <v/>
      </c>
      <c r="O1000" s="11">
        <f t="shared" ca="1" si="257"/>
        <v>36523</v>
      </c>
      <c r="P1000" s="31">
        <f t="shared" ca="1" si="270"/>
        <v>32</v>
      </c>
      <c r="Q1000" s="9">
        <f t="shared" ca="1" si="265"/>
        <v>0</v>
      </c>
      <c r="R1000" s="34" t="str">
        <f t="shared" ca="1" si="271"/>
        <v>SELL</v>
      </c>
    </row>
    <row r="1001" spans="1:18" x14ac:dyDescent="0.3">
      <c r="A1001" s="9">
        <v>998</v>
      </c>
      <c r="B1001" s="11">
        <f t="shared" ca="1" si="255"/>
        <v>36524</v>
      </c>
      <c r="C1001" s="17">
        <f t="shared" ca="1" si="256"/>
        <v>1480.45</v>
      </c>
      <c r="D1001" s="42">
        <f t="shared" ca="1" si="266"/>
        <v>4.1000000000001364</v>
      </c>
      <c r="E1001" s="15">
        <f t="shared" ca="1" si="258"/>
        <v>4.1000000000001364</v>
      </c>
      <c r="F1001" s="15">
        <f t="shared" ca="1" si="259"/>
        <v>0</v>
      </c>
      <c r="G1001" s="17">
        <f t="shared" ca="1" si="267"/>
        <v>9.9714285714285804</v>
      </c>
      <c r="H1001" s="17">
        <f t="shared" ca="1" si="268"/>
        <v>7.0607142857142957</v>
      </c>
      <c r="I1001" s="17">
        <f t="shared" ca="1" si="269"/>
        <v>1.4122407688416785</v>
      </c>
      <c r="J1001" s="23">
        <f t="shared" ca="1" si="260"/>
        <v>58.544768295240075</v>
      </c>
      <c r="K1001" s="19" t="str">
        <f t="shared" ca="1" si="261"/>
        <v/>
      </c>
      <c r="L1001" s="19" t="str">
        <f t="shared" ca="1" si="262"/>
        <v/>
      </c>
      <c r="M1001" s="9" t="str">
        <f t="shared" ca="1" si="263"/>
        <v/>
      </c>
      <c r="N1001" s="9" t="str">
        <f t="shared" ca="1" si="264"/>
        <v/>
      </c>
      <c r="O1001" s="11">
        <f t="shared" ca="1" si="257"/>
        <v>36524</v>
      </c>
      <c r="P1001" s="31">
        <f t="shared" ca="1" si="270"/>
        <v>32</v>
      </c>
      <c r="Q1001" s="9">
        <f t="shared" ca="1" si="265"/>
        <v>0</v>
      </c>
      <c r="R1001" s="34" t="str">
        <f t="shared" ca="1" si="271"/>
        <v>SELL</v>
      </c>
    </row>
    <row r="1002" spans="1:18" x14ac:dyDescent="0.3">
      <c r="A1002" s="9">
        <v>999</v>
      </c>
      <c r="B1002" s="11">
        <f t="shared" ca="1" si="255"/>
        <v>36528</v>
      </c>
      <c r="C1002" s="17">
        <f t="shared" ca="1" si="256"/>
        <v>1592.2</v>
      </c>
      <c r="D1002" s="42">
        <f t="shared" ca="1" si="266"/>
        <v>111.75</v>
      </c>
      <c r="E1002" s="15">
        <f t="shared" ca="1" si="258"/>
        <v>111.75</v>
      </c>
      <c r="F1002" s="15">
        <f t="shared" ca="1" si="259"/>
        <v>0</v>
      </c>
      <c r="G1002" s="17">
        <f t="shared" ca="1" si="267"/>
        <v>17.95357142857144</v>
      </c>
      <c r="H1002" s="17">
        <f t="shared" ca="1" si="268"/>
        <v>6.2000000000000126</v>
      </c>
      <c r="I1002" s="17">
        <f t="shared" ca="1" si="269"/>
        <v>2.895737327188936</v>
      </c>
      <c r="J1002" s="23">
        <f t="shared" ca="1" si="260"/>
        <v>74.330918231554023</v>
      </c>
      <c r="K1002" s="19" t="str">
        <f t="shared" ca="1" si="261"/>
        <v>SELL</v>
      </c>
      <c r="L1002" s="19" t="str">
        <f t="shared" ca="1" si="262"/>
        <v/>
      </c>
      <c r="M1002" s="9" t="str">
        <f t="shared" ca="1" si="263"/>
        <v/>
      </c>
      <c r="N1002" s="9" t="str">
        <f t="shared" ca="1" si="264"/>
        <v/>
      </c>
      <c r="O1002" s="11">
        <f t="shared" ca="1" si="257"/>
        <v>36528</v>
      </c>
      <c r="P1002" s="31">
        <f t="shared" ca="1" si="270"/>
        <v>32</v>
      </c>
      <c r="Q1002" s="9">
        <f t="shared" ca="1" si="265"/>
        <v>0</v>
      </c>
      <c r="R1002" s="34" t="str">
        <f t="shared" ca="1" si="271"/>
        <v>SELL</v>
      </c>
    </row>
    <row r="1003" spans="1:18" x14ac:dyDescent="0.3">
      <c r="A1003" s="9">
        <v>1000</v>
      </c>
      <c r="B1003" s="11">
        <f t="shared" ca="1" si="255"/>
        <v>36529</v>
      </c>
      <c r="C1003" s="17">
        <f t="shared" ca="1" si="256"/>
        <v>1638.7</v>
      </c>
      <c r="D1003" s="42">
        <f t="shared" ca="1" si="266"/>
        <v>46.5</v>
      </c>
      <c r="E1003" s="15">
        <f t="shared" ca="1" si="258"/>
        <v>46.5</v>
      </c>
      <c r="F1003" s="15">
        <f t="shared" ca="1" si="259"/>
        <v>0</v>
      </c>
      <c r="G1003" s="17">
        <f t="shared" ca="1" si="267"/>
        <v>21.275000000000009</v>
      </c>
      <c r="H1003" s="17">
        <f t="shared" ca="1" si="268"/>
        <v>4.1000000000000068</v>
      </c>
      <c r="I1003" s="17">
        <f t="shared" ca="1" si="269"/>
        <v>5.1890243902438957</v>
      </c>
      <c r="J1003" s="23">
        <f t="shared" ca="1" si="260"/>
        <v>83.842364532019687</v>
      </c>
      <c r="K1003" s="19" t="str">
        <f t="shared" ca="1" si="261"/>
        <v>SELL</v>
      </c>
      <c r="L1003" s="19" t="str">
        <f t="shared" ca="1" si="262"/>
        <v/>
      </c>
      <c r="M1003" s="9" t="str">
        <f t="shared" ca="1" si="263"/>
        <v/>
      </c>
      <c r="N1003" s="9" t="str">
        <f t="shared" ca="1" si="264"/>
        <v/>
      </c>
      <c r="O1003" s="11">
        <f t="shared" ca="1" si="257"/>
        <v>36529</v>
      </c>
      <c r="P1003" s="31">
        <f t="shared" ca="1" si="270"/>
        <v>32</v>
      </c>
      <c r="Q1003" s="9">
        <f t="shared" ca="1" si="265"/>
        <v>0</v>
      </c>
      <c r="R1003" s="34" t="str">
        <f t="shared" ca="1" si="271"/>
        <v>SELL</v>
      </c>
    </row>
    <row r="1004" spans="1:18" x14ac:dyDescent="0.3">
      <c r="A1004" s="9">
        <v>1001</v>
      </c>
      <c r="B1004" s="11">
        <f t="shared" ca="1" si="255"/>
        <v>36530</v>
      </c>
      <c r="C1004" s="17">
        <f t="shared" ca="1" si="256"/>
        <v>1595.8</v>
      </c>
      <c r="D1004" s="42">
        <f t="shared" ca="1" si="266"/>
        <v>-42.900000000000091</v>
      </c>
      <c r="E1004" s="15">
        <f t="shared" ca="1" si="258"/>
        <v>0</v>
      </c>
      <c r="F1004" s="15">
        <f t="shared" ca="1" si="259"/>
        <v>-42.900000000000091</v>
      </c>
      <c r="G1004" s="17">
        <f t="shared" ca="1" si="267"/>
        <v>21.050000000000004</v>
      </c>
      <c r="H1004" s="17">
        <f t="shared" ca="1" si="268"/>
        <v>7.164285714285727</v>
      </c>
      <c r="I1004" s="17">
        <f t="shared" ca="1" si="269"/>
        <v>2.9381854436689885</v>
      </c>
      <c r="J1004" s="23">
        <f t="shared" ca="1" si="260"/>
        <v>74.607594936708836</v>
      </c>
      <c r="K1004" s="19" t="str">
        <f t="shared" ca="1" si="261"/>
        <v>SELL</v>
      </c>
      <c r="L1004" s="19" t="str">
        <f t="shared" ca="1" si="262"/>
        <v/>
      </c>
      <c r="M1004" s="9" t="str">
        <f t="shared" ca="1" si="263"/>
        <v/>
      </c>
      <c r="N1004" s="9" t="str">
        <f t="shared" ca="1" si="264"/>
        <v/>
      </c>
      <c r="O1004" s="11">
        <f t="shared" ca="1" si="257"/>
        <v>36530</v>
      </c>
      <c r="P1004" s="31">
        <f t="shared" ca="1" si="270"/>
        <v>32</v>
      </c>
      <c r="Q1004" s="9">
        <f t="shared" ca="1" si="265"/>
        <v>0</v>
      </c>
      <c r="R1004" s="34" t="str">
        <f t="shared" ca="1" si="271"/>
        <v>SELL</v>
      </c>
    </row>
    <row r="1005" spans="1:18" x14ac:dyDescent="0.3">
      <c r="A1005" s="9">
        <v>1002</v>
      </c>
      <c r="B1005" s="11">
        <f t="shared" ca="1" si="255"/>
        <v>36531</v>
      </c>
      <c r="C1005" s="17">
        <f t="shared" ca="1" si="256"/>
        <v>1617.6</v>
      </c>
      <c r="D1005" s="42">
        <f t="shared" ca="1" si="266"/>
        <v>21.799999999999955</v>
      </c>
      <c r="E1005" s="15">
        <f t="shared" ca="1" si="258"/>
        <v>21.799999999999955</v>
      </c>
      <c r="F1005" s="15">
        <f t="shared" ca="1" si="259"/>
        <v>0</v>
      </c>
      <c r="G1005" s="17">
        <f t="shared" ca="1" si="267"/>
        <v>21.300000000000004</v>
      </c>
      <c r="H1005" s="17">
        <f t="shared" ca="1" si="268"/>
        <v>7.164285714285727</v>
      </c>
      <c r="I1005" s="17">
        <f t="shared" ca="1" si="269"/>
        <v>2.973080757726815</v>
      </c>
      <c r="J1005" s="23">
        <f t="shared" ca="1" si="260"/>
        <v>74.830614805520668</v>
      </c>
      <c r="K1005" s="19" t="str">
        <f t="shared" ca="1" si="261"/>
        <v>SELL</v>
      </c>
      <c r="L1005" s="19" t="str">
        <f t="shared" ca="1" si="262"/>
        <v/>
      </c>
      <c r="M1005" s="9" t="str">
        <f t="shared" ca="1" si="263"/>
        <v/>
      </c>
      <c r="N1005" s="9" t="str">
        <f t="shared" ca="1" si="264"/>
        <v/>
      </c>
      <c r="O1005" s="11">
        <f t="shared" ca="1" si="257"/>
        <v>36531</v>
      </c>
      <c r="P1005" s="31">
        <f t="shared" ca="1" si="270"/>
        <v>32</v>
      </c>
      <c r="Q1005" s="9">
        <f t="shared" ca="1" si="265"/>
        <v>0</v>
      </c>
      <c r="R1005" s="34" t="str">
        <f t="shared" ca="1" si="271"/>
        <v>SELL</v>
      </c>
    </row>
    <row r="1006" spans="1:18" x14ac:dyDescent="0.3">
      <c r="A1006" s="9">
        <v>1003</v>
      </c>
      <c r="B1006" s="11">
        <f t="shared" ca="1" si="255"/>
        <v>36532</v>
      </c>
      <c r="C1006" s="17">
        <f t="shared" ca="1" si="256"/>
        <v>1613.3</v>
      </c>
      <c r="D1006" s="42">
        <f t="shared" ca="1" si="266"/>
        <v>-4.2999999999999545</v>
      </c>
      <c r="E1006" s="15">
        <f t="shared" ca="1" si="258"/>
        <v>0</v>
      </c>
      <c r="F1006" s="15">
        <f t="shared" ca="1" si="259"/>
        <v>-4.2999999999999545</v>
      </c>
      <c r="G1006" s="17">
        <f t="shared" ca="1" si="267"/>
        <v>21.300000000000004</v>
      </c>
      <c r="H1006" s="17">
        <f t="shared" ca="1" si="268"/>
        <v>7.4428571428571457</v>
      </c>
      <c r="I1006" s="17">
        <f t="shared" ca="1" si="269"/>
        <v>2.8618042226487517</v>
      </c>
      <c r="J1006" s="23">
        <f t="shared" ca="1" si="260"/>
        <v>74.105367793240561</v>
      </c>
      <c r="K1006" s="19" t="str">
        <f t="shared" ca="1" si="261"/>
        <v>SELL</v>
      </c>
      <c r="L1006" s="19" t="str">
        <f t="shared" ca="1" si="262"/>
        <v/>
      </c>
      <c r="M1006" s="9" t="str">
        <f t="shared" ca="1" si="263"/>
        <v/>
      </c>
      <c r="N1006" s="9" t="str">
        <f t="shared" ca="1" si="264"/>
        <v/>
      </c>
      <c r="O1006" s="11">
        <f t="shared" ca="1" si="257"/>
        <v>36532</v>
      </c>
      <c r="P1006" s="31">
        <f t="shared" ca="1" si="270"/>
        <v>32</v>
      </c>
      <c r="Q1006" s="9">
        <f t="shared" ca="1" si="265"/>
        <v>0</v>
      </c>
      <c r="R1006" s="34" t="str">
        <f t="shared" ca="1" si="271"/>
        <v>SELL</v>
      </c>
    </row>
    <row r="1007" spans="1:18" x14ac:dyDescent="0.3">
      <c r="A1007" s="9">
        <v>1004</v>
      </c>
      <c r="B1007" s="11">
        <f t="shared" ca="1" si="255"/>
        <v>36535</v>
      </c>
      <c r="C1007" s="17">
        <f t="shared" ca="1" si="256"/>
        <v>1632.95</v>
      </c>
      <c r="D1007" s="42">
        <f t="shared" ca="1" si="266"/>
        <v>19.650000000000091</v>
      </c>
      <c r="E1007" s="15">
        <f t="shared" ca="1" si="258"/>
        <v>19.650000000000091</v>
      </c>
      <c r="F1007" s="15">
        <f t="shared" ca="1" si="259"/>
        <v>0</v>
      </c>
      <c r="G1007" s="17">
        <f t="shared" ca="1" si="267"/>
        <v>22.478571428571431</v>
      </c>
      <c r="H1007" s="17">
        <f t="shared" ca="1" si="268"/>
        <v>7.4428571428571457</v>
      </c>
      <c r="I1007" s="17">
        <f t="shared" ca="1" si="269"/>
        <v>3.0201535508637227</v>
      </c>
      <c r="J1007" s="23">
        <f t="shared" ca="1" si="260"/>
        <v>75.125328240630211</v>
      </c>
      <c r="K1007" s="19" t="str">
        <f t="shared" ca="1" si="261"/>
        <v>SELL</v>
      </c>
      <c r="L1007" s="19" t="str">
        <f t="shared" ca="1" si="262"/>
        <v/>
      </c>
      <c r="M1007" s="9" t="str">
        <f t="shared" ca="1" si="263"/>
        <v/>
      </c>
      <c r="N1007" s="9" t="str">
        <f t="shared" ca="1" si="264"/>
        <v/>
      </c>
      <c r="O1007" s="11">
        <f t="shared" ca="1" si="257"/>
        <v>36535</v>
      </c>
      <c r="P1007" s="31">
        <f t="shared" ca="1" si="270"/>
        <v>32</v>
      </c>
      <c r="Q1007" s="9">
        <f t="shared" ca="1" si="265"/>
        <v>0</v>
      </c>
      <c r="R1007" s="34" t="str">
        <f t="shared" ca="1" si="271"/>
        <v>SELL</v>
      </c>
    </row>
    <row r="1008" spans="1:18" x14ac:dyDescent="0.3">
      <c r="A1008" s="9">
        <v>1005</v>
      </c>
      <c r="B1008" s="11">
        <f t="shared" ca="1" si="255"/>
        <v>36536</v>
      </c>
      <c r="C1008" s="17">
        <f t="shared" ca="1" si="256"/>
        <v>1572.5</v>
      </c>
      <c r="D1008" s="42">
        <f t="shared" ca="1" si="266"/>
        <v>-60.450000000000045</v>
      </c>
      <c r="E1008" s="15">
        <f t="shared" ca="1" si="258"/>
        <v>0</v>
      </c>
      <c r="F1008" s="15">
        <f t="shared" ca="1" si="259"/>
        <v>-60.450000000000045</v>
      </c>
      <c r="G1008" s="17">
        <f t="shared" ca="1" si="267"/>
        <v>22.478571428571431</v>
      </c>
      <c r="H1008" s="17">
        <f t="shared" ca="1" si="268"/>
        <v>11.707142857142864</v>
      </c>
      <c r="I1008" s="17">
        <f t="shared" ca="1" si="269"/>
        <v>1.9200732153752278</v>
      </c>
      <c r="J1008" s="23">
        <f t="shared" ca="1" si="260"/>
        <v>65.754283326368565</v>
      </c>
      <c r="K1008" s="19" t="str">
        <f t="shared" ca="1" si="261"/>
        <v/>
      </c>
      <c r="L1008" s="19" t="str">
        <f t="shared" ca="1" si="262"/>
        <v/>
      </c>
      <c r="M1008" s="9" t="str">
        <f t="shared" ca="1" si="263"/>
        <v/>
      </c>
      <c r="N1008" s="9" t="str">
        <f t="shared" ca="1" si="264"/>
        <v/>
      </c>
      <c r="O1008" s="11">
        <f t="shared" ca="1" si="257"/>
        <v>36536</v>
      </c>
      <c r="P1008" s="31">
        <f t="shared" ca="1" si="270"/>
        <v>32</v>
      </c>
      <c r="Q1008" s="9">
        <f t="shared" ca="1" si="265"/>
        <v>0</v>
      </c>
      <c r="R1008" s="34" t="str">
        <f t="shared" ca="1" si="271"/>
        <v>SELL</v>
      </c>
    </row>
    <row r="1009" spans="1:18" x14ac:dyDescent="0.3">
      <c r="A1009" s="9">
        <v>1006</v>
      </c>
      <c r="B1009" s="11">
        <f t="shared" ca="1" si="255"/>
        <v>36537</v>
      </c>
      <c r="C1009" s="17">
        <f t="shared" ca="1" si="256"/>
        <v>1624.8</v>
      </c>
      <c r="D1009" s="42">
        <f t="shared" ca="1" si="266"/>
        <v>52.299999999999955</v>
      </c>
      <c r="E1009" s="15">
        <f t="shared" ca="1" si="258"/>
        <v>52.299999999999955</v>
      </c>
      <c r="F1009" s="15">
        <f t="shared" ca="1" si="259"/>
        <v>0</v>
      </c>
      <c r="G1009" s="17">
        <f t="shared" ca="1" si="267"/>
        <v>21.928571428571427</v>
      </c>
      <c r="H1009" s="17">
        <f t="shared" ca="1" si="268"/>
        <v>11.707142857142864</v>
      </c>
      <c r="I1009" s="17">
        <f t="shared" ca="1" si="269"/>
        <v>1.8730933496034154</v>
      </c>
      <c r="J1009" s="23">
        <f t="shared" ca="1" si="260"/>
        <v>65.194308770439562</v>
      </c>
      <c r="K1009" s="19" t="str">
        <f t="shared" ca="1" si="261"/>
        <v/>
      </c>
      <c r="L1009" s="19" t="str">
        <f t="shared" ca="1" si="262"/>
        <v/>
      </c>
      <c r="M1009" s="9" t="str">
        <f t="shared" ca="1" si="263"/>
        <v/>
      </c>
      <c r="N1009" s="9" t="str">
        <f t="shared" ca="1" si="264"/>
        <v/>
      </c>
      <c r="O1009" s="11">
        <f t="shared" ca="1" si="257"/>
        <v>36537</v>
      </c>
      <c r="P1009" s="31">
        <f t="shared" ca="1" si="270"/>
        <v>32</v>
      </c>
      <c r="Q1009" s="9">
        <f t="shared" ca="1" si="265"/>
        <v>0</v>
      </c>
      <c r="R1009" s="34" t="str">
        <f t="shared" ca="1" si="271"/>
        <v>SELL</v>
      </c>
    </row>
    <row r="1010" spans="1:18" x14ac:dyDescent="0.3">
      <c r="A1010" s="9">
        <v>1007</v>
      </c>
      <c r="B1010" s="11">
        <f t="shared" ca="1" si="255"/>
        <v>36538</v>
      </c>
      <c r="C1010" s="17">
        <f t="shared" ca="1" si="256"/>
        <v>1621.4</v>
      </c>
      <c r="D1010" s="42">
        <f t="shared" ca="1" si="266"/>
        <v>-3.3999999999998636</v>
      </c>
      <c r="E1010" s="15">
        <f t="shared" ca="1" si="258"/>
        <v>0</v>
      </c>
      <c r="F1010" s="15">
        <f t="shared" ca="1" si="259"/>
        <v>-3.3999999999998636</v>
      </c>
      <c r="G1010" s="17">
        <f t="shared" ca="1" si="267"/>
        <v>21.45357142857144</v>
      </c>
      <c r="H1010" s="17">
        <f t="shared" ca="1" si="268"/>
        <v>11.949999999999998</v>
      </c>
      <c r="I1010" s="17">
        <f t="shared" ca="1" si="269"/>
        <v>1.79527794381351</v>
      </c>
      <c r="J1010" s="23">
        <f t="shared" ca="1" si="260"/>
        <v>64.225382230300454</v>
      </c>
      <c r="K1010" s="19" t="str">
        <f t="shared" ca="1" si="261"/>
        <v/>
      </c>
      <c r="L1010" s="19" t="str">
        <f t="shared" ca="1" si="262"/>
        <v/>
      </c>
      <c r="M1010" s="9" t="str">
        <f t="shared" ca="1" si="263"/>
        <v/>
      </c>
      <c r="N1010" s="9" t="str">
        <f t="shared" ca="1" si="264"/>
        <v/>
      </c>
      <c r="O1010" s="11">
        <f t="shared" ca="1" si="257"/>
        <v>36538</v>
      </c>
      <c r="P1010" s="31">
        <f t="shared" ca="1" si="270"/>
        <v>32</v>
      </c>
      <c r="Q1010" s="9">
        <f t="shared" ca="1" si="265"/>
        <v>0</v>
      </c>
      <c r="R1010" s="34" t="str">
        <f t="shared" ca="1" si="271"/>
        <v>SELL</v>
      </c>
    </row>
    <row r="1011" spans="1:18" x14ac:dyDescent="0.3">
      <c r="A1011" s="9">
        <v>1008</v>
      </c>
      <c r="B1011" s="11">
        <f t="shared" ca="1" si="255"/>
        <v>36539</v>
      </c>
      <c r="C1011" s="17">
        <f t="shared" ca="1" si="256"/>
        <v>1622.75</v>
      </c>
      <c r="D1011" s="42">
        <f t="shared" ca="1" si="266"/>
        <v>1.3499999999999091</v>
      </c>
      <c r="E1011" s="15">
        <f t="shared" ca="1" si="258"/>
        <v>1.3499999999999091</v>
      </c>
      <c r="F1011" s="15">
        <f t="shared" ca="1" si="259"/>
        <v>0</v>
      </c>
      <c r="G1011" s="17">
        <f t="shared" ca="1" si="267"/>
        <v>21.550000000000004</v>
      </c>
      <c r="H1011" s="17">
        <f t="shared" ca="1" si="268"/>
        <v>9.8535714285714313</v>
      </c>
      <c r="I1011" s="17">
        <f t="shared" ca="1" si="269"/>
        <v>2.1870242841609278</v>
      </c>
      <c r="J1011" s="23">
        <f t="shared" ca="1" si="260"/>
        <v>68.622768110997384</v>
      </c>
      <c r="K1011" s="19" t="str">
        <f t="shared" ca="1" si="261"/>
        <v/>
      </c>
      <c r="L1011" s="19" t="str">
        <f t="shared" ca="1" si="262"/>
        <v/>
      </c>
      <c r="M1011" s="9" t="str">
        <f t="shared" ca="1" si="263"/>
        <v/>
      </c>
      <c r="N1011" s="9" t="str">
        <f t="shared" ca="1" si="264"/>
        <v/>
      </c>
      <c r="O1011" s="11">
        <f t="shared" ca="1" si="257"/>
        <v>36539</v>
      </c>
      <c r="P1011" s="31">
        <f t="shared" ca="1" si="270"/>
        <v>32</v>
      </c>
      <c r="Q1011" s="9">
        <f t="shared" ca="1" si="265"/>
        <v>0</v>
      </c>
      <c r="R1011" s="34" t="str">
        <f t="shared" ca="1" si="271"/>
        <v>SELL</v>
      </c>
    </row>
    <row r="1012" spans="1:18" x14ac:dyDescent="0.3">
      <c r="A1012" s="9">
        <v>1009</v>
      </c>
      <c r="B1012" s="11">
        <f t="shared" ca="1" si="255"/>
        <v>36542</v>
      </c>
      <c r="C1012" s="17">
        <f t="shared" ca="1" si="256"/>
        <v>1611.6</v>
      </c>
      <c r="D1012" s="42">
        <f t="shared" ca="1" si="266"/>
        <v>-11.150000000000091</v>
      </c>
      <c r="E1012" s="15">
        <f t="shared" ca="1" si="258"/>
        <v>0</v>
      </c>
      <c r="F1012" s="15">
        <f t="shared" ca="1" si="259"/>
        <v>-11.150000000000091</v>
      </c>
      <c r="G1012" s="17">
        <f t="shared" ca="1" si="267"/>
        <v>21.550000000000004</v>
      </c>
      <c r="H1012" s="17">
        <f t="shared" ca="1" si="268"/>
        <v>8.7285714285714313</v>
      </c>
      <c r="I1012" s="17">
        <f t="shared" ca="1" si="269"/>
        <v>2.4689034369885432</v>
      </c>
      <c r="J1012" s="23">
        <f t="shared" ca="1" si="260"/>
        <v>71.172446331681996</v>
      </c>
      <c r="K1012" s="19" t="str">
        <f t="shared" ca="1" si="261"/>
        <v>SELL</v>
      </c>
      <c r="L1012" s="19" t="str">
        <f t="shared" ca="1" si="262"/>
        <v/>
      </c>
      <c r="M1012" s="9" t="str">
        <f t="shared" ca="1" si="263"/>
        <v/>
      </c>
      <c r="N1012" s="9" t="str">
        <f t="shared" ca="1" si="264"/>
        <v/>
      </c>
      <c r="O1012" s="11">
        <f t="shared" ca="1" si="257"/>
        <v>36542</v>
      </c>
      <c r="P1012" s="31">
        <f t="shared" ca="1" si="270"/>
        <v>32</v>
      </c>
      <c r="Q1012" s="9">
        <f t="shared" ca="1" si="265"/>
        <v>0</v>
      </c>
      <c r="R1012" s="34" t="str">
        <f t="shared" ca="1" si="271"/>
        <v>SELL</v>
      </c>
    </row>
    <row r="1013" spans="1:18" x14ac:dyDescent="0.3">
      <c r="A1013" s="9">
        <v>1010</v>
      </c>
      <c r="B1013" s="11">
        <f t="shared" ca="1" si="255"/>
        <v>36543</v>
      </c>
      <c r="C1013" s="17">
        <f t="shared" ca="1" si="256"/>
        <v>1606.7</v>
      </c>
      <c r="D1013" s="42">
        <f t="shared" ca="1" si="266"/>
        <v>-4.8999999999998636</v>
      </c>
      <c r="E1013" s="15">
        <f t="shared" ca="1" si="258"/>
        <v>0</v>
      </c>
      <c r="F1013" s="15">
        <f t="shared" ca="1" si="259"/>
        <v>-4.8999999999998636</v>
      </c>
      <c r="G1013" s="17">
        <f t="shared" ca="1" si="267"/>
        <v>20.828571428571422</v>
      </c>
      <c r="H1013" s="17">
        <f t="shared" ca="1" si="268"/>
        <v>9.0785714285714221</v>
      </c>
      <c r="I1013" s="17">
        <f t="shared" ca="1" si="269"/>
        <v>2.2942564909520073</v>
      </c>
      <c r="J1013" s="23">
        <f t="shared" ca="1" si="260"/>
        <v>69.644136613326978</v>
      </c>
      <c r="K1013" s="19" t="str">
        <f t="shared" ca="1" si="261"/>
        <v/>
      </c>
      <c r="L1013" s="19" t="str">
        <f t="shared" ca="1" si="262"/>
        <v/>
      </c>
      <c r="M1013" s="9" t="str">
        <f t="shared" ca="1" si="263"/>
        <v/>
      </c>
      <c r="N1013" s="9" t="str">
        <f t="shared" ca="1" si="264"/>
        <v/>
      </c>
      <c r="O1013" s="11">
        <f t="shared" ca="1" si="257"/>
        <v>36543</v>
      </c>
      <c r="P1013" s="31">
        <f t="shared" ca="1" si="270"/>
        <v>32</v>
      </c>
      <c r="Q1013" s="9">
        <f t="shared" ca="1" si="265"/>
        <v>0</v>
      </c>
      <c r="R1013" s="34" t="str">
        <f t="shared" ca="1" si="271"/>
        <v>SELL</v>
      </c>
    </row>
    <row r="1014" spans="1:18" x14ac:dyDescent="0.3">
      <c r="A1014" s="9">
        <v>1011</v>
      </c>
      <c r="B1014" s="11">
        <f t="shared" ca="1" si="255"/>
        <v>36544</v>
      </c>
      <c r="C1014" s="17">
        <f t="shared" ca="1" si="256"/>
        <v>1634.85</v>
      </c>
      <c r="D1014" s="42">
        <f t="shared" ca="1" si="266"/>
        <v>28.149999999999864</v>
      </c>
      <c r="E1014" s="15">
        <f t="shared" ca="1" si="258"/>
        <v>28.149999999999864</v>
      </c>
      <c r="F1014" s="15">
        <f t="shared" ca="1" si="259"/>
        <v>0</v>
      </c>
      <c r="G1014" s="17">
        <f t="shared" ca="1" si="267"/>
        <v>20.399999999999995</v>
      </c>
      <c r="H1014" s="17">
        <f t="shared" ca="1" si="268"/>
        <v>9.0785714285714221</v>
      </c>
      <c r="I1014" s="17">
        <f t="shared" ca="1" si="269"/>
        <v>2.2470495672698672</v>
      </c>
      <c r="J1014" s="23">
        <f t="shared" ca="1" si="260"/>
        <v>69.202810758420171</v>
      </c>
      <c r="K1014" s="19" t="str">
        <f t="shared" ca="1" si="261"/>
        <v/>
      </c>
      <c r="L1014" s="19" t="str">
        <f t="shared" ca="1" si="262"/>
        <v/>
      </c>
      <c r="M1014" s="9" t="str">
        <f t="shared" ca="1" si="263"/>
        <v/>
      </c>
      <c r="N1014" s="9" t="str">
        <f t="shared" ca="1" si="264"/>
        <v/>
      </c>
      <c r="O1014" s="11">
        <f t="shared" ca="1" si="257"/>
        <v>36544</v>
      </c>
      <c r="P1014" s="31">
        <f t="shared" ca="1" si="270"/>
        <v>32</v>
      </c>
      <c r="Q1014" s="9">
        <f t="shared" ca="1" si="265"/>
        <v>0</v>
      </c>
      <c r="R1014" s="34" t="str">
        <f t="shared" ca="1" si="271"/>
        <v>SELL</v>
      </c>
    </row>
    <row r="1015" spans="1:18" x14ac:dyDescent="0.3">
      <c r="A1015" s="9">
        <v>1012</v>
      </c>
      <c r="B1015" s="11">
        <f t="shared" ca="1" si="255"/>
        <v>36545</v>
      </c>
      <c r="C1015" s="17">
        <f t="shared" ca="1" si="256"/>
        <v>1601.1</v>
      </c>
      <c r="D1015" s="42">
        <f t="shared" ca="1" si="266"/>
        <v>-33.75</v>
      </c>
      <c r="E1015" s="15">
        <f t="shared" ca="1" si="258"/>
        <v>0</v>
      </c>
      <c r="F1015" s="15">
        <f t="shared" ca="1" si="259"/>
        <v>-33.75</v>
      </c>
      <c r="G1015" s="17">
        <f t="shared" ca="1" si="267"/>
        <v>20.10714285714284</v>
      </c>
      <c r="H1015" s="17">
        <f t="shared" ca="1" si="268"/>
        <v>11.489285714285709</v>
      </c>
      <c r="I1015" s="17">
        <f t="shared" ca="1" si="269"/>
        <v>1.7500777121541802</v>
      </c>
      <c r="J1015" s="23">
        <f t="shared" ca="1" si="260"/>
        <v>63.637391206058538</v>
      </c>
      <c r="K1015" s="19" t="str">
        <f t="shared" ca="1" si="261"/>
        <v/>
      </c>
      <c r="L1015" s="19" t="str">
        <f t="shared" ca="1" si="262"/>
        <v/>
      </c>
      <c r="M1015" s="9" t="str">
        <f t="shared" ca="1" si="263"/>
        <v/>
      </c>
      <c r="N1015" s="9" t="str">
        <f t="shared" ca="1" si="264"/>
        <v/>
      </c>
      <c r="O1015" s="11">
        <f t="shared" ca="1" si="257"/>
        <v>36545</v>
      </c>
      <c r="P1015" s="31">
        <f t="shared" ca="1" si="270"/>
        <v>32</v>
      </c>
      <c r="Q1015" s="9">
        <f t="shared" ca="1" si="265"/>
        <v>0</v>
      </c>
      <c r="R1015" s="34" t="str">
        <f t="shared" ca="1" si="271"/>
        <v>SELL</v>
      </c>
    </row>
    <row r="1016" spans="1:18" x14ac:dyDescent="0.3">
      <c r="A1016" s="9">
        <v>1013</v>
      </c>
      <c r="B1016" s="11">
        <f t="shared" ca="1" si="255"/>
        <v>36546</v>
      </c>
      <c r="C1016" s="17">
        <f t="shared" ca="1" si="256"/>
        <v>1620.6</v>
      </c>
      <c r="D1016" s="42">
        <f t="shared" ca="1" si="266"/>
        <v>19.5</v>
      </c>
      <c r="E1016" s="15">
        <f t="shared" ca="1" si="258"/>
        <v>19.5</v>
      </c>
      <c r="F1016" s="15">
        <f t="shared" ca="1" si="259"/>
        <v>0</v>
      </c>
      <c r="G1016" s="17">
        <f t="shared" ca="1" si="267"/>
        <v>13.517857142857126</v>
      </c>
      <c r="H1016" s="17">
        <f t="shared" ca="1" si="268"/>
        <v>11.489285714285709</v>
      </c>
      <c r="I1016" s="17">
        <f t="shared" ca="1" si="269"/>
        <v>1.1765620142990356</v>
      </c>
      <c r="J1016" s="23">
        <f t="shared" ca="1" si="260"/>
        <v>54.055984004570099</v>
      </c>
      <c r="K1016" s="19" t="str">
        <f t="shared" ca="1" si="261"/>
        <v/>
      </c>
      <c r="L1016" s="19" t="str">
        <f t="shared" ca="1" si="262"/>
        <v/>
      </c>
      <c r="M1016" s="9" t="str">
        <f t="shared" ca="1" si="263"/>
        <v/>
      </c>
      <c r="N1016" s="9" t="str">
        <f t="shared" ca="1" si="264"/>
        <v/>
      </c>
      <c r="O1016" s="11">
        <f t="shared" ca="1" si="257"/>
        <v>36546</v>
      </c>
      <c r="P1016" s="31">
        <f t="shared" ca="1" si="270"/>
        <v>32</v>
      </c>
      <c r="Q1016" s="9">
        <f t="shared" ca="1" si="265"/>
        <v>0</v>
      </c>
      <c r="R1016" s="34" t="str">
        <f t="shared" ca="1" si="271"/>
        <v>SELL</v>
      </c>
    </row>
    <row r="1017" spans="1:18" x14ac:dyDescent="0.3">
      <c r="A1017" s="9">
        <v>1014</v>
      </c>
      <c r="B1017" s="11">
        <f t="shared" ca="1" si="255"/>
        <v>36549</v>
      </c>
      <c r="C1017" s="17">
        <f t="shared" ca="1" si="256"/>
        <v>1613.6</v>
      </c>
      <c r="D1017" s="42">
        <f t="shared" ca="1" si="266"/>
        <v>-7</v>
      </c>
      <c r="E1017" s="15">
        <f t="shared" ca="1" si="258"/>
        <v>0</v>
      </c>
      <c r="F1017" s="15">
        <f t="shared" ca="1" si="259"/>
        <v>-7</v>
      </c>
      <c r="G1017" s="17">
        <f t="shared" ca="1" si="267"/>
        <v>10.196428571428555</v>
      </c>
      <c r="H1017" s="17">
        <f t="shared" ca="1" si="268"/>
        <v>11.989285714285709</v>
      </c>
      <c r="I1017" s="17">
        <f t="shared" ca="1" si="269"/>
        <v>0.8504617217753937</v>
      </c>
      <c r="J1017" s="23">
        <f t="shared" ca="1" si="260"/>
        <v>45.959433354797142</v>
      </c>
      <c r="K1017" s="19" t="str">
        <f t="shared" ca="1" si="261"/>
        <v/>
      </c>
      <c r="L1017" s="19" t="str">
        <f t="shared" ca="1" si="262"/>
        <v/>
      </c>
      <c r="M1017" s="9" t="str">
        <f t="shared" ca="1" si="263"/>
        <v/>
      </c>
      <c r="N1017" s="9" t="str">
        <f t="shared" ca="1" si="264"/>
        <v/>
      </c>
      <c r="O1017" s="11">
        <f t="shared" ca="1" si="257"/>
        <v>36549</v>
      </c>
      <c r="P1017" s="31">
        <f t="shared" ca="1" si="270"/>
        <v>32</v>
      </c>
      <c r="Q1017" s="9">
        <f t="shared" ca="1" si="265"/>
        <v>0</v>
      </c>
      <c r="R1017" s="34" t="str">
        <f t="shared" ca="1" si="271"/>
        <v>SELL</v>
      </c>
    </row>
    <row r="1018" spans="1:18" x14ac:dyDescent="0.3">
      <c r="A1018" s="9">
        <v>1015</v>
      </c>
      <c r="B1018" s="11">
        <f t="shared" ca="1" si="255"/>
        <v>36550</v>
      </c>
      <c r="C1018" s="17">
        <f t="shared" ca="1" si="256"/>
        <v>1586.4</v>
      </c>
      <c r="D1018" s="42">
        <f t="shared" ca="1" si="266"/>
        <v>-27.199999999999818</v>
      </c>
      <c r="E1018" s="15">
        <f t="shared" ca="1" si="258"/>
        <v>0</v>
      </c>
      <c r="F1018" s="15">
        <f t="shared" ca="1" si="259"/>
        <v>-27.199999999999818</v>
      </c>
      <c r="G1018" s="17">
        <f t="shared" ca="1" si="267"/>
        <v>10.196428571428555</v>
      </c>
      <c r="H1018" s="17">
        <f t="shared" ca="1" si="268"/>
        <v>10.867857142857117</v>
      </c>
      <c r="I1018" s="17">
        <f t="shared" ca="1" si="269"/>
        <v>0.93821886296418078</v>
      </c>
      <c r="J1018" s="23">
        <f t="shared" ca="1" si="260"/>
        <v>48.406239403187541</v>
      </c>
      <c r="K1018" s="19" t="str">
        <f t="shared" ca="1" si="261"/>
        <v/>
      </c>
      <c r="L1018" s="19" t="str">
        <f t="shared" ca="1" si="262"/>
        <v/>
      </c>
      <c r="M1018" s="9" t="str">
        <f t="shared" ca="1" si="263"/>
        <v/>
      </c>
      <c r="N1018" s="9" t="str">
        <f t="shared" ca="1" si="264"/>
        <v/>
      </c>
      <c r="O1018" s="11">
        <f t="shared" ca="1" si="257"/>
        <v>36550</v>
      </c>
      <c r="P1018" s="31">
        <f t="shared" ca="1" si="270"/>
        <v>32</v>
      </c>
      <c r="Q1018" s="9">
        <f t="shared" ca="1" si="265"/>
        <v>0</v>
      </c>
      <c r="R1018" s="34" t="str">
        <f t="shared" ca="1" si="271"/>
        <v>SELL</v>
      </c>
    </row>
    <row r="1019" spans="1:18" x14ac:dyDescent="0.3">
      <c r="A1019" s="9">
        <v>1016</v>
      </c>
      <c r="B1019" s="11">
        <f t="shared" ca="1" si="255"/>
        <v>36552</v>
      </c>
      <c r="C1019" s="17">
        <f t="shared" ca="1" si="256"/>
        <v>1603.9</v>
      </c>
      <c r="D1019" s="42">
        <f t="shared" ca="1" si="266"/>
        <v>17.5</v>
      </c>
      <c r="E1019" s="15">
        <f t="shared" ca="1" si="258"/>
        <v>17.5</v>
      </c>
      <c r="F1019" s="15">
        <f t="shared" ca="1" si="259"/>
        <v>0</v>
      </c>
      <c r="G1019" s="17">
        <f t="shared" ca="1" si="267"/>
        <v>9.8892857142857018</v>
      </c>
      <c r="H1019" s="17">
        <f t="shared" ca="1" si="268"/>
        <v>10.867857142857117</v>
      </c>
      <c r="I1019" s="17">
        <f t="shared" ca="1" si="269"/>
        <v>0.90995727900098689</v>
      </c>
      <c r="J1019" s="23">
        <f t="shared" ca="1" si="260"/>
        <v>47.642807983482477</v>
      </c>
      <c r="K1019" s="19" t="str">
        <f t="shared" ca="1" si="261"/>
        <v/>
      </c>
      <c r="L1019" s="19" t="str">
        <f t="shared" ca="1" si="262"/>
        <v/>
      </c>
      <c r="M1019" s="9" t="str">
        <f t="shared" ca="1" si="263"/>
        <v/>
      </c>
      <c r="N1019" s="9" t="str">
        <f t="shared" ca="1" si="264"/>
        <v/>
      </c>
      <c r="O1019" s="11">
        <f t="shared" ca="1" si="257"/>
        <v>36552</v>
      </c>
      <c r="P1019" s="31">
        <f t="shared" ca="1" si="270"/>
        <v>32</v>
      </c>
      <c r="Q1019" s="9">
        <f t="shared" ca="1" si="265"/>
        <v>0</v>
      </c>
      <c r="R1019" s="34" t="str">
        <f t="shared" ca="1" si="271"/>
        <v>SELL</v>
      </c>
    </row>
    <row r="1020" spans="1:18" x14ac:dyDescent="0.3">
      <c r="A1020" s="9">
        <v>1017</v>
      </c>
      <c r="B1020" s="11">
        <f t="shared" ca="1" si="255"/>
        <v>36553</v>
      </c>
      <c r="C1020" s="17">
        <f t="shared" ca="1" si="256"/>
        <v>1599.1</v>
      </c>
      <c r="D1020" s="42">
        <f t="shared" ca="1" si="266"/>
        <v>-4.8000000000001819</v>
      </c>
      <c r="E1020" s="15">
        <f t="shared" ca="1" si="258"/>
        <v>0</v>
      </c>
      <c r="F1020" s="15">
        <f t="shared" ca="1" si="259"/>
        <v>-4.8000000000001819</v>
      </c>
      <c r="G1020" s="17">
        <f t="shared" ca="1" si="267"/>
        <v>9.8892857142857018</v>
      </c>
      <c r="H1020" s="17">
        <f t="shared" ca="1" si="268"/>
        <v>10.90357142857142</v>
      </c>
      <c r="I1020" s="17">
        <f t="shared" ca="1" si="269"/>
        <v>0.90697674418604612</v>
      </c>
      <c r="J1020" s="23">
        <f t="shared" ca="1" si="260"/>
        <v>47.560975609756085</v>
      </c>
      <c r="K1020" s="19" t="str">
        <f t="shared" ca="1" si="261"/>
        <v/>
      </c>
      <c r="L1020" s="19" t="str">
        <f t="shared" ca="1" si="262"/>
        <v/>
      </c>
      <c r="M1020" s="9" t="str">
        <f t="shared" ca="1" si="263"/>
        <v/>
      </c>
      <c r="N1020" s="9" t="str">
        <f t="shared" ca="1" si="264"/>
        <v/>
      </c>
      <c r="O1020" s="11">
        <f t="shared" ca="1" si="257"/>
        <v>36553</v>
      </c>
      <c r="P1020" s="31">
        <f t="shared" ca="1" si="270"/>
        <v>32</v>
      </c>
      <c r="Q1020" s="9">
        <f t="shared" ca="1" si="265"/>
        <v>0</v>
      </c>
      <c r="R1020" s="34" t="str">
        <f t="shared" ca="1" si="271"/>
        <v>SELL</v>
      </c>
    </row>
    <row r="1021" spans="1:18" x14ac:dyDescent="0.3">
      <c r="A1021" s="9">
        <v>1018</v>
      </c>
      <c r="B1021" s="11">
        <f t="shared" ca="1" si="255"/>
        <v>36556</v>
      </c>
      <c r="C1021" s="17">
        <f t="shared" ca="1" si="256"/>
        <v>1546.2</v>
      </c>
      <c r="D1021" s="42">
        <f t="shared" ca="1" si="266"/>
        <v>-52.899999999999864</v>
      </c>
      <c r="E1021" s="15">
        <f t="shared" ca="1" si="258"/>
        <v>0</v>
      </c>
      <c r="F1021" s="15">
        <f t="shared" ca="1" si="259"/>
        <v>-52.899999999999864</v>
      </c>
      <c r="G1021" s="17">
        <f t="shared" ca="1" si="267"/>
        <v>8.4857142857142662</v>
      </c>
      <c r="H1021" s="17">
        <f t="shared" ca="1" si="268"/>
        <v>14.682142857142837</v>
      </c>
      <c r="I1021" s="17">
        <f t="shared" ca="1" si="269"/>
        <v>0.57796156652882458</v>
      </c>
      <c r="J1021" s="23">
        <f t="shared" ca="1" si="260"/>
        <v>36.627100354555239</v>
      </c>
      <c r="K1021" s="19" t="str">
        <f t="shared" ca="1" si="261"/>
        <v/>
      </c>
      <c r="L1021" s="19" t="str">
        <f t="shared" ca="1" si="262"/>
        <v/>
      </c>
      <c r="M1021" s="9" t="str">
        <f t="shared" ca="1" si="263"/>
        <v/>
      </c>
      <c r="N1021" s="9" t="str">
        <f t="shared" ca="1" si="264"/>
        <v/>
      </c>
      <c r="O1021" s="11">
        <f t="shared" ca="1" si="257"/>
        <v>36556</v>
      </c>
      <c r="P1021" s="31">
        <f t="shared" ca="1" si="270"/>
        <v>32</v>
      </c>
      <c r="Q1021" s="9">
        <f t="shared" ca="1" si="265"/>
        <v>0</v>
      </c>
      <c r="R1021" s="34" t="str">
        <f t="shared" ca="1" si="271"/>
        <v>SELL</v>
      </c>
    </row>
    <row r="1022" spans="1:18" x14ac:dyDescent="0.3">
      <c r="A1022" s="9">
        <v>1019</v>
      </c>
      <c r="B1022" s="11">
        <f t="shared" ca="1" si="255"/>
        <v>36557</v>
      </c>
      <c r="C1022" s="17">
        <f t="shared" ca="1" si="256"/>
        <v>1549.5</v>
      </c>
      <c r="D1022" s="42">
        <f t="shared" ca="1" si="266"/>
        <v>3.2999999999999545</v>
      </c>
      <c r="E1022" s="15">
        <f t="shared" ca="1" si="258"/>
        <v>3.2999999999999545</v>
      </c>
      <c r="F1022" s="15">
        <f t="shared" ca="1" si="259"/>
        <v>0</v>
      </c>
      <c r="G1022" s="17">
        <f t="shared" ca="1" si="267"/>
        <v>8.7214285714285484</v>
      </c>
      <c r="H1022" s="17">
        <f t="shared" ca="1" si="268"/>
        <v>10.364285714285691</v>
      </c>
      <c r="I1022" s="17">
        <f t="shared" ca="1" si="269"/>
        <v>0.84148862853204653</v>
      </c>
      <c r="J1022" s="23">
        <f t="shared" ca="1" si="260"/>
        <v>45.696107784431128</v>
      </c>
      <c r="K1022" s="19" t="str">
        <f t="shared" ca="1" si="261"/>
        <v/>
      </c>
      <c r="L1022" s="19" t="str">
        <f t="shared" ca="1" si="262"/>
        <v/>
      </c>
      <c r="M1022" s="9" t="str">
        <f t="shared" ca="1" si="263"/>
        <v/>
      </c>
      <c r="N1022" s="9" t="str">
        <f t="shared" ca="1" si="264"/>
        <v/>
      </c>
      <c r="O1022" s="11">
        <f t="shared" ca="1" si="257"/>
        <v>36557</v>
      </c>
      <c r="P1022" s="31">
        <f t="shared" ca="1" si="270"/>
        <v>32</v>
      </c>
      <c r="Q1022" s="9">
        <f t="shared" ca="1" si="265"/>
        <v>0</v>
      </c>
      <c r="R1022" s="34" t="str">
        <f t="shared" ca="1" si="271"/>
        <v>SELL</v>
      </c>
    </row>
    <row r="1023" spans="1:18" x14ac:dyDescent="0.3">
      <c r="A1023" s="9">
        <v>1020</v>
      </c>
      <c r="B1023" s="11">
        <f t="shared" ca="1" si="255"/>
        <v>36558</v>
      </c>
      <c r="C1023" s="17">
        <f t="shared" ca="1" si="256"/>
        <v>1588</v>
      </c>
      <c r="D1023" s="42">
        <f t="shared" ca="1" si="266"/>
        <v>38.5</v>
      </c>
      <c r="E1023" s="15">
        <f t="shared" ca="1" si="258"/>
        <v>38.5</v>
      </c>
      <c r="F1023" s="15">
        <f t="shared" ca="1" si="259"/>
        <v>0</v>
      </c>
      <c r="G1023" s="17">
        <f t="shared" ca="1" si="267"/>
        <v>7.7357142857142662</v>
      </c>
      <c r="H1023" s="17">
        <f t="shared" ca="1" si="268"/>
        <v>10.364285714285691</v>
      </c>
      <c r="I1023" s="17">
        <f t="shared" ca="1" si="269"/>
        <v>0.74638180565127477</v>
      </c>
      <c r="J1023" s="23">
        <f t="shared" ca="1" si="260"/>
        <v>42.73875295974743</v>
      </c>
      <c r="K1023" s="19" t="str">
        <f t="shared" ca="1" si="261"/>
        <v/>
      </c>
      <c r="L1023" s="19" t="str">
        <f t="shared" ca="1" si="262"/>
        <v/>
      </c>
      <c r="M1023" s="9" t="str">
        <f t="shared" ca="1" si="263"/>
        <v/>
      </c>
      <c r="N1023" s="9" t="str">
        <f t="shared" ca="1" si="264"/>
        <v/>
      </c>
      <c r="O1023" s="11">
        <f t="shared" ca="1" si="257"/>
        <v>36558</v>
      </c>
      <c r="P1023" s="31">
        <f t="shared" ca="1" si="270"/>
        <v>32</v>
      </c>
      <c r="Q1023" s="9">
        <f t="shared" ca="1" si="265"/>
        <v>0</v>
      </c>
      <c r="R1023" s="34" t="str">
        <f t="shared" ca="1" si="271"/>
        <v>SELL</v>
      </c>
    </row>
    <row r="1024" spans="1:18" x14ac:dyDescent="0.3">
      <c r="A1024" s="9">
        <v>1021</v>
      </c>
      <c r="B1024" s="11">
        <f t="shared" ca="1" si="255"/>
        <v>36559</v>
      </c>
      <c r="C1024" s="17">
        <f t="shared" ca="1" si="256"/>
        <v>1597.9</v>
      </c>
      <c r="D1024" s="42">
        <f t="shared" ca="1" si="266"/>
        <v>9.9000000000000909</v>
      </c>
      <c r="E1024" s="15">
        <f t="shared" ca="1" si="258"/>
        <v>9.9000000000000909</v>
      </c>
      <c r="F1024" s="15">
        <f t="shared" ca="1" si="259"/>
        <v>0</v>
      </c>
      <c r="G1024" s="17">
        <f t="shared" ca="1" si="267"/>
        <v>8.4428571428571306</v>
      </c>
      <c r="H1024" s="17">
        <f t="shared" ca="1" si="268"/>
        <v>10.121428571428558</v>
      </c>
      <c r="I1024" s="17">
        <f t="shared" ca="1" si="269"/>
        <v>0.83415666901905428</v>
      </c>
      <c r="J1024" s="23">
        <f t="shared" ca="1" si="260"/>
        <v>45.479030396306271</v>
      </c>
      <c r="K1024" s="19" t="str">
        <f t="shared" ca="1" si="261"/>
        <v/>
      </c>
      <c r="L1024" s="19" t="str">
        <f t="shared" ca="1" si="262"/>
        <v/>
      </c>
      <c r="M1024" s="9" t="str">
        <f t="shared" ca="1" si="263"/>
        <v/>
      </c>
      <c r="N1024" s="9" t="str">
        <f t="shared" ca="1" si="264"/>
        <v/>
      </c>
      <c r="O1024" s="11">
        <f t="shared" ca="1" si="257"/>
        <v>36559</v>
      </c>
      <c r="P1024" s="31">
        <f t="shared" ca="1" si="270"/>
        <v>32</v>
      </c>
      <c r="Q1024" s="9">
        <f t="shared" ca="1" si="265"/>
        <v>0</v>
      </c>
      <c r="R1024" s="34" t="str">
        <f t="shared" ca="1" si="271"/>
        <v>SELL</v>
      </c>
    </row>
    <row r="1025" spans="1:18" x14ac:dyDescent="0.3">
      <c r="A1025" s="9">
        <v>1022</v>
      </c>
      <c r="B1025" s="11">
        <f t="shared" ca="1" si="255"/>
        <v>36560</v>
      </c>
      <c r="C1025" s="17">
        <f t="shared" ca="1" si="256"/>
        <v>1599.75</v>
      </c>
      <c r="D1025" s="42">
        <f t="shared" ca="1" si="266"/>
        <v>1.8499999999999091</v>
      </c>
      <c r="E1025" s="15">
        <f t="shared" ca="1" si="258"/>
        <v>1.8499999999999091</v>
      </c>
      <c r="F1025" s="15">
        <f t="shared" ca="1" si="259"/>
        <v>0</v>
      </c>
      <c r="G1025" s="17">
        <f t="shared" ca="1" si="267"/>
        <v>8.4785714285714153</v>
      </c>
      <c r="H1025" s="17">
        <f t="shared" ca="1" si="268"/>
        <v>10.121428571428558</v>
      </c>
      <c r="I1025" s="17">
        <f t="shared" ca="1" si="269"/>
        <v>0.83768525052928711</v>
      </c>
      <c r="J1025" s="23">
        <f t="shared" ca="1" si="260"/>
        <v>45.583717357910906</v>
      </c>
      <c r="K1025" s="19" t="str">
        <f t="shared" ca="1" si="261"/>
        <v/>
      </c>
      <c r="L1025" s="19" t="str">
        <f t="shared" ca="1" si="262"/>
        <v/>
      </c>
      <c r="M1025" s="9" t="str">
        <f t="shared" ca="1" si="263"/>
        <v/>
      </c>
      <c r="N1025" s="9" t="str">
        <f t="shared" ca="1" si="264"/>
        <v/>
      </c>
      <c r="O1025" s="11">
        <f t="shared" ca="1" si="257"/>
        <v>36560</v>
      </c>
      <c r="P1025" s="31">
        <f t="shared" ca="1" si="270"/>
        <v>32</v>
      </c>
      <c r="Q1025" s="9">
        <f t="shared" ca="1" si="265"/>
        <v>0</v>
      </c>
      <c r="R1025" s="34" t="str">
        <f t="shared" ca="1" si="271"/>
        <v>SELL</v>
      </c>
    </row>
    <row r="1026" spans="1:18" x14ac:dyDescent="0.3">
      <c r="A1026" s="9">
        <v>1023</v>
      </c>
      <c r="B1026" s="11">
        <f t="shared" ca="1" si="255"/>
        <v>36563</v>
      </c>
      <c r="C1026" s="17">
        <f t="shared" ca="1" si="256"/>
        <v>1636.6</v>
      </c>
      <c r="D1026" s="42">
        <f t="shared" ca="1" si="266"/>
        <v>36.849999999999909</v>
      </c>
      <c r="E1026" s="15">
        <f t="shared" ca="1" si="258"/>
        <v>36.849999999999909</v>
      </c>
      <c r="F1026" s="15">
        <f t="shared" ca="1" si="259"/>
        <v>0</v>
      </c>
      <c r="G1026" s="17">
        <f t="shared" ca="1" si="267"/>
        <v>11.110714285714266</v>
      </c>
      <c r="H1026" s="17">
        <f t="shared" ca="1" si="268"/>
        <v>9.3249999999999797</v>
      </c>
      <c r="I1026" s="17">
        <f t="shared" ca="1" si="269"/>
        <v>1.1914975105323635</v>
      </c>
      <c r="J1026" s="23">
        <f t="shared" ca="1" si="260"/>
        <v>54.369101712687879</v>
      </c>
      <c r="K1026" s="19" t="str">
        <f t="shared" ca="1" si="261"/>
        <v/>
      </c>
      <c r="L1026" s="19" t="str">
        <f t="shared" ca="1" si="262"/>
        <v/>
      </c>
      <c r="M1026" s="9" t="str">
        <f t="shared" ca="1" si="263"/>
        <v/>
      </c>
      <c r="N1026" s="9" t="str">
        <f t="shared" ca="1" si="264"/>
        <v/>
      </c>
      <c r="O1026" s="11">
        <f t="shared" ca="1" si="257"/>
        <v>36563</v>
      </c>
      <c r="P1026" s="31">
        <f t="shared" ca="1" si="270"/>
        <v>32</v>
      </c>
      <c r="Q1026" s="9">
        <f t="shared" ca="1" si="265"/>
        <v>0</v>
      </c>
      <c r="R1026" s="34" t="str">
        <f t="shared" ca="1" si="271"/>
        <v>SELL</v>
      </c>
    </row>
    <row r="1027" spans="1:18" x14ac:dyDescent="0.3">
      <c r="A1027" s="9">
        <v>1024</v>
      </c>
      <c r="B1027" s="11">
        <f t="shared" ca="1" si="255"/>
        <v>36564</v>
      </c>
      <c r="C1027" s="17">
        <f t="shared" ca="1" si="256"/>
        <v>1662.75</v>
      </c>
      <c r="D1027" s="42">
        <f t="shared" ca="1" si="266"/>
        <v>26.150000000000091</v>
      </c>
      <c r="E1027" s="15">
        <f t="shared" ca="1" si="258"/>
        <v>26.150000000000091</v>
      </c>
      <c r="F1027" s="15">
        <f t="shared" ca="1" si="259"/>
        <v>0</v>
      </c>
      <c r="G1027" s="17">
        <f t="shared" ca="1" si="267"/>
        <v>12.978571428571415</v>
      </c>
      <c r="H1027" s="17">
        <f t="shared" ca="1" si="268"/>
        <v>8.9749999999999908</v>
      </c>
      <c r="I1027" s="17">
        <f t="shared" ca="1" si="269"/>
        <v>1.4460803820135297</v>
      </c>
      <c r="J1027" s="23">
        <f t="shared" ca="1" si="260"/>
        <v>59.118269074345207</v>
      </c>
      <c r="K1027" s="19" t="str">
        <f t="shared" ca="1" si="261"/>
        <v/>
      </c>
      <c r="L1027" s="19" t="str">
        <f t="shared" ca="1" si="262"/>
        <v/>
      </c>
      <c r="M1027" s="9" t="str">
        <f t="shared" ca="1" si="263"/>
        <v/>
      </c>
      <c r="N1027" s="9" t="str">
        <f t="shared" ca="1" si="264"/>
        <v/>
      </c>
      <c r="O1027" s="11">
        <f t="shared" ca="1" si="257"/>
        <v>36564</v>
      </c>
      <c r="P1027" s="31">
        <f t="shared" ca="1" si="270"/>
        <v>32</v>
      </c>
      <c r="Q1027" s="9">
        <f t="shared" ca="1" si="265"/>
        <v>0</v>
      </c>
      <c r="R1027" s="34" t="str">
        <f t="shared" ca="1" si="271"/>
        <v>SELL</v>
      </c>
    </row>
    <row r="1028" spans="1:18" x14ac:dyDescent="0.3">
      <c r="A1028" s="9">
        <v>1025</v>
      </c>
      <c r="B1028" s="11">
        <f t="shared" ref="B1028:B1091" ca="1" si="272">VLOOKUP(A1028,INDIRECT($V$1&amp;"$A$2:$C$100000"),2,FALSE)</f>
        <v>36565</v>
      </c>
      <c r="C1028" s="17">
        <f t="shared" ref="C1028:C1091" ca="1" si="273">VLOOKUP(A1028,INDIRECT($V$1&amp;"$A$2:$C$100000"),3,FALSE)</f>
        <v>1689.65</v>
      </c>
      <c r="D1028" s="42">
        <f t="shared" ca="1" si="266"/>
        <v>26.900000000000091</v>
      </c>
      <c r="E1028" s="15">
        <f t="shared" ca="1" si="258"/>
        <v>26.900000000000091</v>
      </c>
      <c r="F1028" s="15">
        <f t="shared" ca="1" si="259"/>
        <v>0</v>
      </c>
      <c r="G1028" s="17">
        <f t="shared" ca="1" si="267"/>
        <v>12.889285714285718</v>
      </c>
      <c r="H1028" s="17">
        <f t="shared" ca="1" si="268"/>
        <v>8.9749999999999908</v>
      </c>
      <c r="I1028" s="17">
        <f t="shared" ca="1" si="269"/>
        <v>1.4361321130123377</v>
      </c>
      <c r="J1028" s="23">
        <f t="shared" ca="1" si="260"/>
        <v>58.951323097027149</v>
      </c>
      <c r="K1028" s="19" t="str">
        <f t="shared" ca="1" si="261"/>
        <v/>
      </c>
      <c r="L1028" s="19" t="str">
        <f t="shared" ca="1" si="262"/>
        <v/>
      </c>
      <c r="M1028" s="9" t="str">
        <f t="shared" ca="1" si="263"/>
        <v/>
      </c>
      <c r="N1028" s="9" t="str">
        <f t="shared" ca="1" si="264"/>
        <v/>
      </c>
      <c r="O1028" s="11">
        <f t="shared" ref="O1028:O1091" ca="1" si="274">VLOOKUP(A1028,INDIRECT($V$1&amp;"$A$2:$C$100000"),2,FALSE)</f>
        <v>36565</v>
      </c>
      <c r="P1028" s="31">
        <f t="shared" ca="1" si="270"/>
        <v>32</v>
      </c>
      <c r="Q1028" s="9">
        <f t="shared" ca="1" si="265"/>
        <v>0</v>
      </c>
      <c r="R1028" s="34" t="str">
        <f t="shared" ca="1" si="271"/>
        <v>SELL</v>
      </c>
    </row>
    <row r="1029" spans="1:18" x14ac:dyDescent="0.3">
      <c r="A1029" s="9">
        <v>1026</v>
      </c>
      <c r="B1029" s="11">
        <f t="shared" ca="1" si="272"/>
        <v>36566</v>
      </c>
      <c r="C1029" s="17">
        <f t="shared" ca="1" si="273"/>
        <v>1711.2</v>
      </c>
      <c r="D1029" s="42">
        <f t="shared" ca="1" si="266"/>
        <v>21.549999999999955</v>
      </c>
      <c r="E1029" s="15">
        <f t="shared" ref="E1029:E1092" ca="1" si="275">IF(D1029&gt;$V$5,D1029,0)</f>
        <v>21.549999999999955</v>
      </c>
      <c r="F1029" s="15">
        <f t="shared" ref="F1029:F1092" ca="1" si="276">IF(D1029&lt;$V$5,D1029,0)</f>
        <v>0</v>
      </c>
      <c r="G1029" s="17">
        <f t="shared" ca="1" si="267"/>
        <v>14.428571428571429</v>
      </c>
      <c r="H1029" s="17">
        <f t="shared" ca="1" si="268"/>
        <v>6.5642857142857043</v>
      </c>
      <c r="I1029" s="17">
        <f t="shared" ca="1" si="269"/>
        <v>2.1980413492927129</v>
      </c>
      <c r="J1029" s="23">
        <f t="shared" ref="J1029:J1092" ca="1" si="277">IF((A1029-1)&gt;=$G$1,IF(I1029=$V$5,$V$5,($V$6-($V$6/(1+I1029)))),"")</f>
        <v>68.730860837019435</v>
      </c>
      <c r="K1029" s="19" t="str">
        <f t="shared" ref="K1029:K1092" ca="1" si="278">IF((A1029-1)&gt;=$G$1,IF(J1029&gt;$D$1,$V$8,IF(J1029&lt;$C$1,$V$7,"")),"")</f>
        <v/>
      </c>
      <c r="L1029" s="19" t="str">
        <f t="shared" ref="L1029:L1092" ca="1" si="279">IF(M1029&lt;&gt;"",P1029,"")</f>
        <v/>
      </c>
      <c r="M1029" s="9" t="str">
        <f t="shared" ref="M1029:M1092" ca="1" si="280">IF(R1029&lt;&gt;R1028,R1029,"")</f>
        <v/>
      </c>
      <c r="N1029" s="9" t="str">
        <f t="shared" ref="N1029:N1092" ca="1" si="281">IF(OR(M1029=$V$7,M1029=$V$8),C1029,"")</f>
        <v/>
      </c>
      <c r="O1029" s="11">
        <f t="shared" ca="1" si="274"/>
        <v>36566</v>
      </c>
      <c r="P1029" s="31">
        <f t="shared" ca="1" si="270"/>
        <v>32</v>
      </c>
      <c r="Q1029" s="9">
        <f t="shared" ref="Q1029:Q1092" ca="1" si="282">IF(M1029&lt;&gt;"",1,0)</f>
        <v>0</v>
      </c>
      <c r="R1029" s="34" t="str">
        <f t="shared" ca="1" si="271"/>
        <v>SELL</v>
      </c>
    </row>
    <row r="1030" spans="1:18" x14ac:dyDescent="0.3">
      <c r="A1030" s="9">
        <v>1027</v>
      </c>
      <c r="B1030" s="11">
        <f t="shared" ca="1" si="272"/>
        <v>36567</v>
      </c>
      <c r="C1030" s="17">
        <f t="shared" ca="1" si="273"/>
        <v>1756</v>
      </c>
      <c r="D1030" s="42">
        <f t="shared" ref="D1030:D1093" ca="1" si="283">C1030-C1029</f>
        <v>44.799999999999955</v>
      </c>
      <c r="E1030" s="15">
        <f t="shared" ca="1" si="275"/>
        <v>44.799999999999955</v>
      </c>
      <c r="F1030" s="15">
        <f t="shared" ca="1" si="276"/>
        <v>0</v>
      </c>
      <c r="G1030" s="17">
        <f t="shared" ref="G1030:G1093" ca="1" si="284">IF((A1030-1)&gt;=$G$1,AVERAGE(OFFSET(E1030,0,0,-$G$1,1)),"")</f>
        <v>16.235714285714284</v>
      </c>
      <c r="H1030" s="17">
        <f t="shared" ref="H1030:H1093" ca="1" si="285">IF((A1030-1)&gt;=$G$1,ABS(AVERAGE(OFFSET(F1030,0,0,-$G$1,1))),"")</f>
        <v>6.5642857142857043</v>
      </c>
      <c r="I1030" s="17">
        <f t="shared" ref="I1030:I1093" ca="1" si="286">IF((A1030-1)&gt;=$G$1,G1030/H1030,"")</f>
        <v>2.4733405875952159</v>
      </c>
      <c r="J1030" s="23">
        <f t="shared" ca="1" si="277"/>
        <v>71.209273182957418</v>
      </c>
      <c r="K1030" s="19" t="str">
        <f t="shared" ca="1" si="278"/>
        <v>SELL</v>
      </c>
      <c r="L1030" s="19" t="str">
        <f t="shared" ca="1" si="279"/>
        <v/>
      </c>
      <c r="M1030" s="9" t="str">
        <f t="shared" ca="1" si="280"/>
        <v/>
      </c>
      <c r="N1030" s="9" t="str">
        <f t="shared" ca="1" si="281"/>
        <v/>
      </c>
      <c r="O1030" s="11">
        <f t="shared" ca="1" si="274"/>
        <v>36567</v>
      </c>
      <c r="P1030" s="31">
        <f t="shared" ref="P1030:P1093" ca="1" si="287">P1029+Q1030</f>
        <v>32</v>
      </c>
      <c r="Q1030" s="9">
        <f t="shared" ca="1" si="282"/>
        <v>0</v>
      </c>
      <c r="R1030" s="34" t="str">
        <f t="shared" ref="R1030:R1093" ca="1" si="288">IF(K1030=R1029,R1029,IF(K1030="",R1029,IF(K1030&lt;&gt;R1029,K1030)))</f>
        <v>SELL</v>
      </c>
    </row>
    <row r="1031" spans="1:18" x14ac:dyDescent="0.3">
      <c r="A1031" s="9">
        <v>1028</v>
      </c>
      <c r="B1031" s="11">
        <f t="shared" ca="1" si="272"/>
        <v>36570</v>
      </c>
      <c r="C1031" s="17">
        <f t="shared" ca="1" si="273"/>
        <v>1744.5</v>
      </c>
      <c r="D1031" s="42">
        <f t="shared" ca="1" si="283"/>
        <v>-11.5</v>
      </c>
      <c r="E1031" s="15">
        <f t="shared" ca="1" si="275"/>
        <v>0</v>
      </c>
      <c r="F1031" s="15">
        <f t="shared" ca="1" si="276"/>
        <v>-11.5</v>
      </c>
      <c r="G1031" s="17">
        <f t="shared" ca="1" si="284"/>
        <v>16.235714285714284</v>
      </c>
      <c r="H1031" s="17">
        <f t="shared" ca="1" si="285"/>
        <v>6.8857142857142764</v>
      </c>
      <c r="I1031" s="17">
        <f t="shared" ca="1" si="286"/>
        <v>2.3578838174273891</v>
      </c>
      <c r="J1031" s="23">
        <f t="shared" ca="1" si="277"/>
        <v>70.219338894037719</v>
      </c>
      <c r="K1031" s="19" t="str">
        <f t="shared" ca="1" si="278"/>
        <v>SELL</v>
      </c>
      <c r="L1031" s="19" t="str">
        <f t="shared" ca="1" si="279"/>
        <v/>
      </c>
      <c r="M1031" s="9" t="str">
        <f t="shared" ca="1" si="280"/>
        <v/>
      </c>
      <c r="N1031" s="9" t="str">
        <f t="shared" ca="1" si="281"/>
        <v/>
      </c>
      <c r="O1031" s="11">
        <f t="shared" ca="1" si="274"/>
        <v>36570</v>
      </c>
      <c r="P1031" s="31">
        <f t="shared" ca="1" si="287"/>
        <v>32</v>
      </c>
      <c r="Q1031" s="9">
        <f t="shared" ca="1" si="282"/>
        <v>0</v>
      </c>
      <c r="R1031" s="34" t="str">
        <f t="shared" ca="1" si="288"/>
        <v>SELL</v>
      </c>
    </row>
    <row r="1032" spans="1:18" x14ac:dyDescent="0.3">
      <c r="A1032" s="9">
        <v>1029</v>
      </c>
      <c r="B1032" s="11">
        <f t="shared" ca="1" si="272"/>
        <v>36571</v>
      </c>
      <c r="C1032" s="17">
        <f t="shared" ca="1" si="273"/>
        <v>1702.55</v>
      </c>
      <c r="D1032" s="42">
        <f t="shared" ca="1" si="283"/>
        <v>-41.950000000000045</v>
      </c>
      <c r="E1032" s="15">
        <f t="shared" ca="1" si="275"/>
        <v>0</v>
      </c>
      <c r="F1032" s="15">
        <f t="shared" ca="1" si="276"/>
        <v>-41.950000000000045</v>
      </c>
      <c r="G1032" s="17">
        <f t="shared" ca="1" si="284"/>
        <v>16.235714285714284</v>
      </c>
      <c r="H1032" s="17">
        <f t="shared" ca="1" si="285"/>
        <v>7.9392857142857212</v>
      </c>
      <c r="I1032" s="17">
        <f t="shared" ca="1" si="286"/>
        <v>2.0449842555105695</v>
      </c>
      <c r="J1032" s="23">
        <f t="shared" ca="1" si="277"/>
        <v>67.159107696853283</v>
      </c>
      <c r="K1032" s="19" t="str">
        <f t="shared" ca="1" si="278"/>
        <v/>
      </c>
      <c r="L1032" s="19" t="str">
        <f t="shared" ca="1" si="279"/>
        <v/>
      </c>
      <c r="M1032" s="9" t="str">
        <f t="shared" ca="1" si="280"/>
        <v/>
      </c>
      <c r="N1032" s="9" t="str">
        <f t="shared" ca="1" si="281"/>
        <v/>
      </c>
      <c r="O1032" s="11">
        <f t="shared" ca="1" si="274"/>
        <v>36571</v>
      </c>
      <c r="P1032" s="31">
        <f t="shared" ca="1" si="287"/>
        <v>32</v>
      </c>
      <c r="Q1032" s="9">
        <f t="shared" ca="1" si="282"/>
        <v>0</v>
      </c>
      <c r="R1032" s="34" t="str">
        <f t="shared" ca="1" si="288"/>
        <v>SELL</v>
      </c>
    </row>
    <row r="1033" spans="1:18" x14ac:dyDescent="0.3">
      <c r="A1033" s="9">
        <v>1030</v>
      </c>
      <c r="B1033" s="11">
        <f t="shared" ca="1" si="272"/>
        <v>36572</v>
      </c>
      <c r="C1033" s="17">
        <f t="shared" ca="1" si="273"/>
        <v>1711.1</v>
      </c>
      <c r="D1033" s="42">
        <f t="shared" ca="1" si="283"/>
        <v>8.5499999999999545</v>
      </c>
      <c r="E1033" s="15">
        <f t="shared" ca="1" si="275"/>
        <v>8.5499999999999545</v>
      </c>
      <c r="F1033" s="15">
        <f t="shared" ca="1" si="276"/>
        <v>0</v>
      </c>
      <c r="G1033" s="17">
        <f t="shared" ca="1" si="284"/>
        <v>15.596428571428564</v>
      </c>
      <c r="H1033" s="17">
        <f t="shared" ca="1" si="285"/>
        <v>7.9392857142857212</v>
      </c>
      <c r="I1033" s="17">
        <f t="shared" ca="1" si="286"/>
        <v>1.964462438146646</v>
      </c>
      <c r="J1033" s="23">
        <f t="shared" ca="1" si="277"/>
        <v>66.267071320182069</v>
      </c>
      <c r="K1033" s="19" t="str">
        <f t="shared" ca="1" si="278"/>
        <v/>
      </c>
      <c r="L1033" s="19" t="str">
        <f t="shared" ca="1" si="279"/>
        <v/>
      </c>
      <c r="M1033" s="9" t="str">
        <f t="shared" ca="1" si="280"/>
        <v/>
      </c>
      <c r="N1033" s="9" t="str">
        <f t="shared" ca="1" si="281"/>
        <v/>
      </c>
      <c r="O1033" s="11">
        <f t="shared" ca="1" si="274"/>
        <v>36572</v>
      </c>
      <c r="P1033" s="31">
        <f t="shared" ca="1" si="287"/>
        <v>32</v>
      </c>
      <c r="Q1033" s="9">
        <f t="shared" ca="1" si="282"/>
        <v>0</v>
      </c>
      <c r="R1033" s="34" t="str">
        <f t="shared" ca="1" si="288"/>
        <v>SELL</v>
      </c>
    </row>
    <row r="1034" spans="1:18" x14ac:dyDescent="0.3">
      <c r="A1034" s="9">
        <v>1031</v>
      </c>
      <c r="B1034" s="11">
        <f t="shared" ca="1" si="272"/>
        <v>36573</v>
      </c>
      <c r="C1034" s="17">
        <f t="shared" ca="1" si="273"/>
        <v>1742.1</v>
      </c>
      <c r="D1034" s="42">
        <f t="shared" ca="1" si="283"/>
        <v>31</v>
      </c>
      <c r="E1034" s="15">
        <f t="shared" ca="1" si="275"/>
        <v>31</v>
      </c>
      <c r="F1034" s="15">
        <f t="shared" ca="1" si="276"/>
        <v>0</v>
      </c>
      <c r="G1034" s="17">
        <f t="shared" ca="1" si="284"/>
        <v>17.81071428571428</v>
      </c>
      <c r="H1034" s="17">
        <f t="shared" ca="1" si="285"/>
        <v>7.5964285714285653</v>
      </c>
      <c r="I1034" s="17">
        <f t="shared" ca="1" si="286"/>
        <v>2.3446168312176785</v>
      </c>
      <c r="J1034" s="23">
        <f t="shared" ca="1" si="277"/>
        <v>70.101208883890934</v>
      </c>
      <c r="K1034" s="19" t="str">
        <f t="shared" ca="1" si="278"/>
        <v>SELL</v>
      </c>
      <c r="L1034" s="19" t="str">
        <f t="shared" ca="1" si="279"/>
        <v/>
      </c>
      <c r="M1034" s="9" t="str">
        <f t="shared" ca="1" si="280"/>
        <v/>
      </c>
      <c r="N1034" s="9" t="str">
        <f t="shared" ca="1" si="281"/>
        <v/>
      </c>
      <c r="O1034" s="11">
        <f t="shared" ca="1" si="274"/>
        <v>36573</v>
      </c>
      <c r="P1034" s="31">
        <f t="shared" ca="1" si="287"/>
        <v>32</v>
      </c>
      <c r="Q1034" s="9">
        <f t="shared" ca="1" si="282"/>
        <v>0</v>
      </c>
      <c r="R1034" s="34" t="str">
        <f t="shared" ca="1" si="288"/>
        <v>SELL</v>
      </c>
    </row>
    <row r="1035" spans="1:18" x14ac:dyDescent="0.3">
      <c r="A1035" s="9">
        <v>1032</v>
      </c>
      <c r="B1035" s="11">
        <f t="shared" ca="1" si="272"/>
        <v>36574</v>
      </c>
      <c r="C1035" s="17">
        <f t="shared" ca="1" si="273"/>
        <v>1717.8</v>
      </c>
      <c r="D1035" s="42">
        <f t="shared" ca="1" si="283"/>
        <v>-24.299999999999955</v>
      </c>
      <c r="E1035" s="15">
        <f t="shared" ca="1" si="275"/>
        <v>0</v>
      </c>
      <c r="F1035" s="15">
        <f t="shared" ca="1" si="276"/>
        <v>-24.299999999999955</v>
      </c>
      <c r="G1035" s="17">
        <f t="shared" ca="1" si="284"/>
        <v>17.81071428571428</v>
      </c>
      <c r="H1035" s="17">
        <f t="shared" ca="1" si="285"/>
        <v>5.5535714285714288</v>
      </c>
      <c r="I1035" s="17">
        <f t="shared" ca="1" si="286"/>
        <v>3.2070739549839216</v>
      </c>
      <c r="J1035" s="23">
        <f t="shared" ca="1" si="277"/>
        <v>76.230510547233251</v>
      </c>
      <c r="K1035" s="19" t="str">
        <f t="shared" ca="1" si="278"/>
        <v>SELL</v>
      </c>
      <c r="L1035" s="19" t="str">
        <f t="shared" ca="1" si="279"/>
        <v/>
      </c>
      <c r="M1035" s="9" t="str">
        <f t="shared" ca="1" si="280"/>
        <v/>
      </c>
      <c r="N1035" s="9" t="str">
        <f t="shared" ca="1" si="281"/>
        <v/>
      </c>
      <c r="O1035" s="11">
        <f t="shared" ca="1" si="274"/>
        <v>36574</v>
      </c>
      <c r="P1035" s="31">
        <f t="shared" ca="1" si="287"/>
        <v>32</v>
      </c>
      <c r="Q1035" s="9">
        <f t="shared" ca="1" si="282"/>
        <v>0</v>
      </c>
      <c r="R1035" s="34" t="str">
        <f t="shared" ca="1" si="288"/>
        <v>SELL</v>
      </c>
    </row>
    <row r="1036" spans="1:18" x14ac:dyDescent="0.3">
      <c r="A1036" s="9">
        <v>1033</v>
      </c>
      <c r="B1036" s="11">
        <f t="shared" ca="1" si="272"/>
        <v>36577</v>
      </c>
      <c r="C1036" s="17">
        <f t="shared" ca="1" si="273"/>
        <v>1753.5</v>
      </c>
      <c r="D1036" s="42">
        <f t="shared" ca="1" si="283"/>
        <v>35.700000000000045</v>
      </c>
      <c r="E1036" s="15">
        <f t="shared" ca="1" si="275"/>
        <v>35.700000000000045</v>
      </c>
      <c r="F1036" s="15">
        <f t="shared" ca="1" si="276"/>
        <v>0</v>
      </c>
      <c r="G1036" s="17">
        <f t="shared" ca="1" si="284"/>
        <v>20.125</v>
      </c>
      <c r="H1036" s="17">
        <f t="shared" ca="1" si="285"/>
        <v>5.5535714285714288</v>
      </c>
      <c r="I1036" s="17">
        <f t="shared" ca="1" si="286"/>
        <v>3.6237942122186495</v>
      </c>
      <c r="J1036" s="23">
        <f t="shared" ca="1" si="277"/>
        <v>78.372739916550771</v>
      </c>
      <c r="K1036" s="19" t="str">
        <f t="shared" ca="1" si="278"/>
        <v>SELL</v>
      </c>
      <c r="L1036" s="19" t="str">
        <f t="shared" ca="1" si="279"/>
        <v/>
      </c>
      <c r="M1036" s="9" t="str">
        <f t="shared" ca="1" si="280"/>
        <v/>
      </c>
      <c r="N1036" s="9" t="str">
        <f t="shared" ca="1" si="281"/>
        <v/>
      </c>
      <c r="O1036" s="11">
        <f t="shared" ca="1" si="274"/>
        <v>36577</v>
      </c>
      <c r="P1036" s="31">
        <f t="shared" ca="1" si="287"/>
        <v>32</v>
      </c>
      <c r="Q1036" s="9">
        <f t="shared" ca="1" si="282"/>
        <v>0</v>
      </c>
      <c r="R1036" s="34" t="str">
        <f t="shared" ca="1" si="288"/>
        <v>SELL</v>
      </c>
    </row>
    <row r="1037" spans="1:18" x14ac:dyDescent="0.3">
      <c r="A1037" s="9">
        <v>1034</v>
      </c>
      <c r="B1037" s="11">
        <f t="shared" ca="1" si="272"/>
        <v>36578</v>
      </c>
      <c r="C1037" s="17">
        <f t="shared" ca="1" si="273"/>
        <v>1739.05</v>
      </c>
      <c r="D1037" s="42">
        <f t="shared" ca="1" si="283"/>
        <v>-14.450000000000045</v>
      </c>
      <c r="E1037" s="15">
        <f t="shared" ca="1" si="275"/>
        <v>0</v>
      </c>
      <c r="F1037" s="15">
        <f t="shared" ca="1" si="276"/>
        <v>-14.450000000000045</v>
      </c>
      <c r="G1037" s="17">
        <f t="shared" ca="1" si="284"/>
        <v>17.375</v>
      </c>
      <c r="H1037" s="17">
        <f t="shared" ca="1" si="285"/>
        <v>6.585714285714289</v>
      </c>
      <c r="I1037" s="17">
        <f t="shared" ca="1" si="286"/>
        <v>2.638286334056398</v>
      </c>
      <c r="J1037" s="23">
        <f t="shared" ca="1" si="277"/>
        <v>72.514532717245487</v>
      </c>
      <c r="K1037" s="19" t="str">
        <f t="shared" ca="1" si="278"/>
        <v>SELL</v>
      </c>
      <c r="L1037" s="19" t="str">
        <f t="shared" ca="1" si="279"/>
        <v/>
      </c>
      <c r="M1037" s="9" t="str">
        <f t="shared" ca="1" si="280"/>
        <v/>
      </c>
      <c r="N1037" s="9" t="str">
        <f t="shared" ca="1" si="281"/>
        <v/>
      </c>
      <c r="O1037" s="11">
        <f t="shared" ca="1" si="274"/>
        <v>36578</v>
      </c>
      <c r="P1037" s="31">
        <f t="shared" ca="1" si="287"/>
        <v>32</v>
      </c>
      <c r="Q1037" s="9">
        <f t="shared" ca="1" si="282"/>
        <v>0</v>
      </c>
      <c r="R1037" s="34" t="str">
        <f t="shared" ca="1" si="288"/>
        <v>SELL</v>
      </c>
    </row>
    <row r="1038" spans="1:18" x14ac:dyDescent="0.3">
      <c r="A1038" s="9">
        <v>1035</v>
      </c>
      <c r="B1038" s="11">
        <f t="shared" ca="1" si="272"/>
        <v>36579</v>
      </c>
      <c r="C1038" s="17">
        <f t="shared" ca="1" si="273"/>
        <v>1696.4</v>
      </c>
      <c r="D1038" s="42">
        <f t="shared" ca="1" si="283"/>
        <v>-42.649999999999864</v>
      </c>
      <c r="E1038" s="15">
        <f t="shared" ca="1" si="275"/>
        <v>0</v>
      </c>
      <c r="F1038" s="15">
        <f t="shared" ca="1" si="276"/>
        <v>-42.649999999999864</v>
      </c>
      <c r="G1038" s="17">
        <f t="shared" ca="1" si="284"/>
        <v>16.667857142857137</v>
      </c>
      <c r="H1038" s="17">
        <f t="shared" ca="1" si="285"/>
        <v>9.6321428571428509</v>
      </c>
      <c r="I1038" s="17">
        <f t="shared" ca="1" si="286"/>
        <v>1.7304412309974051</v>
      </c>
      <c r="J1038" s="23">
        <f t="shared" ca="1" si="277"/>
        <v>63.375882672460627</v>
      </c>
      <c r="K1038" s="19" t="str">
        <f t="shared" ca="1" si="278"/>
        <v/>
      </c>
      <c r="L1038" s="19" t="str">
        <f t="shared" ca="1" si="279"/>
        <v/>
      </c>
      <c r="M1038" s="9" t="str">
        <f t="shared" ca="1" si="280"/>
        <v/>
      </c>
      <c r="N1038" s="9" t="str">
        <f t="shared" ca="1" si="281"/>
        <v/>
      </c>
      <c r="O1038" s="11">
        <f t="shared" ca="1" si="274"/>
        <v>36579</v>
      </c>
      <c r="P1038" s="31">
        <f t="shared" ca="1" si="287"/>
        <v>32</v>
      </c>
      <c r="Q1038" s="9">
        <f t="shared" ca="1" si="282"/>
        <v>0</v>
      </c>
      <c r="R1038" s="34" t="str">
        <f t="shared" ca="1" si="288"/>
        <v>SELL</v>
      </c>
    </row>
    <row r="1039" spans="1:18" x14ac:dyDescent="0.3">
      <c r="A1039" s="9">
        <v>1036</v>
      </c>
      <c r="B1039" s="11">
        <f t="shared" ca="1" si="272"/>
        <v>36580</v>
      </c>
      <c r="C1039" s="17">
        <f t="shared" ca="1" si="273"/>
        <v>1732</v>
      </c>
      <c r="D1039" s="42">
        <f t="shared" ca="1" si="283"/>
        <v>35.599999999999909</v>
      </c>
      <c r="E1039" s="15">
        <f t="shared" ca="1" si="275"/>
        <v>35.599999999999909</v>
      </c>
      <c r="F1039" s="15">
        <f t="shared" ca="1" si="276"/>
        <v>0</v>
      </c>
      <c r="G1039" s="17">
        <f t="shared" ca="1" si="284"/>
        <v>19.078571428571422</v>
      </c>
      <c r="H1039" s="17">
        <f t="shared" ca="1" si="285"/>
        <v>9.6321428571428509</v>
      </c>
      <c r="I1039" s="17">
        <f t="shared" ca="1" si="286"/>
        <v>1.9807193177604752</v>
      </c>
      <c r="J1039" s="23">
        <f t="shared" ca="1" si="277"/>
        <v>66.451051125761921</v>
      </c>
      <c r="K1039" s="19" t="str">
        <f t="shared" ca="1" si="278"/>
        <v/>
      </c>
      <c r="L1039" s="19" t="str">
        <f t="shared" ca="1" si="279"/>
        <v/>
      </c>
      <c r="M1039" s="9" t="str">
        <f t="shared" ca="1" si="280"/>
        <v/>
      </c>
      <c r="N1039" s="9" t="str">
        <f t="shared" ca="1" si="281"/>
        <v/>
      </c>
      <c r="O1039" s="11">
        <f t="shared" ca="1" si="274"/>
        <v>36580</v>
      </c>
      <c r="P1039" s="31">
        <f t="shared" ca="1" si="287"/>
        <v>32</v>
      </c>
      <c r="Q1039" s="9">
        <f t="shared" ca="1" si="282"/>
        <v>0</v>
      </c>
      <c r="R1039" s="34" t="str">
        <f t="shared" ca="1" si="288"/>
        <v>SELL</v>
      </c>
    </row>
    <row r="1040" spans="1:18" x14ac:dyDescent="0.3">
      <c r="A1040" s="9">
        <v>1037</v>
      </c>
      <c r="B1040" s="11">
        <f t="shared" ca="1" si="272"/>
        <v>36581</v>
      </c>
      <c r="C1040" s="17">
        <f t="shared" ca="1" si="273"/>
        <v>1710.45</v>
      </c>
      <c r="D1040" s="42">
        <f t="shared" ca="1" si="283"/>
        <v>-21.549999999999955</v>
      </c>
      <c r="E1040" s="15">
        <f t="shared" ca="1" si="275"/>
        <v>0</v>
      </c>
      <c r="F1040" s="15">
        <f t="shared" ca="1" si="276"/>
        <v>-21.549999999999955</v>
      </c>
      <c r="G1040" s="17">
        <f t="shared" ca="1" si="284"/>
        <v>16.446428571428573</v>
      </c>
      <c r="H1040" s="17">
        <f t="shared" ca="1" si="285"/>
        <v>11.171428571428562</v>
      </c>
      <c r="I1040" s="17">
        <f t="shared" ca="1" si="286"/>
        <v>1.4721867007672649</v>
      </c>
      <c r="J1040" s="23">
        <f t="shared" ca="1" si="277"/>
        <v>59.549980602612209</v>
      </c>
      <c r="K1040" s="19" t="str">
        <f t="shared" ca="1" si="278"/>
        <v/>
      </c>
      <c r="L1040" s="19" t="str">
        <f t="shared" ca="1" si="279"/>
        <v/>
      </c>
      <c r="M1040" s="9" t="str">
        <f t="shared" ca="1" si="280"/>
        <v/>
      </c>
      <c r="N1040" s="9" t="str">
        <f t="shared" ca="1" si="281"/>
        <v/>
      </c>
      <c r="O1040" s="11">
        <f t="shared" ca="1" si="274"/>
        <v>36581</v>
      </c>
      <c r="P1040" s="31">
        <f t="shared" ca="1" si="287"/>
        <v>32</v>
      </c>
      <c r="Q1040" s="9">
        <f t="shared" ca="1" si="282"/>
        <v>0</v>
      </c>
      <c r="R1040" s="34" t="str">
        <f t="shared" ca="1" si="288"/>
        <v>SELL</v>
      </c>
    </row>
    <row r="1041" spans="1:18" x14ac:dyDescent="0.3">
      <c r="A1041" s="9">
        <v>1038</v>
      </c>
      <c r="B1041" s="11">
        <f t="shared" ca="1" si="272"/>
        <v>36584</v>
      </c>
      <c r="C1041" s="17">
        <f t="shared" ca="1" si="273"/>
        <v>1722.55</v>
      </c>
      <c r="D1041" s="42">
        <f t="shared" ca="1" si="283"/>
        <v>12.099999999999909</v>
      </c>
      <c r="E1041" s="15">
        <f t="shared" ca="1" si="275"/>
        <v>12.099999999999909</v>
      </c>
      <c r="F1041" s="15">
        <f t="shared" ca="1" si="276"/>
        <v>0</v>
      </c>
      <c r="G1041" s="17">
        <f t="shared" ca="1" si="284"/>
        <v>15.442857142857131</v>
      </c>
      <c r="H1041" s="17">
        <f t="shared" ca="1" si="285"/>
        <v>11.171428571428562</v>
      </c>
      <c r="I1041" s="17">
        <f t="shared" ca="1" si="286"/>
        <v>1.3823529411764706</v>
      </c>
      <c r="J1041" s="23">
        <f t="shared" ca="1" si="277"/>
        <v>58.02469135802469</v>
      </c>
      <c r="K1041" s="19" t="str">
        <f t="shared" ca="1" si="278"/>
        <v/>
      </c>
      <c r="L1041" s="19" t="str">
        <f t="shared" ca="1" si="279"/>
        <v/>
      </c>
      <c r="M1041" s="9" t="str">
        <f t="shared" ca="1" si="280"/>
        <v/>
      </c>
      <c r="N1041" s="9" t="str">
        <f t="shared" ca="1" si="281"/>
        <v/>
      </c>
      <c r="O1041" s="11">
        <f t="shared" ca="1" si="274"/>
        <v>36584</v>
      </c>
      <c r="P1041" s="31">
        <f t="shared" ca="1" si="287"/>
        <v>32</v>
      </c>
      <c r="Q1041" s="9">
        <f t="shared" ca="1" si="282"/>
        <v>0</v>
      </c>
      <c r="R1041" s="34" t="str">
        <f t="shared" ca="1" si="288"/>
        <v>SELL</v>
      </c>
    </row>
    <row r="1042" spans="1:18" x14ac:dyDescent="0.3">
      <c r="A1042" s="9">
        <v>1039</v>
      </c>
      <c r="B1042" s="11">
        <f t="shared" ca="1" si="272"/>
        <v>36585</v>
      </c>
      <c r="C1042" s="17">
        <f t="shared" ca="1" si="273"/>
        <v>1654.8</v>
      </c>
      <c r="D1042" s="42">
        <f t="shared" ca="1" si="283"/>
        <v>-67.75</v>
      </c>
      <c r="E1042" s="15">
        <f t="shared" ca="1" si="275"/>
        <v>0</v>
      </c>
      <c r="F1042" s="15">
        <f t="shared" ca="1" si="276"/>
        <v>-67.75</v>
      </c>
      <c r="G1042" s="17">
        <f t="shared" ca="1" si="284"/>
        <v>13.521428571428553</v>
      </c>
      <c r="H1042" s="17">
        <f t="shared" ca="1" si="285"/>
        <v>16.010714285714275</v>
      </c>
      <c r="I1042" s="17">
        <f t="shared" ca="1" si="286"/>
        <v>0.84452375641311561</v>
      </c>
      <c r="J1042" s="23">
        <f t="shared" ca="1" si="277"/>
        <v>45.785463780384553</v>
      </c>
      <c r="K1042" s="19" t="str">
        <f t="shared" ca="1" si="278"/>
        <v/>
      </c>
      <c r="L1042" s="19" t="str">
        <f t="shared" ca="1" si="279"/>
        <v/>
      </c>
      <c r="M1042" s="9" t="str">
        <f t="shared" ca="1" si="280"/>
        <v/>
      </c>
      <c r="N1042" s="9" t="str">
        <f t="shared" ca="1" si="281"/>
        <v/>
      </c>
      <c r="O1042" s="11">
        <f t="shared" ca="1" si="274"/>
        <v>36585</v>
      </c>
      <c r="P1042" s="31">
        <f t="shared" ca="1" si="287"/>
        <v>32</v>
      </c>
      <c r="Q1042" s="9">
        <f t="shared" ca="1" si="282"/>
        <v>0</v>
      </c>
      <c r="R1042" s="34" t="str">
        <f t="shared" ca="1" si="288"/>
        <v>SELL</v>
      </c>
    </row>
    <row r="1043" spans="1:18" x14ac:dyDescent="0.3">
      <c r="A1043" s="9">
        <v>1040</v>
      </c>
      <c r="B1043" s="11">
        <f t="shared" ca="1" si="272"/>
        <v>36586</v>
      </c>
      <c r="C1043" s="17">
        <f t="shared" ca="1" si="273"/>
        <v>1712.7</v>
      </c>
      <c r="D1043" s="42">
        <f t="shared" ca="1" si="283"/>
        <v>57.900000000000091</v>
      </c>
      <c r="E1043" s="15">
        <f t="shared" ca="1" si="275"/>
        <v>57.900000000000091</v>
      </c>
      <c r="F1043" s="15">
        <f t="shared" ca="1" si="276"/>
        <v>0</v>
      </c>
      <c r="G1043" s="17">
        <f t="shared" ca="1" si="284"/>
        <v>16.117857142857133</v>
      </c>
      <c r="H1043" s="17">
        <f t="shared" ca="1" si="285"/>
        <v>16.010714285714275</v>
      </c>
      <c r="I1043" s="17">
        <f t="shared" ca="1" si="286"/>
        <v>1.0066919473566809</v>
      </c>
      <c r="J1043" s="23">
        <f t="shared" ca="1" si="277"/>
        <v>50.166740773677198</v>
      </c>
      <c r="K1043" s="19" t="str">
        <f t="shared" ca="1" si="278"/>
        <v/>
      </c>
      <c r="L1043" s="19" t="str">
        <f t="shared" ca="1" si="279"/>
        <v/>
      </c>
      <c r="M1043" s="9" t="str">
        <f t="shared" ca="1" si="280"/>
        <v/>
      </c>
      <c r="N1043" s="9" t="str">
        <f t="shared" ca="1" si="281"/>
        <v/>
      </c>
      <c r="O1043" s="11">
        <f t="shared" ca="1" si="274"/>
        <v>36586</v>
      </c>
      <c r="P1043" s="31">
        <f t="shared" ca="1" si="287"/>
        <v>32</v>
      </c>
      <c r="Q1043" s="9">
        <f t="shared" ca="1" si="282"/>
        <v>0</v>
      </c>
      <c r="R1043" s="34" t="str">
        <f t="shared" ca="1" si="288"/>
        <v>SELL</v>
      </c>
    </row>
    <row r="1044" spans="1:18" x14ac:dyDescent="0.3">
      <c r="A1044" s="9">
        <v>1041</v>
      </c>
      <c r="B1044" s="11">
        <f t="shared" ca="1" si="272"/>
        <v>36587</v>
      </c>
      <c r="C1044" s="17">
        <f t="shared" ca="1" si="273"/>
        <v>1696.55</v>
      </c>
      <c r="D1044" s="42">
        <f t="shared" ca="1" si="283"/>
        <v>-16.150000000000091</v>
      </c>
      <c r="E1044" s="15">
        <f t="shared" ca="1" si="275"/>
        <v>0</v>
      </c>
      <c r="F1044" s="15">
        <f t="shared" ca="1" si="276"/>
        <v>-16.150000000000091</v>
      </c>
      <c r="G1044" s="17">
        <f t="shared" ca="1" si="284"/>
        <v>12.917857142857136</v>
      </c>
      <c r="H1044" s="17">
        <f t="shared" ca="1" si="285"/>
        <v>17.164285714285711</v>
      </c>
      <c r="I1044" s="17">
        <f t="shared" ca="1" si="286"/>
        <v>0.7526009155222636</v>
      </c>
      <c r="J1044" s="23">
        <f t="shared" ca="1" si="277"/>
        <v>42.941944675293826</v>
      </c>
      <c r="K1044" s="19" t="str">
        <f t="shared" ca="1" si="278"/>
        <v/>
      </c>
      <c r="L1044" s="19" t="str">
        <f t="shared" ca="1" si="279"/>
        <v/>
      </c>
      <c r="M1044" s="9" t="str">
        <f t="shared" ca="1" si="280"/>
        <v/>
      </c>
      <c r="N1044" s="9" t="str">
        <f t="shared" ca="1" si="281"/>
        <v/>
      </c>
      <c r="O1044" s="11">
        <f t="shared" ca="1" si="274"/>
        <v>36587</v>
      </c>
      <c r="P1044" s="31">
        <f t="shared" ca="1" si="287"/>
        <v>32</v>
      </c>
      <c r="Q1044" s="9">
        <f t="shared" ca="1" si="282"/>
        <v>0</v>
      </c>
      <c r="R1044" s="34" t="str">
        <f t="shared" ca="1" si="288"/>
        <v>SELL</v>
      </c>
    </row>
    <row r="1045" spans="1:18" x14ac:dyDescent="0.3">
      <c r="A1045" s="9">
        <v>1042</v>
      </c>
      <c r="B1045" s="11">
        <f t="shared" ca="1" si="272"/>
        <v>36588</v>
      </c>
      <c r="C1045" s="17">
        <f t="shared" ca="1" si="273"/>
        <v>1656</v>
      </c>
      <c r="D1045" s="42">
        <f t="shared" ca="1" si="283"/>
        <v>-40.549999999999955</v>
      </c>
      <c r="E1045" s="15">
        <f t="shared" ca="1" si="275"/>
        <v>0</v>
      </c>
      <c r="F1045" s="15">
        <f t="shared" ca="1" si="276"/>
        <v>-40.549999999999955</v>
      </c>
      <c r="G1045" s="17">
        <f t="shared" ca="1" si="284"/>
        <v>12.917857142857136</v>
      </c>
      <c r="H1045" s="17">
        <f t="shared" ca="1" si="285"/>
        <v>19.239285714285707</v>
      </c>
      <c r="I1045" s="17">
        <f t="shared" ca="1" si="286"/>
        <v>0.67143122331538874</v>
      </c>
      <c r="J1045" s="23">
        <f t="shared" ca="1" si="277"/>
        <v>40.171035095513098</v>
      </c>
      <c r="K1045" s="19" t="str">
        <f t="shared" ca="1" si="278"/>
        <v/>
      </c>
      <c r="L1045" s="19" t="str">
        <f t="shared" ca="1" si="279"/>
        <v/>
      </c>
      <c r="M1045" s="9" t="str">
        <f t="shared" ca="1" si="280"/>
        <v/>
      </c>
      <c r="N1045" s="9" t="str">
        <f t="shared" ca="1" si="281"/>
        <v/>
      </c>
      <c r="O1045" s="11">
        <f t="shared" ca="1" si="274"/>
        <v>36588</v>
      </c>
      <c r="P1045" s="31">
        <f t="shared" ca="1" si="287"/>
        <v>32</v>
      </c>
      <c r="Q1045" s="9">
        <f t="shared" ca="1" si="282"/>
        <v>0</v>
      </c>
      <c r="R1045" s="34" t="str">
        <f t="shared" ca="1" si="288"/>
        <v>SELL</v>
      </c>
    </row>
    <row r="1046" spans="1:18" x14ac:dyDescent="0.3">
      <c r="A1046" s="9">
        <v>1043</v>
      </c>
      <c r="B1046" s="11">
        <f t="shared" ca="1" si="272"/>
        <v>36591</v>
      </c>
      <c r="C1046" s="17">
        <f t="shared" ca="1" si="273"/>
        <v>1688.5</v>
      </c>
      <c r="D1046" s="42">
        <f t="shared" ca="1" si="283"/>
        <v>32.5</v>
      </c>
      <c r="E1046" s="15">
        <f t="shared" ca="1" si="275"/>
        <v>32.5</v>
      </c>
      <c r="F1046" s="15">
        <f t="shared" ca="1" si="276"/>
        <v>0</v>
      </c>
      <c r="G1046" s="17">
        <f t="shared" ca="1" si="284"/>
        <v>15.239285714285709</v>
      </c>
      <c r="H1046" s="17">
        <f t="shared" ca="1" si="285"/>
        <v>16.242857142857133</v>
      </c>
      <c r="I1046" s="17">
        <f t="shared" ca="1" si="286"/>
        <v>0.93821459982409872</v>
      </c>
      <c r="J1046" s="23">
        <f t="shared" ca="1" si="277"/>
        <v>48.406125921724339</v>
      </c>
      <c r="K1046" s="19" t="str">
        <f t="shared" ca="1" si="278"/>
        <v/>
      </c>
      <c r="L1046" s="19" t="str">
        <f t="shared" ca="1" si="279"/>
        <v/>
      </c>
      <c r="M1046" s="9" t="str">
        <f t="shared" ca="1" si="280"/>
        <v/>
      </c>
      <c r="N1046" s="9" t="str">
        <f t="shared" ca="1" si="281"/>
        <v/>
      </c>
      <c r="O1046" s="11">
        <f t="shared" ca="1" si="274"/>
        <v>36591</v>
      </c>
      <c r="P1046" s="31">
        <f t="shared" ca="1" si="287"/>
        <v>32</v>
      </c>
      <c r="Q1046" s="9">
        <f t="shared" ca="1" si="282"/>
        <v>0</v>
      </c>
      <c r="R1046" s="34" t="str">
        <f t="shared" ca="1" si="288"/>
        <v>SELL</v>
      </c>
    </row>
    <row r="1047" spans="1:18" x14ac:dyDescent="0.3">
      <c r="A1047" s="9">
        <v>1044</v>
      </c>
      <c r="B1047" s="11">
        <f t="shared" ca="1" si="272"/>
        <v>36592</v>
      </c>
      <c r="C1047" s="17">
        <f t="shared" ca="1" si="273"/>
        <v>1702.75</v>
      </c>
      <c r="D1047" s="42">
        <f t="shared" ca="1" si="283"/>
        <v>14.25</v>
      </c>
      <c r="E1047" s="15">
        <f t="shared" ca="1" si="275"/>
        <v>14.25</v>
      </c>
      <c r="F1047" s="15">
        <f t="shared" ca="1" si="276"/>
        <v>0</v>
      </c>
      <c r="G1047" s="17">
        <f t="shared" ca="1" si="284"/>
        <v>15.646428571428569</v>
      </c>
      <c r="H1047" s="17">
        <f t="shared" ca="1" si="285"/>
        <v>16.242857142857133</v>
      </c>
      <c r="I1047" s="17">
        <f t="shared" ca="1" si="286"/>
        <v>0.96328056288478492</v>
      </c>
      <c r="J1047" s="23">
        <f t="shared" ca="1" si="277"/>
        <v>49.06484488744541</v>
      </c>
      <c r="K1047" s="19" t="str">
        <f t="shared" ca="1" si="278"/>
        <v/>
      </c>
      <c r="L1047" s="19" t="str">
        <f t="shared" ca="1" si="279"/>
        <v/>
      </c>
      <c r="M1047" s="9" t="str">
        <f t="shared" ca="1" si="280"/>
        <v/>
      </c>
      <c r="N1047" s="9" t="str">
        <f t="shared" ca="1" si="281"/>
        <v/>
      </c>
      <c r="O1047" s="11">
        <f t="shared" ca="1" si="274"/>
        <v>36592</v>
      </c>
      <c r="P1047" s="31">
        <f t="shared" ca="1" si="287"/>
        <v>32</v>
      </c>
      <c r="Q1047" s="9">
        <f t="shared" ca="1" si="282"/>
        <v>0</v>
      </c>
      <c r="R1047" s="34" t="str">
        <f t="shared" ca="1" si="288"/>
        <v>SELL</v>
      </c>
    </row>
    <row r="1048" spans="1:18" x14ac:dyDescent="0.3">
      <c r="A1048" s="9">
        <v>1045</v>
      </c>
      <c r="B1048" s="11">
        <f t="shared" ca="1" si="272"/>
        <v>36593</v>
      </c>
      <c r="C1048" s="17">
        <f t="shared" ca="1" si="273"/>
        <v>1666.35</v>
      </c>
      <c r="D1048" s="42">
        <f t="shared" ca="1" si="283"/>
        <v>-36.400000000000091</v>
      </c>
      <c r="E1048" s="15">
        <f t="shared" ca="1" si="275"/>
        <v>0</v>
      </c>
      <c r="F1048" s="15">
        <f t="shared" ca="1" si="276"/>
        <v>-36.400000000000091</v>
      </c>
      <c r="G1048" s="17">
        <f t="shared" ca="1" si="284"/>
        <v>13.432142857142853</v>
      </c>
      <c r="H1048" s="17">
        <f t="shared" ca="1" si="285"/>
        <v>18.842857142857138</v>
      </c>
      <c r="I1048" s="17">
        <f t="shared" ca="1" si="286"/>
        <v>0.7128506444275966</v>
      </c>
      <c r="J1048" s="23">
        <f t="shared" ca="1" si="277"/>
        <v>41.617793515547191</v>
      </c>
      <c r="K1048" s="19" t="str">
        <f t="shared" ca="1" si="278"/>
        <v/>
      </c>
      <c r="L1048" s="19" t="str">
        <f t="shared" ca="1" si="279"/>
        <v/>
      </c>
      <c r="M1048" s="9" t="str">
        <f t="shared" ca="1" si="280"/>
        <v/>
      </c>
      <c r="N1048" s="9" t="str">
        <f t="shared" ca="1" si="281"/>
        <v/>
      </c>
      <c r="O1048" s="11">
        <f t="shared" ca="1" si="274"/>
        <v>36593</v>
      </c>
      <c r="P1048" s="31">
        <f t="shared" ca="1" si="287"/>
        <v>32</v>
      </c>
      <c r="Q1048" s="9">
        <f t="shared" ca="1" si="282"/>
        <v>0</v>
      </c>
      <c r="R1048" s="34" t="str">
        <f t="shared" ca="1" si="288"/>
        <v>SELL</v>
      </c>
    </row>
    <row r="1049" spans="1:18" x14ac:dyDescent="0.3">
      <c r="A1049" s="9">
        <v>1046</v>
      </c>
      <c r="B1049" s="11">
        <f t="shared" ca="1" si="272"/>
        <v>36594</v>
      </c>
      <c r="C1049" s="17">
        <f t="shared" ca="1" si="273"/>
        <v>1646.25</v>
      </c>
      <c r="D1049" s="42">
        <f t="shared" ca="1" si="283"/>
        <v>-20.099999999999909</v>
      </c>
      <c r="E1049" s="15">
        <f t="shared" ca="1" si="275"/>
        <v>0</v>
      </c>
      <c r="F1049" s="15">
        <f t="shared" ca="1" si="276"/>
        <v>-20.099999999999909</v>
      </c>
      <c r="G1049" s="17">
        <f t="shared" ca="1" si="284"/>
        <v>13.432142857142853</v>
      </c>
      <c r="H1049" s="17">
        <f t="shared" ca="1" si="285"/>
        <v>18.542857142857137</v>
      </c>
      <c r="I1049" s="17">
        <f t="shared" ca="1" si="286"/>
        <v>0.72438366718027736</v>
      </c>
      <c r="J1049" s="23">
        <f t="shared" ca="1" si="277"/>
        <v>42.00826538590416</v>
      </c>
      <c r="K1049" s="19" t="str">
        <f t="shared" ca="1" si="278"/>
        <v/>
      </c>
      <c r="L1049" s="19" t="str">
        <f t="shared" ca="1" si="279"/>
        <v/>
      </c>
      <c r="M1049" s="9" t="str">
        <f t="shared" ca="1" si="280"/>
        <v/>
      </c>
      <c r="N1049" s="9" t="str">
        <f t="shared" ca="1" si="281"/>
        <v/>
      </c>
      <c r="O1049" s="11">
        <f t="shared" ca="1" si="274"/>
        <v>36594</v>
      </c>
      <c r="P1049" s="31">
        <f t="shared" ca="1" si="287"/>
        <v>32</v>
      </c>
      <c r="Q1049" s="9">
        <f t="shared" ca="1" si="282"/>
        <v>0</v>
      </c>
      <c r="R1049" s="34" t="str">
        <f t="shared" ca="1" si="288"/>
        <v>SELL</v>
      </c>
    </row>
    <row r="1050" spans="1:18" x14ac:dyDescent="0.3">
      <c r="A1050" s="9">
        <v>1047</v>
      </c>
      <c r="B1050" s="11">
        <f t="shared" ca="1" si="272"/>
        <v>36595</v>
      </c>
      <c r="C1050" s="17">
        <f t="shared" ca="1" si="273"/>
        <v>1602.75</v>
      </c>
      <c r="D1050" s="42">
        <f t="shared" ca="1" si="283"/>
        <v>-43.5</v>
      </c>
      <c r="E1050" s="15">
        <f t="shared" ca="1" si="275"/>
        <v>0</v>
      </c>
      <c r="F1050" s="15">
        <f t="shared" ca="1" si="276"/>
        <v>-43.5</v>
      </c>
      <c r="G1050" s="17">
        <f t="shared" ca="1" si="284"/>
        <v>10.882142857142851</v>
      </c>
      <c r="H1050" s="17">
        <f t="shared" ca="1" si="285"/>
        <v>21.649999999999995</v>
      </c>
      <c r="I1050" s="17">
        <f t="shared" ca="1" si="286"/>
        <v>0.50263939293962367</v>
      </c>
      <c r="J1050" s="23">
        <f t="shared" ca="1" si="277"/>
        <v>33.450433637062247</v>
      </c>
      <c r="K1050" s="19" t="str">
        <f t="shared" ca="1" si="278"/>
        <v/>
      </c>
      <c r="L1050" s="19" t="str">
        <f t="shared" ca="1" si="279"/>
        <v/>
      </c>
      <c r="M1050" s="9" t="str">
        <f t="shared" ca="1" si="280"/>
        <v/>
      </c>
      <c r="N1050" s="9" t="str">
        <f t="shared" ca="1" si="281"/>
        <v/>
      </c>
      <c r="O1050" s="11">
        <f t="shared" ca="1" si="274"/>
        <v>36595</v>
      </c>
      <c r="P1050" s="31">
        <f t="shared" ca="1" si="287"/>
        <v>32</v>
      </c>
      <c r="Q1050" s="9">
        <f t="shared" ca="1" si="282"/>
        <v>0</v>
      </c>
      <c r="R1050" s="34" t="str">
        <f t="shared" ca="1" si="288"/>
        <v>SELL</v>
      </c>
    </row>
    <row r="1051" spans="1:18" x14ac:dyDescent="0.3">
      <c r="A1051" s="9">
        <v>1048</v>
      </c>
      <c r="B1051" s="11">
        <f t="shared" ca="1" si="272"/>
        <v>36598</v>
      </c>
      <c r="C1051" s="17">
        <f t="shared" ca="1" si="273"/>
        <v>1560.7</v>
      </c>
      <c r="D1051" s="42">
        <f t="shared" ca="1" si="283"/>
        <v>-42.049999999999955</v>
      </c>
      <c r="E1051" s="15">
        <f t="shared" ca="1" si="275"/>
        <v>0</v>
      </c>
      <c r="F1051" s="15">
        <f t="shared" ca="1" si="276"/>
        <v>-42.049999999999955</v>
      </c>
      <c r="G1051" s="17">
        <f t="shared" ca="1" si="284"/>
        <v>10.882142857142851</v>
      </c>
      <c r="H1051" s="17">
        <f t="shared" ca="1" si="285"/>
        <v>23.621428571428559</v>
      </c>
      <c r="I1051" s="17">
        <f t="shared" ca="1" si="286"/>
        <v>0.46068944662836403</v>
      </c>
      <c r="J1051" s="23">
        <f t="shared" ca="1" si="277"/>
        <v>31.539178138909008</v>
      </c>
      <c r="K1051" s="19" t="str">
        <f t="shared" ca="1" si="278"/>
        <v/>
      </c>
      <c r="L1051" s="19" t="str">
        <f t="shared" ca="1" si="279"/>
        <v/>
      </c>
      <c r="M1051" s="9" t="str">
        <f t="shared" ca="1" si="280"/>
        <v/>
      </c>
      <c r="N1051" s="9" t="str">
        <f t="shared" ca="1" si="281"/>
        <v/>
      </c>
      <c r="O1051" s="11">
        <f t="shared" ca="1" si="274"/>
        <v>36598</v>
      </c>
      <c r="P1051" s="31">
        <f t="shared" ca="1" si="287"/>
        <v>32</v>
      </c>
      <c r="Q1051" s="9">
        <f t="shared" ca="1" si="282"/>
        <v>0</v>
      </c>
      <c r="R1051" s="34" t="str">
        <f t="shared" ca="1" si="288"/>
        <v>SELL</v>
      </c>
    </row>
    <row r="1052" spans="1:18" x14ac:dyDescent="0.3">
      <c r="A1052" s="9">
        <v>1049</v>
      </c>
      <c r="B1052" s="11">
        <f t="shared" ca="1" si="272"/>
        <v>36599</v>
      </c>
      <c r="C1052" s="17">
        <f t="shared" ca="1" si="273"/>
        <v>1567.05</v>
      </c>
      <c r="D1052" s="42">
        <f t="shared" ca="1" si="283"/>
        <v>6.3499999999999091</v>
      </c>
      <c r="E1052" s="15">
        <f t="shared" ca="1" si="275"/>
        <v>6.3499999999999091</v>
      </c>
      <c r="F1052" s="15">
        <f t="shared" ca="1" si="276"/>
        <v>0</v>
      </c>
      <c r="G1052" s="17">
        <f t="shared" ca="1" si="284"/>
        <v>11.335714285714273</v>
      </c>
      <c r="H1052" s="17">
        <f t="shared" ca="1" si="285"/>
        <v>20.574999999999996</v>
      </c>
      <c r="I1052" s="17">
        <f t="shared" ca="1" si="286"/>
        <v>0.55094601631661122</v>
      </c>
      <c r="J1052" s="23">
        <f t="shared" ca="1" si="277"/>
        <v>35.523223279238934</v>
      </c>
      <c r="K1052" s="19" t="str">
        <f t="shared" ca="1" si="278"/>
        <v/>
      </c>
      <c r="L1052" s="19" t="str">
        <f t="shared" ca="1" si="279"/>
        <v/>
      </c>
      <c r="M1052" s="9" t="str">
        <f t="shared" ca="1" si="280"/>
        <v/>
      </c>
      <c r="N1052" s="9" t="str">
        <f t="shared" ca="1" si="281"/>
        <v/>
      </c>
      <c r="O1052" s="11">
        <f t="shared" ca="1" si="274"/>
        <v>36599</v>
      </c>
      <c r="P1052" s="31">
        <f t="shared" ca="1" si="287"/>
        <v>32</v>
      </c>
      <c r="Q1052" s="9">
        <f t="shared" ca="1" si="282"/>
        <v>0</v>
      </c>
      <c r="R1052" s="34" t="str">
        <f t="shared" ca="1" si="288"/>
        <v>SELL</v>
      </c>
    </row>
    <row r="1053" spans="1:18" x14ac:dyDescent="0.3">
      <c r="A1053" s="9">
        <v>1050</v>
      </c>
      <c r="B1053" s="11">
        <f t="shared" ca="1" si="272"/>
        <v>36600</v>
      </c>
      <c r="C1053" s="17">
        <f t="shared" ca="1" si="273"/>
        <v>1620.1</v>
      </c>
      <c r="D1053" s="42">
        <f t="shared" ca="1" si="283"/>
        <v>53.049999999999955</v>
      </c>
      <c r="E1053" s="15">
        <f t="shared" ca="1" si="275"/>
        <v>53.049999999999955</v>
      </c>
      <c r="F1053" s="15">
        <f t="shared" ca="1" si="276"/>
        <v>0</v>
      </c>
      <c r="G1053" s="17">
        <f t="shared" ca="1" si="284"/>
        <v>12.582142857142847</v>
      </c>
      <c r="H1053" s="17">
        <f t="shared" ca="1" si="285"/>
        <v>20.574999999999996</v>
      </c>
      <c r="I1053" s="17">
        <f t="shared" ca="1" si="286"/>
        <v>0.61152577677486508</v>
      </c>
      <c r="J1053" s="23">
        <f t="shared" ca="1" si="277"/>
        <v>37.947005601034029</v>
      </c>
      <c r="K1053" s="19" t="str">
        <f t="shared" ca="1" si="278"/>
        <v/>
      </c>
      <c r="L1053" s="19" t="str">
        <f t="shared" ca="1" si="279"/>
        <v/>
      </c>
      <c r="M1053" s="9" t="str">
        <f t="shared" ca="1" si="280"/>
        <v/>
      </c>
      <c r="N1053" s="9" t="str">
        <f t="shared" ca="1" si="281"/>
        <v/>
      </c>
      <c r="O1053" s="11">
        <f t="shared" ca="1" si="274"/>
        <v>36600</v>
      </c>
      <c r="P1053" s="31">
        <f t="shared" ca="1" si="287"/>
        <v>32</v>
      </c>
      <c r="Q1053" s="9">
        <f t="shared" ca="1" si="282"/>
        <v>0</v>
      </c>
      <c r="R1053" s="34" t="str">
        <f t="shared" ca="1" si="288"/>
        <v>SELL</v>
      </c>
    </row>
    <row r="1054" spans="1:18" x14ac:dyDescent="0.3">
      <c r="A1054" s="9">
        <v>1051</v>
      </c>
      <c r="B1054" s="11">
        <f t="shared" ca="1" si="272"/>
        <v>36601</v>
      </c>
      <c r="C1054" s="17">
        <f t="shared" ca="1" si="273"/>
        <v>1562.2</v>
      </c>
      <c r="D1054" s="42">
        <f t="shared" ca="1" si="283"/>
        <v>-57.899999999999864</v>
      </c>
      <c r="E1054" s="15">
        <f t="shared" ca="1" si="275"/>
        <v>0</v>
      </c>
      <c r="F1054" s="15">
        <f t="shared" ca="1" si="276"/>
        <v>-57.899999999999864</v>
      </c>
      <c r="G1054" s="17">
        <f t="shared" ca="1" si="284"/>
        <v>12.582142857142847</v>
      </c>
      <c r="H1054" s="17">
        <f t="shared" ca="1" si="285"/>
        <v>23.17142857142856</v>
      </c>
      <c r="I1054" s="17">
        <f t="shared" ca="1" si="286"/>
        <v>0.54300246609124514</v>
      </c>
      <c r="J1054" s="23">
        <f t="shared" ca="1" si="277"/>
        <v>35.191289581460381</v>
      </c>
      <c r="K1054" s="19" t="str">
        <f t="shared" ca="1" si="278"/>
        <v/>
      </c>
      <c r="L1054" s="19" t="str">
        <f t="shared" ca="1" si="279"/>
        <v/>
      </c>
      <c r="M1054" s="9" t="str">
        <f t="shared" ca="1" si="280"/>
        <v/>
      </c>
      <c r="N1054" s="9" t="str">
        <f t="shared" ca="1" si="281"/>
        <v/>
      </c>
      <c r="O1054" s="11">
        <f t="shared" ca="1" si="274"/>
        <v>36601</v>
      </c>
      <c r="P1054" s="31">
        <f t="shared" ca="1" si="287"/>
        <v>32</v>
      </c>
      <c r="Q1054" s="9">
        <f t="shared" ca="1" si="282"/>
        <v>0</v>
      </c>
      <c r="R1054" s="34" t="str">
        <f t="shared" ca="1" si="288"/>
        <v>SELL</v>
      </c>
    </row>
    <row r="1055" spans="1:18" x14ac:dyDescent="0.3">
      <c r="A1055" s="9">
        <v>1052</v>
      </c>
      <c r="B1055" s="11">
        <f t="shared" ca="1" si="272"/>
        <v>36606</v>
      </c>
      <c r="C1055" s="17">
        <f t="shared" ca="1" si="273"/>
        <v>1556.6</v>
      </c>
      <c r="D1055" s="42">
        <f t="shared" ca="1" si="283"/>
        <v>-5.6000000000001364</v>
      </c>
      <c r="E1055" s="15">
        <f t="shared" ca="1" si="275"/>
        <v>0</v>
      </c>
      <c r="F1055" s="15">
        <f t="shared" ca="1" si="276"/>
        <v>-5.6000000000001364</v>
      </c>
      <c r="G1055" s="17">
        <f t="shared" ca="1" si="284"/>
        <v>11.71785714285714</v>
      </c>
      <c r="H1055" s="17">
        <f t="shared" ca="1" si="285"/>
        <v>23.571428571428573</v>
      </c>
      <c r="I1055" s="17">
        <f t="shared" ca="1" si="286"/>
        <v>0.49712121212121196</v>
      </c>
      <c r="J1055" s="23">
        <f t="shared" ca="1" si="277"/>
        <v>33.205141180042503</v>
      </c>
      <c r="K1055" s="19" t="str">
        <f t="shared" ca="1" si="278"/>
        <v/>
      </c>
      <c r="L1055" s="19" t="str">
        <f t="shared" ca="1" si="279"/>
        <v/>
      </c>
      <c r="M1055" s="9" t="str">
        <f t="shared" ca="1" si="280"/>
        <v/>
      </c>
      <c r="N1055" s="9" t="str">
        <f t="shared" ca="1" si="281"/>
        <v/>
      </c>
      <c r="O1055" s="11">
        <f t="shared" ca="1" si="274"/>
        <v>36606</v>
      </c>
      <c r="P1055" s="31">
        <f t="shared" ca="1" si="287"/>
        <v>32</v>
      </c>
      <c r="Q1055" s="9">
        <f t="shared" ca="1" si="282"/>
        <v>0</v>
      </c>
      <c r="R1055" s="34" t="str">
        <f t="shared" ca="1" si="288"/>
        <v>SELL</v>
      </c>
    </row>
    <row r="1056" spans="1:18" x14ac:dyDescent="0.3">
      <c r="A1056" s="9">
        <v>1053</v>
      </c>
      <c r="B1056" s="11">
        <f t="shared" ca="1" si="272"/>
        <v>36607</v>
      </c>
      <c r="C1056" s="17">
        <f t="shared" ca="1" si="273"/>
        <v>1589.6</v>
      </c>
      <c r="D1056" s="42">
        <f t="shared" ca="1" si="283"/>
        <v>33</v>
      </c>
      <c r="E1056" s="15">
        <f t="shared" ca="1" si="275"/>
        <v>33</v>
      </c>
      <c r="F1056" s="15">
        <f t="shared" ca="1" si="276"/>
        <v>0</v>
      </c>
      <c r="G1056" s="17">
        <f t="shared" ca="1" si="284"/>
        <v>14.074999999999998</v>
      </c>
      <c r="H1056" s="17">
        <f t="shared" ca="1" si="285"/>
        <v>18.732142857142858</v>
      </c>
      <c r="I1056" s="17">
        <f t="shared" ca="1" si="286"/>
        <v>0.75138226882745451</v>
      </c>
      <c r="J1056" s="23">
        <f t="shared" ca="1" si="277"/>
        <v>42.902242543000213</v>
      </c>
      <c r="K1056" s="19" t="str">
        <f t="shared" ca="1" si="278"/>
        <v/>
      </c>
      <c r="L1056" s="19" t="str">
        <f t="shared" ca="1" si="279"/>
        <v/>
      </c>
      <c r="M1056" s="9" t="str">
        <f t="shared" ca="1" si="280"/>
        <v/>
      </c>
      <c r="N1056" s="9" t="str">
        <f t="shared" ca="1" si="281"/>
        <v/>
      </c>
      <c r="O1056" s="11">
        <f t="shared" ca="1" si="274"/>
        <v>36607</v>
      </c>
      <c r="P1056" s="31">
        <f t="shared" ca="1" si="287"/>
        <v>32</v>
      </c>
      <c r="Q1056" s="9">
        <f t="shared" ca="1" si="282"/>
        <v>0</v>
      </c>
      <c r="R1056" s="34" t="str">
        <f t="shared" ca="1" si="288"/>
        <v>SELL</v>
      </c>
    </row>
    <row r="1057" spans="1:18" x14ac:dyDescent="0.3">
      <c r="A1057" s="9">
        <v>1054</v>
      </c>
      <c r="B1057" s="11">
        <f t="shared" ca="1" si="272"/>
        <v>36608</v>
      </c>
      <c r="C1057" s="17">
        <f t="shared" ca="1" si="273"/>
        <v>1553.4</v>
      </c>
      <c r="D1057" s="42">
        <f t="shared" ca="1" si="283"/>
        <v>-36.199999999999818</v>
      </c>
      <c r="E1057" s="15">
        <f t="shared" ca="1" si="275"/>
        <v>0</v>
      </c>
      <c r="F1057" s="15">
        <f t="shared" ca="1" si="276"/>
        <v>-36.199999999999818</v>
      </c>
      <c r="G1057" s="17">
        <f t="shared" ca="1" si="284"/>
        <v>9.9392857142857043</v>
      </c>
      <c r="H1057" s="17">
        <f t="shared" ca="1" si="285"/>
        <v>21.317857142857129</v>
      </c>
      <c r="I1057" s="17">
        <f t="shared" ca="1" si="286"/>
        <v>0.4662422516334393</v>
      </c>
      <c r="J1057" s="23">
        <f t="shared" ca="1" si="277"/>
        <v>31.798446069469833</v>
      </c>
      <c r="K1057" s="19" t="str">
        <f t="shared" ca="1" si="278"/>
        <v/>
      </c>
      <c r="L1057" s="19" t="str">
        <f t="shared" ca="1" si="279"/>
        <v/>
      </c>
      <c r="M1057" s="9" t="str">
        <f t="shared" ca="1" si="280"/>
        <v/>
      </c>
      <c r="N1057" s="9" t="str">
        <f t="shared" ca="1" si="281"/>
        <v/>
      </c>
      <c r="O1057" s="11">
        <f t="shared" ca="1" si="274"/>
        <v>36608</v>
      </c>
      <c r="P1057" s="31">
        <f t="shared" ca="1" si="287"/>
        <v>32</v>
      </c>
      <c r="Q1057" s="9">
        <f t="shared" ca="1" si="282"/>
        <v>0</v>
      </c>
      <c r="R1057" s="34" t="str">
        <f t="shared" ca="1" si="288"/>
        <v>SELL</v>
      </c>
    </row>
    <row r="1058" spans="1:18" x14ac:dyDescent="0.3">
      <c r="A1058" s="9">
        <v>1055</v>
      </c>
      <c r="B1058" s="11">
        <f t="shared" ca="1" si="272"/>
        <v>36609</v>
      </c>
      <c r="C1058" s="17">
        <f t="shared" ca="1" si="273"/>
        <v>1569.55</v>
      </c>
      <c r="D1058" s="42">
        <f t="shared" ca="1" si="283"/>
        <v>16.149999999999864</v>
      </c>
      <c r="E1058" s="15">
        <f t="shared" ca="1" si="275"/>
        <v>16.149999999999864</v>
      </c>
      <c r="F1058" s="15">
        <f t="shared" ca="1" si="276"/>
        <v>0</v>
      </c>
      <c r="G1058" s="17">
        <f t="shared" ca="1" si="284"/>
        <v>11.092857142857124</v>
      </c>
      <c r="H1058" s="17">
        <f t="shared" ca="1" si="285"/>
        <v>20.164285714285693</v>
      </c>
      <c r="I1058" s="17">
        <f t="shared" ca="1" si="286"/>
        <v>0.55012398157987918</v>
      </c>
      <c r="J1058" s="23">
        <f t="shared" ca="1" si="277"/>
        <v>35.489031078610594</v>
      </c>
      <c r="K1058" s="19" t="str">
        <f t="shared" ca="1" si="278"/>
        <v/>
      </c>
      <c r="L1058" s="19" t="str">
        <f t="shared" ca="1" si="279"/>
        <v/>
      </c>
      <c r="M1058" s="9" t="str">
        <f t="shared" ca="1" si="280"/>
        <v/>
      </c>
      <c r="N1058" s="9" t="str">
        <f t="shared" ca="1" si="281"/>
        <v/>
      </c>
      <c r="O1058" s="11">
        <f t="shared" ca="1" si="274"/>
        <v>36609</v>
      </c>
      <c r="P1058" s="31">
        <f t="shared" ca="1" si="287"/>
        <v>32</v>
      </c>
      <c r="Q1058" s="9">
        <f t="shared" ca="1" si="282"/>
        <v>0</v>
      </c>
      <c r="R1058" s="34" t="str">
        <f t="shared" ca="1" si="288"/>
        <v>SELL</v>
      </c>
    </row>
    <row r="1059" spans="1:18" x14ac:dyDescent="0.3">
      <c r="A1059" s="9">
        <v>1056</v>
      </c>
      <c r="B1059" s="11">
        <f t="shared" ca="1" si="272"/>
        <v>36612</v>
      </c>
      <c r="C1059" s="17">
        <f t="shared" ca="1" si="273"/>
        <v>1562.95</v>
      </c>
      <c r="D1059" s="42">
        <f t="shared" ca="1" si="283"/>
        <v>-6.5999999999999091</v>
      </c>
      <c r="E1059" s="15">
        <f t="shared" ca="1" si="275"/>
        <v>0</v>
      </c>
      <c r="F1059" s="15">
        <f t="shared" ca="1" si="276"/>
        <v>-6.5999999999999091</v>
      </c>
      <c r="G1059" s="17">
        <f t="shared" ca="1" si="284"/>
        <v>11.092857142857124</v>
      </c>
      <c r="H1059" s="17">
        <f t="shared" ca="1" si="285"/>
        <v>17.739285714285693</v>
      </c>
      <c r="I1059" s="17">
        <f t="shared" ca="1" si="286"/>
        <v>0.62532715925105664</v>
      </c>
      <c r="J1059" s="23">
        <f t="shared" ca="1" si="277"/>
        <v>38.47392543044716</v>
      </c>
      <c r="K1059" s="19" t="str">
        <f t="shared" ca="1" si="278"/>
        <v/>
      </c>
      <c r="L1059" s="19" t="str">
        <f t="shared" ca="1" si="279"/>
        <v/>
      </c>
      <c r="M1059" s="9" t="str">
        <f t="shared" ca="1" si="280"/>
        <v/>
      </c>
      <c r="N1059" s="9" t="str">
        <f t="shared" ca="1" si="281"/>
        <v/>
      </c>
      <c r="O1059" s="11">
        <f t="shared" ca="1" si="274"/>
        <v>36612</v>
      </c>
      <c r="P1059" s="31">
        <f t="shared" ca="1" si="287"/>
        <v>32</v>
      </c>
      <c r="Q1059" s="9">
        <f t="shared" ca="1" si="282"/>
        <v>0</v>
      </c>
      <c r="R1059" s="34" t="str">
        <f t="shared" ca="1" si="288"/>
        <v>SELL</v>
      </c>
    </row>
    <row r="1060" spans="1:18" x14ac:dyDescent="0.3">
      <c r="A1060" s="9">
        <v>1057</v>
      </c>
      <c r="B1060" s="11">
        <f t="shared" ca="1" si="272"/>
        <v>36613</v>
      </c>
      <c r="C1060" s="17">
        <f t="shared" ca="1" si="273"/>
        <v>1568.6</v>
      </c>
      <c r="D1060" s="42">
        <f t="shared" ca="1" si="283"/>
        <v>5.6499999999998636</v>
      </c>
      <c r="E1060" s="15">
        <f t="shared" ca="1" si="275"/>
        <v>5.6499999999998636</v>
      </c>
      <c r="F1060" s="15">
        <f t="shared" ca="1" si="276"/>
        <v>0</v>
      </c>
      <c r="G1060" s="17">
        <f t="shared" ca="1" si="284"/>
        <v>9.1749999999999705</v>
      </c>
      <c r="H1060" s="17">
        <f t="shared" ca="1" si="285"/>
        <v>17.739285714285693</v>
      </c>
      <c r="I1060" s="17">
        <f t="shared" ca="1" si="286"/>
        <v>0.51721360982484299</v>
      </c>
      <c r="J1060" s="23">
        <f t="shared" ca="1" si="277"/>
        <v>34.08970276008489</v>
      </c>
      <c r="K1060" s="19" t="str">
        <f t="shared" ca="1" si="278"/>
        <v/>
      </c>
      <c r="L1060" s="19" t="str">
        <f t="shared" ca="1" si="279"/>
        <v/>
      </c>
      <c r="M1060" s="9" t="str">
        <f t="shared" ca="1" si="280"/>
        <v/>
      </c>
      <c r="N1060" s="9" t="str">
        <f t="shared" ca="1" si="281"/>
        <v/>
      </c>
      <c r="O1060" s="11">
        <f t="shared" ca="1" si="274"/>
        <v>36613</v>
      </c>
      <c r="P1060" s="31">
        <f t="shared" ca="1" si="287"/>
        <v>32</v>
      </c>
      <c r="Q1060" s="9">
        <f t="shared" ca="1" si="282"/>
        <v>0</v>
      </c>
      <c r="R1060" s="34" t="str">
        <f t="shared" ca="1" si="288"/>
        <v>SELL</v>
      </c>
    </row>
    <row r="1061" spans="1:18" x14ac:dyDescent="0.3">
      <c r="A1061" s="9">
        <v>1058</v>
      </c>
      <c r="B1061" s="11">
        <f t="shared" ca="1" si="272"/>
        <v>36614</v>
      </c>
      <c r="C1061" s="17">
        <f t="shared" ca="1" si="273"/>
        <v>1558.25</v>
      </c>
      <c r="D1061" s="42">
        <f t="shared" ca="1" si="283"/>
        <v>-10.349999999999909</v>
      </c>
      <c r="E1061" s="15">
        <f t="shared" ca="1" si="275"/>
        <v>0</v>
      </c>
      <c r="F1061" s="15">
        <f t="shared" ca="1" si="276"/>
        <v>-10.349999999999909</v>
      </c>
      <c r="G1061" s="17">
        <f t="shared" ca="1" si="284"/>
        <v>8.1571428571428282</v>
      </c>
      <c r="H1061" s="17">
        <f t="shared" ca="1" si="285"/>
        <v>18.478571428571399</v>
      </c>
      <c r="I1061" s="17">
        <f t="shared" ca="1" si="286"/>
        <v>0.44143795902589783</v>
      </c>
      <c r="J1061" s="23">
        <f t="shared" ca="1" si="277"/>
        <v>30.624832394743862</v>
      </c>
      <c r="K1061" s="19" t="str">
        <f t="shared" ca="1" si="278"/>
        <v/>
      </c>
      <c r="L1061" s="19" t="str">
        <f t="shared" ca="1" si="279"/>
        <v/>
      </c>
      <c r="M1061" s="9" t="str">
        <f t="shared" ca="1" si="280"/>
        <v/>
      </c>
      <c r="N1061" s="9" t="str">
        <f t="shared" ca="1" si="281"/>
        <v/>
      </c>
      <c r="O1061" s="11">
        <f t="shared" ca="1" si="274"/>
        <v>36614</v>
      </c>
      <c r="P1061" s="31">
        <f t="shared" ca="1" si="287"/>
        <v>32</v>
      </c>
      <c r="Q1061" s="9">
        <f t="shared" ca="1" si="282"/>
        <v>0</v>
      </c>
      <c r="R1061" s="34" t="str">
        <f t="shared" ca="1" si="288"/>
        <v>SELL</v>
      </c>
    </row>
    <row r="1062" spans="1:18" x14ac:dyDescent="0.3">
      <c r="A1062" s="9">
        <v>1059</v>
      </c>
      <c r="B1062" s="11">
        <f t="shared" ca="1" si="272"/>
        <v>36615</v>
      </c>
      <c r="C1062" s="17">
        <f t="shared" ca="1" si="273"/>
        <v>1549.5</v>
      </c>
      <c r="D1062" s="42">
        <f t="shared" ca="1" si="283"/>
        <v>-8.75</v>
      </c>
      <c r="E1062" s="15">
        <f t="shared" ca="1" si="275"/>
        <v>0</v>
      </c>
      <c r="F1062" s="15">
        <f t="shared" ca="1" si="276"/>
        <v>-8.75</v>
      </c>
      <c r="G1062" s="17">
        <f t="shared" ca="1" si="284"/>
        <v>8.1571428571428282</v>
      </c>
      <c r="H1062" s="17">
        <f t="shared" ca="1" si="285"/>
        <v>16.503571428571394</v>
      </c>
      <c r="I1062" s="17">
        <f t="shared" ca="1" si="286"/>
        <v>0.49426531053884365</v>
      </c>
      <c r="J1062" s="23">
        <f t="shared" ca="1" si="277"/>
        <v>33.07748008689353</v>
      </c>
      <c r="K1062" s="19" t="str">
        <f t="shared" ca="1" si="278"/>
        <v/>
      </c>
      <c r="L1062" s="19" t="str">
        <f t="shared" ca="1" si="279"/>
        <v/>
      </c>
      <c r="M1062" s="9" t="str">
        <f t="shared" ca="1" si="280"/>
        <v/>
      </c>
      <c r="N1062" s="9" t="str">
        <f t="shared" ca="1" si="281"/>
        <v/>
      </c>
      <c r="O1062" s="11">
        <f t="shared" ca="1" si="274"/>
        <v>36615</v>
      </c>
      <c r="P1062" s="31">
        <f t="shared" ca="1" si="287"/>
        <v>32</v>
      </c>
      <c r="Q1062" s="9">
        <f t="shared" ca="1" si="282"/>
        <v>0</v>
      </c>
      <c r="R1062" s="34" t="str">
        <f t="shared" ca="1" si="288"/>
        <v>SELL</v>
      </c>
    </row>
    <row r="1063" spans="1:18" x14ac:dyDescent="0.3">
      <c r="A1063" s="9">
        <v>1060</v>
      </c>
      <c r="B1063" s="11">
        <f t="shared" ca="1" si="272"/>
        <v>36616</v>
      </c>
      <c r="C1063" s="17">
        <f t="shared" ca="1" si="273"/>
        <v>1528.45</v>
      </c>
      <c r="D1063" s="42">
        <f t="shared" ca="1" si="283"/>
        <v>-21.049999999999955</v>
      </c>
      <c r="E1063" s="15">
        <f t="shared" ca="1" si="275"/>
        <v>0</v>
      </c>
      <c r="F1063" s="15">
        <f t="shared" ca="1" si="276"/>
        <v>-21.049999999999955</v>
      </c>
      <c r="G1063" s="17">
        <f t="shared" ca="1" si="284"/>
        <v>8.1571428571428282</v>
      </c>
      <c r="H1063" s="17">
        <f t="shared" ca="1" si="285"/>
        <v>16.571428571428537</v>
      </c>
      <c r="I1063" s="17">
        <f t="shared" ca="1" si="286"/>
        <v>0.49224137931034406</v>
      </c>
      <c r="J1063" s="23">
        <f t="shared" ca="1" si="277"/>
        <v>32.986712882726707</v>
      </c>
      <c r="K1063" s="19" t="str">
        <f t="shared" ca="1" si="278"/>
        <v/>
      </c>
      <c r="L1063" s="19" t="str">
        <f t="shared" ca="1" si="279"/>
        <v/>
      </c>
      <c r="M1063" s="9" t="str">
        <f t="shared" ca="1" si="280"/>
        <v/>
      </c>
      <c r="N1063" s="9" t="str">
        <f t="shared" ca="1" si="281"/>
        <v/>
      </c>
      <c r="O1063" s="11">
        <f t="shared" ca="1" si="274"/>
        <v>36616</v>
      </c>
      <c r="P1063" s="31">
        <f t="shared" ca="1" si="287"/>
        <v>32</v>
      </c>
      <c r="Q1063" s="9">
        <f t="shared" ca="1" si="282"/>
        <v>0</v>
      </c>
      <c r="R1063" s="34" t="str">
        <f t="shared" ca="1" si="288"/>
        <v>SELL</v>
      </c>
    </row>
    <row r="1064" spans="1:18" x14ac:dyDescent="0.3">
      <c r="A1064" s="9">
        <v>1061</v>
      </c>
      <c r="B1064" s="11">
        <f t="shared" ca="1" si="272"/>
        <v>36619</v>
      </c>
      <c r="C1064" s="17">
        <f t="shared" ca="1" si="273"/>
        <v>1534.75</v>
      </c>
      <c r="D1064" s="42">
        <f t="shared" ca="1" si="283"/>
        <v>6.2999999999999545</v>
      </c>
      <c r="E1064" s="15">
        <f t="shared" ca="1" si="275"/>
        <v>6.2999999999999545</v>
      </c>
      <c r="F1064" s="15">
        <f t="shared" ca="1" si="276"/>
        <v>0</v>
      </c>
      <c r="G1064" s="17">
        <f t="shared" ca="1" si="284"/>
        <v>8.6071428571428239</v>
      </c>
      <c r="H1064" s="17">
        <f t="shared" ca="1" si="285"/>
        <v>13.464285714285682</v>
      </c>
      <c r="I1064" s="17">
        <f t="shared" ca="1" si="286"/>
        <v>0.63925729442970736</v>
      </c>
      <c r="J1064" s="23">
        <f t="shared" ca="1" si="277"/>
        <v>38.996763754045283</v>
      </c>
      <c r="K1064" s="19" t="str">
        <f t="shared" ca="1" si="278"/>
        <v/>
      </c>
      <c r="L1064" s="19" t="str">
        <f t="shared" ca="1" si="279"/>
        <v/>
      </c>
      <c r="M1064" s="9" t="str">
        <f t="shared" ca="1" si="280"/>
        <v/>
      </c>
      <c r="N1064" s="9" t="str">
        <f t="shared" ca="1" si="281"/>
        <v/>
      </c>
      <c r="O1064" s="11">
        <f t="shared" ca="1" si="274"/>
        <v>36619</v>
      </c>
      <c r="P1064" s="31">
        <f t="shared" ca="1" si="287"/>
        <v>32</v>
      </c>
      <c r="Q1064" s="9">
        <f t="shared" ca="1" si="282"/>
        <v>0</v>
      </c>
      <c r="R1064" s="34" t="str">
        <f t="shared" ca="1" si="288"/>
        <v>SELL</v>
      </c>
    </row>
    <row r="1065" spans="1:18" x14ac:dyDescent="0.3">
      <c r="A1065" s="9">
        <v>1062</v>
      </c>
      <c r="B1065" s="11">
        <f t="shared" ca="1" si="272"/>
        <v>36620</v>
      </c>
      <c r="C1065" s="17">
        <f t="shared" ca="1" si="273"/>
        <v>1428.1</v>
      </c>
      <c r="D1065" s="42">
        <f t="shared" ca="1" si="283"/>
        <v>-106.65000000000009</v>
      </c>
      <c r="E1065" s="15">
        <f t="shared" ca="1" si="275"/>
        <v>0</v>
      </c>
      <c r="F1065" s="15">
        <f t="shared" ca="1" si="276"/>
        <v>-106.65000000000009</v>
      </c>
      <c r="G1065" s="17">
        <f t="shared" ca="1" si="284"/>
        <v>8.6071428571428239</v>
      </c>
      <c r="H1065" s="17">
        <f t="shared" ca="1" si="285"/>
        <v>18.078571428571404</v>
      </c>
      <c r="I1065" s="17">
        <f t="shared" ca="1" si="286"/>
        <v>0.47609640458316749</v>
      </c>
      <c r="J1065" s="23">
        <f t="shared" ca="1" si="277"/>
        <v>32.25374732334042</v>
      </c>
      <c r="K1065" s="19" t="str">
        <f t="shared" ca="1" si="278"/>
        <v/>
      </c>
      <c r="L1065" s="19" t="str">
        <f t="shared" ca="1" si="279"/>
        <v/>
      </c>
      <c r="M1065" s="9" t="str">
        <f t="shared" ca="1" si="280"/>
        <v/>
      </c>
      <c r="N1065" s="9" t="str">
        <f t="shared" ca="1" si="281"/>
        <v/>
      </c>
      <c r="O1065" s="11">
        <f t="shared" ca="1" si="274"/>
        <v>36620</v>
      </c>
      <c r="P1065" s="31">
        <f t="shared" ca="1" si="287"/>
        <v>32</v>
      </c>
      <c r="Q1065" s="9">
        <f t="shared" ca="1" si="282"/>
        <v>0</v>
      </c>
      <c r="R1065" s="34" t="str">
        <f t="shared" ca="1" si="288"/>
        <v>SELL</v>
      </c>
    </row>
    <row r="1066" spans="1:18" x14ac:dyDescent="0.3">
      <c r="A1066" s="9">
        <v>1063</v>
      </c>
      <c r="B1066" s="11">
        <f t="shared" ca="1" si="272"/>
        <v>36621</v>
      </c>
      <c r="C1066" s="17">
        <f t="shared" ca="1" si="273"/>
        <v>1434.65</v>
      </c>
      <c r="D1066" s="42">
        <f t="shared" ca="1" si="283"/>
        <v>6.5500000000001819</v>
      </c>
      <c r="E1066" s="15">
        <f t="shared" ca="1" si="275"/>
        <v>6.5500000000001819</v>
      </c>
      <c r="F1066" s="15">
        <f t="shared" ca="1" si="276"/>
        <v>0</v>
      </c>
      <c r="G1066" s="17">
        <f t="shared" ca="1" si="284"/>
        <v>8.6214285714285577</v>
      </c>
      <c r="H1066" s="17">
        <f t="shared" ca="1" si="285"/>
        <v>18.078571428571404</v>
      </c>
      <c r="I1066" s="17">
        <f t="shared" ca="1" si="286"/>
        <v>0.47688660608455141</v>
      </c>
      <c r="J1066" s="23">
        <f t="shared" ca="1" si="277"/>
        <v>32.289994649545207</v>
      </c>
      <c r="K1066" s="19" t="str">
        <f t="shared" ca="1" si="278"/>
        <v/>
      </c>
      <c r="L1066" s="19" t="str">
        <f t="shared" ca="1" si="279"/>
        <v/>
      </c>
      <c r="M1066" s="9" t="str">
        <f t="shared" ca="1" si="280"/>
        <v/>
      </c>
      <c r="N1066" s="9" t="str">
        <f t="shared" ca="1" si="281"/>
        <v/>
      </c>
      <c r="O1066" s="11">
        <f t="shared" ca="1" si="274"/>
        <v>36621</v>
      </c>
      <c r="P1066" s="31">
        <f t="shared" ca="1" si="287"/>
        <v>32</v>
      </c>
      <c r="Q1066" s="9">
        <f t="shared" ca="1" si="282"/>
        <v>0</v>
      </c>
      <c r="R1066" s="34" t="str">
        <f t="shared" ca="1" si="288"/>
        <v>SELL</v>
      </c>
    </row>
    <row r="1067" spans="1:18" x14ac:dyDescent="0.3">
      <c r="A1067" s="9">
        <v>1064</v>
      </c>
      <c r="B1067" s="11">
        <f t="shared" ca="1" si="272"/>
        <v>36622</v>
      </c>
      <c r="C1067" s="17">
        <f t="shared" ca="1" si="273"/>
        <v>1452.95</v>
      </c>
      <c r="D1067" s="42">
        <f t="shared" ca="1" si="283"/>
        <v>18.299999999999955</v>
      </c>
      <c r="E1067" s="15">
        <f t="shared" ca="1" si="275"/>
        <v>18.299999999999955</v>
      </c>
      <c r="F1067" s="15">
        <f t="shared" ca="1" si="276"/>
        <v>0</v>
      </c>
      <c r="G1067" s="17">
        <f t="shared" ca="1" si="284"/>
        <v>6.1392857142857009</v>
      </c>
      <c r="H1067" s="17">
        <f t="shared" ca="1" si="285"/>
        <v>18.078571428571404</v>
      </c>
      <c r="I1067" s="17">
        <f t="shared" ca="1" si="286"/>
        <v>0.33958909521928066</v>
      </c>
      <c r="J1067" s="23">
        <f t="shared" ca="1" si="277"/>
        <v>25.350243326942916</v>
      </c>
      <c r="K1067" s="19" t="str">
        <f t="shared" ca="1" si="278"/>
        <v>BUY</v>
      </c>
      <c r="L1067" s="19">
        <f t="shared" ca="1" si="279"/>
        <v>33</v>
      </c>
      <c r="M1067" s="9" t="str">
        <f t="shared" ca="1" si="280"/>
        <v>BUY</v>
      </c>
      <c r="N1067" s="9">
        <f t="shared" ca="1" si="281"/>
        <v>1452.95</v>
      </c>
      <c r="O1067" s="11">
        <f t="shared" ca="1" si="274"/>
        <v>36622</v>
      </c>
      <c r="P1067" s="31">
        <f t="shared" ca="1" si="287"/>
        <v>33</v>
      </c>
      <c r="Q1067" s="9">
        <f t="shared" ca="1" si="282"/>
        <v>1</v>
      </c>
      <c r="R1067" s="34" t="str">
        <f t="shared" ca="1" si="288"/>
        <v>BUY</v>
      </c>
    </row>
    <row r="1068" spans="1:18" x14ac:dyDescent="0.3">
      <c r="A1068" s="9">
        <v>1065</v>
      </c>
      <c r="B1068" s="11">
        <f t="shared" ca="1" si="272"/>
        <v>36623</v>
      </c>
      <c r="C1068" s="17">
        <f t="shared" ca="1" si="273"/>
        <v>1557.15</v>
      </c>
      <c r="D1068" s="42">
        <f t="shared" ca="1" si="283"/>
        <v>104.20000000000005</v>
      </c>
      <c r="E1068" s="15">
        <f t="shared" ca="1" si="275"/>
        <v>104.20000000000005</v>
      </c>
      <c r="F1068" s="15">
        <f t="shared" ca="1" si="276"/>
        <v>0</v>
      </c>
      <c r="G1068" s="17">
        <f t="shared" ca="1" si="284"/>
        <v>13.582142857142847</v>
      </c>
      <c r="H1068" s="17">
        <f t="shared" ca="1" si="285"/>
        <v>13.942857142857131</v>
      </c>
      <c r="I1068" s="17">
        <f t="shared" ca="1" si="286"/>
        <v>0.97412909836065587</v>
      </c>
      <c r="J1068" s="23">
        <f t="shared" ca="1" si="277"/>
        <v>49.344751524588041</v>
      </c>
      <c r="K1068" s="19" t="str">
        <f t="shared" ca="1" si="278"/>
        <v/>
      </c>
      <c r="L1068" s="19" t="str">
        <f t="shared" ca="1" si="279"/>
        <v/>
      </c>
      <c r="M1068" s="9" t="str">
        <f t="shared" ca="1" si="280"/>
        <v/>
      </c>
      <c r="N1068" s="9" t="str">
        <f t="shared" ca="1" si="281"/>
        <v/>
      </c>
      <c r="O1068" s="11">
        <f t="shared" ca="1" si="274"/>
        <v>36623</v>
      </c>
      <c r="P1068" s="31">
        <f t="shared" ca="1" si="287"/>
        <v>33</v>
      </c>
      <c r="Q1068" s="9">
        <f t="shared" ca="1" si="282"/>
        <v>0</v>
      </c>
      <c r="R1068" s="34" t="str">
        <f t="shared" ca="1" si="288"/>
        <v>BUY</v>
      </c>
    </row>
    <row r="1069" spans="1:18" x14ac:dyDescent="0.3">
      <c r="A1069" s="9">
        <v>1066</v>
      </c>
      <c r="B1069" s="11">
        <f t="shared" ca="1" si="272"/>
        <v>36626</v>
      </c>
      <c r="C1069" s="17">
        <f t="shared" ca="1" si="273"/>
        <v>1613</v>
      </c>
      <c r="D1069" s="42">
        <f t="shared" ca="1" si="283"/>
        <v>55.849999999999909</v>
      </c>
      <c r="E1069" s="15">
        <f t="shared" ca="1" si="275"/>
        <v>55.849999999999909</v>
      </c>
      <c r="F1069" s="15">
        <f t="shared" ca="1" si="276"/>
        <v>0</v>
      </c>
      <c r="G1069" s="17">
        <f t="shared" ca="1" si="284"/>
        <v>17.571428571428555</v>
      </c>
      <c r="H1069" s="17">
        <f t="shared" ca="1" si="285"/>
        <v>13.54285714285712</v>
      </c>
      <c r="I1069" s="17">
        <f t="shared" ca="1" si="286"/>
        <v>1.2974683544303807</v>
      </c>
      <c r="J1069" s="23">
        <f t="shared" ca="1" si="277"/>
        <v>56.473829201101942</v>
      </c>
      <c r="K1069" s="19" t="str">
        <f t="shared" ca="1" si="278"/>
        <v/>
      </c>
      <c r="L1069" s="19" t="str">
        <f t="shared" ca="1" si="279"/>
        <v/>
      </c>
      <c r="M1069" s="9" t="str">
        <f t="shared" ca="1" si="280"/>
        <v/>
      </c>
      <c r="N1069" s="9" t="str">
        <f t="shared" ca="1" si="281"/>
        <v/>
      </c>
      <c r="O1069" s="11">
        <f t="shared" ca="1" si="274"/>
        <v>36626</v>
      </c>
      <c r="P1069" s="31">
        <f t="shared" ca="1" si="287"/>
        <v>33</v>
      </c>
      <c r="Q1069" s="9">
        <f t="shared" ca="1" si="282"/>
        <v>0</v>
      </c>
      <c r="R1069" s="34" t="str">
        <f t="shared" ca="1" si="288"/>
        <v>BUY</v>
      </c>
    </row>
    <row r="1070" spans="1:18" x14ac:dyDescent="0.3">
      <c r="A1070" s="9">
        <v>1067</v>
      </c>
      <c r="B1070" s="11">
        <f t="shared" ca="1" si="272"/>
        <v>36627</v>
      </c>
      <c r="C1070" s="17">
        <f t="shared" ca="1" si="273"/>
        <v>1624.65</v>
      </c>
      <c r="D1070" s="42">
        <f t="shared" ca="1" si="283"/>
        <v>11.650000000000091</v>
      </c>
      <c r="E1070" s="15">
        <f t="shared" ca="1" si="275"/>
        <v>11.650000000000091</v>
      </c>
      <c r="F1070" s="15">
        <f t="shared" ca="1" si="276"/>
        <v>0</v>
      </c>
      <c r="G1070" s="17">
        <f t="shared" ca="1" si="284"/>
        <v>16.04642857142856</v>
      </c>
      <c r="H1070" s="17">
        <f t="shared" ca="1" si="285"/>
        <v>13.54285714285712</v>
      </c>
      <c r="I1070" s="17">
        <f t="shared" ca="1" si="286"/>
        <v>1.1848628691983134</v>
      </c>
      <c r="J1070" s="23">
        <f t="shared" ca="1" si="277"/>
        <v>54.230537115268575</v>
      </c>
      <c r="K1070" s="19" t="str">
        <f t="shared" ca="1" si="278"/>
        <v/>
      </c>
      <c r="L1070" s="19" t="str">
        <f t="shared" ca="1" si="279"/>
        <v/>
      </c>
      <c r="M1070" s="9" t="str">
        <f t="shared" ca="1" si="280"/>
        <v/>
      </c>
      <c r="N1070" s="9" t="str">
        <f t="shared" ca="1" si="281"/>
        <v/>
      </c>
      <c r="O1070" s="11">
        <f t="shared" ca="1" si="274"/>
        <v>36627</v>
      </c>
      <c r="P1070" s="31">
        <f t="shared" ca="1" si="287"/>
        <v>33</v>
      </c>
      <c r="Q1070" s="9">
        <f t="shared" ca="1" si="282"/>
        <v>0</v>
      </c>
      <c r="R1070" s="34" t="str">
        <f t="shared" ca="1" si="288"/>
        <v>BUY</v>
      </c>
    </row>
    <row r="1071" spans="1:18" x14ac:dyDescent="0.3">
      <c r="A1071" s="9">
        <v>1068</v>
      </c>
      <c r="B1071" s="11">
        <f t="shared" ca="1" si="272"/>
        <v>36628</v>
      </c>
      <c r="C1071" s="17">
        <f t="shared" ca="1" si="273"/>
        <v>1592.7</v>
      </c>
      <c r="D1071" s="42">
        <f t="shared" ca="1" si="283"/>
        <v>-31.950000000000045</v>
      </c>
      <c r="E1071" s="15">
        <f t="shared" ca="1" si="275"/>
        <v>0</v>
      </c>
      <c r="F1071" s="15">
        <f t="shared" ca="1" si="276"/>
        <v>-31.950000000000045</v>
      </c>
      <c r="G1071" s="17">
        <f t="shared" ca="1" si="284"/>
        <v>16.04642857142856</v>
      </c>
      <c r="H1071" s="17">
        <f t="shared" ca="1" si="285"/>
        <v>13.239285714285709</v>
      </c>
      <c r="I1071" s="17">
        <f t="shared" ca="1" si="286"/>
        <v>1.2120312921499863</v>
      </c>
      <c r="J1071" s="23">
        <f t="shared" ca="1" si="277"/>
        <v>54.792682926829265</v>
      </c>
      <c r="K1071" s="19" t="str">
        <f t="shared" ca="1" si="278"/>
        <v/>
      </c>
      <c r="L1071" s="19" t="str">
        <f t="shared" ca="1" si="279"/>
        <v/>
      </c>
      <c r="M1071" s="9" t="str">
        <f t="shared" ca="1" si="280"/>
        <v/>
      </c>
      <c r="N1071" s="9" t="str">
        <f t="shared" ca="1" si="281"/>
        <v/>
      </c>
      <c r="O1071" s="11">
        <f t="shared" ca="1" si="274"/>
        <v>36628</v>
      </c>
      <c r="P1071" s="31">
        <f t="shared" ca="1" si="287"/>
        <v>33</v>
      </c>
      <c r="Q1071" s="9">
        <f t="shared" ca="1" si="282"/>
        <v>0</v>
      </c>
      <c r="R1071" s="34" t="str">
        <f t="shared" ca="1" si="288"/>
        <v>BUY</v>
      </c>
    </row>
    <row r="1072" spans="1:18" x14ac:dyDescent="0.3">
      <c r="A1072" s="9">
        <v>1069</v>
      </c>
      <c r="B1072" s="11">
        <f t="shared" ca="1" si="272"/>
        <v>36629</v>
      </c>
      <c r="C1072" s="17">
        <f t="shared" ca="1" si="273"/>
        <v>1518.65</v>
      </c>
      <c r="D1072" s="42">
        <f t="shared" ca="1" si="283"/>
        <v>-74.049999999999955</v>
      </c>
      <c r="E1072" s="15">
        <f t="shared" ca="1" si="275"/>
        <v>0</v>
      </c>
      <c r="F1072" s="15">
        <f t="shared" ca="1" si="276"/>
        <v>-74.049999999999955</v>
      </c>
      <c r="G1072" s="17">
        <f t="shared" ca="1" si="284"/>
        <v>14.892857142857142</v>
      </c>
      <c r="H1072" s="17">
        <f t="shared" ca="1" si="285"/>
        <v>18.528571428571418</v>
      </c>
      <c r="I1072" s="17">
        <f t="shared" ca="1" si="286"/>
        <v>0.80377794911333889</v>
      </c>
      <c r="J1072" s="23">
        <f t="shared" ca="1" si="277"/>
        <v>44.560803590510801</v>
      </c>
      <c r="K1072" s="19" t="str">
        <f t="shared" ca="1" si="278"/>
        <v/>
      </c>
      <c r="L1072" s="19" t="str">
        <f t="shared" ca="1" si="279"/>
        <v/>
      </c>
      <c r="M1072" s="9" t="str">
        <f t="shared" ca="1" si="280"/>
        <v/>
      </c>
      <c r="N1072" s="9" t="str">
        <f t="shared" ca="1" si="281"/>
        <v/>
      </c>
      <c r="O1072" s="11">
        <f t="shared" ca="1" si="274"/>
        <v>36629</v>
      </c>
      <c r="P1072" s="31">
        <f t="shared" ca="1" si="287"/>
        <v>33</v>
      </c>
      <c r="Q1072" s="9">
        <f t="shared" ca="1" si="282"/>
        <v>0</v>
      </c>
      <c r="R1072" s="34" t="str">
        <f t="shared" ca="1" si="288"/>
        <v>BUY</v>
      </c>
    </row>
    <row r="1073" spans="1:18" x14ac:dyDescent="0.3">
      <c r="A1073" s="9">
        <v>1070</v>
      </c>
      <c r="B1073" s="11">
        <f t="shared" ca="1" si="272"/>
        <v>36633</v>
      </c>
      <c r="C1073" s="17">
        <f t="shared" ca="1" si="273"/>
        <v>1443.55</v>
      </c>
      <c r="D1073" s="42">
        <f t="shared" ca="1" si="283"/>
        <v>-75.100000000000136</v>
      </c>
      <c r="E1073" s="15">
        <f t="shared" ca="1" si="275"/>
        <v>0</v>
      </c>
      <c r="F1073" s="15">
        <f t="shared" ca="1" si="276"/>
        <v>-75.100000000000136</v>
      </c>
      <c r="G1073" s="17">
        <f t="shared" ca="1" si="284"/>
        <v>14.892857142857142</v>
      </c>
      <c r="H1073" s="17">
        <f t="shared" ca="1" si="285"/>
        <v>23.421428571428578</v>
      </c>
      <c r="I1073" s="17">
        <f t="shared" ca="1" si="286"/>
        <v>0.6358645928636778</v>
      </c>
      <c r="J1073" s="23">
        <f t="shared" ca="1" si="277"/>
        <v>38.870246085011182</v>
      </c>
      <c r="K1073" s="19" t="str">
        <f t="shared" ca="1" si="278"/>
        <v/>
      </c>
      <c r="L1073" s="19" t="str">
        <f t="shared" ca="1" si="279"/>
        <v/>
      </c>
      <c r="M1073" s="9" t="str">
        <f t="shared" ca="1" si="280"/>
        <v/>
      </c>
      <c r="N1073" s="9" t="str">
        <f t="shared" ca="1" si="281"/>
        <v/>
      </c>
      <c r="O1073" s="11">
        <f t="shared" ca="1" si="274"/>
        <v>36633</v>
      </c>
      <c r="P1073" s="31">
        <f t="shared" ca="1" si="287"/>
        <v>33</v>
      </c>
      <c r="Q1073" s="9">
        <f t="shared" ca="1" si="282"/>
        <v>0</v>
      </c>
      <c r="R1073" s="34" t="str">
        <f t="shared" ca="1" si="288"/>
        <v>BUY</v>
      </c>
    </row>
    <row r="1074" spans="1:18" x14ac:dyDescent="0.3">
      <c r="A1074" s="9">
        <v>1071</v>
      </c>
      <c r="B1074" s="11">
        <f t="shared" ca="1" si="272"/>
        <v>36634</v>
      </c>
      <c r="C1074" s="17">
        <f t="shared" ca="1" si="273"/>
        <v>1414.8</v>
      </c>
      <c r="D1074" s="42">
        <f t="shared" ca="1" si="283"/>
        <v>-28.75</v>
      </c>
      <c r="E1074" s="15">
        <f t="shared" ca="1" si="275"/>
        <v>0</v>
      </c>
      <c r="F1074" s="15">
        <f t="shared" ca="1" si="276"/>
        <v>-28.75</v>
      </c>
      <c r="G1074" s="17">
        <f t="shared" ca="1" si="284"/>
        <v>14.489285714285725</v>
      </c>
      <c r="H1074" s="17">
        <f t="shared" ca="1" si="285"/>
        <v>25.475000000000005</v>
      </c>
      <c r="I1074" s="17">
        <f t="shared" ca="1" si="286"/>
        <v>0.5687648955558674</v>
      </c>
      <c r="J1074" s="23">
        <f t="shared" ca="1" si="277"/>
        <v>36.255585344057209</v>
      </c>
      <c r="K1074" s="19" t="str">
        <f t="shared" ca="1" si="278"/>
        <v/>
      </c>
      <c r="L1074" s="19" t="str">
        <f t="shared" ca="1" si="279"/>
        <v/>
      </c>
      <c r="M1074" s="9" t="str">
        <f t="shared" ca="1" si="280"/>
        <v/>
      </c>
      <c r="N1074" s="9" t="str">
        <f t="shared" ca="1" si="281"/>
        <v/>
      </c>
      <c r="O1074" s="11">
        <f t="shared" ca="1" si="274"/>
        <v>36634</v>
      </c>
      <c r="P1074" s="31">
        <f t="shared" ca="1" si="287"/>
        <v>33</v>
      </c>
      <c r="Q1074" s="9">
        <f t="shared" ca="1" si="282"/>
        <v>0</v>
      </c>
      <c r="R1074" s="34" t="str">
        <f t="shared" ca="1" si="288"/>
        <v>BUY</v>
      </c>
    </row>
    <row r="1075" spans="1:18" x14ac:dyDescent="0.3">
      <c r="A1075" s="9">
        <v>1072</v>
      </c>
      <c r="B1075" s="11">
        <f t="shared" ca="1" si="272"/>
        <v>36635</v>
      </c>
      <c r="C1075" s="17">
        <f t="shared" ca="1" si="273"/>
        <v>1404.95</v>
      </c>
      <c r="D1075" s="42">
        <f t="shared" ca="1" si="283"/>
        <v>-9.8499999999999091</v>
      </c>
      <c r="E1075" s="15">
        <f t="shared" ca="1" si="275"/>
        <v>0</v>
      </c>
      <c r="F1075" s="15">
        <f t="shared" ca="1" si="276"/>
        <v>-9.8499999999999091</v>
      </c>
      <c r="G1075" s="17">
        <f t="shared" ca="1" si="284"/>
        <v>14.489285714285725</v>
      </c>
      <c r="H1075" s="17">
        <f t="shared" ca="1" si="285"/>
        <v>25.43928571428572</v>
      </c>
      <c r="I1075" s="17">
        <f t="shared" ca="1" si="286"/>
        <v>0.56956338621367431</v>
      </c>
      <c r="J1075" s="23">
        <f t="shared" ca="1" si="277"/>
        <v>36.288014311270139</v>
      </c>
      <c r="K1075" s="19" t="str">
        <f t="shared" ca="1" si="278"/>
        <v/>
      </c>
      <c r="L1075" s="19" t="str">
        <f t="shared" ca="1" si="279"/>
        <v/>
      </c>
      <c r="M1075" s="9" t="str">
        <f t="shared" ca="1" si="280"/>
        <v/>
      </c>
      <c r="N1075" s="9" t="str">
        <f t="shared" ca="1" si="281"/>
        <v/>
      </c>
      <c r="O1075" s="11">
        <f t="shared" ca="1" si="274"/>
        <v>36635</v>
      </c>
      <c r="P1075" s="31">
        <f t="shared" ca="1" si="287"/>
        <v>33</v>
      </c>
      <c r="Q1075" s="9">
        <f t="shared" ca="1" si="282"/>
        <v>0</v>
      </c>
      <c r="R1075" s="34" t="str">
        <f t="shared" ca="1" si="288"/>
        <v>BUY</v>
      </c>
    </row>
    <row r="1076" spans="1:18" x14ac:dyDescent="0.3">
      <c r="A1076" s="9">
        <v>1073</v>
      </c>
      <c r="B1076" s="11">
        <f t="shared" ca="1" si="272"/>
        <v>36636</v>
      </c>
      <c r="C1076" s="17">
        <f t="shared" ca="1" si="273"/>
        <v>1415.65</v>
      </c>
      <c r="D1076" s="42">
        <f t="shared" ca="1" si="283"/>
        <v>10.700000000000045</v>
      </c>
      <c r="E1076" s="15">
        <f t="shared" ca="1" si="275"/>
        <v>10.700000000000045</v>
      </c>
      <c r="F1076" s="15">
        <f t="shared" ca="1" si="276"/>
        <v>0</v>
      </c>
      <c r="G1076" s="17">
        <f t="shared" ca="1" si="284"/>
        <v>15.253571428571442</v>
      </c>
      <c r="H1076" s="17">
        <f t="shared" ca="1" si="285"/>
        <v>24.81428571428572</v>
      </c>
      <c r="I1076" s="17">
        <f t="shared" ca="1" si="286"/>
        <v>0.61470926885434696</v>
      </c>
      <c r="J1076" s="23">
        <f t="shared" ca="1" si="277"/>
        <v>38.06934664408594</v>
      </c>
      <c r="K1076" s="19" t="str">
        <f t="shared" ca="1" si="278"/>
        <v/>
      </c>
      <c r="L1076" s="19" t="str">
        <f t="shared" ca="1" si="279"/>
        <v/>
      </c>
      <c r="M1076" s="9" t="str">
        <f t="shared" ca="1" si="280"/>
        <v/>
      </c>
      <c r="N1076" s="9" t="str">
        <f t="shared" ca="1" si="281"/>
        <v/>
      </c>
      <c r="O1076" s="11">
        <f t="shared" ca="1" si="274"/>
        <v>36636</v>
      </c>
      <c r="P1076" s="31">
        <f t="shared" ca="1" si="287"/>
        <v>33</v>
      </c>
      <c r="Q1076" s="9">
        <f t="shared" ca="1" si="282"/>
        <v>0</v>
      </c>
      <c r="R1076" s="34" t="str">
        <f t="shared" ca="1" si="288"/>
        <v>BUY</v>
      </c>
    </row>
    <row r="1077" spans="1:18" x14ac:dyDescent="0.3">
      <c r="A1077" s="9">
        <v>1074</v>
      </c>
      <c r="B1077" s="11">
        <f t="shared" ca="1" si="272"/>
        <v>36640</v>
      </c>
      <c r="C1077" s="17">
        <f t="shared" ca="1" si="273"/>
        <v>1388</v>
      </c>
      <c r="D1077" s="42">
        <f t="shared" ca="1" si="283"/>
        <v>-27.650000000000091</v>
      </c>
      <c r="E1077" s="15">
        <f t="shared" ca="1" si="275"/>
        <v>0</v>
      </c>
      <c r="F1077" s="15">
        <f t="shared" ca="1" si="276"/>
        <v>-27.650000000000091</v>
      </c>
      <c r="G1077" s="17">
        <f t="shared" ca="1" si="284"/>
        <v>15.253571428571442</v>
      </c>
      <c r="H1077" s="17">
        <f t="shared" ca="1" si="285"/>
        <v>25.285714285714302</v>
      </c>
      <c r="I1077" s="17">
        <f t="shared" ca="1" si="286"/>
        <v>0.60324858757062161</v>
      </c>
      <c r="J1077" s="23">
        <f t="shared" ca="1" si="277"/>
        <v>37.626640824596961</v>
      </c>
      <c r="K1077" s="19" t="str">
        <f t="shared" ca="1" si="278"/>
        <v/>
      </c>
      <c r="L1077" s="19" t="str">
        <f t="shared" ca="1" si="279"/>
        <v/>
      </c>
      <c r="M1077" s="9" t="str">
        <f t="shared" ca="1" si="280"/>
        <v/>
      </c>
      <c r="N1077" s="9" t="str">
        <f t="shared" ca="1" si="281"/>
        <v/>
      </c>
      <c r="O1077" s="11">
        <f t="shared" ca="1" si="274"/>
        <v>36640</v>
      </c>
      <c r="P1077" s="31">
        <f t="shared" ca="1" si="287"/>
        <v>33</v>
      </c>
      <c r="Q1077" s="9">
        <f t="shared" ca="1" si="282"/>
        <v>0</v>
      </c>
      <c r="R1077" s="34" t="str">
        <f t="shared" ca="1" si="288"/>
        <v>BUY</v>
      </c>
    </row>
    <row r="1078" spans="1:18" x14ac:dyDescent="0.3">
      <c r="A1078" s="9">
        <v>1075</v>
      </c>
      <c r="B1078" s="11">
        <f t="shared" ca="1" si="272"/>
        <v>36641</v>
      </c>
      <c r="C1078" s="17">
        <f t="shared" ca="1" si="273"/>
        <v>1359.45</v>
      </c>
      <c r="D1078" s="42">
        <f t="shared" ca="1" si="283"/>
        <v>-28.549999999999955</v>
      </c>
      <c r="E1078" s="15">
        <f t="shared" ca="1" si="275"/>
        <v>0</v>
      </c>
      <c r="F1078" s="15">
        <f t="shared" ca="1" si="276"/>
        <v>-28.549999999999955</v>
      </c>
      <c r="G1078" s="17">
        <f t="shared" ca="1" si="284"/>
        <v>14.803571428571445</v>
      </c>
      <c r="H1078" s="17">
        <f t="shared" ca="1" si="285"/>
        <v>27.325000000000014</v>
      </c>
      <c r="I1078" s="17">
        <f t="shared" ca="1" si="286"/>
        <v>0.54175924715723467</v>
      </c>
      <c r="J1078" s="23">
        <f t="shared" ca="1" si="277"/>
        <v>35.139030179721942</v>
      </c>
      <c r="K1078" s="19" t="str">
        <f t="shared" ca="1" si="278"/>
        <v/>
      </c>
      <c r="L1078" s="19" t="str">
        <f t="shared" ca="1" si="279"/>
        <v/>
      </c>
      <c r="M1078" s="9" t="str">
        <f t="shared" ca="1" si="280"/>
        <v/>
      </c>
      <c r="N1078" s="9" t="str">
        <f t="shared" ca="1" si="281"/>
        <v/>
      </c>
      <c r="O1078" s="11">
        <f t="shared" ca="1" si="274"/>
        <v>36641</v>
      </c>
      <c r="P1078" s="31">
        <f t="shared" ca="1" si="287"/>
        <v>33</v>
      </c>
      <c r="Q1078" s="9">
        <f t="shared" ca="1" si="282"/>
        <v>0</v>
      </c>
      <c r="R1078" s="34" t="str">
        <f t="shared" ca="1" si="288"/>
        <v>BUY</v>
      </c>
    </row>
    <row r="1079" spans="1:18" x14ac:dyDescent="0.3">
      <c r="A1079" s="9">
        <v>1076</v>
      </c>
      <c r="B1079" s="11">
        <f t="shared" ca="1" si="272"/>
        <v>36642</v>
      </c>
      <c r="C1079" s="17">
        <f t="shared" ca="1" si="273"/>
        <v>1436.1</v>
      </c>
      <c r="D1079" s="42">
        <f t="shared" ca="1" si="283"/>
        <v>76.649999999999864</v>
      </c>
      <c r="E1079" s="15">
        <f t="shared" ca="1" si="275"/>
        <v>76.649999999999864</v>
      </c>
      <c r="F1079" s="15">
        <f t="shared" ca="1" si="276"/>
        <v>0</v>
      </c>
      <c r="G1079" s="17">
        <f t="shared" ca="1" si="284"/>
        <v>20.278571428571436</v>
      </c>
      <c r="H1079" s="17">
        <f t="shared" ca="1" si="285"/>
        <v>19.707142857142863</v>
      </c>
      <c r="I1079" s="17">
        <f t="shared" ca="1" si="286"/>
        <v>1.0289960130482059</v>
      </c>
      <c r="J1079" s="23">
        <f t="shared" ca="1" si="277"/>
        <v>50.714540907466954</v>
      </c>
      <c r="K1079" s="19" t="str">
        <f t="shared" ca="1" si="278"/>
        <v/>
      </c>
      <c r="L1079" s="19" t="str">
        <f t="shared" ca="1" si="279"/>
        <v/>
      </c>
      <c r="M1079" s="9" t="str">
        <f t="shared" ca="1" si="280"/>
        <v/>
      </c>
      <c r="N1079" s="9" t="str">
        <f t="shared" ca="1" si="281"/>
        <v/>
      </c>
      <c r="O1079" s="11">
        <f t="shared" ca="1" si="274"/>
        <v>36642</v>
      </c>
      <c r="P1079" s="31">
        <f t="shared" ca="1" si="287"/>
        <v>33</v>
      </c>
      <c r="Q1079" s="9">
        <f t="shared" ca="1" si="282"/>
        <v>0</v>
      </c>
      <c r="R1079" s="34" t="str">
        <f t="shared" ca="1" si="288"/>
        <v>BUY</v>
      </c>
    </row>
    <row r="1080" spans="1:18" x14ac:dyDescent="0.3">
      <c r="A1080" s="9">
        <v>1077</v>
      </c>
      <c r="B1080" s="11">
        <f t="shared" ca="1" si="272"/>
        <v>36643</v>
      </c>
      <c r="C1080" s="17">
        <f t="shared" ca="1" si="273"/>
        <v>1416.9</v>
      </c>
      <c r="D1080" s="42">
        <f t="shared" ca="1" si="283"/>
        <v>-19.199999999999818</v>
      </c>
      <c r="E1080" s="15">
        <f t="shared" ca="1" si="275"/>
        <v>0</v>
      </c>
      <c r="F1080" s="15">
        <f t="shared" ca="1" si="276"/>
        <v>-19.199999999999818</v>
      </c>
      <c r="G1080" s="17">
        <f t="shared" ca="1" si="284"/>
        <v>19.81071428571428</v>
      </c>
      <c r="H1080" s="17">
        <f t="shared" ca="1" si="285"/>
        <v>21.078571428571422</v>
      </c>
      <c r="I1080" s="17">
        <f t="shared" ca="1" si="286"/>
        <v>0.93985089800067778</v>
      </c>
      <c r="J1080" s="23">
        <f t="shared" ca="1" si="277"/>
        <v>48.449646257315045</v>
      </c>
      <c r="K1080" s="19" t="str">
        <f t="shared" ca="1" si="278"/>
        <v/>
      </c>
      <c r="L1080" s="19" t="str">
        <f t="shared" ca="1" si="279"/>
        <v/>
      </c>
      <c r="M1080" s="9" t="str">
        <f t="shared" ca="1" si="280"/>
        <v/>
      </c>
      <c r="N1080" s="9" t="str">
        <f t="shared" ca="1" si="281"/>
        <v/>
      </c>
      <c r="O1080" s="11">
        <f t="shared" ca="1" si="274"/>
        <v>36643</v>
      </c>
      <c r="P1080" s="31">
        <f t="shared" ca="1" si="287"/>
        <v>33</v>
      </c>
      <c r="Q1080" s="9">
        <f t="shared" ca="1" si="282"/>
        <v>0</v>
      </c>
      <c r="R1080" s="34" t="str">
        <f t="shared" ca="1" si="288"/>
        <v>BUY</v>
      </c>
    </row>
    <row r="1081" spans="1:18" x14ac:dyDescent="0.3">
      <c r="A1081" s="9">
        <v>1078</v>
      </c>
      <c r="B1081" s="11">
        <f t="shared" ca="1" si="272"/>
        <v>36644</v>
      </c>
      <c r="C1081" s="17">
        <f t="shared" ca="1" si="273"/>
        <v>1406.55</v>
      </c>
      <c r="D1081" s="42">
        <f t="shared" ca="1" si="283"/>
        <v>-10.350000000000136</v>
      </c>
      <c r="E1081" s="15">
        <f t="shared" ca="1" si="275"/>
        <v>0</v>
      </c>
      <c r="F1081" s="15">
        <f t="shared" ca="1" si="276"/>
        <v>-10.350000000000136</v>
      </c>
      <c r="G1081" s="17">
        <f t="shared" ca="1" si="284"/>
        <v>18.503571428571426</v>
      </c>
      <c r="H1081" s="17">
        <f t="shared" ca="1" si="285"/>
        <v>21.817857142857147</v>
      </c>
      <c r="I1081" s="17">
        <f t="shared" ca="1" si="286"/>
        <v>0.84809297757407076</v>
      </c>
      <c r="J1081" s="23">
        <f t="shared" ca="1" si="277"/>
        <v>45.890168290522581</v>
      </c>
      <c r="K1081" s="19" t="str">
        <f t="shared" ca="1" si="278"/>
        <v/>
      </c>
      <c r="L1081" s="19" t="str">
        <f t="shared" ca="1" si="279"/>
        <v/>
      </c>
      <c r="M1081" s="9" t="str">
        <f t="shared" ca="1" si="280"/>
        <v/>
      </c>
      <c r="N1081" s="9" t="str">
        <f t="shared" ca="1" si="281"/>
        <v/>
      </c>
      <c r="O1081" s="11">
        <f t="shared" ca="1" si="274"/>
        <v>36644</v>
      </c>
      <c r="P1081" s="31">
        <f t="shared" ca="1" si="287"/>
        <v>33</v>
      </c>
      <c r="Q1081" s="9">
        <f t="shared" ca="1" si="282"/>
        <v>0</v>
      </c>
      <c r="R1081" s="34" t="str">
        <f t="shared" ca="1" si="288"/>
        <v>BUY</v>
      </c>
    </row>
    <row r="1082" spans="1:18" x14ac:dyDescent="0.3">
      <c r="A1082" s="9">
        <v>1079</v>
      </c>
      <c r="B1082" s="11">
        <f t="shared" ca="1" si="272"/>
        <v>36648</v>
      </c>
      <c r="C1082" s="17">
        <f t="shared" ca="1" si="273"/>
        <v>1333.45</v>
      </c>
      <c r="D1082" s="42">
        <f t="shared" ca="1" si="283"/>
        <v>-73.099999999999909</v>
      </c>
      <c r="E1082" s="15">
        <f t="shared" ca="1" si="275"/>
        <v>0</v>
      </c>
      <c r="F1082" s="15">
        <f t="shared" ca="1" si="276"/>
        <v>-73.099999999999909</v>
      </c>
      <c r="G1082" s="17">
        <f t="shared" ca="1" si="284"/>
        <v>11.06071428571428</v>
      </c>
      <c r="H1082" s="17">
        <f t="shared" ca="1" si="285"/>
        <v>27.039285714285711</v>
      </c>
      <c r="I1082" s="17">
        <f t="shared" ca="1" si="286"/>
        <v>0.40906089023906994</v>
      </c>
      <c r="J1082" s="23">
        <f t="shared" ca="1" si="277"/>
        <v>29.030746156730402</v>
      </c>
      <c r="K1082" s="19" t="str">
        <f t="shared" ca="1" si="278"/>
        <v>BUY</v>
      </c>
      <c r="L1082" s="19" t="str">
        <f t="shared" ca="1" si="279"/>
        <v/>
      </c>
      <c r="M1082" s="9" t="str">
        <f t="shared" ca="1" si="280"/>
        <v/>
      </c>
      <c r="N1082" s="9" t="str">
        <f t="shared" ca="1" si="281"/>
        <v/>
      </c>
      <c r="O1082" s="11">
        <f t="shared" ca="1" si="274"/>
        <v>36648</v>
      </c>
      <c r="P1082" s="31">
        <f t="shared" ca="1" si="287"/>
        <v>33</v>
      </c>
      <c r="Q1082" s="9">
        <f t="shared" ca="1" si="282"/>
        <v>0</v>
      </c>
      <c r="R1082" s="34" t="str">
        <f t="shared" ca="1" si="288"/>
        <v>BUY</v>
      </c>
    </row>
    <row r="1083" spans="1:18" x14ac:dyDescent="0.3">
      <c r="A1083" s="9">
        <v>1080</v>
      </c>
      <c r="B1083" s="11">
        <f t="shared" ca="1" si="272"/>
        <v>36649</v>
      </c>
      <c r="C1083" s="17">
        <f t="shared" ca="1" si="273"/>
        <v>1316.05</v>
      </c>
      <c r="D1083" s="42">
        <f t="shared" ca="1" si="283"/>
        <v>-17.400000000000091</v>
      </c>
      <c r="E1083" s="15">
        <f t="shared" ca="1" si="275"/>
        <v>0</v>
      </c>
      <c r="F1083" s="15">
        <f t="shared" ca="1" si="276"/>
        <v>-17.400000000000091</v>
      </c>
      <c r="G1083" s="17">
        <f t="shared" ca="1" si="284"/>
        <v>7.0714285714285712</v>
      </c>
      <c r="H1083" s="17">
        <f t="shared" ca="1" si="285"/>
        <v>28.282142857142862</v>
      </c>
      <c r="I1083" s="17">
        <f t="shared" ca="1" si="286"/>
        <v>0.25003156964263157</v>
      </c>
      <c r="J1083" s="23">
        <f t="shared" ca="1" si="277"/>
        <v>20.002020406101622</v>
      </c>
      <c r="K1083" s="19" t="str">
        <f t="shared" ca="1" si="278"/>
        <v>BUY</v>
      </c>
      <c r="L1083" s="19" t="str">
        <f t="shared" ca="1" si="279"/>
        <v/>
      </c>
      <c r="M1083" s="9" t="str">
        <f t="shared" ca="1" si="280"/>
        <v/>
      </c>
      <c r="N1083" s="9" t="str">
        <f t="shared" ca="1" si="281"/>
        <v/>
      </c>
      <c r="O1083" s="11">
        <f t="shared" ca="1" si="274"/>
        <v>36649</v>
      </c>
      <c r="P1083" s="31">
        <f t="shared" ca="1" si="287"/>
        <v>33</v>
      </c>
      <c r="Q1083" s="9">
        <f t="shared" ca="1" si="282"/>
        <v>0</v>
      </c>
      <c r="R1083" s="34" t="str">
        <f t="shared" ca="1" si="288"/>
        <v>BUY</v>
      </c>
    </row>
    <row r="1084" spans="1:18" x14ac:dyDescent="0.3">
      <c r="A1084" s="9">
        <v>1081</v>
      </c>
      <c r="B1084" s="11">
        <f t="shared" ca="1" si="272"/>
        <v>36650</v>
      </c>
      <c r="C1084" s="17">
        <f t="shared" ca="1" si="273"/>
        <v>1380.55</v>
      </c>
      <c r="D1084" s="42">
        <f t="shared" ca="1" si="283"/>
        <v>64.5</v>
      </c>
      <c r="E1084" s="15">
        <f t="shared" ca="1" si="275"/>
        <v>64.5</v>
      </c>
      <c r="F1084" s="15">
        <f t="shared" ca="1" si="276"/>
        <v>0</v>
      </c>
      <c r="G1084" s="17">
        <f t="shared" ca="1" si="284"/>
        <v>10.846428571428564</v>
      </c>
      <c r="H1084" s="17">
        <f t="shared" ca="1" si="285"/>
        <v>28.282142857142862</v>
      </c>
      <c r="I1084" s="17">
        <f t="shared" ca="1" si="286"/>
        <v>0.38350801868922813</v>
      </c>
      <c r="J1084" s="23">
        <f t="shared" ca="1" si="277"/>
        <v>27.719970792259929</v>
      </c>
      <c r="K1084" s="19" t="str">
        <f t="shared" ca="1" si="278"/>
        <v>BUY</v>
      </c>
      <c r="L1084" s="19" t="str">
        <f t="shared" ca="1" si="279"/>
        <v/>
      </c>
      <c r="M1084" s="9" t="str">
        <f t="shared" ca="1" si="280"/>
        <v/>
      </c>
      <c r="N1084" s="9" t="str">
        <f t="shared" ca="1" si="281"/>
        <v/>
      </c>
      <c r="O1084" s="11">
        <f t="shared" ca="1" si="274"/>
        <v>36650</v>
      </c>
      <c r="P1084" s="31">
        <f t="shared" ca="1" si="287"/>
        <v>33</v>
      </c>
      <c r="Q1084" s="9">
        <f t="shared" ca="1" si="282"/>
        <v>0</v>
      </c>
      <c r="R1084" s="34" t="str">
        <f t="shared" ca="1" si="288"/>
        <v>BUY</v>
      </c>
    </row>
    <row r="1085" spans="1:18" x14ac:dyDescent="0.3">
      <c r="A1085" s="9">
        <v>1082</v>
      </c>
      <c r="B1085" s="11">
        <f t="shared" ca="1" si="272"/>
        <v>36651</v>
      </c>
      <c r="C1085" s="17">
        <f t="shared" ca="1" si="273"/>
        <v>1422.4</v>
      </c>
      <c r="D1085" s="42">
        <f t="shared" ca="1" si="283"/>
        <v>41.850000000000136</v>
      </c>
      <c r="E1085" s="15">
        <f t="shared" ca="1" si="275"/>
        <v>41.850000000000136</v>
      </c>
      <c r="F1085" s="15">
        <f t="shared" ca="1" si="276"/>
        <v>0</v>
      </c>
      <c r="G1085" s="17">
        <f t="shared" ca="1" si="284"/>
        <v>13.835714285714289</v>
      </c>
      <c r="H1085" s="17">
        <f t="shared" ca="1" si="285"/>
        <v>26</v>
      </c>
      <c r="I1085" s="17">
        <f t="shared" ca="1" si="286"/>
        <v>0.53214285714285725</v>
      </c>
      <c r="J1085" s="23">
        <f t="shared" ca="1" si="277"/>
        <v>34.731934731934743</v>
      </c>
      <c r="K1085" s="19" t="str">
        <f t="shared" ca="1" si="278"/>
        <v/>
      </c>
      <c r="L1085" s="19" t="str">
        <f t="shared" ca="1" si="279"/>
        <v/>
      </c>
      <c r="M1085" s="9" t="str">
        <f t="shared" ca="1" si="280"/>
        <v/>
      </c>
      <c r="N1085" s="9" t="str">
        <f t="shared" ca="1" si="281"/>
        <v/>
      </c>
      <c r="O1085" s="11">
        <f t="shared" ca="1" si="274"/>
        <v>36651</v>
      </c>
      <c r="P1085" s="31">
        <f t="shared" ca="1" si="287"/>
        <v>33</v>
      </c>
      <c r="Q1085" s="9">
        <f t="shared" ca="1" si="282"/>
        <v>0</v>
      </c>
      <c r="R1085" s="34" t="str">
        <f t="shared" ca="1" si="288"/>
        <v>BUY</v>
      </c>
    </row>
    <row r="1086" spans="1:18" x14ac:dyDescent="0.3">
      <c r="A1086" s="9">
        <v>1083</v>
      </c>
      <c r="B1086" s="11">
        <f t="shared" ca="1" si="272"/>
        <v>36654</v>
      </c>
      <c r="C1086" s="17">
        <f t="shared" ca="1" si="273"/>
        <v>1365.05</v>
      </c>
      <c r="D1086" s="42">
        <f t="shared" ca="1" si="283"/>
        <v>-57.350000000000136</v>
      </c>
      <c r="E1086" s="15">
        <f t="shared" ca="1" si="275"/>
        <v>0</v>
      </c>
      <c r="F1086" s="15">
        <f t="shared" ca="1" si="276"/>
        <v>-57.350000000000136</v>
      </c>
      <c r="G1086" s="17">
        <f t="shared" ca="1" si="284"/>
        <v>13.835714285714289</v>
      </c>
      <c r="H1086" s="17">
        <f t="shared" ca="1" si="285"/>
        <v>24.807142857142871</v>
      </c>
      <c r="I1086" s="17">
        <f t="shared" ca="1" si="286"/>
        <v>0.55773106824071395</v>
      </c>
      <c r="J1086" s="23">
        <f t="shared" ca="1" si="277"/>
        <v>35.804066543438068</v>
      </c>
      <c r="K1086" s="19" t="str">
        <f t="shared" ca="1" si="278"/>
        <v/>
      </c>
      <c r="L1086" s="19" t="str">
        <f t="shared" ca="1" si="279"/>
        <v/>
      </c>
      <c r="M1086" s="9" t="str">
        <f t="shared" ca="1" si="280"/>
        <v/>
      </c>
      <c r="N1086" s="9" t="str">
        <f t="shared" ca="1" si="281"/>
        <v/>
      </c>
      <c r="O1086" s="11">
        <f t="shared" ca="1" si="274"/>
        <v>36654</v>
      </c>
      <c r="P1086" s="31">
        <f t="shared" ca="1" si="287"/>
        <v>33</v>
      </c>
      <c r="Q1086" s="9">
        <f t="shared" ca="1" si="282"/>
        <v>0</v>
      </c>
      <c r="R1086" s="34" t="str">
        <f t="shared" ca="1" si="288"/>
        <v>BUY</v>
      </c>
    </row>
    <row r="1087" spans="1:18" x14ac:dyDescent="0.3">
      <c r="A1087" s="9">
        <v>1084</v>
      </c>
      <c r="B1087" s="11">
        <f t="shared" ca="1" si="272"/>
        <v>36655</v>
      </c>
      <c r="C1087" s="17">
        <f t="shared" ca="1" si="273"/>
        <v>1378.55</v>
      </c>
      <c r="D1087" s="42">
        <f t="shared" ca="1" si="283"/>
        <v>13.5</v>
      </c>
      <c r="E1087" s="15">
        <f t="shared" ca="1" si="275"/>
        <v>13.5</v>
      </c>
      <c r="F1087" s="15">
        <f t="shared" ca="1" si="276"/>
        <v>0</v>
      </c>
      <c r="G1087" s="17">
        <f t="shared" ca="1" si="284"/>
        <v>14.800000000000002</v>
      </c>
      <c r="H1087" s="17">
        <f t="shared" ca="1" si="285"/>
        <v>19.442857142857147</v>
      </c>
      <c r="I1087" s="17">
        <f t="shared" ca="1" si="286"/>
        <v>0.76120499632623073</v>
      </c>
      <c r="J1087" s="23">
        <f t="shared" ca="1" si="277"/>
        <v>43.22069253233208</v>
      </c>
      <c r="K1087" s="19" t="str">
        <f t="shared" ca="1" si="278"/>
        <v/>
      </c>
      <c r="L1087" s="19" t="str">
        <f t="shared" ca="1" si="279"/>
        <v/>
      </c>
      <c r="M1087" s="9" t="str">
        <f t="shared" ca="1" si="280"/>
        <v/>
      </c>
      <c r="N1087" s="9" t="str">
        <f t="shared" ca="1" si="281"/>
        <v/>
      </c>
      <c r="O1087" s="11">
        <f t="shared" ca="1" si="274"/>
        <v>36655</v>
      </c>
      <c r="P1087" s="31">
        <f t="shared" ca="1" si="287"/>
        <v>33</v>
      </c>
      <c r="Q1087" s="9">
        <f t="shared" ca="1" si="282"/>
        <v>0</v>
      </c>
      <c r="R1087" s="34" t="str">
        <f t="shared" ca="1" si="288"/>
        <v>BUY</v>
      </c>
    </row>
    <row r="1088" spans="1:18" x14ac:dyDescent="0.3">
      <c r="A1088" s="9">
        <v>1085</v>
      </c>
      <c r="B1088" s="11">
        <f t="shared" ca="1" si="272"/>
        <v>36656</v>
      </c>
      <c r="C1088" s="17">
        <f t="shared" ca="1" si="273"/>
        <v>1363.15</v>
      </c>
      <c r="D1088" s="42">
        <f t="shared" ca="1" si="283"/>
        <v>-15.399999999999864</v>
      </c>
      <c r="E1088" s="15">
        <f t="shared" ca="1" si="275"/>
        <v>0</v>
      </c>
      <c r="F1088" s="15">
        <f t="shared" ca="1" si="276"/>
        <v>-15.399999999999864</v>
      </c>
      <c r="G1088" s="17">
        <f t="shared" ca="1" si="284"/>
        <v>14.800000000000002</v>
      </c>
      <c r="H1088" s="17">
        <f t="shared" ca="1" si="285"/>
        <v>18.489285714285707</v>
      </c>
      <c r="I1088" s="17">
        <f t="shared" ca="1" si="286"/>
        <v>0.80046358895113046</v>
      </c>
      <c r="J1088" s="23">
        <f t="shared" ca="1" si="277"/>
        <v>44.458749061259539</v>
      </c>
      <c r="K1088" s="19" t="str">
        <f t="shared" ca="1" si="278"/>
        <v/>
      </c>
      <c r="L1088" s="19" t="str">
        <f t="shared" ca="1" si="279"/>
        <v/>
      </c>
      <c r="M1088" s="9" t="str">
        <f t="shared" ca="1" si="280"/>
        <v/>
      </c>
      <c r="N1088" s="9" t="str">
        <f t="shared" ca="1" si="281"/>
        <v/>
      </c>
      <c r="O1088" s="11">
        <f t="shared" ca="1" si="274"/>
        <v>36656</v>
      </c>
      <c r="P1088" s="31">
        <f t="shared" ca="1" si="287"/>
        <v>33</v>
      </c>
      <c r="Q1088" s="9">
        <f t="shared" ca="1" si="282"/>
        <v>0</v>
      </c>
      <c r="R1088" s="34" t="str">
        <f t="shared" ca="1" si="288"/>
        <v>BUY</v>
      </c>
    </row>
    <row r="1089" spans="1:18" x14ac:dyDescent="0.3">
      <c r="A1089" s="9">
        <v>1086</v>
      </c>
      <c r="B1089" s="11">
        <f t="shared" ca="1" si="272"/>
        <v>36657</v>
      </c>
      <c r="C1089" s="17">
        <f t="shared" ca="1" si="273"/>
        <v>1304.55</v>
      </c>
      <c r="D1089" s="42">
        <f t="shared" ca="1" si="283"/>
        <v>-58.600000000000136</v>
      </c>
      <c r="E1089" s="15">
        <f t="shared" ca="1" si="275"/>
        <v>0</v>
      </c>
      <c r="F1089" s="15">
        <f t="shared" ca="1" si="276"/>
        <v>-58.600000000000136</v>
      </c>
      <c r="G1089" s="17">
        <f t="shared" ca="1" si="284"/>
        <v>14.800000000000002</v>
      </c>
      <c r="H1089" s="17">
        <f t="shared" ca="1" si="285"/>
        <v>21.971428571428582</v>
      </c>
      <c r="I1089" s="17">
        <f t="shared" ca="1" si="286"/>
        <v>0.67360208062418703</v>
      </c>
      <c r="J1089" s="23">
        <f t="shared" ca="1" si="277"/>
        <v>40.248640248640243</v>
      </c>
      <c r="K1089" s="19" t="str">
        <f t="shared" ca="1" si="278"/>
        <v/>
      </c>
      <c r="L1089" s="19" t="str">
        <f t="shared" ca="1" si="279"/>
        <v/>
      </c>
      <c r="M1089" s="9" t="str">
        <f t="shared" ca="1" si="280"/>
        <v/>
      </c>
      <c r="N1089" s="9" t="str">
        <f t="shared" ca="1" si="281"/>
        <v/>
      </c>
      <c r="O1089" s="11">
        <f t="shared" ca="1" si="274"/>
        <v>36657</v>
      </c>
      <c r="P1089" s="31">
        <f t="shared" ca="1" si="287"/>
        <v>33</v>
      </c>
      <c r="Q1089" s="9">
        <f t="shared" ca="1" si="282"/>
        <v>0</v>
      </c>
      <c r="R1089" s="34" t="str">
        <f t="shared" ca="1" si="288"/>
        <v>BUY</v>
      </c>
    </row>
    <row r="1090" spans="1:18" x14ac:dyDescent="0.3">
      <c r="A1090" s="9">
        <v>1087</v>
      </c>
      <c r="B1090" s="11">
        <f t="shared" ca="1" si="272"/>
        <v>36658</v>
      </c>
      <c r="C1090" s="17">
        <f t="shared" ca="1" si="273"/>
        <v>1282.8</v>
      </c>
      <c r="D1090" s="42">
        <f t="shared" ca="1" si="283"/>
        <v>-21.75</v>
      </c>
      <c r="E1090" s="15">
        <f t="shared" ca="1" si="275"/>
        <v>0</v>
      </c>
      <c r="F1090" s="15">
        <f t="shared" ca="1" si="276"/>
        <v>-21.75</v>
      </c>
      <c r="G1090" s="17">
        <f t="shared" ca="1" si="284"/>
        <v>14.035714285714286</v>
      </c>
      <c r="H1090" s="17">
        <f t="shared" ca="1" si="285"/>
        <v>23.525000000000009</v>
      </c>
      <c r="I1090" s="17">
        <f t="shared" ca="1" si="286"/>
        <v>0.59662972521633495</v>
      </c>
      <c r="J1090" s="23">
        <f t="shared" ca="1" si="277"/>
        <v>37.368070742607202</v>
      </c>
      <c r="K1090" s="19" t="str">
        <f t="shared" ca="1" si="278"/>
        <v/>
      </c>
      <c r="L1090" s="19" t="str">
        <f t="shared" ca="1" si="279"/>
        <v/>
      </c>
      <c r="M1090" s="9" t="str">
        <f t="shared" ca="1" si="280"/>
        <v/>
      </c>
      <c r="N1090" s="9" t="str">
        <f t="shared" ca="1" si="281"/>
        <v/>
      </c>
      <c r="O1090" s="11">
        <f t="shared" ca="1" si="274"/>
        <v>36658</v>
      </c>
      <c r="P1090" s="31">
        <f t="shared" ca="1" si="287"/>
        <v>33</v>
      </c>
      <c r="Q1090" s="9">
        <f t="shared" ca="1" si="282"/>
        <v>0</v>
      </c>
      <c r="R1090" s="34" t="str">
        <f t="shared" ca="1" si="288"/>
        <v>BUY</v>
      </c>
    </row>
    <row r="1091" spans="1:18" x14ac:dyDescent="0.3">
      <c r="A1091" s="9">
        <v>1088</v>
      </c>
      <c r="B1091" s="11">
        <f t="shared" ca="1" si="272"/>
        <v>36661</v>
      </c>
      <c r="C1091" s="17">
        <f t="shared" ca="1" si="273"/>
        <v>1299.25</v>
      </c>
      <c r="D1091" s="42">
        <f t="shared" ca="1" si="283"/>
        <v>16.450000000000045</v>
      </c>
      <c r="E1091" s="15">
        <f t="shared" ca="1" si="275"/>
        <v>16.450000000000045</v>
      </c>
      <c r="F1091" s="15">
        <f t="shared" ca="1" si="276"/>
        <v>0</v>
      </c>
      <c r="G1091" s="17">
        <f t="shared" ca="1" si="284"/>
        <v>15.210714285714289</v>
      </c>
      <c r="H1091" s="17">
        <f t="shared" ca="1" si="285"/>
        <v>21.550000000000004</v>
      </c>
      <c r="I1091" s="17">
        <f t="shared" ca="1" si="286"/>
        <v>0.70583360954590657</v>
      </c>
      <c r="J1091" s="23">
        <f t="shared" ca="1" si="277"/>
        <v>41.377635286116778</v>
      </c>
      <c r="K1091" s="19" t="str">
        <f t="shared" ca="1" si="278"/>
        <v/>
      </c>
      <c r="L1091" s="19" t="str">
        <f t="shared" ca="1" si="279"/>
        <v/>
      </c>
      <c r="M1091" s="9" t="str">
        <f t="shared" ca="1" si="280"/>
        <v/>
      </c>
      <c r="N1091" s="9" t="str">
        <f t="shared" ca="1" si="281"/>
        <v/>
      </c>
      <c r="O1091" s="11">
        <f t="shared" ca="1" si="274"/>
        <v>36661</v>
      </c>
      <c r="P1091" s="31">
        <f t="shared" ca="1" si="287"/>
        <v>33</v>
      </c>
      <c r="Q1091" s="9">
        <f t="shared" ca="1" si="282"/>
        <v>0</v>
      </c>
      <c r="R1091" s="34" t="str">
        <f t="shared" ca="1" si="288"/>
        <v>BUY</v>
      </c>
    </row>
    <row r="1092" spans="1:18" x14ac:dyDescent="0.3">
      <c r="A1092" s="9">
        <v>1089</v>
      </c>
      <c r="B1092" s="11">
        <f t="shared" ref="B1092:B1155" ca="1" si="289">VLOOKUP(A1092,INDIRECT($V$1&amp;"$A$2:$C$100000"),2,FALSE)</f>
        <v>36662</v>
      </c>
      <c r="C1092" s="17">
        <f t="shared" ref="C1092:C1155" ca="1" si="290">VLOOKUP(A1092,INDIRECT($V$1&amp;"$A$2:$C$100000"),3,FALSE)</f>
        <v>1306.8499999999999</v>
      </c>
      <c r="D1092" s="42">
        <f t="shared" ca="1" si="283"/>
        <v>7.5999999999999091</v>
      </c>
      <c r="E1092" s="15">
        <f t="shared" ca="1" si="275"/>
        <v>7.5999999999999091</v>
      </c>
      <c r="F1092" s="15">
        <f t="shared" ca="1" si="276"/>
        <v>0</v>
      </c>
      <c r="G1092" s="17">
        <f t="shared" ca="1" si="284"/>
        <v>15.753571428571425</v>
      </c>
      <c r="H1092" s="17">
        <f t="shared" ca="1" si="285"/>
        <v>19.510714285714293</v>
      </c>
      <c r="I1092" s="17">
        <f t="shared" ca="1" si="286"/>
        <v>0.80743181402159936</v>
      </c>
      <c r="J1092" s="23">
        <f t="shared" ca="1" si="277"/>
        <v>44.672878266153518</v>
      </c>
      <c r="K1092" s="19" t="str">
        <f t="shared" ca="1" si="278"/>
        <v/>
      </c>
      <c r="L1092" s="19" t="str">
        <f t="shared" ca="1" si="279"/>
        <v/>
      </c>
      <c r="M1092" s="9" t="str">
        <f t="shared" ca="1" si="280"/>
        <v/>
      </c>
      <c r="N1092" s="9" t="str">
        <f t="shared" ca="1" si="281"/>
        <v/>
      </c>
      <c r="O1092" s="11">
        <f t="shared" ref="O1092:O1155" ca="1" si="291">VLOOKUP(A1092,INDIRECT($V$1&amp;"$A$2:$C$100000"),2,FALSE)</f>
        <v>36662</v>
      </c>
      <c r="P1092" s="31">
        <f t="shared" ca="1" si="287"/>
        <v>33</v>
      </c>
      <c r="Q1092" s="9">
        <f t="shared" ca="1" si="282"/>
        <v>0</v>
      </c>
      <c r="R1092" s="34" t="str">
        <f t="shared" ca="1" si="288"/>
        <v>BUY</v>
      </c>
    </row>
    <row r="1093" spans="1:18" x14ac:dyDescent="0.3">
      <c r="A1093" s="9">
        <v>1090</v>
      </c>
      <c r="B1093" s="11">
        <f t="shared" ca="1" si="289"/>
        <v>36663</v>
      </c>
      <c r="C1093" s="17">
        <f t="shared" ca="1" si="290"/>
        <v>1311.65</v>
      </c>
      <c r="D1093" s="42">
        <f t="shared" ca="1" si="283"/>
        <v>4.8000000000001819</v>
      </c>
      <c r="E1093" s="15">
        <f t="shared" ref="E1093:E1156" ca="1" si="292">IF(D1093&gt;$V$5,D1093,0)</f>
        <v>4.8000000000001819</v>
      </c>
      <c r="F1093" s="15">
        <f t="shared" ref="F1093:F1156" ca="1" si="293">IF(D1093&lt;$V$5,D1093,0)</f>
        <v>0</v>
      </c>
      <c r="G1093" s="17">
        <f t="shared" ca="1" si="284"/>
        <v>10.621428571428591</v>
      </c>
      <c r="H1093" s="17">
        <f t="shared" ca="1" si="285"/>
        <v>19.510714285714293</v>
      </c>
      <c r="I1093" s="17">
        <f t="shared" ca="1" si="286"/>
        <v>0.5443895295625123</v>
      </c>
      <c r="J1093" s="23">
        <f t="shared" ref="J1093:J1156" ca="1" si="294">IF((A1093-1)&gt;=$G$1,IF(I1093=$V$5,$V$5,($V$6-($V$6/(1+I1093)))),"")</f>
        <v>35.249496266445462</v>
      </c>
      <c r="K1093" s="19" t="str">
        <f t="shared" ref="K1093:K1156" ca="1" si="295">IF((A1093-1)&gt;=$G$1,IF(J1093&gt;$D$1,$V$8,IF(J1093&lt;$C$1,$V$7,"")),"")</f>
        <v/>
      </c>
      <c r="L1093" s="19" t="str">
        <f t="shared" ref="L1093:L1156" ca="1" si="296">IF(M1093&lt;&gt;"",P1093,"")</f>
        <v/>
      </c>
      <c r="M1093" s="9" t="str">
        <f t="shared" ref="M1093:M1156" ca="1" si="297">IF(R1093&lt;&gt;R1092,R1093,"")</f>
        <v/>
      </c>
      <c r="N1093" s="9" t="str">
        <f t="shared" ref="N1093:N1156" ca="1" si="298">IF(OR(M1093=$V$7,M1093=$V$8),C1093,"")</f>
        <v/>
      </c>
      <c r="O1093" s="11">
        <f t="shared" ca="1" si="291"/>
        <v>36663</v>
      </c>
      <c r="P1093" s="31">
        <f t="shared" ca="1" si="287"/>
        <v>33</v>
      </c>
      <c r="Q1093" s="9">
        <f t="shared" ref="Q1093:Q1156" ca="1" si="299">IF(M1093&lt;&gt;"",1,0)</f>
        <v>0</v>
      </c>
      <c r="R1093" s="34" t="str">
        <f t="shared" ca="1" si="288"/>
        <v>BUY</v>
      </c>
    </row>
    <row r="1094" spans="1:18" x14ac:dyDescent="0.3">
      <c r="A1094" s="9">
        <v>1091</v>
      </c>
      <c r="B1094" s="11">
        <f t="shared" ca="1" si="289"/>
        <v>36664</v>
      </c>
      <c r="C1094" s="17">
        <f t="shared" ca="1" si="290"/>
        <v>1293.4000000000001</v>
      </c>
      <c r="D1094" s="42">
        <f t="shared" ref="D1094:D1157" ca="1" si="300">C1094-C1093</f>
        <v>-18.25</v>
      </c>
      <c r="E1094" s="15">
        <f t="shared" ca="1" si="292"/>
        <v>0</v>
      </c>
      <c r="F1094" s="15">
        <f t="shared" ca="1" si="293"/>
        <v>-18.25</v>
      </c>
      <c r="G1094" s="17">
        <f t="shared" ref="G1094:G1157" ca="1" si="301">IF((A1094-1)&gt;=$G$1,AVERAGE(OFFSET(E1094,0,0,-$G$1,1)),"")</f>
        <v>10.621428571428591</v>
      </c>
      <c r="H1094" s="17">
        <f t="shared" ref="H1094:H1157" ca="1" si="302">IF((A1094-1)&gt;=$G$1,ABS(AVERAGE(OFFSET(F1094,0,0,-$G$1,1))),"")</f>
        <v>19.442857142857161</v>
      </c>
      <c r="I1094" s="17">
        <f t="shared" ref="I1094:I1157" ca="1" si="303">IF((A1094-1)&gt;=$G$1,G1094/H1094,"")</f>
        <v>0.54628949301983887</v>
      </c>
      <c r="J1094" s="23">
        <f t="shared" ca="1" si="294"/>
        <v>35.3290567830839</v>
      </c>
      <c r="K1094" s="19" t="str">
        <f t="shared" ca="1" si="295"/>
        <v/>
      </c>
      <c r="L1094" s="19" t="str">
        <f t="shared" ca="1" si="296"/>
        <v/>
      </c>
      <c r="M1094" s="9" t="str">
        <f t="shared" ca="1" si="297"/>
        <v/>
      </c>
      <c r="N1094" s="9" t="str">
        <f t="shared" ca="1" si="298"/>
        <v/>
      </c>
      <c r="O1094" s="11">
        <f t="shared" ca="1" si="291"/>
        <v>36664</v>
      </c>
      <c r="P1094" s="31">
        <f t="shared" ref="P1094:P1157" ca="1" si="304">P1093+Q1094</f>
        <v>33</v>
      </c>
      <c r="Q1094" s="9">
        <f t="shared" ca="1" si="299"/>
        <v>0</v>
      </c>
      <c r="R1094" s="34" t="str">
        <f t="shared" ref="R1094:R1157" ca="1" si="305">IF(K1094=R1093,R1093,IF(K1094="",R1093,IF(K1094&lt;&gt;R1093,K1094)))</f>
        <v>BUY</v>
      </c>
    </row>
    <row r="1095" spans="1:18" x14ac:dyDescent="0.3">
      <c r="A1095" s="9">
        <v>1092</v>
      </c>
      <c r="B1095" s="11">
        <f t="shared" ca="1" si="289"/>
        <v>36665</v>
      </c>
      <c r="C1095" s="17">
        <f t="shared" ca="1" si="290"/>
        <v>1268</v>
      </c>
      <c r="D1095" s="42">
        <f t="shared" ca="1" si="300"/>
        <v>-25.400000000000091</v>
      </c>
      <c r="E1095" s="15">
        <f t="shared" ca="1" si="292"/>
        <v>0</v>
      </c>
      <c r="F1095" s="15">
        <f t="shared" ca="1" si="293"/>
        <v>-25.400000000000091</v>
      </c>
      <c r="G1095" s="17">
        <f t="shared" ca="1" si="301"/>
        <v>10.621428571428591</v>
      </c>
      <c r="H1095" s="17">
        <f t="shared" ca="1" si="302"/>
        <v>20.51785714285716</v>
      </c>
      <c r="I1095" s="17">
        <f t="shared" ca="1" si="303"/>
        <v>0.51766753698868639</v>
      </c>
      <c r="J1095" s="23">
        <f t="shared" ca="1" si="294"/>
        <v>34.109416217456157</v>
      </c>
      <c r="K1095" s="19" t="str">
        <f t="shared" ca="1" si="295"/>
        <v/>
      </c>
      <c r="L1095" s="19" t="str">
        <f t="shared" ca="1" si="296"/>
        <v/>
      </c>
      <c r="M1095" s="9" t="str">
        <f t="shared" ca="1" si="297"/>
        <v/>
      </c>
      <c r="N1095" s="9" t="str">
        <f t="shared" ca="1" si="298"/>
        <v/>
      </c>
      <c r="O1095" s="11">
        <f t="shared" ca="1" si="291"/>
        <v>36665</v>
      </c>
      <c r="P1095" s="31">
        <f t="shared" ca="1" si="304"/>
        <v>33</v>
      </c>
      <c r="Q1095" s="9">
        <f t="shared" ca="1" si="299"/>
        <v>0</v>
      </c>
      <c r="R1095" s="34" t="str">
        <f t="shared" ca="1" si="305"/>
        <v>BUY</v>
      </c>
    </row>
    <row r="1096" spans="1:18" x14ac:dyDescent="0.3">
      <c r="A1096" s="9">
        <v>1093</v>
      </c>
      <c r="B1096" s="11">
        <f t="shared" ca="1" si="289"/>
        <v>36668</v>
      </c>
      <c r="C1096" s="17">
        <f t="shared" ca="1" si="290"/>
        <v>1233</v>
      </c>
      <c r="D1096" s="42">
        <f t="shared" ca="1" si="300"/>
        <v>-35</v>
      </c>
      <c r="E1096" s="15">
        <f t="shared" ca="1" si="292"/>
        <v>0</v>
      </c>
      <c r="F1096" s="15">
        <f t="shared" ca="1" si="293"/>
        <v>-35</v>
      </c>
      <c r="G1096" s="17">
        <f t="shared" ca="1" si="301"/>
        <v>10.621428571428591</v>
      </c>
      <c r="H1096" s="17">
        <f t="shared" ca="1" si="302"/>
        <v>17.796428571428596</v>
      </c>
      <c r="I1096" s="17">
        <f t="shared" ca="1" si="303"/>
        <v>0.59682921934577593</v>
      </c>
      <c r="J1096" s="23">
        <f t="shared" ca="1" si="294"/>
        <v>37.375895437979146</v>
      </c>
      <c r="K1096" s="19" t="str">
        <f t="shared" ca="1" si="295"/>
        <v/>
      </c>
      <c r="L1096" s="19" t="str">
        <f t="shared" ca="1" si="296"/>
        <v/>
      </c>
      <c r="M1096" s="9" t="str">
        <f t="shared" ca="1" si="297"/>
        <v/>
      </c>
      <c r="N1096" s="9" t="str">
        <f t="shared" ca="1" si="298"/>
        <v/>
      </c>
      <c r="O1096" s="11">
        <f t="shared" ca="1" si="291"/>
        <v>36668</v>
      </c>
      <c r="P1096" s="31">
        <f t="shared" ca="1" si="304"/>
        <v>33</v>
      </c>
      <c r="Q1096" s="9">
        <f t="shared" ca="1" si="299"/>
        <v>0</v>
      </c>
      <c r="R1096" s="34" t="str">
        <f t="shared" ca="1" si="305"/>
        <v>BUY</v>
      </c>
    </row>
    <row r="1097" spans="1:18" x14ac:dyDescent="0.3">
      <c r="A1097" s="9">
        <v>1094</v>
      </c>
      <c r="B1097" s="11">
        <f t="shared" ca="1" si="289"/>
        <v>36669</v>
      </c>
      <c r="C1097" s="17">
        <f t="shared" ca="1" si="290"/>
        <v>1224.4000000000001</v>
      </c>
      <c r="D1097" s="42">
        <f t="shared" ca="1" si="300"/>
        <v>-8.5999999999999091</v>
      </c>
      <c r="E1097" s="15">
        <f t="shared" ca="1" si="292"/>
        <v>0</v>
      </c>
      <c r="F1097" s="15">
        <f t="shared" ca="1" si="293"/>
        <v>-8.5999999999999091</v>
      </c>
      <c r="G1097" s="17">
        <f t="shared" ca="1" si="301"/>
        <v>10.621428571428591</v>
      </c>
      <c r="H1097" s="17">
        <f t="shared" ca="1" si="302"/>
        <v>17.167857142857152</v>
      </c>
      <c r="I1097" s="17">
        <f t="shared" ca="1" si="303"/>
        <v>0.61868109007697192</v>
      </c>
      <c r="J1097" s="23">
        <f t="shared" ca="1" si="294"/>
        <v>38.22130831512662</v>
      </c>
      <c r="K1097" s="19" t="str">
        <f t="shared" ca="1" si="295"/>
        <v/>
      </c>
      <c r="L1097" s="19" t="str">
        <f t="shared" ca="1" si="296"/>
        <v/>
      </c>
      <c r="M1097" s="9" t="str">
        <f t="shared" ca="1" si="297"/>
        <v/>
      </c>
      <c r="N1097" s="9" t="str">
        <f t="shared" ca="1" si="298"/>
        <v/>
      </c>
      <c r="O1097" s="11">
        <f t="shared" ca="1" si="291"/>
        <v>36669</v>
      </c>
      <c r="P1097" s="31">
        <f t="shared" ca="1" si="304"/>
        <v>33</v>
      </c>
      <c r="Q1097" s="9">
        <f t="shared" ca="1" si="299"/>
        <v>0</v>
      </c>
      <c r="R1097" s="34" t="str">
        <f t="shared" ca="1" si="305"/>
        <v>BUY</v>
      </c>
    </row>
    <row r="1098" spans="1:18" x14ac:dyDescent="0.3">
      <c r="A1098" s="9">
        <v>1095</v>
      </c>
      <c r="B1098" s="11">
        <f t="shared" ca="1" si="289"/>
        <v>36670</v>
      </c>
      <c r="C1098" s="17">
        <f t="shared" ca="1" si="290"/>
        <v>1235.9000000000001</v>
      </c>
      <c r="D1098" s="42">
        <f t="shared" ca="1" si="300"/>
        <v>11.5</v>
      </c>
      <c r="E1098" s="15">
        <f t="shared" ca="1" si="292"/>
        <v>11.5</v>
      </c>
      <c r="F1098" s="15">
        <f t="shared" ca="1" si="293"/>
        <v>0</v>
      </c>
      <c r="G1098" s="17">
        <f t="shared" ca="1" si="301"/>
        <v>6.8357142857143049</v>
      </c>
      <c r="H1098" s="17">
        <f t="shared" ca="1" si="302"/>
        <v>17.167857142857152</v>
      </c>
      <c r="I1098" s="17">
        <f t="shared" ca="1" si="303"/>
        <v>0.3981693363844403</v>
      </c>
      <c r="J1098" s="23">
        <f t="shared" ca="1" si="294"/>
        <v>28.477905073649808</v>
      </c>
      <c r="K1098" s="19" t="str">
        <f t="shared" ca="1" si="295"/>
        <v>BUY</v>
      </c>
      <c r="L1098" s="19" t="str">
        <f t="shared" ca="1" si="296"/>
        <v/>
      </c>
      <c r="M1098" s="9" t="str">
        <f t="shared" ca="1" si="297"/>
        <v/>
      </c>
      <c r="N1098" s="9" t="str">
        <f t="shared" ca="1" si="298"/>
        <v/>
      </c>
      <c r="O1098" s="11">
        <f t="shared" ca="1" si="291"/>
        <v>36670</v>
      </c>
      <c r="P1098" s="31">
        <f t="shared" ca="1" si="304"/>
        <v>33</v>
      </c>
      <c r="Q1098" s="9">
        <f t="shared" ca="1" si="299"/>
        <v>0</v>
      </c>
      <c r="R1098" s="34" t="str">
        <f t="shared" ca="1" si="305"/>
        <v>BUY</v>
      </c>
    </row>
    <row r="1099" spans="1:18" x14ac:dyDescent="0.3">
      <c r="A1099" s="9">
        <v>1096</v>
      </c>
      <c r="B1099" s="11">
        <f t="shared" ca="1" si="289"/>
        <v>36671</v>
      </c>
      <c r="C1099" s="17">
        <f t="shared" ca="1" si="290"/>
        <v>1247.6500000000001</v>
      </c>
      <c r="D1099" s="42">
        <f t="shared" ca="1" si="300"/>
        <v>11.75</v>
      </c>
      <c r="E1099" s="15">
        <f t="shared" ca="1" si="292"/>
        <v>11.75</v>
      </c>
      <c r="F1099" s="15">
        <f t="shared" ca="1" si="293"/>
        <v>0</v>
      </c>
      <c r="G1099" s="17">
        <f t="shared" ca="1" si="301"/>
        <v>4.6857142857142957</v>
      </c>
      <c r="H1099" s="17">
        <f t="shared" ca="1" si="302"/>
        <v>17.167857142857152</v>
      </c>
      <c r="I1099" s="17">
        <f t="shared" ca="1" si="303"/>
        <v>0.2729353026835869</v>
      </c>
      <c r="J1099" s="23">
        <f t="shared" ca="1" si="294"/>
        <v>21.441411995424119</v>
      </c>
      <c r="K1099" s="19" t="str">
        <f t="shared" ca="1" si="295"/>
        <v>BUY</v>
      </c>
      <c r="L1099" s="19" t="str">
        <f t="shared" ca="1" si="296"/>
        <v/>
      </c>
      <c r="M1099" s="9" t="str">
        <f t="shared" ca="1" si="297"/>
        <v/>
      </c>
      <c r="N1099" s="9" t="str">
        <f t="shared" ca="1" si="298"/>
        <v/>
      </c>
      <c r="O1099" s="11">
        <f t="shared" ca="1" si="291"/>
        <v>36671</v>
      </c>
      <c r="P1099" s="31">
        <f t="shared" ca="1" si="304"/>
        <v>33</v>
      </c>
      <c r="Q1099" s="9">
        <f t="shared" ca="1" si="299"/>
        <v>0</v>
      </c>
      <c r="R1099" s="34" t="str">
        <f t="shared" ca="1" si="305"/>
        <v>BUY</v>
      </c>
    </row>
    <row r="1100" spans="1:18" x14ac:dyDescent="0.3">
      <c r="A1100" s="9">
        <v>1097</v>
      </c>
      <c r="B1100" s="11">
        <f t="shared" ca="1" si="289"/>
        <v>36672</v>
      </c>
      <c r="C1100" s="17">
        <f t="shared" ca="1" si="290"/>
        <v>1275.3499999999999</v>
      </c>
      <c r="D1100" s="42">
        <f t="shared" ca="1" si="300"/>
        <v>27.699999999999818</v>
      </c>
      <c r="E1100" s="15">
        <f t="shared" ca="1" si="292"/>
        <v>27.699999999999818</v>
      </c>
      <c r="F1100" s="15">
        <f t="shared" ca="1" si="293"/>
        <v>0</v>
      </c>
      <c r="G1100" s="17">
        <f t="shared" ca="1" si="301"/>
        <v>6.664285714285711</v>
      </c>
      <c r="H1100" s="17">
        <f t="shared" ca="1" si="302"/>
        <v>13.071428571428571</v>
      </c>
      <c r="I1100" s="17">
        <f t="shared" ca="1" si="303"/>
        <v>0.50983606557377026</v>
      </c>
      <c r="J1100" s="23">
        <f t="shared" ca="1" si="294"/>
        <v>33.767643865363723</v>
      </c>
      <c r="K1100" s="19" t="str">
        <f t="shared" ca="1" si="295"/>
        <v/>
      </c>
      <c r="L1100" s="19" t="str">
        <f t="shared" ca="1" si="296"/>
        <v/>
      </c>
      <c r="M1100" s="9" t="str">
        <f t="shared" ca="1" si="297"/>
        <v/>
      </c>
      <c r="N1100" s="9" t="str">
        <f t="shared" ca="1" si="298"/>
        <v/>
      </c>
      <c r="O1100" s="11">
        <f t="shared" ca="1" si="291"/>
        <v>36672</v>
      </c>
      <c r="P1100" s="31">
        <f t="shared" ca="1" si="304"/>
        <v>33</v>
      </c>
      <c r="Q1100" s="9">
        <f t="shared" ca="1" si="299"/>
        <v>0</v>
      </c>
      <c r="R1100" s="34" t="str">
        <f t="shared" ca="1" si="305"/>
        <v>BUY</v>
      </c>
    </row>
    <row r="1101" spans="1:18" x14ac:dyDescent="0.3">
      <c r="A1101" s="9">
        <v>1098</v>
      </c>
      <c r="B1101" s="11">
        <f t="shared" ca="1" si="289"/>
        <v>36675</v>
      </c>
      <c r="C1101" s="17">
        <f t="shared" ca="1" si="290"/>
        <v>1311.05</v>
      </c>
      <c r="D1101" s="42">
        <f t="shared" ca="1" si="300"/>
        <v>35.700000000000045</v>
      </c>
      <c r="E1101" s="15">
        <f t="shared" ca="1" si="292"/>
        <v>35.700000000000045</v>
      </c>
      <c r="F1101" s="15">
        <f t="shared" ca="1" si="293"/>
        <v>0</v>
      </c>
      <c r="G1101" s="17">
        <f t="shared" ca="1" si="301"/>
        <v>8.25</v>
      </c>
      <c r="H1101" s="17">
        <f t="shared" ca="1" si="302"/>
        <v>13.071428571428571</v>
      </c>
      <c r="I1101" s="17">
        <f t="shared" ca="1" si="303"/>
        <v>0.63114754098360659</v>
      </c>
      <c r="J1101" s="23">
        <f t="shared" ca="1" si="294"/>
        <v>38.693467336683426</v>
      </c>
      <c r="K1101" s="19" t="str">
        <f t="shared" ca="1" si="295"/>
        <v/>
      </c>
      <c r="L1101" s="19" t="str">
        <f t="shared" ca="1" si="296"/>
        <v/>
      </c>
      <c r="M1101" s="9" t="str">
        <f t="shared" ca="1" si="297"/>
        <v/>
      </c>
      <c r="N1101" s="9" t="str">
        <f t="shared" ca="1" si="298"/>
        <v/>
      </c>
      <c r="O1101" s="11">
        <f t="shared" ca="1" si="291"/>
        <v>36675</v>
      </c>
      <c r="P1101" s="31">
        <f t="shared" ca="1" si="304"/>
        <v>33</v>
      </c>
      <c r="Q1101" s="9">
        <f t="shared" ca="1" si="299"/>
        <v>0</v>
      </c>
      <c r="R1101" s="34" t="str">
        <f t="shared" ca="1" si="305"/>
        <v>BUY</v>
      </c>
    </row>
    <row r="1102" spans="1:18" x14ac:dyDescent="0.3">
      <c r="A1102" s="9">
        <v>1099</v>
      </c>
      <c r="B1102" s="11">
        <f t="shared" ca="1" si="289"/>
        <v>36676</v>
      </c>
      <c r="C1102" s="17">
        <f t="shared" ca="1" si="290"/>
        <v>1344.85</v>
      </c>
      <c r="D1102" s="42">
        <f t="shared" ca="1" si="300"/>
        <v>33.799999999999955</v>
      </c>
      <c r="E1102" s="15">
        <f t="shared" ca="1" si="292"/>
        <v>33.799999999999955</v>
      </c>
      <c r="F1102" s="15">
        <f t="shared" ca="1" si="293"/>
        <v>0</v>
      </c>
      <c r="G1102" s="17">
        <f t="shared" ca="1" si="301"/>
        <v>10.664285714285711</v>
      </c>
      <c r="H1102" s="17">
        <f t="shared" ca="1" si="302"/>
        <v>11.97142857142858</v>
      </c>
      <c r="I1102" s="17">
        <f t="shared" ca="1" si="303"/>
        <v>0.89081145584725441</v>
      </c>
      <c r="J1102" s="23">
        <f t="shared" ca="1" si="294"/>
        <v>47.11265383401701</v>
      </c>
      <c r="K1102" s="19" t="str">
        <f t="shared" ca="1" si="295"/>
        <v/>
      </c>
      <c r="L1102" s="19" t="str">
        <f t="shared" ca="1" si="296"/>
        <v/>
      </c>
      <c r="M1102" s="9" t="str">
        <f t="shared" ca="1" si="297"/>
        <v/>
      </c>
      <c r="N1102" s="9" t="str">
        <f t="shared" ca="1" si="298"/>
        <v/>
      </c>
      <c r="O1102" s="11">
        <f t="shared" ca="1" si="291"/>
        <v>36676</v>
      </c>
      <c r="P1102" s="31">
        <f t="shared" ca="1" si="304"/>
        <v>33</v>
      </c>
      <c r="Q1102" s="9">
        <f t="shared" ca="1" si="299"/>
        <v>0</v>
      </c>
      <c r="R1102" s="34" t="str">
        <f t="shared" ca="1" si="305"/>
        <v>BUY</v>
      </c>
    </row>
    <row r="1103" spans="1:18" x14ac:dyDescent="0.3">
      <c r="A1103" s="9">
        <v>1100</v>
      </c>
      <c r="B1103" s="11">
        <f t="shared" ca="1" si="289"/>
        <v>36677</v>
      </c>
      <c r="C1103" s="17">
        <f t="shared" ca="1" si="290"/>
        <v>1380.45</v>
      </c>
      <c r="D1103" s="42">
        <f t="shared" ca="1" si="300"/>
        <v>35.600000000000136</v>
      </c>
      <c r="E1103" s="15">
        <f t="shared" ca="1" si="292"/>
        <v>35.600000000000136</v>
      </c>
      <c r="F1103" s="15">
        <f t="shared" ca="1" si="293"/>
        <v>0</v>
      </c>
      <c r="G1103" s="17">
        <f t="shared" ca="1" si="301"/>
        <v>13.207142857142864</v>
      </c>
      <c r="H1103" s="17">
        <f t="shared" ca="1" si="302"/>
        <v>7.7857142857142856</v>
      </c>
      <c r="I1103" s="17">
        <f t="shared" ca="1" si="303"/>
        <v>1.6963302752293588</v>
      </c>
      <c r="J1103" s="23">
        <f t="shared" ca="1" si="294"/>
        <v>62.912555290915293</v>
      </c>
      <c r="K1103" s="19" t="str">
        <f t="shared" ca="1" si="295"/>
        <v/>
      </c>
      <c r="L1103" s="19" t="str">
        <f t="shared" ca="1" si="296"/>
        <v/>
      </c>
      <c r="M1103" s="9" t="str">
        <f t="shared" ca="1" si="297"/>
        <v/>
      </c>
      <c r="N1103" s="9" t="str">
        <f t="shared" ca="1" si="298"/>
        <v/>
      </c>
      <c r="O1103" s="11">
        <f t="shared" ca="1" si="291"/>
        <v>36677</v>
      </c>
      <c r="P1103" s="31">
        <f t="shared" ca="1" si="304"/>
        <v>33</v>
      </c>
      <c r="Q1103" s="9">
        <f t="shared" ca="1" si="299"/>
        <v>0</v>
      </c>
      <c r="R1103" s="34" t="str">
        <f t="shared" ca="1" si="305"/>
        <v>BUY</v>
      </c>
    </row>
    <row r="1104" spans="1:18" x14ac:dyDescent="0.3">
      <c r="A1104" s="9">
        <v>1101</v>
      </c>
      <c r="B1104" s="11">
        <f t="shared" ca="1" si="289"/>
        <v>36678</v>
      </c>
      <c r="C1104" s="17">
        <f t="shared" ca="1" si="290"/>
        <v>1349</v>
      </c>
      <c r="D1104" s="42">
        <f t="shared" ca="1" si="300"/>
        <v>-31.450000000000045</v>
      </c>
      <c r="E1104" s="15">
        <f t="shared" ca="1" si="292"/>
        <v>0</v>
      </c>
      <c r="F1104" s="15">
        <f t="shared" ca="1" si="293"/>
        <v>-31.450000000000045</v>
      </c>
      <c r="G1104" s="17">
        <f t="shared" ca="1" si="301"/>
        <v>13.207142857142864</v>
      </c>
      <c r="H1104" s="17">
        <f t="shared" ca="1" si="302"/>
        <v>8.4785714285714313</v>
      </c>
      <c r="I1104" s="17">
        <f t="shared" ca="1" si="303"/>
        <v>1.5577085088458302</v>
      </c>
      <c r="J1104" s="23">
        <f t="shared" ca="1" si="294"/>
        <v>60.902503293807648</v>
      </c>
      <c r="K1104" s="19" t="str">
        <f t="shared" ca="1" si="295"/>
        <v/>
      </c>
      <c r="L1104" s="19" t="str">
        <f t="shared" ca="1" si="296"/>
        <v/>
      </c>
      <c r="M1104" s="9" t="str">
        <f t="shared" ca="1" si="297"/>
        <v/>
      </c>
      <c r="N1104" s="9" t="str">
        <f t="shared" ca="1" si="298"/>
        <v/>
      </c>
      <c r="O1104" s="11">
        <f t="shared" ca="1" si="291"/>
        <v>36678</v>
      </c>
      <c r="P1104" s="31">
        <f t="shared" ca="1" si="304"/>
        <v>33</v>
      </c>
      <c r="Q1104" s="9">
        <f t="shared" ca="1" si="299"/>
        <v>0</v>
      </c>
      <c r="R1104" s="34" t="str">
        <f t="shared" ca="1" si="305"/>
        <v>BUY</v>
      </c>
    </row>
    <row r="1105" spans="1:18" x14ac:dyDescent="0.3">
      <c r="A1105" s="9">
        <v>1102</v>
      </c>
      <c r="B1105" s="11">
        <f t="shared" ca="1" si="289"/>
        <v>36679</v>
      </c>
      <c r="C1105" s="17">
        <f t="shared" ca="1" si="290"/>
        <v>1389.25</v>
      </c>
      <c r="D1105" s="42">
        <f t="shared" ca="1" si="300"/>
        <v>40.25</v>
      </c>
      <c r="E1105" s="15">
        <f t="shared" ca="1" si="292"/>
        <v>40.25</v>
      </c>
      <c r="F1105" s="15">
        <f t="shared" ca="1" si="293"/>
        <v>0</v>
      </c>
      <c r="G1105" s="17">
        <f t="shared" ca="1" si="301"/>
        <v>14.90714285714286</v>
      </c>
      <c r="H1105" s="17">
        <f t="shared" ca="1" si="302"/>
        <v>8.4785714285714313</v>
      </c>
      <c r="I1105" s="17">
        <f t="shared" ca="1" si="303"/>
        <v>1.7582139848357201</v>
      </c>
      <c r="J1105" s="23">
        <f t="shared" ca="1" si="294"/>
        <v>63.744654856444711</v>
      </c>
      <c r="K1105" s="19" t="str">
        <f t="shared" ca="1" si="295"/>
        <v/>
      </c>
      <c r="L1105" s="19" t="str">
        <f t="shared" ca="1" si="296"/>
        <v/>
      </c>
      <c r="M1105" s="9" t="str">
        <f t="shared" ca="1" si="297"/>
        <v/>
      </c>
      <c r="N1105" s="9" t="str">
        <f t="shared" ca="1" si="298"/>
        <v/>
      </c>
      <c r="O1105" s="11">
        <f t="shared" ca="1" si="291"/>
        <v>36679</v>
      </c>
      <c r="P1105" s="31">
        <f t="shared" ca="1" si="304"/>
        <v>33</v>
      </c>
      <c r="Q1105" s="9">
        <f t="shared" ca="1" si="299"/>
        <v>0</v>
      </c>
      <c r="R1105" s="34" t="str">
        <f t="shared" ca="1" si="305"/>
        <v>BUY</v>
      </c>
    </row>
    <row r="1106" spans="1:18" x14ac:dyDescent="0.3">
      <c r="A1106" s="9">
        <v>1103</v>
      </c>
      <c r="B1106" s="11">
        <f t="shared" ca="1" si="289"/>
        <v>36682</v>
      </c>
      <c r="C1106" s="17">
        <f t="shared" ca="1" si="290"/>
        <v>1404.6</v>
      </c>
      <c r="D1106" s="42">
        <f t="shared" ca="1" si="300"/>
        <v>15.349999999999909</v>
      </c>
      <c r="E1106" s="15">
        <f t="shared" ca="1" si="292"/>
        <v>15.349999999999909</v>
      </c>
      <c r="F1106" s="15">
        <f t="shared" ca="1" si="293"/>
        <v>0</v>
      </c>
      <c r="G1106" s="17">
        <f t="shared" ca="1" si="301"/>
        <v>15.460714285714289</v>
      </c>
      <c r="H1106" s="17">
        <f t="shared" ca="1" si="302"/>
        <v>8.4785714285714313</v>
      </c>
      <c r="I1106" s="17">
        <f t="shared" ca="1" si="303"/>
        <v>1.8235046335299072</v>
      </c>
      <c r="J1106" s="23">
        <f t="shared" ca="1" si="294"/>
        <v>64.583022527226618</v>
      </c>
      <c r="K1106" s="19" t="str">
        <f t="shared" ca="1" si="295"/>
        <v/>
      </c>
      <c r="L1106" s="19" t="str">
        <f t="shared" ca="1" si="296"/>
        <v/>
      </c>
      <c r="M1106" s="9" t="str">
        <f t="shared" ca="1" si="297"/>
        <v/>
      </c>
      <c r="N1106" s="9" t="str">
        <f t="shared" ca="1" si="298"/>
        <v/>
      </c>
      <c r="O1106" s="11">
        <f t="shared" ca="1" si="291"/>
        <v>36682</v>
      </c>
      <c r="P1106" s="31">
        <f t="shared" ca="1" si="304"/>
        <v>33</v>
      </c>
      <c r="Q1106" s="9">
        <f t="shared" ca="1" si="299"/>
        <v>0</v>
      </c>
      <c r="R1106" s="34" t="str">
        <f t="shared" ca="1" si="305"/>
        <v>BUY</v>
      </c>
    </row>
    <row r="1107" spans="1:18" x14ac:dyDescent="0.3">
      <c r="A1107" s="9">
        <v>1104</v>
      </c>
      <c r="B1107" s="11">
        <f t="shared" ca="1" si="289"/>
        <v>36683</v>
      </c>
      <c r="C1107" s="17">
        <f t="shared" ca="1" si="290"/>
        <v>1421.75</v>
      </c>
      <c r="D1107" s="42">
        <f t="shared" ca="1" si="300"/>
        <v>17.150000000000091</v>
      </c>
      <c r="E1107" s="15">
        <f t="shared" ca="1" si="292"/>
        <v>17.150000000000091</v>
      </c>
      <c r="F1107" s="15">
        <f t="shared" ca="1" si="293"/>
        <v>0</v>
      </c>
      <c r="G1107" s="17">
        <f t="shared" ca="1" si="301"/>
        <v>16.342857142857138</v>
      </c>
      <c r="H1107" s="17">
        <f t="shared" ca="1" si="302"/>
        <v>8.4785714285714313</v>
      </c>
      <c r="I1107" s="17">
        <f t="shared" ca="1" si="303"/>
        <v>1.92754844144903</v>
      </c>
      <c r="J1107" s="23">
        <f t="shared" ca="1" si="294"/>
        <v>65.841726618705025</v>
      </c>
      <c r="K1107" s="19" t="str">
        <f t="shared" ca="1" si="295"/>
        <v/>
      </c>
      <c r="L1107" s="19" t="str">
        <f t="shared" ca="1" si="296"/>
        <v/>
      </c>
      <c r="M1107" s="9" t="str">
        <f t="shared" ca="1" si="297"/>
        <v/>
      </c>
      <c r="N1107" s="9" t="str">
        <f t="shared" ca="1" si="298"/>
        <v/>
      </c>
      <c r="O1107" s="11">
        <f t="shared" ca="1" si="291"/>
        <v>36683</v>
      </c>
      <c r="P1107" s="31">
        <f t="shared" ca="1" si="304"/>
        <v>33</v>
      </c>
      <c r="Q1107" s="9">
        <f t="shared" ca="1" si="299"/>
        <v>0</v>
      </c>
      <c r="R1107" s="34" t="str">
        <f t="shared" ca="1" si="305"/>
        <v>BUY</v>
      </c>
    </row>
    <row r="1108" spans="1:18" x14ac:dyDescent="0.3">
      <c r="A1108" s="9">
        <v>1105</v>
      </c>
      <c r="B1108" s="11">
        <f t="shared" ca="1" si="289"/>
        <v>36684</v>
      </c>
      <c r="C1108" s="17">
        <f t="shared" ca="1" si="290"/>
        <v>1430.35</v>
      </c>
      <c r="D1108" s="42">
        <f t="shared" ca="1" si="300"/>
        <v>8.5999999999999091</v>
      </c>
      <c r="E1108" s="15">
        <f t="shared" ca="1" si="292"/>
        <v>8.5999999999999091</v>
      </c>
      <c r="F1108" s="15">
        <f t="shared" ca="1" si="293"/>
        <v>0</v>
      </c>
      <c r="G1108" s="17">
        <f t="shared" ca="1" si="301"/>
        <v>16.957142857142848</v>
      </c>
      <c r="H1108" s="17">
        <f t="shared" ca="1" si="302"/>
        <v>7.1750000000000034</v>
      </c>
      <c r="I1108" s="17">
        <f t="shared" ca="1" si="303"/>
        <v>2.3633648581383748</v>
      </c>
      <c r="J1108" s="23">
        <f t="shared" ca="1" si="294"/>
        <v>70.267870356667146</v>
      </c>
      <c r="K1108" s="19" t="str">
        <f t="shared" ca="1" si="295"/>
        <v>SELL</v>
      </c>
      <c r="L1108" s="19">
        <f t="shared" ca="1" si="296"/>
        <v>34</v>
      </c>
      <c r="M1108" s="9" t="str">
        <f t="shared" ca="1" si="297"/>
        <v>SELL</v>
      </c>
      <c r="N1108" s="9">
        <f t="shared" ca="1" si="298"/>
        <v>1430.35</v>
      </c>
      <c r="O1108" s="11">
        <f t="shared" ca="1" si="291"/>
        <v>36684</v>
      </c>
      <c r="P1108" s="31">
        <f t="shared" ca="1" si="304"/>
        <v>34</v>
      </c>
      <c r="Q1108" s="9">
        <f t="shared" ca="1" si="299"/>
        <v>1</v>
      </c>
      <c r="R1108" s="34" t="str">
        <f t="shared" ca="1" si="305"/>
        <v>SELL</v>
      </c>
    </row>
    <row r="1109" spans="1:18" x14ac:dyDescent="0.3">
      <c r="A1109" s="9">
        <v>1106</v>
      </c>
      <c r="B1109" s="11">
        <f t="shared" ca="1" si="289"/>
        <v>36685</v>
      </c>
      <c r="C1109" s="17">
        <f t="shared" ca="1" si="290"/>
        <v>1463.65</v>
      </c>
      <c r="D1109" s="42">
        <f t="shared" ca="1" si="300"/>
        <v>33.300000000000182</v>
      </c>
      <c r="E1109" s="15">
        <f t="shared" ca="1" si="292"/>
        <v>33.300000000000182</v>
      </c>
      <c r="F1109" s="15">
        <f t="shared" ca="1" si="293"/>
        <v>0</v>
      </c>
      <c r="G1109" s="17">
        <f t="shared" ca="1" si="301"/>
        <v>19.335714285714289</v>
      </c>
      <c r="H1109" s="17">
        <f t="shared" ca="1" si="302"/>
        <v>5.3607142857142822</v>
      </c>
      <c r="I1109" s="17">
        <f t="shared" ca="1" si="303"/>
        <v>3.6069287141905426</v>
      </c>
      <c r="J1109" s="23">
        <f t="shared" ca="1" si="294"/>
        <v>78.293564714389021</v>
      </c>
      <c r="K1109" s="19" t="str">
        <f t="shared" ca="1" si="295"/>
        <v>SELL</v>
      </c>
      <c r="L1109" s="19" t="str">
        <f t="shared" ca="1" si="296"/>
        <v/>
      </c>
      <c r="M1109" s="9" t="str">
        <f t="shared" ca="1" si="297"/>
        <v/>
      </c>
      <c r="N1109" s="9" t="str">
        <f t="shared" ca="1" si="298"/>
        <v/>
      </c>
      <c r="O1109" s="11">
        <f t="shared" ca="1" si="291"/>
        <v>36685</v>
      </c>
      <c r="P1109" s="31">
        <f t="shared" ca="1" si="304"/>
        <v>34</v>
      </c>
      <c r="Q1109" s="9">
        <f t="shared" ca="1" si="299"/>
        <v>0</v>
      </c>
      <c r="R1109" s="34" t="str">
        <f t="shared" ca="1" si="305"/>
        <v>SELL</v>
      </c>
    </row>
    <row r="1110" spans="1:18" x14ac:dyDescent="0.3">
      <c r="A1110" s="9">
        <v>1107</v>
      </c>
      <c r="B1110" s="11">
        <f t="shared" ca="1" si="289"/>
        <v>36686</v>
      </c>
      <c r="C1110" s="17">
        <f t="shared" ca="1" si="290"/>
        <v>1467.2</v>
      </c>
      <c r="D1110" s="42">
        <f t="shared" ca="1" si="300"/>
        <v>3.5499999999999545</v>
      </c>
      <c r="E1110" s="15">
        <f t="shared" ca="1" si="292"/>
        <v>3.5499999999999545</v>
      </c>
      <c r="F1110" s="15">
        <f t="shared" ca="1" si="293"/>
        <v>0</v>
      </c>
      <c r="G1110" s="17">
        <f t="shared" ca="1" si="301"/>
        <v>19.589285714285715</v>
      </c>
      <c r="H1110" s="17">
        <f t="shared" ca="1" si="302"/>
        <v>2.8607142857142827</v>
      </c>
      <c r="I1110" s="17">
        <f t="shared" ca="1" si="303"/>
        <v>6.8476903870162378</v>
      </c>
      <c r="J1110" s="23">
        <f t="shared" ca="1" si="294"/>
        <v>87.257397391027695</v>
      </c>
      <c r="K1110" s="19" t="str">
        <f t="shared" ca="1" si="295"/>
        <v>SELL</v>
      </c>
      <c r="L1110" s="19" t="str">
        <f t="shared" ca="1" si="296"/>
        <v/>
      </c>
      <c r="M1110" s="9" t="str">
        <f t="shared" ca="1" si="297"/>
        <v/>
      </c>
      <c r="N1110" s="9" t="str">
        <f t="shared" ca="1" si="298"/>
        <v/>
      </c>
      <c r="O1110" s="11">
        <f t="shared" ca="1" si="291"/>
        <v>36686</v>
      </c>
      <c r="P1110" s="31">
        <f t="shared" ca="1" si="304"/>
        <v>34</v>
      </c>
      <c r="Q1110" s="9">
        <f t="shared" ca="1" si="299"/>
        <v>0</v>
      </c>
      <c r="R1110" s="34" t="str">
        <f t="shared" ca="1" si="305"/>
        <v>SELL</v>
      </c>
    </row>
    <row r="1111" spans="1:18" x14ac:dyDescent="0.3">
      <c r="A1111" s="9">
        <v>1108</v>
      </c>
      <c r="B1111" s="11">
        <f t="shared" ca="1" si="289"/>
        <v>36689</v>
      </c>
      <c r="C1111" s="17">
        <f t="shared" ca="1" si="290"/>
        <v>1440.4</v>
      </c>
      <c r="D1111" s="42">
        <f t="shared" ca="1" si="300"/>
        <v>-26.799999999999955</v>
      </c>
      <c r="E1111" s="15">
        <f t="shared" ca="1" si="292"/>
        <v>0</v>
      </c>
      <c r="F1111" s="15">
        <f t="shared" ca="1" si="293"/>
        <v>-26.799999999999955</v>
      </c>
      <c r="G1111" s="17">
        <f t="shared" ca="1" si="301"/>
        <v>19.589285714285715</v>
      </c>
      <c r="H1111" s="17">
        <f t="shared" ca="1" si="302"/>
        <v>4.1607142857142856</v>
      </c>
      <c r="I1111" s="17">
        <f t="shared" ca="1" si="303"/>
        <v>4.7081545064377686</v>
      </c>
      <c r="J1111" s="23">
        <f t="shared" ca="1" si="294"/>
        <v>82.481203007518801</v>
      </c>
      <c r="K1111" s="19" t="str">
        <f t="shared" ca="1" si="295"/>
        <v>SELL</v>
      </c>
      <c r="L1111" s="19" t="str">
        <f t="shared" ca="1" si="296"/>
        <v/>
      </c>
      <c r="M1111" s="9" t="str">
        <f t="shared" ca="1" si="297"/>
        <v/>
      </c>
      <c r="N1111" s="9" t="str">
        <f t="shared" ca="1" si="298"/>
        <v/>
      </c>
      <c r="O1111" s="11">
        <f t="shared" ca="1" si="291"/>
        <v>36689</v>
      </c>
      <c r="P1111" s="31">
        <f t="shared" ca="1" si="304"/>
        <v>34</v>
      </c>
      <c r="Q1111" s="9">
        <f t="shared" ca="1" si="299"/>
        <v>0</v>
      </c>
      <c r="R1111" s="34" t="str">
        <f t="shared" ca="1" si="305"/>
        <v>SELL</v>
      </c>
    </row>
    <row r="1112" spans="1:18" x14ac:dyDescent="0.3">
      <c r="A1112" s="9">
        <v>1109</v>
      </c>
      <c r="B1112" s="11">
        <f t="shared" ca="1" si="289"/>
        <v>36690</v>
      </c>
      <c r="C1112" s="17">
        <f t="shared" ca="1" si="290"/>
        <v>1432.9</v>
      </c>
      <c r="D1112" s="42">
        <f t="shared" ca="1" si="300"/>
        <v>-7.5</v>
      </c>
      <c r="E1112" s="15">
        <f t="shared" ca="1" si="292"/>
        <v>0</v>
      </c>
      <c r="F1112" s="15">
        <f t="shared" ca="1" si="293"/>
        <v>-7.5</v>
      </c>
      <c r="G1112" s="17">
        <f t="shared" ca="1" si="301"/>
        <v>18.767857142857142</v>
      </c>
      <c r="H1112" s="17">
        <f t="shared" ca="1" si="302"/>
        <v>4.6964285714285712</v>
      </c>
      <c r="I1112" s="17">
        <f t="shared" ca="1" si="303"/>
        <v>3.996197718631179</v>
      </c>
      <c r="J1112" s="23">
        <f t="shared" ca="1" si="294"/>
        <v>79.984779299847787</v>
      </c>
      <c r="K1112" s="19" t="str">
        <f t="shared" ca="1" si="295"/>
        <v>SELL</v>
      </c>
      <c r="L1112" s="19" t="str">
        <f t="shared" ca="1" si="296"/>
        <v/>
      </c>
      <c r="M1112" s="9" t="str">
        <f t="shared" ca="1" si="297"/>
        <v/>
      </c>
      <c r="N1112" s="9" t="str">
        <f t="shared" ca="1" si="298"/>
        <v/>
      </c>
      <c r="O1112" s="11">
        <f t="shared" ca="1" si="291"/>
        <v>36690</v>
      </c>
      <c r="P1112" s="31">
        <f t="shared" ca="1" si="304"/>
        <v>34</v>
      </c>
      <c r="Q1112" s="9">
        <f t="shared" ca="1" si="299"/>
        <v>0</v>
      </c>
      <c r="R1112" s="34" t="str">
        <f t="shared" ca="1" si="305"/>
        <v>SELL</v>
      </c>
    </row>
    <row r="1113" spans="1:18" x14ac:dyDescent="0.3">
      <c r="A1113" s="9">
        <v>1110</v>
      </c>
      <c r="B1113" s="11">
        <f t="shared" ca="1" si="289"/>
        <v>36691</v>
      </c>
      <c r="C1113" s="17">
        <f t="shared" ca="1" si="290"/>
        <v>1435.5</v>
      </c>
      <c r="D1113" s="42">
        <f t="shared" ca="1" si="300"/>
        <v>2.5999999999999091</v>
      </c>
      <c r="E1113" s="15">
        <f t="shared" ca="1" si="292"/>
        <v>2.5999999999999091</v>
      </c>
      <c r="F1113" s="15">
        <f t="shared" ca="1" si="293"/>
        <v>0</v>
      </c>
      <c r="G1113" s="17">
        <f t="shared" ca="1" si="301"/>
        <v>18.114285714285707</v>
      </c>
      <c r="H1113" s="17">
        <f t="shared" ca="1" si="302"/>
        <v>4.6964285714285712</v>
      </c>
      <c r="I1113" s="17">
        <f t="shared" ca="1" si="303"/>
        <v>3.8570342205323178</v>
      </c>
      <c r="J1113" s="23">
        <f t="shared" ca="1" si="294"/>
        <v>79.411304211679976</v>
      </c>
      <c r="K1113" s="19" t="str">
        <f t="shared" ca="1" si="295"/>
        <v>SELL</v>
      </c>
      <c r="L1113" s="19" t="str">
        <f t="shared" ca="1" si="296"/>
        <v/>
      </c>
      <c r="M1113" s="9" t="str">
        <f t="shared" ca="1" si="297"/>
        <v/>
      </c>
      <c r="N1113" s="9" t="str">
        <f t="shared" ca="1" si="298"/>
        <v/>
      </c>
      <c r="O1113" s="11">
        <f t="shared" ca="1" si="291"/>
        <v>36691</v>
      </c>
      <c r="P1113" s="31">
        <f t="shared" ca="1" si="304"/>
        <v>34</v>
      </c>
      <c r="Q1113" s="9">
        <f t="shared" ca="1" si="299"/>
        <v>0</v>
      </c>
      <c r="R1113" s="34" t="str">
        <f t="shared" ca="1" si="305"/>
        <v>SELL</v>
      </c>
    </row>
    <row r="1114" spans="1:18" x14ac:dyDescent="0.3">
      <c r="A1114" s="9">
        <v>1111</v>
      </c>
      <c r="B1114" s="11">
        <f t="shared" ca="1" si="289"/>
        <v>36692</v>
      </c>
      <c r="C1114" s="17">
        <f t="shared" ca="1" si="290"/>
        <v>1445.25</v>
      </c>
      <c r="D1114" s="42">
        <f t="shared" ca="1" si="300"/>
        <v>9.75</v>
      </c>
      <c r="E1114" s="15">
        <f t="shared" ca="1" si="292"/>
        <v>9.75</v>
      </c>
      <c r="F1114" s="15">
        <f t="shared" ca="1" si="293"/>
        <v>0</v>
      </c>
      <c r="G1114" s="17">
        <f t="shared" ca="1" si="301"/>
        <v>16.832142857142863</v>
      </c>
      <c r="H1114" s="17">
        <f t="shared" ca="1" si="302"/>
        <v>4.6964285714285712</v>
      </c>
      <c r="I1114" s="17">
        <f t="shared" ca="1" si="303"/>
        <v>3.5840304182509519</v>
      </c>
      <c r="J1114" s="23">
        <f t="shared" ca="1" si="294"/>
        <v>78.185136031851371</v>
      </c>
      <c r="K1114" s="19" t="str">
        <f t="shared" ca="1" si="295"/>
        <v>SELL</v>
      </c>
      <c r="L1114" s="19" t="str">
        <f t="shared" ca="1" si="296"/>
        <v/>
      </c>
      <c r="M1114" s="9" t="str">
        <f t="shared" ca="1" si="297"/>
        <v/>
      </c>
      <c r="N1114" s="9" t="str">
        <f t="shared" ca="1" si="298"/>
        <v/>
      </c>
      <c r="O1114" s="11">
        <f t="shared" ca="1" si="291"/>
        <v>36692</v>
      </c>
      <c r="P1114" s="31">
        <f t="shared" ca="1" si="304"/>
        <v>34</v>
      </c>
      <c r="Q1114" s="9">
        <f t="shared" ca="1" si="299"/>
        <v>0</v>
      </c>
      <c r="R1114" s="34" t="str">
        <f t="shared" ca="1" si="305"/>
        <v>SELL</v>
      </c>
    </row>
    <row r="1115" spans="1:18" x14ac:dyDescent="0.3">
      <c r="A1115" s="9">
        <v>1112</v>
      </c>
      <c r="B1115" s="11">
        <f t="shared" ca="1" si="289"/>
        <v>36693</v>
      </c>
      <c r="C1115" s="17">
        <f t="shared" ca="1" si="290"/>
        <v>1477.3</v>
      </c>
      <c r="D1115" s="42">
        <f t="shared" ca="1" si="300"/>
        <v>32.049999999999955</v>
      </c>
      <c r="E1115" s="15">
        <f t="shared" ca="1" si="292"/>
        <v>32.049999999999955</v>
      </c>
      <c r="F1115" s="15">
        <f t="shared" ca="1" si="293"/>
        <v>0</v>
      </c>
      <c r="G1115" s="17">
        <f t="shared" ca="1" si="301"/>
        <v>16.571428571428573</v>
      </c>
      <c r="H1115" s="17">
        <f t="shared" ca="1" si="302"/>
        <v>4.6964285714285712</v>
      </c>
      <c r="I1115" s="17">
        <f t="shared" ca="1" si="303"/>
        <v>3.5285171102661601</v>
      </c>
      <c r="J1115" s="23">
        <f t="shared" ca="1" si="294"/>
        <v>77.917716204869862</v>
      </c>
      <c r="K1115" s="19" t="str">
        <f t="shared" ca="1" si="295"/>
        <v>SELL</v>
      </c>
      <c r="L1115" s="19" t="str">
        <f t="shared" ca="1" si="296"/>
        <v/>
      </c>
      <c r="M1115" s="9" t="str">
        <f t="shared" ca="1" si="297"/>
        <v/>
      </c>
      <c r="N1115" s="9" t="str">
        <f t="shared" ca="1" si="298"/>
        <v/>
      </c>
      <c r="O1115" s="11">
        <f t="shared" ca="1" si="291"/>
        <v>36693</v>
      </c>
      <c r="P1115" s="31">
        <f t="shared" ca="1" si="304"/>
        <v>34</v>
      </c>
      <c r="Q1115" s="9">
        <f t="shared" ca="1" si="299"/>
        <v>0</v>
      </c>
      <c r="R1115" s="34" t="str">
        <f t="shared" ca="1" si="305"/>
        <v>SELL</v>
      </c>
    </row>
    <row r="1116" spans="1:18" x14ac:dyDescent="0.3">
      <c r="A1116" s="9">
        <v>1113</v>
      </c>
      <c r="B1116" s="11">
        <f t="shared" ca="1" si="289"/>
        <v>36696</v>
      </c>
      <c r="C1116" s="17">
        <f t="shared" ca="1" si="290"/>
        <v>1498.75</v>
      </c>
      <c r="D1116" s="42">
        <f t="shared" ca="1" si="300"/>
        <v>21.450000000000045</v>
      </c>
      <c r="E1116" s="15">
        <f t="shared" ca="1" si="292"/>
        <v>21.450000000000045</v>
      </c>
      <c r="F1116" s="15">
        <f t="shared" ca="1" si="293"/>
        <v>0</v>
      </c>
      <c r="G1116" s="17">
        <f t="shared" ca="1" si="301"/>
        <v>15.68928571428572</v>
      </c>
      <c r="H1116" s="17">
        <f t="shared" ca="1" si="302"/>
        <v>4.6964285714285712</v>
      </c>
      <c r="I1116" s="17">
        <f t="shared" ca="1" si="303"/>
        <v>3.3406844106463893</v>
      </c>
      <c r="J1116" s="23">
        <f t="shared" ca="1" si="294"/>
        <v>76.96215837421164</v>
      </c>
      <c r="K1116" s="19" t="str">
        <f t="shared" ca="1" si="295"/>
        <v>SELL</v>
      </c>
      <c r="L1116" s="19" t="str">
        <f t="shared" ca="1" si="296"/>
        <v/>
      </c>
      <c r="M1116" s="9" t="str">
        <f t="shared" ca="1" si="297"/>
        <v/>
      </c>
      <c r="N1116" s="9" t="str">
        <f t="shared" ca="1" si="298"/>
        <v/>
      </c>
      <c r="O1116" s="11">
        <f t="shared" ca="1" si="291"/>
        <v>36696</v>
      </c>
      <c r="P1116" s="31">
        <f t="shared" ca="1" si="304"/>
        <v>34</v>
      </c>
      <c r="Q1116" s="9">
        <f t="shared" ca="1" si="299"/>
        <v>0</v>
      </c>
      <c r="R1116" s="34" t="str">
        <f t="shared" ca="1" si="305"/>
        <v>SELL</v>
      </c>
    </row>
    <row r="1117" spans="1:18" x14ac:dyDescent="0.3">
      <c r="A1117" s="9">
        <v>1114</v>
      </c>
      <c r="B1117" s="11">
        <f t="shared" ca="1" si="289"/>
        <v>36697</v>
      </c>
      <c r="C1117" s="17">
        <f t="shared" ca="1" si="290"/>
        <v>1507.1</v>
      </c>
      <c r="D1117" s="42">
        <f t="shared" ca="1" si="300"/>
        <v>8.3499999999999091</v>
      </c>
      <c r="E1117" s="15">
        <f t="shared" ca="1" si="292"/>
        <v>8.3499999999999091</v>
      </c>
      <c r="F1117" s="15">
        <f t="shared" ca="1" si="293"/>
        <v>0</v>
      </c>
      <c r="G1117" s="17">
        <f t="shared" ca="1" si="301"/>
        <v>13.742857142857133</v>
      </c>
      <c r="H1117" s="17">
        <f t="shared" ca="1" si="302"/>
        <v>4.6964285714285712</v>
      </c>
      <c r="I1117" s="17">
        <f t="shared" ca="1" si="303"/>
        <v>2.9262357414448652</v>
      </c>
      <c r="J1117" s="23">
        <f t="shared" ca="1" si="294"/>
        <v>74.530311834204909</v>
      </c>
      <c r="K1117" s="19" t="str">
        <f t="shared" ca="1" si="295"/>
        <v>SELL</v>
      </c>
      <c r="L1117" s="19" t="str">
        <f t="shared" ca="1" si="296"/>
        <v/>
      </c>
      <c r="M1117" s="9" t="str">
        <f t="shared" ca="1" si="297"/>
        <v/>
      </c>
      <c r="N1117" s="9" t="str">
        <f t="shared" ca="1" si="298"/>
        <v/>
      </c>
      <c r="O1117" s="11">
        <f t="shared" ca="1" si="291"/>
        <v>36697</v>
      </c>
      <c r="P1117" s="31">
        <f t="shared" ca="1" si="304"/>
        <v>34</v>
      </c>
      <c r="Q1117" s="9">
        <f t="shared" ca="1" si="299"/>
        <v>0</v>
      </c>
      <c r="R1117" s="34" t="str">
        <f t="shared" ca="1" si="305"/>
        <v>SELL</v>
      </c>
    </row>
    <row r="1118" spans="1:18" x14ac:dyDescent="0.3">
      <c r="A1118" s="9">
        <v>1115</v>
      </c>
      <c r="B1118" s="11">
        <f t="shared" ca="1" si="289"/>
        <v>36698</v>
      </c>
      <c r="C1118" s="17">
        <f t="shared" ca="1" si="290"/>
        <v>1475.15</v>
      </c>
      <c r="D1118" s="42">
        <f t="shared" ca="1" si="300"/>
        <v>-31.949999999999818</v>
      </c>
      <c r="E1118" s="15">
        <f t="shared" ca="1" si="292"/>
        <v>0</v>
      </c>
      <c r="F1118" s="15">
        <f t="shared" ca="1" si="293"/>
        <v>-31.949999999999818</v>
      </c>
      <c r="G1118" s="17">
        <f t="shared" ca="1" si="301"/>
        <v>13.742857142857133</v>
      </c>
      <c r="H1118" s="17">
        <f t="shared" ca="1" si="302"/>
        <v>4.7321428571428408</v>
      </c>
      <c r="I1118" s="17">
        <f t="shared" ca="1" si="303"/>
        <v>2.9041509433962345</v>
      </c>
      <c r="J1118" s="23">
        <f t="shared" ca="1" si="294"/>
        <v>74.386236226561039</v>
      </c>
      <c r="K1118" s="19" t="str">
        <f t="shared" ca="1" si="295"/>
        <v>SELL</v>
      </c>
      <c r="L1118" s="19" t="str">
        <f t="shared" ca="1" si="296"/>
        <v/>
      </c>
      <c r="M1118" s="9" t="str">
        <f t="shared" ca="1" si="297"/>
        <v/>
      </c>
      <c r="N1118" s="9" t="str">
        <f t="shared" ca="1" si="298"/>
        <v/>
      </c>
      <c r="O1118" s="11">
        <f t="shared" ca="1" si="291"/>
        <v>36698</v>
      </c>
      <c r="P1118" s="31">
        <f t="shared" ca="1" si="304"/>
        <v>34</v>
      </c>
      <c r="Q1118" s="9">
        <f t="shared" ca="1" si="299"/>
        <v>0</v>
      </c>
      <c r="R1118" s="34" t="str">
        <f t="shared" ca="1" si="305"/>
        <v>SELL</v>
      </c>
    </row>
    <row r="1119" spans="1:18" x14ac:dyDescent="0.3">
      <c r="A1119" s="9">
        <v>1116</v>
      </c>
      <c r="B1119" s="11">
        <f t="shared" ca="1" si="289"/>
        <v>36699</v>
      </c>
      <c r="C1119" s="17">
        <f t="shared" ca="1" si="290"/>
        <v>1488.25</v>
      </c>
      <c r="D1119" s="42">
        <f t="shared" ca="1" si="300"/>
        <v>13.099999999999909</v>
      </c>
      <c r="E1119" s="15">
        <f t="shared" ca="1" si="292"/>
        <v>13.099999999999909</v>
      </c>
      <c r="F1119" s="15">
        <f t="shared" ca="1" si="293"/>
        <v>0</v>
      </c>
      <c r="G1119" s="17">
        <f t="shared" ca="1" si="301"/>
        <v>11.803571428571413</v>
      </c>
      <c r="H1119" s="17">
        <f t="shared" ca="1" si="302"/>
        <v>4.7321428571428408</v>
      </c>
      <c r="I1119" s="17">
        <f t="shared" ca="1" si="303"/>
        <v>2.4943396226415149</v>
      </c>
      <c r="J1119" s="23">
        <f t="shared" ca="1" si="294"/>
        <v>71.382289416846703</v>
      </c>
      <c r="K1119" s="19" t="str">
        <f t="shared" ca="1" si="295"/>
        <v>SELL</v>
      </c>
      <c r="L1119" s="19" t="str">
        <f t="shared" ca="1" si="296"/>
        <v/>
      </c>
      <c r="M1119" s="9" t="str">
        <f t="shared" ca="1" si="297"/>
        <v/>
      </c>
      <c r="N1119" s="9" t="str">
        <f t="shared" ca="1" si="298"/>
        <v/>
      </c>
      <c r="O1119" s="11">
        <f t="shared" ca="1" si="291"/>
        <v>36699</v>
      </c>
      <c r="P1119" s="31">
        <f t="shared" ca="1" si="304"/>
        <v>34</v>
      </c>
      <c r="Q1119" s="9">
        <f t="shared" ca="1" si="299"/>
        <v>0</v>
      </c>
      <c r="R1119" s="34" t="str">
        <f t="shared" ca="1" si="305"/>
        <v>SELL</v>
      </c>
    </row>
    <row r="1120" spans="1:18" x14ac:dyDescent="0.3">
      <c r="A1120" s="9">
        <v>1117</v>
      </c>
      <c r="B1120" s="11">
        <f t="shared" ca="1" si="289"/>
        <v>36700</v>
      </c>
      <c r="C1120" s="17">
        <f t="shared" ca="1" si="290"/>
        <v>1472.2</v>
      </c>
      <c r="D1120" s="42">
        <f t="shared" ca="1" si="300"/>
        <v>-16.049999999999955</v>
      </c>
      <c r="E1120" s="15">
        <f t="shared" ca="1" si="292"/>
        <v>0</v>
      </c>
      <c r="F1120" s="15">
        <f t="shared" ca="1" si="293"/>
        <v>-16.049999999999955</v>
      </c>
      <c r="G1120" s="17">
        <f t="shared" ca="1" si="301"/>
        <v>10.707142857142847</v>
      </c>
      <c r="H1120" s="17">
        <f t="shared" ca="1" si="302"/>
        <v>5.8785714285714095</v>
      </c>
      <c r="I1120" s="17">
        <f t="shared" ca="1" si="303"/>
        <v>1.8213851761846942</v>
      </c>
      <c r="J1120" s="23">
        <f t="shared" ca="1" si="294"/>
        <v>64.556416881998331</v>
      </c>
      <c r="K1120" s="19" t="str">
        <f t="shared" ca="1" si="295"/>
        <v/>
      </c>
      <c r="L1120" s="19" t="str">
        <f t="shared" ca="1" si="296"/>
        <v/>
      </c>
      <c r="M1120" s="9" t="str">
        <f t="shared" ca="1" si="297"/>
        <v/>
      </c>
      <c r="N1120" s="9" t="str">
        <f t="shared" ca="1" si="298"/>
        <v/>
      </c>
      <c r="O1120" s="11">
        <f t="shared" ca="1" si="291"/>
        <v>36700</v>
      </c>
      <c r="P1120" s="31">
        <f t="shared" ca="1" si="304"/>
        <v>34</v>
      </c>
      <c r="Q1120" s="9">
        <f t="shared" ca="1" si="299"/>
        <v>0</v>
      </c>
      <c r="R1120" s="34" t="str">
        <f t="shared" ca="1" si="305"/>
        <v>SELL</v>
      </c>
    </row>
    <row r="1121" spans="1:18" x14ac:dyDescent="0.3">
      <c r="A1121" s="9">
        <v>1118</v>
      </c>
      <c r="B1121" s="11">
        <f t="shared" ca="1" si="289"/>
        <v>36703</v>
      </c>
      <c r="C1121" s="17">
        <f t="shared" ca="1" si="290"/>
        <v>1451.65</v>
      </c>
      <c r="D1121" s="42">
        <f t="shared" ca="1" si="300"/>
        <v>-20.549999999999955</v>
      </c>
      <c r="E1121" s="15">
        <f t="shared" ca="1" si="292"/>
        <v>0</v>
      </c>
      <c r="F1121" s="15">
        <f t="shared" ca="1" si="293"/>
        <v>-20.549999999999955</v>
      </c>
      <c r="G1121" s="17">
        <f t="shared" ca="1" si="301"/>
        <v>9.4821428571428417</v>
      </c>
      <c r="H1121" s="17">
        <f t="shared" ca="1" si="302"/>
        <v>7.3464285714285484</v>
      </c>
      <c r="I1121" s="17">
        <f t="shared" ca="1" si="303"/>
        <v>1.2907146329606243</v>
      </c>
      <c r="J1121" s="23">
        <f t="shared" ca="1" si="294"/>
        <v>56.345500848896471</v>
      </c>
      <c r="K1121" s="19" t="str">
        <f t="shared" ca="1" si="295"/>
        <v/>
      </c>
      <c r="L1121" s="19" t="str">
        <f t="shared" ca="1" si="296"/>
        <v/>
      </c>
      <c r="M1121" s="9" t="str">
        <f t="shared" ca="1" si="297"/>
        <v/>
      </c>
      <c r="N1121" s="9" t="str">
        <f t="shared" ca="1" si="298"/>
        <v/>
      </c>
      <c r="O1121" s="11">
        <f t="shared" ca="1" si="291"/>
        <v>36703</v>
      </c>
      <c r="P1121" s="31">
        <f t="shared" ca="1" si="304"/>
        <v>34</v>
      </c>
      <c r="Q1121" s="9">
        <f t="shared" ca="1" si="299"/>
        <v>0</v>
      </c>
      <c r="R1121" s="34" t="str">
        <f t="shared" ca="1" si="305"/>
        <v>SELL</v>
      </c>
    </row>
    <row r="1122" spans="1:18" x14ac:dyDescent="0.3">
      <c r="A1122" s="9">
        <v>1119</v>
      </c>
      <c r="B1122" s="11">
        <f t="shared" ca="1" si="289"/>
        <v>36704</v>
      </c>
      <c r="C1122" s="17">
        <f t="shared" ca="1" si="290"/>
        <v>1454.3</v>
      </c>
      <c r="D1122" s="42">
        <f t="shared" ca="1" si="300"/>
        <v>2.6499999999998636</v>
      </c>
      <c r="E1122" s="15">
        <f t="shared" ca="1" si="292"/>
        <v>2.6499999999998636</v>
      </c>
      <c r="F1122" s="15">
        <f t="shared" ca="1" si="293"/>
        <v>0</v>
      </c>
      <c r="G1122" s="17">
        <f t="shared" ca="1" si="301"/>
        <v>9.0571428571428374</v>
      </c>
      <c r="H1122" s="17">
        <f t="shared" ca="1" si="302"/>
        <v>7.3464285714285484</v>
      </c>
      <c r="I1122" s="17">
        <f t="shared" ca="1" si="303"/>
        <v>1.2328633932912019</v>
      </c>
      <c r="J1122" s="23">
        <f t="shared" ca="1" si="294"/>
        <v>55.214456782059678</v>
      </c>
      <c r="K1122" s="19" t="str">
        <f t="shared" ca="1" si="295"/>
        <v/>
      </c>
      <c r="L1122" s="19" t="str">
        <f t="shared" ca="1" si="296"/>
        <v/>
      </c>
      <c r="M1122" s="9" t="str">
        <f t="shared" ca="1" si="297"/>
        <v/>
      </c>
      <c r="N1122" s="9" t="str">
        <f t="shared" ca="1" si="298"/>
        <v/>
      </c>
      <c r="O1122" s="11">
        <f t="shared" ca="1" si="291"/>
        <v>36704</v>
      </c>
      <c r="P1122" s="31">
        <f t="shared" ca="1" si="304"/>
        <v>34</v>
      </c>
      <c r="Q1122" s="9">
        <f t="shared" ca="1" si="299"/>
        <v>0</v>
      </c>
      <c r="R1122" s="34" t="str">
        <f t="shared" ca="1" si="305"/>
        <v>SELL</v>
      </c>
    </row>
    <row r="1123" spans="1:18" x14ac:dyDescent="0.3">
      <c r="A1123" s="9">
        <v>1120</v>
      </c>
      <c r="B1123" s="11">
        <f t="shared" ca="1" si="289"/>
        <v>36705</v>
      </c>
      <c r="C1123" s="17">
        <f t="shared" ca="1" si="290"/>
        <v>1470</v>
      </c>
      <c r="D1123" s="42">
        <f t="shared" ca="1" si="300"/>
        <v>15.700000000000045</v>
      </c>
      <c r="E1123" s="15">
        <f t="shared" ca="1" si="292"/>
        <v>15.700000000000045</v>
      </c>
      <c r="F1123" s="15">
        <f t="shared" ca="1" si="293"/>
        <v>0</v>
      </c>
      <c r="G1123" s="17">
        <f t="shared" ca="1" si="301"/>
        <v>7.7999999999999705</v>
      </c>
      <c r="H1123" s="17">
        <f t="shared" ca="1" si="302"/>
        <v>7.3464285714285484</v>
      </c>
      <c r="I1123" s="17">
        <f t="shared" ca="1" si="303"/>
        <v>1.0617403986387937</v>
      </c>
      <c r="J1123" s="23">
        <f t="shared" ca="1" si="294"/>
        <v>51.497288375383143</v>
      </c>
      <c r="K1123" s="19" t="str">
        <f t="shared" ca="1" si="295"/>
        <v/>
      </c>
      <c r="L1123" s="19" t="str">
        <f t="shared" ca="1" si="296"/>
        <v/>
      </c>
      <c r="M1123" s="9" t="str">
        <f t="shared" ca="1" si="297"/>
        <v/>
      </c>
      <c r="N1123" s="9" t="str">
        <f t="shared" ca="1" si="298"/>
        <v/>
      </c>
      <c r="O1123" s="11">
        <f t="shared" ca="1" si="291"/>
        <v>36705</v>
      </c>
      <c r="P1123" s="31">
        <f t="shared" ca="1" si="304"/>
        <v>34</v>
      </c>
      <c r="Q1123" s="9">
        <f t="shared" ca="1" si="299"/>
        <v>0</v>
      </c>
      <c r="R1123" s="34" t="str">
        <f t="shared" ca="1" si="305"/>
        <v>SELL</v>
      </c>
    </row>
    <row r="1124" spans="1:18" x14ac:dyDescent="0.3">
      <c r="A1124" s="9">
        <v>1121</v>
      </c>
      <c r="B1124" s="11">
        <f t="shared" ca="1" si="289"/>
        <v>36706</v>
      </c>
      <c r="C1124" s="17">
        <f t="shared" ca="1" si="290"/>
        <v>1492.35</v>
      </c>
      <c r="D1124" s="42">
        <f t="shared" ca="1" si="300"/>
        <v>22.349999999999909</v>
      </c>
      <c r="E1124" s="15">
        <f t="shared" ca="1" si="292"/>
        <v>22.349999999999909</v>
      </c>
      <c r="F1124" s="15">
        <f t="shared" ca="1" si="293"/>
        <v>0</v>
      </c>
      <c r="G1124" s="17">
        <f t="shared" ca="1" si="301"/>
        <v>9.1428571428571104</v>
      </c>
      <c r="H1124" s="17">
        <f t="shared" ca="1" si="302"/>
        <v>7.3464285714285484</v>
      </c>
      <c r="I1124" s="17">
        <f t="shared" ca="1" si="303"/>
        <v>1.244530870199319</v>
      </c>
      <c r="J1124" s="23">
        <f t="shared" ca="1" si="294"/>
        <v>55.447260125622691</v>
      </c>
      <c r="K1124" s="19" t="str">
        <f t="shared" ca="1" si="295"/>
        <v/>
      </c>
      <c r="L1124" s="19" t="str">
        <f t="shared" ca="1" si="296"/>
        <v/>
      </c>
      <c r="M1124" s="9" t="str">
        <f t="shared" ca="1" si="297"/>
        <v/>
      </c>
      <c r="N1124" s="9" t="str">
        <f t="shared" ca="1" si="298"/>
        <v/>
      </c>
      <c r="O1124" s="11">
        <f t="shared" ca="1" si="291"/>
        <v>36706</v>
      </c>
      <c r="P1124" s="31">
        <f t="shared" ca="1" si="304"/>
        <v>34</v>
      </c>
      <c r="Q1124" s="9">
        <f t="shared" ca="1" si="299"/>
        <v>0</v>
      </c>
      <c r="R1124" s="34" t="str">
        <f t="shared" ca="1" si="305"/>
        <v>SELL</v>
      </c>
    </row>
    <row r="1125" spans="1:18" x14ac:dyDescent="0.3">
      <c r="A1125" s="9">
        <v>1122</v>
      </c>
      <c r="B1125" s="11">
        <f t="shared" ca="1" si="289"/>
        <v>36707</v>
      </c>
      <c r="C1125" s="17">
        <f t="shared" ca="1" si="290"/>
        <v>1471.45</v>
      </c>
      <c r="D1125" s="42">
        <f t="shared" ca="1" si="300"/>
        <v>-20.899999999999864</v>
      </c>
      <c r="E1125" s="15">
        <f t="shared" ca="1" si="292"/>
        <v>0</v>
      </c>
      <c r="F1125" s="15">
        <f t="shared" ca="1" si="293"/>
        <v>-20.899999999999864</v>
      </c>
      <c r="G1125" s="17">
        <f t="shared" ca="1" si="301"/>
        <v>9.1428571428571104</v>
      </c>
      <c r="H1125" s="17">
        <f t="shared" ca="1" si="302"/>
        <v>6.9249999999999705</v>
      </c>
      <c r="I1125" s="17">
        <f t="shared" ca="1" si="303"/>
        <v>1.3202681794739566</v>
      </c>
      <c r="J1125" s="23">
        <f t="shared" ca="1" si="294"/>
        <v>56.901533674149832</v>
      </c>
      <c r="K1125" s="19" t="str">
        <f t="shared" ca="1" si="295"/>
        <v/>
      </c>
      <c r="L1125" s="19" t="str">
        <f t="shared" ca="1" si="296"/>
        <v/>
      </c>
      <c r="M1125" s="9" t="str">
        <f t="shared" ca="1" si="297"/>
        <v/>
      </c>
      <c r="N1125" s="9" t="str">
        <f t="shared" ca="1" si="298"/>
        <v/>
      </c>
      <c r="O1125" s="11">
        <f t="shared" ca="1" si="291"/>
        <v>36707</v>
      </c>
      <c r="P1125" s="31">
        <f t="shared" ca="1" si="304"/>
        <v>34</v>
      </c>
      <c r="Q1125" s="9">
        <f t="shared" ca="1" si="299"/>
        <v>0</v>
      </c>
      <c r="R1125" s="34" t="str">
        <f t="shared" ca="1" si="305"/>
        <v>SELL</v>
      </c>
    </row>
    <row r="1126" spans="1:18" x14ac:dyDescent="0.3">
      <c r="A1126" s="9">
        <v>1123</v>
      </c>
      <c r="B1126" s="11">
        <f t="shared" ca="1" si="289"/>
        <v>36710</v>
      </c>
      <c r="C1126" s="17">
        <f t="shared" ca="1" si="290"/>
        <v>1495.25</v>
      </c>
      <c r="D1126" s="42">
        <f t="shared" ca="1" si="300"/>
        <v>23.799999999999955</v>
      </c>
      <c r="E1126" s="15">
        <f t="shared" ca="1" si="292"/>
        <v>23.799999999999955</v>
      </c>
      <c r="F1126" s="15">
        <f t="shared" ca="1" si="293"/>
        <v>0</v>
      </c>
      <c r="G1126" s="17">
        <f t="shared" ca="1" si="301"/>
        <v>10.842857142857108</v>
      </c>
      <c r="H1126" s="17">
        <f t="shared" ca="1" si="302"/>
        <v>6.3892857142856849</v>
      </c>
      <c r="I1126" s="17">
        <f t="shared" ca="1" si="303"/>
        <v>1.6970374510899968</v>
      </c>
      <c r="J1126" s="23">
        <f t="shared" ca="1" si="294"/>
        <v>62.922279792746146</v>
      </c>
      <c r="K1126" s="19" t="str">
        <f t="shared" ca="1" si="295"/>
        <v/>
      </c>
      <c r="L1126" s="19" t="str">
        <f t="shared" ca="1" si="296"/>
        <v/>
      </c>
      <c r="M1126" s="9" t="str">
        <f t="shared" ca="1" si="297"/>
        <v/>
      </c>
      <c r="N1126" s="9" t="str">
        <f t="shared" ca="1" si="298"/>
        <v/>
      </c>
      <c r="O1126" s="11">
        <f t="shared" ca="1" si="291"/>
        <v>36710</v>
      </c>
      <c r="P1126" s="31">
        <f t="shared" ca="1" si="304"/>
        <v>34</v>
      </c>
      <c r="Q1126" s="9">
        <f t="shared" ca="1" si="299"/>
        <v>0</v>
      </c>
      <c r="R1126" s="34" t="str">
        <f t="shared" ca="1" si="305"/>
        <v>SELL</v>
      </c>
    </row>
    <row r="1127" spans="1:18" x14ac:dyDescent="0.3">
      <c r="A1127" s="9">
        <v>1124</v>
      </c>
      <c r="B1127" s="11">
        <f t="shared" ca="1" si="289"/>
        <v>36711</v>
      </c>
      <c r="C1127" s="17">
        <f t="shared" ca="1" si="290"/>
        <v>1511.3</v>
      </c>
      <c r="D1127" s="42">
        <f t="shared" ca="1" si="300"/>
        <v>16.049999999999955</v>
      </c>
      <c r="E1127" s="15">
        <f t="shared" ca="1" si="292"/>
        <v>16.049999999999955</v>
      </c>
      <c r="F1127" s="15">
        <f t="shared" ca="1" si="293"/>
        <v>0</v>
      </c>
      <c r="G1127" s="17">
        <f t="shared" ca="1" si="301"/>
        <v>11.803571428571397</v>
      </c>
      <c r="H1127" s="17">
        <f t="shared" ca="1" si="302"/>
        <v>6.3892857142856849</v>
      </c>
      <c r="I1127" s="17">
        <f t="shared" ca="1" si="303"/>
        <v>1.8474007825600929</v>
      </c>
      <c r="J1127" s="23">
        <f t="shared" ca="1" si="294"/>
        <v>64.880251276011023</v>
      </c>
      <c r="K1127" s="19" t="str">
        <f t="shared" ca="1" si="295"/>
        <v/>
      </c>
      <c r="L1127" s="19" t="str">
        <f t="shared" ca="1" si="296"/>
        <v/>
      </c>
      <c r="M1127" s="9" t="str">
        <f t="shared" ca="1" si="297"/>
        <v/>
      </c>
      <c r="N1127" s="9" t="str">
        <f t="shared" ca="1" si="298"/>
        <v/>
      </c>
      <c r="O1127" s="11">
        <f t="shared" ca="1" si="291"/>
        <v>36711</v>
      </c>
      <c r="P1127" s="31">
        <f t="shared" ca="1" si="304"/>
        <v>34</v>
      </c>
      <c r="Q1127" s="9">
        <f t="shared" ca="1" si="299"/>
        <v>0</v>
      </c>
      <c r="R1127" s="34" t="str">
        <f t="shared" ca="1" si="305"/>
        <v>SELL</v>
      </c>
    </row>
    <row r="1128" spans="1:18" x14ac:dyDescent="0.3">
      <c r="A1128" s="9">
        <v>1125</v>
      </c>
      <c r="B1128" s="11">
        <f t="shared" ca="1" si="289"/>
        <v>36712</v>
      </c>
      <c r="C1128" s="17">
        <f t="shared" ca="1" si="290"/>
        <v>1526.05</v>
      </c>
      <c r="D1128" s="42">
        <f t="shared" ca="1" si="300"/>
        <v>14.75</v>
      </c>
      <c r="E1128" s="15">
        <f t="shared" ca="1" si="292"/>
        <v>14.75</v>
      </c>
      <c r="F1128" s="15">
        <f t="shared" ca="1" si="293"/>
        <v>0</v>
      </c>
      <c r="G1128" s="17">
        <f t="shared" ca="1" si="301"/>
        <v>12.160714285714253</v>
      </c>
      <c r="H1128" s="17">
        <f t="shared" ca="1" si="302"/>
        <v>6.3892857142856849</v>
      </c>
      <c r="I1128" s="17">
        <f t="shared" ca="1" si="303"/>
        <v>1.9032979318054815</v>
      </c>
      <c r="J1128" s="23">
        <f t="shared" ca="1" si="294"/>
        <v>65.556411243742815</v>
      </c>
      <c r="K1128" s="19" t="str">
        <f t="shared" ca="1" si="295"/>
        <v/>
      </c>
      <c r="L1128" s="19" t="str">
        <f t="shared" ca="1" si="296"/>
        <v/>
      </c>
      <c r="M1128" s="9" t="str">
        <f t="shared" ca="1" si="297"/>
        <v/>
      </c>
      <c r="N1128" s="9" t="str">
        <f t="shared" ca="1" si="298"/>
        <v/>
      </c>
      <c r="O1128" s="11">
        <f t="shared" ca="1" si="291"/>
        <v>36712</v>
      </c>
      <c r="P1128" s="31">
        <f t="shared" ca="1" si="304"/>
        <v>34</v>
      </c>
      <c r="Q1128" s="9">
        <f t="shared" ca="1" si="299"/>
        <v>0</v>
      </c>
      <c r="R1128" s="34" t="str">
        <f t="shared" ca="1" si="305"/>
        <v>SELL</v>
      </c>
    </row>
    <row r="1129" spans="1:18" x14ac:dyDescent="0.3">
      <c r="A1129" s="9">
        <v>1126</v>
      </c>
      <c r="B1129" s="11">
        <f t="shared" ca="1" si="289"/>
        <v>36713</v>
      </c>
      <c r="C1129" s="17">
        <f t="shared" ca="1" si="290"/>
        <v>1516.8</v>
      </c>
      <c r="D1129" s="42">
        <f t="shared" ca="1" si="300"/>
        <v>-9.25</v>
      </c>
      <c r="E1129" s="15">
        <f t="shared" ca="1" si="292"/>
        <v>0</v>
      </c>
      <c r="F1129" s="15">
        <f t="shared" ca="1" si="293"/>
        <v>-9.25</v>
      </c>
      <c r="G1129" s="17">
        <f t="shared" ca="1" si="301"/>
        <v>9.8714285714285417</v>
      </c>
      <c r="H1129" s="17">
        <f t="shared" ca="1" si="302"/>
        <v>7.0499999999999705</v>
      </c>
      <c r="I1129" s="17">
        <f t="shared" ca="1" si="303"/>
        <v>1.400202634245189</v>
      </c>
      <c r="J1129" s="23">
        <f t="shared" ca="1" si="294"/>
        <v>58.336850991979766</v>
      </c>
      <c r="K1129" s="19" t="str">
        <f t="shared" ca="1" si="295"/>
        <v/>
      </c>
      <c r="L1129" s="19" t="str">
        <f t="shared" ca="1" si="296"/>
        <v/>
      </c>
      <c r="M1129" s="9" t="str">
        <f t="shared" ca="1" si="297"/>
        <v/>
      </c>
      <c r="N1129" s="9" t="str">
        <f t="shared" ca="1" si="298"/>
        <v/>
      </c>
      <c r="O1129" s="11">
        <f t="shared" ca="1" si="291"/>
        <v>36713</v>
      </c>
      <c r="P1129" s="31">
        <f t="shared" ca="1" si="304"/>
        <v>34</v>
      </c>
      <c r="Q1129" s="9">
        <f t="shared" ca="1" si="299"/>
        <v>0</v>
      </c>
      <c r="R1129" s="34" t="str">
        <f t="shared" ca="1" si="305"/>
        <v>SELL</v>
      </c>
    </row>
    <row r="1130" spans="1:18" x14ac:dyDescent="0.3">
      <c r="A1130" s="9">
        <v>1127</v>
      </c>
      <c r="B1130" s="11">
        <f t="shared" ca="1" si="289"/>
        <v>36714</v>
      </c>
      <c r="C1130" s="17">
        <f t="shared" ca="1" si="290"/>
        <v>1517.6</v>
      </c>
      <c r="D1130" s="42">
        <f t="shared" ca="1" si="300"/>
        <v>0.79999999999995453</v>
      </c>
      <c r="E1130" s="15">
        <f t="shared" ca="1" si="292"/>
        <v>0.79999999999995453</v>
      </c>
      <c r="F1130" s="15">
        <f t="shared" ca="1" si="293"/>
        <v>0</v>
      </c>
      <c r="G1130" s="17">
        <f t="shared" ca="1" si="301"/>
        <v>8.3964285714285349</v>
      </c>
      <c r="H1130" s="17">
        <f t="shared" ca="1" si="302"/>
        <v>7.0499999999999705</v>
      </c>
      <c r="I1130" s="17">
        <f t="shared" ca="1" si="303"/>
        <v>1.1909827760891589</v>
      </c>
      <c r="J1130" s="23">
        <f t="shared" ca="1" si="294"/>
        <v>54.358381502890175</v>
      </c>
      <c r="K1130" s="19" t="str">
        <f t="shared" ca="1" si="295"/>
        <v/>
      </c>
      <c r="L1130" s="19" t="str">
        <f t="shared" ca="1" si="296"/>
        <v/>
      </c>
      <c r="M1130" s="9" t="str">
        <f t="shared" ca="1" si="297"/>
        <v/>
      </c>
      <c r="N1130" s="9" t="str">
        <f t="shared" ca="1" si="298"/>
        <v/>
      </c>
      <c r="O1130" s="11">
        <f t="shared" ca="1" si="291"/>
        <v>36714</v>
      </c>
      <c r="P1130" s="31">
        <f t="shared" ca="1" si="304"/>
        <v>34</v>
      </c>
      <c r="Q1130" s="9">
        <f t="shared" ca="1" si="299"/>
        <v>0</v>
      </c>
      <c r="R1130" s="34" t="str">
        <f t="shared" ca="1" si="305"/>
        <v>SELL</v>
      </c>
    </row>
    <row r="1131" spans="1:18" x14ac:dyDescent="0.3">
      <c r="A1131" s="9">
        <v>1128</v>
      </c>
      <c r="B1131" s="11">
        <f t="shared" ca="1" si="289"/>
        <v>36717</v>
      </c>
      <c r="C1131" s="17">
        <f t="shared" ca="1" si="290"/>
        <v>1509.65</v>
      </c>
      <c r="D1131" s="42">
        <f t="shared" ca="1" si="300"/>
        <v>-7.9499999999998181</v>
      </c>
      <c r="E1131" s="15">
        <f t="shared" ca="1" si="292"/>
        <v>0</v>
      </c>
      <c r="F1131" s="15">
        <f t="shared" ca="1" si="293"/>
        <v>-7.9499999999998181</v>
      </c>
      <c r="G1131" s="17">
        <f t="shared" ca="1" si="301"/>
        <v>7.7999999999999705</v>
      </c>
      <c r="H1131" s="17">
        <f t="shared" ca="1" si="302"/>
        <v>7.6178571428571002</v>
      </c>
      <c r="I1131" s="17">
        <f t="shared" ca="1" si="303"/>
        <v>1.0239099859353042</v>
      </c>
      <c r="J1131" s="23">
        <f t="shared" ca="1" si="294"/>
        <v>50.590687977762379</v>
      </c>
      <c r="K1131" s="19" t="str">
        <f t="shared" ca="1" si="295"/>
        <v/>
      </c>
      <c r="L1131" s="19" t="str">
        <f t="shared" ca="1" si="296"/>
        <v/>
      </c>
      <c r="M1131" s="9" t="str">
        <f t="shared" ca="1" si="297"/>
        <v/>
      </c>
      <c r="N1131" s="9" t="str">
        <f t="shared" ca="1" si="298"/>
        <v/>
      </c>
      <c r="O1131" s="11">
        <f t="shared" ca="1" si="291"/>
        <v>36717</v>
      </c>
      <c r="P1131" s="31">
        <f t="shared" ca="1" si="304"/>
        <v>34</v>
      </c>
      <c r="Q1131" s="9">
        <f t="shared" ca="1" si="299"/>
        <v>0</v>
      </c>
      <c r="R1131" s="34" t="str">
        <f t="shared" ca="1" si="305"/>
        <v>SELL</v>
      </c>
    </row>
    <row r="1132" spans="1:18" x14ac:dyDescent="0.3">
      <c r="A1132" s="9">
        <v>1129</v>
      </c>
      <c r="B1132" s="11">
        <f t="shared" ca="1" si="289"/>
        <v>36718</v>
      </c>
      <c r="C1132" s="17">
        <f t="shared" ca="1" si="290"/>
        <v>1518.55</v>
      </c>
      <c r="D1132" s="42">
        <f t="shared" ca="1" si="300"/>
        <v>8.8999999999998636</v>
      </c>
      <c r="E1132" s="15">
        <f t="shared" ca="1" si="292"/>
        <v>8.8999999999998636</v>
      </c>
      <c r="F1132" s="15">
        <f t="shared" ca="1" si="293"/>
        <v>0</v>
      </c>
      <c r="G1132" s="17">
        <f t="shared" ca="1" si="301"/>
        <v>8.435714285714246</v>
      </c>
      <c r="H1132" s="17">
        <f t="shared" ca="1" si="302"/>
        <v>5.3357142857142561</v>
      </c>
      <c r="I1132" s="17">
        <f t="shared" ca="1" si="303"/>
        <v>1.5809906291834015</v>
      </c>
      <c r="J1132" s="23">
        <f t="shared" ca="1" si="294"/>
        <v>61.25518672199172</v>
      </c>
      <c r="K1132" s="19" t="str">
        <f t="shared" ca="1" si="295"/>
        <v/>
      </c>
      <c r="L1132" s="19" t="str">
        <f t="shared" ca="1" si="296"/>
        <v/>
      </c>
      <c r="M1132" s="9" t="str">
        <f t="shared" ca="1" si="297"/>
        <v/>
      </c>
      <c r="N1132" s="9" t="str">
        <f t="shared" ca="1" si="298"/>
        <v/>
      </c>
      <c r="O1132" s="11">
        <f t="shared" ca="1" si="291"/>
        <v>36718</v>
      </c>
      <c r="P1132" s="31">
        <f t="shared" ca="1" si="304"/>
        <v>34</v>
      </c>
      <c r="Q1132" s="9">
        <f t="shared" ca="1" si="299"/>
        <v>0</v>
      </c>
      <c r="R1132" s="34" t="str">
        <f t="shared" ca="1" si="305"/>
        <v>SELL</v>
      </c>
    </row>
    <row r="1133" spans="1:18" x14ac:dyDescent="0.3">
      <c r="A1133" s="9">
        <v>1130</v>
      </c>
      <c r="B1133" s="11">
        <f t="shared" ca="1" si="289"/>
        <v>36719</v>
      </c>
      <c r="C1133" s="17">
        <f t="shared" ca="1" si="290"/>
        <v>1533.35</v>
      </c>
      <c r="D1133" s="42">
        <f t="shared" ca="1" si="300"/>
        <v>14.799999999999955</v>
      </c>
      <c r="E1133" s="15">
        <f t="shared" ca="1" si="292"/>
        <v>14.799999999999955</v>
      </c>
      <c r="F1133" s="15">
        <f t="shared" ca="1" si="293"/>
        <v>0</v>
      </c>
      <c r="G1133" s="17">
        <f t="shared" ca="1" si="301"/>
        <v>8.5571428571428214</v>
      </c>
      <c r="H1133" s="17">
        <f t="shared" ca="1" si="302"/>
        <v>5.3357142857142561</v>
      </c>
      <c r="I1133" s="17">
        <f t="shared" ca="1" si="303"/>
        <v>1.6037483266398951</v>
      </c>
      <c r="J1133" s="23">
        <f t="shared" ca="1" si="294"/>
        <v>61.593830334190265</v>
      </c>
      <c r="K1133" s="19" t="str">
        <f t="shared" ca="1" si="295"/>
        <v/>
      </c>
      <c r="L1133" s="19" t="str">
        <f t="shared" ca="1" si="296"/>
        <v/>
      </c>
      <c r="M1133" s="9" t="str">
        <f t="shared" ca="1" si="297"/>
        <v/>
      </c>
      <c r="N1133" s="9" t="str">
        <f t="shared" ca="1" si="298"/>
        <v/>
      </c>
      <c r="O1133" s="11">
        <f t="shared" ca="1" si="291"/>
        <v>36719</v>
      </c>
      <c r="P1133" s="31">
        <f t="shared" ca="1" si="304"/>
        <v>34</v>
      </c>
      <c r="Q1133" s="9">
        <f t="shared" ca="1" si="299"/>
        <v>0</v>
      </c>
      <c r="R1133" s="34" t="str">
        <f t="shared" ca="1" si="305"/>
        <v>SELL</v>
      </c>
    </row>
    <row r="1134" spans="1:18" x14ac:dyDescent="0.3">
      <c r="A1134" s="9">
        <v>1131</v>
      </c>
      <c r="B1134" s="11">
        <f t="shared" ca="1" si="289"/>
        <v>36720</v>
      </c>
      <c r="C1134" s="17">
        <f t="shared" ca="1" si="290"/>
        <v>1522.6</v>
      </c>
      <c r="D1134" s="42">
        <f t="shared" ca="1" si="300"/>
        <v>-10.75</v>
      </c>
      <c r="E1134" s="15">
        <f t="shared" ca="1" si="292"/>
        <v>0</v>
      </c>
      <c r="F1134" s="15">
        <f t="shared" ca="1" si="293"/>
        <v>-10.75</v>
      </c>
      <c r="G1134" s="17">
        <f t="shared" ca="1" si="301"/>
        <v>8.5571428571428214</v>
      </c>
      <c r="H1134" s="17">
        <f t="shared" ca="1" si="302"/>
        <v>4.9571428571428315</v>
      </c>
      <c r="I1134" s="17">
        <f t="shared" ca="1" si="303"/>
        <v>1.7262247838616731</v>
      </c>
      <c r="J1134" s="23">
        <f t="shared" ca="1" si="294"/>
        <v>63.319238900634268</v>
      </c>
      <c r="K1134" s="19" t="str">
        <f t="shared" ca="1" si="295"/>
        <v/>
      </c>
      <c r="L1134" s="19" t="str">
        <f t="shared" ca="1" si="296"/>
        <v/>
      </c>
      <c r="M1134" s="9" t="str">
        <f t="shared" ca="1" si="297"/>
        <v/>
      </c>
      <c r="N1134" s="9" t="str">
        <f t="shared" ca="1" si="298"/>
        <v/>
      </c>
      <c r="O1134" s="11">
        <f t="shared" ca="1" si="291"/>
        <v>36720</v>
      </c>
      <c r="P1134" s="31">
        <f t="shared" ca="1" si="304"/>
        <v>34</v>
      </c>
      <c r="Q1134" s="9">
        <f t="shared" ca="1" si="299"/>
        <v>0</v>
      </c>
      <c r="R1134" s="34" t="str">
        <f t="shared" ca="1" si="305"/>
        <v>SELL</v>
      </c>
    </row>
    <row r="1135" spans="1:18" x14ac:dyDescent="0.3">
      <c r="A1135" s="9">
        <v>1132</v>
      </c>
      <c r="B1135" s="11">
        <f t="shared" ca="1" si="289"/>
        <v>36721</v>
      </c>
      <c r="C1135" s="17">
        <f t="shared" ca="1" si="290"/>
        <v>1509.75</v>
      </c>
      <c r="D1135" s="42">
        <f t="shared" ca="1" si="300"/>
        <v>-12.849999999999909</v>
      </c>
      <c r="E1135" s="15">
        <f t="shared" ca="1" si="292"/>
        <v>0</v>
      </c>
      <c r="F1135" s="15">
        <f t="shared" ca="1" si="293"/>
        <v>-12.849999999999909</v>
      </c>
      <c r="G1135" s="17">
        <f t="shared" ca="1" si="301"/>
        <v>8.5571428571428214</v>
      </c>
      <c r="H1135" s="17">
        <f t="shared" ca="1" si="302"/>
        <v>4.4071428571428282</v>
      </c>
      <c r="I1135" s="17">
        <f t="shared" ca="1" si="303"/>
        <v>1.9416531604538134</v>
      </c>
      <c r="J1135" s="23">
        <f t="shared" ca="1" si="294"/>
        <v>66.005509641873331</v>
      </c>
      <c r="K1135" s="19" t="str">
        <f t="shared" ca="1" si="295"/>
        <v/>
      </c>
      <c r="L1135" s="19" t="str">
        <f t="shared" ca="1" si="296"/>
        <v/>
      </c>
      <c r="M1135" s="9" t="str">
        <f t="shared" ca="1" si="297"/>
        <v/>
      </c>
      <c r="N1135" s="9" t="str">
        <f t="shared" ca="1" si="298"/>
        <v/>
      </c>
      <c r="O1135" s="11">
        <f t="shared" ca="1" si="291"/>
        <v>36721</v>
      </c>
      <c r="P1135" s="31">
        <f t="shared" ca="1" si="304"/>
        <v>34</v>
      </c>
      <c r="Q1135" s="9">
        <f t="shared" ca="1" si="299"/>
        <v>0</v>
      </c>
      <c r="R1135" s="34" t="str">
        <f t="shared" ca="1" si="305"/>
        <v>SELL</v>
      </c>
    </row>
    <row r="1136" spans="1:18" x14ac:dyDescent="0.3">
      <c r="A1136" s="9">
        <v>1133</v>
      </c>
      <c r="B1136" s="11">
        <f t="shared" ca="1" si="289"/>
        <v>36724</v>
      </c>
      <c r="C1136" s="17">
        <f t="shared" ca="1" si="290"/>
        <v>1479.65</v>
      </c>
      <c r="D1136" s="42">
        <f t="shared" ca="1" si="300"/>
        <v>-30.099999999999909</v>
      </c>
      <c r="E1136" s="15">
        <f t="shared" ca="1" si="292"/>
        <v>0</v>
      </c>
      <c r="F1136" s="15">
        <f t="shared" ca="1" si="293"/>
        <v>-30.099999999999909</v>
      </c>
      <c r="G1136" s="17">
        <f t="shared" ca="1" si="301"/>
        <v>8.3678571428571171</v>
      </c>
      <c r="H1136" s="17">
        <f t="shared" ca="1" si="302"/>
        <v>6.5571428571428214</v>
      </c>
      <c r="I1136" s="17">
        <f t="shared" ca="1" si="303"/>
        <v>1.2761437908496762</v>
      </c>
      <c r="J1136" s="23">
        <f t="shared" ca="1" si="294"/>
        <v>56.066044508255622</v>
      </c>
      <c r="K1136" s="19" t="str">
        <f t="shared" ca="1" si="295"/>
        <v/>
      </c>
      <c r="L1136" s="19" t="str">
        <f t="shared" ca="1" si="296"/>
        <v/>
      </c>
      <c r="M1136" s="9" t="str">
        <f t="shared" ca="1" si="297"/>
        <v/>
      </c>
      <c r="N1136" s="9" t="str">
        <f t="shared" ca="1" si="298"/>
        <v/>
      </c>
      <c r="O1136" s="11">
        <f t="shared" ca="1" si="291"/>
        <v>36724</v>
      </c>
      <c r="P1136" s="31">
        <f t="shared" ca="1" si="304"/>
        <v>34</v>
      </c>
      <c r="Q1136" s="9">
        <f t="shared" ca="1" si="299"/>
        <v>0</v>
      </c>
      <c r="R1136" s="34" t="str">
        <f t="shared" ca="1" si="305"/>
        <v>SELL</v>
      </c>
    </row>
    <row r="1137" spans="1:18" x14ac:dyDescent="0.3">
      <c r="A1137" s="9">
        <v>1134</v>
      </c>
      <c r="B1137" s="11">
        <f t="shared" ca="1" si="289"/>
        <v>36725</v>
      </c>
      <c r="C1137" s="17">
        <f t="shared" ca="1" si="290"/>
        <v>1463.1</v>
      </c>
      <c r="D1137" s="42">
        <f t="shared" ca="1" si="300"/>
        <v>-16.550000000000182</v>
      </c>
      <c r="E1137" s="15">
        <f t="shared" ca="1" si="292"/>
        <v>0</v>
      </c>
      <c r="F1137" s="15">
        <f t="shared" ca="1" si="293"/>
        <v>-16.550000000000182</v>
      </c>
      <c r="G1137" s="17">
        <f t="shared" ca="1" si="301"/>
        <v>7.2464285714285426</v>
      </c>
      <c r="H1137" s="17">
        <f t="shared" ca="1" si="302"/>
        <v>7.7392857142856917</v>
      </c>
      <c r="I1137" s="17">
        <f t="shared" ca="1" si="303"/>
        <v>0.93631748961698102</v>
      </c>
      <c r="J1137" s="23">
        <f t="shared" ca="1" si="294"/>
        <v>48.355576739752117</v>
      </c>
      <c r="K1137" s="19" t="str">
        <f t="shared" ca="1" si="295"/>
        <v/>
      </c>
      <c r="L1137" s="19" t="str">
        <f t="shared" ca="1" si="296"/>
        <v/>
      </c>
      <c r="M1137" s="9" t="str">
        <f t="shared" ca="1" si="297"/>
        <v/>
      </c>
      <c r="N1137" s="9" t="str">
        <f t="shared" ca="1" si="298"/>
        <v/>
      </c>
      <c r="O1137" s="11">
        <f t="shared" ca="1" si="291"/>
        <v>36725</v>
      </c>
      <c r="P1137" s="31">
        <f t="shared" ca="1" si="304"/>
        <v>34</v>
      </c>
      <c r="Q1137" s="9">
        <f t="shared" ca="1" si="299"/>
        <v>0</v>
      </c>
      <c r="R1137" s="34" t="str">
        <f t="shared" ca="1" si="305"/>
        <v>SELL</v>
      </c>
    </row>
    <row r="1138" spans="1:18" x14ac:dyDescent="0.3">
      <c r="A1138" s="9">
        <v>1135</v>
      </c>
      <c r="B1138" s="11">
        <f t="shared" ca="1" si="289"/>
        <v>36726</v>
      </c>
      <c r="C1138" s="17">
        <f t="shared" ca="1" si="290"/>
        <v>1435.8</v>
      </c>
      <c r="D1138" s="42">
        <f t="shared" ca="1" si="300"/>
        <v>-27.299999999999955</v>
      </c>
      <c r="E1138" s="15">
        <f t="shared" ca="1" si="292"/>
        <v>0</v>
      </c>
      <c r="F1138" s="15">
        <f t="shared" ca="1" si="293"/>
        <v>-27.299999999999955</v>
      </c>
      <c r="G1138" s="17">
        <f t="shared" ca="1" si="301"/>
        <v>5.6499999999999773</v>
      </c>
      <c r="H1138" s="17">
        <f t="shared" ca="1" si="302"/>
        <v>9.6892857142856883</v>
      </c>
      <c r="I1138" s="17">
        <f t="shared" ca="1" si="303"/>
        <v>0.58311831920383261</v>
      </c>
      <c r="J1138" s="23">
        <f t="shared" ca="1" si="294"/>
        <v>36.833527357392278</v>
      </c>
      <c r="K1138" s="19" t="str">
        <f t="shared" ca="1" si="295"/>
        <v/>
      </c>
      <c r="L1138" s="19" t="str">
        <f t="shared" ca="1" si="296"/>
        <v/>
      </c>
      <c r="M1138" s="9" t="str">
        <f t="shared" ca="1" si="297"/>
        <v/>
      </c>
      <c r="N1138" s="9" t="str">
        <f t="shared" ca="1" si="298"/>
        <v/>
      </c>
      <c r="O1138" s="11">
        <f t="shared" ca="1" si="291"/>
        <v>36726</v>
      </c>
      <c r="P1138" s="31">
        <f t="shared" ca="1" si="304"/>
        <v>34</v>
      </c>
      <c r="Q1138" s="9">
        <f t="shared" ca="1" si="299"/>
        <v>0</v>
      </c>
      <c r="R1138" s="34" t="str">
        <f t="shared" ca="1" si="305"/>
        <v>SELL</v>
      </c>
    </row>
    <row r="1139" spans="1:18" x14ac:dyDescent="0.3">
      <c r="A1139" s="9">
        <v>1136</v>
      </c>
      <c r="B1139" s="11">
        <f t="shared" ca="1" si="289"/>
        <v>36727</v>
      </c>
      <c r="C1139" s="17">
        <f t="shared" ca="1" si="290"/>
        <v>1424.2</v>
      </c>
      <c r="D1139" s="42">
        <f t="shared" ca="1" si="300"/>
        <v>-11.599999999999909</v>
      </c>
      <c r="E1139" s="15">
        <f t="shared" ca="1" si="292"/>
        <v>0</v>
      </c>
      <c r="F1139" s="15">
        <f t="shared" ca="1" si="293"/>
        <v>-11.599999999999909</v>
      </c>
      <c r="G1139" s="17">
        <f t="shared" ca="1" si="301"/>
        <v>5.6499999999999773</v>
      </c>
      <c r="H1139" s="17">
        <f t="shared" ca="1" si="302"/>
        <v>9.0249999999999773</v>
      </c>
      <c r="I1139" s="17">
        <f t="shared" ca="1" si="303"/>
        <v>0.62603878116343392</v>
      </c>
      <c r="J1139" s="23">
        <f t="shared" ca="1" si="294"/>
        <v>38.50085178875635</v>
      </c>
      <c r="K1139" s="19" t="str">
        <f t="shared" ca="1" si="295"/>
        <v/>
      </c>
      <c r="L1139" s="19" t="str">
        <f t="shared" ca="1" si="296"/>
        <v/>
      </c>
      <c r="M1139" s="9" t="str">
        <f t="shared" ca="1" si="297"/>
        <v/>
      </c>
      <c r="N1139" s="9" t="str">
        <f t="shared" ca="1" si="298"/>
        <v/>
      </c>
      <c r="O1139" s="11">
        <f t="shared" ca="1" si="291"/>
        <v>36727</v>
      </c>
      <c r="P1139" s="31">
        <f t="shared" ca="1" si="304"/>
        <v>34</v>
      </c>
      <c r="Q1139" s="9">
        <f t="shared" ca="1" si="299"/>
        <v>0</v>
      </c>
      <c r="R1139" s="34" t="str">
        <f t="shared" ca="1" si="305"/>
        <v>SELL</v>
      </c>
    </row>
    <row r="1140" spans="1:18" x14ac:dyDescent="0.3">
      <c r="A1140" s="9">
        <v>1137</v>
      </c>
      <c r="B1140" s="11">
        <f t="shared" ca="1" si="289"/>
        <v>36728</v>
      </c>
      <c r="C1140" s="17">
        <f t="shared" ca="1" si="290"/>
        <v>1397.25</v>
      </c>
      <c r="D1140" s="42">
        <f t="shared" ca="1" si="300"/>
        <v>-26.950000000000045</v>
      </c>
      <c r="E1140" s="15">
        <f t="shared" ca="1" si="292"/>
        <v>0</v>
      </c>
      <c r="F1140" s="15">
        <f t="shared" ca="1" si="293"/>
        <v>-26.950000000000045</v>
      </c>
      <c r="G1140" s="17">
        <f t="shared" ca="1" si="301"/>
        <v>3.9499999999999806</v>
      </c>
      <c r="H1140" s="17">
        <f t="shared" ca="1" si="302"/>
        <v>10.94999999999998</v>
      </c>
      <c r="I1140" s="17">
        <f t="shared" ca="1" si="303"/>
        <v>0.36073059360730486</v>
      </c>
      <c r="J1140" s="23">
        <f t="shared" ca="1" si="294"/>
        <v>26.5100671140939</v>
      </c>
      <c r="K1140" s="19" t="str">
        <f t="shared" ca="1" si="295"/>
        <v>BUY</v>
      </c>
      <c r="L1140" s="19">
        <f t="shared" ca="1" si="296"/>
        <v>35</v>
      </c>
      <c r="M1140" s="9" t="str">
        <f t="shared" ca="1" si="297"/>
        <v>BUY</v>
      </c>
      <c r="N1140" s="9">
        <f t="shared" ca="1" si="298"/>
        <v>1397.25</v>
      </c>
      <c r="O1140" s="11">
        <f t="shared" ca="1" si="291"/>
        <v>36728</v>
      </c>
      <c r="P1140" s="31">
        <f t="shared" ca="1" si="304"/>
        <v>35</v>
      </c>
      <c r="Q1140" s="9">
        <f t="shared" ca="1" si="299"/>
        <v>1</v>
      </c>
      <c r="R1140" s="34" t="str">
        <f t="shared" ca="1" si="305"/>
        <v>BUY</v>
      </c>
    </row>
    <row r="1141" spans="1:18" x14ac:dyDescent="0.3">
      <c r="A1141" s="9">
        <v>1138</v>
      </c>
      <c r="B1141" s="11">
        <f t="shared" ca="1" si="289"/>
        <v>36731</v>
      </c>
      <c r="C1141" s="17">
        <f t="shared" ca="1" si="290"/>
        <v>1317.75</v>
      </c>
      <c r="D1141" s="42">
        <f t="shared" ca="1" si="300"/>
        <v>-79.5</v>
      </c>
      <c r="E1141" s="15">
        <f t="shared" ca="1" si="292"/>
        <v>0</v>
      </c>
      <c r="F1141" s="15">
        <f t="shared" ca="1" si="293"/>
        <v>-79.5</v>
      </c>
      <c r="G1141" s="17">
        <f t="shared" ca="1" si="301"/>
        <v>2.8035714285714124</v>
      </c>
      <c r="H1141" s="17">
        <f t="shared" ca="1" si="302"/>
        <v>16.628571428571409</v>
      </c>
      <c r="I1141" s="17">
        <f t="shared" ca="1" si="303"/>
        <v>0.16859965635738755</v>
      </c>
      <c r="J1141" s="23">
        <f t="shared" ca="1" si="294"/>
        <v>14.427494945781959</v>
      </c>
      <c r="K1141" s="19" t="str">
        <f t="shared" ca="1" si="295"/>
        <v>BUY</v>
      </c>
      <c r="L1141" s="19" t="str">
        <f t="shared" ca="1" si="296"/>
        <v/>
      </c>
      <c r="M1141" s="9" t="str">
        <f t="shared" ca="1" si="297"/>
        <v/>
      </c>
      <c r="N1141" s="9" t="str">
        <f t="shared" ca="1" si="298"/>
        <v/>
      </c>
      <c r="O1141" s="11">
        <f t="shared" ca="1" si="291"/>
        <v>36731</v>
      </c>
      <c r="P1141" s="31">
        <f t="shared" ca="1" si="304"/>
        <v>35</v>
      </c>
      <c r="Q1141" s="9">
        <f t="shared" ca="1" si="299"/>
        <v>0</v>
      </c>
      <c r="R1141" s="34" t="str">
        <f t="shared" ca="1" si="305"/>
        <v>BUY</v>
      </c>
    </row>
    <row r="1142" spans="1:18" x14ac:dyDescent="0.3">
      <c r="A1142" s="9">
        <v>1139</v>
      </c>
      <c r="B1142" s="11">
        <f t="shared" ca="1" si="289"/>
        <v>36732</v>
      </c>
      <c r="C1142" s="17">
        <f t="shared" ca="1" si="290"/>
        <v>1348.9</v>
      </c>
      <c r="D1142" s="42">
        <f t="shared" ca="1" si="300"/>
        <v>31.150000000000091</v>
      </c>
      <c r="E1142" s="15">
        <f t="shared" ca="1" si="292"/>
        <v>31.150000000000091</v>
      </c>
      <c r="F1142" s="15">
        <f t="shared" ca="1" si="293"/>
        <v>0</v>
      </c>
      <c r="G1142" s="17">
        <f t="shared" ca="1" si="301"/>
        <v>3.9749999999999903</v>
      </c>
      <c r="H1142" s="17">
        <f t="shared" ca="1" si="302"/>
        <v>16.628571428571409</v>
      </c>
      <c r="I1142" s="17">
        <f t="shared" ca="1" si="303"/>
        <v>0.23904639175257703</v>
      </c>
      <c r="J1142" s="23">
        <f t="shared" ca="1" si="294"/>
        <v>19.292771710868422</v>
      </c>
      <c r="K1142" s="19" t="str">
        <f t="shared" ca="1" si="295"/>
        <v>BUY</v>
      </c>
      <c r="L1142" s="19" t="str">
        <f t="shared" ca="1" si="296"/>
        <v/>
      </c>
      <c r="M1142" s="9" t="str">
        <f t="shared" ca="1" si="297"/>
        <v/>
      </c>
      <c r="N1142" s="9" t="str">
        <f t="shared" ca="1" si="298"/>
        <v/>
      </c>
      <c r="O1142" s="11">
        <f t="shared" ca="1" si="291"/>
        <v>36732</v>
      </c>
      <c r="P1142" s="31">
        <f t="shared" ca="1" si="304"/>
        <v>35</v>
      </c>
      <c r="Q1142" s="9">
        <f t="shared" ca="1" si="299"/>
        <v>0</v>
      </c>
      <c r="R1142" s="34" t="str">
        <f t="shared" ca="1" si="305"/>
        <v>BUY</v>
      </c>
    </row>
    <row r="1143" spans="1:18" x14ac:dyDescent="0.3">
      <c r="A1143" s="9">
        <v>1140</v>
      </c>
      <c r="B1143" s="11">
        <f t="shared" ca="1" si="289"/>
        <v>36733</v>
      </c>
      <c r="C1143" s="17">
        <f t="shared" ca="1" si="290"/>
        <v>1318.25</v>
      </c>
      <c r="D1143" s="42">
        <f t="shared" ca="1" si="300"/>
        <v>-30.650000000000091</v>
      </c>
      <c r="E1143" s="15">
        <f t="shared" ca="1" si="292"/>
        <v>0</v>
      </c>
      <c r="F1143" s="15">
        <f t="shared" ca="1" si="293"/>
        <v>-30.650000000000091</v>
      </c>
      <c r="G1143" s="17">
        <f t="shared" ca="1" si="301"/>
        <v>3.9749999999999903</v>
      </c>
      <c r="H1143" s="17">
        <f t="shared" ca="1" si="302"/>
        <v>18.157142857142844</v>
      </c>
      <c r="I1143" s="17">
        <f t="shared" ca="1" si="303"/>
        <v>0.21892210857592409</v>
      </c>
      <c r="J1143" s="23">
        <f t="shared" ca="1" si="294"/>
        <v>17.960303372599626</v>
      </c>
      <c r="K1143" s="19" t="str">
        <f t="shared" ca="1" si="295"/>
        <v>BUY</v>
      </c>
      <c r="L1143" s="19" t="str">
        <f t="shared" ca="1" si="296"/>
        <v/>
      </c>
      <c r="M1143" s="9" t="str">
        <f t="shared" ca="1" si="297"/>
        <v/>
      </c>
      <c r="N1143" s="9" t="str">
        <f t="shared" ca="1" si="298"/>
        <v/>
      </c>
      <c r="O1143" s="11">
        <f t="shared" ca="1" si="291"/>
        <v>36733</v>
      </c>
      <c r="P1143" s="31">
        <f t="shared" ca="1" si="304"/>
        <v>35</v>
      </c>
      <c r="Q1143" s="9">
        <f t="shared" ca="1" si="299"/>
        <v>0</v>
      </c>
      <c r="R1143" s="34" t="str">
        <f t="shared" ca="1" si="305"/>
        <v>BUY</v>
      </c>
    </row>
    <row r="1144" spans="1:18" x14ac:dyDescent="0.3">
      <c r="A1144" s="9">
        <v>1141</v>
      </c>
      <c r="B1144" s="11">
        <f t="shared" ca="1" si="289"/>
        <v>36734</v>
      </c>
      <c r="C1144" s="17">
        <f t="shared" ca="1" si="290"/>
        <v>1338.05</v>
      </c>
      <c r="D1144" s="42">
        <f t="shared" ca="1" si="300"/>
        <v>19.799999999999955</v>
      </c>
      <c r="E1144" s="15">
        <f t="shared" ca="1" si="292"/>
        <v>19.799999999999955</v>
      </c>
      <c r="F1144" s="15">
        <f t="shared" ca="1" si="293"/>
        <v>0</v>
      </c>
      <c r="G1144" s="17">
        <f t="shared" ca="1" si="301"/>
        <v>5.3321428571428475</v>
      </c>
      <c r="H1144" s="17">
        <f t="shared" ca="1" si="302"/>
        <v>18.157142857142844</v>
      </c>
      <c r="I1144" s="17">
        <f t="shared" ca="1" si="303"/>
        <v>0.29366640440597924</v>
      </c>
      <c r="J1144" s="23">
        <f t="shared" ca="1" si="294"/>
        <v>22.700319294511161</v>
      </c>
      <c r="K1144" s="19" t="str">
        <f t="shared" ca="1" si="295"/>
        <v>BUY</v>
      </c>
      <c r="L1144" s="19" t="str">
        <f t="shared" ca="1" si="296"/>
        <v/>
      </c>
      <c r="M1144" s="9" t="str">
        <f t="shared" ca="1" si="297"/>
        <v/>
      </c>
      <c r="N1144" s="9" t="str">
        <f t="shared" ca="1" si="298"/>
        <v/>
      </c>
      <c r="O1144" s="11">
        <f t="shared" ca="1" si="291"/>
        <v>36734</v>
      </c>
      <c r="P1144" s="31">
        <f t="shared" ca="1" si="304"/>
        <v>35</v>
      </c>
      <c r="Q1144" s="9">
        <f t="shared" ca="1" si="299"/>
        <v>0</v>
      </c>
      <c r="R1144" s="34" t="str">
        <f t="shared" ca="1" si="305"/>
        <v>BUY</v>
      </c>
    </row>
    <row r="1145" spans="1:18" x14ac:dyDescent="0.3">
      <c r="A1145" s="9">
        <v>1142</v>
      </c>
      <c r="B1145" s="11">
        <f t="shared" ca="1" si="289"/>
        <v>36735</v>
      </c>
      <c r="C1145" s="17">
        <f t="shared" ca="1" si="290"/>
        <v>1333.8</v>
      </c>
      <c r="D1145" s="42">
        <f t="shared" ca="1" si="300"/>
        <v>-4.25</v>
      </c>
      <c r="E1145" s="15">
        <f t="shared" ca="1" si="292"/>
        <v>0</v>
      </c>
      <c r="F1145" s="15">
        <f t="shared" ca="1" si="293"/>
        <v>-4.25</v>
      </c>
      <c r="G1145" s="17">
        <f t="shared" ca="1" si="301"/>
        <v>5.3321428571428475</v>
      </c>
      <c r="H1145" s="17">
        <f t="shared" ca="1" si="302"/>
        <v>17.892857142857142</v>
      </c>
      <c r="I1145" s="17">
        <f t="shared" ca="1" si="303"/>
        <v>0.29800399201596756</v>
      </c>
      <c r="J1145" s="23">
        <f t="shared" ca="1" si="294"/>
        <v>22.958634476395488</v>
      </c>
      <c r="K1145" s="19" t="str">
        <f t="shared" ca="1" si="295"/>
        <v>BUY</v>
      </c>
      <c r="L1145" s="19" t="str">
        <f t="shared" ca="1" si="296"/>
        <v/>
      </c>
      <c r="M1145" s="9" t="str">
        <f t="shared" ca="1" si="297"/>
        <v/>
      </c>
      <c r="N1145" s="9" t="str">
        <f t="shared" ca="1" si="298"/>
        <v/>
      </c>
      <c r="O1145" s="11">
        <f t="shared" ca="1" si="291"/>
        <v>36735</v>
      </c>
      <c r="P1145" s="31">
        <f t="shared" ca="1" si="304"/>
        <v>35</v>
      </c>
      <c r="Q1145" s="9">
        <f t="shared" ca="1" si="299"/>
        <v>0</v>
      </c>
      <c r="R1145" s="34" t="str">
        <f t="shared" ca="1" si="305"/>
        <v>BUY</v>
      </c>
    </row>
    <row r="1146" spans="1:18" x14ac:dyDescent="0.3">
      <c r="A1146" s="9">
        <v>1143</v>
      </c>
      <c r="B1146" s="11">
        <f t="shared" ca="1" si="289"/>
        <v>36738</v>
      </c>
      <c r="C1146" s="17">
        <f t="shared" ca="1" si="290"/>
        <v>1332.85</v>
      </c>
      <c r="D1146" s="42">
        <f t="shared" ca="1" si="300"/>
        <v>-0.95000000000004547</v>
      </c>
      <c r="E1146" s="15">
        <f t="shared" ca="1" si="292"/>
        <v>0</v>
      </c>
      <c r="F1146" s="15">
        <f t="shared" ca="1" si="293"/>
        <v>-0.95000000000004547</v>
      </c>
      <c r="G1146" s="17">
        <f t="shared" ca="1" si="301"/>
        <v>4.6964285714285712</v>
      </c>
      <c r="H1146" s="17">
        <f t="shared" ca="1" si="302"/>
        <v>17.960714285714289</v>
      </c>
      <c r="I1146" s="17">
        <f t="shared" ca="1" si="303"/>
        <v>0.26148339630145151</v>
      </c>
      <c r="J1146" s="23">
        <f t="shared" ca="1" si="294"/>
        <v>20.728247162673398</v>
      </c>
      <c r="K1146" s="19" t="str">
        <f t="shared" ca="1" si="295"/>
        <v>BUY</v>
      </c>
      <c r="L1146" s="19" t="str">
        <f t="shared" ca="1" si="296"/>
        <v/>
      </c>
      <c r="M1146" s="9" t="str">
        <f t="shared" ca="1" si="297"/>
        <v/>
      </c>
      <c r="N1146" s="9" t="str">
        <f t="shared" ca="1" si="298"/>
        <v/>
      </c>
      <c r="O1146" s="11">
        <f t="shared" ca="1" si="291"/>
        <v>36738</v>
      </c>
      <c r="P1146" s="31">
        <f t="shared" ca="1" si="304"/>
        <v>35</v>
      </c>
      <c r="Q1146" s="9">
        <f t="shared" ca="1" si="299"/>
        <v>0</v>
      </c>
      <c r="R1146" s="34" t="str">
        <f t="shared" ca="1" si="305"/>
        <v>BUY</v>
      </c>
    </row>
    <row r="1147" spans="1:18" x14ac:dyDescent="0.3">
      <c r="A1147" s="9">
        <v>1144</v>
      </c>
      <c r="B1147" s="11">
        <f t="shared" ca="1" si="289"/>
        <v>36739</v>
      </c>
      <c r="C1147" s="17">
        <f t="shared" ca="1" si="290"/>
        <v>1326.85</v>
      </c>
      <c r="D1147" s="42">
        <f t="shared" ca="1" si="300"/>
        <v>-6</v>
      </c>
      <c r="E1147" s="15">
        <f t="shared" ca="1" si="292"/>
        <v>0</v>
      </c>
      <c r="F1147" s="15">
        <f t="shared" ca="1" si="293"/>
        <v>-6</v>
      </c>
      <c r="G1147" s="17">
        <f t="shared" ca="1" si="301"/>
        <v>3.6392857142857173</v>
      </c>
      <c r="H1147" s="17">
        <f t="shared" ca="1" si="302"/>
        <v>18.389285714285716</v>
      </c>
      <c r="I1147" s="17">
        <f t="shared" ca="1" si="303"/>
        <v>0.19790250534084303</v>
      </c>
      <c r="J1147" s="23">
        <f t="shared" ca="1" si="294"/>
        <v>16.520752269779507</v>
      </c>
      <c r="K1147" s="19" t="str">
        <f t="shared" ca="1" si="295"/>
        <v>BUY</v>
      </c>
      <c r="L1147" s="19" t="str">
        <f t="shared" ca="1" si="296"/>
        <v/>
      </c>
      <c r="M1147" s="9" t="str">
        <f t="shared" ca="1" si="297"/>
        <v/>
      </c>
      <c r="N1147" s="9" t="str">
        <f t="shared" ca="1" si="298"/>
        <v/>
      </c>
      <c r="O1147" s="11">
        <f t="shared" ca="1" si="291"/>
        <v>36739</v>
      </c>
      <c r="P1147" s="31">
        <f t="shared" ca="1" si="304"/>
        <v>35</v>
      </c>
      <c r="Q1147" s="9">
        <f t="shared" ca="1" si="299"/>
        <v>0</v>
      </c>
      <c r="R1147" s="34" t="str">
        <f t="shared" ca="1" si="305"/>
        <v>BUY</v>
      </c>
    </row>
    <row r="1148" spans="1:18" x14ac:dyDescent="0.3">
      <c r="A1148" s="9">
        <v>1145</v>
      </c>
      <c r="B1148" s="11">
        <f t="shared" ca="1" si="289"/>
        <v>36740</v>
      </c>
      <c r="C1148" s="17">
        <f t="shared" ca="1" si="290"/>
        <v>1331.9</v>
      </c>
      <c r="D1148" s="42">
        <f t="shared" ca="1" si="300"/>
        <v>5.0500000000001819</v>
      </c>
      <c r="E1148" s="15">
        <f t="shared" ca="1" si="292"/>
        <v>5.0500000000001819</v>
      </c>
      <c r="F1148" s="15">
        <f t="shared" ca="1" si="293"/>
        <v>0</v>
      </c>
      <c r="G1148" s="17">
        <f t="shared" ca="1" si="301"/>
        <v>4.000000000000016</v>
      </c>
      <c r="H1148" s="17">
        <f t="shared" ca="1" si="302"/>
        <v>17.621428571428574</v>
      </c>
      <c r="I1148" s="17">
        <f t="shared" ca="1" si="303"/>
        <v>0.22699635184434624</v>
      </c>
      <c r="J1148" s="23">
        <f t="shared" ca="1" si="294"/>
        <v>18.500165180046309</v>
      </c>
      <c r="K1148" s="19" t="str">
        <f t="shared" ca="1" si="295"/>
        <v>BUY</v>
      </c>
      <c r="L1148" s="19" t="str">
        <f t="shared" ca="1" si="296"/>
        <v/>
      </c>
      <c r="M1148" s="9" t="str">
        <f t="shared" ca="1" si="297"/>
        <v/>
      </c>
      <c r="N1148" s="9" t="str">
        <f t="shared" ca="1" si="298"/>
        <v/>
      </c>
      <c r="O1148" s="11">
        <f t="shared" ca="1" si="291"/>
        <v>36740</v>
      </c>
      <c r="P1148" s="31">
        <f t="shared" ca="1" si="304"/>
        <v>35</v>
      </c>
      <c r="Q1148" s="9">
        <f t="shared" ca="1" si="299"/>
        <v>0</v>
      </c>
      <c r="R1148" s="34" t="str">
        <f t="shared" ca="1" si="305"/>
        <v>BUY</v>
      </c>
    </row>
    <row r="1149" spans="1:18" x14ac:dyDescent="0.3">
      <c r="A1149" s="9">
        <v>1146</v>
      </c>
      <c r="B1149" s="11">
        <f t="shared" ca="1" si="289"/>
        <v>36741</v>
      </c>
      <c r="C1149" s="17">
        <f t="shared" ca="1" si="290"/>
        <v>1321.25</v>
      </c>
      <c r="D1149" s="42">
        <f t="shared" ca="1" si="300"/>
        <v>-10.650000000000091</v>
      </c>
      <c r="E1149" s="15">
        <f t="shared" ca="1" si="292"/>
        <v>0</v>
      </c>
      <c r="F1149" s="15">
        <f t="shared" ca="1" si="293"/>
        <v>-10.650000000000091</v>
      </c>
      <c r="G1149" s="17">
        <f t="shared" ca="1" si="301"/>
        <v>4.000000000000016</v>
      </c>
      <c r="H1149" s="17">
        <f t="shared" ca="1" si="302"/>
        <v>17.46428571428573</v>
      </c>
      <c r="I1149" s="17">
        <f t="shared" ca="1" si="303"/>
        <v>0.22903885480572669</v>
      </c>
      <c r="J1149" s="23">
        <f t="shared" ca="1" si="294"/>
        <v>18.635607321131502</v>
      </c>
      <c r="K1149" s="19" t="str">
        <f t="shared" ca="1" si="295"/>
        <v>BUY</v>
      </c>
      <c r="L1149" s="19" t="str">
        <f t="shared" ca="1" si="296"/>
        <v/>
      </c>
      <c r="M1149" s="9" t="str">
        <f t="shared" ca="1" si="297"/>
        <v/>
      </c>
      <c r="N1149" s="9" t="str">
        <f t="shared" ca="1" si="298"/>
        <v/>
      </c>
      <c r="O1149" s="11">
        <f t="shared" ca="1" si="291"/>
        <v>36741</v>
      </c>
      <c r="P1149" s="31">
        <f t="shared" ca="1" si="304"/>
        <v>35</v>
      </c>
      <c r="Q1149" s="9">
        <f t="shared" ca="1" si="299"/>
        <v>0</v>
      </c>
      <c r="R1149" s="34" t="str">
        <f t="shared" ca="1" si="305"/>
        <v>BUY</v>
      </c>
    </row>
    <row r="1150" spans="1:18" x14ac:dyDescent="0.3">
      <c r="A1150" s="9">
        <v>1147</v>
      </c>
      <c r="B1150" s="11">
        <f t="shared" ca="1" si="289"/>
        <v>36742</v>
      </c>
      <c r="C1150" s="17">
        <f t="shared" ca="1" si="290"/>
        <v>1318.55</v>
      </c>
      <c r="D1150" s="42">
        <f t="shared" ca="1" si="300"/>
        <v>-2.7000000000000455</v>
      </c>
      <c r="E1150" s="15">
        <f t="shared" ca="1" si="292"/>
        <v>0</v>
      </c>
      <c r="F1150" s="15">
        <f t="shared" ca="1" si="293"/>
        <v>-2.7000000000000455</v>
      </c>
      <c r="G1150" s="17">
        <f t="shared" ca="1" si="301"/>
        <v>4.000000000000016</v>
      </c>
      <c r="H1150" s="17">
        <f t="shared" ca="1" si="302"/>
        <v>15.507142857142883</v>
      </c>
      <c r="I1150" s="17">
        <f t="shared" ca="1" si="303"/>
        <v>0.25794564716720464</v>
      </c>
      <c r="J1150" s="23">
        <f t="shared" ca="1" si="294"/>
        <v>20.505309410472393</v>
      </c>
      <c r="K1150" s="19" t="str">
        <f t="shared" ca="1" si="295"/>
        <v>BUY</v>
      </c>
      <c r="L1150" s="19" t="str">
        <f t="shared" ca="1" si="296"/>
        <v/>
      </c>
      <c r="M1150" s="9" t="str">
        <f t="shared" ca="1" si="297"/>
        <v/>
      </c>
      <c r="N1150" s="9" t="str">
        <f t="shared" ca="1" si="298"/>
        <v/>
      </c>
      <c r="O1150" s="11">
        <f t="shared" ca="1" si="291"/>
        <v>36742</v>
      </c>
      <c r="P1150" s="31">
        <f t="shared" ca="1" si="304"/>
        <v>35</v>
      </c>
      <c r="Q1150" s="9">
        <f t="shared" ca="1" si="299"/>
        <v>0</v>
      </c>
      <c r="R1150" s="34" t="str">
        <f t="shared" ca="1" si="305"/>
        <v>BUY</v>
      </c>
    </row>
    <row r="1151" spans="1:18" x14ac:dyDescent="0.3">
      <c r="A1151" s="9">
        <v>1148</v>
      </c>
      <c r="B1151" s="11">
        <f t="shared" ca="1" si="289"/>
        <v>36745</v>
      </c>
      <c r="C1151" s="17">
        <f t="shared" ca="1" si="290"/>
        <v>1310.8</v>
      </c>
      <c r="D1151" s="42">
        <f t="shared" ca="1" si="300"/>
        <v>-7.75</v>
      </c>
      <c r="E1151" s="15">
        <f t="shared" ca="1" si="292"/>
        <v>0</v>
      </c>
      <c r="F1151" s="15">
        <f t="shared" ca="1" si="293"/>
        <v>-7.75</v>
      </c>
      <c r="G1151" s="17">
        <f t="shared" ca="1" si="301"/>
        <v>4.000000000000016</v>
      </c>
      <c r="H1151" s="17">
        <f t="shared" ca="1" si="302"/>
        <v>14.878571428571442</v>
      </c>
      <c r="I1151" s="17">
        <f t="shared" ca="1" si="303"/>
        <v>0.26884301488238199</v>
      </c>
      <c r="J1151" s="23">
        <f t="shared" ca="1" si="294"/>
        <v>21.188043889519534</v>
      </c>
      <c r="K1151" s="19" t="str">
        <f t="shared" ca="1" si="295"/>
        <v>BUY</v>
      </c>
      <c r="L1151" s="19" t="str">
        <f t="shared" ca="1" si="296"/>
        <v/>
      </c>
      <c r="M1151" s="9" t="str">
        <f t="shared" ca="1" si="297"/>
        <v/>
      </c>
      <c r="N1151" s="9" t="str">
        <f t="shared" ca="1" si="298"/>
        <v/>
      </c>
      <c r="O1151" s="11">
        <f t="shared" ca="1" si="291"/>
        <v>36745</v>
      </c>
      <c r="P1151" s="31">
        <f t="shared" ca="1" si="304"/>
        <v>35</v>
      </c>
      <c r="Q1151" s="9">
        <f t="shared" ca="1" si="299"/>
        <v>0</v>
      </c>
      <c r="R1151" s="34" t="str">
        <f t="shared" ca="1" si="305"/>
        <v>BUY</v>
      </c>
    </row>
    <row r="1152" spans="1:18" x14ac:dyDescent="0.3">
      <c r="A1152" s="9">
        <v>1149</v>
      </c>
      <c r="B1152" s="11">
        <f t="shared" ca="1" si="289"/>
        <v>36746</v>
      </c>
      <c r="C1152" s="17">
        <f t="shared" ca="1" si="290"/>
        <v>1345.6</v>
      </c>
      <c r="D1152" s="42">
        <f t="shared" ca="1" si="300"/>
        <v>34.799999999999955</v>
      </c>
      <c r="E1152" s="15">
        <f t="shared" ca="1" si="292"/>
        <v>34.799999999999955</v>
      </c>
      <c r="F1152" s="15">
        <f t="shared" ca="1" si="293"/>
        <v>0</v>
      </c>
      <c r="G1152" s="17">
        <f t="shared" ca="1" si="301"/>
        <v>6.4857142857142991</v>
      </c>
      <c r="H1152" s="17">
        <f t="shared" ca="1" si="302"/>
        <v>12.928571428571445</v>
      </c>
      <c r="I1152" s="17">
        <f t="shared" ca="1" si="303"/>
        <v>0.50165745856353627</v>
      </c>
      <c r="J1152" s="23">
        <f t="shared" ca="1" si="294"/>
        <v>33.406916850625478</v>
      </c>
      <c r="K1152" s="19" t="str">
        <f t="shared" ca="1" si="295"/>
        <v/>
      </c>
      <c r="L1152" s="19" t="str">
        <f t="shared" ca="1" si="296"/>
        <v/>
      </c>
      <c r="M1152" s="9" t="str">
        <f t="shared" ca="1" si="297"/>
        <v/>
      </c>
      <c r="N1152" s="9" t="str">
        <f t="shared" ca="1" si="298"/>
        <v/>
      </c>
      <c r="O1152" s="11">
        <f t="shared" ca="1" si="291"/>
        <v>36746</v>
      </c>
      <c r="P1152" s="31">
        <f t="shared" ca="1" si="304"/>
        <v>35</v>
      </c>
      <c r="Q1152" s="9">
        <f t="shared" ca="1" si="299"/>
        <v>0</v>
      </c>
      <c r="R1152" s="34" t="str">
        <f t="shared" ca="1" si="305"/>
        <v>BUY</v>
      </c>
    </row>
    <row r="1153" spans="1:18" x14ac:dyDescent="0.3">
      <c r="A1153" s="9">
        <v>1150</v>
      </c>
      <c r="B1153" s="11">
        <f t="shared" ca="1" si="289"/>
        <v>36747</v>
      </c>
      <c r="C1153" s="17">
        <f t="shared" ca="1" si="290"/>
        <v>1344.95</v>
      </c>
      <c r="D1153" s="42">
        <f t="shared" ca="1" si="300"/>
        <v>-0.64999999999986358</v>
      </c>
      <c r="E1153" s="15">
        <f t="shared" ca="1" si="292"/>
        <v>0</v>
      </c>
      <c r="F1153" s="15">
        <f t="shared" ca="1" si="293"/>
        <v>-0.64999999999986358</v>
      </c>
      <c r="G1153" s="17">
        <f t="shared" ca="1" si="301"/>
        <v>6.4857142857142991</v>
      </c>
      <c r="H1153" s="17">
        <f t="shared" ca="1" si="302"/>
        <v>12.146428571428585</v>
      </c>
      <c r="I1153" s="17">
        <f t="shared" ca="1" si="303"/>
        <v>0.53396059982358179</v>
      </c>
      <c r="J1153" s="23">
        <f t="shared" ca="1" si="294"/>
        <v>34.809277362468876</v>
      </c>
      <c r="K1153" s="19" t="str">
        <f t="shared" ca="1" si="295"/>
        <v/>
      </c>
      <c r="L1153" s="19" t="str">
        <f t="shared" ca="1" si="296"/>
        <v/>
      </c>
      <c r="M1153" s="9" t="str">
        <f t="shared" ca="1" si="297"/>
        <v/>
      </c>
      <c r="N1153" s="9" t="str">
        <f t="shared" ca="1" si="298"/>
        <v/>
      </c>
      <c r="O1153" s="11">
        <f t="shared" ca="1" si="291"/>
        <v>36747</v>
      </c>
      <c r="P1153" s="31">
        <f t="shared" ca="1" si="304"/>
        <v>35</v>
      </c>
      <c r="Q1153" s="9">
        <f t="shared" ca="1" si="299"/>
        <v>0</v>
      </c>
      <c r="R1153" s="34" t="str">
        <f t="shared" ca="1" si="305"/>
        <v>BUY</v>
      </c>
    </row>
    <row r="1154" spans="1:18" x14ac:dyDescent="0.3">
      <c r="A1154" s="9">
        <v>1151</v>
      </c>
      <c r="B1154" s="11">
        <f t="shared" ca="1" si="289"/>
        <v>36748</v>
      </c>
      <c r="C1154" s="17">
        <f t="shared" ca="1" si="290"/>
        <v>1328</v>
      </c>
      <c r="D1154" s="42">
        <f t="shared" ca="1" si="300"/>
        <v>-16.950000000000045</v>
      </c>
      <c r="E1154" s="15">
        <f t="shared" ca="1" si="292"/>
        <v>0</v>
      </c>
      <c r="F1154" s="15">
        <f t="shared" ca="1" si="293"/>
        <v>-16.950000000000045</v>
      </c>
      <c r="G1154" s="17">
        <f t="shared" ca="1" si="301"/>
        <v>6.4857142857142991</v>
      </c>
      <c r="H1154" s="17">
        <f t="shared" ca="1" si="302"/>
        <v>11.432142857142869</v>
      </c>
      <c r="I1154" s="17">
        <f t="shared" ca="1" si="303"/>
        <v>0.56732271165260917</v>
      </c>
      <c r="J1154" s="23">
        <f t="shared" ca="1" si="294"/>
        <v>36.196930436515871</v>
      </c>
      <c r="K1154" s="19" t="str">
        <f t="shared" ca="1" si="295"/>
        <v/>
      </c>
      <c r="L1154" s="19" t="str">
        <f t="shared" ca="1" si="296"/>
        <v/>
      </c>
      <c r="M1154" s="9" t="str">
        <f t="shared" ca="1" si="297"/>
        <v/>
      </c>
      <c r="N1154" s="9" t="str">
        <f t="shared" ca="1" si="298"/>
        <v/>
      </c>
      <c r="O1154" s="11">
        <f t="shared" ca="1" si="291"/>
        <v>36748</v>
      </c>
      <c r="P1154" s="31">
        <f t="shared" ca="1" si="304"/>
        <v>35</v>
      </c>
      <c r="Q1154" s="9">
        <f t="shared" ca="1" si="299"/>
        <v>0</v>
      </c>
      <c r="R1154" s="34" t="str">
        <f t="shared" ca="1" si="305"/>
        <v>BUY</v>
      </c>
    </row>
    <row r="1155" spans="1:18" x14ac:dyDescent="0.3">
      <c r="A1155" s="9">
        <v>1152</v>
      </c>
      <c r="B1155" s="11">
        <f t="shared" ca="1" si="289"/>
        <v>36749</v>
      </c>
      <c r="C1155" s="17">
        <f t="shared" ca="1" si="290"/>
        <v>1310.75</v>
      </c>
      <c r="D1155" s="42">
        <f t="shared" ca="1" si="300"/>
        <v>-17.25</v>
      </c>
      <c r="E1155" s="15">
        <f t="shared" ca="1" si="292"/>
        <v>0</v>
      </c>
      <c r="F1155" s="15">
        <f t="shared" ca="1" si="293"/>
        <v>-17.25</v>
      </c>
      <c r="G1155" s="17">
        <f t="shared" ca="1" si="301"/>
        <v>6.4857142857142991</v>
      </c>
      <c r="H1155" s="17">
        <f t="shared" ca="1" si="302"/>
        <v>6.9857142857142991</v>
      </c>
      <c r="I1155" s="17">
        <f t="shared" ca="1" si="303"/>
        <v>0.92842535787321079</v>
      </c>
      <c r="J1155" s="23">
        <f t="shared" ca="1" si="294"/>
        <v>48.144220572640513</v>
      </c>
      <c r="K1155" s="19" t="str">
        <f t="shared" ca="1" si="295"/>
        <v/>
      </c>
      <c r="L1155" s="19" t="str">
        <f t="shared" ca="1" si="296"/>
        <v/>
      </c>
      <c r="M1155" s="9" t="str">
        <f t="shared" ca="1" si="297"/>
        <v/>
      </c>
      <c r="N1155" s="9" t="str">
        <f t="shared" ca="1" si="298"/>
        <v/>
      </c>
      <c r="O1155" s="11">
        <f t="shared" ca="1" si="291"/>
        <v>36749</v>
      </c>
      <c r="P1155" s="31">
        <f t="shared" ca="1" si="304"/>
        <v>35</v>
      </c>
      <c r="Q1155" s="9">
        <f t="shared" ca="1" si="299"/>
        <v>0</v>
      </c>
      <c r="R1155" s="34" t="str">
        <f t="shared" ca="1" si="305"/>
        <v>BUY</v>
      </c>
    </row>
    <row r="1156" spans="1:18" x14ac:dyDescent="0.3">
      <c r="A1156" s="9">
        <v>1153</v>
      </c>
      <c r="B1156" s="11">
        <f t="shared" ref="B1156:B1219" ca="1" si="306">VLOOKUP(A1156,INDIRECT($V$1&amp;"$A$2:$C$100000"),2,FALSE)</f>
        <v>36752</v>
      </c>
      <c r="C1156" s="17">
        <f t="shared" ref="C1156:C1219" ca="1" si="307">VLOOKUP(A1156,INDIRECT($V$1&amp;"$A$2:$C$100000"),3,FALSE)</f>
        <v>1317.9</v>
      </c>
      <c r="D1156" s="42">
        <f t="shared" ca="1" si="300"/>
        <v>7.1500000000000909</v>
      </c>
      <c r="E1156" s="15">
        <f t="shared" ca="1" si="292"/>
        <v>7.1500000000000909</v>
      </c>
      <c r="F1156" s="15">
        <f t="shared" ca="1" si="293"/>
        <v>0</v>
      </c>
      <c r="G1156" s="17">
        <f t="shared" ca="1" si="301"/>
        <v>4.7714285714285847</v>
      </c>
      <c r="H1156" s="17">
        <f t="shared" ca="1" si="302"/>
        <v>6.9857142857142991</v>
      </c>
      <c r="I1156" s="17">
        <f t="shared" ca="1" si="303"/>
        <v>0.68302658486707624</v>
      </c>
      <c r="J1156" s="23">
        <f t="shared" ca="1" si="294"/>
        <v>40.583232077764301</v>
      </c>
      <c r="K1156" s="19" t="str">
        <f t="shared" ca="1" si="295"/>
        <v/>
      </c>
      <c r="L1156" s="19" t="str">
        <f t="shared" ca="1" si="296"/>
        <v/>
      </c>
      <c r="M1156" s="9" t="str">
        <f t="shared" ca="1" si="297"/>
        <v/>
      </c>
      <c r="N1156" s="9" t="str">
        <f t="shared" ca="1" si="298"/>
        <v/>
      </c>
      <c r="O1156" s="11">
        <f t="shared" ref="O1156:O1219" ca="1" si="308">VLOOKUP(A1156,INDIRECT($V$1&amp;"$A$2:$C$100000"),2,FALSE)</f>
        <v>36752</v>
      </c>
      <c r="P1156" s="31">
        <f t="shared" ca="1" si="304"/>
        <v>35</v>
      </c>
      <c r="Q1156" s="9">
        <f t="shared" ca="1" si="299"/>
        <v>0</v>
      </c>
      <c r="R1156" s="34" t="str">
        <f t="shared" ca="1" si="305"/>
        <v>BUY</v>
      </c>
    </row>
    <row r="1157" spans="1:18" x14ac:dyDescent="0.3">
      <c r="A1157" s="9">
        <v>1154</v>
      </c>
      <c r="B1157" s="11">
        <f t="shared" ca="1" si="306"/>
        <v>36754</v>
      </c>
      <c r="C1157" s="17">
        <f t="shared" ca="1" si="307"/>
        <v>1351.45</v>
      </c>
      <c r="D1157" s="42">
        <f t="shared" ca="1" si="300"/>
        <v>33.549999999999955</v>
      </c>
      <c r="E1157" s="15">
        <f t="shared" ref="E1157:E1220" ca="1" si="309">IF(D1157&gt;$V$5,D1157,0)</f>
        <v>33.549999999999955</v>
      </c>
      <c r="F1157" s="15">
        <f t="shared" ref="F1157:F1220" ca="1" si="310">IF(D1157&lt;$V$5,D1157,0)</f>
        <v>0</v>
      </c>
      <c r="G1157" s="17">
        <f t="shared" ca="1" si="301"/>
        <v>7.1678571428571525</v>
      </c>
      <c r="H1157" s="17">
        <f t="shared" ca="1" si="302"/>
        <v>4.7964285714285779</v>
      </c>
      <c r="I1157" s="17">
        <f t="shared" ca="1" si="303"/>
        <v>1.494415487714073</v>
      </c>
      <c r="J1157" s="23">
        <f t="shared" ref="J1157:J1220" ca="1" si="311">IF((A1157-1)&gt;=$G$1,IF(I1157=$V$5,$V$5,($V$6-($V$6/(1+I1157)))),"")</f>
        <v>59.910447761194028</v>
      </c>
      <c r="K1157" s="19" t="str">
        <f t="shared" ref="K1157:K1220" ca="1" si="312">IF((A1157-1)&gt;=$G$1,IF(J1157&gt;$D$1,$V$8,IF(J1157&lt;$C$1,$V$7,"")),"")</f>
        <v/>
      </c>
      <c r="L1157" s="19" t="str">
        <f t="shared" ref="L1157:L1220" ca="1" si="313">IF(M1157&lt;&gt;"",P1157,"")</f>
        <v/>
      </c>
      <c r="M1157" s="9" t="str">
        <f t="shared" ref="M1157:M1220" ca="1" si="314">IF(R1157&lt;&gt;R1156,R1157,"")</f>
        <v/>
      </c>
      <c r="N1157" s="9" t="str">
        <f t="shared" ref="N1157:N1220" ca="1" si="315">IF(OR(M1157=$V$7,M1157=$V$8),C1157,"")</f>
        <v/>
      </c>
      <c r="O1157" s="11">
        <f t="shared" ca="1" si="308"/>
        <v>36754</v>
      </c>
      <c r="P1157" s="31">
        <f t="shared" ca="1" si="304"/>
        <v>35</v>
      </c>
      <c r="Q1157" s="9">
        <f t="shared" ref="Q1157:Q1220" ca="1" si="316">IF(M1157&lt;&gt;"",1,0)</f>
        <v>0</v>
      </c>
      <c r="R1157" s="34" t="str">
        <f t="shared" ca="1" si="305"/>
        <v>BUY</v>
      </c>
    </row>
    <row r="1158" spans="1:18" x14ac:dyDescent="0.3">
      <c r="A1158" s="9">
        <v>1155</v>
      </c>
      <c r="B1158" s="11">
        <f t="shared" ca="1" si="306"/>
        <v>36755</v>
      </c>
      <c r="C1158" s="17">
        <f t="shared" ca="1" si="307"/>
        <v>1341.4</v>
      </c>
      <c r="D1158" s="42">
        <f t="shared" ref="D1158:D1221" ca="1" si="317">C1158-C1157</f>
        <v>-10.049999999999955</v>
      </c>
      <c r="E1158" s="15">
        <f t="shared" ca="1" si="309"/>
        <v>0</v>
      </c>
      <c r="F1158" s="15">
        <f t="shared" ca="1" si="310"/>
        <v>-10.049999999999955</v>
      </c>
      <c r="G1158" s="17">
        <f t="shared" ref="G1158:G1221" ca="1" si="318">IF((A1158-1)&gt;=$G$1,AVERAGE(OFFSET(E1158,0,0,-$G$1,1)),"")</f>
        <v>5.7535714285714414</v>
      </c>
      <c r="H1158" s="17">
        <f t="shared" ref="H1158:H1221" ca="1" si="319">IF((A1158-1)&gt;=$G$1,ABS(AVERAGE(OFFSET(F1158,0,0,-$G$1,1))),"")</f>
        <v>5.5142857142857178</v>
      </c>
      <c r="I1158" s="17">
        <f t="shared" ref="I1158:I1221" ca="1" si="320">IF((A1158-1)&gt;=$G$1,G1158/H1158,"")</f>
        <v>1.0433937823834214</v>
      </c>
      <c r="J1158" s="23">
        <f t="shared" ca="1" si="311"/>
        <v>51.06180665610146</v>
      </c>
      <c r="K1158" s="19" t="str">
        <f t="shared" ca="1" si="312"/>
        <v/>
      </c>
      <c r="L1158" s="19" t="str">
        <f t="shared" ca="1" si="313"/>
        <v/>
      </c>
      <c r="M1158" s="9" t="str">
        <f t="shared" ca="1" si="314"/>
        <v/>
      </c>
      <c r="N1158" s="9" t="str">
        <f t="shared" ca="1" si="315"/>
        <v/>
      </c>
      <c r="O1158" s="11">
        <f t="shared" ca="1" si="308"/>
        <v>36755</v>
      </c>
      <c r="P1158" s="31">
        <f t="shared" ref="P1158:P1221" ca="1" si="321">P1157+Q1158</f>
        <v>35</v>
      </c>
      <c r="Q1158" s="9">
        <f t="shared" ca="1" si="316"/>
        <v>0</v>
      </c>
      <c r="R1158" s="34" t="str">
        <f t="shared" ref="R1158:R1221" ca="1" si="322">IF(K1158=R1157,R1157,IF(K1158="",R1157,IF(K1158&lt;&gt;R1157,K1158)))</f>
        <v>BUY</v>
      </c>
    </row>
    <row r="1159" spans="1:18" x14ac:dyDescent="0.3">
      <c r="A1159" s="9">
        <v>1156</v>
      </c>
      <c r="B1159" s="11">
        <f t="shared" ca="1" si="306"/>
        <v>36756</v>
      </c>
      <c r="C1159" s="17">
        <f t="shared" ca="1" si="307"/>
        <v>1358.05</v>
      </c>
      <c r="D1159" s="42">
        <f t="shared" ca="1" si="317"/>
        <v>16.649999999999864</v>
      </c>
      <c r="E1159" s="15">
        <f t="shared" ca="1" si="309"/>
        <v>16.649999999999864</v>
      </c>
      <c r="F1159" s="15">
        <f t="shared" ca="1" si="310"/>
        <v>0</v>
      </c>
      <c r="G1159" s="17">
        <f t="shared" ca="1" si="318"/>
        <v>6.9428571428571457</v>
      </c>
      <c r="H1159" s="17">
        <f t="shared" ca="1" si="319"/>
        <v>5.210714285714289</v>
      </c>
      <c r="I1159" s="17">
        <f t="shared" ca="1" si="320"/>
        <v>1.3324194653872512</v>
      </c>
      <c r="J1159" s="23">
        <f t="shared" ca="1" si="311"/>
        <v>57.126065236555974</v>
      </c>
      <c r="K1159" s="19" t="str">
        <f t="shared" ca="1" si="312"/>
        <v/>
      </c>
      <c r="L1159" s="19" t="str">
        <f t="shared" ca="1" si="313"/>
        <v/>
      </c>
      <c r="M1159" s="9" t="str">
        <f t="shared" ca="1" si="314"/>
        <v/>
      </c>
      <c r="N1159" s="9" t="str">
        <f t="shared" ca="1" si="315"/>
        <v/>
      </c>
      <c r="O1159" s="11">
        <f t="shared" ca="1" si="308"/>
        <v>36756</v>
      </c>
      <c r="P1159" s="31">
        <f t="shared" ca="1" si="321"/>
        <v>35</v>
      </c>
      <c r="Q1159" s="9">
        <f t="shared" ca="1" si="316"/>
        <v>0</v>
      </c>
      <c r="R1159" s="34" t="str">
        <f t="shared" ca="1" si="322"/>
        <v>BUY</v>
      </c>
    </row>
    <row r="1160" spans="1:18" x14ac:dyDescent="0.3">
      <c r="A1160" s="9">
        <v>1157</v>
      </c>
      <c r="B1160" s="11">
        <f t="shared" ca="1" si="306"/>
        <v>36759</v>
      </c>
      <c r="C1160" s="17">
        <f t="shared" ca="1" si="307"/>
        <v>1370.25</v>
      </c>
      <c r="D1160" s="42">
        <f t="shared" ca="1" si="317"/>
        <v>12.200000000000045</v>
      </c>
      <c r="E1160" s="15">
        <f t="shared" ca="1" si="309"/>
        <v>12.200000000000045</v>
      </c>
      <c r="F1160" s="15">
        <f t="shared" ca="1" si="310"/>
        <v>0</v>
      </c>
      <c r="G1160" s="17">
        <f t="shared" ca="1" si="318"/>
        <v>7.8142857142857212</v>
      </c>
      <c r="H1160" s="17">
        <f t="shared" ca="1" si="319"/>
        <v>5.1428571428571432</v>
      </c>
      <c r="I1160" s="17">
        <f t="shared" ca="1" si="320"/>
        <v>1.5194444444444457</v>
      </c>
      <c r="J1160" s="23">
        <f t="shared" ca="1" si="311"/>
        <v>60.308710033076096</v>
      </c>
      <c r="K1160" s="19" t="str">
        <f t="shared" ca="1" si="312"/>
        <v/>
      </c>
      <c r="L1160" s="19" t="str">
        <f t="shared" ca="1" si="313"/>
        <v/>
      </c>
      <c r="M1160" s="9" t="str">
        <f t="shared" ca="1" si="314"/>
        <v/>
      </c>
      <c r="N1160" s="9" t="str">
        <f t="shared" ca="1" si="315"/>
        <v/>
      </c>
      <c r="O1160" s="11">
        <f t="shared" ca="1" si="308"/>
        <v>36759</v>
      </c>
      <c r="P1160" s="31">
        <f t="shared" ca="1" si="321"/>
        <v>35</v>
      </c>
      <c r="Q1160" s="9">
        <f t="shared" ca="1" si="316"/>
        <v>0</v>
      </c>
      <c r="R1160" s="34" t="str">
        <f t="shared" ca="1" si="322"/>
        <v>BUY</v>
      </c>
    </row>
    <row r="1161" spans="1:18" x14ac:dyDescent="0.3">
      <c r="A1161" s="9">
        <v>1158</v>
      </c>
      <c r="B1161" s="11">
        <f t="shared" ca="1" si="306"/>
        <v>36760</v>
      </c>
      <c r="C1161" s="17">
        <f t="shared" ca="1" si="307"/>
        <v>1381.2</v>
      </c>
      <c r="D1161" s="42">
        <f t="shared" ca="1" si="317"/>
        <v>10.950000000000045</v>
      </c>
      <c r="E1161" s="15">
        <f t="shared" ca="1" si="309"/>
        <v>10.950000000000045</v>
      </c>
      <c r="F1161" s="15">
        <f t="shared" ca="1" si="310"/>
        <v>0</v>
      </c>
      <c r="G1161" s="17">
        <f t="shared" ca="1" si="318"/>
        <v>8.5964285714285804</v>
      </c>
      <c r="H1161" s="17">
        <f t="shared" ca="1" si="319"/>
        <v>4.7142857142857144</v>
      </c>
      <c r="I1161" s="17">
        <f t="shared" ca="1" si="320"/>
        <v>1.8234848484848503</v>
      </c>
      <c r="J1161" s="23">
        <f t="shared" ca="1" si="311"/>
        <v>64.582774349342657</v>
      </c>
      <c r="K1161" s="19" t="str">
        <f t="shared" ca="1" si="312"/>
        <v/>
      </c>
      <c r="L1161" s="19" t="str">
        <f t="shared" ca="1" si="313"/>
        <v/>
      </c>
      <c r="M1161" s="9" t="str">
        <f t="shared" ca="1" si="314"/>
        <v/>
      </c>
      <c r="N1161" s="9" t="str">
        <f t="shared" ca="1" si="315"/>
        <v/>
      </c>
      <c r="O1161" s="11">
        <f t="shared" ca="1" si="308"/>
        <v>36760</v>
      </c>
      <c r="P1161" s="31">
        <f t="shared" ca="1" si="321"/>
        <v>35</v>
      </c>
      <c r="Q1161" s="9">
        <f t="shared" ca="1" si="316"/>
        <v>0</v>
      </c>
      <c r="R1161" s="34" t="str">
        <f t="shared" ca="1" si="322"/>
        <v>BUY</v>
      </c>
    </row>
    <row r="1162" spans="1:18" x14ac:dyDescent="0.3">
      <c r="A1162" s="9">
        <v>1159</v>
      </c>
      <c r="B1162" s="11">
        <f t="shared" ca="1" si="306"/>
        <v>36761</v>
      </c>
      <c r="C1162" s="17">
        <f t="shared" ca="1" si="307"/>
        <v>1386.05</v>
      </c>
      <c r="D1162" s="42">
        <f t="shared" ca="1" si="317"/>
        <v>4.8499999999999091</v>
      </c>
      <c r="E1162" s="15">
        <f t="shared" ca="1" si="309"/>
        <v>4.8499999999999091</v>
      </c>
      <c r="F1162" s="15">
        <f t="shared" ca="1" si="310"/>
        <v>0</v>
      </c>
      <c r="G1162" s="17">
        <f t="shared" ca="1" si="318"/>
        <v>8.5821428571428466</v>
      </c>
      <c r="H1162" s="17">
        <f t="shared" ca="1" si="319"/>
        <v>4.7142857142857144</v>
      </c>
      <c r="I1162" s="17">
        <f t="shared" ca="1" si="320"/>
        <v>1.8204545454545431</v>
      </c>
      <c r="J1162" s="23">
        <f t="shared" ca="1" si="311"/>
        <v>64.544721998388368</v>
      </c>
      <c r="K1162" s="19" t="str">
        <f t="shared" ca="1" si="312"/>
        <v/>
      </c>
      <c r="L1162" s="19" t="str">
        <f t="shared" ca="1" si="313"/>
        <v/>
      </c>
      <c r="M1162" s="9" t="str">
        <f t="shared" ca="1" si="314"/>
        <v/>
      </c>
      <c r="N1162" s="9" t="str">
        <f t="shared" ca="1" si="315"/>
        <v/>
      </c>
      <c r="O1162" s="11">
        <f t="shared" ca="1" si="308"/>
        <v>36761</v>
      </c>
      <c r="P1162" s="31">
        <f t="shared" ca="1" si="321"/>
        <v>35</v>
      </c>
      <c r="Q1162" s="9">
        <f t="shared" ca="1" si="316"/>
        <v>0</v>
      </c>
      <c r="R1162" s="34" t="str">
        <f t="shared" ca="1" si="322"/>
        <v>BUY</v>
      </c>
    </row>
    <row r="1163" spans="1:18" x14ac:dyDescent="0.3">
      <c r="A1163" s="9">
        <v>1160</v>
      </c>
      <c r="B1163" s="11">
        <f t="shared" ca="1" si="306"/>
        <v>36762</v>
      </c>
      <c r="C1163" s="17">
        <f t="shared" ca="1" si="307"/>
        <v>1386.95</v>
      </c>
      <c r="D1163" s="42">
        <f t="shared" ca="1" si="317"/>
        <v>0.90000000000009095</v>
      </c>
      <c r="E1163" s="15">
        <f t="shared" ca="1" si="309"/>
        <v>0.90000000000009095</v>
      </c>
      <c r="F1163" s="15">
        <f t="shared" ca="1" si="310"/>
        <v>0</v>
      </c>
      <c r="G1163" s="17">
        <f t="shared" ca="1" si="318"/>
        <v>8.6464285714285687</v>
      </c>
      <c r="H1163" s="17">
        <f t="shared" ca="1" si="319"/>
        <v>3.9535714285714221</v>
      </c>
      <c r="I1163" s="17">
        <f t="shared" ca="1" si="320"/>
        <v>2.1869918699187019</v>
      </c>
      <c r="J1163" s="23">
        <f t="shared" ca="1" si="311"/>
        <v>68.622448979591866</v>
      </c>
      <c r="K1163" s="19" t="str">
        <f t="shared" ca="1" si="312"/>
        <v/>
      </c>
      <c r="L1163" s="19" t="str">
        <f t="shared" ca="1" si="313"/>
        <v/>
      </c>
      <c r="M1163" s="9" t="str">
        <f t="shared" ca="1" si="314"/>
        <v/>
      </c>
      <c r="N1163" s="9" t="str">
        <f t="shared" ca="1" si="315"/>
        <v/>
      </c>
      <c r="O1163" s="11">
        <f t="shared" ca="1" si="308"/>
        <v>36762</v>
      </c>
      <c r="P1163" s="31">
        <f t="shared" ca="1" si="321"/>
        <v>35</v>
      </c>
      <c r="Q1163" s="9">
        <f t="shared" ca="1" si="316"/>
        <v>0</v>
      </c>
      <c r="R1163" s="34" t="str">
        <f t="shared" ca="1" si="322"/>
        <v>BUY</v>
      </c>
    </row>
    <row r="1164" spans="1:18" x14ac:dyDescent="0.3">
      <c r="A1164" s="9">
        <v>1161</v>
      </c>
      <c r="B1164" s="11">
        <f t="shared" ca="1" si="306"/>
        <v>36763</v>
      </c>
      <c r="C1164" s="17">
        <f t="shared" ca="1" si="307"/>
        <v>1381.25</v>
      </c>
      <c r="D1164" s="42">
        <f t="shared" ca="1" si="317"/>
        <v>-5.7000000000000455</v>
      </c>
      <c r="E1164" s="15">
        <f t="shared" ca="1" si="309"/>
        <v>0</v>
      </c>
      <c r="F1164" s="15">
        <f t="shared" ca="1" si="310"/>
        <v>-5.7000000000000455</v>
      </c>
      <c r="G1164" s="17">
        <f t="shared" ca="1" si="318"/>
        <v>8.6464285714285687</v>
      </c>
      <c r="H1164" s="17">
        <f t="shared" ca="1" si="319"/>
        <v>4.1678571428571365</v>
      </c>
      <c r="I1164" s="17">
        <f t="shared" ca="1" si="320"/>
        <v>2.0745501285347068</v>
      </c>
      <c r="J1164" s="23">
        <f t="shared" ca="1" si="311"/>
        <v>67.474916387959894</v>
      </c>
      <c r="K1164" s="19" t="str">
        <f t="shared" ca="1" si="312"/>
        <v/>
      </c>
      <c r="L1164" s="19" t="str">
        <f t="shared" ca="1" si="313"/>
        <v/>
      </c>
      <c r="M1164" s="9" t="str">
        <f t="shared" ca="1" si="314"/>
        <v/>
      </c>
      <c r="N1164" s="9" t="str">
        <f t="shared" ca="1" si="315"/>
        <v/>
      </c>
      <c r="O1164" s="11">
        <f t="shared" ca="1" si="308"/>
        <v>36763</v>
      </c>
      <c r="P1164" s="31">
        <f t="shared" ca="1" si="321"/>
        <v>35</v>
      </c>
      <c r="Q1164" s="9">
        <f t="shared" ca="1" si="316"/>
        <v>0</v>
      </c>
      <c r="R1164" s="34" t="str">
        <f t="shared" ca="1" si="322"/>
        <v>BUY</v>
      </c>
    </row>
    <row r="1165" spans="1:18" x14ac:dyDescent="0.3">
      <c r="A1165" s="9">
        <v>1162</v>
      </c>
      <c r="B1165" s="11">
        <f t="shared" ca="1" si="306"/>
        <v>36766</v>
      </c>
      <c r="C1165" s="17">
        <f t="shared" ca="1" si="307"/>
        <v>1369.85</v>
      </c>
      <c r="D1165" s="42">
        <f t="shared" ca="1" si="317"/>
        <v>-11.400000000000091</v>
      </c>
      <c r="E1165" s="15">
        <f t="shared" ca="1" si="309"/>
        <v>0</v>
      </c>
      <c r="F1165" s="15">
        <f t="shared" ca="1" si="310"/>
        <v>-11.400000000000091</v>
      </c>
      <c r="G1165" s="17">
        <f t="shared" ca="1" si="318"/>
        <v>8.6464285714285687</v>
      </c>
      <c r="H1165" s="17">
        <f t="shared" ca="1" si="319"/>
        <v>4.4285714285714288</v>
      </c>
      <c r="I1165" s="17">
        <f t="shared" ca="1" si="320"/>
        <v>1.952419354838709</v>
      </c>
      <c r="J1165" s="23">
        <f t="shared" ca="1" si="311"/>
        <v>66.129472821633428</v>
      </c>
      <c r="K1165" s="19" t="str">
        <f t="shared" ca="1" si="312"/>
        <v/>
      </c>
      <c r="L1165" s="19" t="str">
        <f t="shared" ca="1" si="313"/>
        <v/>
      </c>
      <c r="M1165" s="9" t="str">
        <f t="shared" ca="1" si="314"/>
        <v/>
      </c>
      <c r="N1165" s="9" t="str">
        <f t="shared" ca="1" si="315"/>
        <v/>
      </c>
      <c r="O1165" s="11">
        <f t="shared" ca="1" si="308"/>
        <v>36766</v>
      </c>
      <c r="P1165" s="31">
        <f t="shared" ca="1" si="321"/>
        <v>35</v>
      </c>
      <c r="Q1165" s="9">
        <f t="shared" ca="1" si="316"/>
        <v>0</v>
      </c>
      <c r="R1165" s="34" t="str">
        <f t="shared" ca="1" si="322"/>
        <v>BUY</v>
      </c>
    </row>
    <row r="1166" spans="1:18" x14ac:dyDescent="0.3">
      <c r="A1166" s="9">
        <v>1163</v>
      </c>
      <c r="B1166" s="11">
        <f t="shared" ca="1" si="306"/>
        <v>36767</v>
      </c>
      <c r="C1166" s="17">
        <f t="shared" ca="1" si="307"/>
        <v>1367.7</v>
      </c>
      <c r="D1166" s="42">
        <f t="shared" ca="1" si="317"/>
        <v>-2.1499999999998636</v>
      </c>
      <c r="E1166" s="15">
        <f t="shared" ca="1" si="309"/>
        <v>0</v>
      </c>
      <c r="F1166" s="15">
        <f t="shared" ca="1" si="310"/>
        <v>-2.1499999999998636</v>
      </c>
      <c r="G1166" s="17">
        <f t="shared" ca="1" si="318"/>
        <v>6.1607142857142856</v>
      </c>
      <c r="H1166" s="17">
        <f t="shared" ca="1" si="319"/>
        <v>4.5821428571428475</v>
      </c>
      <c r="I1166" s="17">
        <f t="shared" ca="1" si="320"/>
        <v>1.344505066250977</v>
      </c>
      <c r="J1166" s="23">
        <f t="shared" ca="1" si="311"/>
        <v>57.347074468085154</v>
      </c>
      <c r="K1166" s="19" t="str">
        <f t="shared" ca="1" si="312"/>
        <v/>
      </c>
      <c r="L1166" s="19" t="str">
        <f t="shared" ca="1" si="313"/>
        <v/>
      </c>
      <c r="M1166" s="9" t="str">
        <f t="shared" ca="1" si="314"/>
        <v/>
      </c>
      <c r="N1166" s="9" t="str">
        <f t="shared" ca="1" si="315"/>
        <v/>
      </c>
      <c r="O1166" s="11">
        <f t="shared" ca="1" si="308"/>
        <v>36767</v>
      </c>
      <c r="P1166" s="31">
        <f t="shared" ca="1" si="321"/>
        <v>35</v>
      </c>
      <c r="Q1166" s="9">
        <f t="shared" ca="1" si="316"/>
        <v>0</v>
      </c>
      <c r="R1166" s="34" t="str">
        <f t="shared" ca="1" si="322"/>
        <v>BUY</v>
      </c>
    </row>
    <row r="1167" spans="1:18" x14ac:dyDescent="0.3">
      <c r="A1167" s="9">
        <v>1164</v>
      </c>
      <c r="B1167" s="11">
        <f t="shared" ca="1" si="306"/>
        <v>36768</v>
      </c>
      <c r="C1167" s="17">
        <f t="shared" ca="1" si="307"/>
        <v>1375.95</v>
      </c>
      <c r="D1167" s="42">
        <f t="shared" ca="1" si="317"/>
        <v>8.25</v>
      </c>
      <c r="E1167" s="15">
        <f t="shared" ca="1" si="309"/>
        <v>8.25</v>
      </c>
      <c r="F1167" s="15">
        <f t="shared" ca="1" si="310"/>
        <v>0</v>
      </c>
      <c r="G1167" s="17">
        <f t="shared" ca="1" si="318"/>
        <v>6.75</v>
      </c>
      <c r="H1167" s="17">
        <f t="shared" ca="1" si="319"/>
        <v>4.5357142857142856</v>
      </c>
      <c r="I1167" s="17">
        <f t="shared" ca="1" si="320"/>
        <v>1.4881889763779528</v>
      </c>
      <c r="J1167" s="23">
        <f t="shared" ca="1" si="311"/>
        <v>59.810126582278478</v>
      </c>
      <c r="K1167" s="19" t="str">
        <f t="shared" ca="1" si="312"/>
        <v/>
      </c>
      <c r="L1167" s="19" t="str">
        <f t="shared" ca="1" si="313"/>
        <v/>
      </c>
      <c r="M1167" s="9" t="str">
        <f t="shared" ca="1" si="314"/>
        <v/>
      </c>
      <c r="N1167" s="9" t="str">
        <f t="shared" ca="1" si="315"/>
        <v/>
      </c>
      <c r="O1167" s="11">
        <f t="shared" ca="1" si="308"/>
        <v>36768</v>
      </c>
      <c r="P1167" s="31">
        <f t="shared" ca="1" si="321"/>
        <v>35</v>
      </c>
      <c r="Q1167" s="9">
        <f t="shared" ca="1" si="316"/>
        <v>0</v>
      </c>
      <c r="R1167" s="34" t="str">
        <f t="shared" ca="1" si="322"/>
        <v>BUY</v>
      </c>
    </row>
    <row r="1168" spans="1:18" x14ac:dyDescent="0.3">
      <c r="A1168" s="9">
        <v>1165</v>
      </c>
      <c r="B1168" s="11">
        <f t="shared" ca="1" si="306"/>
        <v>36769</v>
      </c>
      <c r="C1168" s="17">
        <f t="shared" ca="1" si="307"/>
        <v>1394.1</v>
      </c>
      <c r="D1168" s="42">
        <f t="shared" ca="1" si="317"/>
        <v>18.149999999999864</v>
      </c>
      <c r="E1168" s="15">
        <f t="shared" ca="1" si="309"/>
        <v>18.149999999999864</v>
      </c>
      <c r="F1168" s="15">
        <f t="shared" ca="1" si="310"/>
        <v>0</v>
      </c>
      <c r="G1168" s="17">
        <f t="shared" ca="1" si="318"/>
        <v>8.0464285714285619</v>
      </c>
      <c r="H1168" s="17">
        <f t="shared" ca="1" si="319"/>
        <v>3.3249999999999966</v>
      </c>
      <c r="I1168" s="17">
        <f t="shared" ca="1" si="320"/>
        <v>2.4199785177228783</v>
      </c>
      <c r="J1168" s="23">
        <f t="shared" ca="1" si="311"/>
        <v>70.760050251256274</v>
      </c>
      <c r="K1168" s="19" t="str">
        <f t="shared" ca="1" si="312"/>
        <v>SELL</v>
      </c>
      <c r="L1168" s="19">
        <f t="shared" ca="1" si="313"/>
        <v>36</v>
      </c>
      <c r="M1168" s="9" t="str">
        <f t="shared" ca="1" si="314"/>
        <v>SELL</v>
      </c>
      <c r="N1168" s="9">
        <f t="shared" ca="1" si="315"/>
        <v>1394.1</v>
      </c>
      <c r="O1168" s="11">
        <f t="shared" ca="1" si="308"/>
        <v>36769</v>
      </c>
      <c r="P1168" s="31">
        <f t="shared" ca="1" si="321"/>
        <v>36</v>
      </c>
      <c r="Q1168" s="9">
        <f t="shared" ca="1" si="316"/>
        <v>1</v>
      </c>
      <c r="R1168" s="34" t="str">
        <f t="shared" ca="1" si="322"/>
        <v>SELL</v>
      </c>
    </row>
    <row r="1169" spans="1:18" x14ac:dyDescent="0.3">
      <c r="A1169" s="9">
        <v>1166</v>
      </c>
      <c r="B1169" s="11">
        <f t="shared" ca="1" si="306"/>
        <v>36773</v>
      </c>
      <c r="C1169" s="17">
        <f t="shared" ca="1" si="307"/>
        <v>1427.75</v>
      </c>
      <c r="D1169" s="42">
        <f t="shared" ca="1" si="317"/>
        <v>33.650000000000091</v>
      </c>
      <c r="E1169" s="15">
        <f t="shared" ca="1" si="309"/>
        <v>33.650000000000091</v>
      </c>
      <c r="F1169" s="15">
        <f t="shared" ca="1" si="310"/>
        <v>0</v>
      </c>
      <c r="G1169" s="17">
        <f t="shared" ca="1" si="318"/>
        <v>10.449999999999998</v>
      </c>
      <c r="H1169" s="17">
        <f t="shared" ca="1" si="319"/>
        <v>2.0928571428571394</v>
      </c>
      <c r="I1169" s="17">
        <f t="shared" ca="1" si="320"/>
        <v>4.9931740614334545</v>
      </c>
      <c r="J1169" s="23">
        <f t="shared" ca="1" si="311"/>
        <v>83.314350797266542</v>
      </c>
      <c r="K1169" s="19" t="str">
        <f t="shared" ca="1" si="312"/>
        <v>SELL</v>
      </c>
      <c r="L1169" s="19" t="str">
        <f t="shared" ca="1" si="313"/>
        <v/>
      </c>
      <c r="M1169" s="9" t="str">
        <f t="shared" ca="1" si="314"/>
        <v/>
      </c>
      <c r="N1169" s="9" t="str">
        <f t="shared" ca="1" si="315"/>
        <v/>
      </c>
      <c r="O1169" s="11">
        <f t="shared" ca="1" si="308"/>
        <v>36773</v>
      </c>
      <c r="P1169" s="31">
        <f t="shared" ca="1" si="321"/>
        <v>36</v>
      </c>
      <c r="Q1169" s="9">
        <f t="shared" ca="1" si="316"/>
        <v>0</v>
      </c>
      <c r="R1169" s="34" t="str">
        <f t="shared" ca="1" si="322"/>
        <v>SELL</v>
      </c>
    </row>
    <row r="1170" spans="1:18" x14ac:dyDescent="0.3">
      <c r="A1170" s="9">
        <v>1167</v>
      </c>
      <c r="B1170" s="11">
        <f t="shared" ca="1" si="306"/>
        <v>36774</v>
      </c>
      <c r="C1170" s="17">
        <f t="shared" ca="1" si="307"/>
        <v>1428.25</v>
      </c>
      <c r="D1170" s="42">
        <f t="shared" ca="1" si="317"/>
        <v>0.5</v>
      </c>
      <c r="E1170" s="15">
        <f t="shared" ca="1" si="309"/>
        <v>0.5</v>
      </c>
      <c r="F1170" s="15">
        <f t="shared" ca="1" si="310"/>
        <v>0</v>
      </c>
      <c r="G1170" s="17">
        <f t="shared" ca="1" si="318"/>
        <v>9.9749999999999908</v>
      </c>
      <c r="H1170" s="17">
        <f t="shared" ca="1" si="319"/>
        <v>2.0928571428571394</v>
      </c>
      <c r="I1170" s="17">
        <f t="shared" ca="1" si="320"/>
        <v>4.7662116040955667</v>
      </c>
      <c r="J1170" s="23">
        <f t="shared" ca="1" si="311"/>
        <v>82.657591003255419</v>
      </c>
      <c r="K1170" s="19" t="str">
        <f t="shared" ca="1" si="312"/>
        <v>SELL</v>
      </c>
      <c r="L1170" s="19" t="str">
        <f t="shared" ca="1" si="313"/>
        <v/>
      </c>
      <c r="M1170" s="9" t="str">
        <f t="shared" ca="1" si="314"/>
        <v/>
      </c>
      <c r="N1170" s="9" t="str">
        <f t="shared" ca="1" si="315"/>
        <v/>
      </c>
      <c r="O1170" s="11">
        <f t="shared" ca="1" si="308"/>
        <v>36774</v>
      </c>
      <c r="P1170" s="31">
        <f t="shared" ca="1" si="321"/>
        <v>36</v>
      </c>
      <c r="Q1170" s="9">
        <f t="shared" ca="1" si="316"/>
        <v>0</v>
      </c>
      <c r="R1170" s="34" t="str">
        <f t="shared" ca="1" si="322"/>
        <v>SELL</v>
      </c>
    </row>
    <row r="1171" spans="1:18" x14ac:dyDescent="0.3">
      <c r="A1171" s="9">
        <v>1168</v>
      </c>
      <c r="B1171" s="11">
        <f t="shared" ca="1" si="306"/>
        <v>36775</v>
      </c>
      <c r="C1171" s="17">
        <f t="shared" ca="1" si="307"/>
        <v>1435.35</v>
      </c>
      <c r="D1171" s="42">
        <f t="shared" ca="1" si="317"/>
        <v>7.0999999999999091</v>
      </c>
      <c r="E1171" s="15">
        <f t="shared" ca="1" si="309"/>
        <v>7.0999999999999091</v>
      </c>
      <c r="F1171" s="15">
        <f t="shared" ca="1" si="310"/>
        <v>0</v>
      </c>
      <c r="G1171" s="17">
        <f t="shared" ca="1" si="318"/>
        <v>8.085714285714273</v>
      </c>
      <c r="H1171" s="17">
        <f t="shared" ca="1" si="319"/>
        <v>2.0928571428571394</v>
      </c>
      <c r="I1171" s="17">
        <f t="shared" ca="1" si="320"/>
        <v>3.8634812286689422</v>
      </c>
      <c r="J1171" s="23">
        <f t="shared" ca="1" si="311"/>
        <v>79.438596491228068</v>
      </c>
      <c r="K1171" s="19" t="str">
        <f t="shared" ca="1" si="312"/>
        <v>SELL</v>
      </c>
      <c r="L1171" s="19" t="str">
        <f t="shared" ca="1" si="313"/>
        <v/>
      </c>
      <c r="M1171" s="9" t="str">
        <f t="shared" ca="1" si="314"/>
        <v/>
      </c>
      <c r="N1171" s="9" t="str">
        <f t="shared" ca="1" si="315"/>
        <v/>
      </c>
      <c r="O1171" s="11">
        <f t="shared" ca="1" si="308"/>
        <v>36775</v>
      </c>
      <c r="P1171" s="31">
        <f t="shared" ca="1" si="321"/>
        <v>36</v>
      </c>
      <c r="Q1171" s="9">
        <f t="shared" ca="1" si="316"/>
        <v>0</v>
      </c>
      <c r="R1171" s="34" t="str">
        <f t="shared" ca="1" si="322"/>
        <v>SELL</v>
      </c>
    </row>
    <row r="1172" spans="1:18" x14ac:dyDescent="0.3">
      <c r="A1172" s="9">
        <v>1169</v>
      </c>
      <c r="B1172" s="11">
        <f t="shared" ca="1" si="306"/>
        <v>36776</v>
      </c>
      <c r="C1172" s="17">
        <f t="shared" ca="1" si="307"/>
        <v>1439.75</v>
      </c>
      <c r="D1172" s="42">
        <f t="shared" ca="1" si="317"/>
        <v>4.4000000000000909</v>
      </c>
      <c r="E1172" s="15">
        <f t="shared" ca="1" si="309"/>
        <v>4.4000000000000909</v>
      </c>
      <c r="F1172" s="15">
        <f t="shared" ca="1" si="310"/>
        <v>0</v>
      </c>
      <c r="G1172" s="17">
        <f t="shared" ca="1" si="318"/>
        <v>8.3999999999999932</v>
      </c>
      <c r="H1172" s="17">
        <f t="shared" ca="1" si="319"/>
        <v>1.375</v>
      </c>
      <c r="I1172" s="17">
        <f t="shared" ca="1" si="320"/>
        <v>6.109090909090904</v>
      </c>
      <c r="J1172" s="23">
        <f t="shared" ca="1" si="311"/>
        <v>85.933503836317129</v>
      </c>
      <c r="K1172" s="19" t="str">
        <f t="shared" ca="1" si="312"/>
        <v>SELL</v>
      </c>
      <c r="L1172" s="19" t="str">
        <f t="shared" ca="1" si="313"/>
        <v/>
      </c>
      <c r="M1172" s="9" t="str">
        <f t="shared" ca="1" si="314"/>
        <v/>
      </c>
      <c r="N1172" s="9" t="str">
        <f t="shared" ca="1" si="315"/>
        <v/>
      </c>
      <c r="O1172" s="11">
        <f t="shared" ca="1" si="308"/>
        <v>36776</v>
      </c>
      <c r="P1172" s="31">
        <f t="shared" ca="1" si="321"/>
        <v>36</v>
      </c>
      <c r="Q1172" s="9">
        <f t="shared" ca="1" si="316"/>
        <v>0</v>
      </c>
      <c r="R1172" s="34" t="str">
        <f t="shared" ca="1" si="322"/>
        <v>SELL</v>
      </c>
    </row>
    <row r="1173" spans="1:18" x14ac:dyDescent="0.3">
      <c r="A1173" s="9">
        <v>1170</v>
      </c>
      <c r="B1173" s="11">
        <f t="shared" ca="1" si="306"/>
        <v>36777</v>
      </c>
      <c r="C1173" s="17">
        <f t="shared" ca="1" si="307"/>
        <v>1450.05</v>
      </c>
      <c r="D1173" s="42">
        <f t="shared" ca="1" si="317"/>
        <v>10.299999999999955</v>
      </c>
      <c r="E1173" s="15">
        <f t="shared" ca="1" si="309"/>
        <v>10.299999999999955</v>
      </c>
      <c r="F1173" s="15">
        <f t="shared" ca="1" si="310"/>
        <v>0</v>
      </c>
      <c r="G1173" s="17">
        <f t="shared" ca="1" si="318"/>
        <v>7.9464285714285712</v>
      </c>
      <c r="H1173" s="17">
        <f t="shared" ca="1" si="319"/>
        <v>1.375</v>
      </c>
      <c r="I1173" s="17">
        <f t="shared" ca="1" si="320"/>
        <v>5.779220779220779</v>
      </c>
      <c r="J1173" s="23">
        <f t="shared" ca="1" si="311"/>
        <v>85.249042145593876</v>
      </c>
      <c r="K1173" s="19" t="str">
        <f t="shared" ca="1" si="312"/>
        <v>SELL</v>
      </c>
      <c r="L1173" s="19" t="str">
        <f t="shared" ca="1" si="313"/>
        <v/>
      </c>
      <c r="M1173" s="9" t="str">
        <f t="shared" ca="1" si="314"/>
        <v/>
      </c>
      <c r="N1173" s="9" t="str">
        <f t="shared" ca="1" si="315"/>
        <v/>
      </c>
      <c r="O1173" s="11">
        <f t="shared" ca="1" si="308"/>
        <v>36777</v>
      </c>
      <c r="P1173" s="31">
        <f t="shared" ca="1" si="321"/>
        <v>36</v>
      </c>
      <c r="Q1173" s="9">
        <f t="shared" ca="1" si="316"/>
        <v>0</v>
      </c>
      <c r="R1173" s="34" t="str">
        <f t="shared" ca="1" si="322"/>
        <v>SELL</v>
      </c>
    </row>
    <row r="1174" spans="1:18" x14ac:dyDescent="0.3">
      <c r="A1174" s="9">
        <v>1171</v>
      </c>
      <c r="B1174" s="11">
        <f t="shared" ca="1" si="306"/>
        <v>36780</v>
      </c>
      <c r="C1174" s="17">
        <f t="shared" ca="1" si="307"/>
        <v>1456.35</v>
      </c>
      <c r="D1174" s="42">
        <f t="shared" ca="1" si="317"/>
        <v>6.2999999999999545</v>
      </c>
      <c r="E1174" s="15">
        <f t="shared" ca="1" si="309"/>
        <v>6.2999999999999545</v>
      </c>
      <c r="F1174" s="15">
        <f t="shared" ca="1" si="310"/>
        <v>0</v>
      </c>
      <c r="G1174" s="17">
        <f t="shared" ca="1" si="318"/>
        <v>7.5249999999999932</v>
      </c>
      <c r="H1174" s="17">
        <f t="shared" ca="1" si="319"/>
        <v>1.375</v>
      </c>
      <c r="I1174" s="17">
        <f t="shared" ca="1" si="320"/>
        <v>5.4727272727272682</v>
      </c>
      <c r="J1174" s="23">
        <f t="shared" ca="1" si="311"/>
        <v>84.550561797752806</v>
      </c>
      <c r="K1174" s="19" t="str">
        <f t="shared" ca="1" si="312"/>
        <v>SELL</v>
      </c>
      <c r="L1174" s="19" t="str">
        <f t="shared" ca="1" si="313"/>
        <v/>
      </c>
      <c r="M1174" s="9" t="str">
        <f t="shared" ca="1" si="314"/>
        <v/>
      </c>
      <c r="N1174" s="9" t="str">
        <f t="shared" ca="1" si="315"/>
        <v/>
      </c>
      <c r="O1174" s="11">
        <f t="shared" ca="1" si="308"/>
        <v>36780</v>
      </c>
      <c r="P1174" s="31">
        <f t="shared" ca="1" si="321"/>
        <v>36</v>
      </c>
      <c r="Q1174" s="9">
        <f t="shared" ca="1" si="316"/>
        <v>0</v>
      </c>
      <c r="R1174" s="34" t="str">
        <f t="shared" ca="1" si="322"/>
        <v>SELL</v>
      </c>
    </row>
    <row r="1175" spans="1:18" x14ac:dyDescent="0.3">
      <c r="A1175" s="9">
        <v>1172</v>
      </c>
      <c r="B1175" s="11">
        <f t="shared" ca="1" si="306"/>
        <v>36781</v>
      </c>
      <c r="C1175" s="17">
        <f t="shared" ca="1" si="307"/>
        <v>1467.65</v>
      </c>
      <c r="D1175" s="42">
        <f t="shared" ca="1" si="317"/>
        <v>11.300000000000182</v>
      </c>
      <c r="E1175" s="15">
        <f t="shared" ca="1" si="309"/>
        <v>11.300000000000182</v>
      </c>
      <c r="F1175" s="15">
        <f t="shared" ca="1" si="310"/>
        <v>0</v>
      </c>
      <c r="G1175" s="17">
        <f t="shared" ca="1" si="318"/>
        <v>7.5500000000000034</v>
      </c>
      <c r="H1175" s="17">
        <f t="shared" ca="1" si="319"/>
        <v>1.375</v>
      </c>
      <c r="I1175" s="17">
        <f t="shared" ca="1" si="320"/>
        <v>5.490909090909093</v>
      </c>
      <c r="J1175" s="23">
        <f t="shared" ca="1" si="311"/>
        <v>84.593837535014018</v>
      </c>
      <c r="K1175" s="19" t="str">
        <f t="shared" ca="1" si="312"/>
        <v>SELL</v>
      </c>
      <c r="L1175" s="19" t="str">
        <f t="shared" ca="1" si="313"/>
        <v/>
      </c>
      <c r="M1175" s="9" t="str">
        <f t="shared" ca="1" si="314"/>
        <v/>
      </c>
      <c r="N1175" s="9" t="str">
        <f t="shared" ca="1" si="315"/>
        <v/>
      </c>
      <c r="O1175" s="11">
        <f t="shared" ca="1" si="308"/>
        <v>36781</v>
      </c>
      <c r="P1175" s="31">
        <f t="shared" ca="1" si="321"/>
        <v>36</v>
      </c>
      <c r="Q1175" s="9">
        <f t="shared" ca="1" si="316"/>
        <v>0</v>
      </c>
      <c r="R1175" s="34" t="str">
        <f t="shared" ca="1" si="322"/>
        <v>SELL</v>
      </c>
    </row>
    <row r="1176" spans="1:18" x14ac:dyDescent="0.3">
      <c r="A1176" s="9">
        <v>1173</v>
      </c>
      <c r="B1176" s="11">
        <f t="shared" ca="1" si="306"/>
        <v>36782</v>
      </c>
      <c r="C1176" s="17">
        <f t="shared" ca="1" si="307"/>
        <v>1456.15</v>
      </c>
      <c r="D1176" s="42">
        <f t="shared" ca="1" si="317"/>
        <v>-11.5</v>
      </c>
      <c r="E1176" s="15">
        <f t="shared" ca="1" si="309"/>
        <v>0</v>
      </c>
      <c r="F1176" s="15">
        <f t="shared" ca="1" si="310"/>
        <v>-11.5</v>
      </c>
      <c r="G1176" s="17">
        <f t="shared" ca="1" si="318"/>
        <v>7.2035714285714381</v>
      </c>
      <c r="H1176" s="17">
        <f t="shared" ca="1" si="319"/>
        <v>2.1964285714285716</v>
      </c>
      <c r="I1176" s="17">
        <f t="shared" ca="1" si="320"/>
        <v>3.2796747967479716</v>
      </c>
      <c r="J1176" s="23">
        <f t="shared" ca="1" si="311"/>
        <v>76.633738601823723</v>
      </c>
      <c r="K1176" s="19" t="str">
        <f t="shared" ca="1" si="312"/>
        <v>SELL</v>
      </c>
      <c r="L1176" s="19" t="str">
        <f t="shared" ca="1" si="313"/>
        <v/>
      </c>
      <c r="M1176" s="9" t="str">
        <f t="shared" ca="1" si="314"/>
        <v/>
      </c>
      <c r="N1176" s="9" t="str">
        <f t="shared" ca="1" si="315"/>
        <v/>
      </c>
      <c r="O1176" s="11">
        <f t="shared" ca="1" si="308"/>
        <v>36782</v>
      </c>
      <c r="P1176" s="31">
        <f t="shared" ca="1" si="321"/>
        <v>36</v>
      </c>
      <c r="Q1176" s="9">
        <f t="shared" ca="1" si="316"/>
        <v>0</v>
      </c>
      <c r="R1176" s="34" t="str">
        <f t="shared" ca="1" si="322"/>
        <v>SELL</v>
      </c>
    </row>
    <row r="1177" spans="1:18" x14ac:dyDescent="0.3">
      <c r="A1177" s="9">
        <v>1174</v>
      </c>
      <c r="B1177" s="11">
        <f t="shared" ca="1" si="306"/>
        <v>36783</v>
      </c>
      <c r="C1177" s="17">
        <f t="shared" ca="1" si="307"/>
        <v>1445.3</v>
      </c>
      <c r="D1177" s="42">
        <f t="shared" ca="1" si="317"/>
        <v>-10.850000000000136</v>
      </c>
      <c r="E1177" s="15">
        <f t="shared" ca="1" si="309"/>
        <v>0</v>
      </c>
      <c r="F1177" s="15">
        <f t="shared" ca="1" si="310"/>
        <v>-10.850000000000136</v>
      </c>
      <c r="G1177" s="17">
        <f t="shared" ca="1" si="318"/>
        <v>7.1392857142857178</v>
      </c>
      <c r="H1177" s="17">
        <f t="shared" ca="1" si="319"/>
        <v>2.9714285714285813</v>
      </c>
      <c r="I1177" s="17">
        <f t="shared" ca="1" si="320"/>
        <v>2.4026442307692242</v>
      </c>
      <c r="J1177" s="23">
        <f t="shared" ca="1" si="311"/>
        <v>70.611091487106975</v>
      </c>
      <c r="K1177" s="19" t="str">
        <f t="shared" ca="1" si="312"/>
        <v>SELL</v>
      </c>
      <c r="L1177" s="19" t="str">
        <f t="shared" ca="1" si="313"/>
        <v/>
      </c>
      <c r="M1177" s="9" t="str">
        <f t="shared" ca="1" si="314"/>
        <v/>
      </c>
      <c r="N1177" s="9" t="str">
        <f t="shared" ca="1" si="315"/>
        <v/>
      </c>
      <c r="O1177" s="11">
        <f t="shared" ca="1" si="308"/>
        <v>36783</v>
      </c>
      <c r="P1177" s="31">
        <f t="shared" ca="1" si="321"/>
        <v>36</v>
      </c>
      <c r="Q1177" s="9">
        <f t="shared" ca="1" si="316"/>
        <v>0</v>
      </c>
      <c r="R1177" s="34" t="str">
        <f t="shared" ca="1" si="322"/>
        <v>SELL</v>
      </c>
    </row>
    <row r="1178" spans="1:18" x14ac:dyDescent="0.3">
      <c r="A1178" s="9">
        <v>1175</v>
      </c>
      <c r="B1178" s="11">
        <f t="shared" ca="1" si="306"/>
        <v>36784</v>
      </c>
      <c r="C1178" s="17">
        <f t="shared" ca="1" si="307"/>
        <v>1417.2</v>
      </c>
      <c r="D1178" s="42">
        <f t="shared" ca="1" si="317"/>
        <v>-28.099999999999909</v>
      </c>
      <c r="E1178" s="15">
        <f t="shared" ca="1" si="309"/>
        <v>0</v>
      </c>
      <c r="F1178" s="15">
        <f t="shared" ca="1" si="310"/>
        <v>-28.099999999999909</v>
      </c>
      <c r="G1178" s="17">
        <f t="shared" ca="1" si="318"/>
        <v>7.1392857142857178</v>
      </c>
      <c r="H1178" s="17">
        <f t="shared" ca="1" si="319"/>
        <v>4.5714285714285712</v>
      </c>
      <c r="I1178" s="17">
        <f t="shared" ca="1" si="320"/>
        <v>1.5617187500000009</v>
      </c>
      <c r="J1178" s="23">
        <f t="shared" ca="1" si="311"/>
        <v>60.963708447697478</v>
      </c>
      <c r="K1178" s="19" t="str">
        <f t="shared" ca="1" si="312"/>
        <v/>
      </c>
      <c r="L1178" s="19" t="str">
        <f t="shared" ca="1" si="313"/>
        <v/>
      </c>
      <c r="M1178" s="9" t="str">
        <f t="shared" ca="1" si="314"/>
        <v/>
      </c>
      <c r="N1178" s="9" t="str">
        <f t="shared" ca="1" si="315"/>
        <v/>
      </c>
      <c r="O1178" s="11">
        <f t="shared" ca="1" si="308"/>
        <v>36784</v>
      </c>
      <c r="P1178" s="31">
        <f t="shared" ca="1" si="321"/>
        <v>36</v>
      </c>
      <c r="Q1178" s="9">
        <f t="shared" ca="1" si="316"/>
        <v>0</v>
      </c>
      <c r="R1178" s="34" t="str">
        <f t="shared" ca="1" si="322"/>
        <v>SELL</v>
      </c>
    </row>
    <row r="1179" spans="1:18" x14ac:dyDescent="0.3">
      <c r="A1179" s="9">
        <v>1176</v>
      </c>
      <c r="B1179" s="11">
        <f t="shared" ca="1" si="306"/>
        <v>36787</v>
      </c>
      <c r="C1179" s="17">
        <f t="shared" ca="1" si="307"/>
        <v>1354.35</v>
      </c>
      <c r="D1179" s="42">
        <f t="shared" ca="1" si="317"/>
        <v>-62.850000000000136</v>
      </c>
      <c r="E1179" s="15">
        <f t="shared" ca="1" si="309"/>
        <v>0</v>
      </c>
      <c r="F1179" s="15">
        <f t="shared" ca="1" si="310"/>
        <v>-62.850000000000136</v>
      </c>
      <c r="G1179" s="17">
        <f t="shared" ca="1" si="318"/>
        <v>7.1392857142857178</v>
      </c>
      <c r="H1179" s="17">
        <f t="shared" ca="1" si="319"/>
        <v>8.2464285714285754</v>
      </c>
      <c r="I1179" s="17">
        <f t="shared" ca="1" si="320"/>
        <v>0.86574274577739285</v>
      </c>
      <c r="J1179" s="23">
        <f t="shared" ca="1" si="311"/>
        <v>46.402042711234913</v>
      </c>
      <c r="K1179" s="19" t="str">
        <f t="shared" ca="1" si="312"/>
        <v/>
      </c>
      <c r="L1179" s="19" t="str">
        <f t="shared" ca="1" si="313"/>
        <v/>
      </c>
      <c r="M1179" s="9" t="str">
        <f t="shared" ca="1" si="314"/>
        <v/>
      </c>
      <c r="N1179" s="9" t="str">
        <f t="shared" ca="1" si="315"/>
        <v/>
      </c>
      <c r="O1179" s="11">
        <f t="shared" ca="1" si="308"/>
        <v>36787</v>
      </c>
      <c r="P1179" s="31">
        <f t="shared" ca="1" si="321"/>
        <v>36</v>
      </c>
      <c r="Q1179" s="9">
        <f t="shared" ca="1" si="316"/>
        <v>0</v>
      </c>
      <c r="R1179" s="34" t="str">
        <f t="shared" ca="1" si="322"/>
        <v>SELL</v>
      </c>
    </row>
    <row r="1180" spans="1:18" x14ac:dyDescent="0.3">
      <c r="A1180" s="9">
        <v>1177</v>
      </c>
      <c r="B1180" s="11">
        <f t="shared" ca="1" si="306"/>
        <v>36788</v>
      </c>
      <c r="C1180" s="17">
        <f t="shared" ca="1" si="307"/>
        <v>1317</v>
      </c>
      <c r="D1180" s="42">
        <f t="shared" ca="1" si="317"/>
        <v>-37.349999999999909</v>
      </c>
      <c r="E1180" s="15">
        <f t="shared" ca="1" si="309"/>
        <v>0</v>
      </c>
      <c r="F1180" s="15">
        <f t="shared" ca="1" si="310"/>
        <v>-37.349999999999909</v>
      </c>
      <c r="G1180" s="17">
        <f t="shared" ca="1" si="318"/>
        <v>7.1392857142857178</v>
      </c>
      <c r="H1180" s="17">
        <f t="shared" ca="1" si="319"/>
        <v>10.760714285714291</v>
      </c>
      <c r="I1180" s="17">
        <f t="shared" ca="1" si="320"/>
        <v>0.66345834716229668</v>
      </c>
      <c r="J1180" s="23">
        <f t="shared" ca="1" si="311"/>
        <v>39.884277733439738</v>
      </c>
      <c r="K1180" s="19" t="str">
        <f t="shared" ca="1" si="312"/>
        <v/>
      </c>
      <c r="L1180" s="19" t="str">
        <f t="shared" ca="1" si="313"/>
        <v/>
      </c>
      <c r="M1180" s="9" t="str">
        <f t="shared" ca="1" si="314"/>
        <v/>
      </c>
      <c r="N1180" s="9" t="str">
        <f t="shared" ca="1" si="315"/>
        <v/>
      </c>
      <c r="O1180" s="11">
        <f t="shared" ca="1" si="308"/>
        <v>36788</v>
      </c>
      <c r="P1180" s="31">
        <f t="shared" ca="1" si="321"/>
        <v>36</v>
      </c>
      <c r="Q1180" s="9">
        <f t="shared" ca="1" si="316"/>
        <v>0</v>
      </c>
      <c r="R1180" s="34" t="str">
        <f t="shared" ca="1" si="322"/>
        <v>SELL</v>
      </c>
    </row>
    <row r="1181" spans="1:18" x14ac:dyDescent="0.3">
      <c r="A1181" s="9">
        <v>1178</v>
      </c>
      <c r="B1181" s="11">
        <f t="shared" ca="1" si="306"/>
        <v>36789</v>
      </c>
      <c r="C1181" s="17">
        <f t="shared" ca="1" si="307"/>
        <v>1342.9</v>
      </c>
      <c r="D1181" s="42">
        <f t="shared" ca="1" si="317"/>
        <v>25.900000000000091</v>
      </c>
      <c r="E1181" s="15">
        <f t="shared" ca="1" si="309"/>
        <v>25.900000000000091</v>
      </c>
      <c r="F1181" s="15">
        <f t="shared" ca="1" si="310"/>
        <v>0</v>
      </c>
      <c r="G1181" s="17">
        <f t="shared" ca="1" si="318"/>
        <v>8.4000000000000092</v>
      </c>
      <c r="H1181" s="17">
        <f t="shared" ca="1" si="319"/>
        <v>10.760714285714291</v>
      </c>
      <c r="I1181" s="17">
        <f t="shared" ca="1" si="320"/>
        <v>0.78061732492532399</v>
      </c>
      <c r="J1181" s="23">
        <f t="shared" ca="1" si="311"/>
        <v>43.839701770736262</v>
      </c>
      <c r="K1181" s="19" t="str">
        <f t="shared" ca="1" si="312"/>
        <v/>
      </c>
      <c r="L1181" s="19" t="str">
        <f t="shared" ca="1" si="313"/>
        <v/>
      </c>
      <c r="M1181" s="9" t="str">
        <f t="shared" ca="1" si="314"/>
        <v/>
      </c>
      <c r="N1181" s="9" t="str">
        <f t="shared" ca="1" si="315"/>
        <v/>
      </c>
      <c r="O1181" s="11">
        <f t="shared" ca="1" si="308"/>
        <v>36789</v>
      </c>
      <c r="P1181" s="31">
        <f t="shared" ca="1" si="321"/>
        <v>36</v>
      </c>
      <c r="Q1181" s="9">
        <f t="shared" ca="1" si="316"/>
        <v>0</v>
      </c>
      <c r="R1181" s="34" t="str">
        <f t="shared" ca="1" si="322"/>
        <v>SELL</v>
      </c>
    </row>
    <row r="1182" spans="1:18" x14ac:dyDescent="0.3">
      <c r="A1182" s="9">
        <v>1179</v>
      </c>
      <c r="B1182" s="11">
        <f t="shared" ca="1" si="306"/>
        <v>36790</v>
      </c>
      <c r="C1182" s="17">
        <f t="shared" ca="1" si="307"/>
        <v>1329.85</v>
      </c>
      <c r="D1182" s="42">
        <f t="shared" ca="1" si="317"/>
        <v>-13.050000000000182</v>
      </c>
      <c r="E1182" s="15">
        <f t="shared" ca="1" si="309"/>
        <v>0</v>
      </c>
      <c r="F1182" s="15">
        <f t="shared" ca="1" si="310"/>
        <v>-13.050000000000182</v>
      </c>
      <c r="G1182" s="17">
        <f t="shared" ca="1" si="318"/>
        <v>7.1035714285714482</v>
      </c>
      <c r="H1182" s="17">
        <f t="shared" ca="1" si="319"/>
        <v>11.692857142857163</v>
      </c>
      <c r="I1182" s="17">
        <f t="shared" ca="1" si="320"/>
        <v>0.60751374465485708</v>
      </c>
      <c r="J1182" s="23">
        <f t="shared" ca="1" si="311"/>
        <v>37.792133764012945</v>
      </c>
      <c r="K1182" s="19" t="str">
        <f t="shared" ca="1" si="312"/>
        <v/>
      </c>
      <c r="L1182" s="19" t="str">
        <f t="shared" ca="1" si="313"/>
        <v/>
      </c>
      <c r="M1182" s="9" t="str">
        <f t="shared" ca="1" si="314"/>
        <v/>
      </c>
      <c r="N1182" s="9" t="str">
        <f t="shared" ca="1" si="315"/>
        <v/>
      </c>
      <c r="O1182" s="11">
        <f t="shared" ca="1" si="308"/>
        <v>36790</v>
      </c>
      <c r="P1182" s="31">
        <f t="shared" ca="1" si="321"/>
        <v>36</v>
      </c>
      <c r="Q1182" s="9">
        <f t="shared" ca="1" si="316"/>
        <v>0</v>
      </c>
      <c r="R1182" s="34" t="str">
        <f t="shared" ca="1" si="322"/>
        <v>SELL</v>
      </c>
    </row>
    <row r="1183" spans="1:18" x14ac:dyDescent="0.3">
      <c r="A1183" s="9">
        <v>1180</v>
      </c>
      <c r="B1183" s="11">
        <f t="shared" ca="1" si="306"/>
        <v>36791</v>
      </c>
      <c r="C1183" s="17">
        <f t="shared" ca="1" si="307"/>
        <v>1266.45</v>
      </c>
      <c r="D1183" s="42">
        <f t="shared" ca="1" si="317"/>
        <v>-63.399999999999864</v>
      </c>
      <c r="E1183" s="15">
        <f t="shared" ca="1" si="309"/>
        <v>0</v>
      </c>
      <c r="F1183" s="15">
        <f t="shared" ca="1" si="310"/>
        <v>-63.399999999999864</v>
      </c>
      <c r="G1183" s="17">
        <f t="shared" ca="1" si="318"/>
        <v>4.7000000000000126</v>
      </c>
      <c r="H1183" s="17">
        <f t="shared" ca="1" si="319"/>
        <v>16.221428571428582</v>
      </c>
      <c r="I1183" s="17">
        <f t="shared" ca="1" si="320"/>
        <v>0.28974020255394156</v>
      </c>
      <c r="J1183" s="23">
        <f t="shared" ca="1" si="311"/>
        <v>22.465005121201813</v>
      </c>
      <c r="K1183" s="19" t="str">
        <f t="shared" ca="1" si="312"/>
        <v>BUY</v>
      </c>
      <c r="L1183" s="19">
        <f t="shared" ca="1" si="313"/>
        <v>37</v>
      </c>
      <c r="M1183" s="9" t="str">
        <f t="shared" ca="1" si="314"/>
        <v>BUY</v>
      </c>
      <c r="N1183" s="9">
        <f t="shared" ca="1" si="315"/>
        <v>1266.45</v>
      </c>
      <c r="O1183" s="11">
        <f t="shared" ca="1" si="308"/>
        <v>36791</v>
      </c>
      <c r="P1183" s="31">
        <f t="shared" ca="1" si="321"/>
        <v>37</v>
      </c>
      <c r="Q1183" s="9">
        <f t="shared" ca="1" si="316"/>
        <v>1</v>
      </c>
      <c r="R1183" s="34" t="str">
        <f t="shared" ca="1" si="322"/>
        <v>BUY</v>
      </c>
    </row>
    <row r="1184" spans="1:18" x14ac:dyDescent="0.3">
      <c r="A1184" s="9">
        <v>1181</v>
      </c>
      <c r="B1184" s="11">
        <f t="shared" ca="1" si="306"/>
        <v>36794</v>
      </c>
      <c r="C1184" s="17">
        <f t="shared" ca="1" si="307"/>
        <v>1292.55</v>
      </c>
      <c r="D1184" s="42">
        <f t="shared" ca="1" si="317"/>
        <v>26.099999999999909</v>
      </c>
      <c r="E1184" s="15">
        <f t="shared" ca="1" si="309"/>
        <v>26.099999999999909</v>
      </c>
      <c r="F1184" s="15">
        <f t="shared" ca="1" si="310"/>
        <v>0</v>
      </c>
      <c r="G1184" s="17">
        <f t="shared" ca="1" si="318"/>
        <v>6.5285714285714347</v>
      </c>
      <c r="H1184" s="17">
        <f t="shared" ca="1" si="319"/>
        <v>16.221428571428582</v>
      </c>
      <c r="I1184" s="17">
        <f t="shared" ca="1" si="320"/>
        <v>0.40246587406428896</v>
      </c>
      <c r="J1184" s="23">
        <f t="shared" ca="1" si="311"/>
        <v>28.697017268445848</v>
      </c>
      <c r="K1184" s="19" t="str">
        <f t="shared" ca="1" si="312"/>
        <v>BUY</v>
      </c>
      <c r="L1184" s="19" t="str">
        <f t="shared" ca="1" si="313"/>
        <v/>
      </c>
      <c r="M1184" s="9" t="str">
        <f t="shared" ca="1" si="314"/>
        <v/>
      </c>
      <c r="N1184" s="9" t="str">
        <f t="shared" ca="1" si="315"/>
        <v/>
      </c>
      <c r="O1184" s="11">
        <f t="shared" ca="1" si="308"/>
        <v>36794</v>
      </c>
      <c r="P1184" s="31">
        <f t="shared" ca="1" si="321"/>
        <v>37</v>
      </c>
      <c r="Q1184" s="9">
        <f t="shared" ca="1" si="316"/>
        <v>0</v>
      </c>
      <c r="R1184" s="34" t="str">
        <f t="shared" ca="1" si="322"/>
        <v>BUY</v>
      </c>
    </row>
    <row r="1185" spans="1:18" x14ac:dyDescent="0.3">
      <c r="A1185" s="9">
        <v>1182</v>
      </c>
      <c r="B1185" s="11">
        <f t="shared" ca="1" si="306"/>
        <v>36795</v>
      </c>
      <c r="C1185" s="17">
        <f t="shared" ca="1" si="307"/>
        <v>1267.9000000000001</v>
      </c>
      <c r="D1185" s="42">
        <f t="shared" ca="1" si="317"/>
        <v>-24.649999999999864</v>
      </c>
      <c r="E1185" s="15">
        <f t="shared" ca="1" si="309"/>
        <v>0</v>
      </c>
      <c r="F1185" s="15">
        <f t="shared" ca="1" si="310"/>
        <v>-24.649999999999864</v>
      </c>
      <c r="G1185" s="17">
        <f t="shared" ca="1" si="318"/>
        <v>6.0214285714285847</v>
      </c>
      <c r="H1185" s="17">
        <f t="shared" ca="1" si="319"/>
        <v>17.982142857142858</v>
      </c>
      <c r="I1185" s="17">
        <f t="shared" ca="1" si="320"/>
        <v>0.33485600794439002</v>
      </c>
      <c r="J1185" s="23">
        <f t="shared" ca="1" si="311"/>
        <v>25.085552745127259</v>
      </c>
      <c r="K1185" s="19" t="str">
        <f t="shared" ca="1" si="312"/>
        <v>BUY</v>
      </c>
      <c r="L1185" s="19" t="str">
        <f t="shared" ca="1" si="313"/>
        <v/>
      </c>
      <c r="M1185" s="9" t="str">
        <f t="shared" ca="1" si="314"/>
        <v/>
      </c>
      <c r="N1185" s="9" t="str">
        <f t="shared" ca="1" si="315"/>
        <v/>
      </c>
      <c r="O1185" s="11">
        <f t="shared" ca="1" si="308"/>
        <v>36795</v>
      </c>
      <c r="P1185" s="31">
        <f t="shared" ca="1" si="321"/>
        <v>37</v>
      </c>
      <c r="Q1185" s="9">
        <f t="shared" ca="1" si="316"/>
        <v>0</v>
      </c>
      <c r="R1185" s="34" t="str">
        <f t="shared" ca="1" si="322"/>
        <v>BUY</v>
      </c>
    </row>
    <row r="1186" spans="1:18" x14ac:dyDescent="0.3">
      <c r="A1186" s="9">
        <v>1183</v>
      </c>
      <c r="B1186" s="11">
        <f t="shared" ca="1" si="306"/>
        <v>36796</v>
      </c>
      <c r="C1186" s="17">
        <f t="shared" ca="1" si="307"/>
        <v>1292.55</v>
      </c>
      <c r="D1186" s="42">
        <f t="shared" ca="1" si="317"/>
        <v>24.649999999999864</v>
      </c>
      <c r="E1186" s="15">
        <f t="shared" ca="1" si="309"/>
        <v>24.649999999999864</v>
      </c>
      <c r="F1186" s="15">
        <f t="shared" ca="1" si="310"/>
        <v>0</v>
      </c>
      <c r="G1186" s="17">
        <f t="shared" ca="1" si="318"/>
        <v>7.4678571428571399</v>
      </c>
      <c r="H1186" s="17">
        <f t="shared" ca="1" si="319"/>
        <v>17.982142857142858</v>
      </c>
      <c r="I1186" s="17">
        <f t="shared" ca="1" si="320"/>
        <v>0.41529294935451821</v>
      </c>
      <c r="J1186" s="23">
        <f t="shared" ca="1" si="311"/>
        <v>29.343250070165581</v>
      </c>
      <c r="K1186" s="19" t="str">
        <f t="shared" ca="1" si="312"/>
        <v>BUY</v>
      </c>
      <c r="L1186" s="19" t="str">
        <f t="shared" ca="1" si="313"/>
        <v/>
      </c>
      <c r="M1186" s="9" t="str">
        <f t="shared" ca="1" si="314"/>
        <v/>
      </c>
      <c r="N1186" s="9" t="str">
        <f t="shared" ca="1" si="315"/>
        <v/>
      </c>
      <c r="O1186" s="11">
        <f t="shared" ca="1" si="308"/>
        <v>36796</v>
      </c>
      <c r="P1186" s="31">
        <f t="shared" ca="1" si="321"/>
        <v>37</v>
      </c>
      <c r="Q1186" s="9">
        <f t="shared" ca="1" si="316"/>
        <v>0</v>
      </c>
      <c r="R1186" s="34" t="str">
        <f t="shared" ca="1" si="322"/>
        <v>BUY</v>
      </c>
    </row>
    <row r="1187" spans="1:18" x14ac:dyDescent="0.3">
      <c r="A1187" s="9">
        <v>1184</v>
      </c>
      <c r="B1187" s="11">
        <f t="shared" ca="1" si="306"/>
        <v>36797</v>
      </c>
      <c r="C1187" s="17">
        <f t="shared" ca="1" si="307"/>
        <v>1266.4000000000001</v>
      </c>
      <c r="D1187" s="42">
        <f t="shared" ca="1" si="317"/>
        <v>-26.149999999999864</v>
      </c>
      <c r="E1187" s="15">
        <f t="shared" ca="1" si="309"/>
        <v>0</v>
      </c>
      <c r="F1187" s="15">
        <f t="shared" ca="1" si="310"/>
        <v>-26.149999999999864</v>
      </c>
      <c r="G1187" s="17">
        <f t="shared" ca="1" si="318"/>
        <v>6.7321428571428568</v>
      </c>
      <c r="H1187" s="17">
        <f t="shared" ca="1" si="319"/>
        <v>19.849999999999991</v>
      </c>
      <c r="I1187" s="17">
        <f t="shared" ca="1" si="320"/>
        <v>0.3391507736595899</v>
      </c>
      <c r="J1187" s="23">
        <f t="shared" ca="1" si="311"/>
        <v>25.325809485422539</v>
      </c>
      <c r="K1187" s="19" t="str">
        <f t="shared" ca="1" si="312"/>
        <v>BUY</v>
      </c>
      <c r="L1187" s="19" t="str">
        <f t="shared" ca="1" si="313"/>
        <v/>
      </c>
      <c r="M1187" s="9" t="str">
        <f t="shared" ca="1" si="314"/>
        <v/>
      </c>
      <c r="N1187" s="9" t="str">
        <f t="shared" ca="1" si="315"/>
        <v/>
      </c>
      <c r="O1187" s="11">
        <f t="shared" ca="1" si="308"/>
        <v>36797</v>
      </c>
      <c r="P1187" s="31">
        <f t="shared" ca="1" si="321"/>
        <v>37</v>
      </c>
      <c r="Q1187" s="9">
        <f t="shared" ca="1" si="316"/>
        <v>0</v>
      </c>
      <c r="R1187" s="34" t="str">
        <f t="shared" ca="1" si="322"/>
        <v>BUY</v>
      </c>
    </row>
    <row r="1188" spans="1:18" x14ac:dyDescent="0.3">
      <c r="A1188" s="9">
        <v>1185</v>
      </c>
      <c r="B1188" s="11">
        <f t="shared" ca="1" si="306"/>
        <v>36798</v>
      </c>
      <c r="C1188" s="17">
        <f t="shared" ca="1" si="307"/>
        <v>1271.6500000000001</v>
      </c>
      <c r="D1188" s="42">
        <f t="shared" ca="1" si="317"/>
        <v>5.25</v>
      </c>
      <c r="E1188" s="15">
        <f t="shared" ca="1" si="309"/>
        <v>5.25</v>
      </c>
      <c r="F1188" s="15">
        <f t="shared" ca="1" si="310"/>
        <v>0</v>
      </c>
      <c r="G1188" s="17">
        <f t="shared" ca="1" si="318"/>
        <v>6.6571428571428601</v>
      </c>
      <c r="H1188" s="17">
        <f t="shared" ca="1" si="319"/>
        <v>19.849999999999991</v>
      </c>
      <c r="I1188" s="17">
        <f t="shared" ca="1" si="320"/>
        <v>0.33537243612810397</v>
      </c>
      <c r="J1188" s="23">
        <f t="shared" ca="1" si="311"/>
        <v>25.114524386957711</v>
      </c>
      <c r="K1188" s="19" t="str">
        <f t="shared" ca="1" si="312"/>
        <v>BUY</v>
      </c>
      <c r="L1188" s="19" t="str">
        <f t="shared" ca="1" si="313"/>
        <v/>
      </c>
      <c r="M1188" s="9" t="str">
        <f t="shared" ca="1" si="314"/>
        <v/>
      </c>
      <c r="N1188" s="9" t="str">
        <f t="shared" ca="1" si="315"/>
        <v/>
      </c>
      <c r="O1188" s="11">
        <f t="shared" ca="1" si="308"/>
        <v>36798</v>
      </c>
      <c r="P1188" s="31">
        <f t="shared" ca="1" si="321"/>
        <v>37</v>
      </c>
      <c r="Q1188" s="9">
        <f t="shared" ca="1" si="316"/>
        <v>0</v>
      </c>
      <c r="R1188" s="34" t="str">
        <f t="shared" ca="1" si="322"/>
        <v>BUY</v>
      </c>
    </row>
    <row r="1189" spans="1:18" x14ac:dyDescent="0.3">
      <c r="A1189" s="9">
        <v>1186</v>
      </c>
      <c r="B1189" s="11">
        <f t="shared" ca="1" si="306"/>
        <v>36802</v>
      </c>
      <c r="C1189" s="17">
        <f t="shared" ca="1" si="307"/>
        <v>1282</v>
      </c>
      <c r="D1189" s="42">
        <f t="shared" ca="1" si="317"/>
        <v>10.349999999999909</v>
      </c>
      <c r="E1189" s="15">
        <f t="shared" ca="1" si="309"/>
        <v>10.349999999999909</v>
      </c>
      <c r="F1189" s="15">
        <f t="shared" ca="1" si="310"/>
        <v>0</v>
      </c>
      <c r="G1189" s="17">
        <f t="shared" ca="1" si="318"/>
        <v>6.5892857142856984</v>
      </c>
      <c r="H1189" s="17">
        <f t="shared" ca="1" si="319"/>
        <v>19.849999999999991</v>
      </c>
      <c r="I1189" s="17">
        <f t="shared" ca="1" si="320"/>
        <v>0.33195394026628217</v>
      </c>
      <c r="J1189" s="23">
        <f t="shared" ca="1" si="311"/>
        <v>24.922328785627414</v>
      </c>
      <c r="K1189" s="19" t="str">
        <f t="shared" ca="1" si="312"/>
        <v>BUY</v>
      </c>
      <c r="L1189" s="19" t="str">
        <f t="shared" ca="1" si="313"/>
        <v/>
      </c>
      <c r="M1189" s="9" t="str">
        <f t="shared" ca="1" si="314"/>
        <v/>
      </c>
      <c r="N1189" s="9" t="str">
        <f t="shared" ca="1" si="315"/>
        <v/>
      </c>
      <c r="O1189" s="11">
        <f t="shared" ca="1" si="308"/>
        <v>36802</v>
      </c>
      <c r="P1189" s="31">
        <f t="shared" ca="1" si="321"/>
        <v>37</v>
      </c>
      <c r="Q1189" s="9">
        <f t="shared" ca="1" si="316"/>
        <v>0</v>
      </c>
      <c r="R1189" s="34" t="str">
        <f t="shared" ca="1" si="322"/>
        <v>BUY</v>
      </c>
    </row>
    <row r="1190" spans="1:18" x14ac:dyDescent="0.3">
      <c r="A1190" s="9">
        <v>1187</v>
      </c>
      <c r="B1190" s="11">
        <f t="shared" ca="1" si="306"/>
        <v>36803</v>
      </c>
      <c r="C1190" s="17">
        <f t="shared" ca="1" si="307"/>
        <v>1297.8</v>
      </c>
      <c r="D1190" s="42">
        <f t="shared" ca="1" si="317"/>
        <v>15.799999999999955</v>
      </c>
      <c r="E1190" s="15">
        <f t="shared" ca="1" si="309"/>
        <v>15.799999999999955</v>
      </c>
      <c r="F1190" s="15">
        <f t="shared" ca="1" si="310"/>
        <v>0</v>
      </c>
      <c r="G1190" s="17">
        <f t="shared" ca="1" si="318"/>
        <v>7.717857142857123</v>
      </c>
      <c r="H1190" s="17">
        <f t="shared" ca="1" si="319"/>
        <v>19.028571428571418</v>
      </c>
      <c r="I1190" s="17">
        <f t="shared" ca="1" si="320"/>
        <v>0.40559309309309227</v>
      </c>
      <c r="J1190" s="23">
        <f t="shared" ca="1" si="311"/>
        <v>28.855654960608845</v>
      </c>
      <c r="K1190" s="19" t="str">
        <f t="shared" ca="1" si="312"/>
        <v>BUY</v>
      </c>
      <c r="L1190" s="19" t="str">
        <f t="shared" ca="1" si="313"/>
        <v/>
      </c>
      <c r="M1190" s="9" t="str">
        <f t="shared" ca="1" si="314"/>
        <v/>
      </c>
      <c r="N1190" s="9" t="str">
        <f t="shared" ca="1" si="315"/>
        <v/>
      </c>
      <c r="O1190" s="11">
        <f t="shared" ca="1" si="308"/>
        <v>36803</v>
      </c>
      <c r="P1190" s="31">
        <f t="shared" ca="1" si="321"/>
        <v>37</v>
      </c>
      <c r="Q1190" s="9">
        <f t="shared" ca="1" si="316"/>
        <v>0</v>
      </c>
      <c r="R1190" s="34" t="str">
        <f t="shared" ca="1" si="322"/>
        <v>BUY</v>
      </c>
    </row>
    <row r="1191" spans="1:18" x14ac:dyDescent="0.3">
      <c r="A1191" s="9">
        <v>1188</v>
      </c>
      <c r="B1191" s="11">
        <f t="shared" ca="1" si="306"/>
        <v>36804</v>
      </c>
      <c r="C1191" s="17">
        <f t="shared" ca="1" si="307"/>
        <v>1284.75</v>
      </c>
      <c r="D1191" s="42">
        <f t="shared" ca="1" si="317"/>
        <v>-13.049999999999955</v>
      </c>
      <c r="E1191" s="15">
        <f t="shared" ca="1" si="309"/>
        <v>0</v>
      </c>
      <c r="F1191" s="15">
        <f t="shared" ca="1" si="310"/>
        <v>-13.049999999999955</v>
      </c>
      <c r="G1191" s="17">
        <f t="shared" ca="1" si="318"/>
        <v>7.717857142857123</v>
      </c>
      <c r="H1191" s="17">
        <f t="shared" ca="1" si="319"/>
        <v>19.185714285714262</v>
      </c>
      <c r="I1191" s="17">
        <f t="shared" ca="1" si="320"/>
        <v>0.40227103499627648</v>
      </c>
      <c r="J1191" s="23">
        <f t="shared" ca="1" si="311"/>
        <v>28.68711004911718</v>
      </c>
      <c r="K1191" s="19" t="str">
        <f t="shared" ca="1" si="312"/>
        <v>BUY</v>
      </c>
      <c r="L1191" s="19" t="str">
        <f t="shared" ca="1" si="313"/>
        <v/>
      </c>
      <c r="M1191" s="9" t="str">
        <f t="shared" ca="1" si="314"/>
        <v/>
      </c>
      <c r="N1191" s="9" t="str">
        <f t="shared" ca="1" si="315"/>
        <v/>
      </c>
      <c r="O1191" s="11">
        <f t="shared" ca="1" si="308"/>
        <v>36804</v>
      </c>
      <c r="P1191" s="31">
        <f t="shared" ca="1" si="321"/>
        <v>37</v>
      </c>
      <c r="Q1191" s="9">
        <f t="shared" ca="1" si="316"/>
        <v>0</v>
      </c>
      <c r="R1191" s="34" t="str">
        <f t="shared" ca="1" si="322"/>
        <v>BUY</v>
      </c>
    </row>
    <row r="1192" spans="1:18" x14ac:dyDescent="0.3">
      <c r="A1192" s="9">
        <v>1189</v>
      </c>
      <c r="B1192" s="11">
        <f t="shared" ca="1" si="306"/>
        <v>36805</v>
      </c>
      <c r="C1192" s="17">
        <f t="shared" ca="1" si="307"/>
        <v>1285</v>
      </c>
      <c r="D1192" s="42">
        <f t="shared" ca="1" si="317"/>
        <v>0.25</v>
      </c>
      <c r="E1192" s="15">
        <f t="shared" ca="1" si="309"/>
        <v>0.25</v>
      </c>
      <c r="F1192" s="15">
        <f t="shared" ca="1" si="310"/>
        <v>0</v>
      </c>
      <c r="G1192" s="17">
        <f t="shared" ca="1" si="318"/>
        <v>7.7357142857142662</v>
      </c>
      <c r="H1192" s="17">
        <f t="shared" ca="1" si="319"/>
        <v>17.178571428571413</v>
      </c>
      <c r="I1192" s="17">
        <f t="shared" ca="1" si="320"/>
        <v>0.45031185031184962</v>
      </c>
      <c r="J1192" s="23">
        <f t="shared" ca="1" si="311"/>
        <v>31.049311926605469</v>
      </c>
      <c r="K1192" s="19" t="str">
        <f t="shared" ca="1" si="312"/>
        <v/>
      </c>
      <c r="L1192" s="19" t="str">
        <f t="shared" ca="1" si="313"/>
        <v/>
      </c>
      <c r="M1192" s="9" t="str">
        <f t="shared" ca="1" si="314"/>
        <v/>
      </c>
      <c r="N1192" s="9" t="str">
        <f t="shared" ca="1" si="315"/>
        <v/>
      </c>
      <c r="O1192" s="11">
        <f t="shared" ca="1" si="308"/>
        <v>36805</v>
      </c>
      <c r="P1192" s="31">
        <f t="shared" ca="1" si="321"/>
        <v>37</v>
      </c>
      <c r="Q1192" s="9">
        <f t="shared" ca="1" si="316"/>
        <v>0</v>
      </c>
      <c r="R1192" s="34" t="str">
        <f t="shared" ca="1" si="322"/>
        <v>BUY</v>
      </c>
    </row>
    <row r="1193" spans="1:18" x14ac:dyDescent="0.3">
      <c r="A1193" s="9">
        <v>1190</v>
      </c>
      <c r="B1193" s="11">
        <f t="shared" ca="1" si="306"/>
        <v>36808</v>
      </c>
      <c r="C1193" s="17">
        <f t="shared" ca="1" si="307"/>
        <v>1267.3</v>
      </c>
      <c r="D1193" s="42">
        <f t="shared" ca="1" si="317"/>
        <v>-17.700000000000045</v>
      </c>
      <c r="E1193" s="15">
        <f t="shared" ca="1" si="309"/>
        <v>0</v>
      </c>
      <c r="F1193" s="15">
        <f t="shared" ca="1" si="310"/>
        <v>-17.700000000000045</v>
      </c>
      <c r="G1193" s="17">
        <f t="shared" ca="1" si="318"/>
        <v>7.7357142857142662</v>
      </c>
      <c r="H1193" s="17">
        <f t="shared" ca="1" si="319"/>
        <v>13.953571428571406</v>
      </c>
      <c r="I1193" s="17">
        <f t="shared" ca="1" si="320"/>
        <v>0.55438955720501615</v>
      </c>
      <c r="J1193" s="23">
        <f t="shared" ca="1" si="311"/>
        <v>35.666062901366686</v>
      </c>
      <c r="K1193" s="19" t="str">
        <f t="shared" ca="1" si="312"/>
        <v/>
      </c>
      <c r="L1193" s="19" t="str">
        <f t="shared" ca="1" si="313"/>
        <v/>
      </c>
      <c r="M1193" s="9" t="str">
        <f t="shared" ca="1" si="314"/>
        <v/>
      </c>
      <c r="N1193" s="9" t="str">
        <f t="shared" ca="1" si="315"/>
        <v/>
      </c>
      <c r="O1193" s="11">
        <f t="shared" ca="1" si="308"/>
        <v>36808</v>
      </c>
      <c r="P1193" s="31">
        <f t="shared" ca="1" si="321"/>
        <v>37</v>
      </c>
      <c r="Q1193" s="9">
        <f t="shared" ca="1" si="316"/>
        <v>0</v>
      </c>
      <c r="R1193" s="34" t="str">
        <f t="shared" ca="1" si="322"/>
        <v>BUY</v>
      </c>
    </row>
    <row r="1194" spans="1:18" x14ac:dyDescent="0.3">
      <c r="A1194" s="9">
        <v>1191</v>
      </c>
      <c r="B1194" s="11">
        <f t="shared" ca="1" si="306"/>
        <v>36809</v>
      </c>
      <c r="C1194" s="17">
        <f t="shared" ca="1" si="307"/>
        <v>1238.95</v>
      </c>
      <c r="D1194" s="42">
        <f t="shared" ca="1" si="317"/>
        <v>-28.349999999999909</v>
      </c>
      <c r="E1194" s="15">
        <f t="shared" ca="1" si="309"/>
        <v>0</v>
      </c>
      <c r="F1194" s="15">
        <f t="shared" ca="1" si="310"/>
        <v>-28.349999999999909</v>
      </c>
      <c r="G1194" s="17">
        <f t="shared" ca="1" si="318"/>
        <v>7.7357142857142662</v>
      </c>
      <c r="H1194" s="17">
        <f t="shared" ca="1" si="319"/>
        <v>13.310714285714264</v>
      </c>
      <c r="I1194" s="17">
        <f t="shared" ca="1" si="320"/>
        <v>0.58116447544942262</v>
      </c>
      <c r="J1194" s="23">
        <f t="shared" ca="1" si="311"/>
        <v>36.755472594603752</v>
      </c>
      <c r="K1194" s="19" t="str">
        <f t="shared" ca="1" si="312"/>
        <v/>
      </c>
      <c r="L1194" s="19" t="str">
        <f t="shared" ca="1" si="313"/>
        <v/>
      </c>
      <c r="M1194" s="9" t="str">
        <f t="shared" ca="1" si="314"/>
        <v/>
      </c>
      <c r="N1194" s="9" t="str">
        <f t="shared" ca="1" si="315"/>
        <v/>
      </c>
      <c r="O1194" s="11">
        <f t="shared" ca="1" si="308"/>
        <v>36809</v>
      </c>
      <c r="P1194" s="31">
        <f t="shared" ca="1" si="321"/>
        <v>37</v>
      </c>
      <c r="Q1194" s="9">
        <f t="shared" ca="1" si="316"/>
        <v>0</v>
      </c>
      <c r="R1194" s="34" t="str">
        <f t="shared" ca="1" si="322"/>
        <v>BUY</v>
      </c>
    </row>
    <row r="1195" spans="1:18" x14ac:dyDescent="0.3">
      <c r="A1195" s="9">
        <v>1192</v>
      </c>
      <c r="B1195" s="11">
        <f t="shared" ca="1" si="306"/>
        <v>36810</v>
      </c>
      <c r="C1195" s="17">
        <f t="shared" ca="1" si="307"/>
        <v>1201.9000000000001</v>
      </c>
      <c r="D1195" s="42">
        <f t="shared" ca="1" si="317"/>
        <v>-37.049999999999955</v>
      </c>
      <c r="E1195" s="15">
        <f t="shared" ca="1" si="309"/>
        <v>0</v>
      </c>
      <c r="F1195" s="15">
        <f t="shared" ca="1" si="310"/>
        <v>-37.049999999999955</v>
      </c>
      <c r="G1195" s="17">
        <f t="shared" ca="1" si="318"/>
        <v>5.8857142857142595</v>
      </c>
      <c r="H1195" s="17">
        <f t="shared" ca="1" si="319"/>
        <v>15.957142857142831</v>
      </c>
      <c r="I1195" s="17">
        <f t="shared" ca="1" si="320"/>
        <v>0.36884512085944393</v>
      </c>
      <c r="J1195" s="23">
        <f t="shared" ca="1" si="311"/>
        <v>26.945716154349185</v>
      </c>
      <c r="K1195" s="19" t="str">
        <f t="shared" ca="1" si="312"/>
        <v>BUY</v>
      </c>
      <c r="L1195" s="19" t="str">
        <f t="shared" ca="1" si="313"/>
        <v/>
      </c>
      <c r="M1195" s="9" t="str">
        <f t="shared" ca="1" si="314"/>
        <v/>
      </c>
      <c r="N1195" s="9" t="str">
        <f t="shared" ca="1" si="315"/>
        <v/>
      </c>
      <c r="O1195" s="11">
        <f t="shared" ca="1" si="308"/>
        <v>36810</v>
      </c>
      <c r="P1195" s="31">
        <f t="shared" ca="1" si="321"/>
        <v>37</v>
      </c>
      <c r="Q1195" s="9">
        <f t="shared" ca="1" si="316"/>
        <v>0</v>
      </c>
      <c r="R1195" s="34" t="str">
        <f t="shared" ca="1" si="322"/>
        <v>BUY</v>
      </c>
    </row>
    <row r="1196" spans="1:18" x14ac:dyDescent="0.3">
      <c r="A1196" s="9">
        <v>1193</v>
      </c>
      <c r="B1196" s="11">
        <f t="shared" ca="1" si="306"/>
        <v>36811</v>
      </c>
      <c r="C1196" s="17">
        <f t="shared" ca="1" si="307"/>
        <v>1206.25</v>
      </c>
      <c r="D1196" s="42">
        <f t="shared" ca="1" si="317"/>
        <v>4.3499999999999091</v>
      </c>
      <c r="E1196" s="15">
        <f t="shared" ca="1" si="309"/>
        <v>4.3499999999999091</v>
      </c>
      <c r="F1196" s="15">
        <f t="shared" ca="1" si="310"/>
        <v>0</v>
      </c>
      <c r="G1196" s="17">
        <f t="shared" ca="1" si="318"/>
        <v>6.1964285714285392</v>
      </c>
      <c r="H1196" s="17">
        <f t="shared" ca="1" si="319"/>
        <v>15.024999999999961</v>
      </c>
      <c r="I1196" s="17">
        <f t="shared" ca="1" si="320"/>
        <v>0.41240789160922164</v>
      </c>
      <c r="J1196" s="23">
        <f t="shared" ca="1" si="311"/>
        <v>29.198922921575161</v>
      </c>
      <c r="K1196" s="19" t="str">
        <f t="shared" ca="1" si="312"/>
        <v>BUY</v>
      </c>
      <c r="L1196" s="19" t="str">
        <f t="shared" ca="1" si="313"/>
        <v/>
      </c>
      <c r="M1196" s="9" t="str">
        <f t="shared" ca="1" si="314"/>
        <v/>
      </c>
      <c r="N1196" s="9" t="str">
        <f t="shared" ca="1" si="315"/>
        <v/>
      </c>
      <c r="O1196" s="11">
        <f t="shared" ca="1" si="308"/>
        <v>36811</v>
      </c>
      <c r="P1196" s="31">
        <f t="shared" ca="1" si="321"/>
        <v>37</v>
      </c>
      <c r="Q1196" s="9">
        <f t="shared" ca="1" si="316"/>
        <v>0</v>
      </c>
      <c r="R1196" s="34" t="str">
        <f t="shared" ca="1" si="322"/>
        <v>BUY</v>
      </c>
    </row>
    <row r="1197" spans="1:18" x14ac:dyDescent="0.3">
      <c r="A1197" s="9">
        <v>1194</v>
      </c>
      <c r="B1197" s="11">
        <f t="shared" ca="1" si="306"/>
        <v>36812</v>
      </c>
      <c r="C1197" s="17">
        <f t="shared" ca="1" si="307"/>
        <v>1176.75</v>
      </c>
      <c r="D1197" s="42">
        <f t="shared" ca="1" si="317"/>
        <v>-29.5</v>
      </c>
      <c r="E1197" s="15">
        <f t="shared" ca="1" si="309"/>
        <v>0</v>
      </c>
      <c r="F1197" s="15">
        <f t="shared" ca="1" si="310"/>
        <v>-29.5</v>
      </c>
      <c r="G1197" s="17">
        <f t="shared" ca="1" si="318"/>
        <v>6.1964285714285392</v>
      </c>
      <c r="H1197" s="17">
        <f t="shared" ca="1" si="319"/>
        <v>12.603571428571399</v>
      </c>
      <c r="I1197" s="17">
        <f t="shared" ca="1" si="320"/>
        <v>0.49164069141399686</v>
      </c>
      <c r="J1197" s="23">
        <f t="shared" ca="1" si="311"/>
        <v>32.959726443768929</v>
      </c>
      <c r="K1197" s="19" t="str">
        <f t="shared" ca="1" si="312"/>
        <v/>
      </c>
      <c r="L1197" s="19" t="str">
        <f t="shared" ca="1" si="313"/>
        <v/>
      </c>
      <c r="M1197" s="9" t="str">
        <f t="shared" ca="1" si="314"/>
        <v/>
      </c>
      <c r="N1197" s="9" t="str">
        <f t="shared" ca="1" si="315"/>
        <v/>
      </c>
      <c r="O1197" s="11">
        <f t="shared" ca="1" si="308"/>
        <v>36812</v>
      </c>
      <c r="P1197" s="31">
        <f t="shared" ca="1" si="321"/>
        <v>37</v>
      </c>
      <c r="Q1197" s="9">
        <f t="shared" ca="1" si="316"/>
        <v>0</v>
      </c>
      <c r="R1197" s="34" t="str">
        <f t="shared" ca="1" si="322"/>
        <v>BUY</v>
      </c>
    </row>
    <row r="1198" spans="1:18" x14ac:dyDescent="0.3">
      <c r="A1198" s="9">
        <v>1195</v>
      </c>
      <c r="B1198" s="11">
        <f t="shared" ca="1" si="306"/>
        <v>36815</v>
      </c>
      <c r="C1198" s="17">
        <f t="shared" ca="1" si="307"/>
        <v>1175.45</v>
      </c>
      <c r="D1198" s="42">
        <f t="shared" ca="1" si="317"/>
        <v>-1.2999999999999545</v>
      </c>
      <c r="E1198" s="15">
        <f t="shared" ca="1" si="309"/>
        <v>0</v>
      </c>
      <c r="F1198" s="15">
        <f t="shared" ca="1" si="310"/>
        <v>-1.2999999999999545</v>
      </c>
      <c r="G1198" s="17">
        <f t="shared" ca="1" si="318"/>
        <v>4.3321428571428315</v>
      </c>
      <c r="H1198" s="17">
        <f t="shared" ca="1" si="319"/>
        <v>12.696428571428539</v>
      </c>
      <c r="I1198" s="17">
        <f t="shared" ca="1" si="320"/>
        <v>0.34120956399437297</v>
      </c>
      <c r="J1198" s="23">
        <f t="shared" ca="1" si="311"/>
        <v>25.440436241610684</v>
      </c>
      <c r="K1198" s="19" t="str">
        <f t="shared" ca="1" si="312"/>
        <v>BUY</v>
      </c>
      <c r="L1198" s="19" t="str">
        <f t="shared" ca="1" si="313"/>
        <v/>
      </c>
      <c r="M1198" s="9" t="str">
        <f t="shared" ca="1" si="314"/>
        <v/>
      </c>
      <c r="N1198" s="9" t="str">
        <f t="shared" ca="1" si="315"/>
        <v/>
      </c>
      <c r="O1198" s="11">
        <f t="shared" ca="1" si="308"/>
        <v>36815</v>
      </c>
      <c r="P1198" s="31">
        <f t="shared" ca="1" si="321"/>
        <v>37</v>
      </c>
      <c r="Q1198" s="9">
        <f t="shared" ca="1" si="316"/>
        <v>0</v>
      </c>
      <c r="R1198" s="34" t="str">
        <f t="shared" ca="1" si="322"/>
        <v>BUY</v>
      </c>
    </row>
    <row r="1199" spans="1:18" x14ac:dyDescent="0.3">
      <c r="A1199" s="9">
        <v>1196</v>
      </c>
      <c r="B1199" s="11">
        <f t="shared" ca="1" si="306"/>
        <v>36816</v>
      </c>
      <c r="C1199" s="17">
        <f t="shared" ca="1" si="307"/>
        <v>1158.05</v>
      </c>
      <c r="D1199" s="42">
        <f t="shared" ca="1" si="317"/>
        <v>-17.400000000000091</v>
      </c>
      <c r="E1199" s="15">
        <f t="shared" ca="1" si="309"/>
        <v>0</v>
      </c>
      <c r="F1199" s="15">
        <f t="shared" ca="1" si="310"/>
        <v>-17.400000000000091</v>
      </c>
      <c r="G1199" s="17">
        <f t="shared" ca="1" si="318"/>
        <v>4.3321428571428315</v>
      </c>
      <c r="H1199" s="17">
        <f t="shared" ca="1" si="319"/>
        <v>12.178571428571413</v>
      </c>
      <c r="I1199" s="17">
        <f t="shared" ca="1" si="320"/>
        <v>0.35571847507331211</v>
      </c>
      <c r="J1199" s="23">
        <f t="shared" ca="1" si="311"/>
        <v>26.238373350638028</v>
      </c>
      <c r="K1199" s="19" t="str">
        <f t="shared" ca="1" si="312"/>
        <v>BUY</v>
      </c>
      <c r="L1199" s="19" t="str">
        <f t="shared" ca="1" si="313"/>
        <v/>
      </c>
      <c r="M1199" s="9" t="str">
        <f t="shared" ca="1" si="314"/>
        <v/>
      </c>
      <c r="N1199" s="9" t="str">
        <f t="shared" ca="1" si="315"/>
        <v/>
      </c>
      <c r="O1199" s="11">
        <f t="shared" ca="1" si="308"/>
        <v>36816</v>
      </c>
      <c r="P1199" s="31">
        <f t="shared" ca="1" si="321"/>
        <v>37</v>
      </c>
      <c r="Q1199" s="9">
        <f t="shared" ca="1" si="316"/>
        <v>0</v>
      </c>
      <c r="R1199" s="34" t="str">
        <f t="shared" ca="1" si="322"/>
        <v>BUY</v>
      </c>
    </row>
    <row r="1200" spans="1:18" x14ac:dyDescent="0.3">
      <c r="A1200" s="9">
        <v>1197</v>
      </c>
      <c r="B1200" s="11">
        <f t="shared" ca="1" si="306"/>
        <v>36817</v>
      </c>
      <c r="C1200" s="17">
        <f t="shared" ca="1" si="307"/>
        <v>1136</v>
      </c>
      <c r="D1200" s="42">
        <f t="shared" ca="1" si="317"/>
        <v>-22.049999999999955</v>
      </c>
      <c r="E1200" s="15">
        <f t="shared" ca="1" si="309"/>
        <v>0</v>
      </c>
      <c r="F1200" s="15">
        <f t="shared" ca="1" si="310"/>
        <v>-22.049999999999955</v>
      </c>
      <c r="G1200" s="17">
        <f t="shared" ca="1" si="318"/>
        <v>2.5714285714285552</v>
      </c>
      <c r="H1200" s="17">
        <f t="shared" ca="1" si="319"/>
        <v>13.753571428571409</v>
      </c>
      <c r="I1200" s="17">
        <f t="shared" ca="1" si="320"/>
        <v>0.18696442482471995</v>
      </c>
      <c r="J1200" s="23">
        <f t="shared" ca="1" si="311"/>
        <v>15.751476700940657</v>
      </c>
      <c r="K1200" s="19" t="str">
        <f t="shared" ca="1" si="312"/>
        <v>BUY</v>
      </c>
      <c r="L1200" s="19" t="str">
        <f t="shared" ca="1" si="313"/>
        <v/>
      </c>
      <c r="M1200" s="9" t="str">
        <f t="shared" ca="1" si="314"/>
        <v/>
      </c>
      <c r="N1200" s="9" t="str">
        <f t="shared" ca="1" si="315"/>
        <v/>
      </c>
      <c r="O1200" s="11">
        <f t="shared" ca="1" si="308"/>
        <v>36817</v>
      </c>
      <c r="P1200" s="31">
        <f t="shared" ca="1" si="321"/>
        <v>37</v>
      </c>
      <c r="Q1200" s="9">
        <f t="shared" ca="1" si="316"/>
        <v>0</v>
      </c>
      <c r="R1200" s="34" t="str">
        <f t="shared" ca="1" si="322"/>
        <v>BUY</v>
      </c>
    </row>
    <row r="1201" spans="1:18" x14ac:dyDescent="0.3">
      <c r="A1201" s="9">
        <v>1198</v>
      </c>
      <c r="B1201" s="11">
        <f t="shared" ca="1" si="306"/>
        <v>36818</v>
      </c>
      <c r="C1201" s="17">
        <f t="shared" ca="1" si="307"/>
        <v>1166.1500000000001</v>
      </c>
      <c r="D1201" s="42">
        <f t="shared" ca="1" si="317"/>
        <v>30.150000000000091</v>
      </c>
      <c r="E1201" s="15">
        <f t="shared" ca="1" si="309"/>
        <v>30.150000000000091</v>
      </c>
      <c r="F1201" s="15">
        <f t="shared" ca="1" si="310"/>
        <v>0</v>
      </c>
      <c r="G1201" s="17">
        <f t="shared" ca="1" si="318"/>
        <v>4.7249999999999899</v>
      </c>
      <c r="H1201" s="17">
        <f t="shared" ca="1" si="319"/>
        <v>11.885714285714275</v>
      </c>
      <c r="I1201" s="17">
        <f t="shared" ca="1" si="320"/>
        <v>0.39753605769230721</v>
      </c>
      <c r="J1201" s="23">
        <f t="shared" ca="1" si="311"/>
        <v>28.445495592345708</v>
      </c>
      <c r="K1201" s="19" t="str">
        <f t="shared" ca="1" si="312"/>
        <v>BUY</v>
      </c>
      <c r="L1201" s="19" t="str">
        <f t="shared" ca="1" si="313"/>
        <v/>
      </c>
      <c r="M1201" s="9" t="str">
        <f t="shared" ca="1" si="314"/>
        <v/>
      </c>
      <c r="N1201" s="9" t="str">
        <f t="shared" ca="1" si="315"/>
        <v/>
      </c>
      <c r="O1201" s="11">
        <f t="shared" ca="1" si="308"/>
        <v>36818</v>
      </c>
      <c r="P1201" s="31">
        <f t="shared" ca="1" si="321"/>
        <v>37</v>
      </c>
      <c r="Q1201" s="9">
        <f t="shared" ca="1" si="316"/>
        <v>0</v>
      </c>
      <c r="R1201" s="34" t="str">
        <f t="shared" ca="1" si="322"/>
        <v>BUY</v>
      </c>
    </row>
    <row r="1202" spans="1:18" x14ac:dyDescent="0.3">
      <c r="A1202" s="9">
        <v>1199</v>
      </c>
      <c r="B1202" s="11">
        <f t="shared" ca="1" si="306"/>
        <v>36819</v>
      </c>
      <c r="C1202" s="17">
        <f t="shared" ca="1" si="307"/>
        <v>1172</v>
      </c>
      <c r="D1202" s="42">
        <f t="shared" ca="1" si="317"/>
        <v>5.8499999999999091</v>
      </c>
      <c r="E1202" s="15">
        <f t="shared" ca="1" si="309"/>
        <v>5.8499999999999091</v>
      </c>
      <c r="F1202" s="15">
        <f t="shared" ca="1" si="310"/>
        <v>0</v>
      </c>
      <c r="G1202" s="17">
        <f t="shared" ca="1" si="318"/>
        <v>4.7678571428571264</v>
      </c>
      <c r="H1202" s="17">
        <f t="shared" ca="1" si="319"/>
        <v>11.885714285714275</v>
      </c>
      <c r="I1202" s="17">
        <f t="shared" ca="1" si="320"/>
        <v>0.40114182692307587</v>
      </c>
      <c r="J1202" s="23">
        <f t="shared" ca="1" si="311"/>
        <v>28.629637572378243</v>
      </c>
      <c r="K1202" s="19" t="str">
        <f t="shared" ca="1" si="312"/>
        <v>BUY</v>
      </c>
      <c r="L1202" s="19" t="str">
        <f t="shared" ca="1" si="313"/>
        <v/>
      </c>
      <c r="M1202" s="9" t="str">
        <f t="shared" ca="1" si="314"/>
        <v/>
      </c>
      <c r="N1202" s="9" t="str">
        <f t="shared" ca="1" si="315"/>
        <v/>
      </c>
      <c r="O1202" s="11">
        <f t="shared" ca="1" si="308"/>
        <v>36819</v>
      </c>
      <c r="P1202" s="31">
        <f t="shared" ca="1" si="321"/>
        <v>37</v>
      </c>
      <c r="Q1202" s="9">
        <f t="shared" ca="1" si="316"/>
        <v>0</v>
      </c>
      <c r="R1202" s="34" t="str">
        <f t="shared" ca="1" si="322"/>
        <v>BUY</v>
      </c>
    </row>
    <row r="1203" spans="1:18" x14ac:dyDescent="0.3">
      <c r="A1203" s="9">
        <v>1200</v>
      </c>
      <c r="B1203" s="11">
        <f t="shared" ca="1" si="306"/>
        <v>36822</v>
      </c>
      <c r="C1203" s="17">
        <f t="shared" ca="1" si="307"/>
        <v>1143.95</v>
      </c>
      <c r="D1203" s="42">
        <f t="shared" ca="1" si="317"/>
        <v>-28.049999999999955</v>
      </c>
      <c r="E1203" s="15">
        <f t="shared" ca="1" si="309"/>
        <v>0</v>
      </c>
      <c r="F1203" s="15">
        <f t="shared" ca="1" si="310"/>
        <v>-28.049999999999955</v>
      </c>
      <c r="G1203" s="17">
        <f t="shared" ca="1" si="318"/>
        <v>4.0285714285714187</v>
      </c>
      <c r="H1203" s="17">
        <f t="shared" ca="1" si="319"/>
        <v>13.889285714285702</v>
      </c>
      <c r="I1203" s="17">
        <f t="shared" ca="1" si="320"/>
        <v>0.2900488557469782</v>
      </c>
      <c r="J1203" s="23">
        <f t="shared" ca="1" si="311"/>
        <v>22.4835559099063</v>
      </c>
      <c r="K1203" s="19" t="str">
        <f t="shared" ca="1" si="312"/>
        <v>BUY</v>
      </c>
      <c r="L1203" s="19" t="str">
        <f t="shared" ca="1" si="313"/>
        <v/>
      </c>
      <c r="M1203" s="9" t="str">
        <f t="shared" ca="1" si="314"/>
        <v/>
      </c>
      <c r="N1203" s="9" t="str">
        <f t="shared" ca="1" si="315"/>
        <v/>
      </c>
      <c r="O1203" s="11">
        <f t="shared" ca="1" si="308"/>
        <v>36822</v>
      </c>
      <c r="P1203" s="31">
        <f t="shared" ca="1" si="321"/>
        <v>37</v>
      </c>
      <c r="Q1203" s="9">
        <f t="shared" ca="1" si="316"/>
        <v>0</v>
      </c>
      <c r="R1203" s="34" t="str">
        <f t="shared" ca="1" si="322"/>
        <v>BUY</v>
      </c>
    </row>
    <row r="1204" spans="1:18" x14ac:dyDescent="0.3">
      <c r="A1204" s="9">
        <v>1201</v>
      </c>
      <c r="B1204" s="11">
        <f t="shared" ca="1" si="306"/>
        <v>36823</v>
      </c>
      <c r="C1204" s="17">
        <f t="shared" ca="1" si="307"/>
        <v>1152.45</v>
      </c>
      <c r="D1204" s="42">
        <f t="shared" ca="1" si="317"/>
        <v>8.5</v>
      </c>
      <c r="E1204" s="15">
        <f t="shared" ca="1" si="309"/>
        <v>8.5</v>
      </c>
      <c r="F1204" s="15">
        <f t="shared" ca="1" si="310"/>
        <v>0</v>
      </c>
      <c r="G1204" s="17">
        <f t="shared" ca="1" si="318"/>
        <v>3.5071428571428505</v>
      </c>
      <c r="H1204" s="17">
        <f t="shared" ca="1" si="319"/>
        <v>13.889285714285702</v>
      </c>
      <c r="I1204" s="17">
        <f t="shared" ca="1" si="320"/>
        <v>0.25250707122653615</v>
      </c>
      <c r="J1204" s="23">
        <f t="shared" ca="1" si="311"/>
        <v>20.160131389858336</v>
      </c>
      <c r="K1204" s="19" t="str">
        <f t="shared" ca="1" si="312"/>
        <v>BUY</v>
      </c>
      <c r="L1204" s="19" t="str">
        <f t="shared" ca="1" si="313"/>
        <v/>
      </c>
      <c r="M1204" s="9" t="str">
        <f t="shared" ca="1" si="314"/>
        <v/>
      </c>
      <c r="N1204" s="9" t="str">
        <f t="shared" ca="1" si="315"/>
        <v/>
      </c>
      <c r="O1204" s="11">
        <f t="shared" ca="1" si="308"/>
        <v>36823</v>
      </c>
      <c r="P1204" s="31">
        <f t="shared" ca="1" si="321"/>
        <v>37</v>
      </c>
      <c r="Q1204" s="9">
        <f t="shared" ca="1" si="316"/>
        <v>0</v>
      </c>
      <c r="R1204" s="34" t="str">
        <f t="shared" ca="1" si="322"/>
        <v>BUY</v>
      </c>
    </row>
    <row r="1205" spans="1:18" x14ac:dyDescent="0.3">
      <c r="A1205" s="9">
        <v>1202</v>
      </c>
      <c r="B1205" s="11">
        <f t="shared" ca="1" si="306"/>
        <v>36824</v>
      </c>
      <c r="C1205" s="17">
        <f t="shared" ca="1" si="307"/>
        <v>1183.9000000000001</v>
      </c>
      <c r="D1205" s="42">
        <f t="shared" ca="1" si="317"/>
        <v>31.450000000000045</v>
      </c>
      <c r="E1205" s="15">
        <f t="shared" ca="1" si="309"/>
        <v>31.450000000000045</v>
      </c>
      <c r="F1205" s="15">
        <f t="shared" ca="1" si="310"/>
        <v>0</v>
      </c>
      <c r="G1205" s="17">
        <f t="shared" ca="1" si="318"/>
        <v>5.7535714285714255</v>
      </c>
      <c r="H1205" s="17">
        <f t="shared" ca="1" si="319"/>
        <v>12.957142857142847</v>
      </c>
      <c r="I1205" s="17">
        <f t="shared" ca="1" si="320"/>
        <v>0.44404630650496152</v>
      </c>
      <c r="J1205" s="23">
        <f t="shared" ca="1" si="311"/>
        <v>30.75014315709106</v>
      </c>
      <c r="K1205" s="19" t="str">
        <f t="shared" ca="1" si="312"/>
        <v/>
      </c>
      <c r="L1205" s="19" t="str">
        <f t="shared" ca="1" si="313"/>
        <v/>
      </c>
      <c r="M1205" s="9" t="str">
        <f t="shared" ca="1" si="314"/>
        <v/>
      </c>
      <c r="N1205" s="9" t="str">
        <f t="shared" ca="1" si="315"/>
        <v/>
      </c>
      <c r="O1205" s="11">
        <f t="shared" ca="1" si="308"/>
        <v>36824</v>
      </c>
      <c r="P1205" s="31">
        <f t="shared" ca="1" si="321"/>
        <v>37</v>
      </c>
      <c r="Q1205" s="9">
        <f t="shared" ca="1" si="316"/>
        <v>0</v>
      </c>
      <c r="R1205" s="34" t="str">
        <f t="shared" ca="1" si="322"/>
        <v>BUY</v>
      </c>
    </row>
    <row r="1206" spans="1:18" x14ac:dyDescent="0.3">
      <c r="A1206" s="9">
        <v>1203</v>
      </c>
      <c r="B1206" s="11">
        <f t="shared" ca="1" si="306"/>
        <v>36825</v>
      </c>
      <c r="C1206" s="17">
        <f t="shared" ca="1" si="307"/>
        <v>1186.3</v>
      </c>
      <c r="D1206" s="42">
        <f t="shared" ca="1" si="317"/>
        <v>2.3999999999998636</v>
      </c>
      <c r="E1206" s="15">
        <f t="shared" ca="1" si="309"/>
        <v>2.3999999999998636</v>
      </c>
      <c r="F1206" s="15">
        <f t="shared" ca="1" si="310"/>
        <v>0</v>
      </c>
      <c r="G1206" s="17">
        <f t="shared" ca="1" si="318"/>
        <v>5.9071428571428442</v>
      </c>
      <c r="H1206" s="17">
        <f t="shared" ca="1" si="319"/>
        <v>12.957142857142847</v>
      </c>
      <c r="I1206" s="17">
        <f t="shared" ca="1" si="320"/>
        <v>0.45589856670341722</v>
      </c>
      <c r="J1206" s="23">
        <f t="shared" ca="1" si="311"/>
        <v>31.313896251419891</v>
      </c>
      <c r="K1206" s="19" t="str">
        <f t="shared" ca="1" si="312"/>
        <v/>
      </c>
      <c r="L1206" s="19" t="str">
        <f t="shared" ca="1" si="313"/>
        <v/>
      </c>
      <c r="M1206" s="9" t="str">
        <f t="shared" ca="1" si="314"/>
        <v/>
      </c>
      <c r="N1206" s="9" t="str">
        <f t="shared" ca="1" si="315"/>
        <v/>
      </c>
      <c r="O1206" s="11">
        <f t="shared" ca="1" si="308"/>
        <v>36825</v>
      </c>
      <c r="P1206" s="31">
        <f t="shared" ca="1" si="321"/>
        <v>37</v>
      </c>
      <c r="Q1206" s="9">
        <f t="shared" ca="1" si="316"/>
        <v>0</v>
      </c>
      <c r="R1206" s="34" t="str">
        <f t="shared" ca="1" si="322"/>
        <v>BUY</v>
      </c>
    </row>
    <row r="1207" spans="1:18" x14ac:dyDescent="0.3">
      <c r="A1207" s="9">
        <v>1204</v>
      </c>
      <c r="B1207" s="11">
        <f t="shared" ca="1" si="306"/>
        <v>36826</v>
      </c>
      <c r="C1207" s="17">
        <f t="shared" ca="1" si="307"/>
        <v>1178.7</v>
      </c>
      <c r="D1207" s="42">
        <f t="shared" ca="1" si="317"/>
        <v>-7.5999999999999091</v>
      </c>
      <c r="E1207" s="15">
        <f t="shared" ca="1" si="309"/>
        <v>0</v>
      </c>
      <c r="F1207" s="15">
        <f t="shared" ca="1" si="310"/>
        <v>-7.5999999999999091</v>
      </c>
      <c r="G1207" s="17">
        <f t="shared" ca="1" si="318"/>
        <v>5.9071428571428442</v>
      </c>
      <c r="H1207" s="17">
        <f t="shared" ca="1" si="319"/>
        <v>12.235714285714266</v>
      </c>
      <c r="I1207" s="17">
        <f t="shared" ca="1" si="320"/>
        <v>0.48277875072971366</v>
      </c>
      <c r="J1207" s="23">
        <f t="shared" ca="1" si="311"/>
        <v>32.559055118110223</v>
      </c>
      <c r="K1207" s="19" t="str">
        <f t="shared" ca="1" si="312"/>
        <v/>
      </c>
      <c r="L1207" s="19" t="str">
        <f t="shared" ca="1" si="313"/>
        <v/>
      </c>
      <c r="M1207" s="9" t="str">
        <f t="shared" ca="1" si="314"/>
        <v/>
      </c>
      <c r="N1207" s="9" t="str">
        <f t="shared" ca="1" si="315"/>
        <v/>
      </c>
      <c r="O1207" s="11">
        <f t="shared" ca="1" si="308"/>
        <v>36826</v>
      </c>
      <c r="P1207" s="31">
        <f t="shared" ca="1" si="321"/>
        <v>37</v>
      </c>
      <c r="Q1207" s="9">
        <f t="shared" ca="1" si="316"/>
        <v>0</v>
      </c>
      <c r="R1207" s="34" t="str">
        <f t="shared" ca="1" si="322"/>
        <v>BUY</v>
      </c>
    </row>
    <row r="1208" spans="1:18" x14ac:dyDescent="0.3">
      <c r="A1208" s="9">
        <v>1205</v>
      </c>
      <c r="B1208" s="11">
        <f t="shared" ca="1" si="306"/>
        <v>36829</v>
      </c>
      <c r="C1208" s="17">
        <f t="shared" ca="1" si="307"/>
        <v>1167.1500000000001</v>
      </c>
      <c r="D1208" s="42">
        <f t="shared" ca="1" si="317"/>
        <v>-11.549999999999955</v>
      </c>
      <c r="E1208" s="15">
        <f t="shared" ca="1" si="309"/>
        <v>0</v>
      </c>
      <c r="F1208" s="15">
        <f t="shared" ca="1" si="310"/>
        <v>-11.549999999999955</v>
      </c>
      <c r="G1208" s="17">
        <f t="shared" ca="1" si="318"/>
        <v>5.9071428571428442</v>
      </c>
      <c r="H1208" s="17">
        <f t="shared" ca="1" si="319"/>
        <v>11.035714285714269</v>
      </c>
      <c r="I1208" s="17">
        <f t="shared" ca="1" si="320"/>
        <v>0.5352750809061485</v>
      </c>
      <c r="J1208" s="23">
        <f t="shared" ca="1" si="311"/>
        <v>34.865092748735222</v>
      </c>
      <c r="K1208" s="19" t="str">
        <f t="shared" ca="1" si="312"/>
        <v/>
      </c>
      <c r="L1208" s="19" t="str">
        <f t="shared" ca="1" si="313"/>
        <v/>
      </c>
      <c r="M1208" s="9" t="str">
        <f t="shared" ca="1" si="314"/>
        <v/>
      </c>
      <c r="N1208" s="9" t="str">
        <f t="shared" ca="1" si="315"/>
        <v/>
      </c>
      <c r="O1208" s="11">
        <f t="shared" ca="1" si="308"/>
        <v>36829</v>
      </c>
      <c r="P1208" s="31">
        <f t="shared" ca="1" si="321"/>
        <v>37</v>
      </c>
      <c r="Q1208" s="9">
        <f t="shared" ca="1" si="316"/>
        <v>0</v>
      </c>
      <c r="R1208" s="34" t="str">
        <f t="shared" ca="1" si="322"/>
        <v>BUY</v>
      </c>
    </row>
    <row r="1209" spans="1:18" x14ac:dyDescent="0.3">
      <c r="A1209" s="9">
        <v>1206</v>
      </c>
      <c r="B1209" s="11">
        <f t="shared" ca="1" si="306"/>
        <v>36830</v>
      </c>
      <c r="C1209" s="17">
        <f t="shared" ca="1" si="307"/>
        <v>1172.75</v>
      </c>
      <c r="D1209" s="42">
        <f t="shared" ca="1" si="317"/>
        <v>5.5999999999999091</v>
      </c>
      <c r="E1209" s="15">
        <f t="shared" ca="1" si="309"/>
        <v>5.5999999999999091</v>
      </c>
      <c r="F1209" s="15">
        <f t="shared" ca="1" si="310"/>
        <v>0</v>
      </c>
      <c r="G1209" s="17">
        <f t="shared" ca="1" si="318"/>
        <v>6.3071428571428374</v>
      </c>
      <c r="H1209" s="17">
        <f t="shared" ca="1" si="319"/>
        <v>8.3892857142857018</v>
      </c>
      <c r="I1209" s="17">
        <f t="shared" ca="1" si="320"/>
        <v>0.75180928054491147</v>
      </c>
      <c r="J1209" s="23">
        <f t="shared" ca="1" si="311"/>
        <v>42.916160388821346</v>
      </c>
      <c r="K1209" s="19" t="str">
        <f t="shared" ca="1" si="312"/>
        <v/>
      </c>
      <c r="L1209" s="19" t="str">
        <f t="shared" ca="1" si="313"/>
        <v/>
      </c>
      <c r="M1209" s="9" t="str">
        <f t="shared" ca="1" si="314"/>
        <v/>
      </c>
      <c r="N1209" s="9" t="str">
        <f t="shared" ca="1" si="315"/>
        <v/>
      </c>
      <c r="O1209" s="11">
        <f t="shared" ca="1" si="308"/>
        <v>36830</v>
      </c>
      <c r="P1209" s="31">
        <f t="shared" ca="1" si="321"/>
        <v>37</v>
      </c>
      <c r="Q1209" s="9">
        <f t="shared" ca="1" si="316"/>
        <v>0</v>
      </c>
      <c r="R1209" s="34" t="str">
        <f t="shared" ca="1" si="322"/>
        <v>BUY</v>
      </c>
    </row>
    <row r="1210" spans="1:18" x14ac:dyDescent="0.3">
      <c r="A1210" s="9">
        <v>1207</v>
      </c>
      <c r="B1210" s="11">
        <f t="shared" ca="1" si="306"/>
        <v>36831</v>
      </c>
      <c r="C1210" s="17">
        <f t="shared" ca="1" si="307"/>
        <v>1200.8</v>
      </c>
      <c r="D1210" s="42">
        <f t="shared" ca="1" si="317"/>
        <v>28.049999999999955</v>
      </c>
      <c r="E1210" s="15">
        <f t="shared" ca="1" si="309"/>
        <v>28.049999999999955</v>
      </c>
      <c r="F1210" s="15">
        <f t="shared" ca="1" si="310"/>
        <v>0</v>
      </c>
      <c r="G1210" s="17">
        <f t="shared" ca="1" si="318"/>
        <v>7.999999999999984</v>
      </c>
      <c r="H1210" s="17">
        <f t="shared" ca="1" si="319"/>
        <v>8.3892857142857018</v>
      </c>
      <c r="I1210" s="17">
        <f t="shared" ca="1" si="320"/>
        <v>0.95359727543635542</v>
      </c>
      <c r="J1210" s="23">
        <f t="shared" ca="1" si="311"/>
        <v>48.812377424275425</v>
      </c>
      <c r="K1210" s="19" t="str">
        <f t="shared" ca="1" si="312"/>
        <v/>
      </c>
      <c r="L1210" s="19" t="str">
        <f t="shared" ca="1" si="313"/>
        <v/>
      </c>
      <c r="M1210" s="9" t="str">
        <f t="shared" ca="1" si="314"/>
        <v/>
      </c>
      <c r="N1210" s="9" t="str">
        <f t="shared" ca="1" si="315"/>
        <v/>
      </c>
      <c r="O1210" s="11">
        <f t="shared" ca="1" si="308"/>
        <v>36831</v>
      </c>
      <c r="P1210" s="31">
        <f t="shared" ca="1" si="321"/>
        <v>37</v>
      </c>
      <c r="Q1210" s="9">
        <f t="shared" ca="1" si="316"/>
        <v>0</v>
      </c>
      <c r="R1210" s="34" t="str">
        <f t="shared" ca="1" si="322"/>
        <v>BUY</v>
      </c>
    </row>
    <row r="1211" spans="1:18" x14ac:dyDescent="0.3">
      <c r="A1211" s="9">
        <v>1208</v>
      </c>
      <c r="B1211" s="11">
        <f t="shared" ca="1" si="306"/>
        <v>36832</v>
      </c>
      <c r="C1211" s="17">
        <f t="shared" ca="1" si="307"/>
        <v>1224.8499999999999</v>
      </c>
      <c r="D1211" s="42">
        <f t="shared" ca="1" si="317"/>
        <v>24.049999999999955</v>
      </c>
      <c r="E1211" s="15">
        <f t="shared" ca="1" si="309"/>
        <v>24.049999999999955</v>
      </c>
      <c r="F1211" s="15">
        <f t="shared" ca="1" si="310"/>
        <v>0</v>
      </c>
      <c r="G1211" s="17">
        <f t="shared" ca="1" si="318"/>
        <v>9.7178571428571239</v>
      </c>
      <c r="H1211" s="17">
        <f t="shared" ca="1" si="319"/>
        <v>6.2821428571428442</v>
      </c>
      <c r="I1211" s="17">
        <f t="shared" ca="1" si="320"/>
        <v>1.5469016486640139</v>
      </c>
      <c r="J1211" s="23">
        <f t="shared" ca="1" si="311"/>
        <v>60.736607142857153</v>
      </c>
      <c r="K1211" s="19" t="str">
        <f t="shared" ca="1" si="312"/>
        <v/>
      </c>
      <c r="L1211" s="19" t="str">
        <f t="shared" ca="1" si="313"/>
        <v/>
      </c>
      <c r="M1211" s="9" t="str">
        <f t="shared" ca="1" si="314"/>
        <v/>
      </c>
      <c r="N1211" s="9" t="str">
        <f t="shared" ca="1" si="315"/>
        <v/>
      </c>
      <c r="O1211" s="11">
        <f t="shared" ca="1" si="308"/>
        <v>36832</v>
      </c>
      <c r="P1211" s="31">
        <f t="shared" ca="1" si="321"/>
        <v>37</v>
      </c>
      <c r="Q1211" s="9">
        <f t="shared" ca="1" si="316"/>
        <v>0</v>
      </c>
      <c r="R1211" s="34" t="str">
        <f t="shared" ca="1" si="322"/>
        <v>BUY</v>
      </c>
    </row>
    <row r="1212" spans="1:18" x14ac:dyDescent="0.3">
      <c r="A1212" s="9">
        <v>1209</v>
      </c>
      <c r="B1212" s="11">
        <f t="shared" ca="1" si="306"/>
        <v>36833</v>
      </c>
      <c r="C1212" s="17">
        <f t="shared" ca="1" si="307"/>
        <v>1242.05</v>
      </c>
      <c r="D1212" s="42">
        <f t="shared" ca="1" si="317"/>
        <v>17.200000000000045</v>
      </c>
      <c r="E1212" s="15">
        <f t="shared" ca="1" si="309"/>
        <v>17.200000000000045</v>
      </c>
      <c r="F1212" s="15">
        <f t="shared" ca="1" si="310"/>
        <v>0</v>
      </c>
      <c r="G1212" s="17">
        <f t="shared" ca="1" si="318"/>
        <v>10.946428571428555</v>
      </c>
      <c r="H1212" s="17">
        <f t="shared" ca="1" si="319"/>
        <v>6.1892857142857043</v>
      </c>
      <c r="I1212" s="17">
        <f t="shared" ca="1" si="320"/>
        <v>1.7686093479515295</v>
      </c>
      <c r="J1212" s="23">
        <f t="shared" ca="1" si="311"/>
        <v>63.880783659858281</v>
      </c>
      <c r="K1212" s="19" t="str">
        <f t="shared" ca="1" si="312"/>
        <v/>
      </c>
      <c r="L1212" s="19" t="str">
        <f t="shared" ca="1" si="313"/>
        <v/>
      </c>
      <c r="M1212" s="9" t="str">
        <f t="shared" ca="1" si="314"/>
        <v/>
      </c>
      <c r="N1212" s="9" t="str">
        <f t="shared" ca="1" si="315"/>
        <v/>
      </c>
      <c r="O1212" s="11">
        <f t="shared" ca="1" si="308"/>
        <v>36833</v>
      </c>
      <c r="P1212" s="31">
        <f t="shared" ca="1" si="321"/>
        <v>37</v>
      </c>
      <c r="Q1212" s="9">
        <f t="shared" ca="1" si="316"/>
        <v>0</v>
      </c>
      <c r="R1212" s="34" t="str">
        <f t="shared" ca="1" si="322"/>
        <v>BUY</v>
      </c>
    </row>
    <row r="1213" spans="1:18" x14ac:dyDescent="0.3">
      <c r="A1213" s="9">
        <v>1210</v>
      </c>
      <c r="B1213" s="11">
        <f t="shared" ca="1" si="306"/>
        <v>36836</v>
      </c>
      <c r="C1213" s="17">
        <f t="shared" ca="1" si="307"/>
        <v>1240.25</v>
      </c>
      <c r="D1213" s="42">
        <f t="shared" ca="1" si="317"/>
        <v>-1.7999999999999545</v>
      </c>
      <c r="E1213" s="15">
        <f t="shared" ca="1" si="309"/>
        <v>0</v>
      </c>
      <c r="F1213" s="15">
        <f t="shared" ca="1" si="310"/>
        <v>-1.7999999999999545</v>
      </c>
      <c r="G1213" s="17">
        <f t="shared" ca="1" si="318"/>
        <v>10.946428571428555</v>
      </c>
      <c r="H1213" s="17">
        <f t="shared" ca="1" si="319"/>
        <v>5.0749999999999806</v>
      </c>
      <c r="I1213" s="17">
        <f t="shared" ca="1" si="320"/>
        <v>2.1569317382125313</v>
      </c>
      <c r="J1213" s="23">
        <f t="shared" ca="1" si="311"/>
        <v>68.32367365135984</v>
      </c>
      <c r="K1213" s="19" t="str">
        <f t="shared" ca="1" si="312"/>
        <v/>
      </c>
      <c r="L1213" s="19" t="str">
        <f t="shared" ca="1" si="313"/>
        <v/>
      </c>
      <c r="M1213" s="9" t="str">
        <f t="shared" ca="1" si="314"/>
        <v/>
      </c>
      <c r="N1213" s="9" t="str">
        <f t="shared" ca="1" si="315"/>
        <v/>
      </c>
      <c r="O1213" s="11">
        <f t="shared" ca="1" si="308"/>
        <v>36836</v>
      </c>
      <c r="P1213" s="31">
        <f t="shared" ca="1" si="321"/>
        <v>37</v>
      </c>
      <c r="Q1213" s="9">
        <f t="shared" ca="1" si="316"/>
        <v>0</v>
      </c>
      <c r="R1213" s="34" t="str">
        <f t="shared" ca="1" si="322"/>
        <v>BUY</v>
      </c>
    </row>
    <row r="1214" spans="1:18" x14ac:dyDescent="0.3">
      <c r="A1214" s="9">
        <v>1211</v>
      </c>
      <c r="B1214" s="11">
        <f t="shared" ca="1" si="306"/>
        <v>36837</v>
      </c>
      <c r="C1214" s="17">
        <f t="shared" ca="1" si="307"/>
        <v>1246.75</v>
      </c>
      <c r="D1214" s="42">
        <f t="shared" ca="1" si="317"/>
        <v>6.5</v>
      </c>
      <c r="E1214" s="15">
        <f t="shared" ca="1" si="309"/>
        <v>6.5</v>
      </c>
      <c r="F1214" s="15">
        <f t="shared" ca="1" si="310"/>
        <v>0</v>
      </c>
      <c r="G1214" s="17">
        <f t="shared" ca="1" si="318"/>
        <v>11.410714285714269</v>
      </c>
      <c r="H1214" s="17">
        <f t="shared" ca="1" si="319"/>
        <v>3.4999999999999836</v>
      </c>
      <c r="I1214" s="17">
        <f t="shared" ca="1" si="320"/>
        <v>3.2602040816326636</v>
      </c>
      <c r="J1214" s="23">
        <f t="shared" ca="1" si="311"/>
        <v>76.526946107784482</v>
      </c>
      <c r="K1214" s="19" t="str">
        <f t="shared" ca="1" si="312"/>
        <v>SELL</v>
      </c>
      <c r="L1214" s="19">
        <f t="shared" ca="1" si="313"/>
        <v>38</v>
      </c>
      <c r="M1214" s="9" t="str">
        <f t="shared" ca="1" si="314"/>
        <v>SELL</v>
      </c>
      <c r="N1214" s="9">
        <f t="shared" ca="1" si="315"/>
        <v>1246.75</v>
      </c>
      <c r="O1214" s="11">
        <f t="shared" ca="1" si="308"/>
        <v>36837</v>
      </c>
      <c r="P1214" s="31">
        <f t="shared" ca="1" si="321"/>
        <v>38</v>
      </c>
      <c r="Q1214" s="9">
        <f t="shared" ca="1" si="316"/>
        <v>1</v>
      </c>
      <c r="R1214" s="34" t="str">
        <f t="shared" ca="1" si="322"/>
        <v>SELL</v>
      </c>
    </row>
    <row r="1215" spans="1:18" x14ac:dyDescent="0.3">
      <c r="A1215" s="9">
        <v>1212</v>
      </c>
      <c r="B1215" s="11">
        <f t="shared" ca="1" si="306"/>
        <v>36838</v>
      </c>
      <c r="C1215" s="17">
        <f t="shared" ca="1" si="307"/>
        <v>1266.8</v>
      </c>
      <c r="D1215" s="42">
        <f t="shared" ca="1" si="317"/>
        <v>20.049999999999955</v>
      </c>
      <c r="E1215" s="15">
        <f t="shared" ca="1" si="309"/>
        <v>20.049999999999955</v>
      </c>
      <c r="F1215" s="15">
        <f t="shared" ca="1" si="310"/>
        <v>0</v>
      </c>
      <c r="G1215" s="17">
        <f t="shared" ca="1" si="318"/>
        <v>10.689285714285688</v>
      </c>
      <c r="H1215" s="17">
        <f t="shared" ca="1" si="319"/>
        <v>3.4999999999999836</v>
      </c>
      <c r="I1215" s="17">
        <f t="shared" ca="1" si="320"/>
        <v>3.0540816326530682</v>
      </c>
      <c r="J1215" s="23">
        <f t="shared" ca="1" si="311"/>
        <v>75.333501132645395</v>
      </c>
      <c r="K1215" s="19" t="str">
        <f t="shared" ca="1" si="312"/>
        <v>SELL</v>
      </c>
      <c r="L1215" s="19" t="str">
        <f t="shared" ca="1" si="313"/>
        <v/>
      </c>
      <c r="M1215" s="9" t="str">
        <f t="shared" ca="1" si="314"/>
        <v/>
      </c>
      <c r="N1215" s="9" t="str">
        <f t="shared" ca="1" si="315"/>
        <v/>
      </c>
      <c r="O1215" s="11">
        <f t="shared" ca="1" si="308"/>
        <v>36838</v>
      </c>
      <c r="P1215" s="31">
        <f t="shared" ca="1" si="321"/>
        <v>38</v>
      </c>
      <c r="Q1215" s="9">
        <f t="shared" ca="1" si="316"/>
        <v>0</v>
      </c>
      <c r="R1215" s="34" t="str">
        <f t="shared" ca="1" si="322"/>
        <v>SELL</v>
      </c>
    </row>
    <row r="1216" spans="1:18" x14ac:dyDescent="0.3">
      <c r="A1216" s="9">
        <v>1213</v>
      </c>
      <c r="B1216" s="11">
        <f t="shared" ca="1" si="306"/>
        <v>36839</v>
      </c>
      <c r="C1216" s="17">
        <f t="shared" ca="1" si="307"/>
        <v>1269.95</v>
      </c>
      <c r="D1216" s="42">
        <f t="shared" ca="1" si="317"/>
        <v>3.1500000000000909</v>
      </c>
      <c r="E1216" s="15">
        <f t="shared" ca="1" si="309"/>
        <v>3.1500000000000909</v>
      </c>
      <c r="F1216" s="15">
        <f t="shared" ca="1" si="310"/>
        <v>0</v>
      </c>
      <c r="G1216" s="17">
        <f t="shared" ca="1" si="318"/>
        <v>10.496428571428558</v>
      </c>
      <c r="H1216" s="17">
        <f t="shared" ca="1" si="319"/>
        <v>3.4999999999999836</v>
      </c>
      <c r="I1216" s="17">
        <f t="shared" ca="1" si="320"/>
        <v>2.9989795918367448</v>
      </c>
      <c r="J1216" s="23">
        <f t="shared" ca="1" si="311"/>
        <v>74.993620821638231</v>
      </c>
      <c r="K1216" s="19" t="str">
        <f t="shared" ca="1" si="312"/>
        <v>SELL</v>
      </c>
      <c r="L1216" s="19" t="str">
        <f t="shared" ca="1" si="313"/>
        <v/>
      </c>
      <c r="M1216" s="9" t="str">
        <f t="shared" ca="1" si="314"/>
        <v/>
      </c>
      <c r="N1216" s="9" t="str">
        <f t="shared" ca="1" si="315"/>
        <v/>
      </c>
      <c r="O1216" s="11">
        <f t="shared" ca="1" si="308"/>
        <v>36839</v>
      </c>
      <c r="P1216" s="31">
        <f t="shared" ca="1" si="321"/>
        <v>38</v>
      </c>
      <c r="Q1216" s="9">
        <f t="shared" ca="1" si="316"/>
        <v>0</v>
      </c>
      <c r="R1216" s="34" t="str">
        <f t="shared" ca="1" si="322"/>
        <v>SELL</v>
      </c>
    </row>
    <row r="1217" spans="1:18" x14ac:dyDescent="0.3">
      <c r="A1217" s="9">
        <v>1214</v>
      </c>
      <c r="B1217" s="11">
        <f t="shared" ca="1" si="306"/>
        <v>36840</v>
      </c>
      <c r="C1217" s="17">
        <f t="shared" ca="1" si="307"/>
        <v>1239.55</v>
      </c>
      <c r="D1217" s="42">
        <f t="shared" ca="1" si="317"/>
        <v>-30.400000000000091</v>
      </c>
      <c r="E1217" s="15">
        <f t="shared" ca="1" si="309"/>
        <v>0</v>
      </c>
      <c r="F1217" s="15">
        <f t="shared" ca="1" si="310"/>
        <v>-30.400000000000091</v>
      </c>
      <c r="G1217" s="17">
        <f t="shared" ca="1" si="318"/>
        <v>10.496428571428558</v>
      </c>
      <c r="H1217" s="17">
        <f t="shared" ca="1" si="319"/>
        <v>3.6678571428571365</v>
      </c>
      <c r="I1217" s="17">
        <f t="shared" ca="1" si="320"/>
        <v>2.8617332035053566</v>
      </c>
      <c r="J1217" s="23">
        <f t="shared" ca="1" si="311"/>
        <v>74.104891578416556</v>
      </c>
      <c r="K1217" s="19" t="str">
        <f t="shared" ca="1" si="312"/>
        <v>SELL</v>
      </c>
      <c r="L1217" s="19" t="str">
        <f t="shared" ca="1" si="313"/>
        <v/>
      </c>
      <c r="M1217" s="9" t="str">
        <f t="shared" ca="1" si="314"/>
        <v/>
      </c>
      <c r="N1217" s="9" t="str">
        <f t="shared" ca="1" si="315"/>
        <v/>
      </c>
      <c r="O1217" s="11">
        <f t="shared" ca="1" si="308"/>
        <v>36840</v>
      </c>
      <c r="P1217" s="31">
        <f t="shared" ca="1" si="321"/>
        <v>38</v>
      </c>
      <c r="Q1217" s="9">
        <f t="shared" ca="1" si="316"/>
        <v>0</v>
      </c>
      <c r="R1217" s="34" t="str">
        <f t="shared" ca="1" si="322"/>
        <v>SELL</v>
      </c>
    </row>
    <row r="1218" spans="1:18" x14ac:dyDescent="0.3">
      <c r="A1218" s="9">
        <v>1215</v>
      </c>
      <c r="B1218" s="11">
        <f t="shared" ca="1" si="306"/>
        <v>36843</v>
      </c>
      <c r="C1218" s="17">
        <f t="shared" ca="1" si="307"/>
        <v>1208.05</v>
      </c>
      <c r="D1218" s="42">
        <f t="shared" ca="1" si="317"/>
        <v>-31.5</v>
      </c>
      <c r="E1218" s="15">
        <f t="shared" ca="1" si="309"/>
        <v>0</v>
      </c>
      <c r="F1218" s="15">
        <f t="shared" ca="1" si="310"/>
        <v>-31.5</v>
      </c>
      <c r="G1218" s="17">
        <f t="shared" ca="1" si="318"/>
        <v>9.8892857142857018</v>
      </c>
      <c r="H1218" s="17">
        <f t="shared" ca="1" si="319"/>
        <v>5.9178571428571365</v>
      </c>
      <c r="I1218" s="17">
        <f t="shared" ca="1" si="320"/>
        <v>1.6710923355461675</v>
      </c>
      <c r="J1218" s="23">
        <f t="shared" ca="1" si="311"/>
        <v>62.562132851333025</v>
      </c>
      <c r="K1218" s="19" t="str">
        <f t="shared" ca="1" si="312"/>
        <v/>
      </c>
      <c r="L1218" s="19" t="str">
        <f t="shared" ca="1" si="313"/>
        <v/>
      </c>
      <c r="M1218" s="9" t="str">
        <f t="shared" ca="1" si="314"/>
        <v/>
      </c>
      <c r="N1218" s="9" t="str">
        <f t="shared" ca="1" si="315"/>
        <v/>
      </c>
      <c r="O1218" s="11">
        <f t="shared" ca="1" si="308"/>
        <v>36843</v>
      </c>
      <c r="P1218" s="31">
        <f t="shared" ca="1" si="321"/>
        <v>38</v>
      </c>
      <c r="Q1218" s="9">
        <f t="shared" ca="1" si="316"/>
        <v>0</v>
      </c>
      <c r="R1218" s="34" t="str">
        <f t="shared" ca="1" si="322"/>
        <v>SELL</v>
      </c>
    </row>
    <row r="1219" spans="1:18" x14ac:dyDescent="0.3">
      <c r="A1219" s="9">
        <v>1216</v>
      </c>
      <c r="B1219" s="11">
        <f t="shared" ca="1" si="306"/>
        <v>36844</v>
      </c>
      <c r="C1219" s="17">
        <f t="shared" ca="1" si="307"/>
        <v>1242.8499999999999</v>
      </c>
      <c r="D1219" s="42">
        <f t="shared" ca="1" si="317"/>
        <v>34.799999999999955</v>
      </c>
      <c r="E1219" s="15">
        <f t="shared" ca="1" si="309"/>
        <v>34.799999999999955</v>
      </c>
      <c r="F1219" s="15">
        <f t="shared" ca="1" si="310"/>
        <v>0</v>
      </c>
      <c r="G1219" s="17">
        <f t="shared" ca="1" si="318"/>
        <v>10.128571428571409</v>
      </c>
      <c r="H1219" s="17">
        <f t="shared" ca="1" si="319"/>
        <v>5.9178571428571365</v>
      </c>
      <c r="I1219" s="17">
        <f t="shared" ca="1" si="320"/>
        <v>1.7115268557634264</v>
      </c>
      <c r="J1219" s="23">
        <f t="shared" ca="1" si="311"/>
        <v>63.120409525929205</v>
      </c>
      <c r="K1219" s="19" t="str">
        <f t="shared" ca="1" si="312"/>
        <v/>
      </c>
      <c r="L1219" s="19" t="str">
        <f t="shared" ca="1" si="313"/>
        <v/>
      </c>
      <c r="M1219" s="9" t="str">
        <f t="shared" ca="1" si="314"/>
        <v/>
      </c>
      <c r="N1219" s="9" t="str">
        <f t="shared" ca="1" si="315"/>
        <v/>
      </c>
      <c r="O1219" s="11">
        <f t="shared" ca="1" si="308"/>
        <v>36844</v>
      </c>
      <c r="P1219" s="31">
        <f t="shared" ca="1" si="321"/>
        <v>38</v>
      </c>
      <c r="Q1219" s="9">
        <f t="shared" ca="1" si="316"/>
        <v>0</v>
      </c>
      <c r="R1219" s="34" t="str">
        <f t="shared" ca="1" si="322"/>
        <v>SELL</v>
      </c>
    </row>
    <row r="1220" spans="1:18" x14ac:dyDescent="0.3">
      <c r="A1220" s="9">
        <v>1217</v>
      </c>
      <c r="B1220" s="11">
        <f t="shared" ref="B1220:B1283" ca="1" si="323">VLOOKUP(A1220,INDIRECT($V$1&amp;"$A$2:$C$100000"),2,FALSE)</f>
        <v>36845</v>
      </c>
      <c r="C1220" s="17">
        <f t="shared" ref="C1220:C1283" ca="1" si="324">VLOOKUP(A1220,INDIRECT($V$1&amp;"$A$2:$C$100000"),3,FALSE)</f>
        <v>1247.05</v>
      </c>
      <c r="D1220" s="42">
        <f t="shared" ca="1" si="317"/>
        <v>4.2000000000000455</v>
      </c>
      <c r="E1220" s="15">
        <f t="shared" ca="1" si="309"/>
        <v>4.2000000000000455</v>
      </c>
      <c r="F1220" s="15">
        <f t="shared" ca="1" si="310"/>
        <v>0</v>
      </c>
      <c r="G1220" s="17">
        <f t="shared" ca="1" si="318"/>
        <v>10.257142857142851</v>
      </c>
      <c r="H1220" s="17">
        <f t="shared" ca="1" si="319"/>
        <v>5.9178571428571365</v>
      </c>
      <c r="I1220" s="17">
        <f t="shared" ca="1" si="320"/>
        <v>1.7332528666264342</v>
      </c>
      <c r="J1220" s="23">
        <f t="shared" ca="1" si="311"/>
        <v>63.413557076617366</v>
      </c>
      <c r="K1220" s="19" t="str">
        <f t="shared" ca="1" si="312"/>
        <v/>
      </c>
      <c r="L1220" s="19" t="str">
        <f t="shared" ca="1" si="313"/>
        <v/>
      </c>
      <c r="M1220" s="9" t="str">
        <f t="shared" ca="1" si="314"/>
        <v/>
      </c>
      <c r="N1220" s="9" t="str">
        <f t="shared" ca="1" si="315"/>
        <v/>
      </c>
      <c r="O1220" s="11">
        <f t="shared" ref="O1220:O1283" ca="1" si="325">VLOOKUP(A1220,INDIRECT($V$1&amp;"$A$2:$C$100000"),2,FALSE)</f>
        <v>36845</v>
      </c>
      <c r="P1220" s="31">
        <f t="shared" ca="1" si="321"/>
        <v>38</v>
      </c>
      <c r="Q1220" s="9">
        <f t="shared" ca="1" si="316"/>
        <v>0</v>
      </c>
      <c r="R1220" s="34" t="str">
        <f t="shared" ca="1" si="322"/>
        <v>SELL</v>
      </c>
    </row>
    <row r="1221" spans="1:18" x14ac:dyDescent="0.3">
      <c r="A1221" s="9">
        <v>1218</v>
      </c>
      <c r="B1221" s="11">
        <f t="shared" ca="1" si="323"/>
        <v>36846</v>
      </c>
      <c r="C1221" s="17">
        <f t="shared" ca="1" si="324"/>
        <v>1233.25</v>
      </c>
      <c r="D1221" s="42">
        <f t="shared" ca="1" si="317"/>
        <v>-13.799999999999955</v>
      </c>
      <c r="E1221" s="15">
        <f t="shared" ref="E1221:E1284" ca="1" si="326">IF(D1221&gt;$V$5,D1221,0)</f>
        <v>0</v>
      </c>
      <c r="F1221" s="15">
        <f t="shared" ref="F1221:F1284" ca="1" si="327">IF(D1221&lt;$V$5,D1221,0)</f>
        <v>-13.799999999999955</v>
      </c>
      <c r="G1221" s="17">
        <f t="shared" ca="1" si="318"/>
        <v>10.257142857142851</v>
      </c>
      <c r="H1221" s="17">
        <f t="shared" ca="1" si="319"/>
        <v>6.3607142857142822</v>
      </c>
      <c r="I1221" s="17">
        <f t="shared" ca="1" si="320"/>
        <v>1.6125772038180797</v>
      </c>
      <c r="J1221" s="23">
        <f t="shared" ref="J1221:J1284" ca="1" si="328">IF((A1221-1)&gt;=$G$1,IF(I1221=$V$5,$V$5,($V$6-($V$6/(1+I1221)))),"")</f>
        <v>61.723619170427682</v>
      </c>
      <c r="K1221" s="19" t="str">
        <f t="shared" ref="K1221:K1284" ca="1" si="329">IF((A1221-1)&gt;=$G$1,IF(J1221&gt;$D$1,$V$8,IF(J1221&lt;$C$1,$V$7,"")),"")</f>
        <v/>
      </c>
      <c r="L1221" s="19" t="str">
        <f t="shared" ref="L1221:L1284" ca="1" si="330">IF(M1221&lt;&gt;"",P1221,"")</f>
        <v/>
      </c>
      <c r="M1221" s="9" t="str">
        <f t="shared" ref="M1221:M1284" ca="1" si="331">IF(R1221&lt;&gt;R1220,R1221,"")</f>
        <v/>
      </c>
      <c r="N1221" s="9" t="str">
        <f t="shared" ref="N1221:N1284" ca="1" si="332">IF(OR(M1221=$V$7,M1221=$V$8),C1221,"")</f>
        <v/>
      </c>
      <c r="O1221" s="11">
        <f t="shared" ca="1" si="325"/>
        <v>36846</v>
      </c>
      <c r="P1221" s="31">
        <f t="shared" ca="1" si="321"/>
        <v>38</v>
      </c>
      <c r="Q1221" s="9">
        <f t="shared" ref="Q1221:Q1284" ca="1" si="333">IF(M1221&lt;&gt;"",1,0)</f>
        <v>0</v>
      </c>
      <c r="R1221" s="34" t="str">
        <f t="shared" ca="1" si="322"/>
        <v>SELL</v>
      </c>
    </row>
    <row r="1222" spans="1:18" x14ac:dyDescent="0.3">
      <c r="A1222" s="9">
        <v>1219</v>
      </c>
      <c r="B1222" s="11">
        <f t="shared" ca="1" si="323"/>
        <v>36847</v>
      </c>
      <c r="C1222" s="17">
        <f t="shared" ca="1" si="324"/>
        <v>1236</v>
      </c>
      <c r="D1222" s="42">
        <f t="shared" ref="D1222:D1285" ca="1" si="334">C1222-C1221</f>
        <v>2.75</v>
      </c>
      <c r="E1222" s="15">
        <f t="shared" ca="1" si="326"/>
        <v>2.75</v>
      </c>
      <c r="F1222" s="15">
        <f t="shared" ca="1" si="327"/>
        <v>0</v>
      </c>
      <c r="G1222" s="17">
        <f t="shared" ref="G1222:G1285" ca="1" si="335">IF((A1222-1)&gt;=$G$1,AVERAGE(OFFSET(E1222,0,0,-$G$1,1)),"")</f>
        <v>10.453571428571422</v>
      </c>
      <c r="H1222" s="17">
        <f t="shared" ref="H1222:H1285" ca="1" si="336">IF((A1222-1)&gt;=$G$1,ABS(AVERAGE(OFFSET(F1222,0,0,-$G$1,1))),"")</f>
        <v>5.5357142857142856</v>
      </c>
      <c r="I1222" s="17">
        <f t="shared" ref="I1222:I1285" ca="1" si="337">IF((A1222-1)&gt;=$G$1,G1222/H1222,"")</f>
        <v>1.8883870967741925</v>
      </c>
      <c r="J1222" s="23">
        <f t="shared" ca="1" si="328"/>
        <v>65.378601742238089</v>
      </c>
      <c r="K1222" s="19" t="str">
        <f t="shared" ca="1" si="329"/>
        <v/>
      </c>
      <c r="L1222" s="19" t="str">
        <f t="shared" ca="1" si="330"/>
        <v/>
      </c>
      <c r="M1222" s="9" t="str">
        <f t="shared" ca="1" si="331"/>
        <v/>
      </c>
      <c r="N1222" s="9" t="str">
        <f t="shared" ca="1" si="332"/>
        <v/>
      </c>
      <c r="O1222" s="11">
        <f t="shared" ca="1" si="325"/>
        <v>36847</v>
      </c>
      <c r="P1222" s="31">
        <f t="shared" ref="P1222:P1285" ca="1" si="338">P1221+Q1222</f>
        <v>38</v>
      </c>
      <c r="Q1222" s="9">
        <f t="shared" ca="1" si="333"/>
        <v>0</v>
      </c>
      <c r="R1222" s="34" t="str">
        <f t="shared" ref="R1222:R1285" ca="1" si="339">IF(K1222=R1221,R1221,IF(K1222="",R1221,IF(K1222&lt;&gt;R1221,K1222)))</f>
        <v>SELL</v>
      </c>
    </row>
    <row r="1223" spans="1:18" x14ac:dyDescent="0.3">
      <c r="A1223" s="9">
        <v>1220</v>
      </c>
      <c r="B1223" s="11">
        <f t="shared" ca="1" si="323"/>
        <v>36850</v>
      </c>
      <c r="C1223" s="17">
        <f t="shared" ca="1" si="324"/>
        <v>1237.5999999999999</v>
      </c>
      <c r="D1223" s="42">
        <f t="shared" ca="1" si="334"/>
        <v>1.5999999999999091</v>
      </c>
      <c r="E1223" s="15">
        <f t="shared" ca="1" si="326"/>
        <v>1.5999999999999091</v>
      </c>
      <c r="F1223" s="15">
        <f t="shared" ca="1" si="327"/>
        <v>0</v>
      </c>
      <c r="G1223" s="17">
        <f t="shared" ca="1" si="335"/>
        <v>10.167857142857136</v>
      </c>
      <c r="H1223" s="17">
        <f t="shared" ca="1" si="336"/>
        <v>5.5357142857142856</v>
      </c>
      <c r="I1223" s="17">
        <f t="shared" ca="1" si="337"/>
        <v>1.8367741935483859</v>
      </c>
      <c r="J1223" s="23">
        <f t="shared" ca="1" si="328"/>
        <v>64.748692290197852</v>
      </c>
      <c r="K1223" s="19" t="str">
        <f t="shared" ca="1" si="329"/>
        <v/>
      </c>
      <c r="L1223" s="19" t="str">
        <f t="shared" ca="1" si="330"/>
        <v/>
      </c>
      <c r="M1223" s="9" t="str">
        <f t="shared" ca="1" si="331"/>
        <v/>
      </c>
      <c r="N1223" s="9" t="str">
        <f t="shared" ca="1" si="332"/>
        <v/>
      </c>
      <c r="O1223" s="11">
        <f t="shared" ca="1" si="325"/>
        <v>36850</v>
      </c>
      <c r="P1223" s="31">
        <f t="shared" ca="1" si="338"/>
        <v>38</v>
      </c>
      <c r="Q1223" s="9">
        <f t="shared" ca="1" si="333"/>
        <v>0</v>
      </c>
      <c r="R1223" s="34" t="str">
        <f t="shared" ca="1" si="339"/>
        <v>SELL</v>
      </c>
    </row>
    <row r="1224" spans="1:18" x14ac:dyDescent="0.3">
      <c r="A1224" s="9">
        <v>1221</v>
      </c>
      <c r="B1224" s="11">
        <f t="shared" ca="1" si="323"/>
        <v>36851</v>
      </c>
      <c r="C1224" s="17">
        <f t="shared" ca="1" si="324"/>
        <v>1235</v>
      </c>
      <c r="D1224" s="42">
        <f t="shared" ca="1" si="334"/>
        <v>-2.5999999999999091</v>
      </c>
      <c r="E1224" s="15">
        <f t="shared" ca="1" si="326"/>
        <v>0</v>
      </c>
      <c r="F1224" s="15">
        <f t="shared" ca="1" si="327"/>
        <v>-2.5999999999999091</v>
      </c>
      <c r="G1224" s="17">
        <f t="shared" ca="1" si="335"/>
        <v>8.164285714285711</v>
      </c>
      <c r="H1224" s="17">
        <f t="shared" ca="1" si="336"/>
        <v>5.7214285714285653</v>
      </c>
      <c r="I1224" s="17">
        <f t="shared" ca="1" si="337"/>
        <v>1.4269662921348325</v>
      </c>
      <c r="J1224" s="23">
        <f t="shared" ca="1" si="328"/>
        <v>58.796296296296312</v>
      </c>
      <c r="K1224" s="19" t="str">
        <f t="shared" ca="1" si="329"/>
        <v/>
      </c>
      <c r="L1224" s="19" t="str">
        <f t="shared" ca="1" si="330"/>
        <v/>
      </c>
      <c r="M1224" s="9" t="str">
        <f t="shared" ca="1" si="331"/>
        <v/>
      </c>
      <c r="N1224" s="9" t="str">
        <f t="shared" ca="1" si="332"/>
        <v/>
      </c>
      <c r="O1224" s="11">
        <f t="shared" ca="1" si="325"/>
        <v>36851</v>
      </c>
      <c r="P1224" s="31">
        <f t="shared" ca="1" si="338"/>
        <v>38</v>
      </c>
      <c r="Q1224" s="9">
        <f t="shared" ca="1" si="333"/>
        <v>0</v>
      </c>
      <c r="R1224" s="34" t="str">
        <f t="shared" ca="1" si="339"/>
        <v>SELL</v>
      </c>
    </row>
    <row r="1225" spans="1:18" x14ac:dyDescent="0.3">
      <c r="A1225" s="9">
        <v>1222</v>
      </c>
      <c r="B1225" s="11">
        <f t="shared" ca="1" si="323"/>
        <v>36852</v>
      </c>
      <c r="C1225" s="17">
        <f t="shared" ca="1" si="324"/>
        <v>1222.3499999999999</v>
      </c>
      <c r="D1225" s="42">
        <f t="shared" ca="1" si="334"/>
        <v>-12.650000000000091</v>
      </c>
      <c r="E1225" s="15">
        <f t="shared" ca="1" si="326"/>
        <v>0</v>
      </c>
      <c r="F1225" s="15">
        <f t="shared" ca="1" si="327"/>
        <v>-12.650000000000091</v>
      </c>
      <c r="G1225" s="17">
        <f t="shared" ca="1" si="335"/>
        <v>6.4464285714285712</v>
      </c>
      <c r="H1225" s="17">
        <f t="shared" ca="1" si="336"/>
        <v>6.625</v>
      </c>
      <c r="I1225" s="17">
        <f t="shared" ca="1" si="337"/>
        <v>0.97304582210242585</v>
      </c>
      <c r="J1225" s="23">
        <f t="shared" ca="1" si="328"/>
        <v>49.31693989071038</v>
      </c>
      <c r="K1225" s="19" t="str">
        <f t="shared" ca="1" si="329"/>
        <v/>
      </c>
      <c r="L1225" s="19" t="str">
        <f t="shared" ca="1" si="330"/>
        <v/>
      </c>
      <c r="M1225" s="9" t="str">
        <f t="shared" ca="1" si="331"/>
        <v/>
      </c>
      <c r="N1225" s="9" t="str">
        <f t="shared" ca="1" si="332"/>
        <v/>
      </c>
      <c r="O1225" s="11">
        <f t="shared" ca="1" si="325"/>
        <v>36852</v>
      </c>
      <c r="P1225" s="31">
        <f t="shared" ca="1" si="338"/>
        <v>38</v>
      </c>
      <c r="Q1225" s="9">
        <f t="shared" ca="1" si="333"/>
        <v>0</v>
      </c>
      <c r="R1225" s="34" t="str">
        <f t="shared" ca="1" si="339"/>
        <v>SELL</v>
      </c>
    </row>
    <row r="1226" spans="1:18" x14ac:dyDescent="0.3">
      <c r="A1226" s="9">
        <v>1223</v>
      </c>
      <c r="B1226" s="11">
        <f t="shared" ca="1" si="323"/>
        <v>36853</v>
      </c>
      <c r="C1226" s="17">
        <f t="shared" ca="1" si="324"/>
        <v>1216</v>
      </c>
      <c r="D1226" s="42">
        <f t="shared" ca="1" si="334"/>
        <v>-6.3499999999999091</v>
      </c>
      <c r="E1226" s="15">
        <f t="shared" ca="1" si="326"/>
        <v>0</v>
      </c>
      <c r="F1226" s="15">
        <f t="shared" ca="1" si="327"/>
        <v>-6.3499999999999091</v>
      </c>
      <c r="G1226" s="17">
        <f t="shared" ca="1" si="335"/>
        <v>5.2178571428571399</v>
      </c>
      <c r="H1226" s="17">
        <f t="shared" ca="1" si="336"/>
        <v>7.0785714285714221</v>
      </c>
      <c r="I1226" s="17">
        <f t="shared" ca="1" si="337"/>
        <v>0.73713420787083783</v>
      </c>
      <c r="J1226" s="23">
        <f t="shared" ca="1" si="328"/>
        <v>42.433923903572477</v>
      </c>
      <c r="K1226" s="19" t="str">
        <f t="shared" ca="1" si="329"/>
        <v/>
      </c>
      <c r="L1226" s="19" t="str">
        <f t="shared" ca="1" si="330"/>
        <v/>
      </c>
      <c r="M1226" s="9" t="str">
        <f t="shared" ca="1" si="331"/>
        <v/>
      </c>
      <c r="N1226" s="9" t="str">
        <f t="shared" ca="1" si="332"/>
        <v/>
      </c>
      <c r="O1226" s="11">
        <f t="shared" ca="1" si="325"/>
        <v>36853</v>
      </c>
      <c r="P1226" s="31">
        <f t="shared" ca="1" si="338"/>
        <v>38</v>
      </c>
      <c r="Q1226" s="9">
        <f t="shared" ca="1" si="333"/>
        <v>0</v>
      </c>
      <c r="R1226" s="34" t="str">
        <f t="shared" ca="1" si="339"/>
        <v>SELL</v>
      </c>
    </row>
    <row r="1227" spans="1:18" x14ac:dyDescent="0.3">
      <c r="A1227" s="9">
        <v>1224</v>
      </c>
      <c r="B1227" s="11">
        <f t="shared" ca="1" si="323"/>
        <v>36854</v>
      </c>
      <c r="C1227" s="17">
        <f t="shared" ca="1" si="324"/>
        <v>1225.2</v>
      </c>
      <c r="D1227" s="42">
        <f t="shared" ca="1" si="334"/>
        <v>9.2000000000000455</v>
      </c>
      <c r="E1227" s="15">
        <f t="shared" ca="1" si="326"/>
        <v>9.2000000000000455</v>
      </c>
      <c r="F1227" s="15">
        <f t="shared" ca="1" si="327"/>
        <v>0</v>
      </c>
      <c r="G1227" s="17">
        <f t="shared" ca="1" si="335"/>
        <v>5.875</v>
      </c>
      <c r="H1227" s="17">
        <f t="shared" ca="1" si="336"/>
        <v>6.9499999999999966</v>
      </c>
      <c r="I1227" s="17">
        <f t="shared" ca="1" si="337"/>
        <v>0.84532374100719465</v>
      </c>
      <c r="J1227" s="23">
        <f t="shared" ca="1" si="328"/>
        <v>45.808966861598456</v>
      </c>
      <c r="K1227" s="19" t="str">
        <f t="shared" ca="1" si="329"/>
        <v/>
      </c>
      <c r="L1227" s="19" t="str">
        <f t="shared" ca="1" si="330"/>
        <v/>
      </c>
      <c r="M1227" s="9" t="str">
        <f t="shared" ca="1" si="331"/>
        <v/>
      </c>
      <c r="N1227" s="9" t="str">
        <f t="shared" ca="1" si="332"/>
        <v/>
      </c>
      <c r="O1227" s="11">
        <f t="shared" ca="1" si="325"/>
        <v>36854</v>
      </c>
      <c r="P1227" s="31">
        <f t="shared" ca="1" si="338"/>
        <v>38</v>
      </c>
      <c r="Q1227" s="9">
        <f t="shared" ca="1" si="333"/>
        <v>0</v>
      </c>
      <c r="R1227" s="34" t="str">
        <f t="shared" ca="1" si="339"/>
        <v>SELL</v>
      </c>
    </row>
    <row r="1228" spans="1:18" x14ac:dyDescent="0.3">
      <c r="A1228" s="9">
        <v>1225</v>
      </c>
      <c r="B1228" s="11">
        <f t="shared" ca="1" si="323"/>
        <v>36857</v>
      </c>
      <c r="C1228" s="17">
        <f t="shared" ca="1" si="324"/>
        <v>1252.9000000000001</v>
      </c>
      <c r="D1228" s="42">
        <f t="shared" ca="1" si="334"/>
        <v>27.700000000000045</v>
      </c>
      <c r="E1228" s="15">
        <f t="shared" ca="1" si="326"/>
        <v>27.700000000000045</v>
      </c>
      <c r="F1228" s="15">
        <f t="shared" ca="1" si="327"/>
        <v>0</v>
      </c>
      <c r="G1228" s="17">
        <f t="shared" ca="1" si="335"/>
        <v>7.3892857142857178</v>
      </c>
      <c r="H1228" s="17">
        <f t="shared" ca="1" si="336"/>
        <v>6.9499999999999966</v>
      </c>
      <c r="I1228" s="17">
        <f t="shared" ca="1" si="337"/>
        <v>1.0632065775950679</v>
      </c>
      <c r="J1228" s="23">
        <f t="shared" ca="1" si="328"/>
        <v>51.531755915317582</v>
      </c>
      <c r="K1228" s="19" t="str">
        <f t="shared" ca="1" si="329"/>
        <v/>
      </c>
      <c r="L1228" s="19" t="str">
        <f t="shared" ca="1" si="330"/>
        <v/>
      </c>
      <c r="M1228" s="9" t="str">
        <f t="shared" ca="1" si="331"/>
        <v/>
      </c>
      <c r="N1228" s="9" t="str">
        <f t="shared" ca="1" si="332"/>
        <v/>
      </c>
      <c r="O1228" s="11">
        <f t="shared" ca="1" si="325"/>
        <v>36857</v>
      </c>
      <c r="P1228" s="31">
        <f t="shared" ca="1" si="338"/>
        <v>38</v>
      </c>
      <c r="Q1228" s="9">
        <f t="shared" ca="1" si="333"/>
        <v>0</v>
      </c>
      <c r="R1228" s="34" t="str">
        <f t="shared" ca="1" si="339"/>
        <v>SELL</v>
      </c>
    </row>
    <row r="1229" spans="1:18" x14ac:dyDescent="0.3">
      <c r="A1229" s="9">
        <v>1226</v>
      </c>
      <c r="B1229" s="11">
        <f t="shared" ca="1" si="323"/>
        <v>36858</v>
      </c>
      <c r="C1229" s="17">
        <f t="shared" ca="1" si="324"/>
        <v>1272.75</v>
      </c>
      <c r="D1229" s="42">
        <f t="shared" ca="1" si="334"/>
        <v>19.849999999999909</v>
      </c>
      <c r="E1229" s="15">
        <f t="shared" ca="1" si="326"/>
        <v>19.849999999999909</v>
      </c>
      <c r="F1229" s="15">
        <f t="shared" ca="1" si="327"/>
        <v>0</v>
      </c>
      <c r="G1229" s="17">
        <f t="shared" ca="1" si="335"/>
        <v>7.375</v>
      </c>
      <c r="H1229" s="17">
        <f t="shared" ca="1" si="336"/>
        <v>6.9499999999999966</v>
      </c>
      <c r="I1229" s="17">
        <f t="shared" ca="1" si="337"/>
        <v>1.0611510791366912</v>
      </c>
      <c r="J1229" s="23">
        <f t="shared" ca="1" si="328"/>
        <v>51.483420593368251</v>
      </c>
      <c r="K1229" s="19" t="str">
        <f t="shared" ca="1" si="329"/>
        <v/>
      </c>
      <c r="L1229" s="19" t="str">
        <f t="shared" ca="1" si="330"/>
        <v/>
      </c>
      <c r="M1229" s="9" t="str">
        <f t="shared" ca="1" si="331"/>
        <v/>
      </c>
      <c r="N1229" s="9" t="str">
        <f t="shared" ca="1" si="332"/>
        <v/>
      </c>
      <c r="O1229" s="11">
        <f t="shared" ca="1" si="325"/>
        <v>36858</v>
      </c>
      <c r="P1229" s="31">
        <f t="shared" ca="1" si="338"/>
        <v>38</v>
      </c>
      <c r="Q1229" s="9">
        <f t="shared" ca="1" si="333"/>
        <v>0</v>
      </c>
      <c r="R1229" s="34" t="str">
        <f t="shared" ca="1" si="339"/>
        <v>SELL</v>
      </c>
    </row>
    <row r="1230" spans="1:18" x14ac:dyDescent="0.3">
      <c r="A1230" s="9">
        <v>1227</v>
      </c>
      <c r="B1230" s="11">
        <f t="shared" ca="1" si="323"/>
        <v>36859</v>
      </c>
      <c r="C1230" s="17">
        <f t="shared" ca="1" si="324"/>
        <v>1264.75</v>
      </c>
      <c r="D1230" s="42">
        <f t="shared" ca="1" si="334"/>
        <v>-8</v>
      </c>
      <c r="E1230" s="15">
        <f t="shared" ca="1" si="326"/>
        <v>0</v>
      </c>
      <c r="F1230" s="15">
        <f t="shared" ca="1" si="327"/>
        <v>-8</v>
      </c>
      <c r="G1230" s="17">
        <f t="shared" ca="1" si="335"/>
        <v>7.1499999999999932</v>
      </c>
      <c r="H1230" s="17">
        <f t="shared" ca="1" si="336"/>
        <v>7.5214285714285678</v>
      </c>
      <c r="I1230" s="17">
        <f t="shared" ca="1" si="337"/>
        <v>0.95061728395061684</v>
      </c>
      <c r="J1230" s="23">
        <f t="shared" ca="1" si="328"/>
        <v>48.73417721518986</v>
      </c>
      <c r="K1230" s="19" t="str">
        <f t="shared" ca="1" si="329"/>
        <v/>
      </c>
      <c r="L1230" s="19" t="str">
        <f t="shared" ca="1" si="330"/>
        <v/>
      </c>
      <c r="M1230" s="9" t="str">
        <f t="shared" ca="1" si="331"/>
        <v/>
      </c>
      <c r="N1230" s="9" t="str">
        <f t="shared" ca="1" si="332"/>
        <v/>
      </c>
      <c r="O1230" s="11">
        <f t="shared" ca="1" si="325"/>
        <v>36859</v>
      </c>
      <c r="P1230" s="31">
        <f t="shared" ca="1" si="338"/>
        <v>38</v>
      </c>
      <c r="Q1230" s="9">
        <f t="shared" ca="1" si="333"/>
        <v>0</v>
      </c>
      <c r="R1230" s="34" t="str">
        <f t="shared" ca="1" si="339"/>
        <v>SELL</v>
      </c>
    </row>
    <row r="1231" spans="1:18" x14ac:dyDescent="0.3">
      <c r="A1231" s="9">
        <v>1228</v>
      </c>
      <c r="B1231" s="11">
        <f t="shared" ca="1" si="323"/>
        <v>36860</v>
      </c>
      <c r="C1231" s="17">
        <f t="shared" ca="1" si="324"/>
        <v>1268.1500000000001</v>
      </c>
      <c r="D1231" s="42">
        <f t="shared" ca="1" si="334"/>
        <v>3.4000000000000909</v>
      </c>
      <c r="E1231" s="15">
        <f t="shared" ca="1" si="326"/>
        <v>3.4000000000000909</v>
      </c>
      <c r="F1231" s="15">
        <f t="shared" ca="1" si="327"/>
        <v>0</v>
      </c>
      <c r="G1231" s="17">
        <f t="shared" ca="1" si="335"/>
        <v>7.3928571428571432</v>
      </c>
      <c r="H1231" s="17">
        <f t="shared" ca="1" si="336"/>
        <v>5.3499999999999899</v>
      </c>
      <c r="I1231" s="17">
        <f t="shared" ca="1" si="337"/>
        <v>1.3818424566088143</v>
      </c>
      <c r="J1231" s="23">
        <f t="shared" ca="1" si="328"/>
        <v>58.015695067264623</v>
      </c>
      <c r="K1231" s="19" t="str">
        <f t="shared" ca="1" si="329"/>
        <v/>
      </c>
      <c r="L1231" s="19" t="str">
        <f t="shared" ca="1" si="330"/>
        <v/>
      </c>
      <c r="M1231" s="9" t="str">
        <f t="shared" ca="1" si="331"/>
        <v/>
      </c>
      <c r="N1231" s="9" t="str">
        <f t="shared" ca="1" si="332"/>
        <v/>
      </c>
      <c r="O1231" s="11">
        <f t="shared" ca="1" si="325"/>
        <v>36860</v>
      </c>
      <c r="P1231" s="31">
        <f t="shared" ca="1" si="338"/>
        <v>38</v>
      </c>
      <c r="Q1231" s="9">
        <f t="shared" ca="1" si="333"/>
        <v>0</v>
      </c>
      <c r="R1231" s="34" t="str">
        <f t="shared" ca="1" si="339"/>
        <v>SELL</v>
      </c>
    </row>
    <row r="1232" spans="1:18" x14ac:dyDescent="0.3">
      <c r="A1232" s="9">
        <v>1229</v>
      </c>
      <c r="B1232" s="11">
        <f t="shared" ca="1" si="323"/>
        <v>36861</v>
      </c>
      <c r="C1232" s="17">
        <f t="shared" ca="1" si="324"/>
        <v>1276.2</v>
      </c>
      <c r="D1232" s="42">
        <f t="shared" ca="1" si="334"/>
        <v>8.0499999999999545</v>
      </c>
      <c r="E1232" s="15">
        <f t="shared" ca="1" si="326"/>
        <v>8.0499999999999545</v>
      </c>
      <c r="F1232" s="15">
        <f t="shared" ca="1" si="327"/>
        <v>0</v>
      </c>
      <c r="G1232" s="17">
        <f t="shared" ca="1" si="335"/>
        <v>7.9678571428571399</v>
      </c>
      <c r="H1232" s="17">
        <f t="shared" ca="1" si="336"/>
        <v>3.0999999999999903</v>
      </c>
      <c r="I1232" s="17">
        <f t="shared" ca="1" si="337"/>
        <v>2.5702764976958594</v>
      </c>
      <c r="J1232" s="23">
        <f t="shared" ca="1" si="328"/>
        <v>71.990964827363712</v>
      </c>
      <c r="K1232" s="19" t="str">
        <f t="shared" ca="1" si="329"/>
        <v>SELL</v>
      </c>
      <c r="L1232" s="19" t="str">
        <f t="shared" ca="1" si="330"/>
        <v/>
      </c>
      <c r="M1232" s="9" t="str">
        <f t="shared" ca="1" si="331"/>
        <v/>
      </c>
      <c r="N1232" s="9" t="str">
        <f t="shared" ca="1" si="332"/>
        <v/>
      </c>
      <c r="O1232" s="11">
        <f t="shared" ca="1" si="325"/>
        <v>36861</v>
      </c>
      <c r="P1232" s="31">
        <f t="shared" ca="1" si="338"/>
        <v>38</v>
      </c>
      <c r="Q1232" s="9">
        <f t="shared" ca="1" si="333"/>
        <v>0</v>
      </c>
      <c r="R1232" s="34" t="str">
        <f t="shared" ca="1" si="339"/>
        <v>SELL</v>
      </c>
    </row>
    <row r="1233" spans="1:18" x14ac:dyDescent="0.3">
      <c r="A1233" s="9">
        <v>1230</v>
      </c>
      <c r="B1233" s="11">
        <f t="shared" ca="1" si="323"/>
        <v>36864</v>
      </c>
      <c r="C1233" s="17">
        <f t="shared" ca="1" si="324"/>
        <v>1275.5999999999999</v>
      </c>
      <c r="D1233" s="42">
        <f t="shared" ca="1" si="334"/>
        <v>-0.60000000000013642</v>
      </c>
      <c r="E1233" s="15">
        <f t="shared" ca="1" si="326"/>
        <v>0</v>
      </c>
      <c r="F1233" s="15">
        <f t="shared" ca="1" si="327"/>
        <v>-0.60000000000013642</v>
      </c>
      <c r="G1233" s="17">
        <f t="shared" ca="1" si="335"/>
        <v>5.4821428571428568</v>
      </c>
      <c r="H1233" s="17">
        <f t="shared" ca="1" si="336"/>
        <v>3.1428571428571428</v>
      </c>
      <c r="I1233" s="17">
        <f t="shared" ca="1" si="337"/>
        <v>1.7443181818181817</v>
      </c>
      <c r="J1233" s="23">
        <f t="shared" ca="1" si="328"/>
        <v>63.561076604554863</v>
      </c>
      <c r="K1233" s="19" t="str">
        <f t="shared" ca="1" si="329"/>
        <v/>
      </c>
      <c r="L1233" s="19" t="str">
        <f t="shared" ca="1" si="330"/>
        <v/>
      </c>
      <c r="M1233" s="9" t="str">
        <f t="shared" ca="1" si="331"/>
        <v/>
      </c>
      <c r="N1233" s="9" t="str">
        <f t="shared" ca="1" si="332"/>
        <v/>
      </c>
      <c r="O1233" s="11">
        <f t="shared" ca="1" si="325"/>
        <v>36864</v>
      </c>
      <c r="P1233" s="31">
        <f t="shared" ca="1" si="338"/>
        <v>38</v>
      </c>
      <c r="Q1233" s="9">
        <f t="shared" ca="1" si="333"/>
        <v>0</v>
      </c>
      <c r="R1233" s="34" t="str">
        <f t="shared" ca="1" si="339"/>
        <v>SELL</v>
      </c>
    </row>
    <row r="1234" spans="1:18" x14ac:dyDescent="0.3">
      <c r="A1234" s="9">
        <v>1231</v>
      </c>
      <c r="B1234" s="11">
        <f t="shared" ca="1" si="323"/>
        <v>36865</v>
      </c>
      <c r="C1234" s="17">
        <f t="shared" ca="1" si="324"/>
        <v>1284.6500000000001</v>
      </c>
      <c r="D1234" s="42">
        <f t="shared" ca="1" si="334"/>
        <v>9.0500000000001819</v>
      </c>
      <c r="E1234" s="15">
        <f t="shared" ca="1" si="326"/>
        <v>9.0500000000001819</v>
      </c>
      <c r="F1234" s="15">
        <f t="shared" ca="1" si="327"/>
        <v>0</v>
      </c>
      <c r="G1234" s="17">
        <f t="shared" ca="1" si="335"/>
        <v>5.8285714285714381</v>
      </c>
      <c r="H1234" s="17">
        <f t="shared" ca="1" si="336"/>
        <v>3.1428571428571428</v>
      </c>
      <c r="I1234" s="17">
        <f t="shared" ca="1" si="337"/>
        <v>1.8545454545454576</v>
      </c>
      <c r="J1234" s="23">
        <f t="shared" ca="1" si="328"/>
        <v>64.968152866242079</v>
      </c>
      <c r="K1234" s="19" t="str">
        <f t="shared" ca="1" si="329"/>
        <v/>
      </c>
      <c r="L1234" s="19" t="str">
        <f t="shared" ca="1" si="330"/>
        <v/>
      </c>
      <c r="M1234" s="9" t="str">
        <f t="shared" ca="1" si="331"/>
        <v/>
      </c>
      <c r="N1234" s="9" t="str">
        <f t="shared" ca="1" si="332"/>
        <v/>
      </c>
      <c r="O1234" s="11">
        <f t="shared" ca="1" si="325"/>
        <v>36865</v>
      </c>
      <c r="P1234" s="31">
        <f t="shared" ca="1" si="338"/>
        <v>38</v>
      </c>
      <c r="Q1234" s="9">
        <f t="shared" ca="1" si="333"/>
        <v>0</v>
      </c>
      <c r="R1234" s="34" t="str">
        <f t="shared" ca="1" si="339"/>
        <v>SELL</v>
      </c>
    </row>
    <row r="1235" spans="1:18" x14ac:dyDescent="0.3">
      <c r="A1235" s="9">
        <v>1232</v>
      </c>
      <c r="B1235" s="11">
        <f t="shared" ca="1" si="323"/>
        <v>36866</v>
      </c>
      <c r="C1235" s="17">
        <f t="shared" ca="1" si="324"/>
        <v>1298.55</v>
      </c>
      <c r="D1235" s="42">
        <f t="shared" ca="1" si="334"/>
        <v>13.899999999999864</v>
      </c>
      <c r="E1235" s="15">
        <f t="shared" ca="1" si="326"/>
        <v>13.899999999999864</v>
      </c>
      <c r="F1235" s="15">
        <f t="shared" ca="1" si="327"/>
        <v>0</v>
      </c>
      <c r="G1235" s="17">
        <f t="shared" ca="1" si="335"/>
        <v>6.8214285714285712</v>
      </c>
      <c r="H1235" s="17">
        <f t="shared" ca="1" si="336"/>
        <v>2.1571428571428606</v>
      </c>
      <c r="I1235" s="17">
        <f t="shared" ca="1" si="337"/>
        <v>3.162251655629134</v>
      </c>
      <c r="J1235" s="23">
        <f t="shared" ca="1" si="328"/>
        <v>75.974542561654715</v>
      </c>
      <c r="K1235" s="19" t="str">
        <f t="shared" ca="1" si="329"/>
        <v>SELL</v>
      </c>
      <c r="L1235" s="19" t="str">
        <f t="shared" ca="1" si="330"/>
        <v/>
      </c>
      <c r="M1235" s="9" t="str">
        <f t="shared" ca="1" si="331"/>
        <v/>
      </c>
      <c r="N1235" s="9" t="str">
        <f t="shared" ca="1" si="332"/>
        <v/>
      </c>
      <c r="O1235" s="11">
        <f t="shared" ca="1" si="325"/>
        <v>36866</v>
      </c>
      <c r="P1235" s="31">
        <f t="shared" ca="1" si="338"/>
        <v>38</v>
      </c>
      <c r="Q1235" s="9">
        <f t="shared" ca="1" si="333"/>
        <v>0</v>
      </c>
      <c r="R1235" s="34" t="str">
        <f t="shared" ca="1" si="339"/>
        <v>SELL</v>
      </c>
    </row>
    <row r="1236" spans="1:18" x14ac:dyDescent="0.3">
      <c r="A1236" s="9">
        <v>1233</v>
      </c>
      <c r="B1236" s="11">
        <f t="shared" ca="1" si="323"/>
        <v>36867</v>
      </c>
      <c r="C1236" s="17">
        <f t="shared" ca="1" si="324"/>
        <v>1302.5</v>
      </c>
      <c r="D1236" s="42">
        <f t="shared" ca="1" si="334"/>
        <v>3.9500000000000455</v>
      </c>
      <c r="E1236" s="15">
        <f t="shared" ca="1" si="326"/>
        <v>3.9500000000000455</v>
      </c>
      <c r="F1236" s="15">
        <f t="shared" ca="1" si="327"/>
        <v>0</v>
      </c>
      <c r="G1236" s="17">
        <f t="shared" ca="1" si="335"/>
        <v>6.9071428571428601</v>
      </c>
      <c r="H1236" s="17">
        <f t="shared" ca="1" si="336"/>
        <v>2.1571428571428606</v>
      </c>
      <c r="I1236" s="17">
        <f t="shared" ca="1" si="337"/>
        <v>3.2019867549668839</v>
      </c>
      <c r="J1236" s="23">
        <f t="shared" ca="1" si="328"/>
        <v>76.201733648542131</v>
      </c>
      <c r="K1236" s="19" t="str">
        <f t="shared" ca="1" si="329"/>
        <v>SELL</v>
      </c>
      <c r="L1236" s="19" t="str">
        <f t="shared" ca="1" si="330"/>
        <v/>
      </c>
      <c r="M1236" s="9" t="str">
        <f t="shared" ca="1" si="331"/>
        <v/>
      </c>
      <c r="N1236" s="9" t="str">
        <f t="shared" ca="1" si="332"/>
        <v/>
      </c>
      <c r="O1236" s="11">
        <f t="shared" ca="1" si="325"/>
        <v>36867</v>
      </c>
      <c r="P1236" s="31">
        <f t="shared" ca="1" si="338"/>
        <v>38</v>
      </c>
      <c r="Q1236" s="9">
        <f t="shared" ca="1" si="333"/>
        <v>0</v>
      </c>
      <c r="R1236" s="34" t="str">
        <f t="shared" ca="1" si="339"/>
        <v>SELL</v>
      </c>
    </row>
    <row r="1237" spans="1:18" x14ac:dyDescent="0.3">
      <c r="A1237" s="9">
        <v>1234</v>
      </c>
      <c r="B1237" s="11">
        <f t="shared" ca="1" si="323"/>
        <v>36868</v>
      </c>
      <c r="C1237" s="17">
        <f t="shared" ca="1" si="324"/>
        <v>1313.7</v>
      </c>
      <c r="D1237" s="42">
        <f t="shared" ca="1" si="334"/>
        <v>11.200000000000045</v>
      </c>
      <c r="E1237" s="15">
        <f t="shared" ca="1" si="326"/>
        <v>11.200000000000045</v>
      </c>
      <c r="F1237" s="15">
        <f t="shared" ca="1" si="327"/>
        <v>0</v>
      </c>
      <c r="G1237" s="17">
        <f t="shared" ca="1" si="335"/>
        <v>7.5928571428571558</v>
      </c>
      <c r="H1237" s="17">
        <f t="shared" ca="1" si="336"/>
        <v>2.1571428571428606</v>
      </c>
      <c r="I1237" s="17">
        <f t="shared" ca="1" si="337"/>
        <v>3.5198675496688745</v>
      </c>
      <c r="J1237" s="23">
        <f t="shared" ca="1" si="328"/>
        <v>77.875457875457869</v>
      </c>
      <c r="K1237" s="19" t="str">
        <f t="shared" ca="1" si="329"/>
        <v>SELL</v>
      </c>
      <c r="L1237" s="19" t="str">
        <f t="shared" ca="1" si="330"/>
        <v/>
      </c>
      <c r="M1237" s="9" t="str">
        <f t="shared" ca="1" si="331"/>
        <v/>
      </c>
      <c r="N1237" s="9" t="str">
        <f t="shared" ca="1" si="332"/>
        <v/>
      </c>
      <c r="O1237" s="11">
        <f t="shared" ca="1" si="325"/>
        <v>36868</v>
      </c>
      <c r="P1237" s="31">
        <f t="shared" ca="1" si="338"/>
        <v>38</v>
      </c>
      <c r="Q1237" s="9">
        <f t="shared" ca="1" si="333"/>
        <v>0</v>
      </c>
      <c r="R1237" s="34" t="str">
        <f t="shared" ca="1" si="339"/>
        <v>SELL</v>
      </c>
    </row>
    <row r="1238" spans="1:18" x14ac:dyDescent="0.3">
      <c r="A1238" s="9">
        <v>1235</v>
      </c>
      <c r="B1238" s="11">
        <f t="shared" ca="1" si="323"/>
        <v>36871</v>
      </c>
      <c r="C1238" s="17">
        <f t="shared" ca="1" si="324"/>
        <v>1332.15</v>
      </c>
      <c r="D1238" s="42">
        <f t="shared" ca="1" si="334"/>
        <v>18.450000000000045</v>
      </c>
      <c r="E1238" s="15">
        <f t="shared" ca="1" si="326"/>
        <v>18.450000000000045</v>
      </c>
      <c r="F1238" s="15">
        <f t="shared" ca="1" si="327"/>
        <v>0</v>
      </c>
      <c r="G1238" s="17">
        <f t="shared" ca="1" si="335"/>
        <v>8.9107142857143025</v>
      </c>
      <c r="H1238" s="17">
        <f t="shared" ca="1" si="336"/>
        <v>1.9714285714285811</v>
      </c>
      <c r="I1238" s="17">
        <f t="shared" ca="1" si="337"/>
        <v>4.5199275362318705</v>
      </c>
      <c r="J1238" s="23">
        <f t="shared" ca="1" si="328"/>
        <v>81.88382015096812</v>
      </c>
      <c r="K1238" s="19" t="str">
        <f t="shared" ca="1" si="329"/>
        <v>SELL</v>
      </c>
      <c r="L1238" s="19" t="str">
        <f t="shared" ca="1" si="330"/>
        <v/>
      </c>
      <c r="M1238" s="9" t="str">
        <f t="shared" ca="1" si="331"/>
        <v/>
      </c>
      <c r="N1238" s="9" t="str">
        <f t="shared" ca="1" si="332"/>
        <v/>
      </c>
      <c r="O1238" s="11">
        <f t="shared" ca="1" si="325"/>
        <v>36871</v>
      </c>
      <c r="P1238" s="31">
        <f t="shared" ca="1" si="338"/>
        <v>38</v>
      </c>
      <c r="Q1238" s="9">
        <f t="shared" ca="1" si="333"/>
        <v>0</v>
      </c>
      <c r="R1238" s="34" t="str">
        <f t="shared" ca="1" si="339"/>
        <v>SELL</v>
      </c>
    </row>
    <row r="1239" spans="1:18" x14ac:dyDescent="0.3">
      <c r="A1239" s="9">
        <v>1236</v>
      </c>
      <c r="B1239" s="11">
        <f t="shared" ca="1" si="323"/>
        <v>36872</v>
      </c>
      <c r="C1239" s="17">
        <f t="shared" ca="1" si="324"/>
        <v>1333.35</v>
      </c>
      <c r="D1239" s="42">
        <f t="shared" ca="1" si="334"/>
        <v>1.1999999999998181</v>
      </c>
      <c r="E1239" s="15">
        <f t="shared" ca="1" si="326"/>
        <v>1.1999999999998181</v>
      </c>
      <c r="F1239" s="15">
        <f t="shared" ca="1" si="327"/>
        <v>0</v>
      </c>
      <c r="G1239" s="17">
        <f t="shared" ca="1" si="335"/>
        <v>8.9964285714285754</v>
      </c>
      <c r="H1239" s="17">
        <f t="shared" ca="1" si="336"/>
        <v>1.0678571428571462</v>
      </c>
      <c r="I1239" s="17">
        <f t="shared" ca="1" si="337"/>
        <v>8.4247491638795768</v>
      </c>
      <c r="J1239" s="23">
        <f t="shared" ca="1" si="328"/>
        <v>89.38963804116392</v>
      </c>
      <c r="K1239" s="19" t="str">
        <f t="shared" ca="1" si="329"/>
        <v>SELL</v>
      </c>
      <c r="L1239" s="19" t="str">
        <f t="shared" ca="1" si="330"/>
        <v/>
      </c>
      <c r="M1239" s="9" t="str">
        <f t="shared" ca="1" si="331"/>
        <v/>
      </c>
      <c r="N1239" s="9" t="str">
        <f t="shared" ca="1" si="332"/>
        <v/>
      </c>
      <c r="O1239" s="11">
        <f t="shared" ca="1" si="325"/>
        <v>36872</v>
      </c>
      <c r="P1239" s="31">
        <f t="shared" ca="1" si="338"/>
        <v>38</v>
      </c>
      <c r="Q1239" s="9">
        <f t="shared" ca="1" si="333"/>
        <v>0</v>
      </c>
      <c r="R1239" s="34" t="str">
        <f t="shared" ca="1" si="339"/>
        <v>SELL</v>
      </c>
    </row>
    <row r="1240" spans="1:18" x14ac:dyDescent="0.3">
      <c r="A1240" s="9">
        <v>1237</v>
      </c>
      <c r="B1240" s="11">
        <f t="shared" ca="1" si="323"/>
        <v>36873</v>
      </c>
      <c r="C1240" s="17">
        <f t="shared" ca="1" si="324"/>
        <v>1354.3</v>
      </c>
      <c r="D1240" s="42">
        <f t="shared" ca="1" si="334"/>
        <v>20.950000000000045</v>
      </c>
      <c r="E1240" s="15">
        <f t="shared" ca="1" si="326"/>
        <v>20.950000000000045</v>
      </c>
      <c r="F1240" s="15">
        <f t="shared" ca="1" si="327"/>
        <v>0</v>
      </c>
      <c r="G1240" s="17">
        <f t="shared" ca="1" si="335"/>
        <v>10.492857142857149</v>
      </c>
      <c r="H1240" s="17">
        <f t="shared" ca="1" si="336"/>
        <v>0.61428571428572398</v>
      </c>
      <c r="I1240" s="17">
        <f t="shared" ca="1" si="337"/>
        <v>17.081395348836949</v>
      </c>
      <c r="J1240" s="23">
        <f t="shared" ca="1" si="328"/>
        <v>94.469453376205706</v>
      </c>
      <c r="K1240" s="19" t="str">
        <f t="shared" ca="1" si="329"/>
        <v>SELL</v>
      </c>
      <c r="L1240" s="19" t="str">
        <f t="shared" ca="1" si="330"/>
        <v/>
      </c>
      <c r="M1240" s="9" t="str">
        <f t="shared" ca="1" si="331"/>
        <v/>
      </c>
      <c r="N1240" s="9" t="str">
        <f t="shared" ca="1" si="332"/>
        <v/>
      </c>
      <c r="O1240" s="11">
        <f t="shared" ca="1" si="325"/>
        <v>36873</v>
      </c>
      <c r="P1240" s="31">
        <f t="shared" ca="1" si="338"/>
        <v>38</v>
      </c>
      <c r="Q1240" s="9">
        <f t="shared" ca="1" si="333"/>
        <v>0</v>
      </c>
      <c r="R1240" s="34" t="str">
        <f t="shared" ca="1" si="339"/>
        <v>SELL</v>
      </c>
    </row>
    <row r="1241" spans="1:18" x14ac:dyDescent="0.3">
      <c r="A1241" s="9">
        <v>1238</v>
      </c>
      <c r="B1241" s="11">
        <f t="shared" ca="1" si="323"/>
        <v>36874</v>
      </c>
      <c r="C1241" s="17">
        <f t="shared" ca="1" si="324"/>
        <v>1349.35</v>
      </c>
      <c r="D1241" s="42">
        <f t="shared" ca="1" si="334"/>
        <v>-4.9500000000000455</v>
      </c>
      <c r="E1241" s="15">
        <f t="shared" ca="1" si="326"/>
        <v>0</v>
      </c>
      <c r="F1241" s="15">
        <f t="shared" ca="1" si="327"/>
        <v>-4.9500000000000455</v>
      </c>
      <c r="G1241" s="17">
        <f t="shared" ca="1" si="335"/>
        <v>9.835714285714289</v>
      </c>
      <c r="H1241" s="17">
        <f t="shared" ca="1" si="336"/>
        <v>0.96785714285715585</v>
      </c>
      <c r="I1241" s="17">
        <f t="shared" ca="1" si="337"/>
        <v>10.162361623616103</v>
      </c>
      <c r="J1241" s="23">
        <f t="shared" ca="1" si="328"/>
        <v>91.041322314049481</v>
      </c>
      <c r="K1241" s="19" t="str">
        <f t="shared" ca="1" si="329"/>
        <v>SELL</v>
      </c>
      <c r="L1241" s="19" t="str">
        <f t="shared" ca="1" si="330"/>
        <v/>
      </c>
      <c r="M1241" s="9" t="str">
        <f t="shared" ca="1" si="331"/>
        <v/>
      </c>
      <c r="N1241" s="9" t="str">
        <f t="shared" ca="1" si="332"/>
        <v/>
      </c>
      <c r="O1241" s="11">
        <f t="shared" ca="1" si="325"/>
        <v>36874</v>
      </c>
      <c r="P1241" s="31">
        <f t="shared" ca="1" si="338"/>
        <v>38</v>
      </c>
      <c r="Q1241" s="9">
        <f t="shared" ca="1" si="333"/>
        <v>0</v>
      </c>
      <c r="R1241" s="34" t="str">
        <f t="shared" ca="1" si="339"/>
        <v>SELL</v>
      </c>
    </row>
    <row r="1242" spans="1:18" x14ac:dyDescent="0.3">
      <c r="A1242" s="9">
        <v>1239</v>
      </c>
      <c r="B1242" s="11">
        <f t="shared" ca="1" si="323"/>
        <v>36875</v>
      </c>
      <c r="C1242" s="17">
        <f t="shared" ca="1" si="324"/>
        <v>1312.6</v>
      </c>
      <c r="D1242" s="42">
        <f t="shared" ca="1" si="334"/>
        <v>-36.75</v>
      </c>
      <c r="E1242" s="15">
        <f t="shared" ca="1" si="326"/>
        <v>0</v>
      </c>
      <c r="F1242" s="15">
        <f t="shared" ca="1" si="327"/>
        <v>-36.75</v>
      </c>
      <c r="G1242" s="17">
        <f t="shared" ca="1" si="335"/>
        <v>7.8571428571428568</v>
      </c>
      <c r="H1242" s="17">
        <f t="shared" ca="1" si="336"/>
        <v>3.5928571428571558</v>
      </c>
      <c r="I1242" s="17">
        <f t="shared" ca="1" si="337"/>
        <v>2.1868787276341868</v>
      </c>
      <c r="J1242" s="23">
        <f t="shared" ca="1" si="328"/>
        <v>68.621334996880762</v>
      </c>
      <c r="K1242" s="19" t="str">
        <f t="shared" ca="1" si="329"/>
        <v/>
      </c>
      <c r="L1242" s="19" t="str">
        <f t="shared" ca="1" si="330"/>
        <v/>
      </c>
      <c r="M1242" s="9" t="str">
        <f t="shared" ca="1" si="331"/>
        <v/>
      </c>
      <c r="N1242" s="9" t="str">
        <f t="shared" ca="1" si="332"/>
        <v/>
      </c>
      <c r="O1242" s="11">
        <f t="shared" ca="1" si="325"/>
        <v>36875</v>
      </c>
      <c r="P1242" s="31">
        <f t="shared" ca="1" si="338"/>
        <v>38</v>
      </c>
      <c r="Q1242" s="9">
        <f t="shared" ca="1" si="333"/>
        <v>0</v>
      </c>
      <c r="R1242" s="34" t="str">
        <f t="shared" ca="1" si="339"/>
        <v>SELL</v>
      </c>
    </row>
    <row r="1243" spans="1:18" x14ac:dyDescent="0.3">
      <c r="A1243" s="9">
        <v>1240</v>
      </c>
      <c r="B1243" s="11">
        <f t="shared" ca="1" si="323"/>
        <v>36878</v>
      </c>
      <c r="C1243" s="17">
        <f t="shared" ca="1" si="324"/>
        <v>1317.6</v>
      </c>
      <c r="D1243" s="42">
        <f t="shared" ca="1" si="334"/>
        <v>5</v>
      </c>
      <c r="E1243" s="15">
        <f t="shared" ca="1" si="326"/>
        <v>5</v>
      </c>
      <c r="F1243" s="15">
        <f t="shared" ca="1" si="327"/>
        <v>0</v>
      </c>
      <c r="G1243" s="17">
        <f t="shared" ca="1" si="335"/>
        <v>6.7964285714285779</v>
      </c>
      <c r="H1243" s="17">
        <f t="shared" ca="1" si="336"/>
        <v>3.5928571428571558</v>
      </c>
      <c r="I1243" s="17">
        <f t="shared" ca="1" si="337"/>
        <v>1.8916500994035734</v>
      </c>
      <c r="J1243" s="23">
        <f t="shared" ca="1" si="328"/>
        <v>65.417669302165635</v>
      </c>
      <c r="K1243" s="19" t="str">
        <f t="shared" ca="1" si="329"/>
        <v/>
      </c>
      <c r="L1243" s="19" t="str">
        <f t="shared" ca="1" si="330"/>
        <v/>
      </c>
      <c r="M1243" s="9" t="str">
        <f t="shared" ca="1" si="331"/>
        <v/>
      </c>
      <c r="N1243" s="9" t="str">
        <f t="shared" ca="1" si="332"/>
        <v/>
      </c>
      <c r="O1243" s="11">
        <f t="shared" ca="1" si="325"/>
        <v>36878</v>
      </c>
      <c r="P1243" s="31">
        <f t="shared" ca="1" si="338"/>
        <v>38</v>
      </c>
      <c r="Q1243" s="9">
        <f t="shared" ca="1" si="333"/>
        <v>0</v>
      </c>
      <c r="R1243" s="34" t="str">
        <f t="shared" ca="1" si="339"/>
        <v>SELL</v>
      </c>
    </row>
    <row r="1244" spans="1:18" x14ac:dyDescent="0.3">
      <c r="A1244" s="9">
        <v>1241</v>
      </c>
      <c r="B1244" s="11">
        <f t="shared" ca="1" si="323"/>
        <v>36879</v>
      </c>
      <c r="C1244" s="17">
        <f t="shared" ca="1" si="324"/>
        <v>1310.5</v>
      </c>
      <c r="D1244" s="42">
        <f t="shared" ca="1" si="334"/>
        <v>-7.0999999999999091</v>
      </c>
      <c r="E1244" s="15">
        <f t="shared" ca="1" si="326"/>
        <v>0</v>
      </c>
      <c r="F1244" s="15">
        <f t="shared" ca="1" si="327"/>
        <v>-7.0999999999999091</v>
      </c>
      <c r="G1244" s="17">
        <f t="shared" ca="1" si="335"/>
        <v>6.7964285714285779</v>
      </c>
      <c r="H1244" s="17">
        <f t="shared" ca="1" si="336"/>
        <v>3.5285714285714351</v>
      </c>
      <c r="I1244" s="17">
        <f t="shared" ca="1" si="337"/>
        <v>1.9261133603238849</v>
      </c>
      <c r="J1244" s="23">
        <f t="shared" ca="1" si="328"/>
        <v>65.824974057419553</v>
      </c>
      <c r="K1244" s="19" t="str">
        <f t="shared" ca="1" si="329"/>
        <v/>
      </c>
      <c r="L1244" s="19" t="str">
        <f t="shared" ca="1" si="330"/>
        <v/>
      </c>
      <c r="M1244" s="9" t="str">
        <f t="shared" ca="1" si="331"/>
        <v/>
      </c>
      <c r="N1244" s="9" t="str">
        <f t="shared" ca="1" si="332"/>
        <v/>
      </c>
      <c r="O1244" s="11">
        <f t="shared" ca="1" si="325"/>
        <v>36879</v>
      </c>
      <c r="P1244" s="31">
        <f t="shared" ca="1" si="338"/>
        <v>38</v>
      </c>
      <c r="Q1244" s="9">
        <f t="shared" ca="1" si="333"/>
        <v>0</v>
      </c>
      <c r="R1244" s="34" t="str">
        <f t="shared" ca="1" si="339"/>
        <v>SELL</v>
      </c>
    </row>
    <row r="1245" spans="1:18" x14ac:dyDescent="0.3">
      <c r="A1245" s="9">
        <v>1242</v>
      </c>
      <c r="B1245" s="11">
        <f t="shared" ca="1" si="323"/>
        <v>36880</v>
      </c>
      <c r="C1245" s="17">
        <f t="shared" ca="1" si="324"/>
        <v>1295.25</v>
      </c>
      <c r="D1245" s="42">
        <f t="shared" ca="1" si="334"/>
        <v>-15.25</v>
      </c>
      <c r="E1245" s="15">
        <f t="shared" ca="1" si="326"/>
        <v>0</v>
      </c>
      <c r="F1245" s="15">
        <f t="shared" ca="1" si="327"/>
        <v>-15.25</v>
      </c>
      <c r="G1245" s="17">
        <f t="shared" ca="1" si="335"/>
        <v>6.5535714285714288</v>
      </c>
      <c r="H1245" s="17">
        <f t="shared" ca="1" si="336"/>
        <v>4.6178571428571491</v>
      </c>
      <c r="I1245" s="17">
        <f t="shared" ca="1" si="337"/>
        <v>1.4191802010827514</v>
      </c>
      <c r="J1245" s="23">
        <f t="shared" ca="1" si="328"/>
        <v>58.663682864450095</v>
      </c>
      <c r="K1245" s="19" t="str">
        <f t="shared" ca="1" si="329"/>
        <v/>
      </c>
      <c r="L1245" s="19" t="str">
        <f t="shared" ca="1" si="330"/>
        <v/>
      </c>
      <c r="M1245" s="9" t="str">
        <f t="shared" ca="1" si="331"/>
        <v/>
      </c>
      <c r="N1245" s="9" t="str">
        <f t="shared" ca="1" si="332"/>
        <v/>
      </c>
      <c r="O1245" s="11">
        <f t="shared" ca="1" si="325"/>
        <v>36880</v>
      </c>
      <c r="P1245" s="31">
        <f t="shared" ca="1" si="338"/>
        <v>38</v>
      </c>
      <c r="Q1245" s="9">
        <f t="shared" ca="1" si="333"/>
        <v>0</v>
      </c>
      <c r="R1245" s="34" t="str">
        <f t="shared" ca="1" si="339"/>
        <v>SELL</v>
      </c>
    </row>
    <row r="1246" spans="1:18" x14ac:dyDescent="0.3">
      <c r="A1246" s="9">
        <v>1243</v>
      </c>
      <c r="B1246" s="11">
        <f t="shared" ca="1" si="323"/>
        <v>36881</v>
      </c>
      <c r="C1246" s="17">
        <f t="shared" ca="1" si="324"/>
        <v>1277.4000000000001</v>
      </c>
      <c r="D1246" s="42">
        <f t="shared" ca="1" si="334"/>
        <v>-17.849999999999909</v>
      </c>
      <c r="E1246" s="15">
        <f t="shared" ca="1" si="326"/>
        <v>0</v>
      </c>
      <c r="F1246" s="15">
        <f t="shared" ca="1" si="327"/>
        <v>-17.849999999999909</v>
      </c>
      <c r="G1246" s="17">
        <f t="shared" ca="1" si="335"/>
        <v>5.9785714285714322</v>
      </c>
      <c r="H1246" s="17">
        <f t="shared" ca="1" si="336"/>
        <v>5.8928571428571432</v>
      </c>
      <c r="I1246" s="17">
        <f t="shared" ca="1" si="337"/>
        <v>1.0145454545454551</v>
      </c>
      <c r="J1246" s="23">
        <f t="shared" ca="1" si="328"/>
        <v>50.361010830324922</v>
      </c>
      <c r="K1246" s="19" t="str">
        <f t="shared" ca="1" si="329"/>
        <v/>
      </c>
      <c r="L1246" s="19" t="str">
        <f t="shared" ca="1" si="330"/>
        <v/>
      </c>
      <c r="M1246" s="9" t="str">
        <f t="shared" ca="1" si="331"/>
        <v/>
      </c>
      <c r="N1246" s="9" t="str">
        <f t="shared" ca="1" si="332"/>
        <v/>
      </c>
      <c r="O1246" s="11">
        <f t="shared" ca="1" si="325"/>
        <v>36881</v>
      </c>
      <c r="P1246" s="31">
        <f t="shared" ca="1" si="338"/>
        <v>38</v>
      </c>
      <c r="Q1246" s="9">
        <f t="shared" ca="1" si="333"/>
        <v>0</v>
      </c>
      <c r="R1246" s="34" t="str">
        <f t="shared" ca="1" si="339"/>
        <v>SELL</v>
      </c>
    </row>
    <row r="1247" spans="1:18" x14ac:dyDescent="0.3">
      <c r="A1247" s="9">
        <v>1244</v>
      </c>
      <c r="B1247" s="11">
        <f t="shared" ca="1" si="323"/>
        <v>36882</v>
      </c>
      <c r="C1247" s="17">
        <f t="shared" ca="1" si="324"/>
        <v>1242</v>
      </c>
      <c r="D1247" s="42">
        <f t="shared" ca="1" si="334"/>
        <v>-35.400000000000091</v>
      </c>
      <c r="E1247" s="15">
        <f t="shared" ca="1" si="326"/>
        <v>0</v>
      </c>
      <c r="F1247" s="15">
        <f t="shared" ca="1" si="327"/>
        <v>-35.400000000000091</v>
      </c>
      <c r="G1247" s="17">
        <f t="shared" ca="1" si="335"/>
        <v>5.9785714285714322</v>
      </c>
      <c r="H1247" s="17">
        <f t="shared" ca="1" si="336"/>
        <v>8.3785714285714246</v>
      </c>
      <c r="I1247" s="17">
        <f t="shared" ca="1" si="337"/>
        <v>0.71355498721227695</v>
      </c>
      <c r="J1247" s="23">
        <f t="shared" ca="1" si="328"/>
        <v>41.641791044776149</v>
      </c>
      <c r="K1247" s="19" t="str">
        <f t="shared" ca="1" si="329"/>
        <v/>
      </c>
      <c r="L1247" s="19" t="str">
        <f t="shared" ca="1" si="330"/>
        <v/>
      </c>
      <c r="M1247" s="9" t="str">
        <f t="shared" ca="1" si="331"/>
        <v/>
      </c>
      <c r="N1247" s="9" t="str">
        <f t="shared" ca="1" si="332"/>
        <v/>
      </c>
      <c r="O1247" s="11">
        <f t="shared" ca="1" si="325"/>
        <v>36882</v>
      </c>
      <c r="P1247" s="31">
        <f t="shared" ca="1" si="338"/>
        <v>38</v>
      </c>
      <c r="Q1247" s="9">
        <f t="shared" ca="1" si="333"/>
        <v>0</v>
      </c>
      <c r="R1247" s="34" t="str">
        <f t="shared" ca="1" si="339"/>
        <v>SELL</v>
      </c>
    </row>
    <row r="1248" spans="1:18" x14ac:dyDescent="0.3">
      <c r="A1248" s="9">
        <v>1245</v>
      </c>
      <c r="B1248" s="11">
        <f t="shared" ca="1" si="323"/>
        <v>36886</v>
      </c>
      <c r="C1248" s="17">
        <f t="shared" ca="1" si="324"/>
        <v>1212</v>
      </c>
      <c r="D1248" s="42">
        <f t="shared" ca="1" si="334"/>
        <v>-30</v>
      </c>
      <c r="E1248" s="15">
        <f t="shared" ca="1" si="326"/>
        <v>0</v>
      </c>
      <c r="F1248" s="15">
        <f t="shared" ca="1" si="327"/>
        <v>-30</v>
      </c>
      <c r="G1248" s="17">
        <f t="shared" ca="1" si="335"/>
        <v>5.3321428571428475</v>
      </c>
      <c r="H1248" s="17">
        <f t="shared" ca="1" si="336"/>
        <v>10.521428571428569</v>
      </c>
      <c r="I1248" s="17">
        <f t="shared" ca="1" si="337"/>
        <v>0.50678886625933395</v>
      </c>
      <c r="J1248" s="23">
        <f t="shared" ca="1" si="328"/>
        <v>33.633701284072956</v>
      </c>
      <c r="K1248" s="19" t="str">
        <f t="shared" ca="1" si="329"/>
        <v/>
      </c>
      <c r="L1248" s="19" t="str">
        <f t="shared" ca="1" si="330"/>
        <v/>
      </c>
      <c r="M1248" s="9" t="str">
        <f t="shared" ca="1" si="331"/>
        <v/>
      </c>
      <c r="N1248" s="9" t="str">
        <f t="shared" ca="1" si="332"/>
        <v/>
      </c>
      <c r="O1248" s="11">
        <f t="shared" ca="1" si="325"/>
        <v>36886</v>
      </c>
      <c r="P1248" s="31">
        <f t="shared" ca="1" si="338"/>
        <v>38</v>
      </c>
      <c r="Q1248" s="9">
        <f t="shared" ca="1" si="333"/>
        <v>0</v>
      </c>
      <c r="R1248" s="34" t="str">
        <f t="shared" ca="1" si="339"/>
        <v>SELL</v>
      </c>
    </row>
    <row r="1249" spans="1:18" x14ac:dyDescent="0.3">
      <c r="A1249" s="9">
        <v>1246</v>
      </c>
      <c r="B1249" s="11">
        <f t="shared" ca="1" si="323"/>
        <v>36887</v>
      </c>
      <c r="C1249" s="17">
        <f t="shared" ca="1" si="324"/>
        <v>1228.3</v>
      </c>
      <c r="D1249" s="42">
        <f t="shared" ca="1" si="334"/>
        <v>16.299999999999955</v>
      </c>
      <c r="E1249" s="15">
        <f t="shared" ca="1" si="326"/>
        <v>16.299999999999955</v>
      </c>
      <c r="F1249" s="15">
        <f t="shared" ca="1" si="327"/>
        <v>0</v>
      </c>
      <c r="G1249" s="17">
        <f t="shared" ca="1" si="335"/>
        <v>5.5035714285714255</v>
      </c>
      <c r="H1249" s="17">
        <f t="shared" ca="1" si="336"/>
        <v>10.521428571428569</v>
      </c>
      <c r="I1249" s="17">
        <f t="shared" ca="1" si="337"/>
        <v>0.5230821452817378</v>
      </c>
      <c r="J1249" s="23">
        <f t="shared" ca="1" si="328"/>
        <v>34.343659460664128</v>
      </c>
      <c r="K1249" s="19" t="str">
        <f t="shared" ca="1" si="329"/>
        <v/>
      </c>
      <c r="L1249" s="19" t="str">
        <f t="shared" ca="1" si="330"/>
        <v/>
      </c>
      <c r="M1249" s="9" t="str">
        <f t="shared" ca="1" si="331"/>
        <v/>
      </c>
      <c r="N1249" s="9" t="str">
        <f t="shared" ca="1" si="332"/>
        <v/>
      </c>
      <c r="O1249" s="11">
        <f t="shared" ca="1" si="325"/>
        <v>36887</v>
      </c>
      <c r="P1249" s="31">
        <f t="shared" ca="1" si="338"/>
        <v>38</v>
      </c>
      <c r="Q1249" s="9">
        <f t="shared" ca="1" si="333"/>
        <v>0</v>
      </c>
      <c r="R1249" s="34" t="str">
        <f t="shared" ca="1" si="339"/>
        <v>SELL</v>
      </c>
    </row>
    <row r="1250" spans="1:18" x14ac:dyDescent="0.3">
      <c r="A1250" s="9">
        <v>1247</v>
      </c>
      <c r="B1250" s="11">
        <f t="shared" ca="1" si="323"/>
        <v>36888</v>
      </c>
      <c r="C1250" s="17">
        <f t="shared" ca="1" si="324"/>
        <v>1248.95</v>
      </c>
      <c r="D1250" s="42">
        <f t="shared" ca="1" si="334"/>
        <v>20.650000000000091</v>
      </c>
      <c r="E1250" s="15">
        <f t="shared" ca="1" si="326"/>
        <v>20.650000000000091</v>
      </c>
      <c r="F1250" s="15">
        <f t="shared" ca="1" si="327"/>
        <v>0</v>
      </c>
      <c r="G1250" s="17">
        <f t="shared" ca="1" si="335"/>
        <v>6.6964285714285712</v>
      </c>
      <c r="H1250" s="17">
        <f t="shared" ca="1" si="336"/>
        <v>10.521428571428569</v>
      </c>
      <c r="I1250" s="17">
        <f t="shared" ca="1" si="337"/>
        <v>0.63645621181262746</v>
      </c>
      <c r="J1250" s="23">
        <f t="shared" ca="1" si="328"/>
        <v>38.892345986309898</v>
      </c>
      <c r="K1250" s="19" t="str">
        <f t="shared" ca="1" si="329"/>
        <v/>
      </c>
      <c r="L1250" s="19" t="str">
        <f t="shared" ca="1" si="330"/>
        <v/>
      </c>
      <c r="M1250" s="9" t="str">
        <f t="shared" ca="1" si="331"/>
        <v/>
      </c>
      <c r="N1250" s="9" t="str">
        <f t="shared" ca="1" si="332"/>
        <v/>
      </c>
      <c r="O1250" s="11">
        <f t="shared" ca="1" si="325"/>
        <v>36888</v>
      </c>
      <c r="P1250" s="31">
        <f t="shared" ca="1" si="338"/>
        <v>38</v>
      </c>
      <c r="Q1250" s="9">
        <f t="shared" ca="1" si="333"/>
        <v>0</v>
      </c>
      <c r="R1250" s="34" t="str">
        <f t="shared" ca="1" si="339"/>
        <v>SELL</v>
      </c>
    </row>
    <row r="1251" spans="1:18" x14ac:dyDescent="0.3">
      <c r="A1251" s="9">
        <v>1248</v>
      </c>
      <c r="B1251" s="11">
        <f t="shared" ca="1" si="323"/>
        <v>36889</v>
      </c>
      <c r="C1251" s="17">
        <f t="shared" ca="1" si="324"/>
        <v>1263.55</v>
      </c>
      <c r="D1251" s="42">
        <f t="shared" ca="1" si="334"/>
        <v>14.599999999999909</v>
      </c>
      <c r="E1251" s="15">
        <f t="shared" ca="1" si="326"/>
        <v>14.599999999999909</v>
      </c>
      <c r="F1251" s="15">
        <f t="shared" ca="1" si="327"/>
        <v>0</v>
      </c>
      <c r="G1251" s="17">
        <f t="shared" ca="1" si="335"/>
        <v>6.9392857142857043</v>
      </c>
      <c r="H1251" s="17">
        <f t="shared" ca="1" si="336"/>
        <v>10.521428571428569</v>
      </c>
      <c r="I1251" s="17">
        <f t="shared" ca="1" si="337"/>
        <v>0.65953835709436448</v>
      </c>
      <c r="J1251" s="23">
        <f t="shared" ca="1" si="328"/>
        <v>39.742278584577598</v>
      </c>
      <c r="K1251" s="19" t="str">
        <f t="shared" ca="1" si="329"/>
        <v/>
      </c>
      <c r="L1251" s="19" t="str">
        <f t="shared" ca="1" si="330"/>
        <v/>
      </c>
      <c r="M1251" s="9" t="str">
        <f t="shared" ca="1" si="331"/>
        <v/>
      </c>
      <c r="N1251" s="9" t="str">
        <f t="shared" ca="1" si="332"/>
        <v/>
      </c>
      <c r="O1251" s="11">
        <f t="shared" ca="1" si="325"/>
        <v>36889</v>
      </c>
      <c r="P1251" s="31">
        <f t="shared" ca="1" si="338"/>
        <v>38</v>
      </c>
      <c r="Q1251" s="9">
        <f t="shared" ca="1" si="333"/>
        <v>0</v>
      </c>
      <c r="R1251" s="34" t="str">
        <f t="shared" ca="1" si="339"/>
        <v>SELL</v>
      </c>
    </row>
    <row r="1252" spans="1:18" x14ac:dyDescent="0.3">
      <c r="A1252" s="9">
        <v>1249</v>
      </c>
      <c r="B1252" s="11">
        <f t="shared" ca="1" si="323"/>
        <v>36892</v>
      </c>
      <c r="C1252" s="17">
        <f t="shared" ca="1" si="324"/>
        <v>1254.3</v>
      </c>
      <c r="D1252" s="42">
        <f t="shared" ca="1" si="334"/>
        <v>-9.25</v>
      </c>
      <c r="E1252" s="15">
        <f t="shared" ca="1" si="326"/>
        <v>0</v>
      </c>
      <c r="F1252" s="15">
        <f t="shared" ca="1" si="327"/>
        <v>-9.25</v>
      </c>
      <c r="G1252" s="17">
        <f t="shared" ca="1" si="335"/>
        <v>5.6214285714285586</v>
      </c>
      <c r="H1252" s="17">
        <f t="shared" ca="1" si="336"/>
        <v>11.182142857142853</v>
      </c>
      <c r="I1252" s="17">
        <f t="shared" ca="1" si="337"/>
        <v>0.50271478760779209</v>
      </c>
      <c r="J1252" s="23">
        <f t="shared" ca="1" si="328"/>
        <v>33.45377258235915</v>
      </c>
      <c r="K1252" s="19" t="str">
        <f t="shared" ca="1" si="329"/>
        <v/>
      </c>
      <c r="L1252" s="19" t="str">
        <f t="shared" ca="1" si="330"/>
        <v/>
      </c>
      <c r="M1252" s="9" t="str">
        <f t="shared" ca="1" si="331"/>
        <v/>
      </c>
      <c r="N1252" s="9" t="str">
        <f t="shared" ca="1" si="332"/>
        <v/>
      </c>
      <c r="O1252" s="11">
        <f t="shared" ca="1" si="325"/>
        <v>36892</v>
      </c>
      <c r="P1252" s="31">
        <f t="shared" ca="1" si="338"/>
        <v>38</v>
      </c>
      <c r="Q1252" s="9">
        <f t="shared" ca="1" si="333"/>
        <v>0</v>
      </c>
      <c r="R1252" s="34" t="str">
        <f t="shared" ca="1" si="339"/>
        <v>SELL</v>
      </c>
    </row>
    <row r="1253" spans="1:18" x14ac:dyDescent="0.3">
      <c r="A1253" s="9">
        <v>1250</v>
      </c>
      <c r="B1253" s="11">
        <f t="shared" ca="1" si="323"/>
        <v>36893</v>
      </c>
      <c r="C1253" s="17">
        <f t="shared" ca="1" si="324"/>
        <v>1271.8</v>
      </c>
      <c r="D1253" s="42">
        <f t="shared" ca="1" si="334"/>
        <v>17.5</v>
      </c>
      <c r="E1253" s="15">
        <f t="shared" ca="1" si="326"/>
        <v>17.5</v>
      </c>
      <c r="F1253" s="15">
        <f t="shared" ca="1" si="327"/>
        <v>0</v>
      </c>
      <c r="G1253" s="17">
        <f t="shared" ca="1" si="335"/>
        <v>6.7857142857142856</v>
      </c>
      <c r="H1253" s="17">
        <f t="shared" ca="1" si="336"/>
        <v>11.182142857142853</v>
      </c>
      <c r="I1253" s="17">
        <f t="shared" ca="1" si="337"/>
        <v>0.60683487703609085</v>
      </c>
      <c r="J1253" s="23">
        <f t="shared" ca="1" si="328"/>
        <v>37.765851719340098</v>
      </c>
      <c r="K1253" s="19" t="str">
        <f t="shared" ca="1" si="329"/>
        <v/>
      </c>
      <c r="L1253" s="19" t="str">
        <f t="shared" ca="1" si="330"/>
        <v/>
      </c>
      <c r="M1253" s="9" t="str">
        <f t="shared" ca="1" si="331"/>
        <v/>
      </c>
      <c r="N1253" s="9" t="str">
        <f t="shared" ca="1" si="332"/>
        <v/>
      </c>
      <c r="O1253" s="11">
        <f t="shared" ca="1" si="325"/>
        <v>36893</v>
      </c>
      <c r="P1253" s="31">
        <f t="shared" ca="1" si="338"/>
        <v>38</v>
      </c>
      <c r="Q1253" s="9">
        <f t="shared" ca="1" si="333"/>
        <v>0</v>
      </c>
      <c r="R1253" s="34" t="str">
        <f t="shared" ca="1" si="339"/>
        <v>SELL</v>
      </c>
    </row>
    <row r="1254" spans="1:18" x14ac:dyDescent="0.3">
      <c r="A1254" s="9">
        <v>1251</v>
      </c>
      <c r="B1254" s="11">
        <f t="shared" ca="1" si="323"/>
        <v>36894</v>
      </c>
      <c r="C1254" s="17">
        <f t="shared" ca="1" si="324"/>
        <v>1291.25</v>
      </c>
      <c r="D1254" s="42">
        <f t="shared" ca="1" si="334"/>
        <v>19.450000000000045</v>
      </c>
      <c r="E1254" s="15">
        <f t="shared" ca="1" si="326"/>
        <v>19.450000000000045</v>
      </c>
      <c r="F1254" s="15">
        <f t="shared" ca="1" si="327"/>
        <v>0</v>
      </c>
      <c r="G1254" s="17">
        <f t="shared" ca="1" si="335"/>
        <v>6.6785714285714288</v>
      </c>
      <c r="H1254" s="17">
        <f t="shared" ca="1" si="336"/>
        <v>11.182142857142853</v>
      </c>
      <c r="I1254" s="17">
        <f t="shared" ca="1" si="337"/>
        <v>0.59725327371446846</v>
      </c>
      <c r="J1254" s="23">
        <f t="shared" ca="1" si="328"/>
        <v>37.392521495700869</v>
      </c>
      <c r="K1254" s="19" t="str">
        <f t="shared" ca="1" si="329"/>
        <v/>
      </c>
      <c r="L1254" s="19" t="str">
        <f t="shared" ca="1" si="330"/>
        <v/>
      </c>
      <c r="M1254" s="9" t="str">
        <f t="shared" ca="1" si="331"/>
        <v/>
      </c>
      <c r="N1254" s="9" t="str">
        <f t="shared" ca="1" si="332"/>
        <v/>
      </c>
      <c r="O1254" s="11">
        <f t="shared" ca="1" si="325"/>
        <v>36894</v>
      </c>
      <c r="P1254" s="31">
        <f t="shared" ca="1" si="338"/>
        <v>38</v>
      </c>
      <c r="Q1254" s="9">
        <f t="shared" ca="1" si="333"/>
        <v>0</v>
      </c>
      <c r="R1254" s="34" t="str">
        <f t="shared" ca="1" si="339"/>
        <v>SELL</v>
      </c>
    </row>
    <row r="1255" spans="1:18" x14ac:dyDescent="0.3">
      <c r="A1255" s="9">
        <v>1252</v>
      </c>
      <c r="B1255" s="11">
        <f t="shared" ca="1" si="323"/>
        <v>36895</v>
      </c>
      <c r="C1255" s="17">
        <f t="shared" ca="1" si="324"/>
        <v>1307.6500000000001</v>
      </c>
      <c r="D1255" s="42">
        <f t="shared" ca="1" si="334"/>
        <v>16.400000000000091</v>
      </c>
      <c r="E1255" s="15">
        <f t="shared" ca="1" si="326"/>
        <v>16.400000000000091</v>
      </c>
      <c r="F1255" s="15">
        <f t="shared" ca="1" si="327"/>
        <v>0</v>
      </c>
      <c r="G1255" s="17">
        <f t="shared" ca="1" si="335"/>
        <v>7.8500000000000068</v>
      </c>
      <c r="H1255" s="17">
        <f t="shared" ca="1" si="336"/>
        <v>10.828571428571422</v>
      </c>
      <c r="I1255" s="17">
        <f t="shared" ca="1" si="337"/>
        <v>0.72493403693931502</v>
      </c>
      <c r="J1255" s="23">
        <f t="shared" ca="1" si="328"/>
        <v>42.02676864244745</v>
      </c>
      <c r="K1255" s="19" t="str">
        <f t="shared" ca="1" si="329"/>
        <v/>
      </c>
      <c r="L1255" s="19" t="str">
        <f t="shared" ca="1" si="330"/>
        <v/>
      </c>
      <c r="M1255" s="9" t="str">
        <f t="shared" ca="1" si="331"/>
        <v/>
      </c>
      <c r="N1255" s="9" t="str">
        <f t="shared" ca="1" si="332"/>
        <v/>
      </c>
      <c r="O1255" s="11">
        <f t="shared" ca="1" si="325"/>
        <v>36895</v>
      </c>
      <c r="P1255" s="31">
        <f t="shared" ca="1" si="338"/>
        <v>38</v>
      </c>
      <c r="Q1255" s="9">
        <f t="shared" ca="1" si="333"/>
        <v>0</v>
      </c>
      <c r="R1255" s="34" t="str">
        <f t="shared" ca="1" si="339"/>
        <v>SELL</v>
      </c>
    </row>
    <row r="1256" spans="1:18" x14ac:dyDescent="0.3">
      <c r="A1256" s="9">
        <v>1253</v>
      </c>
      <c r="B1256" s="11">
        <f t="shared" ca="1" si="323"/>
        <v>36896</v>
      </c>
      <c r="C1256" s="17">
        <f t="shared" ca="1" si="324"/>
        <v>1327.25</v>
      </c>
      <c r="D1256" s="42">
        <f t="shared" ca="1" si="334"/>
        <v>19.599999999999909</v>
      </c>
      <c r="E1256" s="15">
        <f t="shared" ca="1" si="326"/>
        <v>19.599999999999909</v>
      </c>
      <c r="F1256" s="15">
        <f t="shared" ca="1" si="327"/>
        <v>0</v>
      </c>
      <c r="G1256" s="17">
        <f t="shared" ca="1" si="335"/>
        <v>9.25</v>
      </c>
      <c r="H1256" s="17">
        <f t="shared" ca="1" si="336"/>
        <v>8.2035714285714221</v>
      </c>
      <c r="I1256" s="17">
        <f t="shared" ca="1" si="337"/>
        <v>1.127557683935569</v>
      </c>
      <c r="J1256" s="23">
        <f t="shared" ca="1" si="328"/>
        <v>52.997749130345831</v>
      </c>
      <c r="K1256" s="19" t="str">
        <f t="shared" ca="1" si="329"/>
        <v/>
      </c>
      <c r="L1256" s="19" t="str">
        <f t="shared" ca="1" si="330"/>
        <v/>
      </c>
      <c r="M1256" s="9" t="str">
        <f t="shared" ca="1" si="331"/>
        <v/>
      </c>
      <c r="N1256" s="9" t="str">
        <f t="shared" ca="1" si="332"/>
        <v/>
      </c>
      <c r="O1256" s="11">
        <f t="shared" ca="1" si="325"/>
        <v>36896</v>
      </c>
      <c r="P1256" s="31">
        <f t="shared" ca="1" si="338"/>
        <v>38</v>
      </c>
      <c r="Q1256" s="9">
        <f t="shared" ca="1" si="333"/>
        <v>0</v>
      </c>
      <c r="R1256" s="34" t="str">
        <f t="shared" ca="1" si="339"/>
        <v>SELL</v>
      </c>
    </row>
    <row r="1257" spans="1:18" x14ac:dyDescent="0.3">
      <c r="A1257" s="9">
        <v>1254</v>
      </c>
      <c r="B1257" s="11">
        <f t="shared" ca="1" si="323"/>
        <v>36899</v>
      </c>
      <c r="C1257" s="17">
        <f t="shared" ca="1" si="324"/>
        <v>1309.25</v>
      </c>
      <c r="D1257" s="42">
        <f t="shared" ca="1" si="334"/>
        <v>-18</v>
      </c>
      <c r="E1257" s="15">
        <f t="shared" ca="1" si="326"/>
        <v>0</v>
      </c>
      <c r="F1257" s="15">
        <f t="shared" ca="1" si="327"/>
        <v>-18</v>
      </c>
      <c r="G1257" s="17">
        <f t="shared" ca="1" si="335"/>
        <v>8.8928571428571423</v>
      </c>
      <c r="H1257" s="17">
        <f t="shared" ca="1" si="336"/>
        <v>9.4892857142857086</v>
      </c>
      <c r="I1257" s="17">
        <f t="shared" ca="1" si="337"/>
        <v>0.93714715844937946</v>
      </c>
      <c r="J1257" s="23">
        <f t="shared" ca="1" si="328"/>
        <v>48.377695745094236</v>
      </c>
      <c r="K1257" s="19" t="str">
        <f t="shared" ca="1" si="329"/>
        <v/>
      </c>
      <c r="L1257" s="19" t="str">
        <f t="shared" ca="1" si="330"/>
        <v/>
      </c>
      <c r="M1257" s="9" t="str">
        <f t="shared" ca="1" si="331"/>
        <v/>
      </c>
      <c r="N1257" s="9" t="str">
        <f t="shared" ca="1" si="332"/>
        <v/>
      </c>
      <c r="O1257" s="11">
        <f t="shared" ca="1" si="325"/>
        <v>36899</v>
      </c>
      <c r="P1257" s="31">
        <f t="shared" ca="1" si="338"/>
        <v>38</v>
      </c>
      <c r="Q1257" s="9">
        <f t="shared" ca="1" si="333"/>
        <v>0</v>
      </c>
      <c r="R1257" s="34" t="str">
        <f t="shared" ca="1" si="339"/>
        <v>SELL</v>
      </c>
    </row>
    <row r="1258" spans="1:18" x14ac:dyDescent="0.3">
      <c r="A1258" s="9">
        <v>1255</v>
      </c>
      <c r="B1258" s="11">
        <f t="shared" ca="1" si="323"/>
        <v>36900</v>
      </c>
      <c r="C1258" s="17">
        <f t="shared" ca="1" si="324"/>
        <v>1311.65</v>
      </c>
      <c r="D1258" s="42">
        <f t="shared" ca="1" si="334"/>
        <v>2.4000000000000909</v>
      </c>
      <c r="E1258" s="15">
        <f t="shared" ca="1" si="326"/>
        <v>2.4000000000000909</v>
      </c>
      <c r="F1258" s="15">
        <f t="shared" ca="1" si="327"/>
        <v>0</v>
      </c>
      <c r="G1258" s="17">
        <f t="shared" ca="1" si="335"/>
        <v>9.0642857142857203</v>
      </c>
      <c r="H1258" s="17">
        <f t="shared" ca="1" si="336"/>
        <v>8.9821428571428577</v>
      </c>
      <c r="I1258" s="17">
        <f t="shared" ca="1" si="337"/>
        <v>1.0091451292246527</v>
      </c>
      <c r="J1258" s="23">
        <f t="shared" ca="1" si="328"/>
        <v>50.227587571739569</v>
      </c>
      <c r="K1258" s="19" t="str">
        <f t="shared" ca="1" si="329"/>
        <v/>
      </c>
      <c r="L1258" s="19" t="str">
        <f t="shared" ca="1" si="330"/>
        <v/>
      </c>
      <c r="M1258" s="9" t="str">
        <f t="shared" ca="1" si="331"/>
        <v/>
      </c>
      <c r="N1258" s="9" t="str">
        <f t="shared" ca="1" si="332"/>
        <v/>
      </c>
      <c r="O1258" s="11">
        <f t="shared" ca="1" si="325"/>
        <v>36900</v>
      </c>
      <c r="P1258" s="31">
        <f t="shared" ca="1" si="338"/>
        <v>38</v>
      </c>
      <c r="Q1258" s="9">
        <f t="shared" ca="1" si="333"/>
        <v>0</v>
      </c>
      <c r="R1258" s="34" t="str">
        <f t="shared" ca="1" si="339"/>
        <v>SELL</v>
      </c>
    </row>
    <row r="1259" spans="1:18" x14ac:dyDescent="0.3">
      <c r="A1259" s="9">
        <v>1256</v>
      </c>
      <c r="B1259" s="11">
        <f t="shared" ca="1" si="323"/>
        <v>36901</v>
      </c>
      <c r="C1259" s="17">
        <f t="shared" ca="1" si="324"/>
        <v>1287.3</v>
      </c>
      <c r="D1259" s="42">
        <f t="shared" ca="1" si="334"/>
        <v>-24.350000000000136</v>
      </c>
      <c r="E1259" s="15">
        <f t="shared" ca="1" si="326"/>
        <v>0</v>
      </c>
      <c r="F1259" s="15">
        <f t="shared" ca="1" si="327"/>
        <v>-24.350000000000136</v>
      </c>
      <c r="G1259" s="17">
        <f t="shared" ca="1" si="335"/>
        <v>9.0642857142857203</v>
      </c>
      <c r="H1259" s="17">
        <f t="shared" ca="1" si="336"/>
        <v>9.6321428571428669</v>
      </c>
      <c r="I1259" s="17">
        <f t="shared" ca="1" si="337"/>
        <v>0.94104560622914313</v>
      </c>
      <c r="J1259" s="23">
        <f t="shared" ca="1" si="328"/>
        <v>48.481375358166183</v>
      </c>
      <c r="K1259" s="19" t="str">
        <f t="shared" ca="1" si="329"/>
        <v/>
      </c>
      <c r="L1259" s="19" t="str">
        <f t="shared" ca="1" si="330"/>
        <v/>
      </c>
      <c r="M1259" s="9" t="str">
        <f t="shared" ca="1" si="331"/>
        <v/>
      </c>
      <c r="N1259" s="9" t="str">
        <f t="shared" ca="1" si="332"/>
        <v/>
      </c>
      <c r="O1259" s="11">
        <f t="shared" ca="1" si="325"/>
        <v>36901</v>
      </c>
      <c r="P1259" s="31">
        <f t="shared" ca="1" si="338"/>
        <v>38</v>
      </c>
      <c r="Q1259" s="9">
        <f t="shared" ca="1" si="333"/>
        <v>0</v>
      </c>
      <c r="R1259" s="34" t="str">
        <f t="shared" ca="1" si="339"/>
        <v>SELL</v>
      </c>
    </row>
    <row r="1260" spans="1:18" x14ac:dyDescent="0.3">
      <c r="A1260" s="9">
        <v>1257</v>
      </c>
      <c r="B1260" s="11">
        <f t="shared" ca="1" si="323"/>
        <v>36902</v>
      </c>
      <c r="C1260" s="17">
        <f t="shared" ca="1" si="324"/>
        <v>1280.4000000000001</v>
      </c>
      <c r="D1260" s="42">
        <f t="shared" ca="1" si="334"/>
        <v>-6.8999999999998636</v>
      </c>
      <c r="E1260" s="15">
        <f t="shared" ca="1" si="326"/>
        <v>0</v>
      </c>
      <c r="F1260" s="15">
        <f t="shared" ca="1" si="327"/>
        <v>-6.8999999999998636</v>
      </c>
      <c r="G1260" s="17">
        <f t="shared" ca="1" si="335"/>
        <v>9.0642857142857203</v>
      </c>
      <c r="H1260" s="17">
        <f t="shared" ca="1" si="336"/>
        <v>8.8500000000000068</v>
      </c>
      <c r="I1260" s="17">
        <f t="shared" ca="1" si="337"/>
        <v>1.0242130750605325</v>
      </c>
      <c r="J1260" s="23">
        <f t="shared" ca="1" si="328"/>
        <v>50.59808612440191</v>
      </c>
      <c r="K1260" s="19" t="str">
        <f t="shared" ca="1" si="329"/>
        <v/>
      </c>
      <c r="L1260" s="19" t="str">
        <f t="shared" ca="1" si="330"/>
        <v/>
      </c>
      <c r="M1260" s="9" t="str">
        <f t="shared" ca="1" si="331"/>
        <v/>
      </c>
      <c r="N1260" s="9" t="str">
        <f t="shared" ca="1" si="332"/>
        <v/>
      </c>
      <c r="O1260" s="11">
        <f t="shared" ca="1" si="325"/>
        <v>36902</v>
      </c>
      <c r="P1260" s="31">
        <f t="shared" ca="1" si="338"/>
        <v>38</v>
      </c>
      <c r="Q1260" s="9">
        <f t="shared" ca="1" si="333"/>
        <v>0</v>
      </c>
      <c r="R1260" s="34" t="str">
        <f t="shared" ca="1" si="339"/>
        <v>SELL</v>
      </c>
    </row>
    <row r="1261" spans="1:18" x14ac:dyDescent="0.3">
      <c r="A1261" s="9">
        <v>1258</v>
      </c>
      <c r="B1261" s="11">
        <f t="shared" ca="1" si="323"/>
        <v>36903</v>
      </c>
      <c r="C1261" s="17">
        <f t="shared" ca="1" si="324"/>
        <v>1286.75</v>
      </c>
      <c r="D1261" s="42">
        <f t="shared" ca="1" si="334"/>
        <v>6.3499999999999091</v>
      </c>
      <c r="E1261" s="15">
        <f t="shared" ca="1" si="326"/>
        <v>6.3499999999999091</v>
      </c>
      <c r="F1261" s="15">
        <f t="shared" ca="1" si="327"/>
        <v>0</v>
      </c>
      <c r="G1261" s="17">
        <f t="shared" ca="1" si="335"/>
        <v>9.5178571428571423</v>
      </c>
      <c r="H1261" s="17">
        <f t="shared" ca="1" si="336"/>
        <v>6.3214285714285712</v>
      </c>
      <c r="I1261" s="17">
        <f t="shared" ca="1" si="337"/>
        <v>1.5056497175141244</v>
      </c>
      <c r="J1261" s="23">
        <f t="shared" ca="1" si="328"/>
        <v>60.09019165727171</v>
      </c>
      <c r="K1261" s="19" t="str">
        <f t="shared" ca="1" si="329"/>
        <v/>
      </c>
      <c r="L1261" s="19" t="str">
        <f t="shared" ca="1" si="330"/>
        <v/>
      </c>
      <c r="M1261" s="9" t="str">
        <f t="shared" ca="1" si="331"/>
        <v/>
      </c>
      <c r="N1261" s="9" t="str">
        <f t="shared" ca="1" si="332"/>
        <v/>
      </c>
      <c r="O1261" s="11">
        <f t="shared" ca="1" si="325"/>
        <v>36903</v>
      </c>
      <c r="P1261" s="31">
        <f t="shared" ca="1" si="338"/>
        <v>38</v>
      </c>
      <c r="Q1261" s="9">
        <f t="shared" ca="1" si="333"/>
        <v>0</v>
      </c>
      <c r="R1261" s="34" t="str">
        <f t="shared" ca="1" si="339"/>
        <v>SELL</v>
      </c>
    </row>
    <row r="1262" spans="1:18" x14ac:dyDescent="0.3">
      <c r="A1262" s="9">
        <v>1259</v>
      </c>
      <c r="B1262" s="11">
        <f t="shared" ca="1" si="323"/>
        <v>36906</v>
      </c>
      <c r="C1262" s="17">
        <f t="shared" ca="1" si="324"/>
        <v>1286.75</v>
      </c>
      <c r="D1262" s="42">
        <f t="shared" ca="1" si="334"/>
        <v>0</v>
      </c>
      <c r="E1262" s="15">
        <f t="shared" ca="1" si="326"/>
        <v>0</v>
      </c>
      <c r="F1262" s="15">
        <f t="shared" ca="1" si="327"/>
        <v>0</v>
      </c>
      <c r="G1262" s="17">
        <f t="shared" ca="1" si="335"/>
        <v>9.5178571428571423</v>
      </c>
      <c r="H1262" s="17">
        <f t="shared" ca="1" si="336"/>
        <v>4.1785714285714288</v>
      </c>
      <c r="I1262" s="17">
        <f t="shared" ca="1" si="337"/>
        <v>2.2777777777777777</v>
      </c>
      <c r="J1262" s="23">
        <f t="shared" ca="1" si="328"/>
        <v>69.491525423728817</v>
      </c>
      <c r="K1262" s="19" t="str">
        <f t="shared" ca="1" si="329"/>
        <v/>
      </c>
      <c r="L1262" s="19" t="str">
        <f t="shared" ca="1" si="330"/>
        <v/>
      </c>
      <c r="M1262" s="9" t="str">
        <f t="shared" ca="1" si="331"/>
        <v/>
      </c>
      <c r="N1262" s="9" t="str">
        <f t="shared" ca="1" si="332"/>
        <v/>
      </c>
      <c r="O1262" s="11">
        <f t="shared" ca="1" si="325"/>
        <v>36906</v>
      </c>
      <c r="P1262" s="31">
        <f t="shared" ca="1" si="338"/>
        <v>38</v>
      </c>
      <c r="Q1262" s="9">
        <f t="shared" ca="1" si="333"/>
        <v>0</v>
      </c>
      <c r="R1262" s="34" t="str">
        <f t="shared" ca="1" si="339"/>
        <v>SELL</v>
      </c>
    </row>
    <row r="1263" spans="1:18" x14ac:dyDescent="0.3">
      <c r="A1263" s="9">
        <v>1260</v>
      </c>
      <c r="B1263" s="11">
        <f t="shared" ca="1" si="323"/>
        <v>36907</v>
      </c>
      <c r="C1263" s="17">
        <f t="shared" ca="1" si="324"/>
        <v>1293.05</v>
      </c>
      <c r="D1263" s="42">
        <f t="shared" ca="1" si="334"/>
        <v>6.2999999999999545</v>
      </c>
      <c r="E1263" s="15">
        <f t="shared" ca="1" si="326"/>
        <v>6.2999999999999545</v>
      </c>
      <c r="F1263" s="15">
        <f t="shared" ca="1" si="327"/>
        <v>0</v>
      </c>
      <c r="G1263" s="17">
        <f t="shared" ca="1" si="335"/>
        <v>8.8035714285714288</v>
      </c>
      <c r="H1263" s="17">
        <f t="shared" ca="1" si="336"/>
        <v>4.1785714285714288</v>
      </c>
      <c r="I1263" s="17">
        <f t="shared" ca="1" si="337"/>
        <v>2.1068376068376069</v>
      </c>
      <c r="J1263" s="23">
        <f t="shared" ca="1" si="328"/>
        <v>67.812929848693258</v>
      </c>
      <c r="K1263" s="19" t="str">
        <f t="shared" ca="1" si="329"/>
        <v/>
      </c>
      <c r="L1263" s="19" t="str">
        <f t="shared" ca="1" si="330"/>
        <v/>
      </c>
      <c r="M1263" s="9" t="str">
        <f t="shared" ca="1" si="331"/>
        <v/>
      </c>
      <c r="N1263" s="9" t="str">
        <f t="shared" ca="1" si="332"/>
        <v/>
      </c>
      <c r="O1263" s="11">
        <f t="shared" ca="1" si="325"/>
        <v>36907</v>
      </c>
      <c r="P1263" s="31">
        <f t="shared" ca="1" si="338"/>
        <v>38</v>
      </c>
      <c r="Q1263" s="9">
        <f t="shared" ca="1" si="333"/>
        <v>0</v>
      </c>
      <c r="R1263" s="34" t="str">
        <f t="shared" ca="1" si="339"/>
        <v>SELL</v>
      </c>
    </row>
    <row r="1264" spans="1:18" x14ac:dyDescent="0.3">
      <c r="A1264" s="9">
        <v>1261</v>
      </c>
      <c r="B1264" s="11">
        <f t="shared" ca="1" si="323"/>
        <v>36908</v>
      </c>
      <c r="C1264" s="17">
        <f t="shared" ca="1" si="324"/>
        <v>1297.9000000000001</v>
      </c>
      <c r="D1264" s="42">
        <f t="shared" ca="1" si="334"/>
        <v>4.8500000000001364</v>
      </c>
      <c r="E1264" s="15">
        <f t="shared" ca="1" si="326"/>
        <v>4.8500000000001364</v>
      </c>
      <c r="F1264" s="15">
        <f t="shared" ca="1" si="327"/>
        <v>0</v>
      </c>
      <c r="G1264" s="17">
        <f t="shared" ca="1" si="335"/>
        <v>7.6750000000000034</v>
      </c>
      <c r="H1264" s="17">
        <f t="shared" ca="1" si="336"/>
        <v>4.1785714285714288</v>
      </c>
      <c r="I1264" s="17">
        <f t="shared" ca="1" si="337"/>
        <v>1.8367521367521376</v>
      </c>
      <c r="J1264" s="23">
        <f t="shared" ca="1" si="328"/>
        <v>64.748418198252494</v>
      </c>
      <c r="K1264" s="19" t="str">
        <f t="shared" ca="1" si="329"/>
        <v/>
      </c>
      <c r="L1264" s="19" t="str">
        <f t="shared" ca="1" si="330"/>
        <v/>
      </c>
      <c r="M1264" s="9" t="str">
        <f t="shared" ca="1" si="331"/>
        <v/>
      </c>
      <c r="N1264" s="9" t="str">
        <f t="shared" ca="1" si="332"/>
        <v/>
      </c>
      <c r="O1264" s="11">
        <f t="shared" ca="1" si="325"/>
        <v>36908</v>
      </c>
      <c r="P1264" s="31">
        <f t="shared" ca="1" si="338"/>
        <v>38</v>
      </c>
      <c r="Q1264" s="9">
        <f t="shared" ca="1" si="333"/>
        <v>0</v>
      </c>
      <c r="R1264" s="34" t="str">
        <f t="shared" ca="1" si="339"/>
        <v>SELL</v>
      </c>
    </row>
    <row r="1265" spans="1:18" x14ac:dyDescent="0.3">
      <c r="A1265" s="9">
        <v>1262</v>
      </c>
      <c r="B1265" s="11">
        <f t="shared" ca="1" si="323"/>
        <v>36909</v>
      </c>
      <c r="C1265" s="17">
        <f t="shared" ca="1" si="324"/>
        <v>1305.95</v>
      </c>
      <c r="D1265" s="42">
        <f t="shared" ca="1" si="334"/>
        <v>8.0499999999999545</v>
      </c>
      <c r="E1265" s="15">
        <f t="shared" ca="1" si="326"/>
        <v>8.0499999999999545</v>
      </c>
      <c r="F1265" s="15">
        <f t="shared" ca="1" si="327"/>
        <v>0</v>
      </c>
      <c r="G1265" s="17">
        <f t="shared" ca="1" si="335"/>
        <v>7.2071428571428635</v>
      </c>
      <c r="H1265" s="17">
        <f t="shared" ca="1" si="336"/>
        <v>4.1785714285714288</v>
      </c>
      <c r="I1265" s="17">
        <f t="shared" ca="1" si="337"/>
        <v>1.7247863247863262</v>
      </c>
      <c r="J1265" s="23">
        <f t="shared" ca="1" si="328"/>
        <v>63.299874529485592</v>
      </c>
      <c r="K1265" s="19" t="str">
        <f t="shared" ca="1" si="329"/>
        <v/>
      </c>
      <c r="L1265" s="19" t="str">
        <f t="shared" ca="1" si="330"/>
        <v/>
      </c>
      <c r="M1265" s="9" t="str">
        <f t="shared" ca="1" si="331"/>
        <v/>
      </c>
      <c r="N1265" s="9" t="str">
        <f t="shared" ca="1" si="332"/>
        <v/>
      </c>
      <c r="O1265" s="11">
        <f t="shared" ca="1" si="325"/>
        <v>36909</v>
      </c>
      <c r="P1265" s="31">
        <f t="shared" ca="1" si="338"/>
        <v>38</v>
      </c>
      <c r="Q1265" s="9">
        <f t="shared" ca="1" si="333"/>
        <v>0</v>
      </c>
      <c r="R1265" s="34" t="str">
        <f t="shared" ca="1" si="339"/>
        <v>SELL</v>
      </c>
    </row>
    <row r="1266" spans="1:18" x14ac:dyDescent="0.3">
      <c r="A1266" s="9">
        <v>1263</v>
      </c>
      <c r="B1266" s="11">
        <f t="shared" ca="1" si="323"/>
        <v>36910</v>
      </c>
      <c r="C1266" s="17">
        <f t="shared" ca="1" si="324"/>
        <v>1329.1</v>
      </c>
      <c r="D1266" s="42">
        <f t="shared" ca="1" si="334"/>
        <v>23.149999999999864</v>
      </c>
      <c r="E1266" s="15">
        <f t="shared" ca="1" si="326"/>
        <v>23.149999999999864</v>
      </c>
      <c r="F1266" s="15">
        <f t="shared" ca="1" si="327"/>
        <v>0</v>
      </c>
      <c r="G1266" s="17">
        <f t="shared" ca="1" si="335"/>
        <v>8.8607142857142822</v>
      </c>
      <c r="H1266" s="17">
        <f t="shared" ca="1" si="336"/>
        <v>3.5178571428571428</v>
      </c>
      <c r="I1266" s="17">
        <f t="shared" ca="1" si="337"/>
        <v>2.5187817258883238</v>
      </c>
      <c r="J1266" s="23">
        <f t="shared" ca="1" si="328"/>
        <v>71.581073283323704</v>
      </c>
      <c r="K1266" s="19" t="str">
        <f t="shared" ca="1" si="329"/>
        <v>SELL</v>
      </c>
      <c r="L1266" s="19" t="str">
        <f t="shared" ca="1" si="330"/>
        <v/>
      </c>
      <c r="M1266" s="9" t="str">
        <f t="shared" ca="1" si="331"/>
        <v/>
      </c>
      <c r="N1266" s="9" t="str">
        <f t="shared" ca="1" si="332"/>
        <v/>
      </c>
      <c r="O1266" s="11">
        <f t="shared" ca="1" si="325"/>
        <v>36910</v>
      </c>
      <c r="P1266" s="31">
        <f t="shared" ca="1" si="338"/>
        <v>38</v>
      </c>
      <c r="Q1266" s="9">
        <f t="shared" ca="1" si="333"/>
        <v>0</v>
      </c>
      <c r="R1266" s="34" t="str">
        <f t="shared" ca="1" si="339"/>
        <v>SELL</v>
      </c>
    </row>
    <row r="1267" spans="1:18" x14ac:dyDescent="0.3">
      <c r="A1267" s="9">
        <v>1264</v>
      </c>
      <c r="B1267" s="11">
        <f t="shared" ca="1" si="323"/>
        <v>36913</v>
      </c>
      <c r="C1267" s="17">
        <f t="shared" ca="1" si="324"/>
        <v>1348</v>
      </c>
      <c r="D1267" s="42">
        <f t="shared" ca="1" si="334"/>
        <v>18.900000000000091</v>
      </c>
      <c r="E1267" s="15">
        <f t="shared" ca="1" si="326"/>
        <v>18.900000000000091</v>
      </c>
      <c r="F1267" s="15">
        <f t="shared" ca="1" si="327"/>
        <v>0</v>
      </c>
      <c r="G1267" s="17">
        <f t="shared" ca="1" si="335"/>
        <v>8.960714285714289</v>
      </c>
      <c r="H1267" s="17">
        <f t="shared" ca="1" si="336"/>
        <v>3.5178571428571428</v>
      </c>
      <c r="I1267" s="17">
        <f t="shared" ca="1" si="337"/>
        <v>2.5472081218274121</v>
      </c>
      <c r="J1267" s="23">
        <f t="shared" ca="1" si="328"/>
        <v>71.808815111619936</v>
      </c>
      <c r="K1267" s="19" t="str">
        <f t="shared" ca="1" si="329"/>
        <v>SELL</v>
      </c>
      <c r="L1267" s="19" t="str">
        <f t="shared" ca="1" si="330"/>
        <v/>
      </c>
      <c r="M1267" s="9" t="str">
        <f t="shared" ca="1" si="331"/>
        <v/>
      </c>
      <c r="N1267" s="9" t="str">
        <f t="shared" ca="1" si="332"/>
        <v/>
      </c>
      <c r="O1267" s="11">
        <f t="shared" ca="1" si="325"/>
        <v>36913</v>
      </c>
      <c r="P1267" s="31">
        <f t="shared" ca="1" si="338"/>
        <v>38</v>
      </c>
      <c r="Q1267" s="9">
        <f t="shared" ca="1" si="333"/>
        <v>0</v>
      </c>
      <c r="R1267" s="34" t="str">
        <f t="shared" ca="1" si="339"/>
        <v>SELL</v>
      </c>
    </row>
    <row r="1268" spans="1:18" x14ac:dyDescent="0.3">
      <c r="A1268" s="9">
        <v>1265</v>
      </c>
      <c r="B1268" s="11">
        <f t="shared" ca="1" si="323"/>
        <v>36914</v>
      </c>
      <c r="C1268" s="17">
        <f t="shared" ca="1" si="324"/>
        <v>1355.2</v>
      </c>
      <c r="D1268" s="42">
        <f t="shared" ca="1" si="334"/>
        <v>7.2000000000000455</v>
      </c>
      <c r="E1268" s="15">
        <f t="shared" ca="1" si="326"/>
        <v>7.2000000000000455</v>
      </c>
      <c r="F1268" s="15">
        <f t="shared" ca="1" si="327"/>
        <v>0</v>
      </c>
      <c r="G1268" s="17">
        <f t="shared" ca="1" si="335"/>
        <v>8.085714285714289</v>
      </c>
      <c r="H1268" s="17">
        <f t="shared" ca="1" si="336"/>
        <v>3.5178571428571428</v>
      </c>
      <c r="I1268" s="17">
        <f t="shared" ca="1" si="337"/>
        <v>2.298477157360407</v>
      </c>
      <c r="J1268" s="23">
        <f t="shared" ca="1" si="328"/>
        <v>69.682979378270247</v>
      </c>
      <c r="K1268" s="19" t="str">
        <f t="shared" ca="1" si="329"/>
        <v/>
      </c>
      <c r="L1268" s="19" t="str">
        <f t="shared" ca="1" si="330"/>
        <v/>
      </c>
      <c r="M1268" s="9" t="str">
        <f t="shared" ca="1" si="331"/>
        <v/>
      </c>
      <c r="N1268" s="9" t="str">
        <f t="shared" ca="1" si="332"/>
        <v/>
      </c>
      <c r="O1268" s="11">
        <f t="shared" ca="1" si="325"/>
        <v>36914</v>
      </c>
      <c r="P1268" s="31">
        <f t="shared" ca="1" si="338"/>
        <v>38</v>
      </c>
      <c r="Q1268" s="9">
        <f t="shared" ca="1" si="333"/>
        <v>0</v>
      </c>
      <c r="R1268" s="34" t="str">
        <f t="shared" ca="1" si="339"/>
        <v>SELL</v>
      </c>
    </row>
    <row r="1269" spans="1:18" x14ac:dyDescent="0.3">
      <c r="A1269" s="9">
        <v>1266</v>
      </c>
      <c r="B1269" s="11">
        <f t="shared" ca="1" si="323"/>
        <v>36915</v>
      </c>
      <c r="C1269" s="17">
        <f t="shared" ca="1" si="324"/>
        <v>1365.95</v>
      </c>
      <c r="D1269" s="42">
        <f t="shared" ca="1" si="334"/>
        <v>10.75</v>
      </c>
      <c r="E1269" s="15">
        <f t="shared" ca="1" si="326"/>
        <v>10.75</v>
      </c>
      <c r="F1269" s="15">
        <f t="shared" ca="1" si="327"/>
        <v>0</v>
      </c>
      <c r="G1269" s="17">
        <f t="shared" ca="1" si="335"/>
        <v>7.6821428571428543</v>
      </c>
      <c r="H1269" s="17">
        <f t="shared" ca="1" si="336"/>
        <v>3.5178571428571428</v>
      </c>
      <c r="I1269" s="17">
        <f t="shared" ca="1" si="337"/>
        <v>2.183756345177664</v>
      </c>
      <c r="J1269" s="23">
        <f t="shared" ca="1" si="328"/>
        <v>68.59056122448979</v>
      </c>
      <c r="K1269" s="19" t="str">
        <f t="shared" ca="1" si="329"/>
        <v/>
      </c>
      <c r="L1269" s="19" t="str">
        <f t="shared" ca="1" si="330"/>
        <v/>
      </c>
      <c r="M1269" s="9" t="str">
        <f t="shared" ca="1" si="331"/>
        <v/>
      </c>
      <c r="N1269" s="9" t="str">
        <f t="shared" ca="1" si="332"/>
        <v/>
      </c>
      <c r="O1269" s="11">
        <f t="shared" ca="1" si="325"/>
        <v>36915</v>
      </c>
      <c r="P1269" s="31">
        <f t="shared" ca="1" si="338"/>
        <v>38</v>
      </c>
      <c r="Q1269" s="9">
        <f t="shared" ca="1" si="333"/>
        <v>0</v>
      </c>
      <c r="R1269" s="34" t="str">
        <f t="shared" ca="1" si="339"/>
        <v>SELL</v>
      </c>
    </row>
    <row r="1270" spans="1:18" x14ac:dyDescent="0.3">
      <c r="A1270" s="9">
        <v>1267</v>
      </c>
      <c r="B1270" s="11">
        <f t="shared" ca="1" si="323"/>
        <v>36916</v>
      </c>
      <c r="C1270" s="17">
        <f t="shared" ca="1" si="324"/>
        <v>1370.1</v>
      </c>
      <c r="D1270" s="42">
        <f t="shared" ca="1" si="334"/>
        <v>4.1499999999998636</v>
      </c>
      <c r="E1270" s="15">
        <f t="shared" ca="1" si="326"/>
        <v>4.1499999999998636</v>
      </c>
      <c r="F1270" s="15">
        <f t="shared" ca="1" si="327"/>
        <v>0</v>
      </c>
      <c r="G1270" s="17">
        <f t="shared" ca="1" si="335"/>
        <v>6.5785714285714221</v>
      </c>
      <c r="H1270" s="17">
        <f t="shared" ca="1" si="336"/>
        <v>3.5178571428571428</v>
      </c>
      <c r="I1270" s="17">
        <f t="shared" ca="1" si="337"/>
        <v>1.870050761421318</v>
      </c>
      <c r="J1270" s="23">
        <f t="shared" ca="1" si="328"/>
        <v>65.157410682702491</v>
      </c>
      <c r="K1270" s="19" t="str">
        <f t="shared" ca="1" si="329"/>
        <v/>
      </c>
      <c r="L1270" s="19" t="str">
        <f t="shared" ca="1" si="330"/>
        <v/>
      </c>
      <c r="M1270" s="9" t="str">
        <f t="shared" ca="1" si="331"/>
        <v/>
      </c>
      <c r="N1270" s="9" t="str">
        <f t="shared" ca="1" si="332"/>
        <v/>
      </c>
      <c r="O1270" s="11">
        <f t="shared" ca="1" si="325"/>
        <v>36916</v>
      </c>
      <c r="P1270" s="31">
        <f t="shared" ca="1" si="338"/>
        <v>38</v>
      </c>
      <c r="Q1270" s="9">
        <f t="shared" ca="1" si="333"/>
        <v>0</v>
      </c>
      <c r="R1270" s="34" t="str">
        <f t="shared" ca="1" si="339"/>
        <v>SELL</v>
      </c>
    </row>
    <row r="1271" spans="1:18" x14ac:dyDescent="0.3">
      <c r="A1271" s="9">
        <v>1268</v>
      </c>
      <c r="B1271" s="11">
        <f t="shared" ca="1" si="323"/>
        <v>36920</v>
      </c>
      <c r="C1271" s="17">
        <f t="shared" ca="1" si="324"/>
        <v>1342.05</v>
      </c>
      <c r="D1271" s="42">
        <f t="shared" ca="1" si="334"/>
        <v>-28.049999999999955</v>
      </c>
      <c r="E1271" s="15">
        <f t="shared" ca="1" si="326"/>
        <v>0</v>
      </c>
      <c r="F1271" s="15">
        <f t="shared" ca="1" si="327"/>
        <v>-28.049999999999955</v>
      </c>
      <c r="G1271" s="17">
        <f t="shared" ca="1" si="335"/>
        <v>6.5785714285714221</v>
      </c>
      <c r="H1271" s="17">
        <f t="shared" ca="1" si="336"/>
        <v>4.2357142857142822</v>
      </c>
      <c r="I1271" s="17">
        <f t="shared" ca="1" si="337"/>
        <v>1.5531197301854973</v>
      </c>
      <c r="J1271" s="23">
        <f t="shared" ca="1" si="328"/>
        <v>60.832232496697493</v>
      </c>
      <c r="K1271" s="19" t="str">
        <f t="shared" ca="1" si="329"/>
        <v/>
      </c>
      <c r="L1271" s="19" t="str">
        <f t="shared" ca="1" si="330"/>
        <v/>
      </c>
      <c r="M1271" s="9" t="str">
        <f t="shared" ca="1" si="331"/>
        <v/>
      </c>
      <c r="N1271" s="9" t="str">
        <f t="shared" ca="1" si="332"/>
        <v/>
      </c>
      <c r="O1271" s="11">
        <f t="shared" ca="1" si="325"/>
        <v>36920</v>
      </c>
      <c r="P1271" s="31">
        <f t="shared" ca="1" si="338"/>
        <v>38</v>
      </c>
      <c r="Q1271" s="9">
        <f t="shared" ca="1" si="333"/>
        <v>0</v>
      </c>
      <c r="R1271" s="34" t="str">
        <f t="shared" ca="1" si="339"/>
        <v>SELL</v>
      </c>
    </row>
    <row r="1272" spans="1:18" x14ac:dyDescent="0.3">
      <c r="A1272" s="9">
        <v>1269</v>
      </c>
      <c r="B1272" s="11">
        <f t="shared" ca="1" si="323"/>
        <v>36921</v>
      </c>
      <c r="C1272" s="17">
        <f t="shared" ca="1" si="324"/>
        <v>1379.7</v>
      </c>
      <c r="D1272" s="42">
        <f t="shared" ca="1" si="334"/>
        <v>37.650000000000091</v>
      </c>
      <c r="E1272" s="15">
        <f t="shared" ca="1" si="326"/>
        <v>37.650000000000091</v>
      </c>
      <c r="F1272" s="15">
        <f t="shared" ca="1" si="327"/>
        <v>0</v>
      </c>
      <c r="G1272" s="17">
        <f t="shared" ca="1" si="335"/>
        <v>9.0964285714285644</v>
      </c>
      <c r="H1272" s="17">
        <f t="shared" ca="1" si="336"/>
        <v>4.2357142857142822</v>
      </c>
      <c r="I1272" s="17">
        <f t="shared" ca="1" si="337"/>
        <v>2.1475548060708265</v>
      </c>
      <c r="J1272" s="23">
        <f t="shared" ca="1" si="328"/>
        <v>68.229306188052504</v>
      </c>
      <c r="K1272" s="19" t="str">
        <f t="shared" ca="1" si="329"/>
        <v/>
      </c>
      <c r="L1272" s="19" t="str">
        <f t="shared" ca="1" si="330"/>
        <v/>
      </c>
      <c r="M1272" s="9" t="str">
        <f t="shared" ca="1" si="331"/>
        <v/>
      </c>
      <c r="N1272" s="9" t="str">
        <f t="shared" ca="1" si="332"/>
        <v/>
      </c>
      <c r="O1272" s="11">
        <f t="shared" ca="1" si="325"/>
        <v>36921</v>
      </c>
      <c r="P1272" s="31">
        <f t="shared" ca="1" si="338"/>
        <v>38</v>
      </c>
      <c r="Q1272" s="9">
        <f t="shared" ca="1" si="333"/>
        <v>0</v>
      </c>
      <c r="R1272" s="34" t="str">
        <f t="shared" ca="1" si="339"/>
        <v>SELL</v>
      </c>
    </row>
    <row r="1273" spans="1:18" x14ac:dyDescent="0.3">
      <c r="A1273" s="9">
        <v>1270</v>
      </c>
      <c r="B1273" s="11">
        <f t="shared" ca="1" si="323"/>
        <v>36922</v>
      </c>
      <c r="C1273" s="17">
        <f t="shared" ca="1" si="324"/>
        <v>1371.7</v>
      </c>
      <c r="D1273" s="42">
        <f t="shared" ca="1" si="334"/>
        <v>-8</v>
      </c>
      <c r="E1273" s="15">
        <f t="shared" ca="1" si="326"/>
        <v>0</v>
      </c>
      <c r="F1273" s="15">
        <f t="shared" ca="1" si="327"/>
        <v>-8</v>
      </c>
      <c r="G1273" s="17">
        <f t="shared" ca="1" si="335"/>
        <v>9.0964285714285644</v>
      </c>
      <c r="H1273" s="17">
        <f t="shared" ca="1" si="336"/>
        <v>3.0678571428571297</v>
      </c>
      <c r="I1273" s="17">
        <f t="shared" ca="1" si="337"/>
        <v>2.965075669383014</v>
      </c>
      <c r="J1273" s="23">
        <f t="shared" ca="1" si="328"/>
        <v>74.779800352319512</v>
      </c>
      <c r="K1273" s="19" t="str">
        <f t="shared" ca="1" si="329"/>
        <v>SELL</v>
      </c>
      <c r="L1273" s="19" t="str">
        <f t="shared" ca="1" si="330"/>
        <v/>
      </c>
      <c r="M1273" s="9" t="str">
        <f t="shared" ca="1" si="331"/>
        <v/>
      </c>
      <c r="N1273" s="9" t="str">
        <f t="shared" ca="1" si="332"/>
        <v/>
      </c>
      <c r="O1273" s="11">
        <f t="shared" ca="1" si="325"/>
        <v>36922</v>
      </c>
      <c r="P1273" s="31">
        <f t="shared" ca="1" si="338"/>
        <v>38</v>
      </c>
      <c r="Q1273" s="9">
        <f t="shared" ca="1" si="333"/>
        <v>0</v>
      </c>
      <c r="R1273" s="34" t="str">
        <f t="shared" ca="1" si="339"/>
        <v>SELL</v>
      </c>
    </row>
    <row r="1274" spans="1:18" x14ac:dyDescent="0.3">
      <c r="A1274" s="9">
        <v>1271</v>
      </c>
      <c r="B1274" s="11">
        <f t="shared" ca="1" si="323"/>
        <v>36923</v>
      </c>
      <c r="C1274" s="17">
        <f t="shared" ca="1" si="324"/>
        <v>1359.15</v>
      </c>
      <c r="D1274" s="42">
        <f t="shared" ca="1" si="334"/>
        <v>-12.549999999999955</v>
      </c>
      <c r="E1274" s="15">
        <f t="shared" ca="1" si="326"/>
        <v>0</v>
      </c>
      <c r="F1274" s="15">
        <f t="shared" ca="1" si="327"/>
        <v>-12.549999999999955</v>
      </c>
      <c r="G1274" s="17">
        <f t="shared" ca="1" si="335"/>
        <v>9.0964285714285644</v>
      </c>
      <c r="H1274" s="17">
        <f t="shared" ca="1" si="336"/>
        <v>3.4714285714285649</v>
      </c>
      <c r="I1274" s="17">
        <f t="shared" ca="1" si="337"/>
        <v>2.6203703703703733</v>
      </c>
      <c r="J1274" s="23">
        <f t="shared" ca="1" si="328"/>
        <v>72.378516624040941</v>
      </c>
      <c r="K1274" s="19" t="str">
        <f t="shared" ca="1" si="329"/>
        <v>SELL</v>
      </c>
      <c r="L1274" s="19" t="str">
        <f t="shared" ca="1" si="330"/>
        <v/>
      </c>
      <c r="M1274" s="9" t="str">
        <f t="shared" ca="1" si="331"/>
        <v/>
      </c>
      <c r="N1274" s="9" t="str">
        <f t="shared" ca="1" si="332"/>
        <v/>
      </c>
      <c r="O1274" s="11">
        <f t="shared" ca="1" si="325"/>
        <v>36923</v>
      </c>
      <c r="P1274" s="31">
        <f t="shared" ca="1" si="338"/>
        <v>38</v>
      </c>
      <c r="Q1274" s="9">
        <f t="shared" ca="1" si="333"/>
        <v>0</v>
      </c>
      <c r="R1274" s="34" t="str">
        <f t="shared" ca="1" si="339"/>
        <v>SELL</v>
      </c>
    </row>
    <row r="1275" spans="1:18" x14ac:dyDescent="0.3">
      <c r="A1275" s="9">
        <v>1272</v>
      </c>
      <c r="B1275" s="11">
        <f t="shared" ca="1" si="323"/>
        <v>36924</v>
      </c>
      <c r="C1275" s="17">
        <f t="shared" ca="1" si="324"/>
        <v>1378.85</v>
      </c>
      <c r="D1275" s="42">
        <f t="shared" ca="1" si="334"/>
        <v>19.699999999999818</v>
      </c>
      <c r="E1275" s="15">
        <f t="shared" ca="1" si="326"/>
        <v>19.699999999999818</v>
      </c>
      <c r="F1275" s="15">
        <f t="shared" ca="1" si="327"/>
        <v>0</v>
      </c>
      <c r="G1275" s="17">
        <f t="shared" ca="1" si="335"/>
        <v>10.049999999999986</v>
      </c>
      <c r="H1275" s="17">
        <f t="shared" ca="1" si="336"/>
        <v>3.4714285714285649</v>
      </c>
      <c r="I1275" s="17">
        <f t="shared" ca="1" si="337"/>
        <v>2.8950617283950635</v>
      </c>
      <c r="J1275" s="23">
        <f t="shared" ca="1" si="328"/>
        <v>74.326465927099861</v>
      </c>
      <c r="K1275" s="19" t="str">
        <f t="shared" ca="1" si="329"/>
        <v>SELL</v>
      </c>
      <c r="L1275" s="19" t="str">
        <f t="shared" ca="1" si="330"/>
        <v/>
      </c>
      <c r="M1275" s="9" t="str">
        <f t="shared" ca="1" si="331"/>
        <v/>
      </c>
      <c r="N1275" s="9" t="str">
        <f t="shared" ca="1" si="332"/>
        <v/>
      </c>
      <c r="O1275" s="11">
        <f t="shared" ca="1" si="325"/>
        <v>36924</v>
      </c>
      <c r="P1275" s="31">
        <f t="shared" ca="1" si="338"/>
        <v>38</v>
      </c>
      <c r="Q1275" s="9">
        <f t="shared" ca="1" si="333"/>
        <v>0</v>
      </c>
      <c r="R1275" s="34" t="str">
        <f t="shared" ca="1" si="339"/>
        <v>SELL</v>
      </c>
    </row>
    <row r="1276" spans="1:18" x14ac:dyDescent="0.3">
      <c r="A1276" s="9">
        <v>1273</v>
      </c>
      <c r="B1276" s="11">
        <f t="shared" ca="1" si="323"/>
        <v>36927</v>
      </c>
      <c r="C1276" s="17">
        <f t="shared" ca="1" si="324"/>
        <v>1382.6</v>
      </c>
      <c r="D1276" s="42">
        <f t="shared" ca="1" si="334"/>
        <v>3.75</v>
      </c>
      <c r="E1276" s="15">
        <f t="shared" ca="1" si="326"/>
        <v>3.75</v>
      </c>
      <c r="F1276" s="15">
        <f t="shared" ca="1" si="327"/>
        <v>0</v>
      </c>
      <c r="G1276" s="17">
        <f t="shared" ca="1" si="335"/>
        <v>10.317857142857131</v>
      </c>
      <c r="H1276" s="17">
        <f t="shared" ca="1" si="336"/>
        <v>3.4714285714285649</v>
      </c>
      <c r="I1276" s="17">
        <f t="shared" ca="1" si="337"/>
        <v>2.9722222222222241</v>
      </c>
      <c r="J1276" s="23">
        <f t="shared" ca="1" si="328"/>
        <v>74.825174825174841</v>
      </c>
      <c r="K1276" s="19" t="str">
        <f t="shared" ca="1" si="329"/>
        <v>SELL</v>
      </c>
      <c r="L1276" s="19" t="str">
        <f t="shared" ca="1" si="330"/>
        <v/>
      </c>
      <c r="M1276" s="9" t="str">
        <f t="shared" ca="1" si="331"/>
        <v/>
      </c>
      <c r="N1276" s="9" t="str">
        <f t="shared" ca="1" si="332"/>
        <v/>
      </c>
      <c r="O1276" s="11">
        <f t="shared" ca="1" si="325"/>
        <v>36927</v>
      </c>
      <c r="P1276" s="31">
        <f t="shared" ca="1" si="338"/>
        <v>38</v>
      </c>
      <c r="Q1276" s="9">
        <f t="shared" ca="1" si="333"/>
        <v>0</v>
      </c>
      <c r="R1276" s="34" t="str">
        <f t="shared" ca="1" si="339"/>
        <v>SELL</v>
      </c>
    </row>
    <row r="1277" spans="1:18" x14ac:dyDescent="0.3">
      <c r="A1277" s="9">
        <v>1274</v>
      </c>
      <c r="B1277" s="11">
        <f t="shared" ca="1" si="323"/>
        <v>36928</v>
      </c>
      <c r="C1277" s="17">
        <f t="shared" ca="1" si="324"/>
        <v>1387.1</v>
      </c>
      <c r="D1277" s="42">
        <f t="shared" ca="1" si="334"/>
        <v>4.5</v>
      </c>
      <c r="E1277" s="15">
        <f t="shared" ca="1" si="326"/>
        <v>4.5</v>
      </c>
      <c r="F1277" s="15">
        <f t="shared" ca="1" si="327"/>
        <v>0</v>
      </c>
      <c r="G1277" s="17">
        <f t="shared" ca="1" si="335"/>
        <v>10.189285714285704</v>
      </c>
      <c r="H1277" s="17">
        <f t="shared" ca="1" si="336"/>
        <v>3.4714285714285649</v>
      </c>
      <c r="I1277" s="17">
        <f t="shared" ca="1" si="337"/>
        <v>2.9351851851851878</v>
      </c>
      <c r="J1277" s="23">
        <f t="shared" ca="1" si="328"/>
        <v>74.588235294117666</v>
      </c>
      <c r="K1277" s="19" t="str">
        <f t="shared" ca="1" si="329"/>
        <v>SELL</v>
      </c>
      <c r="L1277" s="19" t="str">
        <f t="shared" ca="1" si="330"/>
        <v/>
      </c>
      <c r="M1277" s="9" t="str">
        <f t="shared" ca="1" si="331"/>
        <v/>
      </c>
      <c r="N1277" s="9" t="str">
        <f t="shared" ca="1" si="332"/>
        <v/>
      </c>
      <c r="O1277" s="11">
        <f t="shared" ca="1" si="325"/>
        <v>36928</v>
      </c>
      <c r="P1277" s="31">
        <f t="shared" ca="1" si="338"/>
        <v>38</v>
      </c>
      <c r="Q1277" s="9">
        <f t="shared" ca="1" si="333"/>
        <v>0</v>
      </c>
      <c r="R1277" s="34" t="str">
        <f t="shared" ca="1" si="339"/>
        <v>SELL</v>
      </c>
    </row>
    <row r="1278" spans="1:18" x14ac:dyDescent="0.3">
      <c r="A1278" s="9">
        <v>1275</v>
      </c>
      <c r="B1278" s="11">
        <f t="shared" ca="1" si="323"/>
        <v>36929</v>
      </c>
      <c r="C1278" s="17">
        <f t="shared" ca="1" si="324"/>
        <v>1370.8</v>
      </c>
      <c r="D1278" s="42">
        <f t="shared" ca="1" si="334"/>
        <v>-16.299999999999955</v>
      </c>
      <c r="E1278" s="15">
        <f t="shared" ca="1" si="326"/>
        <v>0</v>
      </c>
      <c r="F1278" s="15">
        <f t="shared" ca="1" si="327"/>
        <v>-16.299999999999955</v>
      </c>
      <c r="G1278" s="17">
        <f t="shared" ca="1" si="335"/>
        <v>9.8428571428571239</v>
      </c>
      <c r="H1278" s="17">
        <f t="shared" ca="1" si="336"/>
        <v>4.6357142857142764</v>
      </c>
      <c r="I1278" s="17">
        <f t="shared" ca="1" si="337"/>
        <v>2.1232665639445303</v>
      </c>
      <c r="J1278" s="23">
        <f t="shared" ca="1" si="328"/>
        <v>67.982239763196844</v>
      </c>
      <c r="K1278" s="19" t="str">
        <f t="shared" ca="1" si="329"/>
        <v/>
      </c>
      <c r="L1278" s="19" t="str">
        <f t="shared" ca="1" si="330"/>
        <v/>
      </c>
      <c r="M1278" s="9" t="str">
        <f t="shared" ca="1" si="331"/>
        <v/>
      </c>
      <c r="N1278" s="9" t="str">
        <f t="shared" ca="1" si="332"/>
        <v/>
      </c>
      <c r="O1278" s="11">
        <f t="shared" ca="1" si="325"/>
        <v>36929</v>
      </c>
      <c r="P1278" s="31">
        <f t="shared" ca="1" si="338"/>
        <v>38</v>
      </c>
      <c r="Q1278" s="9">
        <f t="shared" ca="1" si="333"/>
        <v>0</v>
      </c>
      <c r="R1278" s="34" t="str">
        <f t="shared" ca="1" si="339"/>
        <v>SELL</v>
      </c>
    </row>
    <row r="1279" spans="1:18" x14ac:dyDescent="0.3">
      <c r="A1279" s="9">
        <v>1276</v>
      </c>
      <c r="B1279" s="11">
        <f t="shared" ca="1" si="323"/>
        <v>36930</v>
      </c>
      <c r="C1279" s="17">
        <f t="shared" ca="1" si="324"/>
        <v>1395.5</v>
      </c>
      <c r="D1279" s="42">
        <f t="shared" ca="1" si="334"/>
        <v>24.700000000000045</v>
      </c>
      <c r="E1279" s="15">
        <f t="shared" ca="1" si="326"/>
        <v>24.700000000000045</v>
      </c>
      <c r="F1279" s="15">
        <f t="shared" ca="1" si="327"/>
        <v>0</v>
      </c>
      <c r="G1279" s="17">
        <f t="shared" ca="1" si="335"/>
        <v>11.032142857142844</v>
      </c>
      <c r="H1279" s="17">
        <f t="shared" ca="1" si="336"/>
        <v>4.6357142857142764</v>
      </c>
      <c r="I1279" s="17">
        <f t="shared" ca="1" si="337"/>
        <v>2.3798151001540853</v>
      </c>
      <c r="J1279" s="23">
        <f t="shared" ca="1" si="328"/>
        <v>70.412582630499216</v>
      </c>
      <c r="K1279" s="19" t="str">
        <f t="shared" ca="1" si="329"/>
        <v>SELL</v>
      </c>
      <c r="L1279" s="19" t="str">
        <f t="shared" ca="1" si="330"/>
        <v/>
      </c>
      <c r="M1279" s="9" t="str">
        <f t="shared" ca="1" si="331"/>
        <v/>
      </c>
      <c r="N1279" s="9" t="str">
        <f t="shared" ca="1" si="332"/>
        <v/>
      </c>
      <c r="O1279" s="11">
        <f t="shared" ca="1" si="325"/>
        <v>36930</v>
      </c>
      <c r="P1279" s="31">
        <f t="shared" ca="1" si="338"/>
        <v>38</v>
      </c>
      <c r="Q1279" s="9">
        <f t="shared" ca="1" si="333"/>
        <v>0</v>
      </c>
      <c r="R1279" s="34" t="str">
        <f t="shared" ca="1" si="339"/>
        <v>SELL</v>
      </c>
    </row>
    <row r="1280" spans="1:18" x14ac:dyDescent="0.3">
      <c r="A1280" s="9">
        <v>1277</v>
      </c>
      <c r="B1280" s="11">
        <f t="shared" ca="1" si="323"/>
        <v>36931</v>
      </c>
      <c r="C1280" s="17">
        <f t="shared" ca="1" si="324"/>
        <v>1405.7</v>
      </c>
      <c r="D1280" s="42">
        <f t="shared" ca="1" si="334"/>
        <v>10.200000000000045</v>
      </c>
      <c r="E1280" s="15">
        <f t="shared" ca="1" si="326"/>
        <v>10.200000000000045</v>
      </c>
      <c r="F1280" s="15">
        <f t="shared" ca="1" si="327"/>
        <v>0</v>
      </c>
      <c r="G1280" s="17">
        <f t="shared" ca="1" si="335"/>
        <v>10.107142857142858</v>
      </c>
      <c r="H1280" s="17">
        <f t="shared" ca="1" si="336"/>
        <v>4.6357142857142764</v>
      </c>
      <c r="I1280" s="17">
        <f t="shared" ca="1" si="337"/>
        <v>2.1802773497688799</v>
      </c>
      <c r="J1280" s="23">
        <f t="shared" ca="1" si="328"/>
        <v>68.556201550387641</v>
      </c>
      <c r="K1280" s="19" t="str">
        <f t="shared" ca="1" si="329"/>
        <v/>
      </c>
      <c r="L1280" s="19" t="str">
        <f t="shared" ca="1" si="330"/>
        <v/>
      </c>
      <c r="M1280" s="9" t="str">
        <f t="shared" ca="1" si="331"/>
        <v/>
      </c>
      <c r="N1280" s="9" t="str">
        <f t="shared" ca="1" si="332"/>
        <v/>
      </c>
      <c r="O1280" s="11">
        <f t="shared" ca="1" si="325"/>
        <v>36931</v>
      </c>
      <c r="P1280" s="31">
        <f t="shared" ca="1" si="338"/>
        <v>38</v>
      </c>
      <c r="Q1280" s="9">
        <f t="shared" ca="1" si="333"/>
        <v>0</v>
      </c>
      <c r="R1280" s="34" t="str">
        <f t="shared" ca="1" si="339"/>
        <v>SELL</v>
      </c>
    </row>
    <row r="1281" spans="1:18" x14ac:dyDescent="0.3">
      <c r="A1281" s="9">
        <v>1278</v>
      </c>
      <c r="B1281" s="11">
        <f t="shared" ca="1" si="323"/>
        <v>36934</v>
      </c>
      <c r="C1281" s="17">
        <f t="shared" ca="1" si="324"/>
        <v>1402.2</v>
      </c>
      <c r="D1281" s="42">
        <f t="shared" ca="1" si="334"/>
        <v>-3.5</v>
      </c>
      <c r="E1281" s="15">
        <f t="shared" ca="1" si="326"/>
        <v>0</v>
      </c>
      <c r="F1281" s="15">
        <f t="shared" ca="1" si="327"/>
        <v>-3.5</v>
      </c>
      <c r="G1281" s="17">
        <f t="shared" ca="1" si="335"/>
        <v>8.7571428571428509</v>
      </c>
      <c r="H1281" s="17">
        <f t="shared" ca="1" si="336"/>
        <v>4.8857142857142764</v>
      </c>
      <c r="I1281" s="17">
        <f t="shared" ca="1" si="337"/>
        <v>1.7923976608187155</v>
      </c>
      <c r="J1281" s="23">
        <f t="shared" ca="1" si="328"/>
        <v>64.188481675392694</v>
      </c>
      <c r="K1281" s="19" t="str">
        <f t="shared" ca="1" si="329"/>
        <v/>
      </c>
      <c r="L1281" s="19" t="str">
        <f t="shared" ca="1" si="330"/>
        <v/>
      </c>
      <c r="M1281" s="9" t="str">
        <f t="shared" ca="1" si="331"/>
        <v/>
      </c>
      <c r="N1281" s="9" t="str">
        <f t="shared" ca="1" si="332"/>
        <v/>
      </c>
      <c r="O1281" s="11">
        <f t="shared" ca="1" si="325"/>
        <v>36934</v>
      </c>
      <c r="P1281" s="31">
        <f t="shared" ca="1" si="338"/>
        <v>38</v>
      </c>
      <c r="Q1281" s="9">
        <f t="shared" ca="1" si="333"/>
        <v>0</v>
      </c>
      <c r="R1281" s="34" t="str">
        <f t="shared" ca="1" si="339"/>
        <v>SELL</v>
      </c>
    </row>
    <row r="1282" spans="1:18" x14ac:dyDescent="0.3">
      <c r="A1282" s="9">
        <v>1279</v>
      </c>
      <c r="B1282" s="11">
        <f t="shared" ca="1" si="323"/>
        <v>36935</v>
      </c>
      <c r="C1282" s="17">
        <f t="shared" ca="1" si="324"/>
        <v>1391.2</v>
      </c>
      <c r="D1282" s="42">
        <f t="shared" ca="1" si="334"/>
        <v>-11</v>
      </c>
      <c r="E1282" s="15">
        <f t="shared" ca="1" si="326"/>
        <v>0</v>
      </c>
      <c r="F1282" s="15">
        <f t="shared" ca="1" si="327"/>
        <v>-11</v>
      </c>
      <c r="G1282" s="17">
        <f t="shared" ca="1" si="335"/>
        <v>8.2428571428571331</v>
      </c>
      <c r="H1282" s="17">
        <f t="shared" ca="1" si="336"/>
        <v>5.6714285714285619</v>
      </c>
      <c r="I1282" s="17">
        <f t="shared" ca="1" si="337"/>
        <v>1.4534005037783382</v>
      </c>
      <c r="J1282" s="23">
        <f t="shared" ca="1" si="328"/>
        <v>59.240246406570854</v>
      </c>
      <c r="K1282" s="19" t="str">
        <f t="shared" ca="1" si="329"/>
        <v/>
      </c>
      <c r="L1282" s="19" t="str">
        <f t="shared" ca="1" si="330"/>
        <v/>
      </c>
      <c r="M1282" s="9" t="str">
        <f t="shared" ca="1" si="331"/>
        <v/>
      </c>
      <c r="N1282" s="9" t="str">
        <f t="shared" ca="1" si="332"/>
        <v/>
      </c>
      <c r="O1282" s="11">
        <f t="shared" ca="1" si="325"/>
        <v>36935</v>
      </c>
      <c r="P1282" s="31">
        <f t="shared" ca="1" si="338"/>
        <v>38</v>
      </c>
      <c r="Q1282" s="9">
        <f t="shared" ca="1" si="333"/>
        <v>0</v>
      </c>
      <c r="R1282" s="34" t="str">
        <f t="shared" ca="1" si="339"/>
        <v>SELL</v>
      </c>
    </row>
    <row r="1283" spans="1:18" x14ac:dyDescent="0.3">
      <c r="A1283" s="9">
        <v>1280</v>
      </c>
      <c r="B1283" s="11">
        <f t="shared" ca="1" si="323"/>
        <v>36936</v>
      </c>
      <c r="C1283" s="17">
        <f t="shared" ca="1" si="324"/>
        <v>1393.35</v>
      </c>
      <c r="D1283" s="42">
        <f t="shared" ca="1" si="334"/>
        <v>2.1499999999998636</v>
      </c>
      <c r="E1283" s="15">
        <f t="shared" ca="1" si="326"/>
        <v>2.1499999999998636</v>
      </c>
      <c r="F1283" s="15">
        <f t="shared" ca="1" si="327"/>
        <v>0</v>
      </c>
      <c r="G1283" s="17">
        <f t="shared" ca="1" si="335"/>
        <v>7.6285714285714095</v>
      </c>
      <c r="H1283" s="17">
        <f t="shared" ca="1" si="336"/>
        <v>5.6714285714285619</v>
      </c>
      <c r="I1283" s="17">
        <f t="shared" ca="1" si="337"/>
        <v>1.3450881612090668</v>
      </c>
      <c r="J1283" s="23">
        <f t="shared" ca="1" si="328"/>
        <v>57.357679914070872</v>
      </c>
      <c r="K1283" s="19" t="str">
        <f t="shared" ca="1" si="329"/>
        <v/>
      </c>
      <c r="L1283" s="19" t="str">
        <f t="shared" ca="1" si="330"/>
        <v/>
      </c>
      <c r="M1283" s="9" t="str">
        <f t="shared" ca="1" si="331"/>
        <v/>
      </c>
      <c r="N1283" s="9" t="str">
        <f t="shared" ca="1" si="332"/>
        <v/>
      </c>
      <c r="O1283" s="11">
        <f t="shared" ca="1" si="325"/>
        <v>36936</v>
      </c>
      <c r="P1283" s="31">
        <f t="shared" ca="1" si="338"/>
        <v>38</v>
      </c>
      <c r="Q1283" s="9">
        <f t="shared" ca="1" si="333"/>
        <v>0</v>
      </c>
      <c r="R1283" s="34" t="str">
        <f t="shared" ca="1" si="339"/>
        <v>SELL</v>
      </c>
    </row>
    <row r="1284" spans="1:18" x14ac:dyDescent="0.3">
      <c r="A1284" s="9">
        <v>1281</v>
      </c>
      <c r="B1284" s="11">
        <f t="shared" ref="B1284:B1347" ca="1" si="340">VLOOKUP(A1284,INDIRECT($V$1&amp;"$A$2:$C$100000"),2,FALSE)</f>
        <v>36937</v>
      </c>
      <c r="C1284" s="17">
        <f t="shared" ref="C1284:C1347" ca="1" si="341">VLOOKUP(A1284,INDIRECT($V$1&amp;"$A$2:$C$100000"),3,FALSE)</f>
        <v>1416.7</v>
      </c>
      <c r="D1284" s="42">
        <f t="shared" ca="1" si="334"/>
        <v>23.350000000000136</v>
      </c>
      <c r="E1284" s="15">
        <f t="shared" ca="1" si="326"/>
        <v>23.350000000000136</v>
      </c>
      <c r="F1284" s="15">
        <f t="shared" ca="1" si="327"/>
        <v>0</v>
      </c>
      <c r="G1284" s="17">
        <f t="shared" ca="1" si="335"/>
        <v>9</v>
      </c>
      <c r="H1284" s="17">
        <f t="shared" ca="1" si="336"/>
        <v>5.6714285714285619</v>
      </c>
      <c r="I1284" s="17">
        <f t="shared" ca="1" si="337"/>
        <v>1.586901763224184</v>
      </c>
      <c r="J1284" s="23">
        <f t="shared" ca="1" si="328"/>
        <v>61.343719571567711</v>
      </c>
      <c r="K1284" s="19" t="str">
        <f t="shared" ca="1" si="329"/>
        <v/>
      </c>
      <c r="L1284" s="19" t="str">
        <f t="shared" ca="1" si="330"/>
        <v/>
      </c>
      <c r="M1284" s="9" t="str">
        <f t="shared" ca="1" si="331"/>
        <v/>
      </c>
      <c r="N1284" s="9" t="str">
        <f t="shared" ca="1" si="332"/>
        <v/>
      </c>
      <c r="O1284" s="11">
        <f t="shared" ref="O1284:O1347" ca="1" si="342">VLOOKUP(A1284,INDIRECT($V$1&amp;"$A$2:$C$100000"),2,FALSE)</f>
        <v>36937</v>
      </c>
      <c r="P1284" s="31">
        <f t="shared" ca="1" si="338"/>
        <v>38</v>
      </c>
      <c r="Q1284" s="9">
        <f t="shared" ca="1" si="333"/>
        <v>0</v>
      </c>
      <c r="R1284" s="34" t="str">
        <f t="shared" ca="1" si="339"/>
        <v>SELL</v>
      </c>
    </row>
    <row r="1285" spans="1:18" x14ac:dyDescent="0.3">
      <c r="A1285" s="9">
        <v>1282</v>
      </c>
      <c r="B1285" s="11">
        <f t="shared" ca="1" si="340"/>
        <v>36938</v>
      </c>
      <c r="C1285" s="17">
        <f t="shared" ca="1" si="341"/>
        <v>1381.35</v>
      </c>
      <c r="D1285" s="42">
        <f t="shared" ca="1" si="334"/>
        <v>-35.350000000000136</v>
      </c>
      <c r="E1285" s="15">
        <f t="shared" ref="E1285:E1348" ca="1" si="343">IF(D1285&gt;$V$5,D1285,0)</f>
        <v>0</v>
      </c>
      <c r="F1285" s="15">
        <f t="shared" ref="F1285:F1348" ca="1" si="344">IF(D1285&lt;$V$5,D1285,0)</f>
        <v>-35.350000000000136</v>
      </c>
      <c r="G1285" s="17">
        <f t="shared" ca="1" si="335"/>
        <v>9</v>
      </c>
      <c r="H1285" s="17">
        <f t="shared" ca="1" si="336"/>
        <v>6.1928571428571457</v>
      </c>
      <c r="I1285" s="17">
        <f t="shared" ca="1" si="337"/>
        <v>1.4532871972318333</v>
      </c>
      <c r="J1285" s="23">
        <f t="shared" ref="J1285:J1348" ca="1" si="345">IF((A1285-1)&gt;=$G$1,IF(I1285=$V$5,$V$5,($V$6-($V$6/(1+I1285)))),"")</f>
        <v>59.23836389280676</v>
      </c>
      <c r="K1285" s="19" t="str">
        <f t="shared" ref="K1285:K1348" ca="1" si="346">IF((A1285-1)&gt;=$G$1,IF(J1285&gt;$D$1,$V$8,IF(J1285&lt;$C$1,$V$7,"")),"")</f>
        <v/>
      </c>
      <c r="L1285" s="19" t="str">
        <f t="shared" ref="L1285:L1348" ca="1" si="347">IF(M1285&lt;&gt;"",P1285,"")</f>
        <v/>
      </c>
      <c r="M1285" s="9" t="str">
        <f t="shared" ref="M1285:M1348" ca="1" si="348">IF(R1285&lt;&gt;R1284,R1285,"")</f>
        <v/>
      </c>
      <c r="N1285" s="9" t="str">
        <f t="shared" ref="N1285:N1348" ca="1" si="349">IF(OR(M1285=$V$7,M1285=$V$8),C1285,"")</f>
        <v/>
      </c>
      <c r="O1285" s="11">
        <f t="shared" ca="1" si="342"/>
        <v>36938</v>
      </c>
      <c r="P1285" s="31">
        <f t="shared" ca="1" si="338"/>
        <v>38</v>
      </c>
      <c r="Q1285" s="9">
        <f t="shared" ref="Q1285:Q1348" ca="1" si="350">IF(M1285&lt;&gt;"",1,0)</f>
        <v>0</v>
      </c>
      <c r="R1285" s="34" t="str">
        <f t="shared" ca="1" si="339"/>
        <v>SELL</v>
      </c>
    </row>
    <row r="1286" spans="1:18" x14ac:dyDescent="0.3">
      <c r="A1286" s="9">
        <v>1283</v>
      </c>
      <c r="B1286" s="11">
        <f t="shared" ca="1" si="340"/>
        <v>36941</v>
      </c>
      <c r="C1286" s="17">
        <f t="shared" ca="1" si="341"/>
        <v>1384.8</v>
      </c>
      <c r="D1286" s="42">
        <f t="shared" ref="D1286:D1349" ca="1" si="351">C1286-C1285</f>
        <v>3.4500000000000455</v>
      </c>
      <c r="E1286" s="15">
        <f t="shared" ca="1" si="343"/>
        <v>3.4500000000000455</v>
      </c>
      <c r="F1286" s="15">
        <f t="shared" ca="1" si="344"/>
        <v>0</v>
      </c>
      <c r="G1286" s="17">
        <f t="shared" ref="G1286:G1349" ca="1" si="352">IF((A1286-1)&gt;=$G$1,AVERAGE(OFFSET(E1286,0,0,-$G$1,1)),"")</f>
        <v>6.5571428571428543</v>
      </c>
      <c r="H1286" s="17">
        <f t="shared" ref="H1286:H1349" ca="1" si="353">IF((A1286-1)&gt;=$G$1,ABS(AVERAGE(OFFSET(F1286,0,0,-$G$1,1))),"")</f>
        <v>6.1928571428571457</v>
      </c>
      <c r="I1286" s="17">
        <f t="shared" ref="I1286:I1349" ca="1" si="354">IF((A1286-1)&gt;=$G$1,G1286/H1286,"")</f>
        <v>1.0588235294117638</v>
      </c>
      <c r="J1286" s="23">
        <f t="shared" ca="1" si="345"/>
        <v>51.428571428571402</v>
      </c>
      <c r="K1286" s="19" t="str">
        <f t="shared" ca="1" si="346"/>
        <v/>
      </c>
      <c r="L1286" s="19" t="str">
        <f t="shared" ca="1" si="347"/>
        <v/>
      </c>
      <c r="M1286" s="9" t="str">
        <f t="shared" ca="1" si="348"/>
        <v/>
      </c>
      <c r="N1286" s="9" t="str">
        <f t="shared" ca="1" si="349"/>
        <v/>
      </c>
      <c r="O1286" s="11">
        <f t="shared" ca="1" si="342"/>
        <v>36941</v>
      </c>
      <c r="P1286" s="31">
        <f t="shared" ref="P1286:P1349" ca="1" si="355">P1285+Q1286</f>
        <v>38</v>
      </c>
      <c r="Q1286" s="9">
        <f t="shared" ca="1" si="350"/>
        <v>0</v>
      </c>
      <c r="R1286" s="34" t="str">
        <f t="shared" ref="R1286:R1349" ca="1" si="356">IF(K1286=R1285,R1285,IF(K1286="",R1285,IF(K1286&lt;&gt;R1285,K1286)))</f>
        <v>SELL</v>
      </c>
    </row>
    <row r="1287" spans="1:18" x14ac:dyDescent="0.3">
      <c r="A1287" s="9">
        <v>1284</v>
      </c>
      <c r="B1287" s="11">
        <f t="shared" ca="1" si="340"/>
        <v>36942</v>
      </c>
      <c r="C1287" s="17">
        <f t="shared" ca="1" si="341"/>
        <v>1383.85</v>
      </c>
      <c r="D1287" s="42">
        <f t="shared" ca="1" si="351"/>
        <v>-0.95000000000004547</v>
      </c>
      <c r="E1287" s="15">
        <f t="shared" ca="1" si="343"/>
        <v>0</v>
      </c>
      <c r="F1287" s="15">
        <f t="shared" ca="1" si="344"/>
        <v>-0.95000000000004547</v>
      </c>
      <c r="G1287" s="17">
        <f t="shared" ca="1" si="352"/>
        <v>6.5571428571428543</v>
      </c>
      <c r="H1287" s="17">
        <f t="shared" ca="1" si="353"/>
        <v>5.6892857142857212</v>
      </c>
      <c r="I1287" s="17">
        <f t="shared" ca="1" si="354"/>
        <v>1.152542372881354</v>
      </c>
      <c r="J1287" s="23">
        <f t="shared" ca="1" si="345"/>
        <v>53.543307086614128</v>
      </c>
      <c r="K1287" s="19" t="str">
        <f t="shared" ca="1" si="346"/>
        <v/>
      </c>
      <c r="L1287" s="19" t="str">
        <f t="shared" ca="1" si="347"/>
        <v/>
      </c>
      <c r="M1287" s="9" t="str">
        <f t="shared" ca="1" si="348"/>
        <v/>
      </c>
      <c r="N1287" s="9" t="str">
        <f t="shared" ca="1" si="349"/>
        <v/>
      </c>
      <c r="O1287" s="11">
        <f t="shared" ca="1" si="342"/>
        <v>36942</v>
      </c>
      <c r="P1287" s="31">
        <f t="shared" ca="1" si="355"/>
        <v>38</v>
      </c>
      <c r="Q1287" s="9">
        <f t="shared" ca="1" si="350"/>
        <v>0</v>
      </c>
      <c r="R1287" s="34" t="str">
        <f t="shared" ca="1" si="356"/>
        <v>SELL</v>
      </c>
    </row>
    <row r="1288" spans="1:18" x14ac:dyDescent="0.3">
      <c r="A1288" s="9">
        <v>1285</v>
      </c>
      <c r="B1288" s="11">
        <f t="shared" ca="1" si="340"/>
        <v>36943</v>
      </c>
      <c r="C1288" s="17">
        <f t="shared" ca="1" si="341"/>
        <v>1370.1</v>
      </c>
      <c r="D1288" s="42">
        <f t="shared" ca="1" si="351"/>
        <v>-13.75</v>
      </c>
      <c r="E1288" s="15">
        <f t="shared" ca="1" si="343"/>
        <v>0</v>
      </c>
      <c r="F1288" s="15">
        <f t="shared" ca="1" si="344"/>
        <v>-13.75</v>
      </c>
      <c r="G1288" s="17">
        <f t="shared" ca="1" si="352"/>
        <v>6.5571428571428543</v>
      </c>
      <c r="H1288" s="17">
        <f t="shared" ca="1" si="353"/>
        <v>5.7750000000000101</v>
      </c>
      <c r="I1288" s="17">
        <f t="shared" ca="1" si="354"/>
        <v>1.1354359925788473</v>
      </c>
      <c r="J1288" s="23">
        <f t="shared" ca="1" si="345"/>
        <v>53.171155516941738</v>
      </c>
      <c r="K1288" s="19" t="str">
        <f t="shared" ca="1" si="346"/>
        <v/>
      </c>
      <c r="L1288" s="19" t="str">
        <f t="shared" ca="1" si="347"/>
        <v/>
      </c>
      <c r="M1288" s="9" t="str">
        <f t="shared" ca="1" si="348"/>
        <v/>
      </c>
      <c r="N1288" s="9" t="str">
        <f t="shared" ca="1" si="349"/>
        <v/>
      </c>
      <c r="O1288" s="11">
        <f t="shared" ca="1" si="342"/>
        <v>36943</v>
      </c>
      <c r="P1288" s="31">
        <f t="shared" ca="1" si="355"/>
        <v>38</v>
      </c>
      <c r="Q1288" s="9">
        <f t="shared" ca="1" si="350"/>
        <v>0</v>
      </c>
      <c r="R1288" s="34" t="str">
        <f t="shared" ca="1" si="356"/>
        <v>SELL</v>
      </c>
    </row>
    <row r="1289" spans="1:18" x14ac:dyDescent="0.3">
      <c r="A1289" s="9">
        <v>1286</v>
      </c>
      <c r="B1289" s="11">
        <f t="shared" ca="1" si="340"/>
        <v>36944</v>
      </c>
      <c r="C1289" s="17">
        <f t="shared" ca="1" si="341"/>
        <v>1355.1</v>
      </c>
      <c r="D1289" s="42">
        <f t="shared" ca="1" si="351"/>
        <v>-15</v>
      </c>
      <c r="E1289" s="15">
        <f t="shared" ca="1" si="343"/>
        <v>0</v>
      </c>
      <c r="F1289" s="15">
        <f t="shared" ca="1" si="344"/>
        <v>-15</v>
      </c>
      <c r="G1289" s="17">
        <f t="shared" ca="1" si="352"/>
        <v>5.1500000000000101</v>
      </c>
      <c r="H1289" s="17">
        <f t="shared" ca="1" si="353"/>
        <v>6.8464285714285813</v>
      </c>
      <c r="I1289" s="17">
        <f t="shared" ca="1" si="354"/>
        <v>0.75221700573813288</v>
      </c>
      <c r="J1289" s="23">
        <f t="shared" ca="1" si="345"/>
        <v>42.929443286692482</v>
      </c>
      <c r="K1289" s="19" t="str">
        <f t="shared" ca="1" si="346"/>
        <v/>
      </c>
      <c r="L1289" s="19" t="str">
        <f t="shared" ca="1" si="347"/>
        <v/>
      </c>
      <c r="M1289" s="9" t="str">
        <f t="shared" ca="1" si="348"/>
        <v/>
      </c>
      <c r="N1289" s="9" t="str">
        <f t="shared" ca="1" si="349"/>
        <v/>
      </c>
      <c r="O1289" s="11">
        <f t="shared" ca="1" si="342"/>
        <v>36944</v>
      </c>
      <c r="P1289" s="31">
        <f t="shared" ca="1" si="355"/>
        <v>38</v>
      </c>
      <c r="Q1289" s="9">
        <f t="shared" ca="1" si="350"/>
        <v>0</v>
      </c>
      <c r="R1289" s="34" t="str">
        <f t="shared" ca="1" si="356"/>
        <v>SELL</v>
      </c>
    </row>
    <row r="1290" spans="1:18" x14ac:dyDescent="0.3">
      <c r="A1290" s="9">
        <v>1287</v>
      </c>
      <c r="B1290" s="11">
        <f t="shared" ca="1" si="340"/>
        <v>36945</v>
      </c>
      <c r="C1290" s="17">
        <f t="shared" ca="1" si="341"/>
        <v>1320.45</v>
      </c>
      <c r="D1290" s="42">
        <f t="shared" ca="1" si="351"/>
        <v>-34.649999999999864</v>
      </c>
      <c r="E1290" s="15">
        <f t="shared" ca="1" si="343"/>
        <v>0</v>
      </c>
      <c r="F1290" s="15">
        <f t="shared" ca="1" si="344"/>
        <v>-34.649999999999864</v>
      </c>
      <c r="G1290" s="17">
        <f t="shared" ca="1" si="352"/>
        <v>4.8821428571428669</v>
      </c>
      <c r="H1290" s="17">
        <f t="shared" ca="1" si="353"/>
        <v>9.3214285714285712</v>
      </c>
      <c r="I1290" s="17">
        <f t="shared" ca="1" si="354"/>
        <v>0.52375478927203167</v>
      </c>
      <c r="J1290" s="23">
        <f t="shared" ca="1" si="345"/>
        <v>34.372642695499152</v>
      </c>
      <c r="K1290" s="19" t="str">
        <f t="shared" ca="1" si="346"/>
        <v/>
      </c>
      <c r="L1290" s="19" t="str">
        <f t="shared" ca="1" si="347"/>
        <v/>
      </c>
      <c r="M1290" s="9" t="str">
        <f t="shared" ca="1" si="348"/>
        <v/>
      </c>
      <c r="N1290" s="9" t="str">
        <f t="shared" ca="1" si="349"/>
        <v/>
      </c>
      <c r="O1290" s="11">
        <f t="shared" ca="1" si="342"/>
        <v>36945</v>
      </c>
      <c r="P1290" s="31">
        <f t="shared" ca="1" si="355"/>
        <v>38</v>
      </c>
      <c r="Q1290" s="9">
        <f t="shared" ca="1" si="350"/>
        <v>0</v>
      </c>
      <c r="R1290" s="34" t="str">
        <f t="shared" ca="1" si="356"/>
        <v>SELL</v>
      </c>
    </row>
    <row r="1291" spans="1:18" x14ac:dyDescent="0.3">
      <c r="A1291" s="9">
        <v>1288</v>
      </c>
      <c r="B1291" s="11">
        <f t="shared" ca="1" si="340"/>
        <v>36948</v>
      </c>
      <c r="C1291" s="17">
        <f t="shared" ca="1" si="341"/>
        <v>1312.4</v>
      </c>
      <c r="D1291" s="42">
        <f t="shared" ca="1" si="351"/>
        <v>-8.0499999999999545</v>
      </c>
      <c r="E1291" s="15">
        <f t="shared" ca="1" si="343"/>
        <v>0</v>
      </c>
      <c r="F1291" s="15">
        <f t="shared" ca="1" si="344"/>
        <v>-8.0499999999999545</v>
      </c>
      <c r="G1291" s="17">
        <f t="shared" ca="1" si="352"/>
        <v>4.5607142857142957</v>
      </c>
      <c r="H1291" s="17">
        <f t="shared" ca="1" si="353"/>
        <v>9.8964285714285687</v>
      </c>
      <c r="I1291" s="17">
        <f t="shared" ca="1" si="354"/>
        <v>0.46084446048358108</v>
      </c>
      <c r="J1291" s="23">
        <f t="shared" ca="1" si="345"/>
        <v>31.546442687747088</v>
      </c>
      <c r="K1291" s="19" t="str">
        <f t="shared" ca="1" si="346"/>
        <v/>
      </c>
      <c r="L1291" s="19" t="str">
        <f t="shared" ca="1" si="347"/>
        <v/>
      </c>
      <c r="M1291" s="9" t="str">
        <f t="shared" ca="1" si="348"/>
        <v/>
      </c>
      <c r="N1291" s="9" t="str">
        <f t="shared" ca="1" si="349"/>
        <v/>
      </c>
      <c r="O1291" s="11">
        <f t="shared" ca="1" si="342"/>
        <v>36948</v>
      </c>
      <c r="P1291" s="31">
        <f t="shared" ca="1" si="355"/>
        <v>38</v>
      </c>
      <c r="Q1291" s="9">
        <f t="shared" ca="1" si="350"/>
        <v>0</v>
      </c>
      <c r="R1291" s="34" t="str">
        <f t="shared" ca="1" si="356"/>
        <v>SELL</v>
      </c>
    </row>
    <row r="1292" spans="1:18" x14ac:dyDescent="0.3">
      <c r="A1292" s="9">
        <v>1289</v>
      </c>
      <c r="B1292" s="11">
        <f t="shared" ca="1" si="340"/>
        <v>36949</v>
      </c>
      <c r="C1292" s="17">
        <f t="shared" ca="1" si="341"/>
        <v>1295.55</v>
      </c>
      <c r="D1292" s="42">
        <f t="shared" ca="1" si="351"/>
        <v>-16.850000000000136</v>
      </c>
      <c r="E1292" s="15">
        <f t="shared" ca="1" si="343"/>
        <v>0</v>
      </c>
      <c r="F1292" s="15">
        <f t="shared" ca="1" si="344"/>
        <v>-16.850000000000136</v>
      </c>
      <c r="G1292" s="17">
        <f t="shared" ca="1" si="352"/>
        <v>4.5607142857142957</v>
      </c>
      <c r="H1292" s="17">
        <f t="shared" ca="1" si="353"/>
        <v>9.9357142857142957</v>
      </c>
      <c r="I1292" s="17">
        <f t="shared" ca="1" si="354"/>
        <v>0.45902228612509038</v>
      </c>
      <c r="J1292" s="23">
        <f t="shared" ca="1" si="345"/>
        <v>31.460950973146112</v>
      </c>
      <c r="K1292" s="19" t="str">
        <f t="shared" ca="1" si="346"/>
        <v/>
      </c>
      <c r="L1292" s="19" t="str">
        <f t="shared" ca="1" si="347"/>
        <v/>
      </c>
      <c r="M1292" s="9" t="str">
        <f t="shared" ca="1" si="348"/>
        <v/>
      </c>
      <c r="N1292" s="9" t="str">
        <f t="shared" ca="1" si="349"/>
        <v/>
      </c>
      <c r="O1292" s="11">
        <f t="shared" ca="1" si="342"/>
        <v>36949</v>
      </c>
      <c r="P1292" s="31">
        <f t="shared" ca="1" si="355"/>
        <v>38</v>
      </c>
      <c r="Q1292" s="9">
        <f t="shared" ca="1" si="350"/>
        <v>0</v>
      </c>
      <c r="R1292" s="34" t="str">
        <f t="shared" ca="1" si="356"/>
        <v>SELL</v>
      </c>
    </row>
    <row r="1293" spans="1:18" x14ac:dyDescent="0.3">
      <c r="A1293" s="9">
        <v>1290</v>
      </c>
      <c r="B1293" s="11">
        <f t="shared" ca="1" si="340"/>
        <v>36950</v>
      </c>
      <c r="C1293" s="17">
        <f t="shared" ca="1" si="341"/>
        <v>1351.4</v>
      </c>
      <c r="D1293" s="42">
        <f t="shared" ca="1" si="351"/>
        <v>55.850000000000136</v>
      </c>
      <c r="E1293" s="15">
        <f t="shared" ca="1" si="343"/>
        <v>55.850000000000136</v>
      </c>
      <c r="F1293" s="15">
        <f t="shared" ca="1" si="344"/>
        <v>0</v>
      </c>
      <c r="G1293" s="17">
        <f t="shared" ca="1" si="352"/>
        <v>6.7857142857143016</v>
      </c>
      <c r="H1293" s="17">
        <f t="shared" ca="1" si="353"/>
        <v>9.9357142857142957</v>
      </c>
      <c r="I1293" s="17">
        <f t="shared" ca="1" si="354"/>
        <v>0.68296189791516981</v>
      </c>
      <c r="J1293" s="23">
        <f t="shared" ca="1" si="345"/>
        <v>40.580948312686921</v>
      </c>
      <c r="K1293" s="19" t="str">
        <f t="shared" ca="1" si="346"/>
        <v/>
      </c>
      <c r="L1293" s="19" t="str">
        <f t="shared" ca="1" si="347"/>
        <v/>
      </c>
      <c r="M1293" s="9" t="str">
        <f t="shared" ca="1" si="348"/>
        <v/>
      </c>
      <c r="N1293" s="9" t="str">
        <f t="shared" ca="1" si="349"/>
        <v/>
      </c>
      <c r="O1293" s="11">
        <f t="shared" ca="1" si="342"/>
        <v>36950</v>
      </c>
      <c r="P1293" s="31">
        <f t="shared" ca="1" si="355"/>
        <v>38</v>
      </c>
      <c r="Q1293" s="9">
        <f t="shared" ca="1" si="350"/>
        <v>0</v>
      </c>
      <c r="R1293" s="34" t="str">
        <f t="shared" ca="1" si="356"/>
        <v>SELL</v>
      </c>
    </row>
    <row r="1294" spans="1:18" x14ac:dyDescent="0.3">
      <c r="A1294" s="9">
        <v>1291</v>
      </c>
      <c r="B1294" s="11">
        <f t="shared" ca="1" si="340"/>
        <v>36951</v>
      </c>
      <c r="C1294" s="17">
        <f t="shared" ca="1" si="341"/>
        <v>1358.05</v>
      </c>
      <c r="D1294" s="42">
        <f t="shared" ca="1" si="351"/>
        <v>6.6499999999998636</v>
      </c>
      <c r="E1294" s="15">
        <f t="shared" ca="1" si="343"/>
        <v>6.6499999999998636</v>
      </c>
      <c r="F1294" s="15">
        <f t="shared" ca="1" si="344"/>
        <v>0</v>
      </c>
      <c r="G1294" s="17">
        <f t="shared" ca="1" si="352"/>
        <v>6.5321428571428601</v>
      </c>
      <c r="H1294" s="17">
        <f t="shared" ca="1" si="353"/>
        <v>9.9357142857142957</v>
      </c>
      <c r="I1294" s="17">
        <f t="shared" ca="1" si="354"/>
        <v>0.65744069015097018</v>
      </c>
      <c r="J1294" s="23">
        <f t="shared" ca="1" si="345"/>
        <v>39.666016048579472</v>
      </c>
      <c r="K1294" s="19" t="str">
        <f t="shared" ca="1" si="346"/>
        <v/>
      </c>
      <c r="L1294" s="19" t="str">
        <f t="shared" ca="1" si="347"/>
        <v/>
      </c>
      <c r="M1294" s="9" t="str">
        <f t="shared" ca="1" si="348"/>
        <v/>
      </c>
      <c r="N1294" s="9" t="str">
        <f t="shared" ca="1" si="349"/>
        <v/>
      </c>
      <c r="O1294" s="11">
        <f t="shared" ca="1" si="342"/>
        <v>36951</v>
      </c>
      <c r="P1294" s="31">
        <f t="shared" ca="1" si="355"/>
        <v>38</v>
      </c>
      <c r="Q1294" s="9">
        <f t="shared" ca="1" si="350"/>
        <v>0</v>
      </c>
      <c r="R1294" s="34" t="str">
        <f t="shared" ca="1" si="356"/>
        <v>SELL</v>
      </c>
    </row>
    <row r="1295" spans="1:18" x14ac:dyDescent="0.3">
      <c r="A1295" s="9">
        <v>1292</v>
      </c>
      <c r="B1295" s="11">
        <f t="shared" ca="1" si="340"/>
        <v>36952</v>
      </c>
      <c r="C1295" s="17">
        <f t="shared" ca="1" si="341"/>
        <v>1306.3499999999999</v>
      </c>
      <c r="D1295" s="42">
        <f t="shared" ca="1" si="351"/>
        <v>-51.700000000000045</v>
      </c>
      <c r="E1295" s="15">
        <f t="shared" ca="1" si="343"/>
        <v>0</v>
      </c>
      <c r="F1295" s="15">
        <f t="shared" ca="1" si="344"/>
        <v>-51.700000000000045</v>
      </c>
      <c r="G1295" s="17">
        <f t="shared" ca="1" si="352"/>
        <v>6.5321428571428601</v>
      </c>
      <c r="H1295" s="17">
        <f t="shared" ca="1" si="353"/>
        <v>13.378571428571442</v>
      </c>
      <c r="I1295" s="17">
        <f t="shared" ca="1" si="354"/>
        <v>0.48825413774692977</v>
      </c>
      <c r="J1295" s="23">
        <f t="shared" ca="1" si="345"/>
        <v>32.807174887892373</v>
      </c>
      <c r="K1295" s="19" t="str">
        <f t="shared" ca="1" si="346"/>
        <v/>
      </c>
      <c r="L1295" s="19" t="str">
        <f t="shared" ca="1" si="347"/>
        <v/>
      </c>
      <c r="M1295" s="9" t="str">
        <f t="shared" ca="1" si="348"/>
        <v/>
      </c>
      <c r="N1295" s="9" t="str">
        <f t="shared" ca="1" si="349"/>
        <v/>
      </c>
      <c r="O1295" s="11">
        <f t="shared" ca="1" si="342"/>
        <v>36952</v>
      </c>
      <c r="P1295" s="31">
        <f t="shared" ca="1" si="355"/>
        <v>38</v>
      </c>
      <c r="Q1295" s="9">
        <f t="shared" ca="1" si="350"/>
        <v>0</v>
      </c>
      <c r="R1295" s="34" t="str">
        <f t="shared" ca="1" si="356"/>
        <v>SELL</v>
      </c>
    </row>
    <row r="1296" spans="1:18" x14ac:dyDescent="0.3">
      <c r="A1296" s="9">
        <v>1293</v>
      </c>
      <c r="B1296" s="11">
        <f t="shared" ca="1" si="340"/>
        <v>36955</v>
      </c>
      <c r="C1296" s="17">
        <f t="shared" ca="1" si="341"/>
        <v>1271.45</v>
      </c>
      <c r="D1296" s="42">
        <f t="shared" ca="1" si="351"/>
        <v>-34.899999999999864</v>
      </c>
      <c r="E1296" s="15">
        <f t="shared" ca="1" si="343"/>
        <v>0</v>
      </c>
      <c r="F1296" s="15">
        <f t="shared" ca="1" si="344"/>
        <v>-34.899999999999864</v>
      </c>
      <c r="G1296" s="17">
        <f t="shared" ca="1" si="352"/>
        <v>6.5321428571428601</v>
      </c>
      <c r="H1296" s="17">
        <f t="shared" ca="1" si="353"/>
        <v>15.085714285714289</v>
      </c>
      <c r="I1296" s="17">
        <f t="shared" ca="1" si="354"/>
        <v>0.43300189393939403</v>
      </c>
      <c r="J1296" s="23">
        <f t="shared" ca="1" si="345"/>
        <v>30.21642160911945</v>
      </c>
      <c r="K1296" s="19" t="str">
        <f t="shared" ca="1" si="346"/>
        <v/>
      </c>
      <c r="L1296" s="19" t="str">
        <f t="shared" ca="1" si="347"/>
        <v/>
      </c>
      <c r="M1296" s="9" t="str">
        <f t="shared" ca="1" si="348"/>
        <v/>
      </c>
      <c r="N1296" s="9" t="str">
        <f t="shared" ca="1" si="349"/>
        <v/>
      </c>
      <c r="O1296" s="11">
        <f t="shared" ca="1" si="342"/>
        <v>36955</v>
      </c>
      <c r="P1296" s="31">
        <f t="shared" ca="1" si="355"/>
        <v>38</v>
      </c>
      <c r="Q1296" s="9">
        <f t="shared" ca="1" si="350"/>
        <v>0</v>
      </c>
      <c r="R1296" s="34" t="str">
        <f t="shared" ca="1" si="356"/>
        <v>SELL</v>
      </c>
    </row>
    <row r="1297" spans="1:18" x14ac:dyDescent="0.3">
      <c r="A1297" s="9">
        <v>1294</v>
      </c>
      <c r="B1297" s="11">
        <f t="shared" ca="1" si="340"/>
        <v>36957</v>
      </c>
      <c r="C1297" s="17">
        <f t="shared" ca="1" si="341"/>
        <v>1290.5</v>
      </c>
      <c r="D1297" s="42">
        <f t="shared" ca="1" si="351"/>
        <v>19.049999999999955</v>
      </c>
      <c r="E1297" s="15">
        <f t="shared" ca="1" si="343"/>
        <v>19.049999999999955</v>
      </c>
      <c r="F1297" s="15">
        <f t="shared" ca="1" si="344"/>
        <v>0</v>
      </c>
      <c r="G1297" s="17">
        <f t="shared" ca="1" si="352"/>
        <v>7.7392857142857236</v>
      </c>
      <c r="H1297" s="17">
        <f t="shared" ca="1" si="353"/>
        <v>15.085714285714289</v>
      </c>
      <c r="I1297" s="17">
        <f t="shared" ca="1" si="354"/>
        <v>0.51302083333333381</v>
      </c>
      <c r="J1297" s="23">
        <f t="shared" ca="1" si="345"/>
        <v>33.907056798623088</v>
      </c>
      <c r="K1297" s="19" t="str">
        <f t="shared" ca="1" si="346"/>
        <v/>
      </c>
      <c r="L1297" s="19" t="str">
        <f t="shared" ca="1" si="347"/>
        <v/>
      </c>
      <c r="M1297" s="9" t="str">
        <f t="shared" ca="1" si="348"/>
        <v/>
      </c>
      <c r="N1297" s="9" t="str">
        <f t="shared" ca="1" si="349"/>
        <v/>
      </c>
      <c r="O1297" s="11">
        <f t="shared" ca="1" si="342"/>
        <v>36957</v>
      </c>
      <c r="P1297" s="31">
        <f t="shared" ca="1" si="355"/>
        <v>38</v>
      </c>
      <c r="Q1297" s="9">
        <f t="shared" ca="1" si="350"/>
        <v>0</v>
      </c>
      <c r="R1297" s="34" t="str">
        <f t="shared" ca="1" si="356"/>
        <v>SELL</v>
      </c>
    </row>
    <row r="1298" spans="1:18" x14ac:dyDescent="0.3">
      <c r="A1298" s="9">
        <v>1295</v>
      </c>
      <c r="B1298" s="11">
        <f t="shared" ca="1" si="340"/>
        <v>36958</v>
      </c>
      <c r="C1298" s="17">
        <f t="shared" ca="1" si="341"/>
        <v>1292.8499999999999</v>
      </c>
      <c r="D1298" s="42">
        <f t="shared" ca="1" si="351"/>
        <v>2.3499999999999091</v>
      </c>
      <c r="E1298" s="15">
        <f t="shared" ca="1" si="343"/>
        <v>2.3499999999999091</v>
      </c>
      <c r="F1298" s="15">
        <f t="shared" ca="1" si="344"/>
        <v>0</v>
      </c>
      <c r="G1298" s="17">
        <f t="shared" ca="1" si="352"/>
        <v>6.2392857142857077</v>
      </c>
      <c r="H1298" s="17">
        <f t="shared" ca="1" si="353"/>
        <v>15.085714285714289</v>
      </c>
      <c r="I1298" s="17">
        <f t="shared" ca="1" si="354"/>
        <v>0.41358901515151464</v>
      </c>
      <c r="J1298" s="23">
        <f t="shared" ca="1" si="345"/>
        <v>29.258080723496874</v>
      </c>
      <c r="K1298" s="19" t="str">
        <f t="shared" ca="1" si="346"/>
        <v>BUY</v>
      </c>
      <c r="L1298" s="19">
        <f t="shared" ca="1" si="347"/>
        <v>39</v>
      </c>
      <c r="M1298" s="9" t="str">
        <f t="shared" ca="1" si="348"/>
        <v>BUY</v>
      </c>
      <c r="N1298" s="9">
        <f t="shared" ca="1" si="349"/>
        <v>1292.8499999999999</v>
      </c>
      <c r="O1298" s="11">
        <f t="shared" ca="1" si="342"/>
        <v>36958</v>
      </c>
      <c r="P1298" s="31">
        <f t="shared" ca="1" si="355"/>
        <v>39</v>
      </c>
      <c r="Q1298" s="9">
        <f t="shared" ca="1" si="350"/>
        <v>1</v>
      </c>
      <c r="R1298" s="34" t="str">
        <f t="shared" ca="1" si="356"/>
        <v>BUY</v>
      </c>
    </row>
    <row r="1299" spans="1:18" x14ac:dyDescent="0.3">
      <c r="A1299" s="9">
        <v>1296</v>
      </c>
      <c r="B1299" s="11">
        <f t="shared" ca="1" si="340"/>
        <v>36959</v>
      </c>
      <c r="C1299" s="17">
        <f t="shared" ca="1" si="341"/>
        <v>1254.75</v>
      </c>
      <c r="D1299" s="42">
        <f t="shared" ca="1" si="351"/>
        <v>-38.099999999999909</v>
      </c>
      <c r="E1299" s="15">
        <f t="shared" ca="1" si="343"/>
        <v>0</v>
      </c>
      <c r="F1299" s="15">
        <f t="shared" ca="1" si="344"/>
        <v>-38.099999999999909</v>
      </c>
      <c r="G1299" s="17">
        <f t="shared" ca="1" si="352"/>
        <v>6.2392857142857077</v>
      </c>
      <c r="H1299" s="17">
        <f t="shared" ca="1" si="353"/>
        <v>15.282142857142844</v>
      </c>
      <c r="I1299" s="17">
        <f t="shared" ca="1" si="354"/>
        <v>0.40827296097218968</v>
      </c>
      <c r="J1299" s="23">
        <f t="shared" ca="1" si="345"/>
        <v>28.991038831729171</v>
      </c>
      <c r="K1299" s="19" t="str">
        <f t="shared" ca="1" si="346"/>
        <v>BUY</v>
      </c>
      <c r="L1299" s="19" t="str">
        <f t="shared" ca="1" si="347"/>
        <v/>
      </c>
      <c r="M1299" s="9" t="str">
        <f t="shared" ca="1" si="348"/>
        <v/>
      </c>
      <c r="N1299" s="9" t="str">
        <f t="shared" ca="1" si="349"/>
        <v/>
      </c>
      <c r="O1299" s="11">
        <f t="shared" ca="1" si="342"/>
        <v>36959</v>
      </c>
      <c r="P1299" s="31">
        <f t="shared" ca="1" si="355"/>
        <v>39</v>
      </c>
      <c r="Q1299" s="9">
        <f t="shared" ca="1" si="350"/>
        <v>0</v>
      </c>
      <c r="R1299" s="34" t="str">
        <f t="shared" ca="1" si="356"/>
        <v>BUY</v>
      </c>
    </row>
    <row r="1300" spans="1:18" x14ac:dyDescent="0.3">
      <c r="A1300" s="9">
        <v>1297</v>
      </c>
      <c r="B1300" s="11">
        <f t="shared" ca="1" si="340"/>
        <v>36962</v>
      </c>
      <c r="C1300" s="17">
        <f t="shared" ca="1" si="341"/>
        <v>1197.95</v>
      </c>
      <c r="D1300" s="42">
        <f t="shared" ca="1" si="351"/>
        <v>-56.799999999999955</v>
      </c>
      <c r="E1300" s="15">
        <f t="shared" ca="1" si="343"/>
        <v>0</v>
      </c>
      <c r="F1300" s="15">
        <f t="shared" ca="1" si="344"/>
        <v>-56.799999999999955</v>
      </c>
      <c r="G1300" s="17">
        <f t="shared" ca="1" si="352"/>
        <v>5.9928571428571331</v>
      </c>
      <c r="H1300" s="17">
        <f t="shared" ca="1" si="353"/>
        <v>19.339285714285698</v>
      </c>
      <c r="I1300" s="17">
        <f t="shared" ca="1" si="354"/>
        <v>0.30987996306555837</v>
      </c>
      <c r="J1300" s="23">
        <f t="shared" ca="1" si="345"/>
        <v>23.657126744677839</v>
      </c>
      <c r="K1300" s="19" t="str">
        <f t="shared" ca="1" si="346"/>
        <v>BUY</v>
      </c>
      <c r="L1300" s="19" t="str">
        <f t="shared" ca="1" si="347"/>
        <v/>
      </c>
      <c r="M1300" s="9" t="str">
        <f t="shared" ca="1" si="348"/>
        <v/>
      </c>
      <c r="N1300" s="9" t="str">
        <f t="shared" ca="1" si="349"/>
        <v/>
      </c>
      <c r="O1300" s="11">
        <f t="shared" ca="1" si="342"/>
        <v>36962</v>
      </c>
      <c r="P1300" s="31">
        <f t="shared" ca="1" si="355"/>
        <v>39</v>
      </c>
      <c r="Q1300" s="9">
        <f t="shared" ca="1" si="350"/>
        <v>0</v>
      </c>
      <c r="R1300" s="34" t="str">
        <f t="shared" ca="1" si="356"/>
        <v>BUY</v>
      </c>
    </row>
    <row r="1301" spans="1:18" x14ac:dyDescent="0.3">
      <c r="A1301" s="9">
        <v>1298</v>
      </c>
      <c r="B1301" s="11">
        <f t="shared" ca="1" si="340"/>
        <v>36963</v>
      </c>
      <c r="C1301" s="17">
        <f t="shared" ca="1" si="341"/>
        <v>1124.7</v>
      </c>
      <c r="D1301" s="42">
        <f t="shared" ca="1" si="351"/>
        <v>-73.25</v>
      </c>
      <c r="E1301" s="15">
        <f t="shared" ca="1" si="343"/>
        <v>0</v>
      </c>
      <c r="F1301" s="15">
        <f t="shared" ca="1" si="344"/>
        <v>-73.25</v>
      </c>
      <c r="G1301" s="17">
        <f t="shared" ca="1" si="352"/>
        <v>5.9928571428571331</v>
      </c>
      <c r="H1301" s="17">
        <f t="shared" ca="1" si="353"/>
        <v>24.503571428571409</v>
      </c>
      <c r="I1301" s="17">
        <f t="shared" ca="1" si="354"/>
        <v>0.24457076227955088</v>
      </c>
      <c r="J1301" s="23">
        <f t="shared" ca="1" si="345"/>
        <v>19.651012999180224</v>
      </c>
      <c r="K1301" s="19" t="str">
        <f t="shared" ca="1" si="346"/>
        <v>BUY</v>
      </c>
      <c r="L1301" s="19" t="str">
        <f t="shared" ca="1" si="347"/>
        <v/>
      </c>
      <c r="M1301" s="9" t="str">
        <f t="shared" ca="1" si="348"/>
        <v/>
      </c>
      <c r="N1301" s="9" t="str">
        <f t="shared" ca="1" si="349"/>
        <v/>
      </c>
      <c r="O1301" s="11">
        <f t="shared" ca="1" si="342"/>
        <v>36963</v>
      </c>
      <c r="P1301" s="31">
        <f t="shared" ca="1" si="355"/>
        <v>39</v>
      </c>
      <c r="Q1301" s="9">
        <f t="shared" ca="1" si="350"/>
        <v>0</v>
      </c>
      <c r="R1301" s="34" t="str">
        <f t="shared" ca="1" si="356"/>
        <v>BUY</v>
      </c>
    </row>
    <row r="1302" spans="1:18" x14ac:dyDescent="0.3">
      <c r="A1302" s="9">
        <v>1299</v>
      </c>
      <c r="B1302" s="11">
        <f t="shared" ca="1" si="340"/>
        <v>36964</v>
      </c>
      <c r="C1302" s="17">
        <f t="shared" ca="1" si="341"/>
        <v>1194.2</v>
      </c>
      <c r="D1302" s="42">
        <f t="shared" ca="1" si="351"/>
        <v>69.5</v>
      </c>
      <c r="E1302" s="15">
        <f t="shared" ca="1" si="343"/>
        <v>69.5</v>
      </c>
      <c r="F1302" s="15">
        <f t="shared" ca="1" si="344"/>
        <v>0</v>
      </c>
      <c r="G1302" s="17">
        <f t="shared" ca="1" si="352"/>
        <v>10.957142857142847</v>
      </c>
      <c r="H1302" s="17">
        <f t="shared" ca="1" si="353"/>
        <v>23.521428571428551</v>
      </c>
      <c r="I1302" s="17">
        <f t="shared" ca="1" si="354"/>
        <v>0.46583662313999391</v>
      </c>
      <c r="J1302" s="23">
        <f t="shared" ca="1" si="345"/>
        <v>31.779573233892691</v>
      </c>
      <c r="K1302" s="19" t="str">
        <f t="shared" ca="1" si="346"/>
        <v/>
      </c>
      <c r="L1302" s="19" t="str">
        <f t="shared" ca="1" si="347"/>
        <v/>
      </c>
      <c r="M1302" s="9" t="str">
        <f t="shared" ca="1" si="348"/>
        <v/>
      </c>
      <c r="N1302" s="9" t="str">
        <f t="shared" ca="1" si="349"/>
        <v/>
      </c>
      <c r="O1302" s="11">
        <f t="shared" ca="1" si="342"/>
        <v>36964</v>
      </c>
      <c r="P1302" s="31">
        <f t="shared" ca="1" si="355"/>
        <v>39</v>
      </c>
      <c r="Q1302" s="9">
        <f t="shared" ca="1" si="350"/>
        <v>0</v>
      </c>
      <c r="R1302" s="34" t="str">
        <f t="shared" ca="1" si="356"/>
        <v>BUY</v>
      </c>
    </row>
    <row r="1303" spans="1:18" x14ac:dyDescent="0.3">
      <c r="A1303" s="9">
        <v>1300</v>
      </c>
      <c r="B1303" s="11">
        <f t="shared" ca="1" si="340"/>
        <v>36965</v>
      </c>
      <c r="C1303" s="17">
        <f t="shared" ca="1" si="341"/>
        <v>1217.1500000000001</v>
      </c>
      <c r="D1303" s="42">
        <f t="shared" ca="1" si="351"/>
        <v>22.950000000000045</v>
      </c>
      <c r="E1303" s="15">
        <f t="shared" ca="1" si="343"/>
        <v>22.950000000000045</v>
      </c>
      <c r="F1303" s="15">
        <f t="shared" ca="1" si="344"/>
        <v>0</v>
      </c>
      <c r="G1303" s="17">
        <f t="shared" ca="1" si="352"/>
        <v>12.596428571428564</v>
      </c>
      <c r="H1303" s="17">
        <f t="shared" ca="1" si="353"/>
        <v>22.449999999999982</v>
      </c>
      <c r="I1303" s="17">
        <f t="shared" ca="1" si="354"/>
        <v>0.56108813235762023</v>
      </c>
      <c r="J1303" s="23">
        <f t="shared" ca="1" si="345"/>
        <v>35.942117599103241</v>
      </c>
      <c r="K1303" s="19" t="str">
        <f t="shared" ca="1" si="346"/>
        <v/>
      </c>
      <c r="L1303" s="19" t="str">
        <f t="shared" ca="1" si="347"/>
        <v/>
      </c>
      <c r="M1303" s="9" t="str">
        <f t="shared" ca="1" si="348"/>
        <v/>
      </c>
      <c r="N1303" s="9" t="str">
        <f t="shared" ca="1" si="349"/>
        <v/>
      </c>
      <c r="O1303" s="11">
        <f t="shared" ca="1" si="342"/>
        <v>36965</v>
      </c>
      <c r="P1303" s="31">
        <f t="shared" ca="1" si="355"/>
        <v>39</v>
      </c>
      <c r="Q1303" s="9">
        <f t="shared" ca="1" si="350"/>
        <v>0</v>
      </c>
      <c r="R1303" s="34" t="str">
        <f t="shared" ca="1" si="356"/>
        <v>BUY</v>
      </c>
    </row>
    <row r="1304" spans="1:18" x14ac:dyDescent="0.3">
      <c r="A1304" s="9">
        <v>1301</v>
      </c>
      <c r="B1304" s="11">
        <f t="shared" ca="1" si="340"/>
        <v>36966</v>
      </c>
      <c r="C1304" s="17">
        <f t="shared" ca="1" si="341"/>
        <v>1193.55</v>
      </c>
      <c r="D1304" s="42">
        <f t="shared" ca="1" si="351"/>
        <v>-23.600000000000136</v>
      </c>
      <c r="E1304" s="15">
        <f t="shared" ca="1" si="343"/>
        <v>0</v>
      </c>
      <c r="F1304" s="15">
        <f t="shared" ca="1" si="344"/>
        <v>-23.600000000000136</v>
      </c>
      <c r="G1304" s="17">
        <f t="shared" ca="1" si="352"/>
        <v>12.596428571428564</v>
      </c>
      <c r="H1304" s="17">
        <f t="shared" ca="1" si="353"/>
        <v>21.660714285714285</v>
      </c>
      <c r="I1304" s="17">
        <f t="shared" ca="1" si="354"/>
        <v>0.58153338829348689</v>
      </c>
      <c r="J1304" s="23">
        <f t="shared" ca="1" si="345"/>
        <v>36.770225187656372</v>
      </c>
      <c r="K1304" s="19" t="str">
        <f t="shared" ca="1" si="346"/>
        <v/>
      </c>
      <c r="L1304" s="19" t="str">
        <f t="shared" ca="1" si="347"/>
        <v/>
      </c>
      <c r="M1304" s="9" t="str">
        <f t="shared" ca="1" si="348"/>
        <v/>
      </c>
      <c r="N1304" s="9" t="str">
        <f t="shared" ca="1" si="349"/>
        <v/>
      </c>
      <c r="O1304" s="11">
        <f t="shared" ca="1" si="342"/>
        <v>36966</v>
      </c>
      <c r="P1304" s="31">
        <f t="shared" ca="1" si="355"/>
        <v>39</v>
      </c>
      <c r="Q1304" s="9">
        <f t="shared" ca="1" si="350"/>
        <v>0</v>
      </c>
      <c r="R1304" s="34" t="str">
        <f t="shared" ca="1" si="356"/>
        <v>BUY</v>
      </c>
    </row>
    <row r="1305" spans="1:18" x14ac:dyDescent="0.3">
      <c r="A1305" s="9">
        <v>1302</v>
      </c>
      <c r="B1305" s="11">
        <f t="shared" ca="1" si="340"/>
        <v>36969</v>
      </c>
      <c r="C1305" s="17">
        <f t="shared" ca="1" si="341"/>
        <v>1186.7</v>
      </c>
      <c r="D1305" s="42">
        <f t="shared" ca="1" si="351"/>
        <v>-6.8499999999999091</v>
      </c>
      <c r="E1305" s="15">
        <f t="shared" ca="1" si="343"/>
        <v>0</v>
      </c>
      <c r="F1305" s="15">
        <f t="shared" ca="1" si="344"/>
        <v>-6.8499999999999091</v>
      </c>
      <c r="G1305" s="17">
        <f t="shared" ca="1" si="352"/>
        <v>12.596428571428564</v>
      </c>
      <c r="H1305" s="17">
        <f t="shared" ca="1" si="353"/>
        <v>21.574999999999996</v>
      </c>
      <c r="I1305" s="17">
        <f t="shared" ca="1" si="354"/>
        <v>0.58384373448104598</v>
      </c>
      <c r="J1305" s="23">
        <f t="shared" ca="1" si="345"/>
        <v>36.862458193979933</v>
      </c>
      <c r="K1305" s="19" t="str">
        <f t="shared" ca="1" si="346"/>
        <v/>
      </c>
      <c r="L1305" s="19" t="str">
        <f t="shared" ca="1" si="347"/>
        <v/>
      </c>
      <c r="M1305" s="9" t="str">
        <f t="shared" ca="1" si="348"/>
        <v/>
      </c>
      <c r="N1305" s="9" t="str">
        <f t="shared" ca="1" si="349"/>
        <v/>
      </c>
      <c r="O1305" s="11">
        <f t="shared" ca="1" si="342"/>
        <v>36969</v>
      </c>
      <c r="P1305" s="31">
        <f t="shared" ca="1" si="355"/>
        <v>39</v>
      </c>
      <c r="Q1305" s="9">
        <f t="shared" ca="1" si="350"/>
        <v>0</v>
      </c>
      <c r="R1305" s="34" t="str">
        <f t="shared" ca="1" si="356"/>
        <v>BUY</v>
      </c>
    </row>
    <row r="1306" spans="1:18" x14ac:dyDescent="0.3">
      <c r="A1306" s="9">
        <v>1303</v>
      </c>
      <c r="B1306" s="11">
        <f t="shared" ca="1" si="340"/>
        <v>36970</v>
      </c>
      <c r="C1306" s="17">
        <f t="shared" ca="1" si="341"/>
        <v>1170.95</v>
      </c>
      <c r="D1306" s="42">
        <f t="shared" ca="1" si="351"/>
        <v>-15.75</v>
      </c>
      <c r="E1306" s="15">
        <f t="shared" ca="1" si="343"/>
        <v>0</v>
      </c>
      <c r="F1306" s="15">
        <f t="shared" ca="1" si="344"/>
        <v>-15.75</v>
      </c>
      <c r="G1306" s="17">
        <f t="shared" ca="1" si="352"/>
        <v>12.596428571428564</v>
      </c>
      <c r="H1306" s="17">
        <f t="shared" ca="1" si="353"/>
        <v>21.496428571428559</v>
      </c>
      <c r="I1306" s="17">
        <f t="shared" ca="1" si="354"/>
        <v>0.58597773716564217</v>
      </c>
      <c r="J1306" s="23">
        <f t="shared" ca="1" si="345"/>
        <v>36.947412528807874</v>
      </c>
      <c r="K1306" s="19" t="str">
        <f t="shared" ca="1" si="346"/>
        <v/>
      </c>
      <c r="L1306" s="19" t="str">
        <f t="shared" ca="1" si="347"/>
        <v/>
      </c>
      <c r="M1306" s="9" t="str">
        <f t="shared" ca="1" si="348"/>
        <v/>
      </c>
      <c r="N1306" s="9" t="str">
        <f t="shared" ca="1" si="349"/>
        <v/>
      </c>
      <c r="O1306" s="11">
        <f t="shared" ca="1" si="342"/>
        <v>36970</v>
      </c>
      <c r="P1306" s="31">
        <f t="shared" ca="1" si="355"/>
        <v>39</v>
      </c>
      <c r="Q1306" s="9">
        <f t="shared" ca="1" si="350"/>
        <v>0</v>
      </c>
      <c r="R1306" s="34" t="str">
        <f t="shared" ca="1" si="356"/>
        <v>BUY</v>
      </c>
    </row>
    <row r="1307" spans="1:18" x14ac:dyDescent="0.3">
      <c r="A1307" s="9">
        <v>1304</v>
      </c>
      <c r="B1307" s="11">
        <f t="shared" ca="1" si="340"/>
        <v>36971</v>
      </c>
      <c r="C1307" s="17">
        <f t="shared" ca="1" si="341"/>
        <v>1207.0999999999999</v>
      </c>
      <c r="D1307" s="42">
        <f t="shared" ca="1" si="351"/>
        <v>36.149999999999864</v>
      </c>
      <c r="E1307" s="15">
        <f t="shared" ca="1" si="343"/>
        <v>36.149999999999864</v>
      </c>
      <c r="F1307" s="15">
        <f t="shared" ca="1" si="344"/>
        <v>0</v>
      </c>
      <c r="G1307" s="17">
        <f t="shared" ca="1" si="352"/>
        <v>11.189285714285688</v>
      </c>
      <c r="H1307" s="17">
        <f t="shared" ca="1" si="353"/>
        <v>21.496428571428559</v>
      </c>
      <c r="I1307" s="17">
        <f t="shared" ca="1" si="354"/>
        <v>0.52051835853131656</v>
      </c>
      <c r="J1307" s="23">
        <f t="shared" ca="1" si="345"/>
        <v>34.232954545454504</v>
      </c>
      <c r="K1307" s="19" t="str">
        <f t="shared" ca="1" si="346"/>
        <v/>
      </c>
      <c r="L1307" s="19" t="str">
        <f t="shared" ca="1" si="347"/>
        <v/>
      </c>
      <c r="M1307" s="9" t="str">
        <f t="shared" ca="1" si="348"/>
        <v/>
      </c>
      <c r="N1307" s="9" t="str">
        <f t="shared" ca="1" si="349"/>
        <v/>
      </c>
      <c r="O1307" s="11">
        <f t="shared" ca="1" si="342"/>
        <v>36971</v>
      </c>
      <c r="P1307" s="31">
        <f t="shared" ca="1" si="355"/>
        <v>39</v>
      </c>
      <c r="Q1307" s="9">
        <f t="shared" ca="1" si="350"/>
        <v>0</v>
      </c>
      <c r="R1307" s="34" t="str">
        <f t="shared" ca="1" si="356"/>
        <v>BUY</v>
      </c>
    </row>
    <row r="1308" spans="1:18" x14ac:dyDescent="0.3">
      <c r="A1308" s="9">
        <v>1305</v>
      </c>
      <c r="B1308" s="11">
        <f t="shared" ca="1" si="340"/>
        <v>36972</v>
      </c>
      <c r="C1308" s="17">
        <f t="shared" ca="1" si="341"/>
        <v>1187.55</v>
      </c>
      <c r="D1308" s="42">
        <f t="shared" ca="1" si="351"/>
        <v>-19.549999999999955</v>
      </c>
      <c r="E1308" s="15">
        <f t="shared" ca="1" si="343"/>
        <v>0</v>
      </c>
      <c r="F1308" s="15">
        <f t="shared" ca="1" si="344"/>
        <v>-19.549999999999955</v>
      </c>
      <c r="G1308" s="17">
        <f t="shared" ca="1" si="352"/>
        <v>10.714285714285698</v>
      </c>
      <c r="H1308" s="17">
        <f t="shared" ca="1" si="353"/>
        <v>22.892857142857128</v>
      </c>
      <c r="I1308" s="17">
        <f t="shared" ca="1" si="354"/>
        <v>0.4680187207488295</v>
      </c>
      <c r="J1308" s="23">
        <f t="shared" ca="1" si="345"/>
        <v>31.880977683315606</v>
      </c>
      <c r="K1308" s="19" t="str">
        <f t="shared" ca="1" si="346"/>
        <v/>
      </c>
      <c r="L1308" s="19" t="str">
        <f t="shared" ca="1" si="347"/>
        <v/>
      </c>
      <c r="M1308" s="9" t="str">
        <f t="shared" ca="1" si="348"/>
        <v/>
      </c>
      <c r="N1308" s="9" t="str">
        <f t="shared" ca="1" si="349"/>
        <v/>
      </c>
      <c r="O1308" s="11">
        <f t="shared" ca="1" si="342"/>
        <v>36972</v>
      </c>
      <c r="P1308" s="31">
        <f t="shared" ca="1" si="355"/>
        <v>39</v>
      </c>
      <c r="Q1308" s="9">
        <f t="shared" ca="1" si="350"/>
        <v>0</v>
      </c>
      <c r="R1308" s="34" t="str">
        <f t="shared" ca="1" si="356"/>
        <v>BUY</v>
      </c>
    </row>
    <row r="1309" spans="1:18" x14ac:dyDescent="0.3">
      <c r="A1309" s="9">
        <v>1306</v>
      </c>
      <c r="B1309" s="11">
        <f t="shared" ca="1" si="340"/>
        <v>36973</v>
      </c>
      <c r="C1309" s="17">
        <f t="shared" ca="1" si="341"/>
        <v>1161.3</v>
      </c>
      <c r="D1309" s="42">
        <f t="shared" ca="1" si="351"/>
        <v>-26.25</v>
      </c>
      <c r="E1309" s="15">
        <f t="shared" ca="1" si="343"/>
        <v>0</v>
      </c>
      <c r="F1309" s="15">
        <f t="shared" ca="1" si="344"/>
        <v>-26.25</v>
      </c>
      <c r="G1309" s="17">
        <f t="shared" ca="1" si="352"/>
        <v>10.714285714285698</v>
      </c>
      <c r="H1309" s="17">
        <f t="shared" ca="1" si="353"/>
        <v>21.074999999999982</v>
      </c>
      <c r="I1309" s="17">
        <f t="shared" ca="1" si="354"/>
        <v>0.50838840874428026</v>
      </c>
      <c r="J1309" s="23">
        <f t="shared" ca="1" si="345"/>
        <v>33.704078193461399</v>
      </c>
      <c r="K1309" s="19" t="str">
        <f t="shared" ca="1" si="346"/>
        <v/>
      </c>
      <c r="L1309" s="19" t="str">
        <f t="shared" ca="1" si="347"/>
        <v/>
      </c>
      <c r="M1309" s="9" t="str">
        <f t="shared" ca="1" si="348"/>
        <v/>
      </c>
      <c r="N1309" s="9" t="str">
        <f t="shared" ca="1" si="349"/>
        <v/>
      </c>
      <c r="O1309" s="11">
        <f t="shared" ca="1" si="342"/>
        <v>36973</v>
      </c>
      <c r="P1309" s="31">
        <f t="shared" ca="1" si="355"/>
        <v>39</v>
      </c>
      <c r="Q1309" s="9">
        <f t="shared" ca="1" si="350"/>
        <v>0</v>
      </c>
      <c r="R1309" s="34" t="str">
        <f t="shared" ca="1" si="356"/>
        <v>BUY</v>
      </c>
    </row>
    <row r="1310" spans="1:18" x14ac:dyDescent="0.3">
      <c r="A1310" s="9">
        <v>1307</v>
      </c>
      <c r="B1310" s="11">
        <f t="shared" ca="1" si="340"/>
        <v>36976</v>
      </c>
      <c r="C1310" s="17">
        <f t="shared" ca="1" si="341"/>
        <v>1161.5</v>
      </c>
      <c r="D1310" s="42">
        <f t="shared" ca="1" si="351"/>
        <v>0.20000000000004547</v>
      </c>
      <c r="E1310" s="15">
        <f t="shared" ca="1" si="343"/>
        <v>0.20000000000004547</v>
      </c>
      <c r="F1310" s="15">
        <f t="shared" ca="1" si="344"/>
        <v>0</v>
      </c>
      <c r="G1310" s="17">
        <f t="shared" ca="1" si="352"/>
        <v>10.728571428571415</v>
      </c>
      <c r="H1310" s="17">
        <f t="shared" ca="1" si="353"/>
        <v>18.582142857142848</v>
      </c>
      <c r="I1310" s="17">
        <f t="shared" ca="1" si="354"/>
        <v>0.57735921583701666</v>
      </c>
      <c r="J1310" s="23">
        <f t="shared" ca="1" si="345"/>
        <v>36.602899963445822</v>
      </c>
      <c r="K1310" s="19" t="str">
        <f t="shared" ca="1" si="346"/>
        <v/>
      </c>
      <c r="L1310" s="19" t="str">
        <f t="shared" ca="1" si="347"/>
        <v/>
      </c>
      <c r="M1310" s="9" t="str">
        <f t="shared" ca="1" si="348"/>
        <v/>
      </c>
      <c r="N1310" s="9" t="str">
        <f t="shared" ca="1" si="349"/>
        <v/>
      </c>
      <c r="O1310" s="11">
        <f t="shared" ca="1" si="342"/>
        <v>36976</v>
      </c>
      <c r="P1310" s="31">
        <f t="shared" ca="1" si="355"/>
        <v>39</v>
      </c>
      <c r="Q1310" s="9">
        <f t="shared" ca="1" si="350"/>
        <v>0</v>
      </c>
      <c r="R1310" s="34" t="str">
        <f t="shared" ca="1" si="356"/>
        <v>BUY</v>
      </c>
    </row>
    <row r="1311" spans="1:18" x14ac:dyDescent="0.3">
      <c r="A1311" s="9">
        <v>1308</v>
      </c>
      <c r="B1311" s="11">
        <f t="shared" ca="1" si="340"/>
        <v>36977</v>
      </c>
      <c r="C1311" s="17">
        <f t="shared" ca="1" si="341"/>
        <v>1177.75</v>
      </c>
      <c r="D1311" s="42">
        <f t="shared" ca="1" si="351"/>
        <v>16.25</v>
      </c>
      <c r="E1311" s="15">
        <f t="shared" ca="1" si="343"/>
        <v>16.25</v>
      </c>
      <c r="F1311" s="15">
        <f t="shared" ca="1" si="344"/>
        <v>0</v>
      </c>
      <c r="G1311" s="17">
        <f t="shared" ca="1" si="352"/>
        <v>10.52857142857142</v>
      </c>
      <c r="H1311" s="17">
        <f t="shared" ca="1" si="353"/>
        <v>18.582142857142848</v>
      </c>
      <c r="I1311" s="17">
        <f t="shared" ca="1" si="354"/>
        <v>0.566596194503171</v>
      </c>
      <c r="J1311" s="23">
        <f t="shared" ca="1" si="345"/>
        <v>36.167341430499313</v>
      </c>
      <c r="K1311" s="19" t="str">
        <f t="shared" ca="1" si="346"/>
        <v/>
      </c>
      <c r="L1311" s="19" t="str">
        <f t="shared" ca="1" si="347"/>
        <v/>
      </c>
      <c r="M1311" s="9" t="str">
        <f t="shared" ca="1" si="348"/>
        <v/>
      </c>
      <c r="N1311" s="9" t="str">
        <f t="shared" ca="1" si="349"/>
        <v/>
      </c>
      <c r="O1311" s="11">
        <f t="shared" ca="1" si="342"/>
        <v>36977</v>
      </c>
      <c r="P1311" s="31">
        <f t="shared" ca="1" si="355"/>
        <v>39</v>
      </c>
      <c r="Q1311" s="9">
        <f t="shared" ca="1" si="350"/>
        <v>0</v>
      </c>
      <c r="R1311" s="34" t="str">
        <f t="shared" ca="1" si="356"/>
        <v>BUY</v>
      </c>
    </row>
    <row r="1312" spans="1:18" x14ac:dyDescent="0.3">
      <c r="A1312" s="9">
        <v>1309</v>
      </c>
      <c r="B1312" s="11">
        <f t="shared" ca="1" si="340"/>
        <v>36978</v>
      </c>
      <c r="C1312" s="17">
        <f t="shared" ca="1" si="341"/>
        <v>1206.2</v>
      </c>
      <c r="D1312" s="42">
        <f t="shared" ca="1" si="351"/>
        <v>28.450000000000045</v>
      </c>
      <c r="E1312" s="15">
        <f t="shared" ca="1" si="343"/>
        <v>28.450000000000045</v>
      </c>
      <c r="F1312" s="15">
        <f t="shared" ca="1" si="344"/>
        <v>0</v>
      </c>
      <c r="G1312" s="17">
        <f t="shared" ca="1" si="352"/>
        <v>12.392857142857142</v>
      </c>
      <c r="H1312" s="17">
        <f t="shared" ca="1" si="353"/>
        <v>18.582142857142848</v>
      </c>
      <c r="I1312" s="17">
        <f t="shared" ca="1" si="354"/>
        <v>0.66692292907937756</v>
      </c>
      <c r="J1312" s="23">
        <f t="shared" ca="1" si="345"/>
        <v>40.009224028594495</v>
      </c>
      <c r="K1312" s="19" t="str">
        <f t="shared" ca="1" si="346"/>
        <v/>
      </c>
      <c r="L1312" s="19" t="str">
        <f t="shared" ca="1" si="347"/>
        <v/>
      </c>
      <c r="M1312" s="9" t="str">
        <f t="shared" ca="1" si="348"/>
        <v/>
      </c>
      <c r="N1312" s="9" t="str">
        <f t="shared" ca="1" si="349"/>
        <v/>
      </c>
      <c r="O1312" s="11">
        <f t="shared" ca="1" si="342"/>
        <v>36978</v>
      </c>
      <c r="P1312" s="31">
        <f t="shared" ca="1" si="355"/>
        <v>39</v>
      </c>
      <c r="Q1312" s="9">
        <f t="shared" ca="1" si="350"/>
        <v>0</v>
      </c>
      <c r="R1312" s="34" t="str">
        <f t="shared" ca="1" si="356"/>
        <v>BUY</v>
      </c>
    </row>
    <row r="1313" spans="1:18" x14ac:dyDescent="0.3">
      <c r="A1313" s="9">
        <v>1310</v>
      </c>
      <c r="B1313" s="11">
        <f t="shared" ca="1" si="340"/>
        <v>36979</v>
      </c>
      <c r="C1313" s="17">
        <f t="shared" ca="1" si="341"/>
        <v>1195.0999999999999</v>
      </c>
      <c r="D1313" s="42">
        <f t="shared" ca="1" si="351"/>
        <v>-11.100000000000136</v>
      </c>
      <c r="E1313" s="15">
        <f t="shared" ca="1" si="343"/>
        <v>0</v>
      </c>
      <c r="F1313" s="15">
        <f t="shared" ca="1" si="344"/>
        <v>-11.100000000000136</v>
      </c>
      <c r="G1313" s="17">
        <f t="shared" ca="1" si="352"/>
        <v>12.392857142857142</v>
      </c>
      <c r="H1313" s="17">
        <f t="shared" ca="1" si="353"/>
        <v>16.653571428571436</v>
      </c>
      <c r="I1313" s="17">
        <f t="shared" ca="1" si="354"/>
        <v>0.74415612266781006</v>
      </c>
      <c r="J1313" s="23">
        <f t="shared" ca="1" si="345"/>
        <v>42.665683019795878</v>
      </c>
      <c r="K1313" s="19" t="str">
        <f t="shared" ca="1" si="346"/>
        <v/>
      </c>
      <c r="L1313" s="19" t="str">
        <f t="shared" ca="1" si="347"/>
        <v/>
      </c>
      <c r="M1313" s="9" t="str">
        <f t="shared" ca="1" si="348"/>
        <v/>
      </c>
      <c r="N1313" s="9" t="str">
        <f t="shared" ca="1" si="349"/>
        <v/>
      </c>
      <c r="O1313" s="11">
        <f t="shared" ca="1" si="342"/>
        <v>36979</v>
      </c>
      <c r="P1313" s="31">
        <f t="shared" ca="1" si="355"/>
        <v>39</v>
      </c>
      <c r="Q1313" s="9">
        <f t="shared" ca="1" si="350"/>
        <v>0</v>
      </c>
      <c r="R1313" s="34" t="str">
        <f t="shared" ca="1" si="356"/>
        <v>BUY</v>
      </c>
    </row>
    <row r="1314" spans="1:18" x14ac:dyDescent="0.3">
      <c r="A1314" s="9">
        <v>1311</v>
      </c>
      <c r="B1314" s="11">
        <f t="shared" ca="1" si="340"/>
        <v>36980</v>
      </c>
      <c r="C1314" s="17">
        <f t="shared" ca="1" si="341"/>
        <v>1148.2</v>
      </c>
      <c r="D1314" s="42">
        <f t="shared" ca="1" si="351"/>
        <v>-46.899999999999864</v>
      </c>
      <c r="E1314" s="15">
        <f t="shared" ca="1" si="343"/>
        <v>0</v>
      </c>
      <c r="F1314" s="15">
        <f t="shared" ca="1" si="344"/>
        <v>-46.899999999999864</v>
      </c>
      <c r="G1314" s="17">
        <f t="shared" ca="1" si="352"/>
        <v>12.392857142857142</v>
      </c>
      <c r="H1314" s="17">
        <f t="shared" ca="1" si="353"/>
        <v>15.946428571428571</v>
      </c>
      <c r="I1314" s="17">
        <f t="shared" ca="1" si="354"/>
        <v>0.77715565509518481</v>
      </c>
      <c r="J1314" s="23">
        <f t="shared" ca="1" si="345"/>
        <v>43.730308758664144</v>
      </c>
      <c r="K1314" s="19" t="str">
        <f t="shared" ca="1" si="346"/>
        <v/>
      </c>
      <c r="L1314" s="19" t="str">
        <f t="shared" ca="1" si="347"/>
        <v/>
      </c>
      <c r="M1314" s="9" t="str">
        <f t="shared" ca="1" si="348"/>
        <v/>
      </c>
      <c r="N1314" s="9" t="str">
        <f t="shared" ca="1" si="349"/>
        <v/>
      </c>
      <c r="O1314" s="11">
        <f t="shared" ca="1" si="342"/>
        <v>36980</v>
      </c>
      <c r="P1314" s="31">
        <f t="shared" ca="1" si="355"/>
        <v>39</v>
      </c>
      <c r="Q1314" s="9">
        <f t="shared" ca="1" si="350"/>
        <v>0</v>
      </c>
      <c r="R1314" s="34" t="str">
        <f t="shared" ca="1" si="356"/>
        <v>BUY</v>
      </c>
    </row>
    <row r="1315" spans="1:18" x14ac:dyDescent="0.3">
      <c r="A1315" s="9">
        <v>1312</v>
      </c>
      <c r="B1315" s="11">
        <f t="shared" ca="1" si="340"/>
        <v>36983</v>
      </c>
      <c r="C1315" s="17">
        <f t="shared" ca="1" si="341"/>
        <v>1138.0999999999999</v>
      </c>
      <c r="D1315" s="42">
        <f t="shared" ca="1" si="351"/>
        <v>-10.100000000000136</v>
      </c>
      <c r="E1315" s="15">
        <f t="shared" ca="1" si="343"/>
        <v>0</v>
      </c>
      <c r="F1315" s="15">
        <f t="shared" ca="1" si="344"/>
        <v>-10.100000000000136</v>
      </c>
      <c r="G1315" s="17">
        <f t="shared" ca="1" si="352"/>
        <v>12.392857142857142</v>
      </c>
      <c r="H1315" s="17">
        <f t="shared" ca="1" si="353"/>
        <v>11.435714285714296</v>
      </c>
      <c r="I1315" s="17">
        <f t="shared" ca="1" si="354"/>
        <v>1.0836976889444088</v>
      </c>
      <c r="J1315" s="23">
        <f t="shared" ca="1" si="345"/>
        <v>52.008393285371682</v>
      </c>
      <c r="K1315" s="19" t="str">
        <f t="shared" ca="1" si="346"/>
        <v/>
      </c>
      <c r="L1315" s="19" t="str">
        <f t="shared" ca="1" si="347"/>
        <v/>
      </c>
      <c r="M1315" s="9" t="str">
        <f t="shared" ca="1" si="348"/>
        <v/>
      </c>
      <c r="N1315" s="9" t="str">
        <f t="shared" ca="1" si="349"/>
        <v/>
      </c>
      <c r="O1315" s="11">
        <f t="shared" ca="1" si="342"/>
        <v>36983</v>
      </c>
      <c r="P1315" s="31">
        <f t="shared" ca="1" si="355"/>
        <v>39</v>
      </c>
      <c r="Q1315" s="9">
        <f t="shared" ca="1" si="350"/>
        <v>0</v>
      </c>
      <c r="R1315" s="34" t="str">
        <f t="shared" ca="1" si="356"/>
        <v>BUY</v>
      </c>
    </row>
    <row r="1316" spans="1:18" x14ac:dyDescent="0.3">
      <c r="A1316" s="9">
        <v>1313</v>
      </c>
      <c r="B1316" s="11">
        <f t="shared" ca="1" si="340"/>
        <v>36984</v>
      </c>
      <c r="C1316" s="17">
        <f t="shared" ca="1" si="341"/>
        <v>1149.25</v>
      </c>
      <c r="D1316" s="42">
        <f t="shared" ca="1" si="351"/>
        <v>11.150000000000091</v>
      </c>
      <c r="E1316" s="15">
        <f t="shared" ca="1" si="343"/>
        <v>11.150000000000091</v>
      </c>
      <c r="F1316" s="15">
        <f t="shared" ca="1" si="344"/>
        <v>0</v>
      </c>
      <c r="G1316" s="17">
        <f t="shared" ca="1" si="352"/>
        <v>8.2250000000000068</v>
      </c>
      <c r="H1316" s="17">
        <f t="shared" ca="1" si="353"/>
        <v>11.435714285714296</v>
      </c>
      <c r="I1316" s="17">
        <f t="shared" ca="1" si="354"/>
        <v>0.71923797626483443</v>
      </c>
      <c r="J1316" s="23">
        <f t="shared" ca="1" si="345"/>
        <v>41.834695731153495</v>
      </c>
      <c r="K1316" s="19" t="str">
        <f t="shared" ca="1" si="346"/>
        <v/>
      </c>
      <c r="L1316" s="19" t="str">
        <f t="shared" ca="1" si="347"/>
        <v/>
      </c>
      <c r="M1316" s="9" t="str">
        <f t="shared" ca="1" si="348"/>
        <v/>
      </c>
      <c r="N1316" s="9" t="str">
        <f t="shared" ca="1" si="349"/>
        <v/>
      </c>
      <c r="O1316" s="11">
        <f t="shared" ca="1" si="342"/>
        <v>36984</v>
      </c>
      <c r="P1316" s="31">
        <f t="shared" ca="1" si="355"/>
        <v>39</v>
      </c>
      <c r="Q1316" s="9">
        <f t="shared" ca="1" si="350"/>
        <v>0</v>
      </c>
      <c r="R1316" s="34" t="str">
        <f t="shared" ca="1" si="356"/>
        <v>BUY</v>
      </c>
    </row>
    <row r="1317" spans="1:18" x14ac:dyDescent="0.3">
      <c r="A1317" s="9">
        <v>1314</v>
      </c>
      <c r="B1317" s="11">
        <f t="shared" ca="1" si="340"/>
        <v>36985</v>
      </c>
      <c r="C1317" s="17">
        <f t="shared" ca="1" si="341"/>
        <v>1136.6500000000001</v>
      </c>
      <c r="D1317" s="42">
        <f t="shared" ca="1" si="351"/>
        <v>-12.599999999999909</v>
      </c>
      <c r="E1317" s="15">
        <f t="shared" ca="1" si="343"/>
        <v>0</v>
      </c>
      <c r="F1317" s="15">
        <f t="shared" ca="1" si="344"/>
        <v>-12.599999999999909</v>
      </c>
      <c r="G1317" s="17">
        <f t="shared" ca="1" si="352"/>
        <v>6.585714285714289</v>
      </c>
      <c r="H1317" s="17">
        <f t="shared" ca="1" si="353"/>
        <v>12.335714285714289</v>
      </c>
      <c r="I1317" s="17">
        <f t="shared" ca="1" si="354"/>
        <v>0.5338737695425595</v>
      </c>
      <c r="J1317" s="23">
        <f t="shared" ca="1" si="345"/>
        <v>34.805587013967539</v>
      </c>
      <c r="K1317" s="19" t="str">
        <f t="shared" ca="1" si="346"/>
        <v/>
      </c>
      <c r="L1317" s="19" t="str">
        <f t="shared" ca="1" si="347"/>
        <v/>
      </c>
      <c r="M1317" s="9" t="str">
        <f t="shared" ca="1" si="348"/>
        <v/>
      </c>
      <c r="N1317" s="9" t="str">
        <f t="shared" ca="1" si="349"/>
        <v/>
      </c>
      <c r="O1317" s="11">
        <f t="shared" ca="1" si="342"/>
        <v>36985</v>
      </c>
      <c r="P1317" s="31">
        <f t="shared" ca="1" si="355"/>
        <v>39</v>
      </c>
      <c r="Q1317" s="9">
        <f t="shared" ca="1" si="350"/>
        <v>0</v>
      </c>
      <c r="R1317" s="34" t="str">
        <f t="shared" ca="1" si="356"/>
        <v>BUY</v>
      </c>
    </row>
    <row r="1318" spans="1:18" x14ac:dyDescent="0.3">
      <c r="A1318" s="9">
        <v>1315</v>
      </c>
      <c r="B1318" s="11">
        <f t="shared" ca="1" si="340"/>
        <v>36987</v>
      </c>
      <c r="C1318" s="17">
        <f t="shared" ca="1" si="341"/>
        <v>1139.5999999999999</v>
      </c>
      <c r="D1318" s="42">
        <f t="shared" ca="1" si="351"/>
        <v>2.9499999999998181</v>
      </c>
      <c r="E1318" s="15">
        <f t="shared" ca="1" si="343"/>
        <v>2.9499999999998181</v>
      </c>
      <c r="F1318" s="15">
        <f t="shared" ca="1" si="344"/>
        <v>0</v>
      </c>
      <c r="G1318" s="17">
        <f t="shared" ca="1" si="352"/>
        <v>6.7964285714285619</v>
      </c>
      <c r="H1318" s="17">
        <f t="shared" ca="1" si="353"/>
        <v>10.649999999999993</v>
      </c>
      <c r="I1318" s="17">
        <f t="shared" ca="1" si="354"/>
        <v>0.63816230717639122</v>
      </c>
      <c r="J1318" s="23">
        <f t="shared" ca="1" si="345"/>
        <v>38.955987717502545</v>
      </c>
      <c r="K1318" s="19" t="str">
        <f t="shared" ca="1" si="346"/>
        <v/>
      </c>
      <c r="L1318" s="19" t="str">
        <f t="shared" ca="1" si="347"/>
        <v/>
      </c>
      <c r="M1318" s="9" t="str">
        <f t="shared" ca="1" si="348"/>
        <v/>
      </c>
      <c r="N1318" s="9" t="str">
        <f t="shared" ca="1" si="349"/>
        <v/>
      </c>
      <c r="O1318" s="11">
        <f t="shared" ca="1" si="342"/>
        <v>36987</v>
      </c>
      <c r="P1318" s="31">
        <f t="shared" ca="1" si="355"/>
        <v>39</v>
      </c>
      <c r="Q1318" s="9">
        <f t="shared" ca="1" si="350"/>
        <v>0</v>
      </c>
      <c r="R1318" s="34" t="str">
        <f t="shared" ca="1" si="356"/>
        <v>BUY</v>
      </c>
    </row>
    <row r="1319" spans="1:18" x14ac:dyDescent="0.3">
      <c r="A1319" s="9">
        <v>1316</v>
      </c>
      <c r="B1319" s="11">
        <f t="shared" ca="1" si="340"/>
        <v>36990</v>
      </c>
      <c r="C1319" s="17">
        <f t="shared" ca="1" si="341"/>
        <v>1128.3499999999999</v>
      </c>
      <c r="D1319" s="42">
        <f t="shared" ca="1" si="351"/>
        <v>-11.25</v>
      </c>
      <c r="E1319" s="15">
        <f t="shared" ca="1" si="343"/>
        <v>0</v>
      </c>
      <c r="F1319" s="15">
        <f t="shared" ca="1" si="344"/>
        <v>-11.25</v>
      </c>
      <c r="G1319" s="17">
        <f t="shared" ca="1" si="352"/>
        <v>6.7964285714285619</v>
      </c>
      <c r="H1319" s="17">
        <f t="shared" ca="1" si="353"/>
        <v>10.964285714285714</v>
      </c>
      <c r="I1319" s="17">
        <f t="shared" ca="1" si="354"/>
        <v>0.61986970684039011</v>
      </c>
      <c r="J1319" s="23">
        <f t="shared" ca="1" si="345"/>
        <v>38.266639855218152</v>
      </c>
      <c r="K1319" s="19" t="str">
        <f t="shared" ca="1" si="346"/>
        <v/>
      </c>
      <c r="L1319" s="19" t="str">
        <f t="shared" ca="1" si="347"/>
        <v/>
      </c>
      <c r="M1319" s="9" t="str">
        <f t="shared" ca="1" si="348"/>
        <v/>
      </c>
      <c r="N1319" s="9" t="str">
        <f t="shared" ca="1" si="349"/>
        <v/>
      </c>
      <c r="O1319" s="11">
        <f t="shared" ca="1" si="342"/>
        <v>36990</v>
      </c>
      <c r="P1319" s="31">
        <f t="shared" ca="1" si="355"/>
        <v>39</v>
      </c>
      <c r="Q1319" s="9">
        <f t="shared" ca="1" si="350"/>
        <v>0</v>
      </c>
      <c r="R1319" s="34" t="str">
        <f t="shared" ca="1" si="356"/>
        <v>BUY</v>
      </c>
    </row>
    <row r="1320" spans="1:18" x14ac:dyDescent="0.3">
      <c r="A1320" s="9">
        <v>1317</v>
      </c>
      <c r="B1320" s="11">
        <f t="shared" ca="1" si="340"/>
        <v>36991</v>
      </c>
      <c r="C1320" s="17">
        <f t="shared" ca="1" si="341"/>
        <v>1103.05</v>
      </c>
      <c r="D1320" s="42">
        <f t="shared" ca="1" si="351"/>
        <v>-25.299999999999955</v>
      </c>
      <c r="E1320" s="15">
        <f t="shared" ca="1" si="343"/>
        <v>0</v>
      </c>
      <c r="F1320" s="15">
        <f t="shared" ca="1" si="344"/>
        <v>-25.299999999999955</v>
      </c>
      <c r="G1320" s="17">
        <f t="shared" ca="1" si="352"/>
        <v>6.7964285714285619</v>
      </c>
      <c r="H1320" s="17">
        <f t="shared" ca="1" si="353"/>
        <v>11.646428571428569</v>
      </c>
      <c r="I1320" s="17">
        <f t="shared" ca="1" si="354"/>
        <v>0.5835633241337006</v>
      </c>
      <c r="J1320" s="23">
        <f t="shared" ca="1" si="345"/>
        <v>36.851278079008495</v>
      </c>
      <c r="K1320" s="19" t="str">
        <f t="shared" ca="1" si="346"/>
        <v/>
      </c>
      <c r="L1320" s="19" t="str">
        <f t="shared" ca="1" si="347"/>
        <v/>
      </c>
      <c r="M1320" s="9" t="str">
        <f t="shared" ca="1" si="348"/>
        <v/>
      </c>
      <c r="N1320" s="9" t="str">
        <f t="shared" ca="1" si="349"/>
        <v/>
      </c>
      <c r="O1320" s="11">
        <f t="shared" ca="1" si="342"/>
        <v>36991</v>
      </c>
      <c r="P1320" s="31">
        <f t="shared" ca="1" si="355"/>
        <v>39</v>
      </c>
      <c r="Q1320" s="9">
        <f t="shared" ca="1" si="350"/>
        <v>0</v>
      </c>
      <c r="R1320" s="34" t="str">
        <f t="shared" ca="1" si="356"/>
        <v>BUY</v>
      </c>
    </row>
    <row r="1321" spans="1:18" x14ac:dyDescent="0.3">
      <c r="A1321" s="9">
        <v>1318</v>
      </c>
      <c r="B1321" s="11">
        <f t="shared" ca="1" si="340"/>
        <v>36992</v>
      </c>
      <c r="C1321" s="17">
        <f t="shared" ca="1" si="341"/>
        <v>1066.8</v>
      </c>
      <c r="D1321" s="42">
        <f t="shared" ca="1" si="351"/>
        <v>-36.25</v>
      </c>
      <c r="E1321" s="15">
        <f t="shared" ca="1" si="343"/>
        <v>0</v>
      </c>
      <c r="F1321" s="15">
        <f t="shared" ca="1" si="344"/>
        <v>-36.25</v>
      </c>
      <c r="G1321" s="17">
        <f t="shared" ca="1" si="352"/>
        <v>4.2142857142857144</v>
      </c>
      <c r="H1321" s="17">
        <f t="shared" ca="1" si="353"/>
        <v>14.235714285714282</v>
      </c>
      <c r="I1321" s="17">
        <f t="shared" ca="1" si="354"/>
        <v>0.29603612644254901</v>
      </c>
      <c r="J1321" s="23">
        <f t="shared" ca="1" si="345"/>
        <v>22.841656987998462</v>
      </c>
      <c r="K1321" s="19" t="str">
        <f t="shared" ca="1" si="346"/>
        <v>BUY</v>
      </c>
      <c r="L1321" s="19" t="str">
        <f t="shared" ca="1" si="347"/>
        <v/>
      </c>
      <c r="M1321" s="9" t="str">
        <f t="shared" ca="1" si="348"/>
        <v/>
      </c>
      <c r="N1321" s="9" t="str">
        <f t="shared" ca="1" si="349"/>
        <v/>
      </c>
      <c r="O1321" s="11">
        <f t="shared" ca="1" si="342"/>
        <v>36992</v>
      </c>
      <c r="P1321" s="31">
        <f t="shared" ca="1" si="355"/>
        <v>39</v>
      </c>
      <c r="Q1321" s="9">
        <f t="shared" ca="1" si="350"/>
        <v>0</v>
      </c>
      <c r="R1321" s="34" t="str">
        <f t="shared" ca="1" si="356"/>
        <v>BUY</v>
      </c>
    </row>
    <row r="1322" spans="1:18" x14ac:dyDescent="0.3">
      <c r="A1322" s="9">
        <v>1319</v>
      </c>
      <c r="B1322" s="11">
        <f t="shared" ca="1" si="340"/>
        <v>36993</v>
      </c>
      <c r="C1322" s="17">
        <f t="shared" ca="1" si="341"/>
        <v>1024.9000000000001</v>
      </c>
      <c r="D1322" s="42">
        <f t="shared" ca="1" si="351"/>
        <v>-41.899999999999864</v>
      </c>
      <c r="E1322" s="15">
        <f t="shared" ca="1" si="343"/>
        <v>0</v>
      </c>
      <c r="F1322" s="15">
        <f t="shared" ca="1" si="344"/>
        <v>-41.899999999999864</v>
      </c>
      <c r="G1322" s="17">
        <f t="shared" ca="1" si="352"/>
        <v>4.2142857142857144</v>
      </c>
      <c r="H1322" s="17">
        <f t="shared" ca="1" si="353"/>
        <v>15.832142857142847</v>
      </c>
      <c r="I1322" s="17">
        <f t="shared" ca="1" si="354"/>
        <v>0.26618542747575025</v>
      </c>
      <c r="J1322" s="23">
        <f t="shared" ca="1" si="345"/>
        <v>21.022626046677374</v>
      </c>
      <c r="K1322" s="19" t="str">
        <f t="shared" ca="1" si="346"/>
        <v>BUY</v>
      </c>
      <c r="L1322" s="19" t="str">
        <f t="shared" ca="1" si="347"/>
        <v/>
      </c>
      <c r="M1322" s="9" t="str">
        <f t="shared" ca="1" si="348"/>
        <v/>
      </c>
      <c r="N1322" s="9" t="str">
        <f t="shared" ca="1" si="349"/>
        <v/>
      </c>
      <c r="O1322" s="11">
        <f t="shared" ca="1" si="342"/>
        <v>36993</v>
      </c>
      <c r="P1322" s="31">
        <f t="shared" ca="1" si="355"/>
        <v>39</v>
      </c>
      <c r="Q1322" s="9">
        <f t="shared" ca="1" si="350"/>
        <v>0</v>
      </c>
      <c r="R1322" s="34" t="str">
        <f t="shared" ca="1" si="356"/>
        <v>BUY</v>
      </c>
    </row>
    <row r="1323" spans="1:18" x14ac:dyDescent="0.3">
      <c r="A1323" s="9">
        <v>1320</v>
      </c>
      <c r="B1323" s="11">
        <f t="shared" ca="1" si="340"/>
        <v>36997</v>
      </c>
      <c r="C1323" s="17">
        <f t="shared" ca="1" si="341"/>
        <v>1044.5999999999999</v>
      </c>
      <c r="D1323" s="42">
        <f t="shared" ca="1" si="351"/>
        <v>19.699999999999818</v>
      </c>
      <c r="E1323" s="15">
        <f t="shared" ca="1" si="343"/>
        <v>19.699999999999818</v>
      </c>
      <c r="F1323" s="15">
        <f t="shared" ca="1" si="344"/>
        <v>0</v>
      </c>
      <c r="G1323" s="17">
        <f t="shared" ca="1" si="352"/>
        <v>5.6214285714285586</v>
      </c>
      <c r="H1323" s="17">
        <f t="shared" ca="1" si="353"/>
        <v>13.957142857142847</v>
      </c>
      <c r="I1323" s="17">
        <f t="shared" ca="1" si="354"/>
        <v>0.40276356192425733</v>
      </c>
      <c r="J1323" s="23">
        <f t="shared" ca="1" si="345"/>
        <v>28.712148850784359</v>
      </c>
      <c r="K1323" s="19" t="str">
        <f t="shared" ca="1" si="346"/>
        <v>BUY</v>
      </c>
      <c r="L1323" s="19" t="str">
        <f t="shared" ca="1" si="347"/>
        <v/>
      </c>
      <c r="M1323" s="9" t="str">
        <f t="shared" ca="1" si="348"/>
        <v/>
      </c>
      <c r="N1323" s="9" t="str">
        <f t="shared" ca="1" si="349"/>
        <v/>
      </c>
      <c r="O1323" s="11">
        <f t="shared" ca="1" si="342"/>
        <v>36997</v>
      </c>
      <c r="P1323" s="31">
        <f t="shared" ca="1" si="355"/>
        <v>39</v>
      </c>
      <c r="Q1323" s="9">
        <f t="shared" ca="1" si="350"/>
        <v>0</v>
      </c>
      <c r="R1323" s="34" t="str">
        <f t="shared" ca="1" si="356"/>
        <v>BUY</v>
      </c>
    </row>
    <row r="1324" spans="1:18" x14ac:dyDescent="0.3">
      <c r="A1324" s="9">
        <v>1321</v>
      </c>
      <c r="B1324" s="11">
        <f t="shared" ca="1" si="340"/>
        <v>36998</v>
      </c>
      <c r="C1324" s="17">
        <f t="shared" ca="1" si="341"/>
        <v>1067</v>
      </c>
      <c r="D1324" s="42">
        <f t="shared" ca="1" si="351"/>
        <v>22.400000000000091</v>
      </c>
      <c r="E1324" s="15">
        <f t="shared" ca="1" si="343"/>
        <v>22.400000000000091</v>
      </c>
      <c r="F1324" s="15">
        <f t="shared" ca="1" si="344"/>
        <v>0</v>
      </c>
      <c r="G1324" s="17">
        <f t="shared" ca="1" si="352"/>
        <v>7.2071428571428475</v>
      </c>
      <c r="H1324" s="17">
        <f t="shared" ca="1" si="353"/>
        <v>13.957142857142847</v>
      </c>
      <c r="I1324" s="17">
        <f t="shared" ca="1" si="354"/>
        <v>0.51637666325486153</v>
      </c>
      <c r="J1324" s="23">
        <f t="shared" ca="1" si="345"/>
        <v>34.053324333445815</v>
      </c>
      <c r="K1324" s="19" t="str">
        <f t="shared" ca="1" si="346"/>
        <v/>
      </c>
      <c r="L1324" s="19" t="str">
        <f t="shared" ca="1" si="347"/>
        <v/>
      </c>
      <c r="M1324" s="9" t="str">
        <f t="shared" ca="1" si="348"/>
        <v/>
      </c>
      <c r="N1324" s="9" t="str">
        <f t="shared" ca="1" si="349"/>
        <v/>
      </c>
      <c r="O1324" s="11">
        <f t="shared" ca="1" si="342"/>
        <v>36998</v>
      </c>
      <c r="P1324" s="31">
        <f t="shared" ca="1" si="355"/>
        <v>39</v>
      </c>
      <c r="Q1324" s="9">
        <f t="shared" ca="1" si="350"/>
        <v>0</v>
      </c>
      <c r="R1324" s="34" t="str">
        <f t="shared" ca="1" si="356"/>
        <v>BUY</v>
      </c>
    </row>
    <row r="1325" spans="1:18" x14ac:dyDescent="0.3">
      <c r="A1325" s="9">
        <v>1322</v>
      </c>
      <c r="B1325" s="11">
        <f t="shared" ca="1" si="340"/>
        <v>36999</v>
      </c>
      <c r="C1325" s="17">
        <f t="shared" ca="1" si="341"/>
        <v>1103.4000000000001</v>
      </c>
      <c r="D1325" s="42">
        <f t="shared" ca="1" si="351"/>
        <v>36.400000000000091</v>
      </c>
      <c r="E1325" s="15">
        <f t="shared" ca="1" si="343"/>
        <v>36.400000000000091</v>
      </c>
      <c r="F1325" s="15">
        <f t="shared" ca="1" si="344"/>
        <v>0</v>
      </c>
      <c r="G1325" s="17">
        <f t="shared" ca="1" si="352"/>
        <v>8.6464285714285687</v>
      </c>
      <c r="H1325" s="17">
        <f t="shared" ca="1" si="353"/>
        <v>13.957142857142847</v>
      </c>
      <c r="I1325" s="17">
        <f t="shared" ca="1" si="354"/>
        <v>0.61949846468782011</v>
      </c>
      <c r="J1325" s="23">
        <f t="shared" ca="1" si="345"/>
        <v>38.252488544793813</v>
      </c>
      <c r="K1325" s="19" t="str">
        <f t="shared" ca="1" si="346"/>
        <v/>
      </c>
      <c r="L1325" s="19" t="str">
        <f t="shared" ca="1" si="347"/>
        <v/>
      </c>
      <c r="M1325" s="9" t="str">
        <f t="shared" ca="1" si="348"/>
        <v/>
      </c>
      <c r="N1325" s="9" t="str">
        <f t="shared" ca="1" si="349"/>
        <v/>
      </c>
      <c r="O1325" s="11">
        <f t="shared" ca="1" si="342"/>
        <v>36999</v>
      </c>
      <c r="P1325" s="31">
        <f t="shared" ca="1" si="355"/>
        <v>39</v>
      </c>
      <c r="Q1325" s="9">
        <f t="shared" ca="1" si="350"/>
        <v>0</v>
      </c>
      <c r="R1325" s="34" t="str">
        <f t="shared" ca="1" si="356"/>
        <v>BUY</v>
      </c>
    </row>
    <row r="1326" spans="1:18" x14ac:dyDescent="0.3">
      <c r="A1326" s="9">
        <v>1323</v>
      </c>
      <c r="B1326" s="11">
        <f t="shared" ca="1" si="340"/>
        <v>37000</v>
      </c>
      <c r="C1326" s="17">
        <f t="shared" ca="1" si="341"/>
        <v>1144.45</v>
      </c>
      <c r="D1326" s="42">
        <f t="shared" ca="1" si="351"/>
        <v>41.049999999999955</v>
      </c>
      <c r="E1326" s="15">
        <f t="shared" ca="1" si="343"/>
        <v>41.049999999999955</v>
      </c>
      <c r="F1326" s="15">
        <f t="shared" ca="1" si="344"/>
        <v>0</v>
      </c>
      <c r="G1326" s="17">
        <f t="shared" ca="1" si="352"/>
        <v>9.5464285714285619</v>
      </c>
      <c r="H1326" s="17">
        <f t="shared" ca="1" si="353"/>
        <v>13.957142857142847</v>
      </c>
      <c r="I1326" s="17">
        <f t="shared" ca="1" si="354"/>
        <v>0.68398157625383815</v>
      </c>
      <c r="J1326" s="23">
        <f t="shared" ca="1" si="345"/>
        <v>40.61692751861419</v>
      </c>
      <c r="K1326" s="19" t="str">
        <f t="shared" ca="1" si="346"/>
        <v/>
      </c>
      <c r="L1326" s="19" t="str">
        <f t="shared" ca="1" si="347"/>
        <v/>
      </c>
      <c r="M1326" s="9" t="str">
        <f t="shared" ca="1" si="348"/>
        <v/>
      </c>
      <c r="N1326" s="9" t="str">
        <f t="shared" ca="1" si="349"/>
        <v/>
      </c>
      <c r="O1326" s="11">
        <f t="shared" ca="1" si="342"/>
        <v>37000</v>
      </c>
      <c r="P1326" s="31">
        <f t="shared" ca="1" si="355"/>
        <v>39</v>
      </c>
      <c r="Q1326" s="9">
        <f t="shared" ca="1" si="350"/>
        <v>0</v>
      </c>
      <c r="R1326" s="34" t="str">
        <f t="shared" ca="1" si="356"/>
        <v>BUY</v>
      </c>
    </row>
    <row r="1327" spans="1:18" x14ac:dyDescent="0.3">
      <c r="A1327" s="9">
        <v>1324</v>
      </c>
      <c r="B1327" s="11">
        <f t="shared" ca="1" si="340"/>
        <v>37001</v>
      </c>
      <c r="C1327" s="17">
        <f t="shared" ca="1" si="341"/>
        <v>1144</v>
      </c>
      <c r="D1327" s="42">
        <f t="shared" ca="1" si="351"/>
        <v>-0.45000000000004547</v>
      </c>
      <c r="E1327" s="15">
        <f t="shared" ca="1" si="343"/>
        <v>0</v>
      </c>
      <c r="F1327" s="15">
        <f t="shared" ca="1" si="344"/>
        <v>-0.45000000000004547</v>
      </c>
      <c r="G1327" s="17">
        <f t="shared" ca="1" si="352"/>
        <v>9.5464285714285619</v>
      </c>
      <c r="H1327" s="17">
        <f t="shared" ca="1" si="353"/>
        <v>13.196428571428555</v>
      </c>
      <c r="I1327" s="17">
        <f t="shared" ca="1" si="354"/>
        <v>0.7234100135317999</v>
      </c>
      <c r="J1327" s="23">
        <f t="shared" ca="1" si="345"/>
        <v>41.975502512562826</v>
      </c>
      <c r="K1327" s="19" t="str">
        <f t="shared" ca="1" si="346"/>
        <v/>
      </c>
      <c r="L1327" s="19" t="str">
        <f t="shared" ca="1" si="347"/>
        <v/>
      </c>
      <c r="M1327" s="9" t="str">
        <f t="shared" ca="1" si="348"/>
        <v/>
      </c>
      <c r="N1327" s="9" t="str">
        <f t="shared" ca="1" si="349"/>
        <v/>
      </c>
      <c r="O1327" s="11">
        <f t="shared" ca="1" si="342"/>
        <v>37001</v>
      </c>
      <c r="P1327" s="31">
        <f t="shared" ca="1" si="355"/>
        <v>39</v>
      </c>
      <c r="Q1327" s="9">
        <f t="shared" ca="1" si="350"/>
        <v>0</v>
      </c>
      <c r="R1327" s="34" t="str">
        <f t="shared" ca="1" si="356"/>
        <v>BUY</v>
      </c>
    </row>
    <row r="1328" spans="1:18" x14ac:dyDescent="0.3">
      <c r="A1328" s="9">
        <v>1325</v>
      </c>
      <c r="B1328" s="11">
        <f t="shared" ca="1" si="340"/>
        <v>37004</v>
      </c>
      <c r="C1328" s="17">
        <f t="shared" ca="1" si="341"/>
        <v>1149.75</v>
      </c>
      <c r="D1328" s="42">
        <f t="shared" ca="1" si="351"/>
        <v>5.75</v>
      </c>
      <c r="E1328" s="15">
        <f t="shared" ca="1" si="343"/>
        <v>5.75</v>
      </c>
      <c r="F1328" s="15">
        <f t="shared" ca="1" si="344"/>
        <v>0</v>
      </c>
      <c r="G1328" s="17">
        <f t="shared" ca="1" si="352"/>
        <v>9.9571428571428466</v>
      </c>
      <c r="H1328" s="17">
        <f t="shared" ca="1" si="353"/>
        <v>9.8464285714285644</v>
      </c>
      <c r="I1328" s="17">
        <f t="shared" ca="1" si="354"/>
        <v>1.011244105912223</v>
      </c>
      <c r="J1328" s="23">
        <f t="shared" ca="1" si="345"/>
        <v>50.279531109107296</v>
      </c>
      <c r="K1328" s="19" t="str">
        <f t="shared" ca="1" si="346"/>
        <v/>
      </c>
      <c r="L1328" s="19" t="str">
        <f t="shared" ca="1" si="347"/>
        <v/>
      </c>
      <c r="M1328" s="9" t="str">
        <f t="shared" ca="1" si="348"/>
        <v/>
      </c>
      <c r="N1328" s="9" t="str">
        <f t="shared" ca="1" si="349"/>
        <v/>
      </c>
      <c r="O1328" s="11">
        <f t="shared" ca="1" si="342"/>
        <v>37004</v>
      </c>
      <c r="P1328" s="31">
        <f t="shared" ca="1" si="355"/>
        <v>39</v>
      </c>
      <c r="Q1328" s="9">
        <f t="shared" ca="1" si="350"/>
        <v>0</v>
      </c>
      <c r="R1328" s="34" t="str">
        <f t="shared" ca="1" si="356"/>
        <v>BUY</v>
      </c>
    </row>
    <row r="1329" spans="1:18" x14ac:dyDescent="0.3">
      <c r="A1329" s="9">
        <v>1326</v>
      </c>
      <c r="B1329" s="11">
        <f t="shared" ca="1" si="340"/>
        <v>37005</v>
      </c>
      <c r="C1329" s="17">
        <f t="shared" ca="1" si="341"/>
        <v>1146.3</v>
      </c>
      <c r="D1329" s="42">
        <f t="shared" ca="1" si="351"/>
        <v>-3.4500000000000455</v>
      </c>
      <c r="E1329" s="15">
        <f t="shared" ca="1" si="343"/>
        <v>0</v>
      </c>
      <c r="F1329" s="15">
        <f t="shared" ca="1" si="344"/>
        <v>-3.4500000000000455</v>
      </c>
      <c r="G1329" s="17">
        <f t="shared" ca="1" si="352"/>
        <v>9.9571428571428466</v>
      </c>
      <c r="H1329" s="17">
        <f t="shared" ca="1" si="353"/>
        <v>9.3714285714285577</v>
      </c>
      <c r="I1329" s="17">
        <f t="shared" ca="1" si="354"/>
        <v>1.0625000000000004</v>
      </c>
      <c r="J1329" s="23">
        <f t="shared" ca="1" si="345"/>
        <v>51.515151515151523</v>
      </c>
      <c r="K1329" s="19" t="str">
        <f t="shared" ca="1" si="346"/>
        <v/>
      </c>
      <c r="L1329" s="19" t="str">
        <f t="shared" ca="1" si="347"/>
        <v/>
      </c>
      <c r="M1329" s="9" t="str">
        <f t="shared" ca="1" si="348"/>
        <v/>
      </c>
      <c r="N1329" s="9" t="str">
        <f t="shared" ca="1" si="349"/>
        <v/>
      </c>
      <c r="O1329" s="11">
        <f t="shared" ca="1" si="342"/>
        <v>37005</v>
      </c>
      <c r="P1329" s="31">
        <f t="shared" ca="1" si="355"/>
        <v>39</v>
      </c>
      <c r="Q1329" s="9">
        <f t="shared" ca="1" si="350"/>
        <v>0</v>
      </c>
      <c r="R1329" s="34" t="str">
        <f t="shared" ca="1" si="356"/>
        <v>BUY</v>
      </c>
    </row>
    <row r="1330" spans="1:18" x14ac:dyDescent="0.3">
      <c r="A1330" s="9">
        <v>1327</v>
      </c>
      <c r="B1330" s="11">
        <f t="shared" ca="1" si="340"/>
        <v>37006</v>
      </c>
      <c r="C1330" s="17">
        <f t="shared" ca="1" si="341"/>
        <v>1155.3499999999999</v>
      </c>
      <c r="D1330" s="42">
        <f t="shared" ca="1" si="351"/>
        <v>9.0499999999999545</v>
      </c>
      <c r="E1330" s="15">
        <f t="shared" ca="1" si="343"/>
        <v>9.0499999999999545</v>
      </c>
      <c r="F1330" s="15">
        <f t="shared" ca="1" si="344"/>
        <v>0</v>
      </c>
      <c r="G1330" s="17">
        <f t="shared" ca="1" si="352"/>
        <v>9.8071428571428374</v>
      </c>
      <c r="H1330" s="17">
        <f t="shared" ca="1" si="353"/>
        <v>9.3714285714285577</v>
      </c>
      <c r="I1330" s="17">
        <f t="shared" ca="1" si="354"/>
        <v>1.0464939024390238</v>
      </c>
      <c r="J1330" s="23">
        <f t="shared" ca="1" si="345"/>
        <v>51.135940409683414</v>
      </c>
      <c r="K1330" s="19" t="str">
        <f t="shared" ca="1" si="346"/>
        <v/>
      </c>
      <c r="L1330" s="19" t="str">
        <f t="shared" ca="1" si="347"/>
        <v/>
      </c>
      <c r="M1330" s="9" t="str">
        <f t="shared" ca="1" si="348"/>
        <v/>
      </c>
      <c r="N1330" s="9" t="str">
        <f t="shared" ca="1" si="349"/>
        <v/>
      </c>
      <c r="O1330" s="11">
        <f t="shared" ca="1" si="342"/>
        <v>37006</v>
      </c>
      <c r="P1330" s="31">
        <f t="shared" ca="1" si="355"/>
        <v>39</v>
      </c>
      <c r="Q1330" s="9">
        <f t="shared" ca="1" si="350"/>
        <v>0</v>
      </c>
      <c r="R1330" s="34" t="str">
        <f t="shared" ca="1" si="356"/>
        <v>BUY</v>
      </c>
    </row>
    <row r="1331" spans="1:18" x14ac:dyDescent="0.3">
      <c r="A1331" s="9">
        <v>1328</v>
      </c>
      <c r="B1331" s="11">
        <f t="shared" ca="1" si="340"/>
        <v>37007</v>
      </c>
      <c r="C1331" s="17">
        <f t="shared" ca="1" si="341"/>
        <v>1143.75</v>
      </c>
      <c r="D1331" s="42">
        <f t="shared" ca="1" si="351"/>
        <v>-11.599999999999909</v>
      </c>
      <c r="E1331" s="15">
        <f t="shared" ca="1" si="343"/>
        <v>0</v>
      </c>
      <c r="F1331" s="15">
        <f t="shared" ca="1" si="344"/>
        <v>-11.599999999999909</v>
      </c>
      <c r="G1331" s="17">
        <f t="shared" ca="1" si="352"/>
        <v>9.8071428571428374</v>
      </c>
      <c r="H1331" s="17">
        <f t="shared" ca="1" si="353"/>
        <v>9.2999999999999865</v>
      </c>
      <c r="I1331" s="17">
        <f t="shared" ca="1" si="354"/>
        <v>1.0545314900153604</v>
      </c>
      <c r="J1331" s="23">
        <f t="shared" ca="1" si="345"/>
        <v>51.327102803738306</v>
      </c>
      <c r="K1331" s="19" t="str">
        <f t="shared" ca="1" si="346"/>
        <v/>
      </c>
      <c r="L1331" s="19" t="str">
        <f t="shared" ca="1" si="347"/>
        <v/>
      </c>
      <c r="M1331" s="9" t="str">
        <f t="shared" ca="1" si="348"/>
        <v/>
      </c>
      <c r="N1331" s="9" t="str">
        <f t="shared" ca="1" si="349"/>
        <v/>
      </c>
      <c r="O1331" s="11">
        <f t="shared" ca="1" si="342"/>
        <v>37007</v>
      </c>
      <c r="P1331" s="31">
        <f t="shared" ca="1" si="355"/>
        <v>39</v>
      </c>
      <c r="Q1331" s="9">
        <f t="shared" ca="1" si="350"/>
        <v>0</v>
      </c>
      <c r="R1331" s="34" t="str">
        <f t="shared" ca="1" si="356"/>
        <v>BUY</v>
      </c>
    </row>
    <row r="1332" spans="1:18" x14ac:dyDescent="0.3">
      <c r="A1332" s="9">
        <v>1329</v>
      </c>
      <c r="B1332" s="11">
        <f t="shared" ca="1" si="340"/>
        <v>37008</v>
      </c>
      <c r="C1332" s="17">
        <f t="shared" ca="1" si="341"/>
        <v>1101.3</v>
      </c>
      <c r="D1332" s="42">
        <f t="shared" ca="1" si="351"/>
        <v>-42.450000000000045</v>
      </c>
      <c r="E1332" s="15">
        <f t="shared" ca="1" si="343"/>
        <v>0</v>
      </c>
      <c r="F1332" s="15">
        <f t="shared" ca="1" si="344"/>
        <v>-42.450000000000045</v>
      </c>
      <c r="G1332" s="17">
        <f t="shared" ca="1" si="352"/>
        <v>9.5964285714285644</v>
      </c>
      <c r="H1332" s="17">
        <f t="shared" ca="1" si="353"/>
        <v>12.332142857142847</v>
      </c>
      <c r="I1332" s="17">
        <f t="shared" ca="1" si="354"/>
        <v>0.77816391543585295</v>
      </c>
      <c r="J1332" s="23">
        <f t="shared" ca="1" si="345"/>
        <v>43.762214983713363</v>
      </c>
      <c r="K1332" s="19" t="str">
        <f t="shared" ca="1" si="346"/>
        <v/>
      </c>
      <c r="L1332" s="19" t="str">
        <f t="shared" ca="1" si="347"/>
        <v/>
      </c>
      <c r="M1332" s="9" t="str">
        <f t="shared" ca="1" si="348"/>
        <v/>
      </c>
      <c r="N1332" s="9" t="str">
        <f t="shared" ca="1" si="349"/>
        <v/>
      </c>
      <c r="O1332" s="11">
        <f t="shared" ca="1" si="342"/>
        <v>37008</v>
      </c>
      <c r="P1332" s="31">
        <f t="shared" ca="1" si="355"/>
        <v>39</v>
      </c>
      <c r="Q1332" s="9">
        <f t="shared" ca="1" si="350"/>
        <v>0</v>
      </c>
      <c r="R1332" s="34" t="str">
        <f t="shared" ca="1" si="356"/>
        <v>BUY</v>
      </c>
    </row>
    <row r="1333" spans="1:18" x14ac:dyDescent="0.3">
      <c r="A1333" s="9">
        <v>1330</v>
      </c>
      <c r="B1333" s="11">
        <f t="shared" ca="1" si="340"/>
        <v>37011</v>
      </c>
      <c r="C1333" s="17">
        <f t="shared" ca="1" si="341"/>
        <v>1125.25</v>
      </c>
      <c r="D1333" s="42">
        <f t="shared" ca="1" si="351"/>
        <v>23.950000000000045</v>
      </c>
      <c r="E1333" s="15">
        <f t="shared" ca="1" si="343"/>
        <v>23.950000000000045</v>
      </c>
      <c r="F1333" s="15">
        <f t="shared" ca="1" si="344"/>
        <v>0</v>
      </c>
      <c r="G1333" s="17">
        <f t="shared" ca="1" si="352"/>
        <v>11.307142857142853</v>
      </c>
      <c r="H1333" s="17">
        <f t="shared" ca="1" si="353"/>
        <v>11.52857142857142</v>
      </c>
      <c r="I1333" s="17">
        <f t="shared" ca="1" si="354"/>
        <v>0.98079306071871175</v>
      </c>
      <c r="J1333" s="23">
        <f t="shared" ca="1" si="345"/>
        <v>49.515170472317806</v>
      </c>
      <c r="K1333" s="19" t="str">
        <f t="shared" ca="1" si="346"/>
        <v/>
      </c>
      <c r="L1333" s="19" t="str">
        <f t="shared" ca="1" si="347"/>
        <v/>
      </c>
      <c r="M1333" s="9" t="str">
        <f t="shared" ca="1" si="348"/>
        <v/>
      </c>
      <c r="N1333" s="9" t="str">
        <f t="shared" ca="1" si="349"/>
        <v/>
      </c>
      <c r="O1333" s="11">
        <f t="shared" ca="1" si="342"/>
        <v>37011</v>
      </c>
      <c r="P1333" s="31">
        <f t="shared" ca="1" si="355"/>
        <v>39</v>
      </c>
      <c r="Q1333" s="9">
        <f t="shared" ca="1" si="350"/>
        <v>0</v>
      </c>
      <c r="R1333" s="34" t="str">
        <f t="shared" ca="1" si="356"/>
        <v>BUY</v>
      </c>
    </row>
    <row r="1334" spans="1:18" x14ac:dyDescent="0.3">
      <c r="A1334" s="9">
        <v>1331</v>
      </c>
      <c r="B1334" s="11">
        <f t="shared" ca="1" si="340"/>
        <v>37013</v>
      </c>
      <c r="C1334" s="17">
        <f t="shared" ca="1" si="341"/>
        <v>1137.2</v>
      </c>
      <c r="D1334" s="42">
        <f t="shared" ca="1" si="351"/>
        <v>11.950000000000045</v>
      </c>
      <c r="E1334" s="15">
        <f t="shared" ca="1" si="343"/>
        <v>11.950000000000045</v>
      </c>
      <c r="F1334" s="15">
        <f t="shared" ca="1" si="344"/>
        <v>0</v>
      </c>
      <c r="G1334" s="17">
        <f t="shared" ca="1" si="352"/>
        <v>12.160714285714286</v>
      </c>
      <c r="H1334" s="17">
        <f t="shared" ca="1" si="353"/>
        <v>9.7214285714285644</v>
      </c>
      <c r="I1334" s="17">
        <f t="shared" ca="1" si="354"/>
        <v>1.2509184423218231</v>
      </c>
      <c r="J1334" s="23">
        <f t="shared" ca="1" si="345"/>
        <v>55.573690223600472</v>
      </c>
      <c r="K1334" s="19" t="str">
        <f t="shared" ca="1" si="346"/>
        <v/>
      </c>
      <c r="L1334" s="19" t="str">
        <f t="shared" ca="1" si="347"/>
        <v/>
      </c>
      <c r="M1334" s="9" t="str">
        <f t="shared" ca="1" si="348"/>
        <v/>
      </c>
      <c r="N1334" s="9" t="str">
        <f t="shared" ca="1" si="349"/>
        <v/>
      </c>
      <c r="O1334" s="11">
        <f t="shared" ca="1" si="342"/>
        <v>37013</v>
      </c>
      <c r="P1334" s="31">
        <f t="shared" ca="1" si="355"/>
        <v>39</v>
      </c>
      <c r="Q1334" s="9">
        <f t="shared" ca="1" si="350"/>
        <v>0</v>
      </c>
      <c r="R1334" s="34" t="str">
        <f t="shared" ca="1" si="356"/>
        <v>BUY</v>
      </c>
    </row>
    <row r="1335" spans="1:18" x14ac:dyDescent="0.3">
      <c r="A1335" s="9">
        <v>1332</v>
      </c>
      <c r="B1335" s="11">
        <f t="shared" ca="1" si="340"/>
        <v>37014</v>
      </c>
      <c r="C1335" s="17">
        <f t="shared" ca="1" si="341"/>
        <v>1122.05</v>
      </c>
      <c r="D1335" s="42">
        <f t="shared" ca="1" si="351"/>
        <v>-15.150000000000091</v>
      </c>
      <c r="E1335" s="15">
        <f t="shared" ca="1" si="343"/>
        <v>0</v>
      </c>
      <c r="F1335" s="15">
        <f t="shared" ca="1" si="344"/>
        <v>-15.150000000000091</v>
      </c>
      <c r="G1335" s="17">
        <f t="shared" ca="1" si="352"/>
        <v>12.160714285714286</v>
      </c>
      <c r="H1335" s="17">
        <f t="shared" ca="1" si="353"/>
        <v>8.2142857142857135</v>
      </c>
      <c r="I1335" s="17">
        <f t="shared" ca="1" si="354"/>
        <v>1.4804347826086959</v>
      </c>
      <c r="J1335" s="23">
        <f t="shared" ca="1" si="345"/>
        <v>59.684487291849258</v>
      </c>
      <c r="K1335" s="19" t="str">
        <f t="shared" ca="1" si="346"/>
        <v/>
      </c>
      <c r="L1335" s="19" t="str">
        <f t="shared" ca="1" si="347"/>
        <v/>
      </c>
      <c r="M1335" s="9" t="str">
        <f t="shared" ca="1" si="348"/>
        <v/>
      </c>
      <c r="N1335" s="9" t="str">
        <f t="shared" ca="1" si="349"/>
        <v/>
      </c>
      <c r="O1335" s="11">
        <f t="shared" ca="1" si="342"/>
        <v>37014</v>
      </c>
      <c r="P1335" s="31">
        <f t="shared" ca="1" si="355"/>
        <v>39</v>
      </c>
      <c r="Q1335" s="9">
        <f t="shared" ca="1" si="350"/>
        <v>0</v>
      </c>
      <c r="R1335" s="34" t="str">
        <f t="shared" ca="1" si="356"/>
        <v>BUY</v>
      </c>
    </row>
    <row r="1336" spans="1:18" x14ac:dyDescent="0.3">
      <c r="A1336" s="9">
        <v>1333</v>
      </c>
      <c r="B1336" s="11">
        <f t="shared" ca="1" si="340"/>
        <v>37015</v>
      </c>
      <c r="C1336" s="17">
        <f t="shared" ca="1" si="341"/>
        <v>1130.05</v>
      </c>
      <c r="D1336" s="42">
        <f t="shared" ca="1" si="351"/>
        <v>8</v>
      </c>
      <c r="E1336" s="15">
        <f t="shared" ca="1" si="343"/>
        <v>8</v>
      </c>
      <c r="F1336" s="15">
        <f t="shared" ca="1" si="344"/>
        <v>0</v>
      </c>
      <c r="G1336" s="17">
        <f t="shared" ca="1" si="352"/>
        <v>12.732142857142858</v>
      </c>
      <c r="H1336" s="17">
        <f t="shared" ca="1" si="353"/>
        <v>5.2214285714285813</v>
      </c>
      <c r="I1336" s="17">
        <f t="shared" ca="1" si="354"/>
        <v>2.4384404924760559</v>
      </c>
      <c r="J1336" s="23">
        <f t="shared" ca="1" si="345"/>
        <v>70.917047941117929</v>
      </c>
      <c r="K1336" s="19" t="str">
        <f t="shared" ca="1" si="346"/>
        <v>SELL</v>
      </c>
      <c r="L1336" s="19">
        <f t="shared" ca="1" si="347"/>
        <v>40</v>
      </c>
      <c r="M1336" s="9" t="str">
        <f t="shared" ca="1" si="348"/>
        <v>SELL</v>
      </c>
      <c r="N1336" s="9">
        <f t="shared" ca="1" si="349"/>
        <v>1130.05</v>
      </c>
      <c r="O1336" s="11">
        <f t="shared" ca="1" si="342"/>
        <v>37015</v>
      </c>
      <c r="P1336" s="31">
        <f t="shared" ca="1" si="355"/>
        <v>40</v>
      </c>
      <c r="Q1336" s="9">
        <f t="shared" ca="1" si="350"/>
        <v>1</v>
      </c>
      <c r="R1336" s="34" t="str">
        <f t="shared" ca="1" si="356"/>
        <v>SELL</v>
      </c>
    </row>
    <row r="1337" spans="1:18" x14ac:dyDescent="0.3">
      <c r="A1337" s="9">
        <v>1334</v>
      </c>
      <c r="B1337" s="11">
        <f t="shared" ca="1" si="340"/>
        <v>37018</v>
      </c>
      <c r="C1337" s="17">
        <f t="shared" ca="1" si="341"/>
        <v>1139.2</v>
      </c>
      <c r="D1337" s="42">
        <f t="shared" ca="1" si="351"/>
        <v>9.1500000000000909</v>
      </c>
      <c r="E1337" s="15">
        <f t="shared" ca="1" si="343"/>
        <v>9.1500000000000909</v>
      </c>
      <c r="F1337" s="15">
        <f t="shared" ca="1" si="344"/>
        <v>0</v>
      </c>
      <c r="G1337" s="17">
        <f t="shared" ca="1" si="352"/>
        <v>11.978571428571447</v>
      </c>
      <c r="H1337" s="17">
        <f t="shared" ca="1" si="353"/>
        <v>5.2214285714285813</v>
      </c>
      <c r="I1337" s="17">
        <f t="shared" ca="1" si="354"/>
        <v>2.2941176470588229</v>
      </c>
      <c r="J1337" s="23">
        <f t="shared" ca="1" si="345"/>
        <v>69.642857142857139</v>
      </c>
      <c r="K1337" s="19" t="str">
        <f t="shared" ca="1" si="346"/>
        <v/>
      </c>
      <c r="L1337" s="19" t="str">
        <f t="shared" ca="1" si="347"/>
        <v/>
      </c>
      <c r="M1337" s="9" t="str">
        <f t="shared" ca="1" si="348"/>
        <v/>
      </c>
      <c r="N1337" s="9" t="str">
        <f t="shared" ca="1" si="349"/>
        <v/>
      </c>
      <c r="O1337" s="11">
        <f t="shared" ca="1" si="342"/>
        <v>37018</v>
      </c>
      <c r="P1337" s="31">
        <f t="shared" ca="1" si="355"/>
        <v>40</v>
      </c>
      <c r="Q1337" s="9">
        <f t="shared" ca="1" si="350"/>
        <v>0</v>
      </c>
      <c r="R1337" s="34" t="str">
        <f t="shared" ca="1" si="356"/>
        <v>SELL</v>
      </c>
    </row>
    <row r="1338" spans="1:18" x14ac:dyDescent="0.3">
      <c r="A1338" s="9">
        <v>1335</v>
      </c>
      <c r="B1338" s="11">
        <f t="shared" ca="1" si="340"/>
        <v>37019</v>
      </c>
      <c r="C1338" s="17">
        <f t="shared" ca="1" si="341"/>
        <v>1148.95</v>
      </c>
      <c r="D1338" s="42">
        <f t="shared" ca="1" si="351"/>
        <v>9.75</v>
      </c>
      <c r="E1338" s="15">
        <f t="shared" ca="1" si="343"/>
        <v>9.75</v>
      </c>
      <c r="F1338" s="15">
        <f t="shared" ca="1" si="344"/>
        <v>0</v>
      </c>
      <c r="G1338" s="17">
        <f t="shared" ca="1" si="352"/>
        <v>11.075000000000014</v>
      </c>
      <c r="H1338" s="17">
        <f t="shared" ca="1" si="353"/>
        <v>5.2214285714285813</v>
      </c>
      <c r="I1338" s="17">
        <f t="shared" ca="1" si="354"/>
        <v>2.1210670314637468</v>
      </c>
      <c r="J1338" s="23">
        <f t="shared" ca="1" si="345"/>
        <v>67.959675651983332</v>
      </c>
      <c r="K1338" s="19" t="str">
        <f t="shared" ca="1" si="346"/>
        <v/>
      </c>
      <c r="L1338" s="19" t="str">
        <f t="shared" ca="1" si="347"/>
        <v/>
      </c>
      <c r="M1338" s="9" t="str">
        <f t="shared" ca="1" si="348"/>
        <v/>
      </c>
      <c r="N1338" s="9" t="str">
        <f t="shared" ca="1" si="349"/>
        <v/>
      </c>
      <c r="O1338" s="11">
        <f t="shared" ca="1" si="342"/>
        <v>37019</v>
      </c>
      <c r="P1338" s="31">
        <f t="shared" ca="1" si="355"/>
        <v>40</v>
      </c>
      <c r="Q1338" s="9">
        <f t="shared" ca="1" si="350"/>
        <v>0</v>
      </c>
      <c r="R1338" s="34" t="str">
        <f t="shared" ca="1" si="356"/>
        <v>SELL</v>
      </c>
    </row>
    <row r="1339" spans="1:18" x14ac:dyDescent="0.3">
      <c r="A1339" s="9">
        <v>1336</v>
      </c>
      <c r="B1339" s="11">
        <f t="shared" ca="1" si="340"/>
        <v>37020</v>
      </c>
      <c r="C1339" s="17">
        <f t="shared" ca="1" si="341"/>
        <v>1149.25</v>
      </c>
      <c r="D1339" s="42">
        <f t="shared" ca="1" si="351"/>
        <v>0.29999999999995453</v>
      </c>
      <c r="E1339" s="15">
        <f t="shared" ca="1" si="343"/>
        <v>0.29999999999995453</v>
      </c>
      <c r="F1339" s="15">
        <f t="shared" ca="1" si="344"/>
        <v>0</v>
      </c>
      <c r="G1339" s="17">
        <f t="shared" ca="1" si="352"/>
        <v>8.4964285714285754</v>
      </c>
      <c r="H1339" s="17">
        <f t="shared" ca="1" si="353"/>
        <v>5.2214285714285813</v>
      </c>
      <c r="I1339" s="17">
        <f t="shared" ca="1" si="354"/>
        <v>1.6272229822161399</v>
      </c>
      <c r="J1339" s="23">
        <f t="shared" ca="1" si="345"/>
        <v>61.936995574069222</v>
      </c>
      <c r="K1339" s="19" t="str">
        <f t="shared" ca="1" si="346"/>
        <v/>
      </c>
      <c r="L1339" s="19" t="str">
        <f t="shared" ca="1" si="347"/>
        <v/>
      </c>
      <c r="M1339" s="9" t="str">
        <f t="shared" ca="1" si="348"/>
        <v/>
      </c>
      <c r="N1339" s="9" t="str">
        <f t="shared" ca="1" si="349"/>
        <v/>
      </c>
      <c r="O1339" s="11">
        <f t="shared" ca="1" si="342"/>
        <v>37020</v>
      </c>
      <c r="P1339" s="31">
        <f t="shared" ca="1" si="355"/>
        <v>40</v>
      </c>
      <c r="Q1339" s="9">
        <f t="shared" ca="1" si="350"/>
        <v>0</v>
      </c>
      <c r="R1339" s="34" t="str">
        <f t="shared" ca="1" si="356"/>
        <v>SELL</v>
      </c>
    </row>
    <row r="1340" spans="1:18" x14ac:dyDescent="0.3">
      <c r="A1340" s="9">
        <v>1337</v>
      </c>
      <c r="B1340" s="11">
        <f t="shared" ca="1" si="340"/>
        <v>37021</v>
      </c>
      <c r="C1340" s="17">
        <f t="shared" ca="1" si="341"/>
        <v>1144.95</v>
      </c>
      <c r="D1340" s="42">
        <f t="shared" ca="1" si="351"/>
        <v>-4.2999999999999545</v>
      </c>
      <c r="E1340" s="15">
        <f t="shared" ca="1" si="343"/>
        <v>0</v>
      </c>
      <c r="F1340" s="15">
        <f t="shared" ca="1" si="344"/>
        <v>-4.2999999999999545</v>
      </c>
      <c r="G1340" s="17">
        <f t="shared" ca="1" si="352"/>
        <v>5.5642857142857212</v>
      </c>
      <c r="H1340" s="17">
        <f t="shared" ca="1" si="353"/>
        <v>5.5285714285714347</v>
      </c>
      <c r="I1340" s="17">
        <f t="shared" ca="1" si="354"/>
        <v>1.0064599483204135</v>
      </c>
      <c r="J1340" s="23">
        <f t="shared" ca="1" si="345"/>
        <v>50.160978750804901</v>
      </c>
      <c r="K1340" s="19" t="str">
        <f t="shared" ca="1" si="346"/>
        <v/>
      </c>
      <c r="L1340" s="19" t="str">
        <f t="shared" ca="1" si="347"/>
        <v/>
      </c>
      <c r="M1340" s="9" t="str">
        <f t="shared" ca="1" si="348"/>
        <v/>
      </c>
      <c r="N1340" s="9" t="str">
        <f t="shared" ca="1" si="349"/>
        <v/>
      </c>
      <c r="O1340" s="11">
        <f t="shared" ca="1" si="342"/>
        <v>37021</v>
      </c>
      <c r="P1340" s="31">
        <f t="shared" ca="1" si="355"/>
        <v>40</v>
      </c>
      <c r="Q1340" s="9">
        <f t="shared" ca="1" si="350"/>
        <v>0</v>
      </c>
      <c r="R1340" s="34" t="str">
        <f t="shared" ca="1" si="356"/>
        <v>SELL</v>
      </c>
    </row>
    <row r="1341" spans="1:18" x14ac:dyDescent="0.3">
      <c r="A1341" s="9">
        <v>1338</v>
      </c>
      <c r="B1341" s="11">
        <f t="shared" ca="1" si="340"/>
        <v>37022</v>
      </c>
      <c r="C1341" s="17">
        <f t="shared" ca="1" si="341"/>
        <v>1140.5</v>
      </c>
      <c r="D1341" s="42">
        <f t="shared" ca="1" si="351"/>
        <v>-4.4500000000000455</v>
      </c>
      <c r="E1341" s="15">
        <f t="shared" ca="1" si="343"/>
        <v>0</v>
      </c>
      <c r="F1341" s="15">
        <f t="shared" ca="1" si="344"/>
        <v>-4.4500000000000455</v>
      </c>
      <c r="G1341" s="17">
        <f t="shared" ca="1" si="352"/>
        <v>5.5642857142857212</v>
      </c>
      <c r="H1341" s="17">
        <f t="shared" ca="1" si="353"/>
        <v>5.8142857142857212</v>
      </c>
      <c r="I1341" s="17">
        <f t="shared" ca="1" si="354"/>
        <v>0.95700245700245701</v>
      </c>
      <c r="J1341" s="23">
        <f t="shared" ca="1" si="345"/>
        <v>48.901443816698048</v>
      </c>
      <c r="K1341" s="19" t="str">
        <f t="shared" ca="1" si="346"/>
        <v/>
      </c>
      <c r="L1341" s="19" t="str">
        <f t="shared" ca="1" si="347"/>
        <v/>
      </c>
      <c r="M1341" s="9" t="str">
        <f t="shared" ca="1" si="348"/>
        <v/>
      </c>
      <c r="N1341" s="9" t="str">
        <f t="shared" ca="1" si="349"/>
        <v/>
      </c>
      <c r="O1341" s="11">
        <f t="shared" ca="1" si="342"/>
        <v>37022</v>
      </c>
      <c r="P1341" s="31">
        <f t="shared" ca="1" si="355"/>
        <v>40</v>
      </c>
      <c r="Q1341" s="9">
        <f t="shared" ca="1" si="350"/>
        <v>0</v>
      </c>
      <c r="R1341" s="34" t="str">
        <f t="shared" ca="1" si="356"/>
        <v>SELL</v>
      </c>
    </row>
    <row r="1342" spans="1:18" x14ac:dyDescent="0.3">
      <c r="A1342" s="9">
        <v>1339</v>
      </c>
      <c r="B1342" s="11">
        <f t="shared" ca="1" si="340"/>
        <v>37025</v>
      </c>
      <c r="C1342" s="17">
        <f t="shared" ca="1" si="341"/>
        <v>1140.8</v>
      </c>
      <c r="D1342" s="42">
        <f t="shared" ca="1" si="351"/>
        <v>0.29999999999995453</v>
      </c>
      <c r="E1342" s="15">
        <f t="shared" ca="1" si="343"/>
        <v>0.29999999999995453</v>
      </c>
      <c r="F1342" s="15">
        <f t="shared" ca="1" si="344"/>
        <v>0</v>
      </c>
      <c r="G1342" s="17">
        <f t="shared" ca="1" si="352"/>
        <v>5.1750000000000034</v>
      </c>
      <c r="H1342" s="17">
        <f t="shared" ca="1" si="353"/>
        <v>5.8142857142857212</v>
      </c>
      <c r="I1342" s="17">
        <f t="shared" ca="1" si="354"/>
        <v>0.8900491400491396</v>
      </c>
      <c r="J1342" s="23">
        <f t="shared" ca="1" si="345"/>
        <v>47.091322716932069</v>
      </c>
      <c r="K1342" s="19" t="str">
        <f t="shared" ca="1" si="346"/>
        <v/>
      </c>
      <c r="L1342" s="19" t="str">
        <f t="shared" ca="1" si="347"/>
        <v/>
      </c>
      <c r="M1342" s="9" t="str">
        <f t="shared" ca="1" si="348"/>
        <v/>
      </c>
      <c r="N1342" s="9" t="str">
        <f t="shared" ca="1" si="349"/>
        <v/>
      </c>
      <c r="O1342" s="11">
        <f t="shared" ca="1" si="342"/>
        <v>37025</v>
      </c>
      <c r="P1342" s="31">
        <f t="shared" ca="1" si="355"/>
        <v>40</v>
      </c>
      <c r="Q1342" s="9">
        <f t="shared" ca="1" si="350"/>
        <v>0</v>
      </c>
      <c r="R1342" s="34" t="str">
        <f t="shared" ca="1" si="356"/>
        <v>SELL</v>
      </c>
    </row>
    <row r="1343" spans="1:18" x14ac:dyDescent="0.3">
      <c r="A1343" s="9">
        <v>1340</v>
      </c>
      <c r="B1343" s="11">
        <f t="shared" ca="1" si="340"/>
        <v>37026</v>
      </c>
      <c r="C1343" s="17">
        <f t="shared" ca="1" si="341"/>
        <v>1145.3</v>
      </c>
      <c r="D1343" s="42">
        <f t="shared" ca="1" si="351"/>
        <v>4.5</v>
      </c>
      <c r="E1343" s="15">
        <f t="shared" ca="1" si="343"/>
        <v>4.5</v>
      </c>
      <c r="F1343" s="15">
        <f t="shared" ca="1" si="344"/>
        <v>0</v>
      </c>
      <c r="G1343" s="17">
        <f t="shared" ca="1" si="352"/>
        <v>5.4964285714285745</v>
      </c>
      <c r="H1343" s="17">
        <f t="shared" ca="1" si="353"/>
        <v>5.5678571428571457</v>
      </c>
      <c r="I1343" s="17">
        <f t="shared" ca="1" si="354"/>
        <v>0.98717126363053243</v>
      </c>
      <c r="J1343" s="23">
        <f t="shared" ca="1" si="345"/>
        <v>49.677211103938028</v>
      </c>
      <c r="K1343" s="19" t="str">
        <f t="shared" ca="1" si="346"/>
        <v/>
      </c>
      <c r="L1343" s="19" t="str">
        <f t="shared" ca="1" si="347"/>
        <v/>
      </c>
      <c r="M1343" s="9" t="str">
        <f t="shared" ca="1" si="348"/>
        <v/>
      </c>
      <c r="N1343" s="9" t="str">
        <f t="shared" ca="1" si="349"/>
        <v/>
      </c>
      <c r="O1343" s="11">
        <f t="shared" ca="1" si="342"/>
        <v>37026</v>
      </c>
      <c r="P1343" s="31">
        <f t="shared" ca="1" si="355"/>
        <v>40</v>
      </c>
      <c r="Q1343" s="9">
        <f t="shared" ca="1" si="350"/>
        <v>0</v>
      </c>
      <c r="R1343" s="34" t="str">
        <f t="shared" ca="1" si="356"/>
        <v>SELL</v>
      </c>
    </row>
    <row r="1344" spans="1:18" x14ac:dyDescent="0.3">
      <c r="A1344" s="9">
        <v>1341</v>
      </c>
      <c r="B1344" s="11">
        <f t="shared" ca="1" si="340"/>
        <v>37027</v>
      </c>
      <c r="C1344" s="17">
        <f t="shared" ca="1" si="341"/>
        <v>1151.1500000000001</v>
      </c>
      <c r="D1344" s="42">
        <f t="shared" ca="1" si="351"/>
        <v>5.8500000000001364</v>
      </c>
      <c r="E1344" s="15">
        <f t="shared" ca="1" si="343"/>
        <v>5.8500000000001364</v>
      </c>
      <c r="F1344" s="15">
        <f t="shared" ca="1" si="344"/>
        <v>0</v>
      </c>
      <c r="G1344" s="17">
        <f t="shared" ca="1" si="352"/>
        <v>5.2678571428571592</v>
      </c>
      <c r="H1344" s="17">
        <f t="shared" ca="1" si="353"/>
        <v>5.5678571428571457</v>
      </c>
      <c r="I1344" s="17">
        <f t="shared" ca="1" si="354"/>
        <v>0.94611930724823845</v>
      </c>
      <c r="J1344" s="23">
        <f t="shared" ca="1" si="345"/>
        <v>48.615688859591359</v>
      </c>
      <c r="K1344" s="19" t="str">
        <f t="shared" ca="1" si="346"/>
        <v/>
      </c>
      <c r="L1344" s="19" t="str">
        <f t="shared" ca="1" si="347"/>
        <v/>
      </c>
      <c r="M1344" s="9" t="str">
        <f t="shared" ca="1" si="348"/>
        <v/>
      </c>
      <c r="N1344" s="9" t="str">
        <f t="shared" ca="1" si="349"/>
        <v/>
      </c>
      <c r="O1344" s="11">
        <f t="shared" ca="1" si="342"/>
        <v>37027</v>
      </c>
      <c r="P1344" s="31">
        <f t="shared" ca="1" si="355"/>
        <v>40</v>
      </c>
      <c r="Q1344" s="9">
        <f t="shared" ca="1" si="350"/>
        <v>0</v>
      </c>
      <c r="R1344" s="34" t="str">
        <f t="shared" ca="1" si="356"/>
        <v>SELL</v>
      </c>
    </row>
    <row r="1345" spans="1:18" x14ac:dyDescent="0.3">
      <c r="A1345" s="9">
        <v>1342</v>
      </c>
      <c r="B1345" s="11">
        <f t="shared" ca="1" si="340"/>
        <v>37028</v>
      </c>
      <c r="C1345" s="17">
        <f t="shared" ca="1" si="341"/>
        <v>1174.95</v>
      </c>
      <c r="D1345" s="42">
        <f t="shared" ca="1" si="351"/>
        <v>23.799999999999955</v>
      </c>
      <c r="E1345" s="15">
        <f t="shared" ca="1" si="343"/>
        <v>23.799999999999955</v>
      </c>
      <c r="F1345" s="15">
        <f t="shared" ca="1" si="344"/>
        <v>0</v>
      </c>
      <c r="G1345" s="17">
        <f t="shared" ca="1" si="352"/>
        <v>6.9678571428571558</v>
      </c>
      <c r="H1345" s="17">
        <f t="shared" ca="1" si="353"/>
        <v>4.7392857142857236</v>
      </c>
      <c r="I1345" s="17">
        <f t="shared" ca="1" si="354"/>
        <v>1.4702336096458175</v>
      </c>
      <c r="J1345" s="23">
        <f t="shared" ca="1" si="345"/>
        <v>59.517998779743749</v>
      </c>
      <c r="K1345" s="19" t="str">
        <f t="shared" ca="1" si="346"/>
        <v/>
      </c>
      <c r="L1345" s="19" t="str">
        <f t="shared" ca="1" si="347"/>
        <v/>
      </c>
      <c r="M1345" s="9" t="str">
        <f t="shared" ca="1" si="348"/>
        <v/>
      </c>
      <c r="N1345" s="9" t="str">
        <f t="shared" ca="1" si="349"/>
        <v/>
      </c>
      <c r="O1345" s="11">
        <f t="shared" ca="1" si="342"/>
        <v>37028</v>
      </c>
      <c r="P1345" s="31">
        <f t="shared" ca="1" si="355"/>
        <v>40</v>
      </c>
      <c r="Q1345" s="9">
        <f t="shared" ca="1" si="350"/>
        <v>0</v>
      </c>
      <c r="R1345" s="34" t="str">
        <f t="shared" ca="1" si="356"/>
        <v>SELL</v>
      </c>
    </row>
    <row r="1346" spans="1:18" x14ac:dyDescent="0.3">
      <c r="A1346" s="9">
        <v>1343</v>
      </c>
      <c r="B1346" s="11">
        <f t="shared" ca="1" si="340"/>
        <v>37029</v>
      </c>
      <c r="C1346" s="17">
        <f t="shared" ca="1" si="341"/>
        <v>1172.8</v>
      </c>
      <c r="D1346" s="42">
        <f t="shared" ca="1" si="351"/>
        <v>-2.1500000000000909</v>
      </c>
      <c r="E1346" s="15">
        <f t="shared" ca="1" si="343"/>
        <v>0</v>
      </c>
      <c r="F1346" s="15">
        <f t="shared" ca="1" si="344"/>
        <v>-2.1500000000000909</v>
      </c>
      <c r="G1346" s="17">
        <f t="shared" ca="1" si="352"/>
        <v>6.9678571428571558</v>
      </c>
      <c r="H1346" s="17">
        <f t="shared" ca="1" si="353"/>
        <v>1.8607142857142986</v>
      </c>
      <c r="I1346" s="17">
        <f t="shared" ca="1" si="354"/>
        <v>3.7447216890594821</v>
      </c>
      <c r="J1346" s="23">
        <f t="shared" ca="1" si="345"/>
        <v>78.923948220064631</v>
      </c>
      <c r="K1346" s="19" t="str">
        <f t="shared" ca="1" si="346"/>
        <v>SELL</v>
      </c>
      <c r="L1346" s="19" t="str">
        <f t="shared" ca="1" si="347"/>
        <v/>
      </c>
      <c r="M1346" s="9" t="str">
        <f t="shared" ca="1" si="348"/>
        <v/>
      </c>
      <c r="N1346" s="9" t="str">
        <f t="shared" ca="1" si="349"/>
        <v/>
      </c>
      <c r="O1346" s="11">
        <f t="shared" ca="1" si="342"/>
        <v>37029</v>
      </c>
      <c r="P1346" s="31">
        <f t="shared" ca="1" si="355"/>
        <v>40</v>
      </c>
      <c r="Q1346" s="9">
        <f t="shared" ca="1" si="350"/>
        <v>0</v>
      </c>
      <c r="R1346" s="34" t="str">
        <f t="shared" ca="1" si="356"/>
        <v>SELL</v>
      </c>
    </row>
    <row r="1347" spans="1:18" x14ac:dyDescent="0.3">
      <c r="A1347" s="9">
        <v>1344</v>
      </c>
      <c r="B1347" s="11">
        <f t="shared" ca="1" si="340"/>
        <v>37032</v>
      </c>
      <c r="C1347" s="17">
        <f t="shared" ca="1" si="341"/>
        <v>1169.45</v>
      </c>
      <c r="D1347" s="42">
        <f t="shared" ca="1" si="351"/>
        <v>-3.3499999999999091</v>
      </c>
      <c r="E1347" s="15">
        <f t="shared" ca="1" si="343"/>
        <v>0</v>
      </c>
      <c r="F1347" s="15">
        <f t="shared" ca="1" si="344"/>
        <v>-3.3499999999999091</v>
      </c>
      <c r="G1347" s="17">
        <f t="shared" ca="1" si="352"/>
        <v>5.2571428571428669</v>
      </c>
      <c r="H1347" s="17">
        <f t="shared" ca="1" si="353"/>
        <v>2.1000000000000063</v>
      </c>
      <c r="I1347" s="17">
        <f t="shared" ca="1" si="354"/>
        <v>2.5034013605442147</v>
      </c>
      <c r="J1347" s="23">
        <f t="shared" ca="1" si="345"/>
        <v>71.456310679611619</v>
      </c>
      <c r="K1347" s="19" t="str">
        <f t="shared" ca="1" si="346"/>
        <v>SELL</v>
      </c>
      <c r="L1347" s="19" t="str">
        <f t="shared" ca="1" si="347"/>
        <v/>
      </c>
      <c r="M1347" s="9" t="str">
        <f t="shared" ca="1" si="348"/>
        <v/>
      </c>
      <c r="N1347" s="9" t="str">
        <f t="shared" ca="1" si="349"/>
        <v/>
      </c>
      <c r="O1347" s="11">
        <f t="shared" ca="1" si="342"/>
        <v>37032</v>
      </c>
      <c r="P1347" s="31">
        <f t="shared" ca="1" si="355"/>
        <v>40</v>
      </c>
      <c r="Q1347" s="9">
        <f t="shared" ca="1" si="350"/>
        <v>0</v>
      </c>
      <c r="R1347" s="34" t="str">
        <f t="shared" ca="1" si="356"/>
        <v>SELL</v>
      </c>
    </row>
    <row r="1348" spans="1:18" x14ac:dyDescent="0.3">
      <c r="A1348" s="9">
        <v>1345</v>
      </c>
      <c r="B1348" s="11">
        <f t="shared" ref="B1348:B1411" ca="1" si="357">VLOOKUP(A1348,INDIRECT($V$1&amp;"$A$2:$C$100000"),2,FALSE)</f>
        <v>37033</v>
      </c>
      <c r="C1348" s="17">
        <f t="shared" ref="C1348:C1411" ca="1" si="358">VLOOKUP(A1348,INDIRECT($V$1&amp;"$A$2:$C$100000"),3,FALSE)</f>
        <v>1168.0999999999999</v>
      </c>
      <c r="D1348" s="42">
        <f t="shared" ca="1" si="351"/>
        <v>-1.3500000000001364</v>
      </c>
      <c r="E1348" s="15">
        <f t="shared" ca="1" si="343"/>
        <v>0</v>
      </c>
      <c r="F1348" s="15">
        <f t="shared" ca="1" si="344"/>
        <v>-1.3500000000001364</v>
      </c>
      <c r="G1348" s="17">
        <f t="shared" ca="1" si="352"/>
        <v>4.4035714285714347</v>
      </c>
      <c r="H1348" s="17">
        <f t="shared" ca="1" si="353"/>
        <v>2.1964285714285876</v>
      </c>
      <c r="I1348" s="17">
        <f t="shared" ca="1" si="354"/>
        <v>2.0048780487804758</v>
      </c>
      <c r="J1348" s="23">
        <f t="shared" ca="1" si="345"/>
        <v>66.720779220779093</v>
      </c>
      <c r="K1348" s="19" t="str">
        <f t="shared" ca="1" si="346"/>
        <v/>
      </c>
      <c r="L1348" s="19" t="str">
        <f t="shared" ca="1" si="347"/>
        <v/>
      </c>
      <c r="M1348" s="9" t="str">
        <f t="shared" ca="1" si="348"/>
        <v/>
      </c>
      <c r="N1348" s="9" t="str">
        <f t="shared" ca="1" si="349"/>
        <v/>
      </c>
      <c r="O1348" s="11">
        <f t="shared" ref="O1348:O1411" ca="1" si="359">VLOOKUP(A1348,INDIRECT($V$1&amp;"$A$2:$C$100000"),2,FALSE)</f>
        <v>37033</v>
      </c>
      <c r="P1348" s="31">
        <f t="shared" ca="1" si="355"/>
        <v>40</v>
      </c>
      <c r="Q1348" s="9">
        <f t="shared" ca="1" si="350"/>
        <v>0</v>
      </c>
      <c r="R1348" s="34" t="str">
        <f t="shared" ca="1" si="356"/>
        <v>SELL</v>
      </c>
    </row>
    <row r="1349" spans="1:18" x14ac:dyDescent="0.3">
      <c r="A1349" s="9">
        <v>1346</v>
      </c>
      <c r="B1349" s="11">
        <f t="shared" ca="1" si="357"/>
        <v>37034</v>
      </c>
      <c r="C1349" s="17">
        <f t="shared" ca="1" si="358"/>
        <v>1179.0999999999999</v>
      </c>
      <c r="D1349" s="42">
        <f t="shared" ca="1" si="351"/>
        <v>11</v>
      </c>
      <c r="E1349" s="15">
        <f t="shared" ref="E1349:E1412" ca="1" si="360">IF(D1349&gt;$V$5,D1349,0)</f>
        <v>11</v>
      </c>
      <c r="F1349" s="15">
        <f t="shared" ref="F1349:F1412" ca="1" si="361">IF(D1349&lt;$V$5,D1349,0)</f>
        <v>0</v>
      </c>
      <c r="G1349" s="17">
        <f t="shared" ca="1" si="352"/>
        <v>5.1892857142857212</v>
      </c>
      <c r="H1349" s="17">
        <f t="shared" ca="1" si="353"/>
        <v>1.1142857142857241</v>
      </c>
      <c r="I1349" s="17">
        <f t="shared" ca="1" si="354"/>
        <v>4.6570512820512473</v>
      </c>
      <c r="J1349" s="23">
        <f t="shared" ref="J1349:J1412" ca="1" si="362">IF((A1349-1)&gt;=$G$1,IF(I1349=$V$5,$V$5,($V$6-($V$6/(1+I1349)))),"")</f>
        <v>82.322946175637284</v>
      </c>
      <c r="K1349" s="19" t="str">
        <f t="shared" ref="K1349:K1412" ca="1" si="363">IF((A1349-1)&gt;=$G$1,IF(J1349&gt;$D$1,$V$8,IF(J1349&lt;$C$1,$V$7,"")),"")</f>
        <v>SELL</v>
      </c>
      <c r="L1349" s="19" t="str">
        <f t="shared" ref="L1349:L1412" ca="1" si="364">IF(M1349&lt;&gt;"",P1349,"")</f>
        <v/>
      </c>
      <c r="M1349" s="9" t="str">
        <f t="shared" ref="M1349:M1412" ca="1" si="365">IF(R1349&lt;&gt;R1348,R1349,"")</f>
        <v/>
      </c>
      <c r="N1349" s="9" t="str">
        <f t="shared" ref="N1349:N1412" ca="1" si="366">IF(OR(M1349=$V$7,M1349=$V$8),C1349,"")</f>
        <v/>
      </c>
      <c r="O1349" s="11">
        <f t="shared" ca="1" si="359"/>
        <v>37034</v>
      </c>
      <c r="P1349" s="31">
        <f t="shared" ca="1" si="355"/>
        <v>40</v>
      </c>
      <c r="Q1349" s="9">
        <f t="shared" ref="Q1349:Q1412" ca="1" si="367">IF(M1349&lt;&gt;"",1,0)</f>
        <v>0</v>
      </c>
      <c r="R1349" s="34" t="str">
        <f t="shared" ca="1" si="356"/>
        <v>SELL</v>
      </c>
    </row>
    <row r="1350" spans="1:18" x14ac:dyDescent="0.3">
      <c r="A1350" s="9">
        <v>1347</v>
      </c>
      <c r="B1350" s="11">
        <f t="shared" ca="1" si="357"/>
        <v>37035</v>
      </c>
      <c r="C1350" s="17">
        <f t="shared" ca="1" si="358"/>
        <v>1181.8499999999999</v>
      </c>
      <c r="D1350" s="42">
        <f t="shared" ref="D1350:D1413" ca="1" si="368">C1350-C1349</f>
        <v>2.75</v>
      </c>
      <c r="E1350" s="15">
        <f t="shared" ca="1" si="360"/>
        <v>2.75</v>
      </c>
      <c r="F1350" s="15">
        <f t="shared" ca="1" si="361"/>
        <v>0</v>
      </c>
      <c r="G1350" s="17">
        <f t="shared" ref="G1350:G1413" ca="1" si="369">IF((A1350-1)&gt;=$G$1,AVERAGE(OFFSET(E1350,0,0,-$G$1,1)),"")</f>
        <v>4.8142857142857212</v>
      </c>
      <c r="H1350" s="17">
        <f t="shared" ref="H1350:H1413" ca="1" si="370">IF((A1350-1)&gt;=$G$1,ABS(AVERAGE(OFFSET(F1350,0,0,-$G$1,1))),"")</f>
        <v>1.1142857142857241</v>
      </c>
      <c r="I1350" s="17">
        <f t="shared" ref="I1350:I1413" ca="1" si="371">IF((A1350-1)&gt;=$G$1,G1350/H1350,"")</f>
        <v>4.3205128205127883</v>
      </c>
      <c r="J1350" s="23">
        <f t="shared" ca="1" si="362"/>
        <v>81.204819277108328</v>
      </c>
      <c r="K1350" s="19" t="str">
        <f t="shared" ca="1" si="363"/>
        <v>SELL</v>
      </c>
      <c r="L1350" s="19" t="str">
        <f t="shared" ca="1" si="364"/>
        <v/>
      </c>
      <c r="M1350" s="9" t="str">
        <f t="shared" ca="1" si="365"/>
        <v/>
      </c>
      <c r="N1350" s="9" t="str">
        <f t="shared" ca="1" si="366"/>
        <v/>
      </c>
      <c r="O1350" s="11">
        <f t="shared" ca="1" si="359"/>
        <v>37035</v>
      </c>
      <c r="P1350" s="31">
        <f t="shared" ref="P1350:P1413" ca="1" si="372">P1349+Q1350</f>
        <v>40</v>
      </c>
      <c r="Q1350" s="9">
        <f t="shared" ca="1" si="367"/>
        <v>0</v>
      </c>
      <c r="R1350" s="34" t="str">
        <f t="shared" ref="R1350:R1413" ca="1" si="373">IF(K1350=R1349,R1349,IF(K1350="",R1349,IF(K1350&lt;&gt;R1349,K1350)))</f>
        <v>SELL</v>
      </c>
    </row>
    <row r="1351" spans="1:18" x14ac:dyDescent="0.3">
      <c r="A1351" s="9">
        <v>1348</v>
      </c>
      <c r="B1351" s="11">
        <f t="shared" ca="1" si="357"/>
        <v>37036</v>
      </c>
      <c r="C1351" s="17">
        <f t="shared" ca="1" si="358"/>
        <v>1174.9000000000001</v>
      </c>
      <c r="D1351" s="42">
        <f t="shared" ca="1" si="368"/>
        <v>-6.9499999999998181</v>
      </c>
      <c r="E1351" s="15">
        <f t="shared" ca="1" si="360"/>
        <v>0</v>
      </c>
      <c r="F1351" s="15">
        <f t="shared" ca="1" si="361"/>
        <v>-6.9499999999998181</v>
      </c>
      <c r="G1351" s="17">
        <f t="shared" ca="1" si="369"/>
        <v>4.1607142857142856</v>
      </c>
      <c r="H1351" s="17">
        <f t="shared" ca="1" si="370"/>
        <v>1.6107142857142824</v>
      </c>
      <c r="I1351" s="17">
        <f t="shared" ca="1" si="371"/>
        <v>2.5831485587583201</v>
      </c>
      <c r="J1351" s="23">
        <f t="shared" ca="1" si="362"/>
        <v>72.091584158415884</v>
      </c>
      <c r="K1351" s="19" t="str">
        <f t="shared" ca="1" si="363"/>
        <v>SELL</v>
      </c>
      <c r="L1351" s="19" t="str">
        <f t="shared" ca="1" si="364"/>
        <v/>
      </c>
      <c r="M1351" s="9" t="str">
        <f t="shared" ca="1" si="365"/>
        <v/>
      </c>
      <c r="N1351" s="9" t="str">
        <f t="shared" ca="1" si="366"/>
        <v/>
      </c>
      <c r="O1351" s="11">
        <f t="shared" ca="1" si="359"/>
        <v>37036</v>
      </c>
      <c r="P1351" s="31">
        <f t="shared" ca="1" si="372"/>
        <v>40</v>
      </c>
      <c r="Q1351" s="9">
        <f t="shared" ca="1" si="367"/>
        <v>0</v>
      </c>
      <c r="R1351" s="34" t="str">
        <f t="shared" ca="1" si="373"/>
        <v>SELL</v>
      </c>
    </row>
    <row r="1352" spans="1:18" x14ac:dyDescent="0.3">
      <c r="A1352" s="9">
        <v>1349</v>
      </c>
      <c r="B1352" s="11">
        <f t="shared" ca="1" si="357"/>
        <v>37039</v>
      </c>
      <c r="C1352" s="17">
        <f t="shared" ca="1" si="358"/>
        <v>1193.2</v>
      </c>
      <c r="D1352" s="42">
        <f t="shared" ca="1" si="368"/>
        <v>18.299999999999955</v>
      </c>
      <c r="E1352" s="15">
        <f t="shared" ca="1" si="360"/>
        <v>18.299999999999955</v>
      </c>
      <c r="F1352" s="15">
        <f t="shared" ca="1" si="361"/>
        <v>0</v>
      </c>
      <c r="G1352" s="17">
        <f t="shared" ca="1" si="369"/>
        <v>4.7714285714285678</v>
      </c>
      <c r="H1352" s="17">
        <f t="shared" ca="1" si="370"/>
        <v>1.6107142857142824</v>
      </c>
      <c r="I1352" s="17">
        <f t="shared" ca="1" si="371"/>
        <v>2.9623059866962342</v>
      </c>
      <c r="J1352" s="23">
        <f t="shared" ca="1" si="362"/>
        <v>74.762171236709591</v>
      </c>
      <c r="K1352" s="19" t="str">
        <f t="shared" ca="1" si="363"/>
        <v>SELL</v>
      </c>
      <c r="L1352" s="19" t="str">
        <f t="shared" ca="1" si="364"/>
        <v/>
      </c>
      <c r="M1352" s="9" t="str">
        <f t="shared" ca="1" si="365"/>
        <v/>
      </c>
      <c r="N1352" s="9" t="str">
        <f t="shared" ca="1" si="366"/>
        <v/>
      </c>
      <c r="O1352" s="11">
        <f t="shared" ca="1" si="359"/>
        <v>37039</v>
      </c>
      <c r="P1352" s="31">
        <f t="shared" ca="1" si="372"/>
        <v>40</v>
      </c>
      <c r="Q1352" s="9">
        <f t="shared" ca="1" si="367"/>
        <v>0</v>
      </c>
      <c r="R1352" s="34" t="str">
        <f t="shared" ca="1" si="373"/>
        <v>SELL</v>
      </c>
    </row>
    <row r="1353" spans="1:18" x14ac:dyDescent="0.3">
      <c r="A1353" s="9">
        <v>1350</v>
      </c>
      <c r="B1353" s="11">
        <f t="shared" ca="1" si="357"/>
        <v>37040</v>
      </c>
      <c r="C1353" s="17">
        <f t="shared" ca="1" si="358"/>
        <v>1198.45</v>
      </c>
      <c r="D1353" s="42">
        <f t="shared" ca="1" si="368"/>
        <v>5.25</v>
      </c>
      <c r="E1353" s="15">
        <f t="shared" ca="1" si="360"/>
        <v>5.25</v>
      </c>
      <c r="F1353" s="15">
        <f t="shared" ca="1" si="361"/>
        <v>0</v>
      </c>
      <c r="G1353" s="17">
        <f t="shared" ca="1" si="369"/>
        <v>5.125</v>
      </c>
      <c r="H1353" s="17">
        <f t="shared" ca="1" si="370"/>
        <v>1.6107142857142824</v>
      </c>
      <c r="I1353" s="17">
        <f t="shared" ca="1" si="371"/>
        <v>3.1818181818181883</v>
      </c>
      <c r="J1353" s="23">
        <f t="shared" ca="1" si="362"/>
        <v>76.086956521739168</v>
      </c>
      <c r="K1353" s="19" t="str">
        <f t="shared" ca="1" si="363"/>
        <v>SELL</v>
      </c>
      <c r="L1353" s="19" t="str">
        <f t="shared" ca="1" si="364"/>
        <v/>
      </c>
      <c r="M1353" s="9" t="str">
        <f t="shared" ca="1" si="365"/>
        <v/>
      </c>
      <c r="N1353" s="9" t="str">
        <f t="shared" ca="1" si="366"/>
        <v/>
      </c>
      <c r="O1353" s="11">
        <f t="shared" ca="1" si="359"/>
        <v>37040</v>
      </c>
      <c r="P1353" s="31">
        <f t="shared" ca="1" si="372"/>
        <v>40</v>
      </c>
      <c r="Q1353" s="9">
        <f t="shared" ca="1" si="367"/>
        <v>0</v>
      </c>
      <c r="R1353" s="34" t="str">
        <f t="shared" ca="1" si="373"/>
        <v>SELL</v>
      </c>
    </row>
    <row r="1354" spans="1:18" x14ac:dyDescent="0.3">
      <c r="A1354" s="9">
        <v>1351</v>
      </c>
      <c r="B1354" s="11">
        <f t="shared" ca="1" si="357"/>
        <v>37041</v>
      </c>
      <c r="C1354" s="17">
        <f t="shared" ca="1" si="358"/>
        <v>1177.55</v>
      </c>
      <c r="D1354" s="42">
        <f t="shared" ca="1" si="368"/>
        <v>-20.900000000000091</v>
      </c>
      <c r="E1354" s="15">
        <f t="shared" ca="1" si="360"/>
        <v>0</v>
      </c>
      <c r="F1354" s="15">
        <f t="shared" ca="1" si="361"/>
        <v>-20.900000000000091</v>
      </c>
      <c r="G1354" s="17">
        <f t="shared" ca="1" si="369"/>
        <v>5.125</v>
      </c>
      <c r="H1354" s="17">
        <f t="shared" ca="1" si="370"/>
        <v>2.7964285714285779</v>
      </c>
      <c r="I1354" s="17">
        <f t="shared" ca="1" si="371"/>
        <v>1.8326947637292423</v>
      </c>
      <c r="J1354" s="23">
        <f t="shared" ca="1" si="362"/>
        <v>64.697926059513023</v>
      </c>
      <c r="K1354" s="19" t="str">
        <f t="shared" ca="1" si="363"/>
        <v/>
      </c>
      <c r="L1354" s="19" t="str">
        <f t="shared" ca="1" si="364"/>
        <v/>
      </c>
      <c r="M1354" s="9" t="str">
        <f t="shared" ca="1" si="365"/>
        <v/>
      </c>
      <c r="N1354" s="9" t="str">
        <f t="shared" ca="1" si="366"/>
        <v/>
      </c>
      <c r="O1354" s="11">
        <f t="shared" ca="1" si="359"/>
        <v>37041</v>
      </c>
      <c r="P1354" s="31">
        <f t="shared" ca="1" si="372"/>
        <v>40</v>
      </c>
      <c r="Q1354" s="9">
        <f t="shared" ca="1" si="367"/>
        <v>0</v>
      </c>
      <c r="R1354" s="34" t="str">
        <f t="shared" ca="1" si="373"/>
        <v>SELL</v>
      </c>
    </row>
    <row r="1355" spans="1:18" x14ac:dyDescent="0.3">
      <c r="A1355" s="9">
        <v>1352</v>
      </c>
      <c r="B1355" s="11">
        <f t="shared" ca="1" si="357"/>
        <v>37042</v>
      </c>
      <c r="C1355" s="17">
        <f t="shared" ca="1" si="358"/>
        <v>1167.9000000000001</v>
      </c>
      <c r="D1355" s="42">
        <f t="shared" ca="1" si="368"/>
        <v>-9.6499999999998636</v>
      </c>
      <c r="E1355" s="15">
        <f t="shared" ca="1" si="360"/>
        <v>0</v>
      </c>
      <c r="F1355" s="15">
        <f t="shared" ca="1" si="361"/>
        <v>-9.6499999999998636</v>
      </c>
      <c r="G1355" s="17">
        <f t="shared" ca="1" si="369"/>
        <v>5.125</v>
      </c>
      <c r="H1355" s="17">
        <f t="shared" ca="1" si="370"/>
        <v>3.1678571428571365</v>
      </c>
      <c r="I1355" s="17">
        <f t="shared" ca="1" si="371"/>
        <v>1.6178128523111646</v>
      </c>
      <c r="J1355" s="23">
        <f t="shared" ca="1" si="362"/>
        <v>61.800172265288595</v>
      </c>
      <c r="K1355" s="19" t="str">
        <f t="shared" ca="1" si="363"/>
        <v/>
      </c>
      <c r="L1355" s="19" t="str">
        <f t="shared" ca="1" si="364"/>
        <v/>
      </c>
      <c r="M1355" s="9" t="str">
        <f t="shared" ca="1" si="365"/>
        <v/>
      </c>
      <c r="N1355" s="9" t="str">
        <f t="shared" ca="1" si="366"/>
        <v/>
      </c>
      <c r="O1355" s="11">
        <f t="shared" ca="1" si="359"/>
        <v>37042</v>
      </c>
      <c r="P1355" s="31">
        <f t="shared" ca="1" si="372"/>
        <v>40</v>
      </c>
      <c r="Q1355" s="9">
        <f t="shared" ca="1" si="367"/>
        <v>0</v>
      </c>
      <c r="R1355" s="34" t="str">
        <f t="shared" ca="1" si="373"/>
        <v>SELL</v>
      </c>
    </row>
    <row r="1356" spans="1:18" x14ac:dyDescent="0.3">
      <c r="A1356" s="9">
        <v>1353</v>
      </c>
      <c r="B1356" s="11">
        <f t="shared" ca="1" si="357"/>
        <v>37043</v>
      </c>
      <c r="C1356" s="17">
        <f t="shared" ca="1" si="358"/>
        <v>1148.05</v>
      </c>
      <c r="D1356" s="42">
        <f t="shared" ca="1" si="368"/>
        <v>-19.850000000000136</v>
      </c>
      <c r="E1356" s="15">
        <f t="shared" ca="1" si="360"/>
        <v>0</v>
      </c>
      <c r="F1356" s="15">
        <f t="shared" ca="1" si="361"/>
        <v>-19.850000000000136</v>
      </c>
      <c r="G1356" s="17">
        <f t="shared" ca="1" si="369"/>
        <v>5.1035714285714322</v>
      </c>
      <c r="H1356" s="17">
        <f t="shared" ca="1" si="370"/>
        <v>4.585714285714289</v>
      </c>
      <c r="I1356" s="17">
        <f t="shared" ca="1" si="371"/>
        <v>1.1129283489096573</v>
      </c>
      <c r="J1356" s="23">
        <f t="shared" ca="1" si="362"/>
        <v>52.672318466642096</v>
      </c>
      <c r="K1356" s="19" t="str">
        <f t="shared" ca="1" si="363"/>
        <v/>
      </c>
      <c r="L1356" s="19" t="str">
        <f t="shared" ca="1" si="364"/>
        <v/>
      </c>
      <c r="M1356" s="9" t="str">
        <f t="shared" ca="1" si="365"/>
        <v/>
      </c>
      <c r="N1356" s="9" t="str">
        <f t="shared" ca="1" si="366"/>
        <v/>
      </c>
      <c r="O1356" s="11">
        <f t="shared" ca="1" si="359"/>
        <v>37043</v>
      </c>
      <c r="P1356" s="31">
        <f t="shared" ca="1" si="372"/>
        <v>40</v>
      </c>
      <c r="Q1356" s="9">
        <f t="shared" ca="1" si="367"/>
        <v>0</v>
      </c>
      <c r="R1356" s="34" t="str">
        <f t="shared" ca="1" si="373"/>
        <v>SELL</v>
      </c>
    </row>
    <row r="1357" spans="1:18" x14ac:dyDescent="0.3">
      <c r="A1357" s="9">
        <v>1354</v>
      </c>
      <c r="B1357" s="11">
        <f t="shared" ca="1" si="357"/>
        <v>37046</v>
      </c>
      <c r="C1357" s="17">
        <f t="shared" ca="1" si="358"/>
        <v>1127.2</v>
      </c>
      <c r="D1357" s="42">
        <f t="shared" ca="1" si="368"/>
        <v>-20.849999999999909</v>
      </c>
      <c r="E1357" s="15">
        <f t="shared" ca="1" si="360"/>
        <v>0</v>
      </c>
      <c r="F1357" s="15">
        <f t="shared" ca="1" si="361"/>
        <v>-20.849999999999909</v>
      </c>
      <c r="G1357" s="17">
        <f t="shared" ca="1" si="369"/>
        <v>4.7821428571428601</v>
      </c>
      <c r="H1357" s="17">
        <f t="shared" ca="1" si="370"/>
        <v>6.0749999999999966</v>
      </c>
      <c r="I1357" s="17">
        <f t="shared" ca="1" si="371"/>
        <v>0.78718400940623257</v>
      </c>
      <c r="J1357" s="23">
        <f t="shared" ca="1" si="362"/>
        <v>44.046052631578974</v>
      </c>
      <c r="K1357" s="19" t="str">
        <f t="shared" ca="1" si="363"/>
        <v/>
      </c>
      <c r="L1357" s="19" t="str">
        <f t="shared" ca="1" si="364"/>
        <v/>
      </c>
      <c r="M1357" s="9" t="str">
        <f t="shared" ca="1" si="365"/>
        <v/>
      </c>
      <c r="N1357" s="9" t="str">
        <f t="shared" ca="1" si="366"/>
        <v/>
      </c>
      <c r="O1357" s="11">
        <f t="shared" ca="1" si="359"/>
        <v>37046</v>
      </c>
      <c r="P1357" s="31">
        <f t="shared" ca="1" si="372"/>
        <v>40</v>
      </c>
      <c r="Q1357" s="9">
        <f t="shared" ca="1" si="367"/>
        <v>0</v>
      </c>
      <c r="R1357" s="34" t="str">
        <f t="shared" ca="1" si="373"/>
        <v>SELL</v>
      </c>
    </row>
    <row r="1358" spans="1:18" x14ac:dyDescent="0.3">
      <c r="A1358" s="9">
        <v>1355</v>
      </c>
      <c r="B1358" s="11">
        <f t="shared" ca="1" si="357"/>
        <v>37047</v>
      </c>
      <c r="C1358" s="17">
        <f t="shared" ca="1" si="358"/>
        <v>1115.5999999999999</v>
      </c>
      <c r="D1358" s="42">
        <f t="shared" ca="1" si="368"/>
        <v>-11.600000000000136</v>
      </c>
      <c r="E1358" s="15">
        <f t="shared" ca="1" si="360"/>
        <v>0</v>
      </c>
      <c r="F1358" s="15">
        <f t="shared" ca="1" si="361"/>
        <v>-11.600000000000136</v>
      </c>
      <c r="G1358" s="17">
        <f t="shared" ca="1" si="369"/>
        <v>4.3642857142857077</v>
      </c>
      <c r="H1358" s="17">
        <f t="shared" ca="1" si="370"/>
        <v>6.9035714285714347</v>
      </c>
      <c r="I1358" s="17">
        <f t="shared" ca="1" si="371"/>
        <v>0.63217796171753604</v>
      </c>
      <c r="J1358" s="23">
        <f t="shared" ca="1" si="362"/>
        <v>38.732171156893763</v>
      </c>
      <c r="K1358" s="19" t="str">
        <f t="shared" ca="1" si="363"/>
        <v/>
      </c>
      <c r="L1358" s="19" t="str">
        <f t="shared" ca="1" si="364"/>
        <v/>
      </c>
      <c r="M1358" s="9" t="str">
        <f t="shared" ca="1" si="365"/>
        <v/>
      </c>
      <c r="N1358" s="9" t="str">
        <f t="shared" ca="1" si="366"/>
        <v/>
      </c>
      <c r="O1358" s="11">
        <f t="shared" ca="1" si="359"/>
        <v>37047</v>
      </c>
      <c r="P1358" s="31">
        <f t="shared" ca="1" si="372"/>
        <v>40</v>
      </c>
      <c r="Q1358" s="9">
        <f t="shared" ca="1" si="367"/>
        <v>0</v>
      </c>
      <c r="R1358" s="34" t="str">
        <f t="shared" ca="1" si="373"/>
        <v>SELL</v>
      </c>
    </row>
    <row r="1359" spans="1:18" x14ac:dyDescent="0.3">
      <c r="A1359" s="9">
        <v>1356</v>
      </c>
      <c r="B1359" s="11">
        <f t="shared" ca="1" si="357"/>
        <v>37048</v>
      </c>
      <c r="C1359" s="17">
        <f t="shared" ca="1" si="358"/>
        <v>1115.7</v>
      </c>
      <c r="D1359" s="42">
        <f t="shared" ca="1" si="368"/>
        <v>0.10000000000013642</v>
      </c>
      <c r="E1359" s="15">
        <f t="shared" ca="1" si="360"/>
        <v>0.10000000000013642</v>
      </c>
      <c r="F1359" s="15">
        <f t="shared" ca="1" si="361"/>
        <v>0</v>
      </c>
      <c r="G1359" s="17">
        <f t="shared" ca="1" si="369"/>
        <v>2.6714285714285779</v>
      </c>
      <c r="H1359" s="17">
        <f t="shared" ca="1" si="370"/>
        <v>6.9035714285714347</v>
      </c>
      <c r="I1359" s="17">
        <f t="shared" ca="1" si="371"/>
        <v>0.38696326952922977</v>
      </c>
      <c r="J1359" s="23">
        <f t="shared" ca="1" si="362"/>
        <v>27.900037299515134</v>
      </c>
      <c r="K1359" s="19" t="str">
        <f t="shared" ca="1" si="363"/>
        <v>BUY</v>
      </c>
      <c r="L1359" s="19">
        <f t="shared" ca="1" si="364"/>
        <v>41</v>
      </c>
      <c r="M1359" s="9" t="str">
        <f t="shared" ca="1" si="365"/>
        <v>BUY</v>
      </c>
      <c r="N1359" s="9">
        <f t="shared" ca="1" si="366"/>
        <v>1115.7</v>
      </c>
      <c r="O1359" s="11">
        <f t="shared" ca="1" si="359"/>
        <v>37048</v>
      </c>
      <c r="P1359" s="31">
        <f t="shared" ca="1" si="372"/>
        <v>41</v>
      </c>
      <c r="Q1359" s="9">
        <f t="shared" ca="1" si="367"/>
        <v>1</v>
      </c>
      <c r="R1359" s="34" t="str">
        <f t="shared" ca="1" si="373"/>
        <v>BUY</v>
      </c>
    </row>
    <row r="1360" spans="1:18" x14ac:dyDescent="0.3">
      <c r="A1360" s="9">
        <v>1357</v>
      </c>
      <c r="B1360" s="11">
        <f t="shared" ca="1" si="357"/>
        <v>37049</v>
      </c>
      <c r="C1360" s="17">
        <f t="shared" ca="1" si="358"/>
        <v>1112.3499999999999</v>
      </c>
      <c r="D1360" s="42">
        <f t="shared" ca="1" si="368"/>
        <v>-3.3500000000001364</v>
      </c>
      <c r="E1360" s="15">
        <f t="shared" ca="1" si="360"/>
        <v>0</v>
      </c>
      <c r="F1360" s="15">
        <f t="shared" ca="1" si="361"/>
        <v>-3.3500000000001364</v>
      </c>
      <c r="G1360" s="17">
        <f t="shared" ca="1" si="369"/>
        <v>2.6714285714285779</v>
      </c>
      <c r="H1360" s="17">
        <f t="shared" ca="1" si="370"/>
        <v>6.9892857142857236</v>
      </c>
      <c r="I1360" s="17">
        <f t="shared" ca="1" si="371"/>
        <v>0.38221768012263713</v>
      </c>
      <c r="J1360" s="23">
        <f t="shared" ca="1" si="362"/>
        <v>27.652495378927938</v>
      </c>
      <c r="K1360" s="19" t="str">
        <f t="shared" ca="1" si="363"/>
        <v>BUY</v>
      </c>
      <c r="L1360" s="19" t="str">
        <f t="shared" ca="1" si="364"/>
        <v/>
      </c>
      <c r="M1360" s="9" t="str">
        <f t="shared" ca="1" si="365"/>
        <v/>
      </c>
      <c r="N1360" s="9" t="str">
        <f t="shared" ca="1" si="366"/>
        <v/>
      </c>
      <c r="O1360" s="11">
        <f t="shared" ca="1" si="359"/>
        <v>37049</v>
      </c>
      <c r="P1360" s="31">
        <f t="shared" ca="1" si="372"/>
        <v>41</v>
      </c>
      <c r="Q1360" s="9">
        <f t="shared" ca="1" si="367"/>
        <v>0</v>
      </c>
      <c r="R1360" s="34" t="str">
        <f t="shared" ca="1" si="373"/>
        <v>BUY</v>
      </c>
    </row>
    <row r="1361" spans="1:18" x14ac:dyDescent="0.3">
      <c r="A1361" s="9">
        <v>1358</v>
      </c>
      <c r="B1361" s="11">
        <f t="shared" ca="1" si="357"/>
        <v>37050</v>
      </c>
      <c r="C1361" s="17">
        <f t="shared" ca="1" si="358"/>
        <v>1126.5999999999999</v>
      </c>
      <c r="D1361" s="42">
        <f t="shared" ca="1" si="368"/>
        <v>14.25</v>
      </c>
      <c r="E1361" s="15">
        <f t="shared" ca="1" si="360"/>
        <v>14.25</v>
      </c>
      <c r="F1361" s="15">
        <f t="shared" ca="1" si="361"/>
        <v>0</v>
      </c>
      <c r="G1361" s="17">
        <f t="shared" ca="1" si="369"/>
        <v>3.6892857142857207</v>
      </c>
      <c r="H1361" s="17">
        <f t="shared" ca="1" si="370"/>
        <v>6.750000000000016</v>
      </c>
      <c r="I1361" s="17">
        <f t="shared" ca="1" si="371"/>
        <v>0.54656084656084625</v>
      </c>
      <c r="J1361" s="23">
        <f t="shared" ca="1" si="362"/>
        <v>35.340403694834066</v>
      </c>
      <c r="K1361" s="19" t="str">
        <f t="shared" ca="1" si="363"/>
        <v/>
      </c>
      <c r="L1361" s="19" t="str">
        <f t="shared" ca="1" si="364"/>
        <v/>
      </c>
      <c r="M1361" s="9" t="str">
        <f t="shared" ca="1" si="365"/>
        <v/>
      </c>
      <c r="N1361" s="9" t="str">
        <f t="shared" ca="1" si="366"/>
        <v/>
      </c>
      <c r="O1361" s="11">
        <f t="shared" ca="1" si="359"/>
        <v>37050</v>
      </c>
      <c r="P1361" s="31">
        <f t="shared" ca="1" si="372"/>
        <v>41</v>
      </c>
      <c r="Q1361" s="9">
        <f t="shared" ca="1" si="367"/>
        <v>0</v>
      </c>
      <c r="R1361" s="34" t="str">
        <f t="shared" ca="1" si="373"/>
        <v>BUY</v>
      </c>
    </row>
    <row r="1362" spans="1:18" x14ac:dyDescent="0.3">
      <c r="A1362" s="9">
        <v>1359</v>
      </c>
      <c r="B1362" s="11">
        <f t="shared" ca="1" si="357"/>
        <v>37053</v>
      </c>
      <c r="C1362" s="17">
        <f t="shared" ca="1" si="358"/>
        <v>1131.0999999999999</v>
      </c>
      <c r="D1362" s="42">
        <f t="shared" ca="1" si="368"/>
        <v>4.5</v>
      </c>
      <c r="E1362" s="15">
        <f t="shared" ca="1" si="360"/>
        <v>4.5</v>
      </c>
      <c r="F1362" s="15">
        <f t="shared" ca="1" si="361"/>
        <v>0</v>
      </c>
      <c r="G1362" s="17">
        <f t="shared" ca="1" si="369"/>
        <v>4.0107142857142923</v>
      </c>
      <c r="H1362" s="17">
        <f t="shared" ca="1" si="370"/>
        <v>6.6535714285714347</v>
      </c>
      <c r="I1362" s="17">
        <f t="shared" ca="1" si="371"/>
        <v>0.602791196994096</v>
      </c>
      <c r="J1362" s="23">
        <f t="shared" ca="1" si="362"/>
        <v>37.608841259209662</v>
      </c>
      <c r="K1362" s="19" t="str">
        <f t="shared" ca="1" si="363"/>
        <v/>
      </c>
      <c r="L1362" s="19" t="str">
        <f t="shared" ca="1" si="364"/>
        <v/>
      </c>
      <c r="M1362" s="9" t="str">
        <f t="shared" ca="1" si="365"/>
        <v/>
      </c>
      <c r="N1362" s="9" t="str">
        <f t="shared" ca="1" si="366"/>
        <v/>
      </c>
      <c r="O1362" s="11">
        <f t="shared" ca="1" si="359"/>
        <v>37053</v>
      </c>
      <c r="P1362" s="31">
        <f t="shared" ca="1" si="372"/>
        <v>41</v>
      </c>
      <c r="Q1362" s="9">
        <f t="shared" ca="1" si="367"/>
        <v>0</v>
      </c>
      <c r="R1362" s="34" t="str">
        <f t="shared" ca="1" si="373"/>
        <v>BUY</v>
      </c>
    </row>
    <row r="1363" spans="1:18" x14ac:dyDescent="0.3">
      <c r="A1363" s="9">
        <v>1360</v>
      </c>
      <c r="B1363" s="11">
        <f t="shared" ca="1" si="357"/>
        <v>37054</v>
      </c>
      <c r="C1363" s="17">
        <f t="shared" ca="1" si="358"/>
        <v>1127.1500000000001</v>
      </c>
      <c r="D1363" s="42">
        <f t="shared" ca="1" si="368"/>
        <v>-3.9499999999998181</v>
      </c>
      <c r="E1363" s="15">
        <f t="shared" ca="1" si="360"/>
        <v>0</v>
      </c>
      <c r="F1363" s="15">
        <f t="shared" ca="1" si="361"/>
        <v>-3.9499999999998181</v>
      </c>
      <c r="G1363" s="17">
        <f t="shared" ca="1" si="369"/>
        <v>3.2250000000000063</v>
      </c>
      <c r="H1363" s="17">
        <f t="shared" ca="1" si="370"/>
        <v>6.9357142857142788</v>
      </c>
      <c r="I1363" s="17">
        <f t="shared" ca="1" si="371"/>
        <v>0.46498455200824029</v>
      </c>
      <c r="J1363" s="23">
        <f t="shared" ca="1" si="362"/>
        <v>31.73989455184541</v>
      </c>
      <c r="K1363" s="19" t="str">
        <f t="shared" ca="1" si="363"/>
        <v/>
      </c>
      <c r="L1363" s="19" t="str">
        <f t="shared" ca="1" si="364"/>
        <v/>
      </c>
      <c r="M1363" s="9" t="str">
        <f t="shared" ca="1" si="365"/>
        <v/>
      </c>
      <c r="N1363" s="9" t="str">
        <f t="shared" ca="1" si="366"/>
        <v/>
      </c>
      <c r="O1363" s="11">
        <f t="shared" ca="1" si="359"/>
        <v>37054</v>
      </c>
      <c r="P1363" s="31">
        <f t="shared" ca="1" si="372"/>
        <v>41</v>
      </c>
      <c r="Q1363" s="9">
        <f t="shared" ca="1" si="367"/>
        <v>0</v>
      </c>
      <c r="R1363" s="34" t="str">
        <f t="shared" ca="1" si="373"/>
        <v>BUY</v>
      </c>
    </row>
    <row r="1364" spans="1:18" x14ac:dyDescent="0.3">
      <c r="A1364" s="9">
        <v>1361</v>
      </c>
      <c r="B1364" s="11">
        <f t="shared" ca="1" si="357"/>
        <v>37055</v>
      </c>
      <c r="C1364" s="17">
        <f t="shared" ca="1" si="358"/>
        <v>1129</v>
      </c>
      <c r="D1364" s="42">
        <f t="shared" ca="1" si="368"/>
        <v>1.8499999999999091</v>
      </c>
      <c r="E1364" s="15">
        <f t="shared" ca="1" si="360"/>
        <v>1.8499999999999091</v>
      </c>
      <c r="F1364" s="15">
        <f t="shared" ca="1" si="361"/>
        <v>0</v>
      </c>
      <c r="G1364" s="17">
        <f t="shared" ca="1" si="369"/>
        <v>3.1607142857142856</v>
      </c>
      <c r="H1364" s="17">
        <f t="shared" ca="1" si="370"/>
        <v>6.9357142857142788</v>
      </c>
      <c r="I1364" s="17">
        <f t="shared" ca="1" si="371"/>
        <v>0.45571575695159672</v>
      </c>
      <c r="J1364" s="23">
        <f t="shared" ca="1" si="362"/>
        <v>31.305270604881514</v>
      </c>
      <c r="K1364" s="19" t="str">
        <f t="shared" ca="1" si="363"/>
        <v/>
      </c>
      <c r="L1364" s="19" t="str">
        <f t="shared" ca="1" si="364"/>
        <v/>
      </c>
      <c r="M1364" s="9" t="str">
        <f t="shared" ca="1" si="365"/>
        <v/>
      </c>
      <c r="N1364" s="9" t="str">
        <f t="shared" ca="1" si="366"/>
        <v/>
      </c>
      <c r="O1364" s="11">
        <f t="shared" ca="1" si="359"/>
        <v>37055</v>
      </c>
      <c r="P1364" s="31">
        <f t="shared" ca="1" si="372"/>
        <v>41</v>
      </c>
      <c r="Q1364" s="9">
        <f t="shared" ca="1" si="367"/>
        <v>0</v>
      </c>
      <c r="R1364" s="34" t="str">
        <f t="shared" ca="1" si="373"/>
        <v>BUY</v>
      </c>
    </row>
    <row r="1365" spans="1:18" x14ac:dyDescent="0.3">
      <c r="A1365" s="9">
        <v>1362</v>
      </c>
      <c r="B1365" s="11">
        <f t="shared" ca="1" si="357"/>
        <v>37056</v>
      </c>
      <c r="C1365" s="17">
        <f t="shared" ca="1" si="358"/>
        <v>1112.75</v>
      </c>
      <c r="D1365" s="42">
        <f t="shared" ca="1" si="368"/>
        <v>-16.25</v>
      </c>
      <c r="E1365" s="15">
        <f t="shared" ca="1" si="360"/>
        <v>0</v>
      </c>
      <c r="F1365" s="15">
        <f t="shared" ca="1" si="361"/>
        <v>-16.25</v>
      </c>
      <c r="G1365" s="17">
        <f t="shared" ca="1" si="369"/>
        <v>3.1607142857142856</v>
      </c>
      <c r="H1365" s="17">
        <f t="shared" ca="1" si="370"/>
        <v>7.6000000000000068</v>
      </c>
      <c r="I1365" s="17">
        <f t="shared" ca="1" si="371"/>
        <v>0.41588345864661613</v>
      </c>
      <c r="J1365" s="23">
        <f t="shared" ca="1" si="362"/>
        <v>29.372718221042135</v>
      </c>
      <c r="K1365" s="19" t="str">
        <f t="shared" ca="1" si="363"/>
        <v>BUY</v>
      </c>
      <c r="L1365" s="19" t="str">
        <f t="shared" ca="1" si="364"/>
        <v/>
      </c>
      <c r="M1365" s="9" t="str">
        <f t="shared" ca="1" si="365"/>
        <v/>
      </c>
      <c r="N1365" s="9" t="str">
        <f t="shared" ca="1" si="366"/>
        <v/>
      </c>
      <c r="O1365" s="11">
        <f t="shared" ca="1" si="359"/>
        <v>37056</v>
      </c>
      <c r="P1365" s="31">
        <f t="shared" ca="1" si="372"/>
        <v>41</v>
      </c>
      <c r="Q1365" s="9">
        <f t="shared" ca="1" si="367"/>
        <v>0</v>
      </c>
      <c r="R1365" s="34" t="str">
        <f t="shared" ca="1" si="373"/>
        <v>BUY</v>
      </c>
    </row>
    <row r="1366" spans="1:18" x14ac:dyDescent="0.3">
      <c r="A1366" s="9">
        <v>1363</v>
      </c>
      <c r="B1366" s="11">
        <f t="shared" ca="1" si="357"/>
        <v>37057</v>
      </c>
      <c r="C1366" s="17">
        <f t="shared" ca="1" si="358"/>
        <v>1087.75</v>
      </c>
      <c r="D1366" s="42">
        <f t="shared" ca="1" si="368"/>
        <v>-25</v>
      </c>
      <c r="E1366" s="15">
        <f t="shared" ca="1" si="360"/>
        <v>0</v>
      </c>
      <c r="F1366" s="15">
        <f t="shared" ca="1" si="361"/>
        <v>-25</v>
      </c>
      <c r="G1366" s="17">
        <f t="shared" ca="1" si="369"/>
        <v>1.8535714285714318</v>
      </c>
      <c r="H1366" s="17">
        <f t="shared" ca="1" si="370"/>
        <v>9.3857142857142914</v>
      </c>
      <c r="I1366" s="17">
        <f t="shared" ca="1" si="371"/>
        <v>0.19748858447488607</v>
      </c>
      <c r="J1366" s="23">
        <f t="shared" ca="1" si="362"/>
        <v>16.491897044804603</v>
      </c>
      <c r="K1366" s="19" t="str">
        <f t="shared" ca="1" si="363"/>
        <v>BUY</v>
      </c>
      <c r="L1366" s="19" t="str">
        <f t="shared" ca="1" si="364"/>
        <v/>
      </c>
      <c r="M1366" s="9" t="str">
        <f t="shared" ca="1" si="365"/>
        <v/>
      </c>
      <c r="N1366" s="9" t="str">
        <f t="shared" ca="1" si="366"/>
        <v/>
      </c>
      <c r="O1366" s="11">
        <f t="shared" ca="1" si="359"/>
        <v>37057</v>
      </c>
      <c r="P1366" s="31">
        <f t="shared" ca="1" si="372"/>
        <v>41</v>
      </c>
      <c r="Q1366" s="9">
        <f t="shared" ca="1" si="367"/>
        <v>0</v>
      </c>
      <c r="R1366" s="34" t="str">
        <f t="shared" ca="1" si="373"/>
        <v>BUY</v>
      </c>
    </row>
    <row r="1367" spans="1:18" x14ac:dyDescent="0.3">
      <c r="A1367" s="9">
        <v>1364</v>
      </c>
      <c r="B1367" s="11">
        <f t="shared" ca="1" si="357"/>
        <v>37060</v>
      </c>
      <c r="C1367" s="17">
        <f t="shared" ca="1" si="358"/>
        <v>1078.3</v>
      </c>
      <c r="D1367" s="42">
        <f t="shared" ca="1" si="368"/>
        <v>-9.4500000000000455</v>
      </c>
      <c r="E1367" s="15">
        <f t="shared" ca="1" si="360"/>
        <v>0</v>
      </c>
      <c r="F1367" s="15">
        <f t="shared" ca="1" si="361"/>
        <v>-9.4500000000000455</v>
      </c>
      <c r="G1367" s="17">
        <f t="shared" ca="1" si="369"/>
        <v>1.4785714285714318</v>
      </c>
      <c r="H1367" s="17">
        <f t="shared" ca="1" si="370"/>
        <v>10.060714285714296</v>
      </c>
      <c r="I1367" s="17">
        <f t="shared" ca="1" si="371"/>
        <v>0.14696485623003211</v>
      </c>
      <c r="J1367" s="23">
        <f t="shared" ca="1" si="362"/>
        <v>12.813370473537617</v>
      </c>
      <c r="K1367" s="19" t="str">
        <f t="shared" ca="1" si="363"/>
        <v>BUY</v>
      </c>
      <c r="L1367" s="19" t="str">
        <f t="shared" ca="1" si="364"/>
        <v/>
      </c>
      <c r="M1367" s="9" t="str">
        <f t="shared" ca="1" si="365"/>
        <v/>
      </c>
      <c r="N1367" s="9" t="str">
        <f t="shared" ca="1" si="366"/>
        <v/>
      </c>
      <c r="O1367" s="11">
        <f t="shared" ca="1" si="359"/>
        <v>37060</v>
      </c>
      <c r="P1367" s="31">
        <f t="shared" ca="1" si="372"/>
        <v>41</v>
      </c>
      <c r="Q1367" s="9">
        <f t="shared" ca="1" si="367"/>
        <v>0</v>
      </c>
      <c r="R1367" s="34" t="str">
        <f t="shared" ca="1" si="373"/>
        <v>BUY</v>
      </c>
    </row>
    <row r="1368" spans="1:18" x14ac:dyDescent="0.3">
      <c r="A1368" s="9">
        <v>1365</v>
      </c>
      <c r="B1368" s="11">
        <f t="shared" ca="1" si="357"/>
        <v>37061</v>
      </c>
      <c r="C1368" s="17">
        <f t="shared" ca="1" si="358"/>
        <v>1096.6500000000001</v>
      </c>
      <c r="D1368" s="42">
        <f t="shared" ca="1" si="368"/>
        <v>18.350000000000136</v>
      </c>
      <c r="E1368" s="15">
        <f t="shared" ca="1" si="360"/>
        <v>18.350000000000136</v>
      </c>
      <c r="F1368" s="15">
        <f t="shared" ca="1" si="361"/>
        <v>0</v>
      </c>
      <c r="G1368" s="17">
        <f t="shared" ca="1" si="369"/>
        <v>2.7892857142857275</v>
      </c>
      <c r="H1368" s="17">
        <f t="shared" ca="1" si="370"/>
        <v>8.5678571428571466</v>
      </c>
      <c r="I1368" s="17">
        <f t="shared" ca="1" si="371"/>
        <v>0.3255523134639447</v>
      </c>
      <c r="J1368" s="23">
        <f t="shared" ca="1" si="362"/>
        <v>24.559748427673028</v>
      </c>
      <c r="K1368" s="19" t="str">
        <f t="shared" ca="1" si="363"/>
        <v>BUY</v>
      </c>
      <c r="L1368" s="19" t="str">
        <f t="shared" ca="1" si="364"/>
        <v/>
      </c>
      <c r="M1368" s="9" t="str">
        <f t="shared" ca="1" si="365"/>
        <v/>
      </c>
      <c r="N1368" s="9" t="str">
        <f t="shared" ca="1" si="366"/>
        <v/>
      </c>
      <c r="O1368" s="11">
        <f t="shared" ca="1" si="359"/>
        <v>37061</v>
      </c>
      <c r="P1368" s="31">
        <f t="shared" ca="1" si="372"/>
        <v>41</v>
      </c>
      <c r="Q1368" s="9">
        <f t="shared" ca="1" si="367"/>
        <v>0</v>
      </c>
      <c r="R1368" s="34" t="str">
        <f t="shared" ca="1" si="373"/>
        <v>BUY</v>
      </c>
    </row>
    <row r="1369" spans="1:18" x14ac:dyDescent="0.3">
      <c r="A1369" s="9">
        <v>1366</v>
      </c>
      <c r="B1369" s="11">
        <f t="shared" ca="1" si="357"/>
        <v>37062</v>
      </c>
      <c r="C1369" s="17">
        <f t="shared" ca="1" si="358"/>
        <v>1097.5999999999999</v>
      </c>
      <c r="D1369" s="42">
        <f t="shared" ca="1" si="368"/>
        <v>0.9499999999998181</v>
      </c>
      <c r="E1369" s="15">
        <f t="shared" ca="1" si="360"/>
        <v>0.9499999999998181</v>
      </c>
      <c r="F1369" s="15">
        <f t="shared" ca="1" si="361"/>
        <v>0</v>
      </c>
      <c r="G1369" s="17">
        <f t="shared" ca="1" si="369"/>
        <v>2.8571428571428572</v>
      </c>
      <c r="H1369" s="17">
        <f t="shared" ca="1" si="370"/>
        <v>7.8785714285714414</v>
      </c>
      <c r="I1369" s="17">
        <f t="shared" ca="1" si="371"/>
        <v>0.362647325475974</v>
      </c>
      <c r="J1369" s="23">
        <f t="shared" ca="1" si="362"/>
        <v>26.61343978709246</v>
      </c>
      <c r="K1369" s="19" t="str">
        <f t="shared" ca="1" si="363"/>
        <v>BUY</v>
      </c>
      <c r="L1369" s="19" t="str">
        <f t="shared" ca="1" si="364"/>
        <v/>
      </c>
      <c r="M1369" s="9" t="str">
        <f t="shared" ca="1" si="365"/>
        <v/>
      </c>
      <c r="N1369" s="9" t="str">
        <f t="shared" ca="1" si="366"/>
        <v/>
      </c>
      <c r="O1369" s="11">
        <f t="shared" ca="1" si="359"/>
        <v>37062</v>
      </c>
      <c r="P1369" s="31">
        <f t="shared" ca="1" si="372"/>
        <v>41</v>
      </c>
      <c r="Q1369" s="9">
        <f t="shared" ca="1" si="367"/>
        <v>0</v>
      </c>
      <c r="R1369" s="34" t="str">
        <f t="shared" ca="1" si="373"/>
        <v>BUY</v>
      </c>
    </row>
    <row r="1370" spans="1:18" x14ac:dyDescent="0.3">
      <c r="A1370" s="9">
        <v>1367</v>
      </c>
      <c r="B1370" s="11">
        <f t="shared" ca="1" si="357"/>
        <v>37063</v>
      </c>
      <c r="C1370" s="17">
        <f t="shared" ca="1" si="358"/>
        <v>1095.2</v>
      </c>
      <c r="D1370" s="42">
        <f t="shared" ca="1" si="368"/>
        <v>-2.3999999999998636</v>
      </c>
      <c r="E1370" s="15">
        <f t="shared" ca="1" si="360"/>
        <v>0</v>
      </c>
      <c r="F1370" s="15">
        <f t="shared" ca="1" si="361"/>
        <v>-2.3999999999998636</v>
      </c>
      <c r="G1370" s="17">
        <f t="shared" ca="1" si="369"/>
        <v>2.8571428571428572</v>
      </c>
      <c r="H1370" s="17">
        <f t="shared" ca="1" si="370"/>
        <v>6.6321428571428509</v>
      </c>
      <c r="I1370" s="17">
        <f t="shared" ca="1" si="371"/>
        <v>0.43080236941303218</v>
      </c>
      <c r="J1370" s="23">
        <f t="shared" ca="1" si="362"/>
        <v>30.109145652992112</v>
      </c>
      <c r="K1370" s="19" t="str">
        <f t="shared" ca="1" si="363"/>
        <v/>
      </c>
      <c r="L1370" s="19" t="str">
        <f t="shared" ca="1" si="364"/>
        <v/>
      </c>
      <c r="M1370" s="9" t="str">
        <f t="shared" ca="1" si="365"/>
        <v/>
      </c>
      <c r="N1370" s="9" t="str">
        <f t="shared" ca="1" si="366"/>
        <v/>
      </c>
      <c r="O1370" s="11">
        <f t="shared" ca="1" si="359"/>
        <v>37063</v>
      </c>
      <c r="P1370" s="31">
        <f t="shared" ca="1" si="372"/>
        <v>41</v>
      </c>
      <c r="Q1370" s="9">
        <f t="shared" ca="1" si="367"/>
        <v>0</v>
      </c>
      <c r="R1370" s="34" t="str">
        <f t="shared" ca="1" si="373"/>
        <v>BUY</v>
      </c>
    </row>
    <row r="1371" spans="1:18" x14ac:dyDescent="0.3">
      <c r="A1371" s="9">
        <v>1368</v>
      </c>
      <c r="B1371" s="11">
        <f t="shared" ca="1" si="357"/>
        <v>37064</v>
      </c>
      <c r="C1371" s="17">
        <f t="shared" ca="1" si="358"/>
        <v>1087.6500000000001</v>
      </c>
      <c r="D1371" s="42">
        <f t="shared" ca="1" si="368"/>
        <v>-7.5499999999999545</v>
      </c>
      <c r="E1371" s="15">
        <f t="shared" ca="1" si="360"/>
        <v>0</v>
      </c>
      <c r="F1371" s="15">
        <f t="shared" ca="1" si="361"/>
        <v>-7.5499999999999545</v>
      </c>
      <c r="G1371" s="17">
        <f t="shared" ca="1" si="369"/>
        <v>2.8571428571428572</v>
      </c>
      <c r="H1371" s="17">
        <f t="shared" ca="1" si="370"/>
        <v>5.6821428571428543</v>
      </c>
      <c r="I1371" s="17">
        <f t="shared" ca="1" si="371"/>
        <v>0.50282840980515431</v>
      </c>
      <c r="J1371" s="23">
        <f t="shared" ca="1" si="362"/>
        <v>33.458803847762454</v>
      </c>
      <c r="K1371" s="19" t="str">
        <f t="shared" ca="1" si="363"/>
        <v/>
      </c>
      <c r="L1371" s="19" t="str">
        <f t="shared" ca="1" si="364"/>
        <v/>
      </c>
      <c r="M1371" s="9" t="str">
        <f t="shared" ca="1" si="365"/>
        <v/>
      </c>
      <c r="N1371" s="9" t="str">
        <f t="shared" ca="1" si="366"/>
        <v/>
      </c>
      <c r="O1371" s="11">
        <f t="shared" ca="1" si="359"/>
        <v>37064</v>
      </c>
      <c r="P1371" s="31">
        <f t="shared" ca="1" si="372"/>
        <v>41</v>
      </c>
      <c r="Q1371" s="9">
        <f t="shared" ca="1" si="367"/>
        <v>0</v>
      </c>
      <c r="R1371" s="34" t="str">
        <f t="shared" ca="1" si="373"/>
        <v>BUY</v>
      </c>
    </row>
    <row r="1372" spans="1:18" x14ac:dyDescent="0.3">
      <c r="A1372" s="9">
        <v>1369</v>
      </c>
      <c r="B1372" s="11">
        <f t="shared" ca="1" si="357"/>
        <v>37067</v>
      </c>
      <c r="C1372" s="17">
        <f t="shared" ca="1" si="358"/>
        <v>1067</v>
      </c>
      <c r="D1372" s="42">
        <f t="shared" ca="1" si="368"/>
        <v>-20.650000000000091</v>
      </c>
      <c r="E1372" s="15">
        <f t="shared" ca="1" si="360"/>
        <v>0</v>
      </c>
      <c r="F1372" s="15">
        <f t="shared" ca="1" si="361"/>
        <v>-20.650000000000091</v>
      </c>
      <c r="G1372" s="17">
        <f t="shared" ca="1" si="369"/>
        <v>2.8571428571428572</v>
      </c>
      <c r="H1372" s="17">
        <f t="shared" ca="1" si="370"/>
        <v>6.3285714285714221</v>
      </c>
      <c r="I1372" s="17">
        <f t="shared" ca="1" si="371"/>
        <v>0.45146726862302533</v>
      </c>
      <c r="J1372" s="23">
        <f t="shared" ca="1" si="362"/>
        <v>31.104199066874045</v>
      </c>
      <c r="K1372" s="19" t="str">
        <f t="shared" ca="1" si="363"/>
        <v/>
      </c>
      <c r="L1372" s="19" t="str">
        <f t="shared" ca="1" si="364"/>
        <v/>
      </c>
      <c r="M1372" s="9" t="str">
        <f t="shared" ca="1" si="365"/>
        <v/>
      </c>
      <c r="N1372" s="9" t="str">
        <f t="shared" ca="1" si="366"/>
        <v/>
      </c>
      <c r="O1372" s="11">
        <f t="shared" ca="1" si="359"/>
        <v>37067</v>
      </c>
      <c r="P1372" s="31">
        <f t="shared" ca="1" si="372"/>
        <v>41</v>
      </c>
      <c r="Q1372" s="9">
        <f t="shared" ca="1" si="367"/>
        <v>0</v>
      </c>
      <c r="R1372" s="34" t="str">
        <f t="shared" ca="1" si="373"/>
        <v>BUY</v>
      </c>
    </row>
    <row r="1373" spans="1:18" x14ac:dyDescent="0.3">
      <c r="A1373" s="9">
        <v>1370</v>
      </c>
      <c r="B1373" s="11">
        <f t="shared" ca="1" si="357"/>
        <v>37068</v>
      </c>
      <c r="C1373" s="17">
        <f t="shared" ca="1" si="358"/>
        <v>1096.5999999999999</v>
      </c>
      <c r="D1373" s="42">
        <f t="shared" ca="1" si="368"/>
        <v>29.599999999999909</v>
      </c>
      <c r="E1373" s="15">
        <f t="shared" ca="1" si="360"/>
        <v>29.599999999999909</v>
      </c>
      <c r="F1373" s="15">
        <f t="shared" ca="1" si="361"/>
        <v>0</v>
      </c>
      <c r="G1373" s="17">
        <f t="shared" ca="1" si="369"/>
        <v>4.9642857142856984</v>
      </c>
      <c r="H1373" s="17">
        <f t="shared" ca="1" si="370"/>
        <v>6.3285714285714221</v>
      </c>
      <c r="I1373" s="17">
        <f t="shared" ca="1" si="371"/>
        <v>0.78442437923250397</v>
      </c>
      <c r="J1373" s="23">
        <f t="shared" ca="1" si="362"/>
        <v>43.959519291587554</v>
      </c>
      <c r="K1373" s="19" t="str">
        <f t="shared" ca="1" si="363"/>
        <v/>
      </c>
      <c r="L1373" s="19" t="str">
        <f t="shared" ca="1" si="364"/>
        <v/>
      </c>
      <c r="M1373" s="9" t="str">
        <f t="shared" ca="1" si="365"/>
        <v/>
      </c>
      <c r="N1373" s="9" t="str">
        <f t="shared" ca="1" si="366"/>
        <v/>
      </c>
      <c r="O1373" s="11">
        <f t="shared" ca="1" si="359"/>
        <v>37068</v>
      </c>
      <c r="P1373" s="31">
        <f t="shared" ca="1" si="372"/>
        <v>41</v>
      </c>
      <c r="Q1373" s="9">
        <f t="shared" ca="1" si="367"/>
        <v>0</v>
      </c>
      <c r="R1373" s="34" t="str">
        <f t="shared" ca="1" si="373"/>
        <v>BUY</v>
      </c>
    </row>
    <row r="1374" spans="1:18" x14ac:dyDescent="0.3">
      <c r="A1374" s="9">
        <v>1371</v>
      </c>
      <c r="B1374" s="11">
        <f t="shared" ca="1" si="357"/>
        <v>37069</v>
      </c>
      <c r="C1374" s="17">
        <f t="shared" ca="1" si="358"/>
        <v>1096.0999999999999</v>
      </c>
      <c r="D1374" s="42">
        <f t="shared" ca="1" si="368"/>
        <v>-0.5</v>
      </c>
      <c r="E1374" s="15">
        <f t="shared" ca="1" si="360"/>
        <v>0</v>
      </c>
      <c r="F1374" s="15">
        <f t="shared" ca="1" si="361"/>
        <v>-0.5</v>
      </c>
      <c r="G1374" s="17">
        <f t="shared" ca="1" si="369"/>
        <v>4.9642857142856984</v>
      </c>
      <c r="H1374" s="17">
        <f t="shared" ca="1" si="370"/>
        <v>6.124999999999984</v>
      </c>
      <c r="I1374" s="17">
        <f t="shared" ca="1" si="371"/>
        <v>0.81049562682215692</v>
      </c>
      <c r="J1374" s="23">
        <f t="shared" ca="1" si="362"/>
        <v>44.766505636070832</v>
      </c>
      <c r="K1374" s="19" t="str">
        <f t="shared" ca="1" si="363"/>
        <v/>
      </c>
      <c r="L1374" s="19" t="str">
        <f t="shared" ca="1" si="364"/>
        <v/>
      </c>
      <c r="M1374" s="9" t="str">
        <f t="shared" ca="1" si="365"/>
        <v/>
      </c>
      <c r="N1374" s="9" t="str">
        <f t="shared" ca="1" si="366"/>
        <v/>
      </c>
      <c r="O1374" s="11">
        <f t="shared" ca="1" si="359"/>
        <v>37069</v>
      </c>
      <c r="P1374" s="31">
        <f t="shared" ca="1" si="372"/>
        <v>41</v>
      </c>
      <c r="Q1374" s="9">
        <f t="shared" ca="1" si="367"/>
        <v>0</v>
      </c>
      <c r="R1374" s="34" t="str">
        <f t="shared" ca="1" si="373"/>
        <v>BUY</v>
      </c>
    </row>
    <row r="1375" spans="1:18" x14ac:dyDescent="0.3">
      <c r="A1375" s="9">
        <v>1372</v>
      </c>
      <c r="B1375" s="11">
        <f t="shared" ca="1" si="357"/>
        <v>37070</v>
      </c>
      <c r="C1375" s="17">
        <f t="shared" ca="1" si="358"/>
        <v>1094</v>
      </c>
      <c r="D1375" s="42">
        <f t="shared" ca="1" si="368"/>
        <v>-2.0999999999999091</v>
      </c>
      <c r="E1375" s="15">
        <f t="shared" ca="1" si="360"/>
        <v>0</v>
      </c>
      <c r="F1375" s="15">
        <f t="shared" ca="1" si="361"/>
        <v>-2.0999999999999091</v>
      </c>
      <c r="G1375" s="17">
        <f t="shared" ca="1" si="369"/>
        <v>3.9464285714285552</v>
      </c>
      <c r="H1375" s="17">
        <f t="shared" ca="1" si="370"/>
        <v>6.2749999999999773</v>
      </c>
      <c r="I1375" s="17">
        <f t="shared" ca="1" si="371"/>
        <v>0.62891291974957286</v>
      </c>
      <c r="J1375" s="23">
        <f t="shared" ca="1" si="362"/>
        <v>38.609364081062182</v>
      </c>
      <c r="K1375" s="19" t="str">
        <f t="shared" ca="1" si="363"/>
        <v/>
      </c>
      <c r="L1375" s="19" t="str">
        <f t="shared" ca="1" si="364"/>
        <v/>
      </c>
      <c r="M1375" s="9" t="str">
        <f t="shared" ca="1" si="365"/>
        <v/>
      </c>
      <c r="N1375" s="9" t="str">
        <f t="shared" ca="1" si="366"/>
        <v/>
      </c>
      <c r="O1375" s="11">
        <f t="shared" ca="1" si="359"/>
        <v>37070</v>
      </c>
      <c r="P1375" s="31">
        <f t="shared" ca="1" si="372"/>
        <v>41</v>
      </c>
      <c r="Q1375" s="9">
        <f t="shared" ca="1" si="367"/>
        <v>0</v>
      </c>
      <c r="R1375" s="34" t="str">
        <f t="shared" ca="1" si="373"/>
        <v>BUY</v>
      </c>
    </row>
    <row r="1376" spans="1:18" x14ac:dyDescent="0.3">
      <c r="A1376" s="9">
        <v>1373</v>
      </c>
      <c r="B1376" s="11">
        <f t="shared" ca="1" si="357"/>
        <v>37071</v>
      </c>
      <c r="C1376" s="17">
        <f t="shared" ca="1" si="358"/>
        <v>1107.9000000000001</v>
      </c>
      <c r="D1376" s="42">
        <f t="shared" ca="1" si="368"/>
        <v>13.900000000000091</v>
      </c>
      <c r="E1376" s="15">
        <f t="shared" ca="1" si="360"/>
        <v>13.900000000000091</v>
      </c>
      <c r="F1376" s="15">
        <f t="shared" ca="1" si="361"/>
        <v>0</v>
      </c>
      <c r="G1376" s="17">
        <f t="shared" ca="1" si="369"/>
        <v>4.6178571428571331</v>
      </c>
      <c r="H1376" s="17">
        <f t="shared" ca="1" si="370"/>
        <v>6.2749999999999773</v>
      </c>
      <c r="I1376" s="17">
        <f t="shared" ca="1" si="371"/>
        <v>0.73591348890153785</v>
      </c>
      <c r="J1376" s="23">
        <f t="shared" ca="1" si="362"/>
        <v>42.393442622950865</v>
      </c>
      <c r="K1376" s="19" t="str">
        <f t="shared" ca="1" si="363"/>
        <v/>
      </c>
      <c r="L1376" s="19" t="str">
        <f t="shared" ca="1" si="364"/>
        <v/>
      </c>
      <c r="M1376" s="9" t="str">
        <f t="shared" ca="1" si="365"/>
        <v/>
      </c>
      <c r="N1376" s="9" t="str">
        <f t="shared" ca="1" si="366"/>
        <v/>
      </c>
      <c r="O1376" s="11">
        <f t="shared" ca="1" si="359"/>
        <v>37071</v>
      </c>
      <c r="P1376" s="31">
        <f t="shared" ca="1" si="372"/>
        <v>41</v>
      </c>
      <c r="Q1376" s="9">
        <f t="shared" ca="1" si="367"/>
        <v>0</v>
      </c>
      <c r="R1376" s="34" t="str">
        <f t="shared" ca="1" si="373"/>
        <v>BUY</v>
      </c>
    </row>
    <row r="1377" spans="1:18" x14ac:dyDescent="0.3">
      <c r="A1377" s="9">
        <v>1374</v>
      </c>
      <c r="B1377" s="11">
        <f t="shared" ca="1" si="357"/>
        <v>37074</v>
      </c>
      <c r="C1377" s="17">
        <f t="shared" ca="1" si="358"/>
        <v>1100.75</v>
      </c>
      <c r="D1377" s="42">
        <f t="shared" ca="1" si="368"/>
        <v>-7.1500000000000909</v>
      </c>
      <c r="E1377" s="15">
        <f t="shared" ca="1" si="360"/>
        <v>0</v>
      </c>
      <c r="F1377" s="15">
        <f t="shared" ca="1" si="361"/>
        <v>-7.1500000000000909</v>
      </c>
      <c r="G1377" s="17">
        <f t="shared" ca="1" si="369"/>
        <v>4.6178571428571331</v>
      </c>
      <c r="H1377" s="17">
        <f t="shared" ca="1" si="370"/>
        <v>6.5035714285714255</v>
      </c>
      <c r="I1377" s="17">
        <f t="shared" ca="1" si="371"/>
        <v>0.71004942339373855</v>
      </c>
      <c r="J1377" s="23">
        <f t="shared" ca="1" si="362"/>
        <v>41.52215799614639</v>
      </c>
      <c r="K1377" s="19" t="str">
        <f t="shared" ca="1" si="363"/>
        <v/>
      </c>
      <c r="L1377" s="19" t="str">
        <f t="shared" ca="1" si="364"/>
        <v/>
      </c>
      <c r="M1377" s="9" t="str">
        <f t="shared" ca="1" si="365"/>
        <v/>
      </c>
      <c r="N1377" s="9" t="str">
        <f t="shared" ca="1" si="366"/>
        <v/>
      </c>
      <c r="O1377" s="11">
        <f t="shared" ca="1" si="359"/>
        <v>37074</v>
      </c>
      <c r="P1377" s="31">
        <f t="shared" ca="1" si="372"/>
        <v>41</v>
      </c>
      <c r="Q1377" s="9">
        <f t="shared" ca="1" si="367"/>
        <v>0</v>
      </c>
      <c r="R1377" s="34" t="str">
        <f t="shared" ca="1" si="373"/>
        <v>BUY</v>
      </c>
    </row>
    <row r="1378" spans="1:18" x14ac:dyDescent="0.3">
      <c r="A1378" s="9">
        <v>1375</v>
      </c>
      <c r="B1378" s="11">
        <f t="shared" ca="1" si="357"/>
        <v>37075</v>
      </c>
      <c r="C1378" s="17">
        <f t="shared" ca="1" si="358"/>
        <v>1069.8</v>
      </c>
      <c r="D1378" s="42">
        <f t="shared" ca="1" si="368"/>
        <v>-30.950000000000045</v>
      </c>
      <c r="E1378" s="15">
        <f t="shared" ca="1" si="360"/>
        <v>0</v>
      </c>
      <c r="F1378" s="15">
        <f t="shared" ca="1" si="361"/>
        <v>-30.950000000000045</v>
      </c>
      <c r="G1378" s="17">
        <f t="shared" ca="1" si="369"/>
        <v>4.4857142857142822</v>
      </c>
      <c r="H1378" s="17">
        <f t="shared" ca="1" si="370"/>
        <v>8.7142857142857135</v>
      </c>
      <c r="I1378" s="17">
        <f t="shared" ca="1" si="371"/>
        <v>0.51475409836065533</v>
      </c>
      <c r="J1378" s="23">
        <f t="shared" ca="1" si="362"/>
        <v>33.982683982683966</v>
      </c>
      <c r="K1378" s="19" t="str">
        <f t="shared" ca="1" si="363"/>
        <v/>
      </c>
      <c r="L1378" s="19" t="str">
        <f t="shared" ca="1" si="364"/>
        <v/>
      </c>
      <c r="M1378" s="9" t="str">
        <f t="shared" ca="1" si="365"/>
        <v/>
      </c>
      <c r="N1378" s="9" t="str">
        <f t="shared" ca="1" si="366"/>
        <v/>
      </c>
      <c r="O1378" s="11">
        <f t="shared" ca="1" si="359"/>
        <v>37075</v>
      </c>
      <c r="P1378" s="31">
        <f t="shared" ca="1" si="372"/>
        <v>41</v>
      </c>
      <c r="Q1378" s="9">
        <f t="shared" ca="1" si="367"/>
        <v>0</v>
      </c>
      <c r="R1378" s="34" t="str">
        <f t="shared" ca="1" si="373"/>
        <v>BUY</v>
      </c>
    </row>
    <row r="1379" spans="1:18" x14ac:dyDescent="0.3">
      <c r="A1379" s="9">
        <v>1376</v>
      </c>
      <c r="B1379" s="11">
        <f t="shared" ca="1" si="357"/>
        <v>37076</v>
      </c>
      <c r="C1379" s="17">
        <f t="shared" ca="1" si="358"/>
        <v>1067.95</v>
      </c>
      <c r="D1379" s="42">
        <f t="shared" ca="1" si="368"/>
        <v>-1.8499999999999091</v>
      </c>
      <c r="E1379" s="15">
        <f t="shared" ca="1" si="360"/>
        <v>0</v>
      </c>
      <c r="F1379" s="15">
        <f t="shared" ca="1" si="361"/>
        <v>-1.8499999999999091</v>
      </c>
      <c r="G1379" s="17">
        <f t="shared" ca="1" si="369"/>
        <v>4.4857142857142822</v>
      </c>
      <c r="H1379" s="17">
        <f t="shared" ca="1" si="370"/>
        <v>7.6857142857142788</v>
      </c>
      <c r="I1379" s="17">
        <f t="shared" ca="1" si="371"/>
        <v>0.58364312267658003</v>
      </c>
      <c r="J1379" s="23">
        <f t="shared" ca="1" si="362"/>
        <v>36.854460093896712</v>
      </c>
      <c r="K1379" s="19" t="str">
        <f t="shared" ca="1" si="363"/>
        <v/>
      </c>
      <c r="L1379" s="19" t="str">
        <f t="shared" ca="1" si="364"/>
        <v/>
      </c>
      <c r="M1379" s="9" t="str">
        <f t="shared" ca="1" si="365"/>
        <v/>
      </c>
      <c r="N1379" s="9" t="str">
        <f t="shared" ca="1" si="366"/>
        <v/>
      </c>
      <c r="O1379" s="11">
        <f t="shared" ca="1" si="359"/>
        <v>37076</v>
      </c>
      <c r="P1379" s="31">
        <f t="shared" ca="1" si="372"/>
        <v>41</v>
      </c>
      <c r="Q1379" s="9">
        <f t="shared" ca="1" si="367"/>
        <v>0</v>
      </c>
      <c r="R1379" s="34" t="str">
        <f t="shared" ca="1" si="373"/>
        <v>BUY</v>
      </c>
    </row>
    <row r="1380" spans="1:18" x14ac:dyDescent="0.3">
      <c r="A1380" s="9">
        <v>1377</v>
      </c>
      <c r="B1380" s="11">
        <f t="shared" ca="1" si="357"/>
        <v>37077</v>
      </c>
      <c r="C1380" s="17">
        <f t="shared" ca="1" si="358"/>
        <v>1069.75</v>
      </c>
      <c r="D1380" s="42">
        <f t="shared" ca="1" si="368"/>
        <v>1.7999999999999545</v>
      </c>
      <c r="E1380" s="15">
        <f t="shared" ca="1" si="360"/>
        <v>1.7999999999999545</v>
      </c>
      <c r="F1380" s="15">
        <f t="shared" ca="1" si="361"/>
        <v>0</v>
      </c>
      <c r="G1380" s="17">
        <f t="shared" ca="1" si="369"/>
        <v>4.6142857142857077</v>
      </c>
      <c r="H1380" s="17">
        <f t="shared" ca="1" si="370"/>
        <v>5.8999999999999932</v>
      </c>
      <c r="I1380" s="17">
        <f t="shared" ca="1" si="371"/>
        <v>0.78208232445520554</v>
      </c>
      <c r="J1380" s="23">
        <f t="shared" ca="1" si="362"/>
        <v>43.885869565217384</v>
      </c>
      <c r="K1380" s="19" t="str">
        <f t="shared" ca="1" si="363"/>
        <v/>
      </c>
      <c r="L1380" s="19" t="str">
        <f t="shared" ca="1" si="364"/>
        <v/>
      </c>
      <c r="M1380" s="9" t="str">
        <f t="shared" ca="1" si="365"/>
        <v/>
      </c>
      <c r="N1380" s="9" t="str">
        <f t="shared" ca="1" si="366"/>
        <v/>
      </c>
      <c r="O1380" s="11">
        <f t="shared" ca="1" si="359"/>
        <v>37077</v>
      </c>
      <c r="P1380" s="31">
        <f t="shared" ca="1" si="372"/>
        <v>41</v>
      </c>
      <c r="Q1380" s="9">
        <f t="shared" ca="1" si="367"/>
        <v>0</v>
      </c>
      <c r="R1380" s="34" t="str">
        <f t="shared" ca="1" si="373"/>
        <v>BUY</v>
      </c>
    </row>
    <row r="1381" spans="1:18" x14ac:dyDescent="0.3">
      <c r="A1381" s="9">
        <v>1378</v>
      </c>
      <c r="B1381" s="11">
        <f t="shared" ca="1" si="357"/>
        <v>37078</v>
      </c>
      <c r="C1381" s="17">
        <f t="shared" ca="1" si="358"/>
        <v>1065.0999999999999</v>
      </c>
      <c r="D1381" s="42">
        <f t="shared" ca="1" si="368"/>
        <v>-4.6500000000000909</v>
      </c>
      <c r="E1381" s="15">
        <f t="shared" ca="1" si="360"/>
        <v>0</v>
      </c>
      <c r="F1381" s="15">
        <f t="shared" ca="1" si="361"/>
        <v>-4.6500000000000909</v>
      </c>
      <c r="G1381" s="17">
        <f t="shared" ca="1" si="369"/>
        <v>4.6142857142857077</v>
      </c>
      <c r="H1381" s="17">
        <f t="shared" ca="1" si="370"/>
        <v>5.5571428571428543</v>
      </c>
      <c r="I1381" s="17">
        <f t="shared" ca="1" si="371"/>
        <v>0.83033419023136168</v>
      </c>
      <c r="J1381" s="23">
        <f t="shared" ca="1" si="362"/>
        <v>45.365168539325822</v>
      </c>
      <c r="K1381" s="19" t="str">
        <f t="shared" ca="1" si="363"/>
        <v/>
      </c>
      <c r="L1381" s="19" t="str">
        <f t="shared" ca="1" si="364"/>
        <v/>
      </c>
      <c r="M1381" s="9" t="str">
        <f t="shared" ca="1" si="365"/>
        <v/>
      </c>
      <c r="N1381" s="9" t="str">
        <f t="shared" ca="1" si="366"/>
        <v/>
      </c>
      <c r="O1381" s="11">
        <f t="shared" ca="1" si="359"/>
        <v>37078</v>
      </c>
      <c r="P1381" s="31">
        <f t="shared" ca="1" si="372"/>
        <v>41</v>
      </c>
      <c r="Q1381" s="9">
        <f t="shared" ca="1" si="367"/>
        <v>0</v>
      </c>
      <c r="R1381" s="34" t="str">
        <f t="shared" ca="1" si="373"/>
        <v>BUY</v>
      </c>
    </row>
    <row r="1382" spans="1:18" x14ac:dyDescent="0.3">
      <c r="A1382" s="9">
        <v>1379</v>
      </c>
      <c r="B1382" s="11">
        <f t="shared" ca="1" si="357"/>
        <v>37081</v>
      </c>
      <c r="C1382" s="17">
        <f t="shared" ca="1" si="358"/>
        <v>1059.5</v>
      </c>
      <c r="D1382" s="42">
        <f t="shared" ca="1" si="368"/>
        <v>-5.5999999999999091</v>
      </c>
      <c r="E1382" s="15">
        <f t="shared" ca="1" si="360"/>
        <v>0</v>
      </c>
      <c r="F1382" s="15">
        <f t="shared" ca="1" si="361"/>
        <v>-5.5999999999999091</v>
      </c>
      <c r="G1382" s="17">
        <f t="shared" ca="1" si="369"/>
        <v>3.3035714285714124</v>
      </c>
      <c r="H1382" s="17">
        <f t="shared" ca="1" si="370"/>
        <v>5.9571428571428475</v>
      </c>
      <c r="I1382" s="17">
        <f t="shared" ca="1" si="371"/>
        <v>0.55455635491606536</v>
      </c>
      <c r="J1382" s="23">
        <f t="shared" ca="1" si="362"/>
        <v>35.67296567682213</v>
      </c>
      <c r="K1382" s="19" t="str">
        <f t="shared" ca="1" si="363"/>
        <v/>
      </c>
      <c r="L1382" s="19" t="str">
        <f t="shared" ca="1" si="364"/>
        <v/>
      </c>
      <c r="M1382" s="9" t="str">
        <f t="shared" ca="1" si="365"/>
        <v/>
      </c>
      <c r="N1382" s="9" t="str">
        <f t="shared" ca="1" si="366"/>
        <v/>
      </c>
      <c r="O1382" s="11">
        <f t="shared" ca="1" si="359"/>
        <v>37081</v>
      </c>
      <c r="P1382" s="31">
        <f t="shared" ca="1" si="372"/>
        <v>41</v>
      </c>
      <c r="Q1382" s="9">
        <f t="shared" ca="1" si="367"/>
        <v>0</v>
      </c>
      <c r="R1382" s="34" t="str">
        <f t="shared" ca="1" si="373"/>
        <v>BUY</v>
      </c>
    </row>
    <row r="1383" spans="1:18" x14ac:dyDescent="0.3">
      <c r="A1383" s="9">
        <v>1380</v>
      </c>
      <c r="B1383" s="11">
        <f t="shared" ca="1" si="357"/>
        <v>37082</v>
      </c>
      <c r="C1383" s="17">
        <f t="shared" ca="1" si="358"/>
        <v>1072.05</v>
      </c>
      <c r="D1383" s="42">
        <f t="shared" ca="1" si="368"/>
        <v>12.549999999999955</v>
      </c>
      <c r="E1383" s="15">
        <f t="shared" ca="1" si="360"/>
        <v>12.549999999999955</v>
      </c>
      <c r="F1383" s="15">
        <f t="shared" ca="1" si="361"/>
        <v>0</v>
      </c>
      <c r="G1383" s="17">
        <f t="shared" ca="1" si="369"/>
        <v>4.1321428571428509</v>
      </c>
      <c r="H1383" s="17">
        <f t="shared" ca="1" si="370"/>
        <v>5.9571428571428475</v>
      </c>
      <c r="I1383" s="17">
        <f t="shared" ca="1" si="371"/>
        <v>0.69364508393285373</v>
      </c>
      <c r="J1383" s="23">
        <f t="shared" ca="1" si="362"/>
        <v>40.955752212389378</v>
      </c>
      <c r="K1383" s="19" t="str">
        <f t="shared" ca="1" si="363"/>
        <v/>
      </c>
      <c r="L1383" s="19" t="str">
        <f t="shared" ca="1" si="364"/>
        <v/>
      </c>
      <c r="M1383" s="9" t="str">
        <f t="shared" ca="1" si="365"/>
        <v/>
      </c>
      <c r="N1383" s="9" t="str">
        <f t="shared" ca="1" si="366"/>
        <v/>
      </c>
      <c r="O1383" s="11">
        <f t="shared" ca="1" si="359"/>
        <v>37082</v>
      </c>
      <c r="P1383" s="31">
        <f t="shared" ca="1" si="372"/>
        <v>41</v>
      </c>
      <c r="Q1383" s="9">
        <f t="shared" ca="1" si="367"/>
        <v>0</v>
      </c>
      <c r="R1383" s="34" t="str">
        <f t="shared" ca="1" si="373"/>
        <v>BUY</v>
      </c>
    </row>
    <row r="1384" spans="1:18" x14ac:dyDescent="0.3">
      <c r="A1384" s="9">
        <v>1381</v>
      </c>
      <c r="B1384" s="11">
        <f t="shared" ca="1" si="357"/>
        <v>37083</v>
      </c>
      <c r="C1384" s="17">
        <f t="shared" ca="1" si="358"/>
        <v>1083.6500000000001</v>
      </c>
      <c r="D1384" s="42">
        <f t="shared" ca="1" si="368"/>
        <v>11.600000000000136</v>
      </c>
      <c r="E1384" s="15">
        <f t="shared" ca="1" si="360"/>
        <v>11.600000000000136</v>
      </c>
      <c r="F1384" s="15">
        <f t="shared" ca="1" si="361"/>
        <v>0</v>
      </c>
      <c r="G1384" s="17">
        <f t="shared" ca="1" si="369"/>
        <v>4.960714285714289</v>
      </c>
      <c r="H1384" s="17">
        <f t="shared" ca="1" si="370"/>
        <v>5.7857142857142856</v>
      </c>
      <c r="I1384" s="17">
        <f t="shared" ca="1" si="371"/>
        <v>0.85740740740740795</v>
      </c>
      <c r="J1384" s="23">
        <f t="shared" ca="1" si="362"/>
        <v>46.161515453639105</v>
      </c>
      <c r="K1384" s="19" t="str">
        <f t="shared" ca="1" si="363"/>
        <v/>
      </c>
      <c r="L1384" s="19" t="str">
        <f t="shared" ca="1" si="364"/>
        <v/>
      </c>
      <c r="M1384" s="9" t="str">
        <f t="shared" ca="1" si="365"/>
        <v/>
      </c>
      <c r="N1384" s="9" t="str">
        <f t="shared" ca="1" si="366"/>
        <v/>
      </c>
      <c r="O1384" s="11">
        <f t="shared" ca="1" si="359"/>
        <v>37083</v>
      </c>
      <c r="P1384" s="31">
        <f t="shared" ca="1" si="372"/>
        <v>41</v>
      </c>
      <c r="Q1384" s="9">
        <f t="shared" ca="1" si="367"/>
        <v>0</v>
      </c>
      <c r="R1384" s="34" t="str">
        <f t="shared" ca="1" si="373"/>
        <v>BUY</v>
      </c>
    </row>
    <row r="1385" spans="1:18" x14ac:dyDescent="0.3">
      <c r="A1385" s="9">
        <v>1382</v>
      </c>
      <c r="B1385" s="11">
        <f t="shared" ca="1" si="357"/>
        <v>37084</v>
      </c>
      <c r="C1385" s="17">
        <f t="shared" ca="1" si="358"/>
        <v>1105.5</v>
      </c>
      <c r="D1385" s="42">
        <f t="shared" ca="1" si="368"/>
        <v>21.849999999999909</v>
      </c>
      <c r="E1385" s="15">
        <f t="shared" ca="1" si="360"/>
        <v>21.849999999999909</v>
      </c>
      <c r="F1385" s="15">
        <f t="shared" ca="1" si="361"/>
        <v>0</v>
      </c>
      <c r="G1385" s="17">
        <f t="shared" ca="1" si="369"/>
        <v>6.5214285714285678</v>
      </c>
      <c r="H1385" s="17">
        <f t="shared" ca="1" si="370"/>
        <v>5.2464285714285745</v>
      </c>
      <c r="I1385" s="17">
        <f t="shared" ca="1" si="371"/>
        <v>1.243022464261401</v>
      </c>
      <c r="J1385" s="23">
        <f t="shared" ca="1" si="362"/>
        <v>55.417298937784487</v>
      </c>
      <c r="K1385" s="19" t="str">
        <f t="shared" ca="1" si="363"/>
        <v/>
      </c>
      <c r="L1385" s="19" t="str">
        <f t="shared" ca="1" si="364"/>
        <v/>
      </c>
      <c r="M1385" s="9" t="str">
        <f t="shared" ca="1" si="365"/>
        <v/>
      </c>
      <c r="N1385" s="9" t="str">
        <f t="shared" ca="1" si="366"/>
        <v/>
      </c>
      <c r="O1385" s="11">
        <f t="shared" ca="1" si="359"/>
        <v>37084</v>
      </c>
      <c r="P1385" s="31">
        <f t="shared" ca="1" si="372"/>
        <v>41</v>
      </c>
      <c r="Q1385" s="9">
        <f t="shared" ca="1" si="367"/>
        <v>0</v>
      </c>
      <c r="R1385" s="34" t="str">
        <f t="shared" ca="1" si="373"/>
        <v>BUY</v>
      </c>
    </row>
    <row r="1386" spans="1:18" x14ac:dyDescent="0.3">
      <c r="A1386" s="9">
        <v>1383</v>
      </c>
      <c r="B1386" s="11">
        <f t="shared" ca="1" si="357"/>
        <v>37085</v>
      </c>
      <c r="C1386" s="17">
        <f t="shared" ca="1" si="358"/>
        <v>1110.45</v>
      </c>
      <c r="D1386" s="42">
        <f t="shared" ca="1" si="368"/>
        <v>4.9500000000000455</v>
      </c>
      <c r="E1386" s="15">
        <f t="shared" ca="1" si="360"/>
        <v>4.9500000000000455</v>
      </c>
      <c r="F1386" s="15">
        <f t="shared" ca="1" si="361"/>
        <v>0</v>
      </c>
      <c r="G1386" s="17">
        <f t="shared" ca="1" si="369"/>
        <v>6.875</v>
      </c>
      <c r="H1386" s="17">
        <f t="shared" ca="1" si="370"/>
        <v>3.7714285714285682</v>
      </c>
      <c r="I1386" s="17">
        <f t="shared" ca="1" si="371"/>
        <v>1.8229166666666683</v>
      </c>
      <c r="J1386" s="23">
        <f t="shared" ca="1" si="362"/>
        <v>64.57564575645759</v>
      </c>
      <c r="K1386" s="19" t="str">
        <f t="shared" ca="1" si="363"/>
        <v/>
      </c>
      <c r="L1386" s="19" t="str">
        <f t="shared" ca="1" si="364"/>
        <v/>
      </c>
      <c r="M1386" s="9" t="str">
        <f t="shared" ca="1" si="365"/>
        <v/>
      </c>
      <c r="N1386" s="9" t="str">
        <f t="shared" ca="1" si="366"/>
        <v/>
      </c>
      <c r="O1386" s="11">
        <f t="shared" ca="1" si="359"/>
        <v>37085</v>
      </c>
      <c r="P1386" s="31">
        <f t="shared" ca="1" si="372"/>
        <v>41</v>
      </c>
      <c r="Q1386" s="9">
        <f t="shared" ca="1" si="367"/>
        <v>0</v>
      </c>
      <c r="R1386" s="34" t="str">
        <f t="shared" ca="1" si="373"/>
        <v>BUY</v>
      </c>
    </row>
    <row r="1387" spans="1:18" x14ac:dyDescent="0.3">
      <c r="A1387" s="9">
        <v>1384</v>
      </c>
      <c r="B1387" s="11">
        <f t="shared" ca="1" si="357"/>
        <v>37088</v>
      </c>
      <c r="C1387" s="17">
        <f t="shared" ca="1" si="358"/>
        <v>1105.55</v>
      </c>
      <c r="D1387" s="42">
        <f t="shared" ca="1" si="368"/>
        <v>-4.9000000000000909</v>
      </c>
      <c r="E1387" s="15">
        <f t="shared" ca="1" si="360"/>
        <v>0</v>
      </c>
      <c r="F1387" s="15">
        <f t="shared" ca="1" si="361"/>
        <v>-4.9000000000000909</v>
      </c>
      <c r="G1387" s="17">
        <f t="shared" ca="1" si="369"/>
        <v>4.7607142857142923</v>
      </c>
      <c r="H1387" s="17">
        <f t="shared" ca="1" si="370"/>
        <v>4.1214285714285745</v>
      </c>
      <c r="I1387" s="17">
        <f t="shared" ca="1" si="371"/>
        <v>1.1551126516464478</v>
      </c>
      <c r="J1387" s="23">
        <f t="shared" ca="1" si="362"/>
        <v>53.598713309207895</v>
      </c>
      <c r="K1387" s="19" t="str">
        <f t="shared" ca="1" si="363"/>
        <v/>
      </c>
      <c r="L1387" s="19" t="str">
        <f t="shared" ca="1" si="364"/>
        <v/>
      </c>
      <c r="M1387" s="9" t="str">
        <f t="shared" ca="1" si="365"/>
        <v/>
      </c>
      <c r="N1387" s="9" t="str">
        <f t="shared" ca="1" si="366"/>
        <v/>
      </c>
      <c r="O1387" s="11">
        <f t="shared" ca="1" si="359"/>
        <v>37088</v>
      </c>
      <c r="P1387" s="31">
        <f t="shared" ca="1" si="372"/>
        <v>41</v>
      </c>
      <c r="Q1387" s="9">
        <f t="shared" ca="1" si="367"/>
        <v>0</v>
      </c>
      <c r="R1387" s="34" t="str">
        <f t="shared" ca="1" si="373"/>
        <v>BUY</v>
      </c>
    </row>
    <row r="1388" spans="1:18" x14ac:dyDescent="0.3">
      <c r="A1388" s="9">
        <v>1385</v>
      </c>
      <c r="B1388" s="11">
        <f t="shared" ca="1" si="357"/>
        <v>37089</v>
      </c>
      <c r="C1388" s="17">
        <f t="shared" ca="1" si="358"/>
        <v>1103.0999999999999</v>
      </c>
      <c r="D1388" s="42">
        <f t="shared" ca="1" si="368"/>
        <v>-2.4500000000000455</v>
      </c>
      <c r="E1388" s="15">
        <f t="shared" ca="1" si="360"/>
        <v>0</v>
      </c>
      <c r="F1388" s="15">
        <f t="shared" ca="1" si="361"/>
        <v>-2.4500000000000455</v>
      </c>
      <c r="G1388" s="17">
        <f t="shared" ca="1" si="369"/>
        <v>4.7607142857142923</v>
      </c>
      <c r="H1388" s="17">
        <f t="shared" ca="1" si="370"/>
        <v>4.2607142857142923</v>
      </c>
      <c r="I1388" s="17">
        <f t="shared" ca="1" si="371"/>
        <v>1.1173512154233025</v>
      </c>
      <c r="J1388" s="23">
        <f t="shared" ca="1" si="362"/>
        <v>52.77117973079968</v>
      </c>
      <c r="K1388" s="19" t="str">
        <f t="shared" ca="1" si="363"/>
        <v/>
      </c>
      <c r="L1388" s="19" t="str">
        <f t="shared" ca="1" si="364"/>
        <v/>
      </c>
      <c r="M1388" s="9" t="str">
        <f t="shared" ca="1" si="365"/>
        <v/>
      </c>
      <c r="N1388" s="9" t="str">
        <f t="shared" ca="1" si="366"/>
        <v/>
      </c>
      <c r="O1388" s="11">
        <f t="shared" ca="1" si="359"/>
        <v>37089</v>
      </c>
      <c r="P1388" s="31">
        <f t="shared" ca="1" si="372"/>
        <v>41</v>
      </c>
      <c r="Q1388" s="9">
        <f t="shared" ca="1" si="367"/>
        <v>0</v>
      </c>
      <c r="R1388" s="34" t="str">
        <f t="shared" ca="1" si="373"/>
        <v>BUY</v>
      </c>
    </row>
    <row r="1389" spans="1:18" x14ac:dyDescent="0.3">
      <c r="A1389" s="9">
        <v>1386</v>
      </c>
      <c r="B1389" s="11">
        <f t="shared" ca="1" si="357"/>
        <v>37090</v>
      </c>
      <c r="C1389" s="17">
        <f t="shared" ca="1" si="358"/>
        <v>1091.95</v>
      </c>
      <c r="D1389" s="42">
        <f t="shared" ca="1" si="368"/>
        <v>-11.149999999999864</v>
      </c>
      <c r="E1389" s="15">
        <f t="shared" ca="1" si="360"/>
        <v>0</v>
      </c>
      <c r="F1389" s="15">
        <f t="shared" ca="1" si="361"/>
        <v>-11.149999999999864</v>
      </c>
      <c r="G1389" s="17">
        <f t="shared" ca="1" si="369"/>
        <v>4.7607142857142923</v>
      </c>
      <c r="H1389" s="17">
        <f t="shared" ca="1" si="370"/>
        <v>4.9071428571428601</v>
      </c>
      <c r="I1389" s="17">
        <f t="shared" ca="1" si="371"/>
        <v>0.97016011644832678</v>
      </c>
      <c r="J1389" s="23">
        <f t="shared" ca="1" si="362"/>
        <v>49.24270410048026</v>
      </c>
      <c r="K1389" s="19" t="str">
        <f t="shared" ca="1" si="363"/>
        <v/>
      </c>
      <c r="L1389" s="19" t="str">
        <f t="shared" ca="1" si="364"/>
        <v/>
      </c>
      <c r="M1389" s="9" t="str">
        <f t="shared" ca="1" si="365"/>
        <v/>
      </c>
      <c r="N1389" s="9" t="str">
        <f t="shared" ca="1" si="366"/>
        <v/>
      </c>
      <c r="O1389" s="11">
        <f t="shared" ca="1" si="359"/>
        <v>37090</v>
      </c>
      <c r="P1389" s="31">
        <f t="shared" ca="1" si="372"/>
        <v>41</v>
      </c>
      <c r="Q1389" s="9">
        <f t="shared" ca="1" si="367"/>
        <v>0</v>
      </c>
      <c r="R1389" s="34" t="str">
        <f t="shared" ca="1" si="373"/>
        <v>BUY</v>
      </c>
    </row>
    <row r="1390" spans="1:18" x14ac:dyDescent="0.3">
      <c r="A1390" s="9">
        <v>1387</v>
      </c>
      <c r="B1390" s="11">
        <f t="shared" ca="1" si="357"/>
        <v>37091</v>
      </c>
      <c r="C1390" s="17">
        <f t="shared" ca="1" si="358"/>
        <v>1085.9000000000001</v>
      </c>
      <c r="D1390" s="42">
        <f t="shared" ca="1" si="368"/>
        <v>-6.0499999999999545</v>
      </c>
      <c r="E1390" s="15">
        <f t="shared" ca="1" si="360"/>
        <v>0</v>
      </c>
      <c r="F1390" s="15">
        <f t="shared" ca="1" si="361"/>
        <v>-6.0499999999999545</v>
      </c>
      <c r="G1390" s="17">
        <f t="shared" ca="1" si="369"/>
        <v>3.7678571428571428</v>
      </c>
      <c r="H1390" s="17">
        <f t="shared" ca="1" si="370"/>
        <v>5.3392857142857144</v>
      </c>
      <c r="I1390" s="17">
        <f t="shared" ca="1" si="371"/>
        <v>0.70568561872909696</v>
      </c>
      <c r="J1390" s="23">
        <f t="shared" ca="1" si="362"/>
        <v>41.372549019607845</v>
      </c>
      <c r="K1390" s="19" t="str">
        <f t="shared" ca="1" si="363"/>
        <v/>
      </c>
      <c r="L1390" s="19" t="str">
        <f t="shared" ca="1" si="364"/>
        <v/>
      </c>
      <c r="M1390" s="9" t="str">
        <f t="shared" ca="1" si="365"/>
        <v/>
      </c>
      <c r="N1390" s="9" t="str">
        <f t="shared" ca="1" si="366"/>
        <v/>
      </c>
      <c r="O1390" s="11">
        <f t="shared" ca="1" si="359"/>
        <v>37091</v>
      </c>
      <c r="P1390" s="31">
        <f t="shared" ca="1" si="372"/>
        <v>41</v>
      </c>
      <c r="Q1390" s="9">
        <f t="shared" ca="1" si="367"/>
        <v>0</v>
      </c>
      <c r="R1390" s="34" t="str">
        <f t="shared" ca="1" si="373"/>
        <v>BUY</v>
      </c>
    </row>
    <row r="1391" spans="1:18" x14ac:dyDescent="0.3">
      <c r="A1391" s="9">
        <v>1388</v>
      </c>
      <c r="B1391" s="11">
        <f t="shared" ca="1" si="357"/>
        <v>37092</v>
      </c>
      <c r="C1391" s="17">
        <f t="shared" ca="1" si="358"/>
        <v>1077.7</v>
      </c>
      <c r="D1391" s="42">
        <f t="shared" ca="1" si="368"/>
        <v>-8.2000000000000455</v>
      </c>
      <c r="E1391" s="15">
        <f t="shared" ca="1" si="360"/>
        <v>0</v>
      </c>
      <c r="F1391" s="15">
        <f t="shared" ca="1" si="361"/>
        <v>-8.2000000000000455</v>
      </c>
      <c r="G1391" s="17">
        <f t="shared" ca="1" si="369"/>
        <v>3.7678571428571428</v>
      </c>
      <c r="H1391" s="17">
        <f t="shared" ca="1" si="370"/>
        <v>5.414285714285711</v>
      </c>
      <c r="I1391" s="17">
        <f t="shared" ca="1" si="371"/>
        <v>0.69591029023746742</v>
      </c>
      <c r="J1391" s="23">
        <f t="shared" ca="1" si="362"/>
        <v>41.034616880591223</v>
      </c>
      <c r="K1391" s="19" t="str">
        <f t="shared" ca="1" si="363"/>
        <v/>
      </c>
      <c r="L1391" s="19" t="str">
        <f t="shared" ca="1" si="364"/>
        <v/>
      </c>
      <c r="M1391" s="9" t="str">
        <f t="shared" ca="1" si="365"/>
        <v/>
      </c>
      <c r="N1391" s="9" t="str">
        <f t="shared" ca="1" si="366"/>
        <v/>
      </c>
      <c r="O1391" s="11">
        <f t="shared" ca="1" si="359"/>
        <v>37092</v>
      </c>
      <c r="P1391" s="31">
        <f t="shared" ca="1" si="372"/>
        <v>41</v>
      </c>
      <c r="Q1391" s="9">
        <f t="shared" ca="1" si="367"/>
        <v>0</v>
      </c>
      <c r="R1391" s="34" t="str">
        <f t="shared" ca="1" si="373"/>
        <v>BUY</v>
      </c>
    </row>
    <row r="1392" spans="1:18" x14ac:dyDescent="0.3">
      <c r="A1392" s="9">
        <v>1389</v>
      </c>
      <c r="B1392" s="11">
        <f t="shared" ca="1" si="357"/>
        <v>37095</v>
      </c>
      <c r="C1392" s="17">
        <f t="shared" ca="1" si="358"/>
        <v>1070.6500000000001</v>
      </c>
      <c r="D1392" s="42">
        <f t="shared" ca="1" si="368"/>
        <v>-7.0499999999999545</v>
      </c>
      <c r="E1392" s="15">
        <f t="shared" ca="1" si="360"/>
        <v>0</v>
      </c>
      <c r="F1392" s="15">
        <f t="shared" ca="1" si="361"/>
        <v>-7.0499999999999545</v>
      </c>
      <c r="G1392" s="17">
        <f t="shared" ca="1" si="369"/>
        <v>3.7678571428571428</v>
      </c>
      <c r="H1392" s="17">
        <f t="shared" ca="1" si="370"/>
        <v>3.7071428571428475</v>
      </c>
      <c r="I1392" s="17">
        <f t="shared" ca="1" si="371"/>
        <v>1.0163776493256289</v>
      </c>
      <c r="J1392" s="23">
        <f t="shared" ca="1" si="362"/>
        <v>50.406115623506999</v>
      </c>
      <c r="K1392" s="19" t="str">
        <f t="shared" ca="1" si="363"/>
        <v/>
      </c>
      <c r="L1392" s="19" t="str">
        <f t="shared" ca="1" si="364"/>
        <v/>
      </c>
      <c r="M1392" s="9" t="str">
        <f t="shared" ca="1" si="365"/>
        <v/>
      </c>
      <c r="N1392" s="9" t="str">
        <f t="shared" ca="1" si="366"/>
        <v/>
      </c>
      <c r="O1392" s="11">
        <f t="shared" ca="1" si="359"/>
        <v>37095</v>
      </c>
      <c r="P1392" s="31">
        <f t="shared" ca="1" si="372"/>
        <v>41</v>
      </c>
      <c r="Q1392" s="9">
        <f t="shared" ca="1" si="367"/>
        <v>0</v>
      </c>
      <c r="R1392" s="34" t="str">
        <f t="shared" ca="1" si="373"/>
        <v>BUY</v>
      </c>
    </row>
    <row r="1393" spans="1:18" x14ac:dyDescent="0.3">
      <c r="A1393" s="9">
        <v>1390</v>
      </c>
      <c r="B1393" s="11">
        <f t="shared" ca="1" si="357"/>
        <v>37096</v>
      </c>
      <c r="C1393" s="17">
        <f t="shared" ca="1" si="358"/>
        <v>1072.55</v>
      </c>
      <c r="D1393" s="42">
        <f t="shared" ca="1" si="368"/>
        <v>1.8999999999998636</v>
      </c>
      <c r="E1393" s="15">
        <f t="shared" ca="1" si="360"/>
        <v>1.8999999999998636</v>
      </c>
      <c r="F1393" s="15">
        <f t="shared" ca="1" si="361"/>
        <v>0</v>
      </c>
      <c r="G1393" s="17">
        <f t="shared" ca="1" si="369"/>
        <v>3.9035714285714187</v>
      </c>
      <c r="H1393" s="17">
        <f t="shared" ca="1" si="370"/>
        <v>3.5749999999999966</v>
      </c>
      <c r="I1393" s="17">
        <f t="shared" ca="1" si="371"/>
        <v>1.0919080919080901</v>
      </c>
      <c r="J1393" s="23">
        <f t="shared" ca="1" si="362"/>
        <v>52.196752626552012</v>
      </c>
      <c r="K1393" s="19" t="str">
        <f t="shared" ca="1" si="363"/>
        <v/>
      </c>
      <c r="L1393" s="19" t="str">
        <f t="shared" ca="1" si="364"/>
        <v/>
      </c>
      <c r="M1393" s="9" t="str">
        <f t="shared" ca="1" si="365"/>
        <v/>
      </c>
      <c r="N1393" s="9" t="str">
        <f t="shared" ca="1" si="366"/>
        <v/>
      </c>
      <c r="O1393" s="11">
        <f t="shared" ca="1" si="359"/>
        <v>37096</v>
      </c>
      <c r="P1393" s="31">
        <f t="shared" ca="1" si="372"/>
        <v>41</v>
      </c>
      <c r="Q1393" s="9">
        <f t="shared" ca="1" si="367"/>
        <v>0</v>
      </c>
      <c r="R1393" s="34" t="str">
        <f t="shared" ca="1" si="373"/>
        <v>BUY</v>
      </c>
    </row>
    <row r="1394" spans="1:18" x14ac:dyDescent="0.3">
      <c r="A1394" s="9">
        <v>1391</v>
      </c>
      <c r="B1394" s="11">
        <f t="shared" ca="1" si="357"/>
        <v>37097</v>
      </c>
      <c r="C1394" s="17">
        <f t="shared" ca="1" si="358"/>
        <v>1064.2</v>
      </c>
      <c r="D1394" s="42">
        <f t="shared" ca="1" si="368"/>
        <v>-8.3499999999999091</v>
      </c>
      <c r="E1394" s="15">
        <f t="shared" ca="1" si="360"/>
        <v>0</v>
      </c>
      <c r="F1394" s="15">
        <f t="shared" ca="1" si="361"/>
        <v>-8.3499999999999091</v>
      </c>
      <c r="G1394" s="17">
        <f t="shared" ca="1" si="369"/>
        <v>3.7749999999999937</v>
      </c>
      <c r="H1394" s="17">
        <f t="shared" ca="1" si="370"/>
        <v>4.1714285714285619</v>
      </c>
      <c r="I1394" s="17">
        <f t="shared" ca="1" si="371"/>
        <v>0.90496575342465813</v>
      </c>
      <c r="J1394" s="23">
        <f t="shared" ca="1" si="362"/>
        <v>47.505617977528104</v>
      </c>
      <c r="K1394" s="19" t="str">
        <f t="shared" ca="1" si="363"/>
        <v/>
      </c>
      <c r="L1394" s="19" t="str">
        <f t="shared" ca="1" si="364"/>
        <v/>
      </c>
      <c r="M1394" s="9" t="str">
        <f t="shared" ca="1" si="365"/>
        <v/>
      </c>
      <c r="N1394" s="9" t="str">
        <f t="shared" ca="1" si="366"/>
        <v/>
      </c>
      <c r="O1394" s="11">
        <f t="shared" ca="1" si="359"/>
        <v>37097</v>
      </c>
      <c r="P1394" s="31">
        <f t="shared" ca="1" si="372"/>
        <v>41</v>
      </c>
      <c r="Q1394" s="9">
        <f t="shared" ca="1" si="367"/>
        <v>0</v>
      </c>
      <c r="R1394" s="34" t="str">
        <f t="shared" ca="1" si="373"/>
        <v>BUY</v>
      </c>
    </row>
    <row r="1395" spans="1:18" x14ac:dyDescent="0.3">
      <c r="A1395" s="9">
        <v>1392</v>
      </c>
      <c r="B1395" s="11">
        <f t="shared" ca="1" si="357"/>
        <v>37098</v>
      </c>
      <c r="C1395" s="17">
        <f t="shared" ca="1" si="358"/>
        <v>1053.4000000000001</v>
      </c>
      <c r="D1395" s="42">
        <f t="shared" ca="1" si="368"/>
        <v>-10.799999999999955</v>
      </c>
      <c r="E1395" s="15">
        <f t="shared" ca="1" si="360"/>
        <v>0</v>
      </c>
      <c r="F1395" s="15">
        <f t="shared" ca="1" si="361"/>
        <v>-10.799999999999955</v>
      </c>
      <c r="G1395" s="17">
        <f t="shared" ca="1" si="369"/>
        <v>3.7749999999999937</v>
      </c>
      <c r="H1395" s="17">
        <f t="shared" ca="1" si="370"/>
        <v>4.6107142857142662</v>
      </c>
      <c r="I1395" s="17">
        <f t="shared" ca="1" si="371"/>
        <v>0.81874515879163645</v>
      </c>
      <c r="J1395" s="23">
        <f t="shared" ca="1" si="362"/>
        <v>45.017035775127837</v>
      </c>
      <c r="K1395" s="19" t="str">
        <f t="shared" ca="1" si="363"/>
        <v/>
      </c>
      <c r="L1395" s="19" t="str">
        <f t="shared" ca="1" si="364"/>
        <v/>
      </c>
      <c r="M1395" s="9" t="str">
        <f t="shared" ca="1" si="365"/>
        <v/>
      </c>
      <c r="N1395" s="9" t="str">
        <f t="shared" ca="1" si="366"/>
        <v/>
      </c>
      <c r="O1395" s="11">
        <f t="shared" ca="1" si="359"/>
        <v>37098</v>
      </c>
      <c r="P1395" s="31">
        <f t="shared" ca="1" si="372"/>
        <v>41</v>
      </c>
      <c r="Q1395" s="9">
        <f t="shared" ca="1" si="367"/>
        <v>0</v>
      </c>
      <c r="R1395" s="34" t="str">
        <f t="shared" ca="1" si="373"/>
        <v>BUY</v>
      </c>
    </row>
    <row r="1396" spans="1:18" x14ac:dyDescent="0.3">
      <c r="A1396" s="9">
        <v>1393</v>
      </c>
      <c r="B1396" s="11">
        <f t="shared" ca="1" si="357"/>
        <v>37099</v>
      </c>
      <c r="C1396" s="17">
        <f t="shared" ca="1" si="358"/>
        <v>1051.7</v>
      </c>
      <c r="D1396" s="42">
        <f t="shared" ca="1" si="368"/>
        <v>-1.7000000000000455</v>
      </c>
      <c r="E1396" s="15">
        <f t="shared" ca="1" si="360"/>
        <v>0</v>
      </c>
      <c r="F1396" s="15">
        <f t="shared" ca="1" si="361"/>
        <v>-1.7000000000000455</v>
      </c>
      <c r="G1396" s="17">
        <f t="shared" ca="1" si="369"/>
        <v>3.7749999999999937</v>
      </c>
      <c r="H1396" s="17">
        <f t="shared" ca="1" si="370"/>
        <v>4.3321428571428475</v>
      </c>
      <c r="I1396" s="17">
        <f t="shared" ca="1" si="371"/>
        <v>0.8713932399010722</v>
      </c>
      <c r="J1396" s="23">
        <f t="shared" ca="1" si="362"/>
        <v>46.56387665198239</v>
      </c>
      <c r="K1396" s="19" t="str">
        <f t="shared" ca="1" si="363"/>
        <v/>
      </c>
      <c r="L1396" s="19" t="str">
        <f t="shared" ca="1" si="364"/>
        <v/>
      </c>
      <c r="M1396" s="9" t="str">
        <f t="shared" ca="1" si="365"/>
        <v/>
      </c>
      <c r="N1396" s="9" t="str">
        <f t="shared" ca="1" si="366"/>
        <v/>
      </c>
      <c r="O1396" s="11">
        <f t="shared" ca="1" si="359"/>
        <v>37099</v>
      </c>
      <c r="P1396" s="31">
        <f t="shared" ca="1" si="372"/>
        <v>41</v>
      </c>
      <c r="Q1396" s="9">
        <f t="shared" ca="1" si="367"/>
        <v>0</v>
      </c>
      <c r="R1396" s="34" t="str">
        <f t="shared" ca="1" si="373"/>
        <v>BUY</v>
      </c>
    </row>
    <row r="1397" spans="1:18" x14ac:dyDescent="0.3">
      <c r="A1397" s="9">
        <v>1394</v>
      </c>
      <c r="B1397" s="11">
        <f t="shared" ca="1" si="357"/>
        <v>37102</v>
      </c>
      <c r="C1397" s="17">
        <f t="shared" ca="1" si="358"/>
        <v>1061.45</v>
      </c>
      <c r="D1397" s="42">
        <f t="shared" ca="1" si="368"/>
        <v>9.75</v>
      </c>
      <c r="E1397" s="15">
        <f t="shared" ca="1" si="360"/>
        <v>9.75</v>
      </c>
      <c r="F1397" s="15">
        <f t="shared" ca="1" si="361"/>
        <v>0</v>
      </c>
      <c r="G1397" s="17">
        <f t="shared" ca="1" si="369"/>
        <v>3.5749999999999966</v>
      </c>
      <c r="H1397" s="17">
        <f t="shared" ca="1" si="370"/>
        <v>4.3321428571428475</v>
      </c>
      <c r="I1397" s="17">
        <f t="shared" ca="1" si="371"/>
        <v>0.82522671063479081</v>
      </c>
      <c r="J1397" s="23">
        <f t="shared" ca="1" si="362"/>
        <v>45.212285456187928</v>
      </c>
      <c r="K1397" s="19" t="str">
        <f t="shared" ca="1" si="363"/>
        <v/>
      </c>
      <c r="L1397" s="19" t="str">
        <f t="shared" ca="1" si="364"/>
        <v/>
      </c>
      <c r="M1397" s="9" t="str">
        <f t="shared" ca="1" si="365"/>
        <v/>
      </c>
      <c r="N1397" s="9" t="str">
        <f t="shared" ca="1" si="366"/>
        <v/>
      </c>
      <c r="O1397" s="11">
        <f t="shared" ca="1" si="359"/>
        <v>37102</v>
      </c>
      <c r="P1397" s="31">
        <f t="shared" ca="1" si="372"/>
        <v>41</v>
      </c>
      <c r="Q1397" s="9">
        <f t="shared" ca="1" si="367"/>
        <v>0</v>
      </c>
      <c r="R1397" s="34" t="str">
        <f t="shared" ca="1" si="373"/>
        <v>BUY</v>
      </c>
    </row>
    <row r="1398" spans="1:18" x14ac:dyDescent="0.3">
      <c r="A1398" s="9">
        <v>1395</v>
      </c>
      <c r="B1398" s="11">
        <f t="shared" ca="1" si="357"/>
        <v>37103</v>
      </c>
      <c r="C1398" s="17">
        <f t="shared" ca="1" si="358"/>
        <v>1072.8499999999999</v>
      </c>
      <c r="D1398" s="42">
        <f t="shared" ca="1" si="368"/>
        <v>11.399999999999864</v>
      </c>
      <c r="E1398" s="15">
        <f t="shared" ca="1" si="360"/>
        <v>11.399999999999864</v>
      </c>
      <c r="F1398" s="15">
        <f t="shared" ca="1" si="361"/>
        <v>0</v>
      </c>
      <c r="G1398" s="17">
        <f t="shared" ca="1" si="369"/>
        <v>3.5607142857142629</v>
      </c>
      <c r="H1398" s="17">
        <f t="shared" ca="1" si="370"/>
        <v>4.3321428571428475</v>
      </c>
      <c r="I1398" s="17">
        <f t="shared" ca="1" si="371"/>
        <v>0.82192910140148046</v>
      </c>
      <c r="J1398" s="23">
        <f t="shared" ca="1" si="362"/>
        <v>45.113122171945598</v>
      </c>
      <c r="K1398" s="19" t="str">
        <f t="shared" ca="1" si="363"/>
        <v/>
      </c>
      <c r="L1398" s="19" t="str">
        <f t="shared" ca="1" si="364"/>
        <v/>
      </c>
      <c r="M1398" s="9" t="str">
        <f t="shared" ca="1" si="365"/>
        <v/>
      </c>
      <c r="N1398" s="9" t="str">
        <f t="shared" ca="1" si="366"/>
        <v/>
      </c>
      <c r="O1398" s="11">
        <f t="shared" ca="1" si="359"/>
        <v>37103</v>
      </c>
      <c r="P1398" s="31">
        <f t="shared" ca="1" si="372"/>
        <v>41</v>
      </c>
      <c r="Q1398" s="9">
        <f t="shared" ca="1" si="367"/>
        <v>0</v>
      </c>
      <c r="R1398" s="34" t="str">
        <f t="shared" ca="1" si="373"/>
        <v>BUY</v>
      </c>
    </row>
    <row r="1399" spans="1:18" x14ac:dyDescent="0.3">
      <c r="A1399" s="9">
        <v>1396</v>
      </c>
      <c r="B1399" s="11">
        <f t="shared" ca="1" si="357"/>
        <v>37104</v>
      </c>
      <c r="C1399" s="17">
        <f t="shared" ca="1" si="358"/>
        <v>1063.1500000000001</v>
      </c>
      <c r="D1399" s="42">
        <f t="shared" ca="1" si="368"/>
        <v>-9.6999999999998181</v>
      </c>
      <c r="E1399" s="15">
        <f t="shared" ca="1" si="360"/>
        <v>0</v>
      </c>
      <c r="F1399" s="15">
        <f t="shared" ca="1" si="361"/>
        <v>-9.6999999999998181</v>
      </c>
      <c r="G1399" s="17">
        <f t="shared" ca="1" si="369"/>
        <v>1.9999999999999838</v>
      </c>
      <c r="H1399" s="17">
        <f t="shared" ca="1" si="370"/>
        <v>5.0249999999999773</v>
      </c>
      <c r="I1399" s="17">
        <f t="shared" ca="1" si="371"/>
        <v>0.3980099502487548</v>
      </c>
      <c r="J1399" s="23">
        <f t="shared" ca="1" si="362"/>
        <v>28.469750889679645</v>
      </c>
      <c r="K1399" s="19" t="str">
        <f t="shared" ca="1" si="363"/>
        <v>BUY</v>
      </c>
      <c r="L1399" s="19" t="str">
        <f t="shared" ca="1" si="364"/>
        <v/>
      </c>
      <c r="M1399" s="9" t="str">
        <f t="shared" ca="1" si="365"/>
        <v/>
      </c>
      <c r="N1399" s="9" t="str">
        <f t="shared" ca="1" si="366"/>
        <v/>
      </c>
      <c r="O1399" s="11">
        <f t="shared" ca="1" si="359"/>
        <v>37104</v>
      </c>
      <c r="P1399" s="31">
        <f t="shared" ca="1" si="372"/>
        <v>41</v>
      </c>
      <c r="Q1399" s="9">
        <f t="shared" ca="1" si="367"/>
        <v>0</v>
      </c>
      <c r="R1399" s="34" t="str">
        <f t="shared" ca="1" si="373"/>
        <v>BUY</v>
      </c>
    </row>
    <row r="1400" spans="1:18" x14ac:dyDescent="0.3">
      <c r="A1400" s="9">
        <v>1397</v>
      </c>
      <c r="B1400" s="11">
        <f t="shared" ca="1" si="357"/>
        <v>37105</v>
      </c>
      <c r="C1400" s="17">
        <f t="shared" ca="1" si="358"/>
        <v>1066</v>
      </c>
      <c r="D1400" s="42">
        <f t="shared" ca="1" si="368"/>
        <v>2.8499999999999091</v>
      </c>
      <c r="E1400" s="15">
        <f t="shared" ca="1" si="360"/>
        <v>2.8499999999999091</v>
      </c>
      <c r="F1400" s="15">
        <f t="shared" ca="1" si="361"/>
        <v>0</v>
      </c>
      <c r="G1400" s="17">
        <f t="shared" ca="1" si="369"/>
        <v>1.8499999999999741</v>
      </c>
      <c r="H1400" s="17">
        <f t="shared" ca="1" si="370"/>
        <v>5.0249999999999773</v>
      </c>
      <c r="I1400" s="17">
        <f t="shared" ca="1" si="371"/>
        <v>0.36815920398009599</v>
      </c>
      <c r="J1400" s="23">
        <f t="shared" ca="1" si="362"/>
        <v>26.909090909090722</v>
      </c>
      <c r="K1400" s="19" t="str">
        <f t="shared" ca="1" si="363"/>
        <v>BUY</v>
      </c>
      <c r="L1400" s="19" t="str">
        <f t="shared" ca="1" si="364"/>
        <v/>
      </c>
      <c r="M1400" s="9" t="str">
        <f t="shared" ca="1" si="365"/>
        <v/>
      </c>
      <c r="N1400" s="9" t="str">
        <f t="shared" ca="1" si="366"/>
        <v/>
      </c>
      <c r="O1400" s="11">
        <f t="shared" ca="1" si="359"/>
        <v>37105</v>
      </c>
      <c r="P1400" s="31">
        <f t="shared" ca="1" si="372"/>
        <v>41</v>
      </c>
      <c r="Q1400" s="9">
        <f t="shared" ca="1" si="367"/>
        <v>0</v>
      </c>
      <c r="R1400" s="34" t="str">
        <f t="shared" ca="1" si="373"/>
        <v>BUY</v>
      </c>
    </row>
    <row r="1401" spans="1:18" x14ac:dyDescent="0.3">
      <c r="A1401" s="9">
        <v>1398</v>
      </c>
      <c r="B1401" s="11">
        <f t="shared" ca="1" si="357"/>
        <v>37106</v>
      </c>
      <c r="C1401" s="17">
        <f t="shared" ca="1" si="358"/>
        <v>1074.5999999999999</v>
      </c>
      <c r="D1401" s="42">
        <f t="shared" ca="1" si="368"/>
        <v>8.5999999999999091</v>
      </c>
      <c r="E1401" s="15">
        <f t="shared" ca="1" si="360"/>
        <v>8.5999999999999091</v>
      </c>
      <c r="F1401" s="15">
        <f t="shared" ca="1" si="361"/>
        <v>0</v>
      </c>
      <c r="G1401" s="17">
        <f t="shared" ca="1" si="369"/>
        <v>2.464285714285682</v>
      </c>
      <c r="H1401" s="17">
        <f t="shared" ca="1" si="370"/>
        <v>4.6749999999999705</v>
      </c>
      <c r="I1401" s="17">
        <f t="shared" ca="1" si="371"/>
        <v>0.52711993888464115</v>
      </c>
      <c r="J1401" s="23">
        <f t="shared" ca="1" si="362"/>
        <v>34.517258629314497</v>
      </c>
      <c r="K1401" s="19" t="str">
        <f t="shared" ca="1" si="363"/>
        <v/>
      </c>
      <c r="L1401" s="19" t="str">
        <f t="shared" ca="1" si="364"/>
        <v/>
      </c>
      <c r="M1401" s="9" t="str">
        <f t="shared" ca="1" si="365"/>
        <v/>
      </c>
      <c r="N1401" s="9" t="str">
        <f t="shared" ca="1" si="366"/>
        <v/>
      </c>
      <c r="O1401" s="11">
        <f t="shared" ca="1" si="359"/>
        <v>37106</v>
      </c>
      <c r="P1401" s="31">
        <f t="shared" ca="1" si="372"/>
        <v>41</v>
      </c>
      <c r="Q1401" s="9">
        <f t="shared" ca="1" si="367"/>
        <v>0</v>
      </c>
      <c r="R1401" s="34" t="str">
        <f t="shared" ca="1" si="373"/>
        <v>BUY</v>
      </c>
    </row>
    <row r="1402" spans="1:18" x14ac:dyDescent="0.3">
      <c r="A1402" s="9">
        <v>1399</v>
      </c>
      <c r="B1402" s="11">
        <f t="shared" ca="1" si="357"/>
        <v>37109</v>
      </c>
      <c r="C1402" s="17">
        <f t="shared" ca="1" si="358"/>
        <v>1075.25</v>
      </c>
      <c r="D1402" s="42">
        <f t="shared" ca="1" si="368"/>
        <v>0.65000000000009095</v>
      </c>
      <c r="E1402" s="15">
        <f t="shared" ca="1" si="360"/>
        <v>0.65000000000009095</v>
      </c>
      <c r="F1402" s="15">
        <f t="shared" ca="1" si="361"/>
        <v>0</v>
      </c>
      <c r="G1402" s="17">
        <f t="shared" ca="1" si="369"/>
        <v>2.5107142857142599</v>
      </c>
      <c r="H1402" s="17">
        <f t="shared" ca="1" si="370"/>
        <v>4.4999999999999671</v>
      </c>
      <c r="I1402" s="17">
        <f t="shared" ca="1" si="371"/>
        <v>0.55793650793650629</v>
      </c>
      <c r="J1402" s="23">
        <f t="shared" ca="1" si="362"/>
        <v>35.812531839021844</v>
      </c>
      <c r="K1402" s="19" t="str">
        <f t="shared" ca="1" si="363"/>
        <v/>
      </c>
      <c r="L1402" s="19" t="str">
        <f t="shared" ca="1" si="364"/>
        <v/>
      </c>
      <c r="M1402" s="9" t="str">
        <f t="shared" ca="1" si="365"/>
        <v/>
      </c>
      <c r="N1402" s="9" t="str">
        <f t="shared" ca="1" si="366"/>
        <v/>
      </c>
      <c r="O1402" s="11">
        <f t="shared" ca="1" si="359"/>
        <v>37109</v>
      </c>
      <c r="P1402" s="31">
        <f t="shared" ca="1" si="372"/>
        <v>41</v>
      </c>
      <c r="Q1402" s="9">
        <f t="shared" ca="1" si="367"/>
        <v>0</v>
      </c>
      <c r="R1402" s="34" t="str">
        <f t="shared" ca="1" si="373"/>
        <v>BUY</v>
      </c>
    </row>
    <row r="1403" spans="1:18" x14ac:dyDescent="0.3">
      <c r="A1403" s="9">
        <v>1400</v>
      </c>
      <c r="B1403" s="11">
        <f t="shared" ca="1" si="357"/>
        <v>37110</v>
      </c>
      <c r="C1403" s="17">
        <f t="shared" ca="1" si="358"/>
        <v>1072.0999999999999</v>
      </c>
      <c r="D1403" s="42">
        <f t="shared" ca="1" si="368"/>
        <v>-3.1500000000000909</v>
      </c>
      <c r="E1403" s="15">
        <f t="shared" ca="1" si="360"/>
        <v>0</v>
      </c>
      <c r="F1403" s="15">
        <f t="shared" ca="1" si="361"/>
        <v>-3.1500000000000909</v>
      </c>
      <c r="G1403" s="17">
        <f t="shared" ca="1" si="369"/>
        <v>2.5107142857142599</v>
      </c>
      <c r="H1403" s="17">
        <f t="shared" ca="1" si="370"/>
        <v>3.9285714285714124</v>
      </c>
      <c r="I1403" s="17">
        <f t="shared" ca="1" si="371"/>
        <v>0.63909090909090516</v>
      </c>
      <c r="J1403" s="23">
        <f t="shared" ca="1" si="362"/>
        <v>38.990571270105235</v>
      </c>
      <c r="K1403" s="19" t="str">
        <f t="shared" ca="1" si="363"/>
        <v/>
      </c>
      <c r="L1403" s="19" t="str">
        <f t="shared" ca="1" si="364"/>
        <v/>
      </c>
      <c r="M1403" s="9" t="str">
        <f t="shared" ca="1" si="365"/>
        <v/>
      </c>
      <c r="N1403" s="9" t="str">
        <f t="shared" ca="1" si="366"/>
        <v/>
      </c>
      <c r="O1403" s="11">
        <f t="shared" ca="1" si="359"/>
        <v>37110</v>
      </c>
      <c r="P1403" s="31">
        <f t="shared" ca="1" si="372"/>
        <v>41</v>
      </c>
      <c r="Q1403" s="9">
        <f t="shared" ca="1" si="367"/>
        <v>0</v>
      </c>
      <c r="R1403" s="34" t="str">
        <f t="shared" ca="1" si="373"/>
        <v>BUY</v>
      </c>
    </row>
    <row r="1404" spans="1:18" x14ac:dyDescent="0.3">
      <c r="A1404" s="9">
        <v>1401</v>
      </c>
      <c r="B1404" s="11">
        <f t="shared" ca="1" si="357"/>
        <v>37111</v>
      </c>
      <c r="C1404" s="17">
        <f t="shared" ca="1" si="358"/>
        <v>1068</v>
      </c>
      <c r="D1404" s="42">
        <f t="shared" ca="1" si="368"/>
        <v>-4.0999999999999091</v>
      </c>
      <c r="E1404" s="15">
        <f t="shared" ca="1" si="360"/>
        <v>0</v>
      </c>
      <c r="F1404" s="15">
        <f t="shared" ca="1" si="361"/>
        <v>-4.0999999999999091</v>
      </c>
      <c r="G1404" s="17">
        <f t="shared" ca="1" si="369"/>
        <v>2.5107142857142599</v>
      </c>
      <c r="H1404" s="17">
        <f t="shared" ca="1" si="370"/>
        <v>3.7892857142856946</v>
      </c>
      <c r="I1404" s="17">
        <f t="shared" ca="1" si="371"/>
        <v>0.66258246936851695</v>
      </c>
      <c r="J1404" s="23">
        <f t="shared" ca="1" si="362"/>
        <v>39.852607709750444</v>
      </c>
      <c r="K1404" s="19" t="str">
        <f t="shared" ca="1" si="363"/>
        <v/>
      </c>
      <c r="L1404" s="19" t="str">
        <f t="shared" ca="1" si="364"/>
        <v/>
      </c>
      <c r="M1404" s="9" t="str">
        <f t="shared" ca="1" si="365"/>
        <v/>
      </c>
      <c r="N1404" s="9" t="str">
        <f t="shared" ca="1" si="366"/>
        <v/>
      </c>
      <c r="O1404" s="11">
        <f t="shared" ca="1" si="359"/>
        <v>37111</v>
      </c>
      <c r="P1404" s="31">
        <f t="shared" ca="1" si="372"/>
        <v>41</v>
      </c>
      <c r="Q1404" s="9">
        <f t="shared" ca="1" si="367"/>
        <v>0</v>
      </c>
      <c r="R1404" s="34" t="str">
        <f t="shared" ca="1" si="373"/>
        <v>BUY</v>
      </c>
    </row>
    <row r="1405" spans="1:18" x14ac:dyDescent="0.3">
      <c r="A1405" s="9">
        <v>1402</v>
      </c>
      <c r="B1405" s="11">
        <f t="shared" ca="1" si="357"/>
        <v>37112</v>
      </c>
      <c r="C1405" s="17">
        <f t="shared" ca="1" si="358"/>
        <v>1070.6500000000001</v>
      </c>
      <c r="D1405" s="42">
        <f t="shared" ca="1" si="368"/>
        <v>2.6500000000000909</v>
      </c>
      <c r="E1405" s="15">
        <f t="shared" ca="1" si="360"/>
        <v>2.6500000000000909</v>
      </c>
      <c r="F1405" s="15">
        <f t="shared" ca="1" si="361"/>
        <v>0</v>
      </c>
      <c r="G1405" s="17">
        <f t="shared" ca="1" si="369"/>
        <v>2.6999999999999806</v>
      </c>
      <c r="H1405" s="17">
        <f t="shared" ca="1" si="370"/>
        <v>3.2035714285714056</v>
      </c>
      <c r="I1405" s="17">
        <f t="shared" ca="1" si="371"/>
        <v>0.84280936454849498</v>
      </c>
      <c r="J1405" s="23">
        <f t="shared" ca="1" si="362"/>
        <v>45.735027223230489</v>
      </c>
      <c r="K1405" s="19" t="str">
        <f t="shared" ca="1" si="363"/>
        <v/>
      </c>
      <c r="L1405" s="19" t="str">
        <f t="shared" ca="1" si="364"/>
        <v/>
      </c>
      <c r="M1405" s="9" t="str">
        <f t="shared" ca="1" si="365"/>
        <v/>
      </c>
      <c r="N1405" s="9" t="str">
        <f t="shared" ca="1" si="366"/>
        <v/>
      </c>
      <c r="O1405" s="11">
        <f t="shared" ca="1" si="359"/>
        <v>37112</v>
      </c>
      <c r="P1405" s="31">
        <f t="shared" ca="1" si="372"/>
        <v>41</v>
      </c>
      <c r="Q1405" s="9">
        <f t="shared" ca="1" si="367"/>
        <v>0</v>
      </c>
      <c r="R1405" s="34" t="str">
        <f t="shared" ca="1" si="373"/>
        <v>BUY</v>
      </c>
    </row>
    <row r="1406" spans="1:18" x14ac:dyDescent="0.3">
      <c r="A1406" s="9">
        <v>1403</v>
      </c>
      <c r="B1406" s="11">
        <f t="shared" ca="1" si="357"/>
        <v>37113</v>
      </c>
      <c r="C1406" s="17">
        <f t="shared" ca="1" si="358"/>
        <v>1071.1500000000001</v>
      </c>
      <c r="D1406" s="42">
        <f t="shared" ca="1" si="368"/>
        <v>0.5</v>
      </c>
      <c r="E1406" s="15">
        <f t="shared" ca="1" si="360"/>
        <v>0.5</v>
      </c>
      <c r="F1406" s="15">
        <f t="shared" ca="1" si="361"/>
        <v>0</v>
      </c>
      <c r="G1406" s="17">
        <f t="shared" ca="1" si="369"/>
        <v>2.7357142857142662</v>
      </c>
      <c r="H1406" s="17">
        <f t="shared" ca="1" si="370"/>
        <v>2.6999999999999806</v>
      </c>
      <c r="I1406" s="17">
        <f t="shared" ca="1" si="371"/>
        <v>1.0132275132275133</v>
      </c>
      <c r="J1406" s="23">
        <f t="shared" ca="1" si="362"/>
        <v>50.328515111695147</v>
      </c>
      <c r="K1406" s="19" t="str">
        <f t="shared" ca="1" si="363"/>
        <v/>
      </c>
      <c r="L1406" s="19" t="str">
        <f t="shared" ca="1" si="364"/>
        <v/>
      </c>
      <c r="M1406" s="9" t="str">
        <f t="shared" ca="1" si="365"/>
        <v/>
      </c>
      <c r="N1406" s="9" t="str">
        <f t="shared" ca="1" si="366"/>
        <v/>
      </c>
      <c r="O1406" s="11">
        <f t="shared" ca="1" si="359"/>
        <v>37113</v>
      </c>
      <c r="P1406" s="31">
        <f t="shared" ca="1" si="372"/>
        <v>41</v>
      </c>
      <c r="Q1406" s="9">
        <f t="shared" ca="1" si="367"/>
        <v>0</v>
      </c>
      <c r="R1406" s="34" t="str">
        <f t="shared" ca="1" si="373"/>
        <v>BUY</v>
      </c>
    </row>
    <row r="1407" spans="1:18" x14ac:dyDescent="0.3">
      <c r="A1407" s="9">
        <v>1404</v>
      </c>
      <c r="B1407" s="11">
        <f t="shared" ca="1" si="357"/>
        <v>37116</v>
      </c>
      <c r="C1407" s="17">
        <f t="shared" ca="1" si="358"/>
        <v>1063</v>
      </c>
      <c r="D1407" s="42">
        <f t="shared" ca="1" si="368"/>
        <v>-8.1500000000000909</v>
      </c>
      <c r="E1407" s="15">
        <f t="shared" ca="1" si="360"/>
        <v>0</v>
      </c>
      <c r="F1407" s="15">
        <f t="shared" ca="1" si="361"/>
        <v>-8.1500000000000909</v>
      </c>
      <c r="G1407" s="17">
        <f t="shared" ca="1" si="369"/>
        <v>2.5999999999999903</v>
      </c>
      <c r="H1407" s="17">
        <f t="shared" ca="1" si="370"/>
        <v>3.2821428571428442</v>
      </c>
      <c r="I1407" s="17">
        <f t="shared" ca="1" si="371"/>
        <v>0.792165397170838</v>
      </c>
      <c r="J1407" s="23">
        <f t="shared" ca="1" si="362"/>
        <v>44.201578627808139</v>
      </c>
      <c r="K1407" s="19" t="str">
        <f t="shared" ca="1" si="363"/>
        <v/>
      </c>
      <c r="L1407" s="19" t="str">
        <f t="shared" ca="1" si="364"/>
        <v/>
      </c>
      <c r="M1407" s="9" t="str">
        <f t="shared" ca="1" si="365"/>
        <v/>
      </c>
      <c r="N1407" s="9" t="str">
        <f t="shared" ca="1" si="366"/>
        <v/>
      </c>
      <c r="O1407" s="11">
        <f t="shared" ca="1" si="359"/>
        <v>37116</v>
      </c>
      <c r="P1407" s="31">
        <f t="shared" ca="1" si="372"/>
        <v>41</v>
      </c>
      <c r="Q1407" s="9">
        <f t="shared" ca="1" si="367"/>
        <v>0</v>
      </c>
      <c r="R1407" s="34" t="str">
        <f t="shared" ca="1" si="373"/>
        <v>BUY</v>
      </c>
    </row>
    <row r="1408" spans="1:18" x14ac:dyDescent="0.3">
      <c r="A1408" s="9">
        <v>1405</v>
      </c>
      <c r="B1408" s="11">
        <f t="shared" ca="1" si="357"/>
        <v>37117</v>
      </c>
      <c r="C1408" s="17">
        <f t="shared" ca="1" si="358"/>
        <v>1075.5</v>
      </c>
      <c r="D1408" s="42">
        <f t="shared" ca="1" si="368"/>
        <v>12.5</v>
      </c>
      <c r="E1408" s="15">
        <f t="shared" ca="1" si="360"/>
        <v>12.5</v>
      </c>
      <c r="F1408" s="15">
        <f t="shared" ca="1" si="361"/>
        <v>0</v>
      </c>
      <c r="G1408" s="17">
        <f t="shared" ca="1" si="369"/>
        <v>3.4928571428571331</v>
      </c>
      <c r="H1408" s="17">
        <f t="shared" ca="1" si="370"/>
        <v>2.6857142857142793</v>
      </c>
      <c r="I1408" s="17">
        <f t="shared" ca="1" si="371"/>
        <v>1.3005319148936165</v>
      </c>
      <c r="J1408" s="23">
        <f t="shared" ca="1" si="362"/>
        <v>56.531791907514439</v>
      </c>
      <c r="K1408" s="19" t="str">
        <f t="shared" ca="1" si="363"/>
        <v/>
      </c>
      <c r="L1408" s="19" t="str">
        <f t="shared" ca="1" si="364"/>
        <v/>
      </c>
      <c r="M1408" s="9" t="str">
        <f t="shared" ca="1" si="365"/>
        <v/>
      </c>
      <c r="N1408" s="9" t="str">
        <f t="shared" ca="1" si="366"/>
        <v/>
      </c>
      <c r="O1408" s="11">
        <f t="shared" ca="1" si="359"/>
        <v>37117</v>
      </c>
      <c r="P1408" s="31">
        <f t="shared" ca="1" si="372"/>
        <v>41</v>
      </c>
      <c r="Q1408" s="9">
        <f t="shared" ca="1" si="367"/>
        <v>0</v>
      </c>
      <c r="R1408" s="34" t="str">
        <f t="shared" ca="1" si="373"/>
        <v>BUY</v>
      </c>
    </row>
    <row r="1409" spans="1:18" x14ac:dyDescent="0.3">
      <c r="A1409" s="9">
        <v>1406</v>
      </c>
      <c r="B1409" s="11">
        <f t="shared" ca="1" si="357"/>
        <v>37119</v>
      </c>
      <c r="C1409" s="17">
        <f t="shared" ca="1" si="358"/>
        <v>1078.95</v>
      </c>
      <c r="D1409" s="42">
        <f t="shared" ca="1" si="368"/>
        <v>3.4500000000000455</v>
      </c>
      <c r="E1409" s="15">
        <f t="shared" ca="1" si="360"/>
        <v>3.4500000000000455</v>
      </c>
      <c r="F1409" s="15">
        <f t="shared" ca="1" si="361"/>
        <v>0</v>
      </c>
      <c r="G1409" s="17">
        <f t="shared" ca="1" si="369"/>
        <v>3.7392857142857077</v>
      </c>
      <c r="H1409" s="17">
        <f t="shared" ca="1" si="370"/>
        <v>1.914285714285711</v>
      </c>
      <c r="I1409" s="17">
        <f t="shared" ca="1" si="371"/>
        <v>1.9533582089552237</v>
      </c>
      <c r="J1409" s="23">
        <f t="shared" ca="1" si="362"/>
        <v>66.14024005053696</v>
      </c>
      <c r="K1409" s="19" t="str">
        <f t="shared" ca="1" si="363"/>
        <v/>
      </c>
      <c r="L1409" s="19" t="str">
        <f t="shared" ca="1" si="364"/>
        <v/>
      </c>
      <c r="M1409" s="9" t="str">
        <f t="shared" ca="1" si="365"/>
        <v/>
      </c>
      <c r="N1409" s="9" t="str">
        <f t="shared" ca="1" si="366"/>
        <v/>
      </c>
      <c r="O1409" s="11">
        <f t="shared" ca="1" si="359"/>
        <v>37119</v>
      </c>
      <c r="P1409" s="31">
        <f t="shared" ca="1" si="372"/>
        <v>41</v>
      </c>
      <c r="Q1409" s="9">
        <f t="shared" ca="1" si="367"/>
        <v>0</v>
      </c>
      <c r="R1409" s="34" t="str">
        <f t="shared" ca="1" si="373"/>
        <v>BUY</v>
      </c>
    </row>
    <row r="1410" spans="1:18" x14ac:dyDescent="0.3">
      <c r="A1410" s="9">
        <v>1407</v>
      </c>
      <c r="B1410" s="11">
        <f t="shared" ca="1" si="357"/>
        <v>37120</v>
      </c>
      <c r="C1410" s="17">
        <f t="shared" ca="1" si="358"/>
        <v>1069.2</v>
      </c>
      <c r="D1410" s="42">
        <f t="shared" ca="1" si="368"/>
        <v>-9.75</v>
      </c>
      <c r="E1410" s="15">
        <f t="shared" ca="1" si="360"/>
        <v>0</v>
      </c>
      <c r="F1410" s="15">
        <f t="shared" ca="1" si="361"/>
        <v>-9.75</v>
      </c>
      <c r="G1410" s="17">
        <f t="shared" ca="1" si="369"/>
        <v>3.7392857142857077</v>
      </c>
      <c r="H1410" s="17">
        <f t="shared" ca="1" si="370"/>
        <v>2.4892857142857077</v>
      </c>
      <c r="I1410" s="17">
        <f t="shared" ca="1" si="371"/>
        <v>1.5021520803443342</v>
      </c>
      <c r="J1410" s="23">
        <f t="shared" ca="1" si="362"/>
        <v>60.034403669724796</v>
      </c>
      <c r="K1410" s="19" t="str">
        <f t="shared" ca="1" si="363"/>
        <v/>
      </c>
      <c r="L1410" s="19" t="str">
        <f t="shared" ca="1" si="364"/>
        <v/>
      </c>
      <c r="M1410" s="9" t="str">
        <f t="shared" ca="1" si="365"/>
        <v/>
      </c>
      <c r="N1410" s="9" t="str">
        <f t="shared" ca="1" si="366"/>
        <v/>
      </c>
      <c r="O1410" s="11">
        <f t="shared" ca="1" si="359"/>
        <v>37120</v>
      </c>
      <c r="P1410" s="31">
        <f t="shared" ca="1" si="372"/>
        <v>41</v>
      </c>
      <c r="Q1410" s="9">
        <f t="shared" ca="1" si="367"/>
        <v>0</v>
      </c>
      <c r="R1410" s="34" t="str">
        <f t="shared" ca="1" si="373"/>
        <v>BUY</v>
      </c>
    </row>
    <row r="1411" spans="1:18" x14ac:dyDescent="0.3">
      <c r="A1411" s="9">
        <v>1408</v>
      </c>
      <c r="B1411" s="11">
        <f t="shared" ca="1" si="357"/>
        <v>37123</v>
      </c>
      <c r="C1411" s="17">
        <f t="shared" ca="1" si="358"/>
        <v>1063.75</v>
      </c>
      <c r="D1411" s="42">
        <f t="shared" ca="1" si="368"/>
        <v>-5.4500000000000455</v>
      </c>
      <c r="E1411" s="15">
        <f t="shared" ca="1" si="360"/>
        <v>0</v>
      </c>
      <c r="F1411" s="15">
        <f t="shared" ca="1" si="361"/>
        <v>-5.4500000000000455</v>
      </c>
      <c r="G1411" s="17">
        <f t="shared" ca="1" si="369"/>
        <v>3.0428571428571365</v>
      </c>
      <c r="H1411" s="17">
        <f t="shared" ca="1" si="370"/>
        <v>2.8785714285714255</v>
      </c>
      <c r="I1411" s="17">
        <f t="shared" ca="1" si="371"/>
        <v>1.0570719602977656</v>
      </c>
      <c r="J1411" s="23">
        <f t="shared" ca="1" si="362"/>
        <v>51.387213510253282</v>
      </c>
      <c r="K1411" s="19" t="str">
        <f t="shared" ca="1" si="363"/>
        <v/>
      </c>
      <c r="L1411" s="19" t="str">
        <f t="shared" ca="1" si="364"/>
        <v/>
      </c>
      <c r="M1411" s="9" t="str">
        <f t="shared" ca="1" si="365"/>
        <v/>
      </c>
      <c r="N1411" s="9" t="str">
        <f t="shared" ca="1" si="366"/>
        <v/>
      </c>
      <c r="O1411" s="11">
        <f t="shared" ca="1" si="359"/>
        <v>37123</v>
      </c>
      <c r="P1411" s="31">
        <f t="shared" ca="1" si="372"/>
        <v>41</v>
      </c>
      <c r="Q1411" s="9">
        <f t="shared" ca="1" si="367"/>
        <v>0</v>
      </c>
      <c r="R1411" s="34" t="str">
        <f t="shared" ca="1" si="373"/>
        <v>BUY</v>
      </c>
    </row>
    <row r="1412" spans="1:18" x14ac:dyDescent="0.3">
      <c r="A1412" s="9">
        <v>1409</v>
      </c>
      <c r="B1412" s="11">
        <f t="shared" ref="B1412:B1475" ca="1" si="374">VLOOKUP(A1412,INDIRECT($V$1&amp;"$A$2:$C$100000"),2,FALSE)</f>
        <v>37124</v>
      </c>
      <c r="C1412" s="17">
        <f t="shared" ref="C1412:C1475" ca="1" si="375">VLOOKUP(A1412,INDIRECT($V$1&amp;"$A$2:$C$100000"),3,FALSE)</f>
        <v>1068.7</v>
      </c>
      <c r="D1412" s="42">
        <f t="shared" ca="1" si="368"/>
        <v>4.9500000000000455</v>
      </c>
      <c r="E1412" s="15">
        <f t="shared" ca="1" si="360"/>
        <v>4.9500000000000455</v>
      </c>
      <c r="F1412" s="15">
        <f t="shared" ca="1" si="361"/>
        <v>0</v>
      </c>
      <c r="G1412" s="17">
        <f t="shared" ca="1" si="369"/>
        <v>2.5821428571428635</v>
      </c>
      <c r="H1412" s="17">
        <f t="shared" ca="1" si="370"/>
        <v>2.8785714285714255</v>
      </c>
      <c r="I1412" s="17">
        <f t="shared" ca="1" si="371"/>
        <v>0.89702233250620667</v>
      </c>
      <c r="J1412" s="23">
        <f t="shared" ca="1" si="362"/>
        <v>47.285807717462482</v>
      </c>
      <c r="K1412" s="19" t="str">
        <f t="shared" ca="1" si="363"/>
        <v/>
      </c>
      <c r="L1412" s="19" t="str">
        <f t="shared" ca="1" si="364"/>
        <v/>
      </c>
      <c r="M1412" s="9" t="str">
        <f t="shared" ca="1" si="365"/>
        <v/>
      </c>
      <c r="N1412" s="9" t="str">
        <f t="shared" ca="1" si="366"/>
        <v/>
      </c>
      <c r="O1412" s="11">
        <f t="shared" ref="O1412:O1475" ca="1" si="376">VLOOKUP(A1412,INDIRECT($V$1&amp;"$A$2:$C$100000"),2,FALSE)</f>
        <v>37124</v>
      </c>
      <c r="P1412" s="31">
        <f t="shared" ca="1" si="372"/>
        <v>41</v>
      </c>
      <c r="Q1412" s="9">
        <f t="shared" ca="1" si="367"/>
        <v>0</v>
      </c>
      <c r="R1412" s="34" t="str">
        <f t="shared" ca="1" si="373"/>
        <v>BUY</v>
      </c>
    </row>
    <row r="1413" spans="1:18" x14ac:dyDescent="0.3">
      <c r="A1413" s="9">
        <v>1410</v>
      </c>
      <c r="B1413" s="11">
        <f t="shared" ca="1" si="374"/>
        <v>37126</v>
      </c>
      <c r="C1413" s="17">
        <f t="shared" ca="1" si="375"/>
        <v>1071.5</v>
      </c>
      <c r="D1413" s="42">
        <f t="shared" ca="1" si="368"/>
        <v>2.7999999999999545</v>
      </c>
      <c r="E1413" s="15">
        <f t="shared" ref="E1413:E1476" ca="1" si="377">IF(D1413&gt;$V$5,D1413,0)</f>
        <v>2.7999999999999545</v>
      </c>
      <c r="F1413" s="15">
        <f t="shared" ref="F1413:F1476" ca="1" si="378">IF(D1413&lt;$V$5,D1413,0)</f>
        <v>0</v>
      </c>
      <c r="G1413" s="17">
        <f t="shared" ca="1" si="369"/>
        <v>2.7821428571428606</v>
      </c>
      <c r="H1413" s="17">
        <f t="shared" ca="1" si="370"/>
        <v>2.1857142857142953</v>
      </c>
      <c r="I1413" s="17">
        <f t="shared" ca="1" si="371"/>
        <v>1.27287581699346</v>
      </c>
      <c r="J1413" s="23">
        <f t="shared" ref="J1413:J1476" ca="1" si="379">IF((A1413-1)&gt;=$G$1,IF(I1413=$V$5,$V$5,($V$6-($V$6/(1+I1413)))),"")</f>
        <v>56.002875629043771</v>
      </c>
      <c r="K1413" s="19" t="str">
        <f t="shared" ref="K1413:K1476" ca="1" si="380">IF((A1413-1)&gt;=$G$1,IF(J1413&gt;$D$1,$V$8,IF(J1413&lt;$C$1,$V$7,"")),"")</f>
        <v/>
      </c>
      <c r="L1413" s="19" t="str">
        <f t="shared" ref="L1413:L1476" ca="1" si="381">IF(M1413&lt;&gt;"",P1413,"")</f>
        <v/>
      </c>
      <c r="M1413" s="9" t="str">
        <f t="shared" ref="M1413:M1476" ca="1" si="382">IF(R1413&lt;&gt;R1412,R1413,"")</f>
        <v/>
      </c>
      <c r="N1413" s="9" t="str">
        <f t="shared" ref="N1413:N1476" ca="1" si="383">IF(OR(M1413=$V$7,M1413=$V$8),C1413,"")</f>
        <v/>
      </c>
      <c r="O1413" s="11">
        <f t="shared" ca="1" si="376"/>
        <v>37126</v>
      </c>
      <c r="P1413" s="31">
        <f t="shared" ca="1" si="372"/>
        <v>41</v>
      </c>
      <c r="Q1413" s="9">
        <f t="shared" ref="Q1413:Q1476" ca="1" si="384">IF(M1413&lt;&gt;"",1,0)</f>
        <v>0</v>
      </c>
      <c r="R1413" s="34" t="str">
        <f t="shared" ca="1" si="373"/>
        <v>BUY</v>
      </c>
    </row>
    <row r="1414" spans="1:18" x14ac:dyDescent="0.3">
      <c r="A1414" s="9">
        <v>1411</v>
      </c>
      <c r="B1414" s="11">
        <f t="shared" ca="1" si="374"/>
        <v>37127</v>
      </c>
      <c r="C1414" s="17">
        <f t="shared" ca="1" si="375"/>
        <v>1069.1500000000001</v>
      </c>
      <c r="D1414" s="42">
        <f t="shared" ref="D1414:D1477" ca="1" si="385">C1414-C1413</f>
        <v>-2.3499999999999091</v>
      </c>
      <c r="E1414" s="15">
        <f t="shared" ca="1" si="377"/>
        <v>0</v>
      </c>
      <c r="F1414" s="15">
        <f t="shared" ca="1" si="378"/>
        <v>-2.3499999999999091</v>
      </c>
      <c r="G1414" s="17">
        <f t="shared" ref="G1414:G1477" ca="1" si="386">IF((A1414-1)&gt;=$G$1,AVERAGE(OFFSET(E1414,0,0,-$G$1,1)),"")</f>
        <v>2.5785714285714385</v>
      </c>
      <c r="H1414" s="17">
        <f t="shared" ref="H1414:H1477" ca="1" si="387">IF((A1414-1)&gt;=$G$1,ABS(AVERAGE(OFFSET(F1414,0,0,-$G$1,1))),"")</f>
        <v>2.3535714285714318</v>
      </c>
      <c r="I1414" s="17">
        <f t="shared" ref="I1414:I1477" ca="1" si="388">IF((A1414-1)&gt;=$G$1,G1414/H1414,"")</f>
        <v>1.0955993930197296</v>
      </c>
      <c r="J1414" s="23">
        <f t="shared" ca="1" si="379"/>
        <v>52.280955829109402</v>
      </c>
      <c r="K1414" s="19" t="str">
        <f t="shared" ca="1" si="380"/>
        <v/>
      </c>
      <c r="L1414" s="19" t="str">
        <f t="shared" ca="1" si="381"/>
        <v/>
      </c>
      <c r="M1414" s="9" t="str">
        <f t="shared" ca="1" si="382"/>
        <v/>
      </c>
      <c r="N1414" s="9" t="str">
        <f t="shared" ca="1" si="383"/>
        <v/>
      </c>
      <c r="O1414" s="11">
        <f t="shared" ca="1" si="376"/>
        <v>37127</v>
      </c>
      <c r="P1414" s="31">
        <f t="shared" ref="P1414:P1477" ca="1" si="389">P1413+Q1414</f>
        <v>41</v>
      </c>
      <c r="Q1414" s="9">
        <f t="shared" ca="1" si="384"/>
        <v>0</v>
      </c>
      <c r="R1414" s="34" t="str">
        <f t="shared" ref="R1414:R1477" ca="1" si="390">IF(K1414=R1413,R1413,IF(K1414="",R1413,IF(K1414&lt;&gt;R1413,K1414)))</f>
        <v>BUY</v>
      </c>
    </row>
    <row r="1415" spans="1:18" x14ac:dyDescent="0.3">
      <c r="A1415" s="9">
        <v>1412</v>
      </c>
      <c r="B1415" s="11">
        <f t="shared" ca="1" si="374"/>
        <v>37130</v>
      </c>
      <c r="C1415" s="17">
        <f t="shared" ca="1" si="375"/>
        <v>1072.55</v>
      </c>
      <c r="D1415" s="42">
        <f t="shared" ca="1" si="385"/>
        <v>3.3999999999998636</v>
      </c>
      <c r="E1415" s="15">
        <f t="shared" ca="1" si="377"/>
        <v>3.3999999999998636</v>
      </c>
      <c r="F1415" s="15">
        <f t="shared" ca="1" si="378"/>
        <v>0</v>
      </c>
      <c r="G1415" s="17">
        <f t="shared" ca="1" si="386"/>
        <v>2.2071428571428635</v>
      </c>
      <c r="H1415" s="17">
        <f t="shared" ca="1" si="387"/>
        <v>2.3535714285714318</v>
      </c>
      <c r="I1415" s="17">
        <f t="shared" ca="1" si="388"/>
        <v>0.9377845220030363</v>
      </c>
      <c r="J1415" s="23">
        <f t="shared" ca="1" si="379"/>
        <v>48.394675019577171</v>
      </c>
      <c r="K1415" s="19" t="str">
        <f t="shared" ca="1" si="380"/>
        <v/>
      </c>
      <c r="L1415" s="19" t="str">
        <f t="shared" ca="1" si="381"/>
        <v/>
      </c>
      <c r="M1415" s="9" t="str">
        <f t="shared" ca="1" si="382"/>
        <v/>
      </c>
      <c r="N1415" s="9" t="str">
        <f t="shared" ca="1" si="383"/>
        <v/>
      </c>
      <c r="O1415" s="11">
        <f t="shared" ca="1" si="376"/>
        <v>37130</v>
      </c>
      <c r="P1415" s="31">
        <f t="shared" ca="1" si="389"/>
        <v>41</v>
      </c>
      <c r="Q1415" s="9">
        <f t="shared" ca="1" si="384"/>
        <v>0</v>
      </c>
      <c r="R1415" s="34" t="str">
        <f t="shared" ca="1" si="390"/>
        <v>BUY</v>
      </c>
    </row>
    <row r="1416" spans="1:18" x14ac:dyDescent="0.3">
      <c r="A1416" s="9">
        <v>1413</v>
      </c>
      <c r="B1416" s="11">
        <f t="shared" ca="1" si="374"/>
        <v>37131</v>
      </c>
      <c r="C1416" s="17">
        <f t="shared" ca="1" si="375"/>
        <v>1070.6500000000001</v>
      </c>
      <c r="D1416" s="42">
        <f t="shared" ca="1" si="385"/>
        <v>-1.8999999999998636</v>
      </c>
      <c r="E1416" s="15">
        <f t="shared" ca="1" si="377"/>
        <v>0</v>
      </c>
      <c r="F1416" s="15">
        <f t="shared" ca="1" si="378"/>
        <v>-1.8999999999998636</v>
      </c>
      <c r="G1416" s="17">
        <f t="shared" ca="1" si="386"/>
        <v>2.1607142857142856</v>
      </c>
      <c r="H1416" s="17">
        <f t="shared" ca="1" si="387"/>
        <v>2.4892857142857077</v>
      </c>
      <c r="I1416" s="17">
        <f t="shared" ca="1" si="388"/>
        <v>0.86800573888092047</v>
      </c>
      <c r="J1416" s="23">
        <f t="shared" ca="1" si="379"/>
        <v>46.466973886328795</v>
      </c>
      <c r="K1416" s="19" t="str">
        <f t="shared" ca="1" si="380"/>
        <v/>
      </c>
      <c r="L1416" s="19" t="str">
        <f t="shared" ca="1" si="381"/>
        <v/>
      </c>
      <c r="M1416" s="9" t="str">
        <f t="shared" ca="1" si="382"/>
        <v/>
      </c>
      <c r="N1416" s="9" t="str">
        <f t="shared" ca="1" si="383"/>
        <v/>
      </c>
      <c r="O1416" s="11">
        <f t="shared" ca="1" si="376"/>
        <v>37131</v>
      </c>
      <c r="P1416" s="31">
        <f t="shared" ca="1" si="389"/>
        <v>41</v>
      </c>
      <c r="Q1416" s="9">
        <f t="shared" ca="1" si="384"/>
        <v>0</v>
      </c>
      <c r="R1416" s="34" t="str">
        <f t="shared" ca="1" si="390"/>
        <v>BUY</v>
      </c>
    </row>
    <row r="1417" spans="1:18" x14ac:dyDescent="0.3">
      <c r="A1417" s="9">
        <v>1414</v>
      </c>
      <c r="B1417" s="11">
        <f t="shared" ca="1" si="374"/>
        <v>37132</v>
      </c>
      <c r="C1417" s="17">
        <f t="shared" ca="1" si="375"/>
        <v>1067.45</v>
      </c>
      <c r="D1417" s="42">
        <f t="shared" ca="1" si="385"/>
        <v>-3.2000000000000455</v>
      </c>
      <c r="E1417" s="15">
        <f t="shared" ca="1" si="377"/>
        <v>0</v>
      </c>
      <c r="F1417" s="15">
        <f t="shared" ca="1" si="378"/>
        <v>-3.2000000000000455</v>
      </c>
      <c r="G1417" s="17">
        <f t="shared" ca="1" si="386"/>
        <v>2.1607142857142856</v>
      </c>
      <c r="H1417" s="17">
        <f t="shared" ca="1" si="387"/>
        <v>2.4928571428571331</v>
      </c>
      <c r="I1417" s="17">
        <f t="shared" ca="1" si="388"/>
        <v>0.86676217765043317</v>
      </c>
      <c r="J1417" s="23">
        <f t="shared" ca="1" si="379"/>
        <v>46.431312356101401</v>
      </c>
      <c r="K1417" s="19" t="str">
        <f t="shared" ca="1" si="380"/>
        <v/>
      </c>
      <c r="L1417" s="19" t="str">
        <f t="shared" ca="1" si="381"/>
        <v/>
      </c>
      <c r="M1417" s="9" t="str">
        <f t="shared" ca="1" si="382"/>
        <v/>
      </c>
      <c r="N1417" s="9" t="str">
        <f t="shared" ca="1" si="383"/>
        <v/>
      </c>
      <c r="O1417" s="11">
        <f t="shared" ca="1" si="376"/>
        <v>37132</v>
      </c>
      <c r="P1417" s="31">
        <f t="shared" ca="1" si="389"/>
        <v>41</v>
      </c>
      <c r="Q1417" s="9">
        <f t="shared" ca="1" si="384"/>
        <v>0</v>
      </c>
      <c r="R1417" s="34" t="str">
        <f t="shared" ca="1" si="390"/>
        <v>BUY</v>
      </c>
    </row>
    <row r="1418" spans="1:18" x14ac:dyDescent="0.3">
      <c r="A1418" s="9">
        <v>1415</v>
      </c>
      <c r="B1418" s="11">
        <f t="shared" ca="1" si="374"/>
        <v>37133</v>
      </c>
      <c r="C1418" s="17">
        <f t="shared" ca="1" si="375"/>
        <v>1064.1500000000001</v>
      </c>
      <c r="D1418" s="42">
        <f t="shared" ca="1" si="385"/>
        <v>-3.2999999999999545</v>
      </c>
      <c r="E1418" s="15">
        <f t="shared" ca="1" si="377"/>
        <v>0</v>
      </c>
      <c r="F1418" s="15">
        <f t="shared" ca="1" si="378"/>
        <v>-3.2999999999999545</v>
      </c>
      <c r="G1418" s="17">
        <f t="shared" ca="1" si="386"/>
        <v>2.1607142857142856</v>
      </c>
      <c r="H1418" s="17">
        <f t="shared" ca="1" si="387"/>
        <v>2.4357142857142793</v>
      </c>
      <c r="I1418" s="17">
        <f t="shared" ca="1" si="388"/>
        <v>0.88709677419355071</v>
      </c>
      <c r="J1418" s="23">
        <f t="shared" ca="1" si="379"/>
        <v>47.008547008547076</v>
      </c>
      <c r="K1418" s="19" t="str">
        <f t="shared" ca="1" si="380"/>
        <v/>
      </c>
      <c r="L1418" s="19" t="str">
        <f t="shared" ca="1" si="381"/>
        <v/>
      </c>
      <c r="M1418" s="9" t="str">
        <f t="shared" ca="1" si="382"/>
        <v/>
      </c>
      <c r="N1418" s="9" t="str">
        <f t="shared" ca="1" si="383"/>
        <v/>
      </c>
      <c r="O1418" s="11">
        <f t="shared" ca="1" si="376"/>
        <v>37133</v>
      </c>
      <c r="P1418" s="31">
        <f t="shared" ca="1" si="389"/>
        <v>41</v>
      </c>
      <c r="Q1418" s="9">
        <f t="shared" ca="1" si="384"/>
        <v>0</v>
      </c>
      <c r="R1418" s="34" t="str">
        <f t="shared" ca="1" si="390"/>
        <v>BUY</v>
      </c>
    </row>
    <row r="1419" spans="1:18" x14ac:dyDescent="0.3">
      <c r="A1419" s="9">
        <v>1416</v>
      </c>
      <c r="B1419" s="11">
        <f t="shared" ca="1" si="374"/>
        <v>37134</v>
      </c>
      <c r="C1419" s="17">
        <f t="shared" ca="1" si="375"/>
        <v>1053.75</v>
      </c>
      <c r="D1419" s="42">
        <f t="shared" ca="1" si="385"/>
        <v>-10.400000000000091</v>
      </c>
      <c r="E1419" s="15">
        <f t="shared" ca="1" si="377"/>
        <v>0</v>
      </c>
      <c r="F1419" s="15">
        <f t="shared" ca="1" si="378"/>
        <v>-10.400000000000091</v>
      </c>
      <c r="G1419" s="17">
        <f t="shared" ca="1" si="386"/>
        <v>1.9714285714285649</v>
      </c>
      <c r="H1419" s="17">
        <f t="shared" ca="1" si="387"/>
        <v>3.1785714285714284</v>
      </c>
      <c r="I1419" s="17">
        <f t="shared" ca="1" si="388"/>
        <v>0.62022471910112154</v>
      </c>
      <c r="J1419" s="23">
        <f t="shared" ca="1" si="379"/>
        <v>38.280166435506167</v>
      </c>
      <c r="K1419" s="19" t="str">
        <f t="shared" ca="1" si="380"/>
        <v/>
      </c>
      <c r="L1419" s="19" t="str">
        <f t="shared" ca="1" si="381"/>
        <v/>
      </c>
      <c r="M1419" s="9" t="str">
        <f t="shared" ca="1" si="382"/>
        <v/>
      </c>
      <c r="N1419" s="9" t="str">
        <f t="shared" ca="1" si="383"/>
        <v/>
      </c>
      <c r="O1419" s="11">
        <f t="shared" ca="1" si="376"/>
        <v>37134</v>
      </c>
      <c r="P1419" s="31">
        <f t="shared" ca="1" si="389"/>
        <v>41</v>
      </c>
      <c r="Q1419" s="9">
        <f t="shared" ca="1" si="384"/>
        <v>0</v>
      </c>
      <c r="R1419" s="34" t="str">
        <f t="shared" ca="1" si="390"/>
        <v>BUY</v>
      </c>
    </row>
    <row r="1420" spans="1:18" x14ac:dyDescent="0.3">
      <c r="A1420" s="9">
        <v>1417</v>
      </c>
      <c r="B1420" s="11">
        <f t="shared" ca="1" si="374"/>
        <v>37137</v>
      </c>
      <c r="C1420" s="17">
        <f t="shared" ca="1" si="375"/>
        <v>1048.05</v>
      </c>
      <c r="D1420" s="42">
        <f t="shared" ca="1" si="385"/>
        <v>-5.7000000000000455</v>
      </c>
      <c r="E1420" s="15">
        <f t="shared" ca="1" si="377"/>
        <v>0</v>
      </c>
      <c r="F1420" s="15">
        <f t="shared" ca="1" si="378"/>
        <v>-5.7000000000000455</v>
      </c>
      <c r="G1420" s="17">
        <f t="shared" ca="1" si="386"/>
        <v>1.9357142857142793</v>
      </c>
      <c r="H1420" s="17">
        <f t="shared" ca="1" si="387"/>
        <v>3.585714285714289</v>
      </c>
      <c r="I1420" s="17">
        <f t="shared" ca="1" si="388"/>
        <v>0.53984063745019695</v>
      </c>
      <c r="J1420" s="23">
        <f t="shared" ca="1" si="379"/>
        <v>35.058214747736002</v>
      </c>
      <c r="K1420" s="19" t="str">
        <f t="shared" ca="1" si="380"/>
        <v/>
      </c>
      <c r="L1420" s="19" t="str">
        <f t="shared" ca="1" si="381"/>
        <v/>
      </c>
      <c r="M1420" s="9" t="str">
        <f t="shared" ca="1" si="382"/>
        <v/>
      </c>
      <c r="N1420" s="9" t="str">
        <f t="shared" ca="1" si="383"/>
        <v/>
      </c>
      <c r="O1420" s="11">
        <f t="shared" ca="1" si="376"/>
        <v>37137</v>
      </c>
      <c r="P1420" s="31">
        <f t="shared" ca="1" si="389"/>
        <v>41</v>
      </c>
      <c r="Q1420" s="9">
        <f t="shared" ca="1" si="384"/>
        <v>0</v>
      </c>
      <c r="R1420" s="34" t="str">
        <f t="shared" ca="1" si="390"/>
        <v>BUY</v>
      </c>
    </row>
    <row r="1421" spans="1:18" x14ac:dyDescent="0.3">
      <c r="A1421" s="9">
        <v>1418</v>
      </c>
      <c r="B1421" s="11">
        <f t="shared" ca="1" si="374"/>
        <v>37138</v>
      </c>
      <c r="C1421" s="17">
        <f t="shared" ca="1" si="375"/>
        <v>1048.2</v>
      </c>
      <c r="D1421" s="42">
        <f t="shared" ca="1" si="385"/>
        <v>0.15000000000009095</v>
      </c>
      <c r="E1421" s="15">
        <f t="shared" ca="1" si="377"/>
        <v>0.15000000000009095</v>
      </c>
      <c r="F1421" s="15">
        <f t="shared" ca="1" si="378"/>
        <v>0</v>
      </c>
      <c r="G1421" s="17">
        <f t="shared" ca="1" si="386"/>
        <v>1.9464285714285714</v>
      </c>
      <c r="H1421" s="17">
        <f t="shared" ca="1" si="387"/>
        <v>3.0035714285714255</v>
      </c>
      <c r="I1421" s="17">
        <f t="shared" ca="1" si="388"/>
        <v>0.64803804994054759</v>
      </c>
      <c r="J1421" s="23">
        <f t="shared" ca="1" si="379"/>
        <v>39.321789321789346</v>
      </c>
      <c r="K1421" s="19" t="str">
        <f t="shared" ca="1" si="380"/>
        <v/>
      </c>
      <c r="L1421" s="19" t="str">
        <f t="shared" ca="1" si="381"/>
        <v/>
      </c>
      <c r="M1421" s="9" t="str">
        <f t="shared" ca="1" si="382"/>
        <v/>
      </c>
      <c r="N1421" s="9" t="str">
        <f t="shared" ca="1" si="383"/>
        <v/>
      </c>
      <c r="O1421" s="11">
        <f t="shared" ca="1" si="376"/>
        <v>37138</v>
      </c>
      <c r="P1421" s="31">
        <f t="shared" ca="1" si="389"/>
        <v>41</v>
      </c>
      <c r="Q1421" s="9">
        <f t="shared" ca="1" si="384"/>
        <v>0</v>
      </c>
      <c r="R1421" s="34" t="str">
        <f t="shared" ca="1" si="390"/>
        <v>BUY</v>
      </c>
    </row>
    <row r="1422" spans="1:18" x14ac:dyDescent="0.3">
      <c r="A1422" s="9">
        <v>1419</v>
      </c>
      <c r="B1422" s="11">
        <f t="shared" ca="1" si="374"/>
        <v>37139</v>
      </c>
      <c r="C1422" s="17">
        <f t="shared" ca="1" si="375"/>
        <v>1045</v>
      </c>
      <c r="D1422" s="42">
        <f t="shared" ca="1" si="385"/>
        <v>-3.2000000000000455</v>
      </c>
      <c r="E1422" s="15">
        <f t="shared" ca="1" si="377"/>
        <v>0</v>
      </c>
      <c r="F1422" s="15">
        <f t="shared" ca="1" si="378"/>
        <v>-3.2000000000000455</v>
      </c>
      <c r="G1422" s="17">
        <f t="shared" ca="1" si="386"/>
        <v>1.0535714285714286</v>
      </c>
      <c r="H1422" s="17">
        <f t="shared" ca="1" si="387"/>
        <v>3.2321428571428572</v>
      </c>
      <c r="I1422" s="17">
        <f t="shared" ca="1" si="388"/>
        <v>0.32596685082872928</v>
      </c>
      <c r="J1422" s="23">
        <f t="shared" ca="1" si="379"/>
        <v>24.583333333333329</v>
      </c>
      <c r="K1422" s="19" t="str">
        <f t="shared" ca="1" si="380"/>
        <v>BUY</v>
      </c>
      <c r="L1422" s="19" t="str">
        <f t="shared" ca="1" si="381"/>
        <v/>
      </c>
      <c r="M1422" s="9" t="str">
        <f t="shared" ca="1" si="382"/>
        <v/>
      </c>
      <c r="N1422" s="9" t="str">
        <f t="shared" ca="1" si="383"/>
        <v/>
      </c>
      <c r="O1422" s="11">
        <f t="shared" ca="1" si="376"/>
        <v>37139</v>
      </c>
      <c r="P1422" s="31">
        <f t="shared" ca="1" si="389"/>
        <v>41</v>
      </c>
      <c r="Q1422" s="9">
        <f t="shared" ca="1" si="384"/>
        <v>0</v>
      </c>
      <c r="R1422" s="34" t="str">
        <f t="shared" ca="1" si="390"/>
        <v>BUY</v>
      </c>
    </row>
    <row r="1423" spans="1:18" x14ac:dyDescent="0.3">
      <c r="A1423" s="9">
        <v>1420</v>
      </c>
      <c r="B1423" s="11">
        <f t="shared" ca="1" si="374"/>
        <v>37140</v>
      </c>
      <c r="C1423" s="17">
        <f t="shared" ca="1" si="375"/>
        <v>1036.0999999999999</v>
      </c>
      <c r="D1423" s="42">
        <f t="shared" ca="1" si="385"/>
        <v>-8.9000000000000909</v>
      </c>
      <c r="E1423" s="15">
        <f t="shared" ca="1" si="377"/>
        <v>0</v>
      </c>
      <c r="F1423" s="15">
        <f t="shared" ca="1" si="378"/>
        <v>-8.9000000000000909</v>
      </c>
      <c r="G1423" s="17">
        <f t="shared" ca="1" si="386"/>
        <v>0.80714285714285394</v>
      </c>
      <c r="H1423" s="17">
        <f t="shared" ca="1" si="387"/>
        <v>3.8678571428571495</v>
      </c>
      <c r="I1423" s="17">
        <f t="shared" ca="1" si="388"/>
        <v>0.20867959372114378</v>
      </c>
      <c r="J1423" s="23">
        <f t="shared" ca="1" si="379"/>
        <v>17.265087853323067</v>
      </c>
      <c r="K1423" s="19" t="str">
        <f t="shared" ca="1" si="380"/>
        <v>BUY</v>
      </c>
      <c r="L1423" s="19" t="str">
        <f t="shared" ca="1" si="381"/>
        <v/>
      </c>
      <c r="M1423" s="9" t="str">
        <f t="shared" ca="1" si="382"/>
        <v/>
      </c>
      <c r="N1423" s="9" t="str">
        <f t="shared" ca="1" si="383"/>
        <v/>
      </c>
      <c r="O1423" s="11">
        <f t="shared" ca="1" si="376"/>
        <v>37140</v>
      </c>
      <c r="P1423" s="31">
        <f t="shared" ca="1" si="389"/>
        <v>41</v>
      </c>
      <c r="Q1423" s="9">
        <f t="shared" ca="1" si="384"/>
        <v>0</v>
      </c>
      <c r="R1423" s="34" t="str">
        <f t="shared" ca="1" si="390"/>
        <v>BUY</v>
      </c>
    </row>
    <row r="1424" spans="1:18" x14ac:dyDescent="0.3">
      <c r="A1424" s="9">
        <v>1421</v>
      </c>
      <c r="B1424" s="11">
        <f t="shared" ca="1" si="374"/>
        <v>37141</v>
      </c>
      <c r="C1424" s="17">
        <f t="shared" ca="1" si="375"/>
        <v>1035.2</v>
      </c>
      <c r="D1424" s="42">
        <f t="shared" ca="1" si="385"/>
        <v>-0.89999999999986358</v>
      </c>
      <c r="E1424" s="15">
        <f t="shared" ca="1" si="377"/>
        <v>0</v>
      </c>
      <c r="F1424" s="15">
        <f t="shared" ca="1" si="378"/>
        <v>-0.89999999999986358</v>
      </c>
      <c r="G1424" s="17">
        <f t="shared" ca="1" si="386"/>
        <v>0.80714285714285394</v>
      </c>
      <c r="H1424" s="17">
        <f t="shared" ca="1" si="387"/>
        <v>3.2357142857142827</v>
      </c>
      <c r="I1424" s="17">
        <f t="shared" ca="1" si="388"/>
        <v>0.2494481236203083</v>
      </c>
      <c r="J1424" s="23">
        <f t="shared" ca="1" si="379"/>
        <v>19.964664310954021</v>
      </c>
      <c r="K1424" s="19" t="str">
        <f t="shared" ca="1" si="380"/>
        <v>BUY</v>
      </c>
      <c r="L1424" s="19" t="str">
        <f t="shared" ca="1" si="381"/>
        <v/>
      </c>
      <c r="M1424" s="9" t="str">
        <f t="shared" ca="1" si="382"/>
        <v/>
      </c>
      <c r="N1424" s="9" t="str">
        <f t="shared" ca="1" si="383"/>
        <v/>
      </c>
      <c r="O1424" s="11">
        <f t="shared" ca="1" si="376"/>
        <v>37141</v>
      </c>
      <c r="P1424" s="31">
        <f t="shared" ca="1" si="389"/>
        <v>41</v>
      </c>
      <c r="Q1424" s="9">
        <f t="shared" ca="1" si="384"/>
        <v>0</v>
      </c>
      <c r="R1424" s="34" t="str">
        <f t="shared" ca="1" si="390"/>
        <v>BUY</v>
      </c>
    </row>
    <row r="1425" spans="1:18" x14ac:dyDescent="0.3">
      <c r="A1425" s="9">
        <v>1422</v>
      </c>
      <c r="B1425" s="11">
        <f t="shared" ca="1" si="374"/>
        <v>37144</v>
      </c>
      <c r="C1425" s="17">
        <f t="shared" ca="1" si="375"/>
        <v>1033.4000000000001</v>
      </c>
      <c r="D1425" s="42">
        <f t="shared" ca="1" si="385"/>
        <v>-1.7999999999999545</v>
      </c>
      <c r="E1425" s="15">
        <f t="shared" ca="1" si="377"/>
        <v>0</v>
      </c>
      <c r="F1425" s="15">
        <f t="shared" ca="1" si="378"/>
        <v>-1.7999999999999545</v>
      </c>
      <c r="G1425" s="17">
        <f t="shared" ca="1" si="386"/>
        <v>0.80714285714285394</v>
      </c>
      <c r="H1425" s="17">
        <f t="shared" ca="1" si="387"/>
        <v>2.9749999999999903</v>
      </c>
      <c r="I1425" s="17">
        <f t="shared" ca="1" si="388"/>
        <v>0.27130852340936357</v>
      </c>
      <c r="J1425" s="23">
        <f t="shared" ca="1" si="379"/>
        <v>21.340887629839457</v>
      </c>
      <c r="K1425" s="19" t="str">
        <f t="shared" ca="1" si="380"/>
        <v>BUY</v>
      </c>
      <c r="L1425" s="19" t="str">
        <f t="shared" ca="1" si="381"/>
        <v/>
      </c>
      <c r="M1425" s="9" t="str">
        <f t="shared" ca="1" si="382"/>
        <v/>
      </c>
      <c r="N1425" s="9" t="str">
        <f t="shared" ca="1" si="383"/>
        <v/>
      </c>
      <c r="O1425" s="11">
        <f t="shared" ca="1" si="376"/>
        <v>37144</v>
      </c>
      <c r="P1425" s="31">
        <f t="shared" ca="1" si="389"/>
        <v>41</v>
      </c>
      <c r="Q1425" s="9">
        <f t="shared" ca="1" si="384"/>
        <v>0</v>
      </c>
      <c r="R1425" s="34" t="str">
        <f t="shared" ca="1" si="390"/>
        <v>BUY</v>
      </c>
    </row>
    <row r="1426" spans="1:18" x14ac:dyDescent="0.3">
      <c r="A1426" s="9">
        <v>1423</v>
      </c>
      <c r="B1426" s="11">
        <f t="shared" ca="1" si="374"/>
        <v>37145</v>
      </c>
      <c r="C1426" s="17">
        <f t="shared" ca="1" si="375"/>
        <v>1023.4</v>
      </c>
      <c r="D1426" s="42">
        <f t="shared" ca="1" si="385"/>
        <v>-10.000000000000114</v>
      </c>
      <c r="E1426" s="15">
        <f t="shared" ca="1" si="377"/>
        <v>0</v>
      </c>
      <c r="F1426" s="15">
        <f t="shared" ca="1" si="378"/>
        <v>-10.000000000000114</v>
      </c>
      <c r="G1426" s="17">
        <f t="shared" ca="1" si="386"/>
        <v>0.45357142857142208</v>
      </c>
      <c r="H1426" s="17">
        <f t="shared" ca="1" si="387"/>
        <v>3.6892857142857127</v>
      </c>
      <c r="I1426" s="17">
        <f t="shared" ca="1" si="388"/>
        <v>0.12294288480154718</v>
      </c>
      <c r="J1426" s="23">
        <f t="shared" ca="1" si="379"/>
        <v>10.94827586206884</v>
      </c>
      <c r="K1426" s="19" t="str">
        <f t="shared" ca="1" si="380"/>
        <v>BUY</v>
      </c>
      <c r="L1426" s="19" t="str">
        <f t="shared" ca="1" si="381"/>
        <v/>
      </c>
      <c r="M1426" s="9" t="str">
        <f t="shared" ca="1" si="382"/>
        <v/>
      </c>
      <c r="N1426" s="9" t="str">
        <f t="shared" ca="1" si="383"/>
        <v/>
      </c>
      <c r="O1426" s="11">
        <f t="shared" ca="1" si="376"/>
        <v>37145</v>
      </c>
      <c r="P1426" s="31">
        <f t="shared" ca="1" si="389"/>
        <v>41</v>
      </c>
      <c r="Q1426" s="9">
        <f t="shared" ca="1" si="384"/>
        <v>0</v>
      </c>
      <c r="R1426" s="34" t="str">
        <f t="shared" ca="1" si="390"/>
        <v>BUY</v>
      </c>
    </row>
    <row r="1427" spans="1:18" x14ac:dyDescent="0.3">
      <c r="A1427" s="9">
        <v>1424</v>
      </c>
      <c r="B1427" s="11">
        <f t="shared" ca="1" si="374"/>
        <v>37146</v>
      </c>
      <c r="C1427" s="17">
        <f t="shared" ca="1" si="375"/>
        <v>982.2</v>
      </c>
      <c r="D1427" s="42">
        <f t="shared" ca="1" si="385"/>
        <v>-41.199999999999932</v>
      </c>
      <c r="E1427" s="15">
        <f t="shared" ca="1" si="377"/>
        <v>0</v>
      </c>
      <c r="F1427" s="15">
        <f t="shared" ca="1" si="378"/>
        <v>-41.199999999999932</v>
      </c>
      <c r="G1427" s="17">
        <f t="shared" ca="1" si="386"/>
        <v>0.25357142857142534</v>
      </c>
      <c r="H1427" s="17">
        <f t="shared" ca="1" si="387"/>
        <v>6.6321428571428509</v>
      </c>
      <c r="I1427" s="17">
        <f t="shared" ca="1" si="388"/>
        <v>3.8233710285406119E-2</v>
      </c>
      <c r="J1427" s="23">
        <f t="shared" ca="1" si="379"/>
        <v>3.6825726141078263</v>
      </c>
      <c r="K1427" s="19" t="str">
        <f t="shared" ca="1" si="380"/>
        <v>BUY</v>
      </c>
      <c r="L1427" s="19" t="str">
        <f t="shared" ca="1" si="381"/>
        <v/>
      </c>
      <c r="M1427" s="9" t="str">
        <f t="shared" ca="1" si="382"/>
        <v/>
      </c>
      <c r="N1427" s="9" t="str">
        <f t="shared" ca="1" si="383"/>
        <v/>
      </c>
      <c r="O1427" s="11">
        <f t="shared" ca="1" si="376"/>
        <v>37146</v>
      </c>
      <c r="P1427" s="31">
        <f t="shared" ca="1" si="389"/>
        <v>41</v>
      </c>
      <c r="Q1427" s="9">
        <f t="shared" ca="1" si="384"/>
        <v>0</v>
      </c>
      <c r="R1427" s="34" t="str">
        <f t="shared" ca="1" si="390"/>
        <v>BUY</v>
      </c>
    </row>
    <row r="1428" spans="1:18" x14ac:dyDescent="0.3">
      <c r="A1428" s="9">
        <v>1425</v>
      </c>
      <c r="B1428" s="11">
        <f t="shared" ca="1" si="374"/>
        <v>37147</v>
      </c>
      <c r="C1428" s="17">
        <f t="shared" ca="1" si="375"/>
        <v>971.7</v>
      </c>
      <c r="D1428" s="42">
        <f t="shared" ca="1" si="385"/>
        <v>-10.5</v>
      </c>
      <c r="E1428" s="15">
        <f t="shared" ca="1" si="377"/>
        <v>0</v>
      </c>
      <c r="F1428" s="15">
        <f t="shared" ca="1" si="378"/>
        <v>-10.5</v>
      </c>
      <c r="G1428" s="17">
        <f t="shared" ca="1" si="386"/>
        <v>0.25357142857142534</v>
      </c>
      <c r="H1428" s="17">
        <f t="shared" ca="1" si="387"/>
        <v>7.2142857142857144</v>
      </c>
      <c r="I1428" s="17">
        <f t="shared" ca="1" si="388"/>
        <v>3.5148514851484701E-2</v>
      </c>
      <c r="J1428" s="23">
        <f t="shared" ca="1" si="379"/>
        <v>3.3955045432806941</v>
      </c>
      <c r="K1428" s="19" t="str">
        <f t="shared" ca="1" si="380"/>
        <v>BUY</v>
      </c>
      <c r="L1428" s="19" t="str">
        <f t="shared" ca="1" si="381"/>
        <v/>
      </c>
      <c r="M1428" s="9" t="str">
        <f t="shared" ca="1" si="382"/>
        <v/>
      </c>
      <c r="N1428" s="9" t="str">
        <f t="shared" ca="1" si="383"/>
        <v/>
      </c>
      <c r="O1428" s="11">
        <f t="shared" ca="1" si="376"/>
        <v>37147</v>
      </c>
      <c r="P1428" s="31">
        <f t="shared" ca="1" si="389"/>
        <v>41</v>
      </c>
      <c r="Q1428" s="9">
        <f t="shared" ca="1" si="384"/>
        <v>0</v>
      </c>
      <c r="R1428" s="34" t="str">
        <f t="shared" ca="1" si="390"/>
        <v>BUY</v>
      </c>
    </row>
    <row r="1429" spans="1:18" x14ac:dyDescent="0.3">
      <c r="A1429" s="9">
        <v>1426</v>
      </c>
      <c r="B1429" s="11">
        <f t="shared" ca="1" si="374"/>
        <v>37148</v>
      </c>
      <c r="C1429" s="17">
        <f t="shared" ca="1" si="375"/>
        <v>919.7</v>
      </c>
      <c r="D1429" s="42">
        <f t="shared" ca="1" si="385"/>
        <v>-52</v>
      </c>
      <c r="E1429" s="15">
        <f t="shared" ca="1" si="377"/>
        <v>0</v>
      </c>
      <c r="F1429" s="15">
        <f t="shared" ca="1" si="378"/>
        <v>-52</v>
      </c>
      <c r="G1429" s="17">
        <f t="shared" ca="1" si="386"/>
        <v>1.0714285714292211E-2</v>
      </c>
      <c r="H1429" s="17">
        <f t="shared" ca="1" si="387"/>
        <v>10.928571428571429</v>
      </c>
      <c r="I1429" s="17">
        <f t="shared" ca="1" si="388"/>
        <v>9.8039215686333944E-4</v>
      </c>
      <c r="J1429" s="23">
        <f t="shared" ca="1" si="379"/>
        <v>9.7943192948150681E-2</v>
      </c>
      <c r="K1429" s="19" t="str">
        <f t="shared" ca="1" si="380"/>
        <v>BUY</v>
      </c>
      <c r="L1429" s="19" t="str">
        <f t="shared" ca="1" si="381"/>
        <v/>
      </c>
      <c r="M1429" s="9" t="str">
        <f t="shared" ca="1" si="382"/>
        <v/>
      </c>
      <c r="N1429" s="9" t="str">
        <f t="shared" ca="1" si="383"/>
        <v/>
      </c>
      <c r="O1429" s="11">
        <f t="shared" ca="1" si="376"/>
        <v>37148</v>
      </c>
      <c r="P1429" s="31">
        <f t="shared" ca="1" si="389"/>
        <v>41</v>
      </c>
      <c r="Q1429" s="9">
        <f t="shared" ca="1" si="384"/>
        <v>0</v>
      </c>
      <c r="R1429" s="34" t="str">
        <f t="shared" ca="1" si="390"/>
        <v>BUY</v>
      </c>
    </row>
    <row r="1430" spans="1:18" x14ac:dyDescent="0.3">
      <c r="A1430" s="9">
        <v>1427</v>
      </c>
      <c r="B1430" s="11">
        <f t="shared" ca="1" si="374"/>
        <v>37151</v>
      </c>
      <c r="C1430" s="17">
        <f t="shared" ca="1" si="375"/>
        <v>872.25</v>
      </c>
      <c r="D1430" s="42">
        <f t="shared" ca="1" si="385"/>
        <v>-47.450000000000045</v>
      </c>
      <c r="E1430" s="15">
        <f t="shared" ca="1" si="377"/>
        <v>0</v>
      </c>
      <c r="F1430" s="15">
        <f t="shared" ca="1" si="378"/>
        <v>-47.450000000000045</v>
      </c>
      <c r="G1430" s="17">
        <f t="shared" ca="1" si="386"/>
        <v>1.0714285714292211E-2</v>
      </c>
      <c r="H1430" s="17">
        <f t="shared" ca="1" si="387"/>
        <v>14.182142857142869</v>
      </c>
      <c r="I1430" s="17">
        <f t="shared" ca="1" si="388"/>
        <v>7.5547720977129599E-4</v>
      </c>
      <c r="J1430" s="23">
        <f t="shared" ca="1" si="379"/>
        <v>7.5490689481682693E-2</v>
      </c>
      <c r="K1430" s="19" t="str">
        <f t="shared" ca="1" si="380"/>
        <v>BUY</v>
      </c>
      <c r="L1430" s="19" t="str">
        <f t="shared" ca="1" si="381"/>
        <v/>
      </c>
      <c r="M1430" s="9" t="str">
        <f t="shared" ca="1" si="382"/>
        <v/>
      </c>
      <c r="N1430" s="9" t="str">
        <f t="shared" ca="1" si="383"/>
        <v/>
      </c>
      <c r="O1430" s="11">
        <f t="shared" ca="1" si="376"/>
        <v>37151</v>
      </c>
      <c r="P1430" s="31">
        <f t="shared" ca="1" si="389"/>
        <v>41</v>
      </c>
      <c r="Q1430" s="9">
        <f t="shared" ca="1" si="384"/>
        <v>0</v>
      </c>
      <c r="R1430" s="34" t="str">
        <f t="shared" ca="1" si="390"/>
        <v>BUY</v>
      </c>
    </row>
    <row r="1431" spans="1:18" x14ac:dyDescent="0.3">
      <c r="A1431" s="9">
        <v>1428</v>
      </c>
      <c r="B1431" s="11">
        <f t="shared" ca="1" si="374"/>
        <v>37152</v>
      </c>
      <c r="C1431" s="17">
        <f t="shared" ca="1" si="375"/>
        <v>900.2</v>
      </c>
      <c r="D1431" s="42">
        <f t="shared" ca="1" si="385"/>
        <v>27.950000000000045</v>
      </c>
      <c r="E1431" s="15">
        <f t="shared" ca="1" si="377"/>
        <v>27.950000000000045</v>
      </c>
      <c r="F1431" s="15">
        <f t="shared" ca="1" si="378"/>
        <v>0</v>
      </c>
      <c r="G1431" s="17">
        <f t="shared" ca="1" si="386"/>
        <v>2.0071428571428669</v>
      </c>
      <c r="H1431" s="17">
        <f t="shared" ca="1" si="387"/>
        <v>13.953571428571438</v>
      </c>
      <c r="I1431" s="17">
        <f t="shared" ca="1" si="388"/>
        <v>0.1438443818786799</v>
      </c>
      <c r="J1431" s="23">
        <f t="shared" ca="1" si="379"/>
        <v>12.575520250615398</v>
      </c>
      <c r="K1431" s="19" t="str">
        <f t="shared" ca="1" si="380"/>
        <v>BUY</v>
      </c>
      <c r="L1431" s="19" t="str">
        <f t="shared" ca="1" si="381"/>
        <v/>
      </c>
      <c r="M1431" s="9" t="str">
        <f t="shared" ca="1" si="382"/>
        <v/>
      </c>
      <c r="N1431" s="9" t="str">
        <f t="shared" ca="1" si="383"/>
        <v/>
      </c>
      <c r="O1431" s="11">
        <f t="shared" ca="1" si="376"/>
        <v>37152</v>
      </c>
      <c r="P1431" s="31">
        <f t="shared" ca="1" si="389"/>
        <v>41</v>
      </c>
      <c r="Q1431" s="9">
        <f t="shared" ca="1" si="384"/>
        <v>0</v>
      </c>
      <c r="R1431" s="34" t="str">
        <f t="shared" ca="1" si="390"/>
        <v>BUY</v>
      </c>
    </row>
    <row r="1432" spans="1:18" x14ac:dyDescent="0.3">
      <c r="A1432" s="9">
        <v>1429</v>
      </c>
      <c r="B1432" s="11">
        <f t="shared" ca="1" si="374"/>
        <v>37153</v>
      </c>
      <c r="C1432" s="17">
        <f t="shared" ca="1" si="375"/>
        <v>912.2</v>
      </c>
      <c r="D1432" s="42">
        <f t="shared" ca="1" si="385"/>
        <v>12</v>
      </c>
      <c r="E1432" s="15">
        <f t="shared" ca="1" si="377"/>
        <v>12</v>
      </c>
      <c r="F1432" s="15">
        <f t="shared" ca="1" si="378"/>
        <v>0</v>
      </c>
      <c r="G1432" s="17">
        <f t="shared" ca="1" si="386"/>
        <v>2.8642857142857241</v>
      </c>
      <c r="H1432" s="17">
        <f t="shared" ca="1" si="387"/>
        <v>13.717857142857156</v>
      </c>
      <c r="I1432" s="17">
        <f t="shared" ca="1" si="388"/>
        <v>0.20879979172090654</v>
      </c>
      <c r="J1432" s="23">
        <f t="shared" ca="1" si="379"/>
        <v>17.273314667241053</v>
      </c>
      <c r="K1432" s="19" t="str">
        <f t="shared" ca="1" si="380"/>
        <v>BUY</v>
      </c>
      <c r="L1432" s="19" t="str">
        <f t="shared" ca="1" si="381"/>
        <v/>
      </c>
      <c r="M1432" s="9" t="str">
        <f t="shared" ca="1" si="382"/>
        <v/>
      </c>
      <c r="N1432" s="9" t="str">
        <f t="shared" ca="1" si="383"/>
        <v/>
      </c>
      <c r="O1432" s="11">
        <f t="shared" ca="1" si="376"/>
        <v>37153</v>
      </c>
      <c r="P1432" s="31">
        <f t="shared" ca="1" si="389"/>
        <v>41</v>
      </c>
      <c r="Q1432" s="9">
        <f t="shared" ca="1" si="384"/>
        <v>0</v>
      </c>
      <c r="R1432" s="34" t="str">
        <f t="shared" ca="1" si="390"/>
        <v>BUY</v>
      </c>
    </row>
    <row r="1433" spans="1:18" x14ac:dyDescent="0.3">
      <c r="A1433" s="9">
        <v>1430</v>
      </c>
      <c r="B1433" s="11">
        <f t="shared" ca="1" si="374"/>
        <v>37154</v>
      </c>
      <c r="C1433" s="17">
        <f t="shared" ca="1" si="375"/>
        <v>898.8</v>
      </c>
      <c r="D1433" s="42">
        <f t="shared" ca="1" si="385"/>
        <v>-13.400000000000091</v>
      </c>
      <c r="E1433" s="15">
        <f t="shared" ca="1" si="377"/>
        <v>0</v>
      </c>
      <c r="F1433" s="15">
        <f t="shared" ca="1" si="378"/>
        <v>-13.400000000000091</v>
      </c>
      <c r="G1433" s="17">
        <f t="shared" ca="1" si="386"/>
        <v>2.8642857142857241</v>
      </c>
      <c r="H1433" s="17">
        <f t="shared" ca="1" si="387"/>
        <v>13.932142857142869</v>
      </c>
      <c r="I1433" s="17">
        <f t="shared" ca="1" si="388"/>
        <v>0.20558831068956729</v>
      </c>
      <c r="J1433" s="23">
        <f t="shared" ca="1" si="379"/>
        <v>17.052944928768909</v>
      </c>
      <c r="K1433" s="19" t="str">
        <f t="shared" ca="1" si="380"/>
        <v>BUY</v>
      </c>
      <c r="L1433" s="19" t="str">
        <f t="shared" ca="1" si="381"/>
        <v/>
      </c>
      <c r="M1433" s="9" t="str">
        <f t="shared" ca="1" si="382"/>
        <v/>
      </c>
      <c r="N1433" s="9" t="str">
        <f t="shared" ca="1" si="383"/>
        <v/>
      </c>
      <c r="O1433" s="11">
        <f t="shared" ca="1" si="376"/>
        <v>37154</v>
      </c>
      <c r="P1433" s="31">
        <f t="shared" ca="1" si="389"/>
        <v>41</v>
      </c>
      <c r="Q1433" s="9">
        <f t="shared" ca="1" si="384"/>
        <v>0</v>
      </c>
      <c r="R1433" s="34" t="str">
        <f t="shared" ca="1" si="390"/>
        <v>BUY</v>
      </c>
    </row>
    <row r="1434" spans="1:18" x14ac:dyDescent="0.3">
      <c r="A1434" s="9">
        <v>1431</v>
      </c>
      <c r="B1434" s="11">
        <f t="shared" ca="1" si="374"/>
        <v>37155</v>
      </c>
      <c r="C1434" s="17">
        <f t="shared" ca="1" si="375"/>
        <v>854.2</v>
      </c>
      <c r="D1434" s="42">
        <f t="shared" ca="1" si="385"/>
        <v>-44.599999999999909</v>
      </c>
      <c r="E1434" s="15">
        <f t="shared" ca="1" si="377"/>
        <v>0</v>
      </c>
      <c r="F1434" s="15">
        <f t="shared" ca="1" si="378"/>
        <v>-44.599999999999909</v>
      </c>
      <c r="G1434" s="17">
        <f t="shared" ca="1" si="386"/>
        <v>2.8642857142857241</v>
      </c>
      <c r="H1434" s="17">
        <f t="shared" ca="1" si="387"/>
        <v>16.710714285714289</v>
      </c>
      <c r="I1434" s="17">
        <f t="shared" ca="1" si="388"/>
        <v>0.17140414618508285</v>
      </c>
      <c r="J1434" s="23">
        <f t="shared" ca="1" si="379"/>
        <v>14.63236635650432</v>
      </c>
      <c r="K1434" s="19" t="str">
        <f t="shared" ca="1" si="380"/>
        <v>BUY</v>
      </c>
      <c r="L1434" s="19" t="str">
        <f t="shared" ca="1" si="381"/>
        <v/>
      </c>
      <c r="M1434" s="9" t="str">
        <f t="shared" ca="1" si="382"/>
        <v/>
      </c>
      <c r="N1434" s="9" t="str">
        <f t="shared" ca="1" si="383"/>
        <v/>
      </c>
      <c r="O1434" s="11">
        <f t="shared" ca="1" si="376"/>
        <v>37155</v>
      </c>
      <c r="P1434" s="31">
        <f t="shared" ca="1" si="389"/>
        <v>41</v>
      </c>
      <c r="Q1434" s="9">
        <f t="shared" ca="1" si="384"/>
        <v>0</v>
      </c>
      <c r="R1434" s="34" t="str">
        <f t="shared" ca="1" si="390"/>
        <v>BUY</v>
      </c>
    </row>
    <row r="1435" spans="1:18" x14ac:dyDescent="0.3">
      <c r="A1435" s="9">
        <v>1432</v>
      </c>
      <c r="B1435" s="11">
        <f t="shared" ca="1" si="374"/>
        <v>37158</v>
      </c>
      <c r="C1435" s="17">
        <f t="shared" ca="1" si="375"/>
        <v>869.05</v>
      </c>
      <c r="D1435" s="42">
        <f t="shared" ca="1" si="385"/>
        <v>14.849999999999909</v>
      </c>
      <c r="E1435" s="15">
        <f t="shared" ca="1" si="377"/>
        <v>14.849999999999909</v>
      </c>
      <c r="F1435" s="15">
        <f t="shared" ca="1" si="378"/>
        <v>0</v>
      </c>
      <c r="G1435" s="17">
        <f t="shared" ca="1" si="386"/>
        <v>3.914285714285711</v>
      </c>
      <c r="H1435" s="17">
        <f t="shared" ca="1" si="387"/>
        <v>16.710714285714289</v>
      </c>
      <c r="I1435" s="17">
        <f t="shared" ca="1" si="388"/>
        <v>0.23423808506091021</v>
      </c>
      <c r="J1435" s="23">
        <f t="shared" ca="1" si="379"/>
        <v>18.978354978354972</v>
      </c>
      <c r="K1435" s="19" t="str">
        <f t="shared" ca="1" si="380"/>
        <v>BUY</v>
      </c>
      <c r="L1435" s="19" t="str">
        <f t="shared" ca="1" si="381"/>
        <v/>
      </c>
      <c r="M1435" s="9" t="str">
        <f t="shared" ca="1" si="382"/>
        <v/>
      </c>
      <c r="N1435" s="9" t="str">
        <f t="shared" ca="1" si="383"/>
        <v/>
      </c>
      <c r="O1435" s="11">
        <f t="shared" ca="1" si="376"/>
        <v>37158</v>
      </c>
      <c r="P1435" s="31">
        <f t="shared" ca="1" si="389"/>
        <v>41</v>
      </c>
      <c r="Q1435" s="9">
        <f t="shared" ca="1" si="384"/>
        <v>0</v>
      </c>
      <c r="R1435" s="34" t="str">
        <f t="shared" ca="1" si="390"/>
        <v>BUY</v>
      </c>
    </row>
    <row r="1436" spans="1:18" x14ac:dyDescent="0.3">
      <c r="A1436" s="9">
        <v>1433</v>
      </c>
      <c r="B1436" s="11">
        <f t="shared" ca="1" si="374"/>
        <v>37159</v>
      </c>
      <c r="C1436" s="17">
        <f t="shared" ca="1" si="375"/>
        <v>861.4</v>
      </c>
      <c r="D1436" s="42">
        <f t="shared" ca="1" si="385"/>
        <v>-7.6499999999999773</v>
      </c>
      <c r="E1436" s="15">
        <f t="shared" ca="1" si="377"/>
        <v>0</v>
      </c>
      <c r="F1436" s="15">
        <f t="shared" ca="1" si="378"/>
        <v>-7.6499999999999773</v>
      </c>
      <c r="G1436" s="17">
        <f t="shared" ca="1" si="386"/>
        <v>3.914285714285711</v>
      </c>
      <c r="H1436" s="17">
        <f t="shared" ca="1" si="387"/>
        <v>17.028571428571428</v>
      </c>
      <c r="I1436" s="17">
        <f t="shared" ca="1" si="388"/>
        <v>0.22986577181208034</v>
      </c>
      <c r="J1436" s="23">
        <f t="shared" ca="1" si="379"/>
        <v>18.690313778990429</v>
      </c>
      <c r="K1436" s="19" t="str">
        <f t="shared" ca="1" si="380"/>
        <v>BUY</v>
      </c>
      <c r="L1436" s="19" t="str">
        <f t="shared" ca="1" si="381"/>
        <v/>
      </c>
      <c r="M1436" s="9" t="str">
        <f t="shared" ca="1" si="382"/>
        <v/>
      </c>
      <c r="N1436" s="9" t="str">
        <f t="shared" ca="1" si="383"/>
        <v/>
      </c>
      <c r="O1436" s="11">
        <f t="shared" ca="1" si="376"/>
        <v>37159</v>
      </c>
      <c r="P1436" s="31">
        <f t="shared" ca="1" si="389"/>
        <v>41</v>
      </c>
      <c r="Q1436" s="9">
        <f t="shared" ca="1" si="384"/>
        <v>0</v>
      </c>
      <c r="R1436" s="34" t="str">
        <f t="shared" ca="1" si="390"/>
        <v>BUY</v>
      </c>
    </row>
    <row r="1437" spans="1:18" x14ac:dyDescent="0.3">
      <c r="A1437" s="9">
        <v>1434</v>
      </c>
      <c r="B1437" s="11">
        <f t="shared" ca="1" si="374"/>
        <v>37160</v>
      </c>
      <c r="C1437" s="17">
        <f t="shared" ca="1" si="375"/>
        <v>873.7</v>
      </c>
      <c r="D1437" s="42">
        <f t="shared" ca="1" si="385"/>
        <v>12.300000000000068</v>
      </c>
      <c r="E1437" s="15">
        <f t="shared" ca="1" si="377"/>
        <v>12.300000000000068</v>
      </c>
      <c r="F1437" s="15">
        <f t="shared" ca="1" si="378"/>
        <v>0</v>
      </c>
      <c r="G1437" s="17">
        <f t="shared" ca="1" si="386"/>
        <v>4.7928571428571445</v>
      </c>
      <c r="H1437" s="17">
        <f t="shared" ca="1" si="387"/>
        <v>16.392857142857135</v>
      </c>
      <c r="I1437" s="17">
        <f t="shared" ca="1" si="388"/>
        <v>0.29237472766884554</v>
      </c>
      <c r="J1437" s="23">
        <f t="shared" ca="1" si="379"/>
        <v>22.623061362103854</v>
      </c>
      <c r="K1437" s="19" t="str">
        <f t="shared" ca="1" si="380"/>
        <v>BUY</v>
      </c>
      <c r="L1437" s="19" t="str">
        <f t="shared" ca="1" si="381"/>
        <v/>
      </c>
      <c r="M1437" s="9" t="str">
        <f t="shared" ca="1" si="382"/>
        <v/>
      </c>
      <c r="N1437" s="9" t="str">
        <f t="shared" ca="1" si="383"/>
        <v/>
      </c>
      <c r="O1437" s="11">
        <f t="shared" ca="1" si="376"/>
        <v>37160</v>
      </c>
      <c r="P1437" s="31">
        <f t="shared" ca="1" si="389"/>
        <v>41</v>
      </c>
      <c r="Q1437" s="9">
        <f t="shared" ca="1" si="384"/>
        <v>0</v>
      </c>
      <c r="R1437" s="34" t="str">
        <f t="shared" ca="1" si="390"/>
        <v>BUY</v>
      </c>
    </row>
    <row r="1438" spans="1:18" x14ac:dyDescent="0.3">
      <c r="A1438" s="9">
        <v>1435</v>
      </c>
      <c r="B1438" s="11">
        <f t="shared" ca="1" si="374"/>
        <v>37161</v>
      </c>
      <c r="C1438" s="17">
        <f t="shared" ca="1" si="375"/>
        <v>890</v>
      </c>
      <c r="D1438" s="42">
        <f t="shared" ca="1" si="385"/>
        <v>16.299999999999955</v>
      </c>
      <c r="E1438" s="15">
        <f t="shared" ca="1" si="377"/>
        <v>16.299999999999955</v>
      </c>
      <c r="F1438" s="15">
        <f t="shared" ca="1" si="378"/>
        <v>0</v>
      </c>
      <c r="G1438" s="17">
        <f t="shared" ca="1" si="386"/>
        <v>5.9571428571428555</v>
      </c>
      <c r="H1438" s="17">
        <f t="shared" ca="1" si="387"/>
        <v>16.328571428571429</v>
      </c>
      <c r="I1438" s="17">
        <f t="shared" ca="1" si="388"/>
        <v>0.36482939632545919</v>
      </c>
      <c r="J1438" s="23">
        <f t="shared" ca="1" si="379"/>
        <v>26.730769230769226</v>
      </c>
      <c r="K1438" s="19" t="str">
        <f t="shared" ca="1" si="380"/>
        <v>BUY</v>
      </c>
      <c r="L1438" s="19" t="str">
        <f t="shared" ca="1" si="381"/>
        <v/>
      </c>
      <c r="M1438" s="9" t="str">
        <f t="shared" ca="1" si="382"/>
        <v/>
      </c>
      <c r="N1438" s="9" t="str">
        <f t="shared" ca="1" si="383"/>
        <v/>
      </c>
      <c r="O1438" s="11">
        <f t="shared" ca="1" si="376"/>
        <v>37161</v>
      </c>
      <c r="P1438" s="31">
        <f t="shared" ca="1" si="389"/>
        <v>41</v>
      </c>
      <c r="Q1438" s="9">
        <f t="shared" ca="1" si="384"/>
        <v>0</v>
      </c>
      <c r="R1438" s="34" t="str">
        <f t="shared" ca="1" si="390"/>
        <v>BUY</v>
      </c>
    </row>
    <row r="1439" spans="1:18" x14ac:dyDescent="0.3">
      <c r="A1439" s="9">
        <v>1436</v>
      </c>
      <c r="B1439" s="11">
        <f t="shared" ca="1" si="374"/>
        <v>37162</v>
      </c>
      <c r="C1439" s="17">
        <f t="shared" ca="1" si="375"/>
        <v>913.85</v>
      </c>
      <c r="D1439" s="42">
        <f t="shared" ca="1" si="385"/>
        <v>23.850000000000023</v>
      </c>
      <c r="E1439" s="15">
        <f t="shared" ca="1" si="377"/>
        <v>23.850000000000023</v>
      </c>
      <c r="F1439" s="15">
        <f t="shared" ca="1" si="378"/>
        <v>0</v>
      </c>
      <c r="G1439" s="17">
        <f t="shared" ca="1" si="386"/>
        <v>7.6607142857142856</v>
      </c>
      <c r="H1439" s="17">
        <f t="shared" ca="1" si="387"/>
        <v>16.200000000000006</v>
      </c>
      <c r="I1439" s="17">
        <f t="shared" ca="1" si="388"/>
        <v>0.47288359788359768</v>
      </c>
      <c r="J1439" s="23">
        <f t="shared" ca="1" si="379"/>
        <v>32.105972159856293</v>
      </c>
      <c r="K1439" s="19" t="str">
        <f t="shared" ca="1" si="380"/>
        <v/>
      </c>
      <c r="L1439" s="19" t="str">
        <f t="shared" ca="1" si="381"/>
        <v/>
      </c>
      <c r="M1439" s="9" t="str">
        <f t="shared" ca="1" si="382"/>
        <v/>
      </c>
      <c r="N1439" s="9" t="str">
        <f t="shared" ca="1" si="383"/>
        <v/>
      </c>
      <c r="O1439" s="11">
        <f t="shared" ca="1" si="376"/>
        <v>37162</v>
      </c>
      <c r="P1439" s="31">
        <f t="shared" ca="1" si="389"/>
        <v>41</v>
      </c>
      <c r="Q1439" s="9">
        <f t="shared" ca="1" si="384"/>
        <v>0</v>
      </c>
      <c r="R1439" s="34" t="str">
        <f t="shared" ca="1" si="390"/>
        <v>BUY</v>
      </c>
    </row>
    <row r="1440" spans="1:18" x14ac:dyDescent="0.3">
      <c r="A1440" s="9">
        <v>1437</v>
      </c>
      <c r="B1440" s="11">
        <f t="shared" ca="1" si="374"/>
        <v>37165</v>
      </c>
      <c r="C1440" s="17">
        <f t="shared" ca="1" si="375"/>
        <v>910.1</v>
      </c>
      <c r="D1440" s="42">
        <f t="shared" ca="1" si="385"/>
        <v>-3.75</v>
      </c>
      <c r="E1440" s="15">
        <f t="shared" ca="1" si="377"/>
        <v>0</v>
      </c>
      <c r="F1440" s="15">
        <f t="shared" ca="1" si="378"/>
        <v>-3.75</v>
      </c>
      <c r="G1440" s="17">
        <f t="shared" ca="1" si="386"/>
        <v>7.6607142857142856</v>
      </c>
      <c r="H1440" s="17">
        <f t="shared" ca="1" si="387"/>
        <v>15.753571428571425</v>
      </c>
      <c r="I1440" s="17">
        <f t="shared" ca="1" si="388"/>
        <v>0.48628428927680811</v>
      </c>
      <c r="J1440" s="23">
        <f t="shared" ca="1" si="379"/>
        <v>32.718120805369139</v>
      </c>
      <c r="K1440" s="19" t="str">
        <f t="shared" ca="1" si="380"/>
        <v/>
      </c>
      <c r="L1440" s="19" t="str">
        <f t="shared" ca="1" si="381"/>
        <v/>
      </c>
      <c r="M1440" s="9" t="str">
        <f t="shared" ca="1" si="382"/>
        <v/>
      </c>
      <c r="N1440" s="9" t="str">
        <f t="shared" ca="1" si="383"/>
        <v/>
      </c>
      <c r="O1440" s="11">
        <f t="shared" ca="1" si="376"/>
        <v>37165</v>
      </c>
      <c r="P1440" s="31">
        <f t="shared" ca="1" si="389"/>
        <v>41</v>
      </c>
      <c r="Q1440" s="9">
        <f t="shared" ca="1" si="384"/>
        <v>0</v>
      </c>
      <c r="R1440" s="34" t="str">
        <f t="shared" ca="1" si="390"/>
        <v>BUY</v>
      </c>
    </row>
    <row r="1441" spans="1:18" x14ac:dyDescent="0.3">
      <c r="A1441" s="9">
        <v>1438</v>
      </c>
      <c r="B1441" s="11">
        <f t="shared" ca="1" si="374"/>
        <v>37167</v>
      </c>
      <c r="C1441" s="17">
        <f t="shared" ca="1" si="375"/>
        <v>899.65</v>
      </c>
      <c r="D1441" s="42">
        <f t="shared" ca="1" si="385"/>
        <v>-10.450000000000045</v>
      </c>
      <c r="E1441" s="15">
        <f t="shared" ca="1" si="377"/>
        <v>0</v>
      </c>
      <c r="F1441" s="15">
        <f t="shared" ca="1" si="378"/>
        <v>-10.450000000000045</v>
      </c>
      <c r="G1441" s="17">
        <f t="shared" ca="1" si="386"/>
        <v>7.6607142857142856</v>
      </c>
      <c r="H1441" s="17">
        <f t="shared" ca="1" si="387"/>
        <v>13.557142857142862</v>
      </c>
      <c r="I1441" s="17">
        <f t="shared" ca="1" si="388"/>
        <v>0.56506849315068475</v>
      </c>
      <c r="J1441" s="23">
        <f t="shared" ca="1" si="379"/>
        <v>36.10503282275711</v>
      </c>
      <c r="K1441" s="19" t="str">
        <f t="shared" ca="1" si="380"/>
        <v/>
      </c>
      <c r="L1441" s="19" t="str">
        <f t="shared" ca="1" si="381"/>
        <v/>
      </c>
      <c r="M1441" s="9" t="str">
        <f t="shared" ca="1" si="382"/>
        <v/>
      </c>
      <c r="N1441" s="9" t="str">
        <f t="shared" ca="1" si="383"/>
        <v/>
      </c>
      <c r="O1441" s="11">
        <f t="shared" ca="1" si="376"/>
        <v>37167</v>
      </c>
      <c r="P1441" s="31">
        <f t="shared" ca="1" si="389"/>
        <v>41</v>
      </c>
      <c r="Q1441" s="9">
        <f t="shared" ca="1" si="384"/>
        <v>0</v>
      </c>
      <c r="R1441" s="34" t="str">
        <f t="shared" ca="1" si="390"/>
        <v>BUY</v>
      </c>
    </row>
    <row r="1442" spans="1:18" x14ac:dyDescent="0.3">
      <c r="A1442" s="9">
        <v>1439</v>
      </c>
      <c r="B1442" s="11">
        <f t="shared" ca="1" si="374"/>
        <v>37168</v>
      </c>
      <c r="C1442" s="17">
        <f t="shared" ca="1" si="375"/>
        <v>911.65</v>
      </c>
      <c r="D1442" s="42">
        <f t="shared" ca="1" si="385"/>
        <v>12</v>
      </c>
      <c r="E1442" s="15">
        <f t="shared" ca="1" si="377"/>
        <v>12</v>
      </c>
      <c r="F1442" s="15">
        <f t="shared" ca="1" si="378"/>
        <v>0</v>
      </c>
      <c r="G1442" s="17">
        <f t="shared" ca="1" si="386"/>
        <v>8.5178571428571423</v>
      </c>
      <c r="H1442" s="17">
        <f t="shared" ca="1" si="387"/>
        <v>12.807142857142862</v>
      </c>
      <c r="I1442" s="17">
        <f t="shared" ca="1" si="388"/>
        <v>0.66508644729503597</v>
      </c>
      <c r="J1442" s="23">
        <f t="shared" ca="1" si="379"/>
        <v>39.943058114218715</v>
      </c>
      <c r="K1442" s="19" t="str">
        <f t="shared" ca="1" si="380"/>
        <v/>
      </c>
      <c r="L1442" s="19" t="str">
        <f t="shared" ca="1" si="381"/>
        <v/>
      </c>
      <c r="M1442" s="9" t="str">
        <f t="shared" ca="1" si="382"/>
        <v/>
      </c>
      <c r="N1442" s="9" t="str">
        <f t="shared" ca="1" si="383"/>
        <v/>
      </c>
      <c r="O1442" s="11">
        <f t="shared" ca="1" si="376"/>
        <v>37168</v>
      </c>
      <c r="P1442" s="31">
        <f t="shared" ca="1" si="389"/>
        <v>41</v>
      </c>
      <c r="Q1442" s="9">
        <f t="shared" ca="1" si="384"/>
        <v>0</v>
      </c>
      <c r="R1442" s="34" t="str">
        <f t="shared" ca="1" si="390"/>
        <v>BUY</v>
      </c>
    </row>
    <row r="1443" spans="1:18" x14ac:dyDescent="0.3">
      <c r="A1443" s="9">
        <v>1440</v>
      </c>
      <c r="B1443" s="11">
        <f t="shared" ca="1" si="374"/>
        <v>37169</v>
      </c>
      <c r="C1443" s="17">
        <f t="shared" ca="1" si="375"/>
        <v>914.6</v>
      </c>
      <c r="D1443" s="42">
        <f t="shared" ca="1" si="385"/>
        <v>2.9500000000000455</v>
      </c>
      <c r="E1443" s="15">
        <f t="shared" ca="1" si="377"/>
        <v>2.9500000000000455</v>
      </c>
      <c r="F1443" s="15">
        <f t="shared" ca="1" si="378"/>
        <v>0</v>
      </c>
      <c r="G1443" s="17">
        <f t="shared" ca="1" si="386"/>
        <v>8.7285714285714313</v>
      </c>
      <c r="H1443" s="17">
        <f t="shared" ca="1" si="387"/>
        <v>9.092857142857147</v>
      </c>
      <c r="I1443" s="17">
        <f t="shared" ca="1" si="388"/>
        <v>0.95993715632364485</v>
      </c>
      <c r="J1443" s="23">
        <f t="shared" ca="1" si="379"/>
        <v>48.977955911823642</v>
      </c>
      <c r="K1443" s="19" t="str">
        <f t="shared" ca="1" si="380"/>
        <v/>
      </c>
      <c r="L1443" s="19" t="str">
        <f t="shared" ca="1" si="381"/>
        <v/>
      </c>
      <c r="M1443" s="9" t="str">
        <f t="shared" ca="1" si="382"/>
        <v/>
      </c>
      <c r="N1443" s="9" t="str">
        <f t="shared" ca="1" si="383"/>
        <v/>
      </c>
      <c r="O1443" s="11">
        <f t="shared" ca="1" si="376"/>
        <v>37169</v>
      </c>
      <c r="P1443" s="31">
        <f t="shared" ca="1" si="389"/>
        <v>41</v>
      </c>
      <c r="Q1443" s="9">
        <f t="shared" ca="1" si="384"/>
        <v>0</v>
      </c>
      <c r="R1443" s="34" t="str">
        <f t="shared" ca="1" si="390"/>
        <v>BUY</v>
      </c>
    </row>
    <row r="1444" spans="1:18" x14ac:dyDescent="0.3">
      <c r="A1444" s="9">
        <v>1441</v>
      </c>
      <c r="B1444" s="11">
        <f t="shared" ca="1" si="374"/>
        <v>37172</v>
      </c>
      <c r="C1444" s="17">
        <f t="shared" ca="1" si="375"/>
        <v>901.95</v>
      </c>
      <c r="D1444" s="42">
        <f t="shared" ca="1" si="385"/>
        <v>-12.649999999999977</v>
      </c>
      <c r="E1444" s="15">
        <f t="shared" ca="1" si="377"/>
        <v>0</v>
      </c>
      <c r="F1444" s="15">
        <f t="shared" ca="1" si="378"/>
        <v>-12.649999999999977</v>
      </c>
      <c r="G1444" s="17">
        <f t="shared" ca="1" si="386"/>
        <v>8.7285714285714313</v>
      </c>
      <c r="H1444" s="17">
        <f t="shared" ca="1" si="387"/>
        <v>6.6071428571428568</v>
      </c>
      <c r="I1444" s="17">
        <f t="shared" ca="1" si="388"/>
        <v>1.3210810810810816</v>
      </c>
      <c r="J1444" s="23">
        <f t="shared" ca="1" si="379"/>
        <v>56.916627852817896</v>
      </c>
      <c r="K1444" s="19" t="str">
        <f t="shared" ca="1" si="380"/>
        <v/>
      </c>
      <c r="L1444" s="19" t="str">
        <f t="shared" ca="1" si="381"/>
        <v/>
      </c>
      <c r="M1444" s="9" t="str">
        <f t="shared" ca="1" si="382"/>
        <v/>
      </c>
      <c r="N1444" s="9" t="str">
        <f t="shared" ca="1" si="383"/>
        <v/>
      </c>
      <c r="O1444" s="11">
        <f t="shared" ca="1" si="376"/>
        <v>37172</v>
      </c>
      <c r="P1444" s="31">
        <f t="shared" ca="1" si="389"/>
        <v>41</v>
      </c>
      <c r="Q1444" s="9">
        <f t="shared" ca="1" si="384"/>
        <v>0</v>
      </c>
      <c r="R1444" s="34" t="str">
        <f t="shared" ca="1" si="390"/>
        <v>BUY</v>
      </c>
    </row>
    <row r="1445" spans="1:18" x14ac:dyDescent="0.3">
      <c r="A1445" s="9">
        <v>1442</v>
      </c>
      <c r="B1445" s="11">
        <f t="shared" ca="1" si="374"/>
        <v>37173</v>
      </c>
      <c r="C1445" s="17">
        <f t="shared" ca="1" si="375"/>
        <v>912.7</v>
      </c>
      <c r="D1445" s="42">
        <f t="shared" ca="1" si="385"/>
        <v>10.75</v>
      </c>
      <c r="E1445" s="15">
        <f t="shared" ca="1" si="377"/>
        <v>10.75</v>
      </c>
      <c r="F1445" s="15">
        <f t="shared" ca="1" si="378"/>
        <v>0</v>
      </c>
      <c r="G1445" s="17">
        <f t="shared" ca="1" si="386"/>
        <v>7.5</v>
      </c>
      <c r="H1445" s="17">
        <f t="shared" ca="1" si="387"/>
        <v>6.6071428571428568</v>
      </c>
      <c r="I1445" s="17">
        <f t="shared" ca="1" si="388"/>
        <v>1.1351351351351353</v>
      </c>
      <c r="J1445" s="23">
        <f t="shared" ca="1" si="379"/>
        <v>53.164556962025316</v>
      </c>
      <c r="K1445" s="19" t="str">
        <f t="shared" ca="1" si="380"/>
        <v/>
      </c>
      <c r="L1445" s="19" t="str">
        <f t="shared" ca="1" si="381"/>
        <v/>
      </c>
      <c r="M1445" s="9" t="str">
        <f t="shared" ca="1" si="382"/>
        <v/>
      </c>
      <c r="N1445" s="9" t="str">
        <f t="shared" ca="1" si="383"/>
        <v/>
      </c>
      <c r="O1445" s="11">
        <f t="shared" ca="1" si="376"/>
        <v>37173</v>
      </c>
      <c r="P1445" s="31">
        <f t="shared" ca="1" si="389"/>
        <v>41</v>
      </c>
      <c r="Q1445" s="9">
        <f t="shared" ca="1" si="384"/>
        <v>0</v>
      </c>
      <c r="R1445" s="34" t="str">
        <f t="shared" ca="1" si="390"/>
        <v>BUY</v>
      </c>
    </row>
    <row r="1446" spans="1:18" x14ac:dyDescent="0.3">
      <c r="A1446" s="9">
        <v>1443</v>
      </c>
      <c r="B1446" s="11">
        <f t="shared" ca="1" si="374"/>
        <v>37174</v>
      </c>
      <c r="C1446" s="17">
        <f t="shared" ca="1" si="375"/>
        <v>940.35</v>
      </c>
      <c r="D1446" s="42">
        <f t="shared" ca="1" si="385"/>
        <v>27.649999999999977</v>
      </c>
      <c r="E1446" s="15">
        <f t="shared" ca="1" si="377"/>
        <v>27.649999999999977</v>
      </c>
      <c r="F1446" s="15">
        <f t="shared" ca="1" si="378"/>
        <v>0</v>
      </c>
      <c r="G1446" s="17">
        <f t="shared" ca="1" si="386"/>
        <v>8.617857142857142</v>
      </c>
      <c r="H1446" s="17">
        <f t="shared" ca="1" si="387"/>
        <v>6.6071428571428568</v>
      </c>
      <c r="I1446" s="17">
        <f t="shared" ca="1" si="388"/>
        <v>1.3043243243243243</v>
      </c>
      <c r="J1446" s="23">
        <f t="shared" ca="1" si="379"/>
        <v>56.603330987567439</v>
      </c>
      <c r="K1446" s="19" t="str">
        <f t="shared" ca="1" si="380"/>
        <v/>
      </c>
      <c r="L1446" s="19" t="str">
        <f t="shared" ca="1" si="381"/>
        <v/>
      </c>
      <c r="M1446" s="9" t="str">
        <f t="shared" ca="1" si="382"/>
        <v/>
      </c>
      <c r="N1446" s="9" t="str">
        <f t="shared" ca="1" si="383"/>
        <v/>
      </c>
      <c r="O1446" s="11">
        <f t="shared" ca="1" si="376"/>
        <v>37174</v>
      </c>
      <c r="P1446" s="31">
        <f t="shared" ca="1" si="389"/>
        <v>41</v>
      </c>
      <c r="Q1446" s="9">
        <f t="shared" ca="1" si="384"/>
        <v>0</v>
      </c>
      <c r="R1446" s="34" t="str">
        <f t="shared" ca="1" si="390"/>
        <v>BUY</v>
      </c>
    </row>
    <row r="1447" spans="1:18" x14ac:dyDescent="0.3">
      <c r="A1447" s="9">
        <v>1444</v>
      </c>
      <c r="B1447" s="11">
        <f t="shared" ca="1" si="374"/>
        <v>37175</v>
      </c>
      <c r="C1447" s="17">
        <f t="shared" ca="1" si="375"/>
        <v>954.9</v>
      </c>
      <c r="D1447" s="42">
        <f t="shared" ca="1" si="385"/>
        <v>14.549999999999955</v>
      </c>
      <c r="E1447" s="15">
        <f t="shared" ca="1" si="377"/>
        <v>14.549999999999955</v>
      </c>
      <c r="F1447" s="15">
        <f t="shared" ca="1" si="378"/>
        <v>0</v>
      </c>
      <c r="G1447" s="17">
        <f t="shared" ca="1" si="386"/>
        <v>9.657142857142853</v>
      </c>
      <c r="H1447" s="17">
        <f t="shared" ca="1" si="387"/>
        <v>5.6499999999999932</v>
      </c>
      <c r="I1447" s="17">
        <f t="shared" ca="1" si="388"/>
        <v>1.7092288242730733</v>
      </c>
      <c r="J1447" s="23">
        <f t="shared" ca="1" si="379"/>
        <v>63.089127391507247</v>
      </c>
      <c r="K1447" s="19" t="str">
        <f t="shared" ca="1" si="380"/>
        <v/>
      </c>
      <c r="L1447" s="19" t="str">
        <f t="shared" ca="1" si="381"/>
        <v/>
      </c>
      <c r="M1447" s="9" t="str">
        <f t="shared" ca="1" si="382"/>
        <v/>
      </c>
      <c r="N1447" s="9" t="str">
        <f t="shared" ca="1" si="383"/>
        <v/>
      </c>
      <c r="O1447" s="11">
        <f t="shared" ca="1" si="376"/>
        <v>37175</v>
      </c>
      <c r="P1447" s="31">
        <f t="shared" ca="1" si="389"/>
        <v>41</v>
      </c>
      <c r="Q1447" s="9">
        <f t="shared" ca="1" si="384"/>
        <v>0</v>
      </c>
      <c r="R1447" s="34" t="str">
        <f t="shared" ca="1" si="390"/>
        <v>BUY</v>
      </c>
    </row>
    <row r="1448" spans="1:18" x14ac:dyDescent="0.3">
      <c r="A1448" s="9">
        <v>1445</v>
      </c>
      <c r="B1448" s="11">
        <f t="shared" ca="1" si="374"/>
        <v>37176</v>
      </c>
      <c r="C1448" s="17">
        <f t="shared" ca="1" si="375"/>
        <v>960.4</v>
      </c>
      <c r="D1448" s="42">
        <f t="shared" ca="1" si="385"/>
        <v>5.5</v>
      </c>
      <c r="E1448" s="15">
        <f t="shared" ca="1" si="377"/>
        <v>5.5</v>
      </c>
      <c r="F1448" s="15">
        <f t="shared" ca="1" si="378"/>
        <v>0</v>
      </c>
      <c r="G1448" s="17">
        <f t="shared" ca="1" si="386"/>
        <v>10.049999999999995</v>
      </c>
      <c r="H1448" s="17">
        <f t="shared" ca="1" si="387"/>
        <v>2.4642857142857144</v>
      </c>
      <c r="I1448" s="17">
        <f t="shared" ca="1" si="388"/>
        <v>4.0782608695652156</v>
      </c>
      <c r="J1448" s="23">
        <f t="shared" ca="1" si="379"/>
        <v>80.308219178082183</v>
      </c>
      <c r="K1448" s="19" t="str">
        <f t="shared" ca="1" si="380"/>
        <v>SELL</v>
      </c>
      <c r="L1448" s="19">
        <f t="shared" ca="1" si="381"/>
        <v>42</v>
      </c>
      <c r="M1448" s="9" t="str">
        <f t="shared" ca="1" si="382"/>
        <v>SELL</v>
      </c>
      <c r="N1448" s="9">
        <f t="shared" ca="1" si="383"/>
        <v>960.4</v>
      </c>
      <c r="O1448" s="11">
        <f t="shared" ca="1" si="376"/>
        <v>37176</v>
      </c>
      <c r="P1448" s="31">
        <f t="shared" ca="1" si="389"/>
        <v>42</v>
      </c>
      <c r="Q1448" s="9">
        <f t="shared" ca="1" si="384"/>
        <v>1</v>
      </c>
      <c r="R1448" s="34" t="str">
        <f t="shared" ca="1" si="390"/>
        <v>SELL</v>
      </c>
    </row>
    <row r="1449" spans="1:18" x14ac:dyDescent="0.3">
      <c r="A1449" s="9">
        <v>1446</v>
      </c>
      <c r="B1449" s="11">
        <f t="shared" ca="1" si="374"/>
        <v>37179</v>
      </c>
      <c r="C1449" s="17">
        <f t="shared" ca="1" si="375"/>
        <v>963.4</v>
      </c>
      <c r="D1449" s="42">
        <f t="shared" ca="1" si="385"/>
        <v>3</v>
      </c>
      <c r="E1449" s="15">
        <f t="shared" ca="1" si="377"/>
        <v>3</v>
      </c>
      <c r="F1449" s="15">
        <f t="shared" ca="1" si="378"/>
        <v>0</v>
      </c>
      <c r="G1449" s="17">
        <f t="shared" ca="1" si="386"/>
        <v>9.203571428571431</v>
      </c>
      <c r="H1449" s="17">
        <f t="shared" ca="1" si="387"/>
        <v>2.4642857142857144</v>
      </c>
      <c r="I1449" s="17">
        <f t="shared" ca="1" si="388"/>
        <v>3.734782608695653</v>
      </c>
      <c r="J1449" s="23">
        <f t="shared" ca="1" si="379"/>
        <v>78.879706152433428</v>
      </c>
      <c r="K1449" s="19" t="str">
        <f t="shared" ca="1" si="380"/>
        <v>SELL</v>
      </c>
      <c r="L1449" s="19" t="str">
        <f t="shared" ca="1" si="381"/>
        <v/>
      </c>
      <c r="M1449" s="9" t="str">
        <f t="shared" ca="1" si="382"/>
        <v/>
      </c>
      <c r="N1449" s="9" t="str">
        <f t="shared" ca="1" si="383"/>
        <v/>
      </c>
      <c r="O1449" s="11">
        <f t="shared" ca="1" si="376"/>
        <v>37179</v>
      </c>
      <c r="P1449" s="31">
        <f t="shared" ca="1" si="389"/>
        <v>42</v>
      </c>
      <c r="Q1449" s="9">
        <f t="shared" ca="1" si="384"/>
        <v>0</v>
      </c>
      <c r="R1449" s="34" t="str">
        <f t="shared" ca="1" si="390"/>
        <v>SELL</v>
      </c>
    </row>
    <row r="1450" spans="1:18" x14ac:dyDescent="0.3">
      <c r="A1450" s="9">
        <v>1447</v>
      </c>
      <c r="B1450" s="11">
        <f t="shared" ca="1" si="374"/>
        <v>37180</v>
      </c>
      <c r="C1450" s="17">
        <f t="shared" ca="1" si="375"/>
        <v>971.25</v>
      </c>
      <c r="D1450" s="42">
        <f t="shared" ca="1" si="385"/>
        <v>7.8500000000000227</v>
      </c>
      <c r="E1450" s="15">
        <f t="shared" ca="1" si="377"/>
        <v>7.8500000000000227</v>
      </c>
      <c r="F1450" s="15">
        <f t="shared" ca="1" si="378"/>
        <v>0</v>
      </c>
      <c r="G1450" s="17">
        <f t="shared" ca="1" si="386"/>
        <v>9.7642857142857178</v>
      </c>
      <c r="H1450" s="17">
        <f t="shared" ca="1" si="387"/>
        <v>1.9178571428571445</v>
      </c>
      <c r="I1450" s="17">
        <f t="shared" ca="1" si="388"/>
        <v>5.0912476722532567</v>
      </c>
      <c r="J1450" s="23">
        <f t="shared" ca="1" si="379"/>
        <v>83.583002140018337</v>
      </c>
      <c r="K1450" s="19" t="str">
        <f t="shared" ca="1" si="380"/>
        <v>SELL</v>
      </c>
      <c r="L1450" s="19" t="str">
        <f t="shared" ca="1" si="381"/>
        <v/>
      </c>
      <c r="M1450" s="9" t="str">
        <f t="shared" ca="1" si="382"/>
        <v/>
      </c>
      <c r="N1450" s="9" t="str">
        <f t="shared" ca="1" si="383"/>
        <v/>
      </c>
      <c r="O1450" s="11">
        <f t="shared" ca="1" si="376"/>
        <v>37180</v>
      </c>
      <c r="P1450" s="31">
        <f t="shared" ca="1" si="389"/>
        <v>42</v>
      </c>
      <c r="Q1450" s="9">
        <f t="shared" ca="1" si="384"/>
        <v>0</v>
      </c>
      <c r="R1450" s="34" t="str">
        <f t="shared" ca="1" si="390"/>
        <v>SELL</v>
      </c>
    </row>
    <row r="1451" spans="1:18" x14ac:dyDescent="0.3">
      <c r="A1451" s="9">
        <v>1448</v>
      </c>
      <c r="B1451" s="11">
        <f t="shared" ca="1" si="374"/>
        <v>37181</v>
      </c>
      <c r="C1451" s="17">
        <f t="shared" ca="1" si="375"/>
        <v>986.25</v>
      </c>
      <c r="D1451" s="42">
        <f t="shared" ca="1" si="385"/>
        <v>15</v>
      </c>
      <c r="E1451" s="15">
        <f t="shared" ca="1" si="377"/>
        <v>15</v>
      </c>
      <c r="F1451" s="15">
        <f t="shared" ca="1" si="378"/>
        <v>0</v>
      </c>
      <c r="G1451" s="17">
        <f t="shared" ca="1" si="386"/>
        <v>9.9571428571428555</v>
      </c>
      <c r="H1451" s="17">
        <f t="shared" ca="1" si="387"/>
        <v>1.9178571428571445</v>
      </c>
      <c r="I1451" s="17">
        <f t="shared" ca="1" si="388"/>
        <v>5.1918063314711311</v>
      </c>
      <c r="J1451" s="23">
        <f t="shared" ca="1" si="379"/>
        <v>83.849624060150362</v>
      </c>
      <c r="K1451" s="19" t="str">
        <f t="shared" ca="1" si="380"/>
        <v>SELL</v>
      </c>
      <c r="L1451" s="19" t="str">
        <f t="shared" ca="1" si="381"/>
        <v/>
      </c>
      <c r="M1451" s="9" t="str">
        <f t="shared" ca="1" si="382"/>
        <v/>
      </c>
      <c r="N1451" s="9" t="str">
        <f t="shared" ca="1" si="383"/>
        <v/>
      </c>
      <c r="O1451" s="11">
        <f t="shared" ca="1" si="376"/>
        <v>37181</v>
      </c>
      <c r="P1451" s="31">
        <f t="shared" ca="1" si="389"/>
        <v>42</v>
      </c>
      <c r="Q1451" s="9">
        <f t="shared" ca="1" si="384"/>
        <v>0</v>
      </c>
      <c r="R1451" s="34" t="str">
        <f t="shared" ca="1" si="390"/>
        <v>SELL</v>
      </c>
    </row>
    <row r="1452" spans="1:18" x14ac:dyDescent="0.3">
      <c r="A1452" s="9">
        <v>1449</v>
      </c>
      <c r="B1452" s="11">
        <f t="shared" ca="1" si="374"/>
        <v>37182</v>
      </c>
      <c r="C1452" s="17">
        <f t="shared" ca="1" si="375"/>
        <v>972.05</v>
      </c>
      <c r="D1452" s="42">
        <f t="shared" ca="1" si="385"/>
        <v>-14.200000000000045</v>
      </c>
      <c r="E1452" s="15">
        <f t="shared" ca="1" si="377"/>
        <v>0</v>
      </c>
      <c r="F1452" s="15">
        <f t="shared" ca="1" si="378"/>
        <v>-14.200000000000045</v>
      </c>
      <c r="G1452" s="17">
        <f t="shared" ca="1" si="386"/>
        <v>8.7928571428571445</v>
      </c>
      <c r="H1452" s="17">
        <f t="shared" ca="1" si="387"/>
        <v>2.9321428571428618</v>
      </c>
      <c r="I1452" s="17">
        <f t="shared" ca="1" si="388"/>
        <v>2.9987819732034064</v>
      </c>
      <c r="J1452" s="23">
        <f t="shared" ca="1" si="379"/>
        <v>74.992385013706951</v>
      </c>
      <c r="K1452" s="19" t="str">
        <f t="shared" ca="1" si="380"/>
        <v>SELL</v>
      </c>
      <c r="L1452" s="19" t="str">
        <f t="shared" ca="1" si="381"/>
        <v/>
      </c>
      <c r="M1452" s="9" t="str">
        <f t="shared" ca="1" si="382"/>
        <v/>
      </c>
      <c r="N1452" s="9" t="str">
        <f t="shared" ca="1" si="383"/>
        <v/>
      </c>
      <c r="O1452" s="11">
        <f t="shared" ca="1" si="376"/>
        <v>37182</v>
      </c>
      <c r="P1452" s="31">
        <f t="shared" ca="1" si="389"/>
        <v>42</v>
      </c>
      <c r="Q1452" s="9">
        <f t="shared" ca="1" si="384"/>
        <v>0</v>
      </c>
      <c r="R1452" s="34" t="str">
        <f t="shared" ca="1" si="390"/>
        <v>SELL</v>
      </c>
    </row>
    <row r="1453" spans="1:18" x14ac:dyDescent="0.3">
      <c r="A1453" s="9">
        <v>1450</v>
      </c>
      <c r="B1453" s="11">
        <f t="shared" ca="1" si="374"/>
        <v>37183</v>
      </c>
      <c r="C1453" s="17">
        <f t="shared" ca="1" si="375"/>
        <v>976.65</v>
      </c>
      <c r="D1453" s="42">
        <f t="shared" ca="1" si="385"/>
        <v>4.6000000000000227</v>
      </c>
      <c r="E1453" s="15">
        <f t="shared" ca="1" si="377"/>
        <v>4.6000000000000227</v>
      </c>
      <c r="F1453" s="15">
        <f t="shared" ca="1" si="378"/>
        <v>0</v>
      </c>
      <c r="G1453" s="17">
        <f t="shared" ca="1" si="386"/>
        <v>7.4178571428571445</v>
      </c>
      <c r="H1453" s="17">
        <f t="shared" ca="1" si="387"/>
        <v>2.9321428571428618</v>
      </c>
      <c r="I1453" s="17">
        <f t="shared" ca="1" si="388"/>
        <v>2.5298416565164397</v>
      </c>
      <c r="J1453" s="23">
        <f t="shared" ca="1" si="379"/>
        <v>71.670117322291205</v>
      </c>
      <c r="K1453" s="19" t="str">
        <f t="shared" ca="1" si="380"/>
        <v>SELL</v>
      </c>
      <c r="L1453" s="19" t="str">
        <f t="shared" ca="1" si="381"/>
        <v/>
      </c>
      <c r="M1453" s="9" t="str">
        <f t="shared" ca="1" si="382"/>
        <v/>
      </c>
      <c r="N1453" s="9" t="str">
        <f t="shared" ca="1" si="383"/>
        <v/>
      </c>
      <c r="O1453" s="11">
        <f t="shared" ca="1" si="376"/>
        <v>37183</v>
      </c>
      <c r="P1453" s="31">
        <f t="shared" ca="1" si="389"/>
        <v>42</v>
      </c>
      <c r="Q1453" s="9">
        <f t="shared" ca="1" si="384"/>
        <v>0</v>
      </c>
      <c r="R1453" s="34" t="str">
        <f t="shared" ca="1" si="390"/>
        <v>SELL</v>
      </c>
    </row>
    <row r="1454" spans="1:18" x14ac:dyDescent="0.3">
      <c r="A1454" s="9">
        <v>1451</v>
      </c>
      <c r="B1454" s="11">
        <f t="shared" ca="1" si="374"/>
        <v>37186</v>
      </c>
      <c r="C1454" s="17">
        <f t="shared" ca="1" si="375"/>
        <v>976.4</v>
      </c>
      <c r="D1454" s="42">
        <f t="shared" ca="1" si="385"/>
        <v>-0.25</v>
      </c>
      <c r="E1454" s="15">
        <f t="shared" ca="1" si="377"/>
        <v>0</v>
      </c>
      <c r="F1454" s="15">
        <f t="shared" ca="1" si="378"/>
        <v>-0.25</v>
      </c>
      <c r="G1454" s="17">
        <f t="shared" ca="1" si="386"/>
        <v>7.4178571428571445</v>
      </c>
      <c r="H1454" s="17">
        <f t="shared" ca="1" si="387"/>
        <v>2.6821428571428618</v>
      </c>
      <c r="I1454" s="17">
        <f t="shared" ca="1" si="388"/>
        <v>2.765645805592539</v>
      </c>
      <c r="J1454" s="23">
        <f t="shared" ca="1" si="379"/>
        <v>73.444130127298422</v>
      </c>
      <c r="K1454" s="19" t="str">
        <f t="shared" ca="1" si="380"/>
        <v>SELL</v>
      </c>
      <c r="L1454" s="19" t="str">
        <f t="shared" ca="1" si="381"/>
        <v/>
      </c>
      <c r="M1454" s="9" t="str">
        <f t="shared" ca="1" si="382"/>
        <v/>
      </c>
      <c r="N1454" s="9" t="str">
        <f t="shared" ca="1" si="383"/>
        <v/>
      </c>
      <c r="O1454" s="11">
        <f t="shared" ca="1" si="376"/>
        <v>37186</v>
      </c>
      <c r="P1454" s="31">
        <f t="shared" ca="1" si="389"/>
        <v>42</v>
      </c>
      <c r="Q1454" s="9">
        <f t="shared" ca="1" si="384"/>
        <v>0</v>
      </c>
      <c r="R1454" s="34" t="str">
        <f t="shared" ca="1" si="390"/>
        <v>SELL</v>
      </c>
    </row>
    <row r="1455" spans="1:18" x14ac:dyDescent="0.3">
      <c r="A1455" s="9">
        <v>1452</v>
      </c>
      <c r="B1455" s="11">
        <f t="shared" ca="1" si="374"/>
        <v>37187</v>
      </c>
      <c r="C1455" s="17">
        <f t="shared" ca="1" si="375"/>
        <v>993.2</v>
      </c>
      <c r="D1455" s="42">
        <f t="shared" ca="1" si="385"/>
        <v>16.800000000000068</v>
      </c>
      <c r="E1455" s="15">
        <f t="shared" ca="1" si="377"/>
        <v>16.800000000000068</v>
      </c>
      <c r="F1455" s="15">
        <f t="shared" ca="1" si="378"/>
        <v>0</v>
      </c>
      <c r="G1455" s="17">
        <f t="shared" ca="1" si="386"/>
        <v>8.6178571428571491</v>
      </c>
      <c r="H1455" s="17">
        <f t="shared" ca="1" si="387"/>
        <v>1.9357142857142873</v>
      </c>
      <c r="I1455" s="17">
        <f t="shared" ca="1" si="388"/>
        <v>4.4520295202952029</v>
      </c>
      <c r="J1455" s="23">
        <f t="shared" ca="1" si="379"/>
        <v>81.658206429780037</v>
      </c>
      <c r="K1455" s="19" t="str">
        <f t="shared" ca="1" si="380"/>
        <v>SELL</v>
      </c>
      <c r="L1455" s="19" t="str">
        <f t="shared" ca="1" si="381"/>
        <v/>
      </c>
      <c r="M1455" s="9" t="str">
        <f t="shared" ca="1" si="382"/>
        <v/>
      </c>
      <c r="N1455" s="9" t="str">
        <f t="shared" ca="1" si="383"/>
        <v/>
      </c>
      <c r="O1455" s="11">
        <f t="shared" ca="1" si="376"/>
        <v>37187</v>
      </c>
      <c r="P1455" s="31">
        <f t="shared" ca="1" si="389"/>
        <v>42</v>
      </c>
      <c r="Q1455" s="9">
        <f t="shared" ca="1" si="384"/>
        <v>0</v>
      </c>
      <c r="R1455" s="34" t="str">
        <f t="shared" ca="1" si="390"/>
        <v>SELL</v>
      </c>
    </row>
    <row r="1456" spans="1:18" x14ac:dyDescent="0.3">
      <c r="A1456" s="9">
        <v>1453</v>
      </c>
      <c r="B1456" s="11">
        <f t="shared" ca="1" si="374"/>
        <v>37188</v>
      </c>
      <c r="C1456" s="17">
        <f t="shared" ca="1" si="375"/>
        <v>991.2</v>
      </c>
      <c r="D1456" s="42">
        <f t="shared" ca="1" si="385"/>
        <v>-2</v>
      </c>
      <c r="E1456" s="15">
        <f t="shared" ca="1" si="377"/>
        <v>0</v>
      </c>
      <c r="F1456" s="15">
        <f t="shared" ca="1" si="378"/>
        <v>-2</v>
      </c>
      <c r="G1456" s="17">
        <f t="shared" ca="1" si="386"/>
        <v>7.7607142857142923</v>
      </c>
      <c r="H1456" s="17">
        <f t="shared" ca="1" si="387"/>
        <v>2.0785714285714301</v>
      </c>
      <c r="I1456" s="17">
        <f t="shared" ca="1" si="388"/>
        <v>3.7336769759450177</v>
      </c>
      <c r="J1456" s="23">
        <f t="shared" ca="1" si="379"/>
        <v>78.874773139745912</v>
      </c>
      <c r="K1456" s="19" t="str">
        <f t="shared" ca="1" si="380"/>
        <v>SELL</v>
      </c>
      <c r="L1456" s="19" t="str">
        <f t="shared" ca="1" si="381"/>
        <v/>
      </c>
      <c r="M1456" s="9" t="str">
        <f t="shared" ca="1" si="382"/>
        <v/>
      </c>
      <c r="N1456" s="9" t="str">
        <f t="shared" ca="1" si="383"/>
        <v/>
      </c>
      <c r="O1456" s="11">
        <f t="shared" ca="1" si="376"/>
        <v>37188</v>
      </c>
      <c r="P1456" s="31">
        <f t="shared" ca="1" si="389"/>
        <v>42</v>
      </c>
      <c r="Q1456" s="9">
        <f t="shared" ca="1" si="384"/>
        <v>0</v>
      </c>
      <c r="R1456" s="34" t="str">
        <f t="shared" ca="1" si="390"/>
        <v>SELL</v>
      </c>
    </row>
    <row r="1457" spans="1:18" x14ac:dyDescent="0.3">
      <c r="A1457" s="9">
        <v>1454</v>
      </c>
      <c r="B1457" s="11">
        <f t="shared" ca="1" si="374"/>
        <v>37189</v>
      </c>
      <c r="C1457" s="17">
        <f t="shared" ca="1" si="375"/>
        <v>983.2</v>
      </c>
      <c r="D1457" s="42">
        <f t="shared" ca="1" si="385"/>
        <v>-8</v>
      </c>
      <c r="E1457" s="15">
        <f t="shared" ca="1" si="377"/>
        <v>0</v>
      </c>
      <c r="F1457" s="15">
        <f t="shared" ca="1" si="378"/>
        <v>-8</v>
      </c>
      <c r="G1457" s="17">
        <f t="shared" ca="1" si="386"/>
        <v>7.5500000000000034</v>
      </c>
      <c r="H1457" s="17">
        <f t="shared" ca="1" si="387"/>
        <v>2.6500000000000017</v>
      </c>
      <c r="I1457" s="17">
        <f t="shared" ca="1" si="388"/>
        <v>2.8490566037735845</v>
      </c>
      <c r="J1457" s="23">
        <f t="shared" ca="1" si="379"/>
        <v>74.019607843137251</v>
      </c>
      <c r="K1457" s="19" t="str">
        <f t="shared" ca="1" si="380"/>
        <v>SELL</v>
      </c>
      <c r="L1457" s="19" t="str">
        <f t="shared" ca="1" si="381"/>
        <v/>
      </c>
      <c r="M1457" s="9" t="str">
        <f t="shared" ca="1" si="382"/>
        <v/>
      </c>
      <c r="N1457" s="9" t="str">
        <f t="shared" ca="1" si="383"/>
        <v/>
      </c>
      <c r="O1457" s="11">
        <f t="shared" ca="1" si="376"/>
        <v>37189</v>
      </c>
      <c r="P1457" s="31">
        <f t="shared" ca="1" si="389"/>
        <v>42</v>
      </c>
      <c r="Q1457" s="9">
        <f t="shared" ca="1" si="384"/>
        <v>0</v>
      </c>
      <c r="R1457" s="34" t="str">
        <f t="shared" ca="1" si="390"/>
        <v>SELL</v>
      </c>
    </row>
    <row r="1458" spans="1:18" x14ac:dyDescent="0.3">
      <c r="A1458" s="9">
        <v>1455</v>
      </c>
      <c r="B1458" s="11">
        <f t="shared" ca="1" si="374"/>
        <v>37193</v>
      </c>
      <c r="C1458" s="17">
        <f t="shared" ca="1" si="375"/>
        <v>977.45</v>
      </c>
      <c r="D1458" s="42">
        <f t="shared" ca="1" si="385"/>
        <v>-5.75</v>
      </c>
      <c r="E1458" s="15">
        <f t="shared" ca="1" si="377"/>
        <v>0</v>
      </c>
      <c r="F1458" s="15">
        <f t="shared" ca="1" si="378"/>
        <v>-5.75</v>
      </c>
      <c r="G1458" s="17">
        <f t="shared" ca="1" si="386"/>
        <v>7.5500000000000034</v>
      </c>
      <c r="H1458" s="17">
        <f t="shared" ca="1" si="387"/>
        <v>2.1571428571428606</v>
      </c>
      <c r="I1458" s="17">
        <f t="shared" ca="1" si="388"/>
        <v>3.499999999999996</v>
      </c>
      <c r="J1458" s="23">
        <f t="shared" ca="1" si="379"/>
        <v>77.777777777777757</v>
      </c>
      <c r="K1458" s="19" t="str">
        <f t="shared" ca="1" si="380"/>
        <v>SELL</v>
      </c>
      <c r="L1458" s="19" t="str">
        <f t="shared" ca="1" si="381"/>
        <v/>
      </c>
      <c r="M1458" s="9" t="str">
        <f t="shared" ca="1" si="382"/>
        <v/>
      </c>
      <c r="N1458" s="9" t="str">
        <f t="shared" ca="1" si="383"/>
        <v/>
      </c>
      <c r="O1458" s="11">
        <f t="shared" ca="1" si="376"/>
        <v>37193</v>
      </c>
      <c r="P1458" s="31">
        <f t="shared" ca="1" si="389"/>
        <v>42</v>
      </c>
      <c r="Q1458" s="9">
        <f t="shared" ca="1" si="384"/>
        <v>0</v>
      </c>
      <c r="R1458" s="34" t="str">
        <f t="shared" ca="1" si="390"/>
        <v>SELL</v>
      </c>
    </row>
    <row r="1459" spans="1:18" x14ac:dyDescent="0.3">
      <c r="A1459" s="9">
        <v>1456</v>
      </c>
      <c r="B1459" s="11">
        <f t="shared" ca="1" si="374"/>
        <v>37194</v>
      </c>
      <c r="C1459" s="17">
        <f t="shared" ca="1" si="375"/>
        <v>963.1</v>
      </c>
      <c r="D1459" s="42">
        <f t="shared" ca="1" si="385"/>
        <v>-14.350000000000023</v>
      </c>
      <c r="E1459" s="15">
        <f t="shared" ca="1" si="377"/>
        <v>0</v>
      </c>
      <c r="F1459" s="15">
        <f t="shared" ca="1" si="378"/>
        <v>-14.350000000000023</v>
      </c>
      <c r="G1459" s="17">
        <f t="shared" ca="1" si="386"/>
        <v>6.7821428571428601</v>
      </c>
      <c r="H1459" s="17">
        <f t="shared" ca="1" si="387"/>
        <v>3.1821428571428618</v>
      </c>
      <c r="I1459" s="17">
        <f t="shared" ca="1" si="388"/>
        <v>2.1313131313131293</v>
      </c>
      <c r="J1459" s="23">
        <f t="shared" ca="1" si="379"/>
        <v>68.064516129032242</v>
      </c>
      <c r="K1459" s="19" t="str">
        <f t="shared" ca="1" si="380"/>
        <v/>
      </c>
      <c r="L1459" s="19" t="str">
        <f t="shared" ca="1" si="381"/>
        <v/>
      </c>
      <c r="M1459" s="9" t="str">
        <f t="shared" ca="1" si="382"/>
        <v/>
      </c>
      <c r="N1459" s="9" t="str">
        <f t="shared" ca="1" si="383"/>
        <v/>
      </c>
      <c r="O1459" s="11">
        <f t="shared" ca="1" si="376"/>
        <v>37194</v>
      </c>
      <c r="P1459" s="31">
        <f t="shared" ca="1" si="389"/>
        <v>42</v>
      </c>
      <c r="Q1459" s="9">
        <f t="shared" ca="1" si="384"/>
        <v>0</v>
      </c>
      <c r="R1459" s="34" t="str">
        <f t="shared" ca="1" si="390"/>
        <v>SELL</v>
      </c>
    </row>
    <row r="1460" spans="1:18" x14ac:dyDescent="0.3">
      <c r="A1460" s="9">
        <v>1457</v>
      </c>
      <c r="B1460" s="11">
        <f t="shared" ca="1" si="374"/>
        <v>37195</v>
      </c>
      <c r="C1460" s="17">
        <f t="shared" ca="1" si="375"/>
        <v>971.9</v>
      </c>
      <c r="D1460" s="42">
        <f t="shared" ca="1" si="385"/>
        <v>8.7999999999999545</v>
      </c>
      <c r="E1460" s="15">
        <f t="shared" ca="1" si="377"/>
        <v>8.7999999999999545</v>
      </c>
      <c r="F1460" s="15">
        <f t="shared" ca="1" si="378"/>
        <v>0</v>
      </c>
      <c r="G1460" s="17">
        <f t="shared" ca="1" si="386"/>
        <v>5.4357142857142877</v>
      </c>
      <c r="H1460" s="17">
        <f t="shared" ca="1" si="387"/>
        <v>3.1821428571428618</v>
      </c>
      <c r="I1460" s="17">
        <f t="shared" ca="1" si="388"/>
        <v>1.7081930415263731</v>
      </c>
      <c r="J1460" s="23">
        <f t="shared" ca="1" si="379"/>
        <v>63.075010360547012</v>
      </c>
      <c r="K1460" s="19" t="str">
        <f t="shared" ca="1" si="380"/>
        <v/>
      </c>
      <c r="L1460" s="19" t="str">
        <f t="shared" ca="1" si="381"/>
        <v/>
      </c>
      <c r="M1460" s="9" t="str">
        <f t="shared" ca="1" si="382"/>
        <v/>
      </c>
      <c r="N1460" s="9" t="str">
        <f t="shared" ca="1" si="383"/>
        <v/>
      </c>
      <c r="O1460" s="11">
        <f t="shared" ca="1" si="376"/>
        <v>37195</v>
      </c>
      <c r="P1460" s="31">
        <f t="shared" ca="1" si="389"/>
        <v>42</v>
      </c>
      <c r="Q1460" s="9">
        <f t="shared" ca="1" si="384"/>
        <v>0</v>
      </c>
      <c r="R1460" s="34" t="str">
        <f t="shared" ca="1" si="390"/>
        <v>SELL</v>
      </c>
    </row>
    <row r="1461" spans="1:18" x14ac:dyDescent="0.3">
      <c r="A1461" s="9">
        <v>1458</v>
      </c>
      <c r="B1461" s="11">
        <f t="shared" ca="1" si="374"/>
        <v>37196</v>
      </c>
      <c r="C1461" s="17">
        <f t="shared" ca="1" si="375"/>
        <v>994</v>
      </c>
      <c r="D1461" s="42">
        <f t="shared" ca="1" si="385"/>
        <v>22.100000000000023</v>
      </c>
      <c r="E1461" s="15">
        <f t="shared" ca="1" si="377"/>
        <v>22.100000000000023</v>
      </c>
      <c r="F1461" s="15">
        <f t="shared" ca="1" si="378"/>
        <v>0</v>
      </c>
      <c r="G1461" s="17">
        <f t="shared" ca="1" si="386"/>
        <v>5.9750000000000068</v>
      </c>
      <c r="H1461" s="17">
        <f t="shared" ca="1" si="387"/>
        <v>3.1821428571428618</v>
      </c>
      <c r="I1461" s="17">
        <f t="shared" ca="1" si="388"/>
        <v>1.8776655443322103</v>
      </c>
      <c r="J1461" s="23">
        <f t="shared" ca="1" si="379"/>
        <v>65.24960998439937</v>
      </c>
      <c r="K1461" s="19" t="str">
        <f t="shared" ca="1" si="380"/>
        <v/>
      </c>
      <c r="L1461" s="19" t="str">
        <f t="shared" ca="1" si="381"/>
        <v/>
      </c>
      <c r="M1461" s="9" t="str">
        <f t="shared" ca="1" si="382"/>
        <v/>
      </c>
      <c r="N1461" s="9" t="str">
        <f t="shared" ca="1" si="383"/>
        <v/>
      </c>
      <c r="O1461" s="11">
        <f t="shared" ca="1" si="376"/>
        <v>37196</v>
      </c>
      <c r="P1461" s="31">
        <f t="shared" ca="1" si="389"/>
        <v>42</v>
      </c>
      <c r="Q1461" s="9">
        <f t="shared" ca="1" si="384"/>
        <v>0</v>
      </c>
      <c r="R1461" s="34" t="str">
        <f t="shared" ca="1" si="390"/>
        <v>SELL</v>
      </c>
    </row>
    <row r="1462" spans="1:18" x14ac:dyDescent="0.3">
      <c r="A1462" s="9">
        <v>1459</v>
      </c>
      <c r="B1462" s="11">
        <f t="shared" ca="1" si="374"/>
        <v>37197</v>
      </c>
      <c r="C1462" s="17">
        <f t="shared" ca="1" si="375"/>
        <v>997.6</v>
      </c>
      <c r="D1462" s="42">
        <f t="shared" ca="1" si="385"/>
        <v>3.6000000000000227</v>
      </c>
      <c r="E1462" s="15">
        <f t="shared" ca="1" si="377"/>
        <v>3.6000000000000227</v>
      </c>
      <c r="F1462" s="15">
        <f t="shared" ca="1" si="378"/>
        <v>0</v>
      </c>
      <c r="G1462" s="17">
        <f t="shared" ca="1" si="386"/>
        <v>5.8392857142857224</v>
      </c>
      <c r="H1462" s="17">
        <f t="shared" ca="1" si="387"/>
        <v>3.1821428571428618</v>
      </c>
      <c r="I1462" s="17">
        <f t="shared" ca="1" si="388"/>
        <v>1.8350168350168348</v>
      </c>
      <c r="J1462" s="23">
        <f t="shared" ca="1" si="379"/>
        <v>64.726840855106886</v>
      </c>
      <c r="K1462" s="19" t="str">
        <f t="shared" ca="1" si="380"/>
        <v/>
      </c>
      <c r="L1462" s="19" t="str">
        <f t="shared" ca="1" si="381"/>
        <v/>
      </c>
      <c r="M1462" s="9" t="str">
        <f t="shared" ca="1" si="382"/>
        <v/>
      </c>
      <c r="N1462" s="9" t="str">
        <f t="shared" ca="1" si="383"/>
        <v/>
      </c>
      <c r="O1462" s="11">
        <f t="shared" ca="1" si="376"/>
        <v>37197</v>
      </c>
      <c r="P1462" s="31">
        <f t="shared" ca="1" si="389"/>
        <v>42</v>
      </c>
      <c r="Q1462" s="9">
        <f t="shared" ca="1" si="384"/>
        <v>0</v>
      </c>
      <c r="R1462" s="34" t="str">
        <f t="shared" ca="1" si="390"/>
        <v>SELL</v>
      </c>
    </row>
    <row r="1463" spans="1:18" x14ac:dyDescent="0.3">
      <c r="A1463" s="9">
        <v>1460</v>
      </c>
      <c r="B1463" s="11">
        <f t="shared" ca="1" si="374"/>
        <v>37200</v>
      </c>
      <c r="C1463" s="17">
        <f t="shared" ca="1" si="375"/>
        <v>991.05</v>
      </c>
      <c r="D1463" s="42">
        <f t="shared" ca="1" si="385"/>
        <v>-6.5500000000000682</v>
      </c>
      <c r="E1463" s="15">
        <f t="shared" ca="1" si="377"/>
        <v>0</v>
      </c>
      <c r="F1463" s="15">
        <f t="shared" ca="1" si="378"/>
        <v>-6.5500000000000682</v>
      </c>
      <c r="G1463" s="17">
        <f t="shared" ca="1" si="386"/>
        <v>5.625000000000008</v>
      </c>
      <c r="H1463" s="17">
        <f t="shared" ca="1" si="387"/>
        <v>3.6500000000000097</v>
      </c>
      <c r="I1463" s="17">
        <f t="shared" ca="1" si="388"/>
        <v>1.5410958904109571</v>
      </c>
      <c r="J1463" s="23">
        <f t="shared" ca="1" si="379"/>
        <v>60.646900269541746</v>
      </c>
      <c r="K1463" s="19" t="str">
        <f t="shared" ca="1" si="380"/>
        <v/>
      </c>
      <c r="L1463" s="19" t="str">
        <f t="shared" ca="1" si="381"/>
        <v/>
      </c>
      <c r="M1463" s="9" t="str">
        <f t="shared" ca="1" si="382"/>
        <v/>
      </c>
      <c r="N1463" s="9" t="str">
        <f t="shared" ca="1" si="383"/>
        <v/>
      </c>
      <c r="O1463" s="11">
        <f t="shared" ca="1" si="376"/>
        <v>37200</v>
      </c>
      <c r="P1463" s="31">
        <f t="shared" ca="1" si="389"/>
        <v>42</v>
      </c>
      <c r="Q1463" s="9">
        <f t="shared" ca="1" si="384"/>
        <v>0</v>
      </c>
      <c r="R1463" s="34" t="str">
        <f t="shared" ca="1" si="390"/>
        <v>SELL</v>
      </c>
    </row>
    <row r="1464" spans="1:18" x14ac:dyDescent="0.3">
      <c r="A1464" s="9">
        <v>1461</v>
      </c>
      <c r="B1464" s="11">
        <f t="shared" ca="1" si="374"/>
        <v>37201</v>
      </c>
      <c r="C1464" s="17">
        <f t="shared" ca="1" si="375"/>
        <v>1001.9</v>
      </c>
      <c r="D1464" s="42">
        <f t="shared" ca="1" si="385"/>
        <v>10.850000000000023</v>
      </c>
      <c r="E1464" s="15">
        <f t="shared" ca="1" si="377"/>
        <v>10.850000000000023</v>
      </c>
      <c r="F1464" s="15">
        <f t="shared" ca="1" si="378"/>
        <v>0</v>
      </c>
      <c r="G1464" s="17">
        <f t="shared" ca="1" si="386"/>
        <v>5.8392857142857224</v>
      </c>
      <c r="H1464" s="17">
        <f t="shared" ca="1" si="387"/>
        <v>3.6500000000000097</v>
      </c>
      <c r="I1464" s="17">
        <f t="shared" ca="1" si="388"/>
        <v>1.5998043052837554</v>
      </c>
      <c r="J1464" s="23">
        <f t="shared" ca="1" si="379"/>
        <v>61.535566428302566</v>
      </c>
      <c r="K1464" s="19" t="str">
        <f t="shared" ca="1" si="380"/>
        <v/>
      </c>
      <c r="L1464" s="19" t="str">
        <f t="shared" ca="1" si="381"/>
        <v/>
      </c>
      <c r="M1464" s="9" t="str">
        <f t="shared" ca="1" si="382"/>
        <v/>
      </c>
      <c r="N1464" s="9" t="str">
        <f t="shared" ca="1" si="383"/>
        <v/>
      </c>
      <c r="O1464" s="11">
        <f t="shared" ca="1" si="376"/>
        <v>37201</v>
      </c>
      <c r="P1464" s="31">
        <f t="shared" ca="1" si="389"/>
        <v>42</v>
      </c>
      <c r="Q1464" s="9">
        <f t="shared" ca="1" si="384"/>
        <v>0</v>
      </c>
      <c r="R1464" s="34" t="str">
        <f t="shared" ca="1" si="390"/>
        <v>SELL</v>
      </c>
    </row>
    <row r="1465" spans="1:18" x14ac:dyDescent="0.3">
      <c r="A1465" s="9">
        <v>1462</v>
      </c>
      <c r="B1465" s="11">
        <f t="shared" ca="1" si="374"/>
        <v>37202</v>
      </c>
      <c r="C1465" s="17">
        <f t="shared" ca="1" si="375"/>
        <v>987.5</v>
      </c>
      <c r="D1465" s="42">
        <f t="shared" ca="1" si="385"/>
        <v>-14.399999999999977</v>
      </c>
      <c r="E1465" s="15">
        <f t="shared" ca="1" si="377"/>
        <v>0</v>
      </c>
      <c r="F1465" s="15">
        <f t="shared" ca="1" si="378"/>
        <v>-14.399999999999977</v>
      </c>
      <c r="G1465" s="17">
        <f t="shared" ca="1" si="386"/>
        <v>4.7678571428571512</v>
      </c>
      <c r="H1465" s="17">
        <f t="shared" ca="1" si="387"/>
        <v>4.6785714285714368</v>
      </c>
      <c r="I1465" s="17">
        <f t="shared" ca="1" si="388"/>
        <v>1.0190839694656488</v>
      </c>
      <c r="J1465" s="23">
        <f t="shared" ca="1" si="379"/>
        <v>50.472589792060489</v>
      </c>
      <c r="K1465" s="19" t="str">
        <f t="shared" ca="1" si="380"/>
        <v/>
      </c>
      <c r="L1465" s="19" t="str">
        <f t="shared" ca="1" si="381"/>
        <v/>
      </c>
      <c r="M1465" s="9" t="str">
        <f t="shared" ca="1" si="382"/>
        <v/>
      </c>
      <c r="N1465" s="9" t="str">
        <f t="shared" ca="1" si="383"/>
        <v/>
      </c>
      <c r="O1465" s="11">
        <f t="shared" ca="1" si="376"/>
        <v>37202</v>
      </c>
      <c r="P1465" s="31">
        <f t="shared" ca="1" si="389"/>
        <v>42</v>
      </c>
      <c r="Q1465" s="9">
        <f t="shared" ca="1" si="384"/>
        <v>0</v>
      </c>
      <c r="R1465" s="34" t="str">
        <f t="shared" ca="1" si="390"/>
        <v>SELL</v>
      </c>
    </row>
    <row r="1466" spans="1:18" x14ac:dyDescent="0.3">
      <c r="A1466" s="9">
        <v>1463</v>
      </c>
      <c r="B1466" s="11">
        <f t="shared" ca="1" si="374"/>
        <v>37203</v>
      </c>
      <c r="C1466" s="17">
        <f t="shared" ca="1" si="375"/>
        <v>997.7</v>
      </c>
      <c r="D1466" s="42">
        <f t="shared" ca="1" si="385"/>
        <v>10.200000000000045</v>
      </c>
      <c r="E1466" s="15">
        <f t="shared" ca="1" si="377"/>
        <v>10.200000000000045</v>
      </c>
      <c r="F1466" s="15">
        <f t="shared" ca="1" si="378"/>
        <v>0</v>
      </c>
      <c r="G1466" s="17">
        <f t="shared" ca="1" si="386"/>
        <v>5.4964285714285825</v>
      </c>
      <c r="H1466" s="17">
        <f t="shared" ca="1" si="387"/>
        <v>3.664285714285719</v>
      </c>
      <c r="I1466" s="17">
        <f t="shared" ca="1" si="388"/>
        <v>1.5000000000000011</v>
      </c>
      <c r="J1466" s="23">
        <f t="shared" ca="1" si="379"/>
        <v>60.000000000000014</v>
      </c>
      <c r="K1466" s="19" t="str">
        <f t="shared" ca="1" si="380"/>
        <v/>
      </c>
      <c r="L1466" s="19" t="str">
        <f t="shared" ca="1" si="381"/>
        <v/>
      </c>
      <c r="M1466" s="9" t="str">
        <f t="shared" ca="1" si="382"/>
        <v/>
      </c>
      <c r="N1466" s="9" t="str">
        <f t="shared" ca="1" si="383"/>
        <v/>
      </c>
      <c r="O1466" s="11">
        <f t="shared" ca="1" si="376"/>
        <v>37203</v>
      </c>
      <c r="P1466" s="31">
        <f t="shared" ca="1" si="389"/>
        <v>42</v>
      </c>
      <c r="Q1466" s="9">
        <f t="shared" ca="1" si="384"/>
        <v>0</v>
      </c>
      <c r="R1466" s="34" t="str">
        <f t="shared" ca="1" si="390"/>
        <v>SELL</v>
      </c>
    </row>
    <row r="1467" spans="1:18" x14ac:dyDescent="0.3">
      <c r="A1467" s="9">
        <v>1464</v>
      </c>
      <c r="B1467" s="11">
        <f t="shared" ca="1" si="374"/>
        <v>37204</v>
      </c>
      <c r="C1467" s="17">
        <f t="shared" ca="1" si="375"/>
        <v>1004.05</v>
      </c>
      <c r="D1467" s="42">
        <f t="shared" ca="1" si="385"/>
        <v>6.3499999999999091</v>
      </c>
      <c r="E1467" s="15">
        <f t="shared" ca="1" si="377"/>
        <v>6.3499999999999091</v>
      </c>
      <c r="F1467" s="15">
        <f t="shared" ca="1" si="378"/>
        <v>0</v>
      </c>
      <c r="G1467" s="17">
        <f t="shared" ca="1" si="386"/>
        <v>5.6214285714285745</v>
      </c>
      <c r="H1467" s="17">
        <f t="shared" ca="1" si="387"/>
        <v>3.664285714285719</v>
      </c>
      <c r="I1467" s="17">
        <f t="shared" ca="1" si="388"/>
        <v>1.5341130604288489</v>
      </c>
      <c r="J1467" s="23">
        <f t="shared" ca="1" si="379"/>
        <v>60.538461538461526</v>
      </c>
      <c r="K1467" s="19" t="str">
        <f t="shared" ca="1" si="380"/>
        <v/>
      </c>
      <c r="L1467" s="19" t="str">
        <f t="shared" ca="1" si="381"/>
        <v/>
      </c>
      <c r="M1467" s="9" t="str">
        <f t="shared" ca="1" si="382"/>
        <v/>
      </c>
      <c r="N1467" s="9" t="str">
        <f t="shared" ca="1" si="383"/>
        <v/>
      </c>
      <c r="O1467" s="11">
        <f t="shared" ca="1" si="376"/>
        <v>37204</v>
      </c>
      <c r="P1467" s="31">
        <f t="shared" ca="1" si="389"/>
        <v>42</v>
      </c>
      <c r="Q1467" s="9">
        <f t="shared" ca="1" si="384"/>
        <v>0</v>
      </c>
      <c r="R1467" s="34" t="str">
        <f t="shared" ca="1" si="390"/>
        <v>SELL</v>
      </c>
    </row>
    <row r="1468" spans="1:18" x14ac:dyDescent="0.3">
      <c r="A1468" s="9">
        <v>1465</v>
      </c>
      <c r="B1468" s="11">
        <f t="shared" ca="1" si="374"/>
        <v>37207</v>
      </c>
      <c r="C1468" s="17">
        <f t="shared" ca="1" si="375"/>
        <v>1010.9</v>
      </c>
      <c r="D1468" s="42">
        <f t="shared" ca="1" si="385"/>
        <v>6.8500000000000227</v>
      </c>
      <c r="E1468" s="15">
        <f t="shared" ca="1" si="377"/>
        <v>6.8500000000000227</v>
      </c>
      <c r="F1468" s="15">
        <f t="shared" ca="1" si="378"/>
        <v>0</v>
      </c>
      <c r="G1468" s="17">
        <f t="shared" ca="1" si="386"/>
        <v>6.1107142857142902</v>
      </c>
      <c r="H1468" s="17">
        <f t="shared" ca="1" si="387"/>
        <v>3.6464285714285762</v>
      </c>
      <c r="I1468" s="17">
        <f t="shared" ca="1" si="388"/>
        <v>1.6758080313418207</v>
      </c>
      <c r="J1468" s="23">
        <f t="shared" ca="1" si="379"/>
        <v>62.628111273792079</v>
      </c>
      <c r="K1468" s="19" t="str">
        <f t="shared" ca="1" si="380"/>
        <v/>
      </c>
      <c r="L1468" s="19" t="str">
        <f t="shared" ca="1" si="381"/>
        <v/>
      </c>
      <c r="M1468" s="9" t="str">
        <f t="shared" ca="1" si="382"/>
        <v/>
      </c>
      <c r="N1468" s="9" t="str">
        <f t="shared" ca="1" si="383"/>
        <v/>
      </c>
      <c r="O1468" s="11">
        <f t="shared" ca="1" si="376"/>
        <v>37207</v>
      </c>
      <c r="P1468" s="31">
        <f t="shared" ca="1" si="389"/>
        <v>42</v>
      </c>
      <c r="Q1468" s="9">
        <f t="shared" ca="1" si="384"/>
        <v>0</v>
      </c>
      <c r="R1468" s="34" t="str">
        <f t="shared" ca="1" si="390"/>
        <v>SELL</v>
      </c>
    </row>
    <row r="1469" spans="1:18" x14ac:dyDescent="0.3">
      <c r="A1469" s="9">
        <v>1466</v>
      </c>
      <c r="B1469" s="11">
        <f t="shared" ca="1" si="374"/>
        <v>37208</v>
      </c>
      <c r="C1469" s="17">
        <f t="shared" ca="1" si="375"/>
        <v>1005.4</v>
      </c>
      <c r="D1469" s="42">
        <f t="shared" ca="1" si="385"/>
        <v>-5.5</v>
      </c>
      <c r="E1469" s="15">
        <f t="shared" ca="1" si="377"/>
        <v>0</v>
      </c>
      <c r="F1469" s="15">
        <f t="shared" ca="1" si="378"/>
        <v>-5.5</v>
      </c>
      <c r="G1469" s="17">
        <f t="shared" ca="1" si="386"/>
        <v>4.9107142857142856</v>
      </c>
      <c r="H1469" s="17">
        <f t="shared" ca="1" si="387"/>
        <v>4.039285714285719</v>
      </c>
      <c r="I1469" s="17">
        <f t="shared" ca="1" si="388"/>
        <v>1.2157382847038005</v>
      </c>
      <c r="J1469" s="23">
        <f t="shared" ca="1" si="379"/>
        <v>54.868316041500371</v>
      </c>
      <c r="K1469" s="19" t="str">
        <f t="shared" ca="1" si="380"/>
        <v/>
      </c>
      <c r="L1469" s="19" t="str">
        <f t="shared" ca="1" si="381"/>
        <v/>
      </c>
      <c r="M1469" s="9" t="str">
        <f t="shared" ca="1" si="382"/>
        <v/>
      </c>
      <c r="N1469" s="9" t="str">
        <f t="shared" ca="1" si="383"/>
        <v/>
      </c>
      <c r="O1469" s="11">
        <f t="shared" ca="1" si="376"/>
        <v>37208</v>
      </c>
      <c r="P1469" s="31">
        <f t="shared" ca="1" si="389"/>
        <v>42</v>
      </c>
      <c r="Q1469" s="9">
        <f t="shared" ca="1" si="384"/>
        <v>0</v>
      </c>
      <c r="R1469" s="34" t="str">
        <f t="shared" ca="1" si="390"/>
        <v>SELL</v>
      </c>
    </row>
    <row r="1470" spans="1:18" x14ac:dyDescent="0.3">
      <c r="A1470" s="9">
        <v>1467</v>
      </c>
      <c r="B1470" s="11">
        <f t="shared" ca="1" si="374"/>
        <v>37209</v>
      </c>
      <c r="C1470" s="17">
        <f t="shared" ca="1" si="375"/>
        <v>1015.8</v>
      </c>
      <c r="D1470" s="42">
        <f t="shared" ca="1" si="385"/>
        <v>10.399999999999977</v>
      </c>
      <c r="E1470" s="15">
        <f t="shared" ca="1" si="377"/>
        <v>10.399999999999977</v>
      </c>
      <c r="F1470" s="15">
        <f t="shared" ca="1" si="378"/>
        <v>0</v>
      </c>
      <c r="G1470" s="17">
        <f t="shared" ca="1" si="386"/>
        <v>5.6535714285714267</v>
      </c>
      <c r="H1470" s="17">
        <f t="shared" ca="1" si="387"/>
        <v>3.8964285714285762</v>
      </c>
      <c r="I1470" s="17">
        <f t="shared" ca="1" si="388"/>
        <v>1.4509624197983479</v>
      </c>
      <c r="J1470" s="23">
        <f t="shared" ca="1" si="379"/>
        <v>59.199700822737434</v>
      </c>
      <c r="K1470" s="19" t="str">
        <f t="shared" ca="1" si="380"/>
        <v/>
      </c>
      <c r="L1470" s="19" t="str">
        <f t="shared" ca="1" si="381"/>
        <v/>
      </c>
      <c r="M1470" s="9" t="str">
        <f t="shared" ca="1" si="382"/>
        <v/>
      </c>
      <c r="N1470" s="9" t="str">
        <f t="shared" ca="1" si="383"/>
        <v/>
      </c>
      <c r="O1470" s="11">
        <f t="shared" ca="1" si="376"/>
        <v>37209</v>
      </c>
      <c r="P1470" s="31">
        <f t="shared" ca="1" si="389"/>
        <v>42</v>
      </c>
      <c r="Q1470" s="9">
        <f t="shared" ca="1" si="384"/>
        <v>0</v>
      </c>
      <c r="R1470" s="34" t="str">
        <f t="shared" ca="1" si="390"/>
        <v>SELL</v>
      </c>
    </row>
    <row r="1471" spans="1:18" x14ac:dyDescent="0.3">
      <c r="A1471" s="9">
        <v>1468</v>
      </c>
      <c r="B1471" s="11">
        <f t="shared" ca="1" si="374"/>
        <v>37210</v>
      </c>
      <c r="C1471" s="17">
        <f t="shared" ca="1" si="375"/>
        <v>1035.7</v>
      </c>
      <c r="D1471" s="42">
        <f t="shared" ca="1" si="385"/>
        <v>19.900000000000091</v>
      </c>
      <c r="E1471" s="15">
        <f t="shared" ca="1" si="377"/>
        <v>19.900000000000091</v>
      </c>
      <c r="F1471" s="15">
        <f t="shared" ca="1" si="378"/>
        <v>0</v>
      </c>
      <c r="G1471" s="17">
        <f t="shared" ca="1" si="386"/>
        <v>7.0750000000000046</v>
      </c>
      <c r="H1471" s="17">
        <f t="shared" ca="1" si="387"/>
        <v>3.3250000000000051</v>
      </c>
      <c r="I1471" s="17">
        <f t="shared" ca="1" si="388"/>
        <v>2.1278195488721785</v>
      </c>
      <c r="J1471" s="23">
        <f t="shared" ca="1" si="379"/>
        <v>68.028846153846132</v>
      </c>
      <c r="K1471" s="19" t="str">
        <f t="shared" ca="1" si="380"/>
        <v/>
      </c>
      <c r="L1471" s="19" t="str">
        <f t="shared" ca="1" si="381"/>
        <v/>
      </c>
      <c r="M1471" s="9" t="str">
        <f t="shared" ca="1" si="382"/>
        <v/>
      </c>
      <c r="N1471" s="9" t="str">
        <f t="shared" ca="1" si="383"/>
        <v/>
      </c>
      <c r="O1471" s="11">
        <f t="shared" ca="1" si="376"/>
        <v>37210</v>
      </c>
      <c r="P1471" s="31">
        <f t="shared" ca="1" si="389"/>
        <v>42</v>
      </c>
      <c r="Q1471" s="9">
        <f t="shared" ca="1" si="384"/>
        <v>0</v>
      </c>
      <c r="R1471" s="34" t="str">
        <f t="shared" ca="1" si="390"/>
        <v>SELL</v>
      </c>
    </row>
    <row r="1472" spans="1:18" x14ac:dyDescent="0.3">
      <c r="A1472" s="9">
        <v>1469</v>
      </c>
      <c r="B1472" s="11">
        <f t="shared" ca="1" si="374"/>
        <v>37214</v>
      </c>
      <c r="C1472" s="17">
        <f t="shared" ca="1" si="375"/>
        <v>1068.1500000000001</v>
      </c>
      <c r="D1472" s="42">
        <f t="shared" ca="1" si="385"/>
        <v>32.450000000000045</v>
      </c>
      <c r="E1472" s="15">
        <f t="shared" ca="1" si="377"/>
        <v>32.450000000000045</v>
      </c>
      <c r="F1472" s="15">
        <f t="shared" ca="1" si="378"/>
        <v>0</v>
      </c>
      <c r="G1472" s="17">
        <f t="shared" ca="1" si="386"/>
        <v>9.3928571428571512</v>
      </c>
      <c r="H1472" s="17">
        <f t="shared" ca="1" si="387"/>
        <v>2.914285714285719</v>
      </c>
      <c r="I1472" s="17">
        <f t="shared" ca="1" si="388"/>
        <v>3.2230392156862719</v>
      </c>
      <c r="J1472" s="23">
        <f t="shared" ca="1" si="379"/>
        <v>76.320371445153796</v>
      </c>
      <c r="K1472" s="19" t="str">
        <f t="shared" ca="1" si="380"/>
        <v>SELL</v>
      </c>
      <c r="L1472" s="19" t="str">
        <f t="shared" ca="1" si="381"/>
        <v/>
      </c>
      <c r="M1472" s="9" t="str">
        <f t="shared" ca="1" si="382"/>
        <v/>
      </c>
      <c r="N1472" s="9" t="str">
        <f t="shared" ca="1" si="383"/>
        <v/>
      </c>
      <c r="O1472" s="11">
        <f t="shared" ca="1" si="376"/>
        <v>37214</v>
      </c>
      <c r="P1472" s="31">
        <f t="shared" ca="1" si="389"/>
        <v>42</v>
      </c>
      <c r="Q1472" s="9">
        <f t="shared" ca="1" si="384"/>
        <v>0</v>
      </c>
      <c r="R1472" s="34" t="str">
        <f t="shared" ca="1" si="390"/>
        <v>SELL</v>
      </c>
    </row>
    <row r="1473" spans="1:18" x14ac:dyDescent="0.3">
      <c r="A1473" s="9">
        <v>1470</v>
      </c>
      <c r="B1473" s="11">
        <f t="shared" ca="1" si="374"/>
        <v>37215</v>
      </c>
      <c r="C1473" s="17">
        <f t="shared" ca="1" si="375"/>
        <v>1050.2</v>
      </c>
      <c r="D1473" s="42">
        <f t="shared" ca="1" si="385"/>
        <v>-17.950000000000045</v>
      </c>
      <c r="E1473" s="15">
        <f t="shared" ca="1" si="377"/>
        <v>0</v>
      </c>
      <c r="F1473" s="15">
        <f t="shared" ca="1" si="378"/>
        <v>-17.950000000000045</v>
      </c>
      <c r="G1473" s="17">
        <f t="shared" ca="1" si="386"/>
        <v>9.3928571428571512</v>
      </c>
      <c r="H1473" s="17">
        <f t="shared" ca="1" si="387"/>
        <v>3.1714285714285779</v>
      </c>
      <c r="I1473" s="17">
        <f t="shared" ca="1" si="388"/>
        <v>2.9617117117117084</v>
      </c>
      <c r="J1473" s="23">
        <f t="shared" ca="1" si="379"/>
        <v>74.758385446276264</v>
      </c>
      <c r="K1473" s="19" t="str">
        <f t="shared" ca="1" si="380"/>
        <v>SELL</v>
      </c>
      <c r="L1473" s="19" t="str">
        <f t="shared" ca="1" si="381"/>
        <v/>
      </c>
      <c r="M1473" s="9" t="str">
        <f t="shared" ca="1" si="382"/>
        <v/>
      </c>
      <c r="N1473" s="9" t="str">
        <f t="shared" ca="1" si="383"/>
        <v/>
      </c>
      <c r="O1473" s="11">
        <f t="shared" ca="1" si="376"/>
        <v>37215</v>
      </c>
      <c r="P1473" s="31">
        <f t="shared" ca="1" si="389"/>
        <v>42</v>
      </c>
      <c r="Q1473" s="9">
        <f t="shared" ca="1" si="384"/>
        <v>0</v>
      </c>
      <c r="R1473" s="34" t="str">
        <f t="shared" ca="1" si="390"/>
        <v>SELL</v>
      </c>
    </row>
    <row r="1474" spans="1:18" x14ac:dyDescent="0.3">
      <c r="A1474" s="9">
        <v>1471</v>
      </c>
      <c r="B1474" s="11">
        <f t="shared" ca="1" si="374"/>
        <v>37216</v>
      </c>
      <c r="C1474" s="17">
        <f t="shared" ca="1" si="375"/>
        <v>1056.3499999999999</v>
      </c>
      <c r="D1474" s="42">
        <f t="shared" ca="1" si="385"/>
        <v>6.1499999999998636</v>
      </c>
      <c r="E1474" s="15">
        <f t="shared" ca="1" si="377"/>
        <v>6.1499999999998636</v>
      </c>
      <c r="F1474" s="15">
        <f t="shared" ca="1" si="378"/>
        <v>0</v>
      </c>
      <c r="G1474" s="17">
        <f t="shared" ca="1" si="386"/>
        <v>9.203571428571431</v>
      </c>
      <c r="H1474" s="17">
        <f t="shared" ca="1" si="387"/>
        <v>3.1714285714285779</v>
      </c>
      <c r="I1474" s="17">
        <f t="shared" ca="1" si="388"/>
        <v>2.9020270270270219</v>
      </c>
      <c r="J1474" s="23">
        <f t="shared" ca="1" si="379"/>
        <v>74.372294372294334</v>
      </c>
      <c r="K1474" s="19" t="str">
        <f t="shared" ca="1" si="380"/>
        <v>SELL</v>
      </c>
      <c r="L1474" s="19" t="str">
        <f t="shared" ca="1" si="381"/>
        <v/>
      </c>
      <c r="M1474" s="9" t="str">
        <f t="shared" ca="1" si="382"/>
        <v/>
      </c>
      <c r="N1474" s="9" t="str">
        <f t="shared" ca="1" si="383"/>
        <v/>
      </c>
      <c r="O1474" s="11">
        <f t="shared" ca="1" si="376"/>
        <v>37216</v>
      </c>
      <c r="P1474" s="31">
        <f t="shared" ca="1" si="389"/>
        <v>42</v>
      </c>
      <c r="Q1474" s="9">
        <f t="shared" ca="1" si="384"/>
        <v>0</v>
      </c>
      <c r="R1474" s="34" t="str">
        <f t="shared" ca="1" si="390"/>
        <v>SELL</v>
      </c>
    </row>
    <row r="1475" spans="1:18" x14ac:dyDescent="0.3">
      <c r="A1475" s="9">
        <v>1472</v>
      </c>
      <c r="B1475" s="11">
        <f t="shared" ca="1" si="374"/>
        <v>37217</v>
      </c>
      <c r="C1475" s="17">
        <f t="shared" ca="1" si="375"/>
        <v>1062.45</v>
      </c>
      <c r="D1475" s="42">
        <f t="shared" ca="1" si="385"/>
        <v>6.1000000000001364</v>
      </c>
      <c r="E1475" s="15">
        <f t="shared" ca="1" si="377"/>
        <v>6.1000000000001364</v>
      </c>
      <c r="F1475" s="15">
        <f t="shared" ca="1" si="378"/>
        <v>0</v>
      </c>
      <c r="G1475" s="17">
        <f t="shared" ca="1" si="386"/>
        <v>8.0607142857142957</v>
      </c>
      <c r="H1475" s="17">
        <f t="shared" ca="1" si="387"/>
        <v>3.1714285714285779</v>
      </c>
      <c r="I1475" s="17">
        <f t="shared" ca="1" si="388"/>
        <v>2.5416666666666647</v>
      </c>
      <c r="J1475" s="23">
        <f t="shared" ca="1" si="379"/>
        <v>71.764705882352928</v>
      </c>
      <c r="K1475" s="19" t="str">
        <f t="shared" ca="1" si="380"/>
        <v>SELL</v>
      </c>
      <c r="L1475" s="19" t="str">
        <f t="shared" ca="1" si="381"/>
        <v/>
      </c>
      <c r="M1475" s="9" t="str">
        <f t="shared" ca="1" si="382"/>
        <v/>
      </c>
      <c r="N1475" s="9" t="str">
        <f t="shared" ca="1" si="383"/>
        <v/>
      </c>
      <c r="O1475" s="11">
        <f t="shared" ca="1" si="376"/>
        <v>37217</v>
      </c>
      <c r="P1475" s="31">
        <f t="shared" ca="1" si="389"/>
        <v>42</v>
      </c>
      <c r="Q1475" s="9">
        <f t="shared" ca="1" si="384"/>
        <v>0</v>
      </c>
      <c r="R1475" s="34" t="str">
        <f t="shared" ca="1" si="390"/>
        <v>SELL</v>
      </c>
    </row>
    <row r="1476" spans="1:18" x14ac:dyDescent="0.3">
      <c r="A1476" s="9">
        <v>1473</v>
      </c>
      <c r="B1476" s="11">
        <f t="shared" ref="B1476:B1539" ca="1" si="391">VLOOKUP(A1476,INDIRECT($V$1&amp;"$A$2:$C$100000"),2,FALSE)</f>
        <v>37218</v>
      </c>
      <c r="C1476" s="17">
        <f t="shared" ref="C1476:C1539" ca="1" si="392">VLOOKUP(A1476,INDIRECT($V$1&amp;"$A$2:$C$100000"),3,FALSE)</f>
        <v>1059</v>
      </c>
      <c r="D1476" s="42">
        <f t="shared" ca="1" si="385"/>
        <v>-3.4500000000000455</v>
      </c>
      <c r="E1476" s="15">
        <f t="shared" ca="1" si="377"/>
        <v>0</v>
      </c>
      <c r="F1476" s="15">
        <f t="shared" ca="1" si="378"/>
        <v>-3.4500000000000455</v>
      </c>
      <c r="G1476" s="17">
        <f t="shared" ca="1" si="386"/>
        <v>7.8035714285714368</v>
      </c>
      <c r="H1476" s="17">
        <f t="shared" ca="1" si="387"/>
        <v>3.4178571428571525</v>
      </c>
      <c r="I1476" s="17">
        <f t="shared" ca="1" si="388"/>
        <v>2.283176593521417</v>
      </c>
      <c r="J1476" s="23">
        <f t="shared" ca="1" si="379"/>
        <v>69.541693189051529</v>
      </c>
      <c r="K1476" s="19" t="str">
        <f t="shared" ca="1" si="380"/>
        <v/>
      </c>
      <c r="L1476" s="19" t="str">
        <f t="shared" ca="1" si="381"/>
        <v/>
      </c>
      <c r="M1476" s="9" t="str">
        <f t="shared" ca="1" si="382"/>
        <v/>
      </c>
      <c r="N1476" s="9" t="str">
        <f t="shared" ca="1" si="383"/>
        <v/>
      </c>
      <c r="O1476" s="11">
        <f t="shared" ref="O1476:O1539" ca="1" si="393">VLOOKUP(A1476,INDIRECT($V$1&amp;"$A$2:$C$100000"),2,FALSE)</f>
        <v>37218</v>
      </c>
      <c r="P1476" s="31">
        <f t="shared" ca="1" si="389"/>
        <v>42</v>
      </c>
      <c r="Q1476" s="9">
        <f t="shared" ca="1" si="384"/>
        <v>0</v>
      </c>
      <c r="R1476" s="34" t="str">
        <f t="shared" ca="1" si="390"/>
        <v>SELL</v>
      </c>
    </row>
    <row r="1477" spans="1:18" x14ac:dyDescent="0.3">
      <c r="A1477" s="9">
        <v>1474</v>
      </c>
      <c r="B1477" s="11">
        <f t="shared" ca="1" si="391"/>
        <v>37221</v>
      </c>
      <c r="C1477" s="17">
        <f t="shared" ca="1" si="392"/>
        <v>1080.5999999999999</v>
      </c>
      <c r="D1477" s="42">
        <f t="shared" ca="1" si="385"/>
        <v>21.599999999999909</v>
      </c>
      <c r="E1477" s="15">
        <f t="shared" ref="E1477:E1540" ca="1" si="394">IF(D1477&gt;$V$5,D1477,0)</f>
        <v>21.599999999999909</v>
      </c>
      <c r="F1477" s="15">
        <f t="shared" ref="F1477:F1540" ca="1" si="395">IF(D1477&lt;$V$5,D1477,0)</f>
        <v>0</v>
      </c>
      <c r="G1477" s="17">
        <f t="shared" ca="1" si="386"/>
        <v>9.3464285714285733</v>
      </c>
      <c r="H1477" s="17">
        <f t="shared" ca="1" si="387"/>
        <v>2.9500000000000051</v>
      </c>
      <c r="I1477" s="17">
        <f t="shared" ca="1" si="388"/>
        <v>3.1682808716706972</v>
      </c>
      <c r="J1477" s="23">
        <f t="shared" ref="J1477:J1540" ca="1" si="396">IF((A1477-1)&gt;=$G$1,IF(I1477=$V$5,$V$5,($V$6-($V$6/(1+I1477)))),"")</f>
        <v>76.009294220156818</v>
      </c>
      <c r="K1477" s="19" t="str">
        <f t="shared" ref="K1477:K1540" ca="1" si="397">IF((A1477-1)&gt;=$G$1,IF(J1477&gt;$D$1,$V$8,IF(J1477&lt;$C$1,$V$7,"")),"")</f>
        <v>SELL</v>
      </c>
      <c r="L1477" s="19" t="str">
        <f t="shared" ref="L1477:L1540" ca="1" si="398">IF(M1477&lt;&gt;"",P1477,"")</f>
        <v/>
      </c>
      <c r="M1477" s="9" t="str">
        <f t="shared" ref="M1477:M1540" ca="1" si="399">IF(R1477&lt;&gt;R1476,R1477,"")</f>
        <v/>
      </c>
      <c r="N1477" s="9" t="str">
        <f t="shared" ref="N1477:N1540" ca="1" si="400">IF(OR(M1477=$V$7,M1477=$V$8),C1477,"")</f>
        <v/>
      </c>
      <c r="O1477" s="11">
        <f t="shared" ca="1" si="393"/>
        <v>37221</v>
      </c>
      <c r="P1477" s="31">
        <f t="shared" ca="1" si="389"/>
        <v>42</v>
      </c>
      <c r="Q1477" s="9">
        <f t="shared" ref="Q1477:Q1540" ca="1" si="401">IF(M1477&lt;&gt;"",1,0)</f>
        <v>0</v>
      </c>
      <c r="R1477" s="34" t="str">
        <f t="shared" ca="1" si="390"/>
        <v>SELL</v>
      </c>
    </row>
    <row r="1478" spans="1:18" x14ac:dyDescent="0.3">
      <c r="A1478" s="9">
        <v>1475</v>
      </c>
      <c r="B1478" s="11">
        <f t="shared" ca="1" si="391"/>
        <v>37222</v>
      </c>
      <c r="C1478" s="17">
        <f t="shared" ca="1" si="392"/>
        <v>1076.05</v>
      </c>
      <c r="D1478" s="42">
        <f t="shared" ref="D1478:D1541" ca="1" si="402">C1478-C1477</f>
        <v>-4.5499999999999545</v>
      </c>
      <c r="E1478" s="15">
        <f t="shared" ca="1" si="394"/>
        <v>0</v>
      </c>
      <c r="F1478" s="15">
        <f t="shared" ca="1" si="395"/>
        <v>-4.5499999999999545</v>
      </c>
      <c r="G1478" s="17">
        <f t="shared" ref="G1478:G1541" ca="1" si="403">IF((A1478-1)&gt;=$G$1,AVERAGE(OFFSET(E1478,0,0,-$G$1,1)),"")</f>
        <v>8.5714285714285712</v>
      </c>
      <c r="H1478" s="17">
        <f t="shared" ref="H1478:H1541" ca="1" si="404">IF((A1478-1)&gt;=$G$1,ABS(AVERAGE(OFFSET(F1478,0,0,-$G$1,1))),"")</f>
        <v>3.2750000000000017</v>
      </c>
      <c r="I1478" s="17">
        <f t="shared" ref="I1478:I1541" ca="1" si="405">IF((A1478-1)&gt;=$G$1,G1478/H1478,"")</f>
        <v>2.6172300981461274</v>
      </c>
      <c r="J1478" s="23">
        <f t="shared" ca="1" si="396"/>
        <v>72.354537232438943</v>
      </c>
      <c r="K1478" s="19" t="str">
        <f t="shared" ca="1" si="397"/>
        <v>SELL</v>
      </c>
      <c r="L1478" s="19" t="str">
        <f t="shared" ca="1" si="398"/>
        <v/>
      </c>
      <c r="M1478" s="9" t="str">
        <f t="shared" ca="1" si="399"/>
        <v/>
      </c>
      <c r="N1478" s="9" t="str">
        <f t="shared" ca="1" si="400"/>
        <v/>
      </c>
      <c r="O1478" s="11">
        <f t="shared" ca="1" si="393"/>
        <v>37222</v>
      </c>
      <c r="P1478" s="31">
        <f t="shared" ref="P1478:P1541" ca="1" si="406">P1477+Q1478</f>
        <v>42</v>
      </c>
      <c r="Q1478" s="9">
        <f t="shared" ca="1" si="401"/>
        <v>0</v>
      </c>
      <c r="R1478" s="34" t="str">
        <f t="shared" ref="R1478:R1541" ca="1" si="407">IF(K1478=R1477,R1477,IF(K1478="",R1477,IF(K1478&lt;&gt;R1477,K1478)))</f>
        <v>SELL</v>
      </c>
    </row>
    <row r="1479" spans="1:18" x14ac:dyDescent="0.3">
      <c r="A1479" s="9">
        <v>1476</v>
      </c>
      <c r="B1479" s="11">
        <f t="shared" ca="1" si="391"/>
        <v>37223</v>
      </c>
      <c r="C1479" s="17">
        <f t="shared" ca="1" si="392"/>
        <v>1070.8</v>
      </c>
      <c r="D1479" s="42">
        <f t="shared" ca="1" si="402"/>
        <v>-5.25</v>
      </c>
      <c r="E1479" s="15">
        <f t="shared" ca="1" si="394"/>
        <v>0</v>
      </c>
      <c r="F1479" s="15">
        <f t="shared" ca="1" si="395"/>
        <v>-5.25</v>
      </c>
      <c r="G1479" s="17">
        <f t="shared" ca="1" si="403"/>
        <v>8.5714285714285712</v>
      </c>
      <c r="H1479" s="17">
        <f t="shared" ca="1" si="404"/>
        <v>2.6214285714285745</v>
      </c>
      <c r="I1479" s="17">
        <f t="shared" ca="1" si="405"/>
        <v>3.2697547683923665</v>
      </c>
      <c r="J1479" s="23">
        <f t="shared" ca="1" si="396"/>
        <v>76.579451180599847</v>
      </c>
      <c r="K1479" s="19" t="str">
        <f t="shared" ca="1" si="397"/>
        <v>SELL</v>
      </c>
      <c r="L1479" s="19" t="str">
        <f t="shared" ca="1" si="398"/>
        <v/>
      </c>
      <c r="M1479" s="9" t="str">
        <f t="shared" ca="1" si="399"/>
        <v/>
      </c>
      <c r="N1479" s="9" t="str">
        <f t="shared" ca="1" si="400"/>
        <v/>
      </c>
      <c r="O1479" s="11">
        <f t="shared" ca="1" si="393"/>
        <v>37223</v>
      </c>
      <c r="P1479" s="31">
        <f t="shared" ca="1" si="406"/>
        <v>42</v>
      </c>
      <c r="Q1479" s="9">
        <f t="shared" ca="1" si="401"/>
        <v>0</v>
      </c>
      <c r="R1479" s="34" t="str">
        <f t="shared" ca="1" si="407"/>
        <v>SELL</v>
      </c>
    </row>
    <row r="1480" spans="1:18" x14ac:dyDescent="0.3">
      <c r="A1480" s="9">
        <v>1477</v>
      </c>
      <c r="B1480" s="11">
        <f t="shared" ca="1" si="391"/>
        <v>37224</v>
      </c>
      <c r="C1480" s="17">
        <f t="shared" ca="1" si="392"/>
        <v>1067.1500000000001</v>
      </c>
      <c r="D1480" s="42">
        <f t="shared" ca="1" si="402"/>
        <v>-3.6499999999998636</v>
      </c>
      <c r="E1480" s="15">
        <f t="shared" ca="1" si="394"/>
        <v>0</v>
      </c>
      <c r="F1480" s="15">
        <f t="shared" ca="1" si="395"/>
        <v>-3.6499999999998636</v>
      </c>
      <c r="G1480" s="17">
        <f t="shared" ca="1" si="403"/>
        <v>7.8428571428571399</v>
      </c>
      <c r="H1480" s="17">
        <f t="shared" ca="1" si="404"/>
        <v>2.8821428571428505</v>
      </c>
      <c r="I1480" s="17">
        <f t="shared" ca="1" si="405"/>
        <v>2.7211895910780721</v>
      </c>
      <c r="J1480" s="23">
        <f t="shared" ca="1" si="396"/>
        <v>73.126873126873164</v>
      </c>
      <c r="K1480" s="19" t="str">
        <f t="shared" ca="1" si="397"/>
        <v>SELL</v>
      </c>
      <c r="L1480" s="19" t="str">
        <f t="shared" ca="1" si="398"/>
        <v/>
      </c>
      <c r="M1480" s="9" t="str">
        <f t="shared" ca="1" si="399"/>
        <v/>
      </c>
      <c r="N1480" s="9" t="str">
        <f t="shared" ca="1" si="400"/>
        <v/>
      </c>
      <c r="O1480" s="11">
        <f t="shared" ca="1" si="393"/>
        <v>37224</v>
      </c>
      <c r="P1480" s="31">
        <f t="shared" ca="1" si="406"/>
        <v>42</v>
      </c>
      <c r="Q1480" s="9">
        <f t="shared" ca="1" si="401"/>
        <v>0</v>
      </c>
      <c r="R1480" s="34" t="str">
        <f t="shared" ca="1" si="407"/>
        <v>SELL</v>
      </c>
    </row>
    <row r="1481" spans="1:18" x14ac:dyDescent="0.3">
      <c r="A1481" s="9">
        <v>1478</v>
      </c>
      <c r="B1481" s="11">
        <f t="shared" ca="1" si="391"/>
        <v>37228</v>
      </c>
      <c r="C1481" s="17">
        <f t="shared" ca="1" si="392"/>
        <v>1065.4000000000001</v>
      </c>
      <c r="D1481" s="42">
        <f t="shared" ca="1" si="402"/>
        <v>-1.75</v>
      </c>
      <c r="E1481" s="15">
        <f t="shared" ca="1" si="394"/>
        <v>0</v>
      </c>
      <c r="F1481" s="15">
        <f t="shared" ca="1" si="395"/>
        <v>-1.75</v>
      </c>
      <c r="G1481" s="17">
        <f t="shared" ca="1" si="403"/>
        <v>7.3892857142857178</v>
      </c>
      <c r="H1481" s="17">
        <f t="shared" ca="1" si="404"/>
        <v>3.0071428571428505</v>
      </c>
      <c r="I1481" s="17">
        <f t="shared" ca="1" si="405"/>
        <v>2.4572446555819543</v>
      </c>
      <c r="J1481" s="23">
        <f t="shared" ca="1" si="396"/>
        <v>71.075231879079411</v>
      </c>
      <c r="K1481" s="19" t="str">
        <f t="shared" ca="1" si="397"/>
        <v>SELL</v>
      </c>
      <c r="L1481" s="19" t="str">
        <f t="shared" ca="1" si="398"/>
        <v/>
      </c>
      <c r="M1481" s="9" t="str">
        <f t="shared" ca="1" si="399"/>
        <v/>
      </c>
      <c r="N1481" s="9" t="str">
        <f t="shared" ca="1" si="400"/>
        <v/>
      </c>
      <c r="O1481" s="11">
        <f t="shared" ca="1" si="393"/>
        <v>37228</v>
      </c>
      <c r="P1481" s="31">
        <f t="shared" ca="1" si="406"/>
        <v>42</v>
      </c>
      <c r="Q1481" s="9">
        <f t="shared" ca="1" si="401"/>
        <v>0</v>
      </c>
      <c r="R1481" s="34" t="str">
        <f t="shared" ca="1" si="407"/>
        <v>SELL</v>
      </c>
    </row>
    <row r="1482" spans="1:18" x14ac:dyDescent="0.3">
      <c r="A1482" s="9">
        <v>1479</v>
      </c>
      <c r="B1482" s="11">
        <f t="shared" ca="1" si="391"/>
        <v>37229</v>
      </c>
      <c r="C1482" s="17">
        <f t="shared" ca="1" si="392"/>
        <v>1077.7</v>
      </c>
      <c r="D1482" s="42">
        <f t="shared" ca="1" si="402"/>
        <v>12.299999999999955</v>
      </c>
      <c r="E1482" s="15">
        <f t="shared" ca="1" si="394"/>
        <v>12.299999999999955</v>
      </c>
      <c r="F1482" s="15">
        <f t="shared" ca="1" si="395"/>
        <v>0</v>
      </c>
      <c r="G1482" s="17">
        <f t="shared" ca="1" si="403"/>
        <v>7.7785714285714267</v>
      </c>
      <c r="H1482" s="17">
        <f t="shared" ca="1" si="404"/>
        <v>3.0071428571428505</v>
      </c>
      <c r="I1482" s="17">
        <f t="shared" ca="1" si="405"/>
        <v>2.5866983372921668</v>
      </c>
      <c r="J1482" s="23">
        <f t="shared" ca="1" si="396"/>
        <v>72.119205298013284</v>
      </c>
      <c r="K1482" s="19" t="str">
        <f t="shared" ca="1" si="397"/>
        <v>SELL</v>
      </c>
      <c r="L1482" s="19" t="str">
        <f t="shared" ca="1" si="398"/>
        <v/>
      </c>
      <c r="M1482" s="9" t="str">
        <f t="shared" ca="1" si="399"/>
        <v/>
      </c>
      <c r="N1482" s="9" t="str">
        <f t="shared" ca="1" si="400"/>
        <v/>
      </c>
      <c r="O1482" s="11">
        <f t="shared" ca="1" si="393"/>
        <v>37229</v>
      </c>
      <c r="P1482" s="31">
        <f t="shared" ca="1" si="406"/>
        <v>42</v>
      </c>
      <c r="Q1482" s="9">
        <f t="shared" ca="1" si="401"/>
        <v>0</v>
      </c>
      <c r="R1482" s="34" t="str">
        <f t="shared" ca="1" si="407"/>
        <v>SELL</v>
      </c>
    </row>
    <row r="1483" spans="1:18" x14ac:dyDescent="0.3">
      <c r="A1483" s="9">
        <v>1480</v>
      </c>
      <c r="B1483" s="11">
        <f t="shared" ca="1" si="391"/>
        <v>37230</v>
      </c>
      <c r="C1483" s="17">
        <f t="shared" ca="1" si="392"/>
        <v>1104.55</v>
      </c>
      <c r="D1483" s="42">
        <f t="shared" ca="1" si="402"/>
        <v>26.849999999999909</v>
      </c>
      <c r="E1483" s="15">
        <f t="shared" ca="1" si="394"/>
        <v>26.849999999999909</v>
      </c>
      <c r="F1483" s="15">
        <f t="shared" ca="1" si="395"/>
        <v>0</v>
      </c>
      <c r="G1483" s="17">
        <f t="shared" ca="1" si="403"/>
        <v>9.6964285714285641</v>
      </c>
      <c r="H1483" s="17">
        <f t="shared" ca="1" si="404"/>
        <v>2.6142857142857077</v>
      </c>
      <c r="I1483" s="17">
        <f t="shared" ca="1" si="405"/>
        <v>3.7090163934426297</v>
      </c>
      <c r="J1483" s="23">
        <f t="shared" ca="1" si="396"/>
        <v>78.764142732811166</v>
      </c>
      <c r="K1483" s="19" t="str">
        <f t="shared" ca="1" si="397"/>
        <v>SELL</v>
      </c>
      <c r="L1483" s="19" t="str">
        <f t="shared" ca="1" si="398"/>
        <v/>
      </c>
      <c r="M1483" s="9" t="str">
        <f t="shared" ca="1" si="399"/>
        <v/>
      </c>
      <c r="N1483" s="9" t="str">
        <f t="shared" ca="1" si="400"/>
        <v/>
      </c>
      <c r="O1483" s="11">
        <f t="shared" ca="1" si="393"/>
        <v>37230</v>
      </c>
      <c r="P1483" s="31">
        <f t="shared" ca="1" si="406"/>
        <v>42</v>
      </c>
      <c r="Q1483" s="9">
        <f t="shared" ca="1" si="401"/>
        <v>0</v>
      </c>
      <c r="R1483" s="34" t="str">
        <f t="shared" ca="1" si="407"/>
        <v>SELL</v>
      </c>
    </row>
    <row r="1484" spans="1:18" x14ac:dyDescent="0.3">
      <c r="A1484" s="9">
        <v>1481</v>
      </c>
      <c r="B1484" s="11">
        <f t="shared" ca="1" si="391"/>
        <v>37231</v>
      </c>
      <c r="C1484" s="17">
        <f t="shared" ca="1" si="392"/>
        <v>1110.45</v>
      </c>
      <c r="D1484" s="42">
        <f t="shared" ca="1" si="402"/>
        <v>5.9000000000000909</v>
      </c>
      <c r="E1484" s="15">
        <f t="shared" ca="1" si="394"/>
        <v>5.9000000000000909</v>
      </c>
      <c r="F1484" s="15">
        <f t="shared" ca="1" si="395"/>
        <v>0</v>
      </c>
      <c r="G1484" s="17">
        <f t="shared" ca="1" si="403"/>
        <v>9.375</v>
      </c>
      <c r="H1484" s="17">
        <f t="shared" ca="1" si="404"/>
        <v>2.6142857142857077</v>
      </c>
      <c r="I1484" s="17">
        <f t="shared" ca="1" si="405"/>
        <v>3.5860655737705009</v>
      </c>
      <c r="J1484" s="23">
        <f t="shared" ca="1" si="396"/>
        <v>78.19481680071496</v>
      </c>
      <c r="K1484" s="19" t="str">
        <f t="shared" ca="1" si="397"/>
        <v>SELL</v>
      </c>
      <c r="L1484" s="19" t="str">
        <f t="shared" ca="1" si="398"/>
        <v/>
      </c>
      <c r="M1484" s="9" t="str">
        <f t="shared" ca="1" si="399"/>
        <v/>
      </c>
      <c r="N1484" s="9" t="str">
        <f t="shared" ca="1" si="400"/>
        <v/>
      </c>
      <c r="O1484" s="11">
        <f t="shared" ca="1" si="393"/>
        <v>37231</v>
      </c>
      <c r="P1484" s="31">
        <f t="shared" ca="1" si="406"/>
        <v>42</v>
      </c>
      <c r="Q1484" s="9">
        <f t="shared" ca="1" si="401"/>
        <v>0</v>
      </c>
      <c r="R1484" s="34" t="str">
        <f t="shared" ca="1" si="407"/>
        <v>SELL</v>
      </c>
    </row>
    <row r="1485" spans="1:18" x14ac:dyDescent="0.3">
      <c r="A1485" s="9">
        <v>1482</v>
      </c>
      <c r="B1485" s="11">
        <f t="shared" ca="1" si="391"/>
        <v>37232</v>
      </c>
      <c r="C1485" s="17">
        <f t="shared" ca="1" si="392"/>
        <v>1112.3</v>
      </c>
      <c r="D1485" s="42">
        <f t="shared" ca="1" si="402"/>
        <v>1.8499999999999091</v>
      </c>
      <c r="E1485" s="15">
        <f t="shared" ca="1" si="394"/>
        <v>1.8499999999999091</v>
      </c>
      <c r="F1485" s="15">
        <f t="shared" ca="1" si="395"/>
        <v>0</v>
      </c>
      <c r="G1485" s="17">
        <f t="shared" ca="1" si="403"/>
        <v>8.085714285714273</v>
      </c>
      <c r="H1485" s="17">
        <f t="shared" ca="1" si="404"/>
        <v>2.6142857142857077</v>
      </c>
      <c r="I1485" s="17">
        <f t="shared" ca="1" si="405"/>
        <v>3.092896174863391</v>
      </c>
      <c r="J1485" s="23">
        <f t="shared" ca="1" si="396"/>
        <v>75.567423230974654</v>
      </c>
      <c r="K1485" s="19" t="str">
        <f t="shared" ca="1" si="397"/>
        <v>SELL</v>
      </c>
      <c r="L1485" s="19" t="str">
        <f t="shared" ca="1" si="398"/>
        <v/>
      </c>
      <c r="M1485" s="9" t="str">
        <f t="shared" ca="1" si="399"/>
        <v/>
      </c>
      <c r="N1485" s="9" t="str">
        <f t="shared" ca="1" si="400"/>
        <v/>
      </c>
      <c r="O1485" s="11">
        <f t="shared" ca="1" si="393"/>
        <v>37232</v>
      </c>
      <c r="P1485" s="31">
        <f t="shared" ca="1" si="406"/>
        <v>42</v>
      </c>
      <c r="Q1485" s="9">
        <f t="shared" ca="1" si="401"/>
        <v>0</v>
      </c>
      <c r="R1485" s="34" t="str">
        <f t="shared" ca="1" si="407"/>
        <v>SELL</v>
      </c>
    </row>
    <row r="1486" spans="1:18" x14ac:dyDescent="0.3">
      <c r="A1486" s="9">
        <v>1483</v>
      </c>
      <c r="B1486" s="11">
        <f t="shared" ca="1" si="391"/>
        <v>37235</v>
      </c>
      <c r="C1486" s="17">
        <f t="shared" ca="1" si="392"/>
        <v>1115.25</v>
      </c>
      <c r="D1486" s="42">
        <f t="shared" ca="1" si="402"/>
        <v>2.9500000000000455</v>
      </c>
      <c r="E1486" s="15">
        <f t="shared" ca="1" si="394"/>
        <v>2.9500000000000455</v>
      </c>
      <c r="F1486" s="15">
        <f t="shared" ca="1" si="395"/>
        <v>0</v>
      </c>
      <c r="G1486" s="17">
        <f t="shared" ca="1" si="403"/>
        <v>5.9785714285714153</v>
      </c>
      <c r="H1486" s="17">
        <f t="shared" ca="1" si="404"/>
        <v>2.6142857142857077</v>
      </c>
      <c r="I1486" s="17">
        <f t="shared" ca="1" si="405"/>
        <v>2.2868852459016402</v>
      </c>
      <c r="J1486" s="23">
        <f t="shared" ca="1" si="396"/>
        <v>69.576059850374065</v>
      </c>
      <c r="K1486" s="19" t="str">
        <f t="shared" ca="1" si="397"/>
        <v/>
      </c>
      <c r="L1486" s="19" t="str">
        <f t="shared" ca="1" si="398"/>
        <v/>
      </c>
      <c r="M1486" s="9" t="str">
        <f t="shared" ca="1" si="399"/>
        <v/>
      </c>
      <c r="N1486" s="9" t="str">
        <f t="shared" ca="1" si="400"/>
        <v/>
      </c>
      <c r="O1486" s="11">
        <f t="shared" ca="1" si="393"/>
        <v>37235</v>
      </c>
      <c r="P1486" s="31">
        <f t="shared" ca="1" si="406"/>
        <v>42</v>
      </c>
      <c r="Q1486" s="9">
        <f t="shared" ca="1" si="401"/>
        <v>0</v>
      </c>
      <c r="R1486" s="34" t="str">
        <f t="shared" ca="1" si="407"/>
        <v>SELL</v>
      </c>
    </row>
    <row r="1487" spans="1:18" x14ac:dyDescent="0.3">
      <c r="A1487" s="9">
        <v>1484</v>
      </c>
      <c r="B1487" s="11">
        <f t="shared" ca="1" si="391"/>
        <v>37236</v>
      </c>
      <c r="C1487" s="17">
        <f t="shared" ca="1" si="392"/>
        <v>1110.2</v>
      </c>
      <c r="D1487" s="42">
        <f t="shared" ca="1" si="402"/>
        <v>-5.0499999999999545</v>
      </c>
      <c r="E1487" s="15">
        <f t="shared" ca="1" si="394"/>
        <v>0</v>
      </c>
      <c r="F1487" s="15">
        <f t="shared" ca="1" si="395"/>
        <v>-5.0499999999999545</v>
      </c>
      <c r="G1487" s="17">
        <f t="shared" ca="1" si="403"/>
        <v>5.9785714285714153</v>
      </c>
      <c r="H1487" s="17">
        <f t="shared" ca="1" si="404"/>
        <v>1.69285714285713</v>
      </c>
      <c r="I1487" s="17">
        <f t="shared" ca="1" si="405"/>
        <v>3.5316455696202724</v>
      </c>
      <c r="J1487" s="23">
        <f t="shared" ca="1" si="396"/>
        <v>77.93296089385484</v>
      </c>
      <c r="K1487" s="19" t="str">
        <f t="shared" ca="1" si="397"/>
        <v>SELL</v>
      </c>
      <c r="L1487" s="19" t="str">
        <f t="shared" ca="1" si="398"/>
        <v/>
      </c>
      <c r="M1487" s="9" t="str">
        <f t="shared" ca="1" si="399"/>
        <v/>
      </c>
      <c r="N1487" s="9" t="str">
        <f t="shared" ca="1" si="400"/>
        <v/>
      </c>
      <c r="O1487" s="11">
        <f t="shared" ca="1" si="393"/>
        <v>37236</v>
      </c>
      <c r="P1487" s="31">
        <f t="shared" ca="1" si="406"/>
        <v>42</v>
      </c>
      <c r="Q1487" s="9">
        <f t="shared" ca="1" si="401"/>
        <v>0</v>
      </c>
      <c r="R1487" s="34" t="str">
        <f t="shared" ca="1" si="407"/>
        <v>SELL</v>
      </c>
    </row>
    <row r="1488" spans="1:18" x14ac:dyDescent="0.3">
      <c r="A1488" s="9">
        <v>1485</v>
      </c>
      <c r="B1488" s="11">
        <f t="shared" ca="1" si="391"/>
        <v>37237</v>
      </c>
      <c r="C1488" s="17">
        <f t="shared" ca="1" si="392"/>
        <v>1107.6500000000001</v>
      </c>
      <c r="D1488" s="42">
        <f t="shared" ca="1" si="402"/>
        <v>-2.5499999999999545</v>
      </c>
      <c r="E1488" s="15">
        <f t="shared" ca="1" si="394"/>
        <v>0</v>
      </c>
      <c r="F1488" s="15">
        <f t="shared" ca="1" si="395"/>
        <v>-2.5499999999999545</v>
      </c>
      <c r="G1488" s="17">
        <f t="shared" ca="1" si="403"/>
        <v>5.539285714285711</v>
      </c>
      <c r="H1488" s="17">
        <f t="shared" ca="1" si="404"/>
        <v>1.8749999999999838</v>
      </c>
      <c r="I1488" s="17">
        <f t="shared" ca="1" si="405"/>
        <v>2.9542857142857382</v>
      </c>
      <c r="J1488" s="23">
        <f t="shared" ca="1" si="396"/>
        <v>74.710982658959693</v>
      </c>
      <c r="K1488" s="19" t="str">
        <f t="shared" ca="1" si="397"/>
        <v>SELL</v>
      </c>
      <c r="L1488" s="19" t="str">
        <f t="shared" ca="1" si="398"/>
        <v/>
      </c>
      <c r="M1488" s="9" t="str">
        <f t="shared" ca="1" si="399"/>
        <v/>
      </c>
      <c r="N1488" s="9" t="str">
        <f t="shared" ca="1" si="400"/>
        <v/>
      </c>
      <c r="O1488" s="11">
        <f t="shared" ca="1" si="393"/>
        <v>37237</v>
      </c>
      <c r="P1488" s="31">
        <f t="shared" ca="1" si="406"/>
        <v>42</v>
      </c>
      <c r="Q1488" s="9">
        <f t="shared" ca="1" si="401"/>
        <v>0</v>
      </c>
      <c r="R1488" s="34" t="str">
        <f t="shared" ca="1" si="407"/>
        <v>SELL</v>
      </c>
    </row>
    <row r="1489" spans="1:18" x14ac:dyDescent="0.3">
      <c r="A1489" s="9">
        <v>1486</v>
      </c>
      <c r="B1489" s="11">
        <f t="shared" ca="1" si="391"/>
        <v>37238</v>
      </c>
      <c r="C1489" s="17">
        <f t="shared" ca="1" si="392"/>
        <v>1098.75</v>
      </c>
      <c r="D1489" s="42">
        <f t="shared" ca="1" si="402"/>
        <v>-8.9000000000000909</v>
      </c>
      <c r="E1489" s="15">
        <f t="shared" ca="1" si="394"/>
        <v>0</v>
      </c>
      <c r="F1489" s="15">
        <f t="shared" ca="1" si="395"/>
        <v>-8.9000000000000909</v>
      </c>
      <c r="G1489" s="17">
        <f t="shared" ca="1" si="403"/>
        <v>5.1035714285714153</v>
      </c>
      <c r="H1489" s="17">
        <f t="shared" ca="1" si="404"/>
        <v>2.5107142857142759</v>
      </c>
      <c r="I1489" s="17">
        <f t="shared" ca="1" si="405"/>
        <v>2.0327169274537722</v>
      </c>
      <c r="J1489" s="23">
        <f t="shared" ca="1" si="396"/>
        <v>67.026266416510339</v>
      </c>
      <c r="K1489" s="19" t="str">
        <f t="shared" ca="1" si="397"/>
        <v/>
      </c>
      <c r="L1489" s="19" t="str">
        <f t="shared" ca="1" si="398"/>
        <v/>
      </c>
      <c r="M1489" s="9" t="str">
        <f t="shared" ca="1" si="399"/>
        <v/>
      </c>
      <c r="N1489" s="9" t="str">
        <f t="shared" ca="1" si="400"/>
        <v/>
      </c>
      <c r="O1489" s="11">
        <f t="shared" ca="1" si="393"/>
        <v>37238</v>
      </c>
      <c r="P1489" s="31">
        <f t="shared" ca="1" si="406"/>
        <v>42</v>
      </c>
      <c r="Q1489" s="9">
        <f t="shared" ca="1" si="401"/>
        <v>0</v>
      </c>
      <c r="R1489" s="34" t="str">
        <f t="shared" ca="1" si="407"/>
        <v>SELL</v>
      </c>
    </row>
    <row r="1490" spans="1:18" x14ac:dyDescent="0.3">
      <c r="A1490" s="9">
        <v>1487</v>
      </c>
      <c r="B1490" s="11">
        <f t="shared" ca="1" si="391"/>
        <v>37239</v>
      </c>
      <c r="C1490" s="17">
        <f t="shared" ca="1" si="392"/>
        <v>1087.8499999999999</v>
      </c>
      <c r="D1490" s="42">
        <f t="shared" ca="1" si="402"/>
        <v>-10.900000000000091</v>
      </c>
      <c r="E1490" s="15">
        <f t="shared" ca="1" si="394"/>
        <v>0</v>
      </c>
      <c r="F1490" s="15">
        <f t="shared" ca="1" si="395"/>
        <v>-10.900000000000091</v>
      </c>
      <c r="G1490" s="17">
        <f t="shared" ca="1" si="403"/>
        <v>5.1035714285714153</v>
      </c>
      <c r="H1490" s="17">
        <f t="shared" ca="1" si="404"/>
        <v>3.0428571428571365</v>
      </c>
      <c r="I1490" s="17">
        <f t="shared" ca="1" si="405"/>
        <v>1.6772300469483559</v>
      </c>
      <c r="J1490" s="23">
        <f t="shared" ca="1" si="396"/>
        <v>62.647961420429624</v>
      </c>
      <c r="K1490" s="19" t="str">
        <f t="shared" ca="1" si="397"/>
        <v/>
      </c>
      <c r="L1490" s="19" t="str">
        <f t="shared" ca="1" si="398"/>
        <v/>
      </c>
      <c r="M1490" s="9" t="str">
        <f t="shared" ca="1" si="399"/>
        <v/>
      </c>
      <c r="N1490" s="9" t="str">
        <f t="shared" ca="1" si="400"/>
        <v/>
      </c>
      <c r="O1490" s="11">
        <f t="shared" ca="1" si="393"/>
        <v>37239</v>
      </c>
      <c r="P1490" s="31">
        <f t="shared" ca="1" si="406"/>
        <v>42</v>
      </c>
      <c r="Q1490" s="9">
        <f t="shared" ca="1" si="401"/>
        <v>0</v>
      </c>
      <c r="R1490" s="34" t="str">
        <f t="shared" ca="1" si="407"/>
        <v>SELL</v>
      </c>
    </row>
    <row r="1491" spans="1:18" x14ac:dyDescent="0.3">
      <c r="A1491" s="9">
        <v>1488</v>
      </c>
      <c r="B1491" s="11">
        <f t="shared" ca="1" si="391"/>
        <v>37243</v>
      </c>
      <c r="C1491" s="17">
        <f t="shared" ca="1" si="392"/>
        <v>1082.3</v>
      </c>
      <c r="D1491" s="42">
        <f t="shared" ca="1" si="402"/>
        <v>-5.5499999999999545</v>
      </c>
      <c r="E1491" s="15">
        <f t="shared" ca="1" si="394"/>
        <v>0</v>
      </c>
      <c r="F1491" s="15">
        <f t="shared" ca="1" si="395"/>
        <v>-5.5499999999999545</v>
      </c>
      <c r="G1491" s="17">
        <f t="shared" ca="1" si="403"/>
        <v>3.5607142857142793</v>
      </c>
      <c r="H1491" s="17">
        <f t="shared" ca="1" si="404"/>
        <v>3.4392857142857047</v>
      </c>
      <c r="I1491" s="17">
        <f t="shared" ca="1" si="405"/>
        <v>1.0353063343717559</v>
      </c>
      <c r="J1491" s="23">
        <f t="shared" ca="1" si="396"/>
        <v>50.867346938775533</v>
      </c>
      <c r="K1491" s="19" t="str">
        <f t="shared" ca="1" si="397"/>
        <v/>
      </c>
      <c r="L1491" s="19" t="str">
        <f t="shared" ca="1" si="398"/>
        <v/>
      </c>
      <c r="M1491" s="9" t="str">
        <f t="shared" ca="1" si="399"/>
        <v/>
      </c>
      <c r="N1491" s="9" t="str">
        <f t="shared" ca="1" si="400"/>
        <v/>
      </c>
      <c r="O1491" s="11">
        <f t="shared" ca="1" si="393"/>
        <v>37243</v>
      </c>
      <c r="P1491" s="31">
        <f t="shared" ca="1" si="406"/>
        <v>42</v>
      </c>
      <c r="Q1491" s="9">
        <f t="shared" ca="1" si="401"/>
        <v>0</v>
      </c>
      <c r="R1491" s="34" t="str">
        <f t="shared" ca="1" si="407"/>
        <v>SELL</v>
      </c>
    </row>
    <row r="1492" spans="1:18" x14ac:dyDescent="0.3">
      <c r="A1492" s="9">
        <v>1489</v>
      </c>
      <c r="B1492" s="11">
        <f t="shared" ca="1" si="391"/>
        <v>37244</v>
      </c>
      <c r="C1492" s="17">
        <f t="shared" ca="1" si="392"/>
        <v>1060.75</v>
      </c>
      <c r="D1492" s="42">
        <f t="shared" ca="1" si="402"/>
        <v>-21.549999999999955</v>
      </c>
      <c r="E1492" s="15">
        <f t="shared" ca="1" si="394"/>
        <v>0</v>
      </c>
      <c r="F1492" s="15">
        <f t="shared" ca="1" si="395"/>
        <v>-21.549999999999955</v>
      </c>
      <c r="G1492" s="17">
        <f t="shared" ca="1" si="403"/>
        <v>3.5607142857142793</v>
      </c>
      <c r="H1492" s="17">
        <f t="shared" ca="1" si="404"/>
        <v>4.6535714285714187</v>
      </c>
      <c r="I1492" s="17">
        <f t="shared" ca="1" si="405"/>
        <v>0.76515732924021518</v>
      </c>
      <c r="J1492" s="23">
        <f t="shared" ca="1" si="396"/>
        <v>43.34782608695653</v>
      </c>
      <c r="K1492" s="19" t="str">
        <f t="shared" ca="1" si="397"/>
        <v/>
      </c>
      <c r="L1492" s="19" t="str">
        <f t="shared" ca="1" si="398"/>
        <v/>
      </c>
      <c r="M1492" s="9" t="str">
        <f t="shared" ca="1" si="399"/>
        <v/>
      </c>
      <c r="N1492" s="9" t="str">
        <f t="shared" ca="1" si="400"/>
        <v/>
      </c>
      <c r="O1492" s="11">
        <f t="shared" ca="1" si="393"/>
        <v>37244</v>
      </c>
      <c r="P1492" s="31">
        <f t="shared" ca="1" si="406"/>
        <v>42</v>
      </c>
      <c r="Q1492" s="9">
        <f t="shared" ca="1" si="401"/>
        <v>0</v>
      </c>
      <c r="R1492" s="34" t="str">
        <f t="shared" ca="1" si="407"/>
        <v>SELL</v>
      </c>
    </row>
    <row r="1493" spans="1:18" x14ac:dyDescent="0.3">
      <c r="A1493" s="9">
        <v>1490</v>
      </c>
      <c r="B1493" s="11">
        <f t="shared" ca="1" si="391"/>
        <v>37245</v>
      </c>
      <c r="C1493" s="17">
        <f t="shared" ca="1" si="392"/>
        <v>1062</v>
      </c>
      <c r="D1493" s="42">
        <f t="shared" ca="1" si="402"/>
        <v>1.25</v>
      </c>
      <c r="E1493" s="15">
        <f t="shared" ca="1" si="394"/>
        <v>1.25</v>
      </c>
      <c r="F1493" s="15">
        <f t="shared" ca="1" si="395"/>
        <v>0</v>
      </c>
      <c r="G1493" s="17">
        <f t="shared" ca="1" si="403"/>
        <v>3.6499999999999937</v>
      </c>
      <c r="H1493" s="17">
        <f t="shared" ca="1" si="404"/>
        <v>4.2785714285714187</v>
      </c>
      <c r="I1493" s="17">
        <f t="shared" ca="1" si="405"/>
        <v>0.85308848080133604</v>
      </c>
      <c r="J1493" s="23">
        <f t="shared" ca="1" si="396"/>
        <v>46.036036036036052</v>
      </c>
      <c r="K1493" s="19" t="str">
        <f t="shared" ca="1" si="397"/>
        <v/>
      </c>
      <c r="L1493" s="19" t="str">
        <f t="shared" ca="1" si="398"/>
        <v/>
      </c>
      <c r="M1493" s="9" t="str">
        <f t="shared" ca="1" si="399"/>
        <v/>
      </c>
      <c r="N1493" s="9" t="str">
        <f t="shared" ca="1" si="400"/>
        <v/>
      </c>
      <c r="O1493" s="11">
        <f t="shared" ca="1" si="393"/>
        <v>37245</v>
      </c>
      <c r="P1493" s="31">
        <f t="shared" ca="1" si="406"/>
        <v>42</v>
      </c>
      <c r="Q1493" s="9">
        <f t="shared" ca="1" si="401"/>
        <v>0</v>
      </c>
      <c r="R1493" s="34" t="str">
        <f t="shared" ca="1" si="407"/>
        <v>SELL</v>
      </c>
    </row>
    <row r="1494" spans="1:18" x14ac:dyDescent="0.3">
      <c r="A1494" s="9">
        <v>1491</v>
      </c>
      <c r="B1494" s="11">
        <f t="shared" ca="1" si="391"/>
        <v>37246</v>
      </c>
      <c r="C1494" s="17">
        <f t="shared" ca="1" si="392"/>
        <v>1050.8499999999999</v>
      </c>
      <c r="D1494" s="42">
        <f t="shared" ca="1" si="402"/>
        <v>-11.150000000000091</v>
      </c>
      <c r="E1494" s="15">
        <f t="shared" ca="1" si="394"/>
        <v>0</v>
      </c>
      <c r="F1494" s="15">
        <f t="shared" ca="1" si="395"/>
        <v>-11.150000000000091</v>
      </c>
      <c r="G1494" s="17">
        <f t="shared" ca="1" si="403"/>
        <v>3.6499999999999937</v>
      </c>
      <c r="H1494" s="17">
        <f t="shared" ca="1" si="404"/>
        <v>4.8142857142857212</v>
      </c>
      <c r="I1494" s="17">
        <f t="shared" ca="1" si="405"/>
        <v>0.75816023738872163</v>
      </c>
      <c r="J1494" s="23">
        <f t="shared" ca="1" si="396"/>
        <v>43.122362869198241</v>
      </c>
      <c r="K1494" s="19" t="str">
        <f t="shared" ca="1" si="397"/>
        <v/>
      </c>
      <c r="L1494" s="19" t="str">
        <f t="shared" ca="1" si="398"/>
        <v/>
      </c>
      <c r="M1494" s="9" t="str">
        <f t="shared" ca="1" si="399"/>
        <v/>
      </c>
      <c r="N1494" s="9" t="str">
        <f t="shared" ca="1" si="400"/>
        <v/>
      </c>
      <c r="O1494" s="11">
        <f t="shared" ca="1" si="393"/>
        <v>37246</v>
      </c>
      <c r="P1494" s="31">
        <f t="shared" ca="1" si="406"/>
        <v>42</v>
      </c>
      <c r="Q1494" s="9">
        <f t="shared" ca="1" si="401"/>
        <v>0</v>
      </c>
      <c r="R1494" s="34" t="str">
        <f t="shared" ca="1" si="407"/>
        <v>SELL</v>
      </c>
    </row>
    <row r="1495" spans="1:18" x14ac:dyDescent="0.3">
      <c r="A1495" s="9">
        <v>1492</v>
      </c>
      <c r="B1495" s="11">
        <f t="shared" ca="1" si="391"/>
        <v>37249</v>
      </c>
      <c r="C1495" s="17">
        <f t="shared" ca="1" si="392"/>
        <v>1048.5</v>
      </c>
      <c r="D1495" s="42">
        <f t="shared" ca="1" si="402"/>
        <v>-2.3499999999999091</v>
      </c>
      <c r="E1495" s="15">
        <f t="shared" ca="1" si="394"/>
        <v>0</v>
      </c>
      <c r="F1495" s="15">
        <f t="shared" ca="1" si="395"/>
        <v>-2.3499999999999091</v>
      </c>
      <c r="G1495" s="17">
        <f t="shared" ca="1" si="403"/>
        <v>3.6499999999999937</v>
      </c>
      <c r="H1495" s="17">
        <f t="shared" ca="1" si="404"/>
        <v>4.8571428571428568</v>
      </c>
      <c r="I1495" s="17">
        <f t="shared" ca="1" si="405"/>
        <v>0.75147058823529289</v>
      </c>
      <c r="J1495" s="23">
        <f t="shared" ca="1" si="396"/>
        <v>42.905121746431526</v>
      </c>
      <c r="K1495" s="19" t="str">
        <f t="shared" ca="1" si="397"/>
        <v/>
      </c>
      <c r="L1495" s="19" t="str">
        <f t="shared" ca="1" si="398"/>
        <v/>
      </c>
      <c r="M1495" s="9" t="str">
        <f t="shared" ca="1" si="399"/>
        <v/>
      </c>
      <c r="N1495" s="9" t="str">
        <f t="shared" ca="1" si="400"/>
        <v/>
      </c>
      <c r="O1495" s="11">
        <f t="shared" ca="1" si="393"/>
        <v>37249</v>
      </c>
      <c r="P1495" s="31">
        <f t="shared" ca="1" si="406"/>
        <v>42</v>
      </c>
      <c r="Q1495" s="9">
        <f t="shared" ca="1" si="401"/>
        <v>0</v>
      </c>
      <c r="R1495" s="34" t="str">
        <f t="shared" ca="1" si="407"/>
        <v>SELL</v>
      </c>
    </row>
    <row r="1496" spans="1:18" x14ac:dyDescent="0.3">
      <c r="A1496" s="9">
        <v>1493</v>
      </c>
      <c r="B1496" s="11">
        <f t="shared" ca="1" si="391"/>
        <v>37251</v>
      </c>
      <c r="C1496" s="17">
        <f t="shared" ca="1" si="392"/>
        <v>1034.25</v>
      </c>
      <c r="D1496" s="42">
        <f t="shared" ca="1" si="402"/>
        <v>-14.25</v>
      </c>
      <c r="E1496" s="15">
        <f t="shared" ca="1" si="394"/>
        <v>0</v>
      </c>
      <c r="F1496" s="15">
        <f t="shared" ca="1" si="395"/>
        <v>-14.25</v>
      </c>
      <c r="G1496" s="17">
        <f t="shared" ca="1" si="403"/>
        <v>2.7714285714285682</v>
      </c>
      <c r="H1496" s="17">
        <f t="shared" ca="1" si="404"/>
        <v>5.875</v>
      </c>
      <c r="I1496" s="17">
        <f t="shared" ca="1" si="405"/>
        <v>0.47173252279635203</v>
      </c>
      <c r="J1496" s="23">
        <f t="shared" ca="1" si="396"/>
        <v>32.05287071458072</v>
      </c>
      <c r="K1496" s="19" t="str">
        <f t="shared" ca="1" si="397"/>
        <v/>
      </c>
      <c r="L1496" s="19" t="str">
        <f t="shared" ca="1" si="398"/>
        <v/>
      </c>
      <c r="M1496" s="9" t="str">
        <f t="shared" ca="1" si="399"/>
        <v/>
      </c>
      <c r="N1496" s="9" t="str">
        <f t="shared" ca="1" si="400"/>
        <v/>
      </c>
      <c r="O1496" s="11">
        <f t="shared" ca="1" si="393"/>
        <v>37251</v>
      </c>
      <c r="P1496" s="31">
        <f t="shared" ca="1" si="406"/>
        <v>42</v>
      </c>
      <c r="Q1496" s="9">
        <f t="shared" ca="1" si="401"/>
        <v>0</v>
      </c>
      <c r="R1496" s="34" t="str">
        <f t="shared" ca="1" si="407"/>
        <v>SELL</v>
      </c>
    </row>
    <row r="1497" spans="1:18" x14ac:dyDescent="0.3">
      <c r="A1497" s="9">
        <v>1494</v>
      </c>
      <c r="B1497" s="11">
        <f t="shared" ca="1" si="391"/>
        <v>37252</v>
      </c>
      <c r="C1497" s="17">
        <f t="shared" ca="1" si="392"/>
        <v>1020</v>
      </c>
      <c r="D1497" s="42">
        <f t="shared" ca="1" si="402"/>
        <v>-14.25</v>
      </c>
      <c r="E1497" s="15">
        <f t="shared" ca="1" si="394"/>
        <v>0</v>
      </c>
      <c r="F1497" s="15">
        <f t="shared" ca="1" si="395"/>
        <v>-14.25</v>
      </c>
      <c r="G1497" s="17">
        <f t="shared" ca="1" si="403"/>
        <v>0.85357142857143187</v>
      </c>
      <c r="H1497" s="17">
        <f t="shared" ca="1" si="404"/>
        <v>6.8928571428571432</v>
      </c>
      <c r="I1497" s="17">
        <f t="shared" ca="1" si="405"/>
        <v>0.12383419689119218</v>
      </c>
      <c r="J1497" s="23">
        <f t="shared" ca="1" si="396"/>
        <v>11.01890272014758</v>
      </c>
      <c r="K1497" s="19" t="str">
        <f t="shared" ca="1" si="397"/>
        <v>BUY</v>
      </c>
      <c r="L1497" s="19">
        <f t="shared" ca="1" si="398"/>
        <v>43</v>
      </c>
      <c r="M1497" s="9" t="str">
        <f t="shared" ca="1" si="399"/>
        <v>BUY</v>
      </c>
      <c r="N1497" s="9">
        <f t="shared" ca="1" si="400"/>
        <v>1020</v>
      </c>
      <c r="O1497" s="11">
        <f t="shared" ca="1" si="393"/>
        <v>37252</v>
      </c>
      <c r="P1497" s="31">
        <f t="shared" ca="1" si="406"/>
        <v>43</v>
      </c>
      <c r="Q1497" s="9">
        <f t="shared" ca="1" si="401"/>
        <v>1</v>
      </c>
      <c r="R1497" s="34" t="str">
        <f t="shared" ca="1" si="407"/>
        <v>BUY</v>
      </c>
    </row>
    <row r="1498" spans="1:18" x14ac:dyDescent="0.3">
      <c r="A1498" s="9">
        <v>1495</v>
      </c>
      <c r="B1498" s="11">
        <f t="shared" ca="1" si="391"/>
        <v>37253</v>
      </c>
      <c r="C1498" s="17">
        <f t="shared" ca="1" si="392"/>
        <v>1033.8</v>
      </c>
      <c r="D1498" s="42">
        <f t="shared" ca="1" si="402"/>
        <v>13.799999999999955</v>
      </c>
      <c r="E1498" s="15">
        <f t="shared" ca="1" si="394"/>
        <v>13.799999999999955</v>
      </c>
      <c r="F1498" s="15">
        <f t="shared" ca="1" si="395"/>
        <v>0</v>
      </c>
      <c r="G1498" s="17">
        <f t="shared" ca="1" si="403"/>
        <v>1.4178571428571363</v>
      </c>
      <c r="H1498" s="17">
        <f t="shared" ca="1" si="404"/>
        <v>6.8928571428571432</v>
      </c>
      <c r="I1498" s="17">
        <f t="shared" ca="1" si="405"/>
        <v>0.205699481865284</v>
      </c>
      <c r="J1498" s="23">
        <f t="shared" ca="1" si="396"/>
        <v>17.060593038246594</v>
      </c>
      <c r="K1498" s="19" t="str">
        <f t="shared" ca="1" si="397"/>
        <v>BUY</v>
      </c>
      <c r="L1498" s="19" t="str">
        <f t="shared" ca="1" si="398"/>
        <v/>
      </c>
      <c r="M1498" s="9" t="str">
        <f t="shared" ca="1" si="399"/>
        <v/>
      </c>
      <c r="N1498" s="9" t="str">
        <f t="shared" ca="1" si="400"/>
        <v/>
      </c>
      <c r="O1498" s="11">
        <f t="shared" ca="1" si="393"/>
        <v>37253</v>
      </c>
      <c r="P1498" s="31">
        <f t="shared" ca="1" si="406"/>
        <v>43</v>
      </c>
      <c r="Q1498" s="9">
        <f t="shared" ca="1" si="401"/>
        <v>0</v>
      </c>
      <c r="R1498" s="34" t="str">
        <f t="shared" ca="1" si="407"/>
        <v>BUY</v>
      </c>
    </row>
    <row r="1499" spans="1:18" x14ac:dyDescent="0.3">
      <c r="A1499" s="9">
        <v>1496</v>
      </c>
      <c r="B1499" s="11">
        <f t="shared" ca="1" si="391"/>
        <v>37256</v>
      </c>
      <c r="C1499" s="17">
        <f t="shared" ca="1" si="392"/>
        <v>1059.05</v>
      </c>
      <c r="D1499" s="42">
        <f t="shared" ca="1" si="402"/>
        <v>25.25</v>
      </c>
      <c r="E1499" s="15">
        <f t="shared" ca="1" si="394"/>
        <v>25.25</v>
      </c>
      <c r="F1499" s="15">
        <f t="shared" ca="1" si="395"/>
        <v>0</v>
      </c>
      <c r="G1499" s="17">
        <f t="shared" ca="1" si="403"/>
        <v>3.0892857142857144</v>
      </c>
      <c r="H1499" s="17">
        <f t="shared" ca="1" si="404"/>
        <v>6.8928571428571432</v>
      </c>
      <c r="I1499" s="17">
        <f t="shared" ca="1" si="405"/>
        <v>0.44818652849740931</v>
      </c>
      <c r="J1499" s="23">
        <f t="shared" ca="1" si="396"/>
        <v>30.948121645796064</v>
      </c>
      <c r="K1499" s="19" t="str">
        <f t="shared" ca="1" si="397"/>
        <v/>
      </c>
      <c r="L1499" s="19" t="str">
        <f t="shared" ca="1" si="398"/>
        <v/>
      </c>
      <c r="M1499" s="9" t="str">
        <f t="shared" ca="1" si="399"/>
        <v/>
      </c>
      <c r="N1499" s="9" t="str">
        <f t="shared" ca="1" si="400"/>
        <v/>
      </c>
      <c r="O1499" s="11">
        <f t="shared" ca="1" si="393"/>
        <v>37256</v>
      </c>
      <c r="P1499" s="31">
        <f t="shared" ca="1" si="406"/>
        <v>43</v>
      </c>
      <c r="Q1499" s="9">
        <f t="shared" ca="1" si="401"/>
        <v>0</v>
      </c>
      <c r="R1499" s="34" t="str">
        <f t="shared" ca="1" si="407"/>
        <v>BUY</v>
      </c>
    </row>
    <row r="1500" spans="1:18" x14ac:dyDescent="0.3">
      <c r="A1500" s="9">
        <v>1497</v>
      </c>
      <c r="B1500" s="11">
        <f t="shared" ca="1" si="391"/>
        <v>37257</v>
      </c>
      <c r="C1500" s="17">
        <f t="shared" ca="1" si="392"/>
        <v>1055.3</v>
      </c>
      <c r="D1500" s="42">
        <f t="shared" ca="1" si="402"/>
        <v>-3.75</v>
      </c>
      <c r="E1500" s="15">
        <f t="shared" ca="1" si="394"/>
        <v>0</v>
      </c>
      <c r="F1500" s="15">
        <f t="shared" ca="1" si="395"/>
        <v>-3.75</v>
      </c>
      <c r="G1500" s="17">
        <f t="shared" ca="1" si="403"/>
        <v>2.8785714285714255</v>
      </c>
      <c r="H1500" s="17">
        <f t="shared" ca="1" si="404"/>
        <v>7.1607142857142856</v>
      </c>
      <c r="I1500" s="17">
        <f t="shared" ca="1" si="405"/>
        <v>0.40199501246882752</v>
      </c>
      <c r="J1500" s="23">
        <f t="shared" ca="1" si="396"/>
        <v>28.673070081821407</v>
      </c>
      <c r="K1500" s="19" t="str">
        <f t="shared" ca="1" si="397"/>
        <v>BUY</v>
      </c>
      <c r="L1500" s="19" t="str">
        <f t="shared" ca="1" si="398"/>
        <v/>
      </c>
      <c r="M1500" s="9" t="str">
        <f t="shared" ca="1" si="399"/>
        <v/>
      </c>
      <c r="N1500" s="9" t="str">
        <f t="shared" ca="1" si="400"/>
        <v/>
      </c>
      <c r="O1500" s="11">
        <f t="shared" ca="1" si="393"/>
        <v>37257</v>
      </c>
      <c r="P1500" s="31">
        <f t="shared" ca="1" si="406"/>
        <v>43</v>
      </c>
      <c r="Q1500" s="9">
        <f t="shared" ca="1" si="401"/>
        <v>0</v>
      </c>
      <c r="R1500" s="34" t="str">
        <f t="shared" ca="1" si="407"/>
        <v>BUY</v>
      </c>
    </row>
    <row r="1501" spans="1:18" x14ac:dyDescent="0.3">
      <c r="A1501" s="9">
        <v>1498</v>
      </c>
      <c r="B1501" s="11">
        <f t="shared" ca="1" si="391"/>
        <v>37258</v>
      </c>
      <c r="C1501" s="17">
        <f t="shared" ca="1" si="392"/>
        <v>1060.75</v>
      </c>
      <c r="D1501" s="42">
        <f t="shared" ca="1" si="402"/>
        <v>5.4500000000000455</v>
      </c>
      <c r="E1501" s="15">
        <f t="shared" ca="1" si="394"/>
        <v>5.4500000000000455</v>
      </c>
      <c r="F1501" s="15">
        <f t="shared" ca="1" si="395"/>
        <v>0</v>
      </c>
      <c r="G1501" s="17">
        <f t="shared" ca="1" si="403"/>
        <v>3.2678571428571428</v>
      </c>
      <c r="H1501" s="17">
        <f t="shared" ca="1" si="404"/>
        <v>6.8000000000000034</v>
      </c>
      <c r="I1501" s="17">
        <f t="shared" ca="1" si="405"/>
        <v>0.48056722689075604</v>
      </c>
      <c r="J1501" s="23">
        <f t="shared" ca="1" si="396"/>
        <v>32.45831855267825</v>
      </c>
      <c r="K1501" s="19" t="str">
        <f t="shared" ca="1" si="397"/>
        <v/>
      </c>
      <c r="L1501" s="19" t="str">
        <f t="shared" ca="1" si="398"/>
        <v/>
      </c>
      <c r="M1501" s="9" t="str">
        <f t="shared" ca="1" si="399"/>
        <v/>
      </c>
      <c r="N1501" s="9" t="str">
        <f t="shared" ca="1" si="400"/>
        <v/>
      </c>
      <c r="O1501" s="11">
        <f t="shared" ca="1" si="393"/>
        <v>37258</v>
      </c>
      <c r="P1501" s="31">
        <f t="shared" ca="1" si="406"/>
        <v>43</v>
      </c>
      <c r="Q1501" s="9">
        <f t="shared" ca="1" si="401"/>
        <v>0</v>
      </c>
      <c r="R1501" s="34" t="str">
        <f t="shared" ca="1" si="407"/>
        <v>BUY</v>
      </c>
    </row>
    <row r="1502" spans="1:18" x14ac:dyDescent="0.3">
      <c r="A1502" s="9">
        <v>1499</v>
      </c>
      <c r="B1502" s="11">
        <f t="shared" ca="1" si="391"/>
        <v>37259</v>
      </c>
      <c r="C1502" s="17">
        <f t="shared" ca="1" si="392"/>
        <v>1072.25</v>
      </c>
      <c r="D1502" s="42">
        <f t="shared" ca="1" si="402"/>
        <v>11.5</v>
      </c>
      <c r="E1502" s="15">
        <f t="shared" ca="1" si="394"/>
        <v>11.5</v>
      </c>
      <c r="F1502" s="15">
        <f t="shared" ca="1" si="395"/>
        <v>0</v>
      </c>
      <c r="G1502" s="17">
        <f t="shared" ca="1" si="403"/>
        <v>4.0892857142857144</v>
      </c>
      <c r="H1502" s="17">
        <f t="shared" ca="1" si="404"/>
        <v>6.6178571428571491</v>
      </c>
      <c r="I1502" s="17">
        <f t="shared" ca="1" si="405"/>
        <v>0.61791689152725249</v>
      </c>
      <c r="J1502" s="23">
        <f t="shared" ca="1" si="396"/>
        <v>38.192128085390237</v>
      </c>
      <c r="K1502" s="19" t="str">
        <f t="shared" ca="1" si="397"/>
        <v/>
      </c>
      <c r="L1502" s="19" t="str">
        <f t="shared" ca="1" si="398"/>
        <v/>
      </c>
      <c r="M1502" s="9" t="str">
        <f t="shared" ca="1" si="399"/>
        <v/>
      </c>
      <c r="N1502" s="9" t="str">
        <f t="shared" ca="1" si="400"/>
        <v/>
      </c>
      <c r="O1502" s="11">
        <f t="shared" ca="1" si="393"/>
        <v>37259</v>
      </c>
      <c r="P1502" s="31">
        <f t="shared" ca="1" si="406"/>
        <v>43</v>
      </c>
      <c r="Q1502" s="9">
        <f t="shared" ca="1" si="401"/>
        <v>0</v>
      </c>
      <c r="R1502" s="34" t="str">
        <f t="shared" ca="1" si="407"/>
        <v>BUY</v>
      </c>
    </row>
    <row r="1503" spans="1:18" x14ac:dyDescent="0.3">
      <c r="A1503" s="9">
        <v>1500</v>
      </c>
      <c r="B1503" s="11">
        <f t="shared" ca="1" si="391"/>
        <v>37260</v>
      </c>
      <c r="C1503" s="17">
        <f t="shared" ca="1" si="392"/>
        <v>1096.2</v>
      </c>
      <c r="D1503" s="42">
        <f t="shared" ca="1" si="402"/>
        <v>23.950000000000045</v>
      </c>
      <c r="E1503" s="15">
        <f t="shared" ca="1" si="394"/>
        <v>23.950000000000045</v>
      </c>
      <c r="F1503" s="15">
        <f t="shared" ca="1" si="395"/>
        <v>0</v>
      </c>
      <c r="G1503" s="17">
        <f t="shared" ca="1" si="403"/>
        <v>5.8000000000000034</v>
      </c>
      <c r="H1503" s="17">
        <f t="shared" ca="1" si="404"/>
        <v>5.9821428571428568</v>
      </c>
      <c r="I1503" s="17">
        <f t="shared" ca="1" si="405"/>
        <v>0.96955223880597075</v>
      </c>
      <c r="J1503" s="23">
        <f t="shared" ca="1" si="396"/>
        <v>49.227038496514112</v>
      </c>
      <c r="K1503" s="19" t="str">
        <f t="shared" ca="1" si="397"/>
        <v/>
      </c>
      <c r="L1503" s="19" t="str">
        <f t="shared" ca="1" si="398"/>
        <v/>
      </c>
      <c r="M1503" s="9" t="str">
        <f t="shared" ca="1" si="399"/>
        <v/>
      </c>
      <c r="N1503" s="9" t="str">
        <f t="shared" ca="1" si="400"/>
        <v/>
      </c>
      <c r="O1503" s="11">
        <f t="shared" ca="1" si="393"/>
        <v>37260</v>
      </c>
      <c r="P1503" s="31">
        <f t="shared" ca="1" si="406"/>
        <v>43</v>
      </c>
      <c r="Q1503" s="9">
        <f t="shared" ca="1" si="401"/>
        <v>0</v>
      </c>
      <c r="R1503" s="34" t="str">
        <f t="shared" ca="1" si="407"/>
        <v>BUY</v>
      </c>
    </row>
    <row r="1504" spans="1:18" x14ac:dyDescent="0.3">
      <c r="A1504" s="9">
        <v>1501</v>
      </c>
      <c r="B1504" s="11">
        <f t="shared" ca="1" si="391"/>
        <v>37263</v>
      </c>
      <c r="C1504" s="17">
        <f t="shared" ca="1" si="392"/>
        <v>1100.1500000000001</v>
      </c>
      <c r="D1504" s="42">
        <f t="shared" ca="1" si="402"/>
        <v>3.9500000000000455</v>
      </c>
      <c r="E1504" s="15">
        <f t="shared" ca="1" si="394"/>
        <v>3.9500000000000455</v>
      </c>
      <c r="F1504" s="15">
        <f t="shared" ca="1" si="395"/>
        <v>0</v>
      </c>
      <c r="G1504" s="17">
        <f t="shared" ca="1" si="403"/>
        <v>6.0821428571428635</v>
      </c>
      <c r="H1504" s="17">
        <f t="shared" ca="1" si="404"/>
        <v>5.2035714285714221</v>
      </c>
      <c r="I1504" s="17">
        <f t="shared" ca="1" si="405"/>
        <v>1.1688400823610186</v>
      </c>
      <c r="J1504" s="23">
        <f t="shared" ca="1" si="396"/>
        <v>53.8924050632912</v>
      </c>
      <c r="K1504" s="19" t="str">
        <f t="shared" ca="1" si="397"/>
        <v/>
      </c>
      <c r="L1504" s="19" t="str">
        <f t="shared" ca="1" si="398"/>
        <v/>
      </c>
      <c r="M1504" s="9" t="str">
        <f t="shared" ca="1" si="399"/>
        <v/>
      </c>
      <c r="N1504" s="9" t="str">
        <f t="shared" ca="1" si="400"/>
        <v/>
      </c>
      <c r="O1504" s="11">
        <f t="shared" ca="1" si="393"/>
        <v>37263</v>
      </c>
      <c r="P1504" s="31">
        <f t="shared" ca="1" si="406"/>
        <v>43</v>
      </c>
      <c r="Q1504" s="9">
        <f t="shared" ca="1" si="401"/>
        <v>0</v>
      </c>
      <c r="R1504" s="34" t="str">
        <f t="shared" ca="1" si="407"/>
        <v>BUY</v>
      </c>
    </row>
    <row r="1505" spans="1:18" x14ac:dyDescent="0.3">
      <c r="A1505" s="9">
        <v>1502</v>
      </c>
      <c r="B1505" s="11">
        <f t="shared" ca="1" si="391"/>
        <v>37264</v>
      </c>
      <c r="C1505" s="17">
        <f t="shared" ca="1" si="392"/>
        <v>1109.9000000000001</v>
      </c>
      <c r="D1505" s="42">
        <f t="shared" ca="1" si="402"/>
        <v>9.75</v>
      </c>
      <c r="E1505" s="15">
        <f t="shared" ca="1" si="394"/>
        <v>9.75</v>
      </c>
      <c r="F1505" s="15">
        <f t="shared" ca="1" si="395"/>
        <v>0</v>
      </c>
      <c r="G1505" s="17">
        <f t="shared" ca="1" si="403"/>
        <v>6.7785714285714347</v>
      </c>
      <c r="H1505" s="17">
        <f t="shared" ca="1" si="404"/>
        <v>4.8071428571428543</v>
      </c>
      <c r="I1505" s="17">
        <f t="shared" ca="1" si="405"/>
        <v>1.4101040118870749</v>
      </c>
      <c r="J1505" s="23">
        <f t="shared" ca="1" si="396"/>
        <v>58.508014796547506</v>
      </c>
      <c r="K1505" s="19" t="str">
        <f t="shared" ca="1" si="397"/>
        <v/>
      </c>
      <c r="L1505" s="19" t="str">
        <f t="shared" ca="1" si="398"/>
        <v/>
      </c>
      <c r="M1505" s="9" t="str">
        <f t="shared" ca="1" si="399"/>
        <v/>
      </c>
      <c r="N1505" s="9" t="str">
        <f t="shared" ca="1" si="400"/>
        <v/>
      </c>
      <c r="O1505" s="11">
        <f t="shared" ca="1" si="393"/>
        <v>37264</v>
      </c>
      <c r="P1505" s="31">
        <f t="shared" ca="1" si="406"/>
        <v>43</v>
      </c>
      <c r="Q1505" s="9">
        <f t="shared" ca="1" si="401"/>
        <v>0</v>
      </c>
      <c r="R1505" s="34" t="str">
        <f t="shared" ca="1" si="407"/>
        <v>BUY</v>
      </c>
    </row>
    <row r="1506" spans="1:18" x14ac:dyDescent="0.3">
      <c r="A1506" s="9">
        <v>1503</v>
      </c>
      <c r="B1506" s="11">
        <f t="shared" ca="1" si="391"/>
        <v>37265</v>
      </c>
      <c r="C1506" s="17">
        <f t="shared" ca="1" si="392"/>
        <v>1102.8</v>
      </c>
      <c r="D1506" s="42">
        <f t="shared" ca="1" si="402"/>
        <v>-7.1000000000001364</v>
      </c>
      <c r="E1506" s="15">
        <f t="shared" ca="1" si="394"/>
        <v>0</v>
      </c>
      <c r="F1506" s="15">
        <f t="shared" ca="1" si="395"/>
        <v>-7.1000000000001364</v>
      </c>
      <c r="G1506" s="17">
        <f t="shared" ca="1" si="403"/>
        <v>6.7785714285714347</v>
      </c>
      <c r="H1506" s="17">
        <f t="shared" ca="1" si="404"/>
        <v>3.7750000000000097</v>
      </c>
      <c r="I1506" s="17">
        <f t="shared" ca="1" si="405"/>
        <v>1.7956480605487197</v>
      </c>
      <c r="J1506" s="23">
        <f t="shared" ca="1" si="396"/>
        <v>64.230118443316371</v>
      </c>
      <c r="K1506" s="19" t="str">
        <f t="shared" ca="1" si="397"/>
        <v/>
      </c>
      <c r="L1506" s="19" t="str">
        <f t="shared" ca="1" si="398"/>
        <v/>
      </c>
      <c r="M1506" s="9" t="str">
        <f t="shared" ca="1" si="399"/>
        <v/>
      </c>
      <c r="N1506" s="9" t="str">
        <f t="shared" ca="1" si="400"/>
        <v/>
      </c>
      <c r="O1506" s="11">
        <f t="shared" ca="1" si="393"/>
        <v>37265</v>
      </c>
      <c r="P1506" s="31">
        <f t="shared" ca="1" si="406"/>
        <v>43</v>
      </c>
      <c r="Q1506" s="9">
        <f t="shared" ca="1" si="401"/>
        <v>0</v>
      </c>
      <c r="R1506" s="34" t="str">
        <f t="shared" ca="1" si="407"/>
        <v>BUY</v>
      </c>
    </row>
    <row r="1507" spans="1:18" x14ac:dyDescent="0.3">
      <c r="A1507" s="9">
        <v>1504</v>
      </c>
      <c r="B1507" s="11">
        <f t="shared" ca="1" si="391"/>
        <v>37266</v>
      </c>
      <c r="C1507" s="17">
        <f t="shared" ca="1" si="392"/>
        <v>1098.2</v>
      </c>
      <c r="D1507" s="42">
        <f t="shared" ca="1" si="402"/>
        <v>-4.5999999999999091</v>
      </c>
      <c r="E1507" s="15">
        <f t="shared" ca="1" si="394"/>
        <v>0</v>
      </c>
      <c r="F1507" s="15">
        <f t="shared" ca="1" si="395"/>
        <v>-4.5999999999999091</v>
      </c>
      <c r="G1507" s="17">
        <f t="shared" ca="1" si="403"/>
        <v>6.6892857142857212</v>
      </c>
      <c r="H1507" s="17">
        <f t="shared" ca="1" si="404"/>
        <v>4.1035714285714322</v>
      </c>
      <c r="I1507" s="17">
        <f t="shared" ca="1" si="405"/>
        <v>1.6301131418624895</v>
      </c>
      <c r="J1507" s="23">
        <f t="shared" ca="1" si="396"/>
        <v>61.978821972203846</v>
      </c>
      <c r="K1507" s="19" t="str">
        <f t="shared" ca="1" si="397"/>
        <v/>
      </c>
      <c r="L1507" s="19" t="str">
        <f t="shared" ca="1" si="398"/>
        <v/>
      </c>
      <c r="M1507" s="9" t="str">
        <f t="shared" ca="1" si="399"/>
        <v/>
      </c>
      <c r="N1507" s="9" t="str">
        <f t="shared" ca="1" si="400"/>
        <v/>
      </c>
      <c r="O1507" s="11">
        <f t="shared" ca="1" si="393"/>
        <v>37266</v>
      </c>
      <c r="P1507" s="31">
        <f t="shared" ca="1" si="406"/>
        <v>43</v>
      </c>
      <c r="Q1507" s="9">
        <f t="shared" ca="1" si="401"/>
        <v>0</v>
      </c>
      <c r="R1507" s="34" t="str">
        <f t="shared" ca="1" si="407"/>
        <v>BUY</v>
      </c>
    </row>
    <row r="1508" spans="1:18" x14ac:dyDescent="0.3">
      <c r="A1508" s="9">
        <v>1505</v>
      </c>
      <c r="B1508" s="11">
        <f t="shared" ca="1" si="391"/>
        <v>37267</v>
      </c>
      <c r="C1508" s="17">
        <f t="shared" ca="1" si="392"/>
        <v>1088.55</v>
      </c>
      <c r="D1508" s="42">
        <f t="shared" ca="1" si="402"/>
        <v>-9.6500000000000909</v>
      </c>
      <c r="E1508" s="15">
        <f t="shared" ca="1" si="394"/>
        <v>0</v>
      </c>
      <c r="F1508" s="15">
        <f t="shared" ca="1" si="395"/>
        <v>-9.6500000000000909</v>
      </c>
      <c r="G1508" s="17">
        <f t="shared" ca="1" si="403"/>
        <v>6.6892857142857212</v>
      </c>
      <c r="H1508" s="17">
        <f t="shared" ca="1" si="404"/>
        <v>3.9964285714285745</v>
      </c>
      <c r="I1508" s="17">
        <f t="shared" ca="1" si="405"/>
        <v>1.6738159070598753</v>
      </c>
      <c r="J1508" s="23">
        <f t="shared" ca="1" si="396"/>
        <v>62.600267379679153</v>
      </c>
      <c r="K1508" s="19" t="str">
        <f t="shared" ca="1" si="397"/>
        <v/>
      </c>
      <c r="L1508" s="19" t="str">
        <f t="shared" ca="1" si="398"/>
        <v/>
      </c>
      <c r="M1508" s="9" t="str">
        <f t="shared" ca="1" si="399"/>
        <v/>
      </c>
      <c r="N1508" s="9" t="str">
        <f t="shared" ca="1" si="400"/>
        <v/>
      </c>
      <c r="O1508" s="11">
        <f t="shared" ca="1" si="393"/>
        <v>37267</v>
      </c>
      <c r="P1508" s="31">
        <f t="shared" ca="1" si="406"/>
        <v>43</v>
      </c>
      <c r="Q1508" s="9">
        <f t="shared" ca="1" si="401"/>
        <v>0</v>
      </c>
      <c r="R1508" s="34" t="str">
        <f t="shared" ca="1" si="407"/>
        <v>BUY</v>
      </c>
    </row>
    <row r="1509" spans="1:18" x14ac:dyDescent="0.3">
      <c r="A1509" s="9">
        <v>1506</v>
      </c>
      <c r="B1509" s="11">
        <f t="shared" ca="1" si="391"/>
        <v>37270</v>
      </c>
      <c r="C1509" s="17">
        <f t="shared" ca="1" si="392"/>
        <v>1109.8</v>
      </c>
      <c r="D1509" s="42">
        <f t="shared" ca="1" si="402"/>
        <v>21.25</v>
      </c>
      <c r="E1509" s="15">
        <f t="shared" ca="1" si="394"/>
        <v>21.25</v>
      </c>
      <c r="F1509" s="15">
        <f t="shared" ca="1" si="395"/>
        <v>0</v>
      </c>
      <c r="G1509" s="17">
        <f t="shared" ca="1" si="403"/>
        <v>8.2071428571428644</v>
      </c>
      <c r="H1509" s="17">
        <f t="shared" ca="1" si="404"/>
        <v>3.8285714285714385</v>
      </c>
      <c r="I1509" s="17">
        <f t="shared" ca="1" si="405"/>
        <v>2.1436567164179068</v>
      </c>
      <c r="J1509" s="23">
        <f t="shared" ca="1" si="396"/>
        <v>68.189910979228443</v>
      </c>
      <c r="K1509" s="19" t="str">
        <f t="shared" ca="1" si="397"/>
        <v/>
      </c>
      <c r="L1509" s="19" t="str">
        <f t="shared" ca="1" si="398"/>
        <v/>
      </c>
      <c r="M1509" s="9" t="str">
        <f t="shared" ca="1" si="399"/>
        <v/>
      </c>
      <c r="N1509" s="9" t="str">
        <f t="shared" ca="1" si="400"/>
        <v/>
      </c>
      <c r="O1509" s="11">
        <f t="shared" ca="1" si="393"/>
        <v>37270</v>
      </c>
      <c r="P1509" s="31">
        <f t="shared" ca="1" si="406"/>
        <v>43</v>
      </c>
      <c r="Q1509" s="9">
        <f t="shared" ca="1" si="401"/>
        <v>0</v>
      </c>
      <c r="R1509" s="34" t="str">
        <f t="shared" ca="1" si="407"/>
        <v>BUY</v>
      </c>
    </row>
    <row r="1510" spans="1:18" x14ac:dyDescent="0.3">
      <c r="A1510" s="9">
        <v>1507</v>
      </c>
      <c r="B1510" s="11">
        <f t="shared" ca="1" si="391"/>
        <v>37271</v>
      </c>
      <c r="C1510" s="17">
        <f t="shared" ca="1" si="392"/>
        <v>1094.1500000000001</v>
      </c>
      <c r="D1510" s="42">
        <f t="shared" ca="1" si="402"/>
        <v>-15.649999999999864</v>
      </c>
      <c r="E1510" s="15">
        <f t="shared" ca="1" si="394"/>
        <v>0</v>
      </c>
      <c r="F1510" s="15">
        <f t="shared" ca="1" si="395"/>
        <v>-15.649999999999864</v>
      </c>
      <c r="G1510" s="17">
        <f t="shared" ca="1" si="403"/>
        <v>8.2071428571428644</v>
      </c>
      <c r="H1510" s="17">
        <f t="shared" ca="1" si="404"/>
        <v>3.9285714285714284</v>
      </c>
      <c r="I1510" s="17">
        <f t="shared" ca="1" si="405"/>
        <v>2.0890909090909111</v>
      </c>
      <c r="J1510" s="23">
        <f t="shared" ca="1" si="396"/>
        <v>67.62801648028254</v>
      </c>
      <c r="K1510" s="19" t="str">
        <f t="shared" ca="1" si="397"/>
        <v/>
      </c>
      <c r="L1510" s="19" t="str">
        <f t="shared" ca="1" si="398"/>
        <v/>
      </c>
      <c r="M1510" s="9" t="str">
        <f t="shared" ca="1" si="399"/>
        <v/>
      </c>
      <c r="N1510" s="9" t="str">
        <f t="shared" ca="1" si="400"/>
        <v/>
      </c>
      <c r="O1510" s="11">
        <f t="shared" ca="1" si="393"/>
        <v>37271</v>
      </c>
      <c r="P1510" s="31">
        <f t="shared" ca="1" si="406"/>
        <v>43</v>
      </c>
      <c r="Q1510" s="9">
        <f t="shared" ca="1" si="401"/>
        <v>0</v>
      </c>
      <c r="R1510" s="34" t="str">
        <f t="shared" ca="1" si="407"/>
        <v>BUY</v>
      </c>
    </row>
    <row r="1511" spans="1:18" x14ac:dyDescent="0.3">
      <c r="A1511" s="9">
        <v>1508</v>
      </c>
      <c r="B1511" s="11">
        <f t="shared" ca="1" si="391"/>
        <v>37272</v>
      </c>
      <c r="C1511" s="17">
        <f t="shared" ca="1" si="392"/>
        <v>1090.3</v>
      </c>
      <c r="D1511" s="42">
        <f t="shared" ca="1" si="402"/>
        <v>-3.8500000000001364</v>
      </c>
      <c r="E1511" s="15">
        <f t="shared" ca="1" si="394"/>
        <v>0</v>
      </c>
      <c r="F1511" s="15">
        <f t="shared" ca="1" si="395"/>
        <v>-3.8500000000001364</v>
      </c>
      <c r="G1511" s="17">
        <f t="shared" ca="1" si="403"/>
        <v>8.2071428571428644</v>
      </c>
      <c r="H1511" s="17">
        <f t="shared" ca="1" si="404"/>
        <v>3.1857142857142953</v>
      </c>
      <c r="I1511" s="17">
        <f t="shared" ca="1" si="405"/>
        <v>2.5762331838564969</v>
      </c>
      <c r="J1511" s="23">
        <f t="shared" ca="1" si="396"/>
        <v>72.037617554858898</v>
      </c>
      <c r="K1511" s="19" t="str">
        <f t="shared" ca="1" si="397"/>
        <v>SELL</v>
      </c>
      <c r="L1511" s="19">
        <f t="shared" ca="1" si="398"/>
        <v>44</v>
      </c>
      <c r="M1511" s="9" t="str">
        <f t="shared" ca="1" si="399"/>
        <v>SELL</v>
      </c>
      <c r="N1511" s="9">
        <f t="shared" ca="1" si="400"/>
        <v>1090.3</v>
      </c>
      <c r="O1511" s="11">
        <f t="shared" ca="1" si="393"/>
        <v>37272</v>
      </c>
      <c r="P1511" s="31">
        <f t="shared" ca="1" si="406"/>
        <v>44</v>
      </c>
      <c r="Q1511" s="9">
        <f t="shared" ca="1" si="401"/>
        <v>1</v>
      </c>
      <c r="R1511" s="34" t="str">
        <f t="shared" ca="1" si="407"/>
        <v>SELL</v>
      </c>
    </row>
    <row r="1512" spans="1:18" x14ac:dyDescent="0.3">
      <c r="A1512" s="9">
        <v>1509</v>
      </c>
      <c r="B1512" s="11">
        <f t="shared" ca="1" si="391"/>
        <v>37273</v>
      </c>
      <c r="C1512" s="17">
        <f t="shared" ca="1" si="392"/>
        <v>1109.2</v>
      </c>
      <c r="D1512" s="42">
        <f t="shared" ca="1" si="402"/>
        <v>18.900000000000091</v>
      </c>
      <c r="E1512" s="15">
        <f t="shared" ca="1" si="394"/>
        <v>18.900000000000091</v>
      </c>
      <c r="F1512" s="15">
        <f t="shared" ca="1" si="395"/>
        <v>0</v>
      </c>
      <c r="G1512" s="17">
        <f t="shared" ca="1" si="403"/>
        <v>8.5714285714285872</v>
      </c>
      <c r="H1512" s="17">
        <f t="shared" ca="1" si="404"/>
        <v>3.1857142857142953</v>
      </c>
      <c r="I1512" s="17">
        <f t="shared" ca="1" si="405"/>
        <v>2.6905829596412523</v>
      </c>
      <c r="J1512" s="23">
        <f t="shared" ca="1" si="396"/>
        <v>72.904009720534603</v>
      </c>
      <c r="K1512" s="19" t="str">
        <f t="shared" ca="1" si="397"/>
        <v>SELL</v>
      </c>
      <c r="L1512" s="19" t="str">
        <f t="shared" ca="1" si="398"/>
        <v/>
      </c>
      <c r="M1512" s="9" t="str">
        <f t="shared" ca="1" si="399"/>
        <v/>
      </c>
      <c r="N1512" s="9" t="str">
        <f t="shared" ca="1" si="400"/>
        <v/>
      </c>
      <c r="O1512" s="11">
        <f t="shared" ca="1" si="393"/>
        <v>37273</v>
      </c>
      <c r="P1512" s="31">
        <f t="shared" ca="1" si="406"/>
        <v>44</v>
      </c>
      <c r="Q1512" s="9">
        <f t="shared" ca="1" si="401"/>
        <v>0</v>
      </c>
      <c r="R1512" s="34" t="str">
        <f t="shared" ca="1" si="407"/>
        <v>SELL</v>
      </c>
    </row>
    <row r="1513" spans="1:18" x14ac:dyDescent="0.3">
      <c r="A1513" s="9">
        <v>1510</v>
      </c>
      <c r="B1513" s="11">
        <f t="shared" ca="1" si="391"/>
        <v>37274</v>
      </c>
      <c r="C1513" s="17">
        <f t="shared" ca="1" si="392"/>
        <v>1093.1500000000001</v>
      </c>
      <c r="D1513" s="42">
        <f t="shared" ca="1" si="402"/>
        <v>-16.049999999999955</v>
      </c>
      <c r="E1513" s="15">
        <f t="shared" ca="1" si="394"/>
        <v>0</v>
      </c>
      <c r="F1513" s="15">
        <f t="shared" ca="1" si="395"/>
        <v>-16.049999999999955</v>
      </c>
      <c r="G1513" s="17">
        <f t="shared" ca="1" si="403"/>
        <v>6.7678571428571592</v>
      </c>
      <c r="H1513" s="17">
        <f t="shared" ca="1" si="404"/>
        <v>4.3321428571428635</v>
      </c>
      <c r="I1513" s="17">
        <f t="shared" ca="1" si="405"/>
        <v>1.5622423742786495</v>
      </c>
      <c r="J1513" s="23">
        <f t="shared" ca="1" si="396"/>
        <v>60.971685971685993</v>
      </c>
      <c r="K1513" s="19" t="str">
        <f t="shared" ca="1" si="397"/>
        <v/>
      </c>
      <c r="L1513" s="19" t="str">
        <f t="shared" ca="1" si="398"/>
        <v/>
      </c>
      <c r="M1513" s="9" t="str">
        <f t="shared" ca="1" si="399"/>
        <v/>
      </c>
      <c r="N1513" s="9" t="str">
        <f t="shared" ca="1" si="400"/>
        <v/>
      </c>
      <c r="O1513" s="11">
        <f t="shared" ca="1" si="393"/>
        <v>37274</v>
      </c>
      <c r="P1513" s="31">
        <f t="shared" ca="1" si="406"/>
        <v>44</v>
      </c>
      <c r="Q1513" s="9">
        <f t="shared" ca="1" si="401"/>
        <v>0</v>
      </c>
      <c r="R1513" s="34" t="str">
        <f t="shared" ca="1" si="407"/>
        <v>SELL</v>
      </c>
    </row>
    <row r="1514" spans="1:18" x14ac:dyDescent="0.3">
      <c r="A1514" s="9">
        <v>1511</v>
      </c>
      <c r="B1514" s="11">
        <f t="shared" ca="1" si="391"/>
        <v>37277</v>
      </c>
      <c r="C1514" s="17">
        <f t="shared" ca="1" si="392"/>
        <v>1091.3499999999999</v>
      </c>
      <c r="D1514" s="42">
        <f t="shared" ca="1" si="402"/>
        <v>-1.8000000000001819</v>
      </c>
      <c r="E1514" s="15">
        <f t="shared" ca="1" si="394"/>
        <v>0</v>
      </c>
      <c r="F1514" s="15">
        <f t="shared" ca="1" si="395"/>
        <v>-1.8000000000001819</v>
      </c>
      <c r="G1514" s="17">
        <f t="shared" ca="1" si="403"/>
        <v>6.7678571428571592</v>
      </c>
      <c r="H1514" s="17">
        <f t="shared" ca="1" si="404"/>
        <v>4.1928571428571626</v>
      </c>
      <c r="I1514" s="17">
        <f t="shared" ca="1" si="405"/>
        <v>1.6141396933560439</v>
      </c>
      <c r="J1514" s="23">
        <f t="shared" ca="1" si="396"/>
        <v>61.746497230368142</v>
      </c>
      <c r="K1514" s="19" t="str">
        <f t="shared" ca="1" si="397"/>
        <v/>
      </c>
      <c r="L1514" s="19" t="str">
        <f t="shared" ca="1" si="398"/>
        <v/>
      </c>
      <c r="M1514" s="9" t="str">
        <f t="shared" ca="1" si="399"/>
        <v/>
      </c>
      <c r="N1514" s="9" t="str">
        <f t="shared" ca="1" si="400"/>
        <v/>
      </c>
      <c r="O1514" s="11">
        <f t="shared" ca="1" si="393"/>
        <v>37277</v>
      </c>
      <c r="P1514" s="31">
        <f t="shared" ca="1" si="406"/>
        <v>44</v>
      </c>
      <c r="Q1514" s="9">
        <f t="shared" ca="1" si="401"/>
        <v>0</v>
      </c>
      <c r="R1514" s="34" t="str">
        <f t="shared" ca="1" si="407"/>
        <v>SELL</v>
      </c>
    </row>
    <row r="1515" spans="1:18" x14ac:dyDescent="0.3">
      <c r="A1515" s="9">
        <v>1512</v>
      </c>
      <c r="B1515" s="11">
        <f t="shared" ca="1" si="391"/>
        <v>37278</v>
      </c>
      <c r="C1515" s="17">
        <f t="shared" ca="1" si="392"/>
        <v>1092.8499999999999</v>
      </c>
      <c r="D1515" s="42">
        <f t="shared" ca="1" si="402"/>
        <v>1.5</v>
      </c>
      <c r="E1515" s="15">
        <f t="shared" ca="1" si="394"/>
        <v>1.5</v>
      </c>
      <c r="F1515" s="15">
        <f t="shared" ca="1" si="395"/>
        <v>0</v>
      </c>
      <c r="G1515" s="17">
        <f t="shared" ca="1" si="403"/>
        <v>6.4857142857142991</v>
      </c>
      <c r="H1515" s="17">
        <f t="shared" ca="1" si="404"/>
        <v>4.1928571428571626</v>
      </c>
      <c r="I1515" s="17">
        <f t="shared" ca="1" si="405"/>
        <v>1.5468483816013587</v>
      </c>
      <c r="J1515" s="23">
        <f t="shared" ca="1" si="396"/>
        <v>60.735785953177192</v>
      </c>
      <c r="K1515" s="19" t="str">
        <f t="shared" ca="1" si="397"/>
        <v/>
      </c>
      <c r="L1515" s="19" t="str">
        <f t="shared" ca="1" si="398"/>
        <v/>
      </c>
      <c r="M1515" s="9" t="str">
        <f t="shared" ca="1" si="399"/>
        <v/>
      </c>
      <c r="N1515" s="9" t="str">
        <f t="shared" ca="1" si="400"/>
        <v/>
      </c>
      <c r="O1515" s="11">
        <f t="shared" ca="1" si="393"/>
        <v>37278</v>
      </c>
      <c r="P1515" s="31">
        <f t="shared" ca="1" si="406"/>
        <v>44</v>
      </c>
      <c r="Q1515" s="9">
        <f t="shared" ca="1" si="401"/>
        <v>0</v>
      </c>
      <c r="R1515" s="34" t="str">
        <f t="shared" ca="1" si="407"/>
        <v>SELL</v>
      </c>
    </row>
    <row r="1516" spans="1:18" x14ac:dyDescent="0.3">
      <c r="A1516" s="9">
        <v>1513</v>
      </c>
      <c r="B1516" s="11">
        <f t="shared" ca="1" si="391"/>
        <v>37279</v>
      </c>
      <c r="C1516" s="17">
        <f t="shared" ca="1" si="392"/>
        <v>1089.4000000000001</v>
      </c>
      <c r="D1516" s="42">
        <f t="shared" ca="1" si="402"/>
        <v>-3.4499999999998181</v>
      </c>
      <c r="E1516" s="15">
        <f t="shared" ca="1" si="394"/>
        <v>0</v>
      </c>
      <c r="F1516" s="15">
        <f t="shared" ca="1" si="395"/>
        <v>-3.4499999999998181</v>
      </c>
      <c r="G1516" s="17">
        <f t="shared" ca="1" si="403"/>
        <v>5.664285714285727</v>
      </c>
      <c r="H1516" s="17">
        <f t="shared" ca="1" si="404"/>
        <v>4.4392857142857212</v>
      </c>
      <c r="I1516" s="17">
        <f t="shared" ca="1" si="405"/>
        <v>1.2759452936444096</v>
      </c>
      <c r="J1516" s="23">
        <f t="shared" ca="1" si="396"/>
        <v>56.062212796041017</v>
      </c>
      <c r="K1516" s="19" t="str">
        <f t="shared" ca="1" si="397"/>
        <v/>
      </c>
      <c r="L1516" s="19" t="str">
        <f t="shared" ca="1" si="398"/>
        <v/>
      </c>
      <c r="M1516" s="9" t="str">
        <f t="shared" ca="1" si="399"/>
        <v/>
      </c>
      <c r="N1516" s="9" t="str">
        <f t="shared" ca="1" si="400"/>
        <v/>
      </c>
      <c r="O1516" s="11">
        <f t="shared" ca="1" si="393"/>
        <v>37279</v>
      </c>
      <c r="P1516" s="31">
        <f t="shared" ca="1" si="406"/>
        <v>44</v>
      </c>
      <c r="Q1516" s="9">
        <f t="shared" ca="1" si="401"/>
        <v>0</v>
      </c>
      <c r="R1516" s="34" t="str">
        <f t="shared" ca="1" si="407"/>
        <v>SELL</v>
      </c>
    </row>
    <row r="1517" spans="1:18" x14ac:dyDescent="0.3">
      <c r="A1517" s="9">
        <v>1514</v>
      </c>
      <c r="B1517" s="11">
        <f t="shared" ca="1" si="391"/>
        <v>37280</v>
      </c>
      <c r="C1517" s="17">
        <f t="shared" ca="1" si="392"/>
        <v>1085.3</v>
      </c>
      <c r="D1517" s="42">
        <f t="shared" ca="1" si="402"/>
        <v>-4.1000000000001364</v>
      </c>
      <c r="E1517" s="15">
        <f t="shared" ca="1" si="394"/>
        <v>0</v>
      </c>
      <c r="F1517" s="15">
        <f t="shared" ca="1" si="395"/>
        <v>-4.1000000000001364</v>
      </c>
      <c r="G1517" s="17">
        <f t="shared" ca="1" si="403"/>
        <v>3.9535714285714385</v>
      </c>
      <c r="H1517" s="17">
        <f t="shared" ca="1" si="404"/>
        <v>4.7321428571428736</v>
      </c>
      <c r="I1517" s="17">
        <f t="shared" ca="1" si="405"/>
        <v>0.83547169811320676</v>
      </c>
      <c r="J1517" s="23">
        <f t="shared" ca="1" si="396"/>
        <v>45.518092105263136</v>
      </c>
      <c r="K1517" s="19" t="str">
        <f t="shared" ca="1" si="397"/>
        <v/>
      </c>
      <c r="L1517" s="19" t="str">
        <f t="shared" ca="1" si="398"/>
        <v/>
      </c>
      <c r="M1517" s="9" t="str">
        <f t="shared" ca="1" si="399"/>
        <v/>
      </c>
      <c r="N1517" s="9" t="str">
        <f t="shared" ca="1" si="400"/>
        <v/>
      </c>
      <c r="O1517" s="11">
        <f t="shared" ca="1" si="393"/>
        <v>37280</v>
      </c>
      <c r="P1517" s="31">
        <f t="shared" ca="1" si="406"/>
        <v>44</v>
      </c>
      <c r="Q1517" s="9">
        <f t="shared" ca="1" si="401"/>
        <v>0</v>
      </c>
      <c r="R1517" s="34" t="str">
        <f t="shared" ca="1" si="407"/>
        <v>SELL</v>
      </c>
    </row>
    <row r="1518" spans="1:18" x14ac:dyDescent="0.3">
      <c r="A1518" s="9">
        <v>1515</v>
      </c>
      <c r="B1518" s="11">
        <f t="shared" ca="1" si="391"/>
        <v>37281</v>
      </c>
      <c r="C1518" s="17">
        <f t="shared" ca="1" si="392"/>
        <v>1080.0999999999999</v>
      </c>
      <c r="D1518" s="42">
        <f t="shared" ca="1" si="402"/>
        <v>-5.2000000000000455</v>
      </c>
      <c r="E1518" s="15">
        <f t="shared" ca="1" si="394"/>
        <v>0</v>
      </c>
      <c r="F1518" s="15">
        <f t="shared" ca="1" si="395"/>
        <v>-5.2000000000000455</v>
      </c>
      <c r="G1518" s="17">
        <f t="shared" ca="1" si="403"/>
        <v>3.6714285714285779</v>
      </c>
      <c r="H1518" s="17">
        <f t="shared" ca="1" si="404"/>
        <v>5.1035714285714482</v>
      </c>
      <c r="I1518" s="17">
        <f t="shared" ca="1" si="405"/>
        <v>0.71938418474457511</v>
      </c>
      <c r="J1518" s="23">
        <f t="shared" ca="1" si="396"/>
        <v>41.839641839641786</v>
      </c>
      <c r="K1518" s="19" t="str">
        <f t="shared" ca="1" si="397"/>
        <v/>
      </c>
      <c r="L1518" s="19" t="str">
        <f t="shared" ca="1" si="398"/>
        <v/>
      </c>
      <c r="M1518" s="9" t="str">
        <f t="shared" ca="1" si="399"/>
        <v/>
      </c>
      <c r="N1518" s="9" t="str">
        <f t="shared" ca="1" si="400"/>
        <v/>
      </c>
      <c r="O1518" s="11">
        <f t="shared" ca="1" si="393"/>
        <v>37281</v>
      </c>
      <c r="P1518" s="31">
        <f t="shared" ca="1" si="406"/>
        <v>44</v>
      </c>
      <c r="Q1518" s="9">
        <f t="shared" ca="1" si="401"/>
        <v>0</v>
      </c>
      <c r="R1518" s="34" t="str">
        <f t="shared" ca="1" si="407"/>
        <v>SELL</v>
      </c>
    </row>
    <row r="1519" spans="1:18" x14ac:dyDescent="0.3">
      <c r="A1519" s="9">
        <v>1516</v>
      </c>
      <c r="B1519" s="11">
        <f t="shared" ca="1" si="391"/>
        <v>37284</v>
      </c>
      <c r="C1519" s="17">
        <f t="shared" ca="1" si="392"/>
        <v>1071.3499999999999</v>
      </c>
      <c r="D1519" s="42">
        <f t="shared" ca="1" si="402"/>
        <v>-8.75</v>
      </c>
      <c r="E1519" s="15">
        <f t="shared" ca="1" si="394"/>
        <v>0</v>
      </c>
      <c r="F1519" s="15">
        <f t="shared" ca="1" si="395"/>
        <v>-8.75</v>
      </c>
      <c r="G1519" s="17">
        <f t="shared" ca="1" si="403"/>
        <v>2.9750000000000063</v>
      </c>
      <c r="H1519" s="17">
        <f t="shared" ca="1" si="404"/>
        <v>5.7285714285714482</v>
      </c>
      <c r="I1519" s="17">
        <f t="shared" ca="1" si="405"/>
        <v>0.5193266832917699</v>
      </c>
      <c r="J1519" s="23">
        <f t="shared" ca="1" si="396"/>
        <v>34.18137053754613</v>
      </c>
      <c r="K1519" s="19" t="str">
        <f t="shared" ca="1" si="397"/>
        <v/>
      </c>
      <c r="L1519" s="19" t="str">
        <f t="shared" ca="1" si="398"/>
        <v/>
      </c>
      <c r="M1519" s="9" t="str">
        <f t="shared" ca="1" si="399"/>
        <v/>
      </c>
      <c r="N1519" s="9" t="str">
        <f t="shared" ca="1" si="400"/>
        <v/>
      </c>
      <c r="O1519" s="11">
        <f t="shared" ca="1" si="393"/>
        <v>37284</v>
      </c>
      <c r="P1519" s="31">
        <f t="shared" ca="1" si="406"/>
        <v>44</v>
      </c>
      <c r="Q1519" s="9">
        <f t="shared" ca="1" si="401"/>
        <v>0</v>
      </c>
      <c r="R1519" s="34" t="str">
        <f t="shared" ca="1" si="407"/>
        <v>SELL</v>
      </c>
    </row>
    <row r="1520" spans="1:18" x14ac:dyDescent="0.3">
      <c r="A1520" s="9">
        <v>1517</v>
      </c>
      <c r="B1520" s="11">
        <f t="shared" ca="1" si="391"/>
        <v>37285</v>
      </c>
      <c r="C1520" s="17">
        <f t="shared" ca="1" si="392"/>
        <v>1071.6500000000001</v>
      </c>
      <c r="D1520" s="42">
        <f t="shared" ca="1" si="402"/>
        <v>0.3000000000001819</v>
      </c>
      <c r="E1520" s="15">
        <f t="shared" ca="1" si="394"/>
        <v>0.3000000000001819</v>
      </c>
      <c r="F1520" s="15">
        <f t="shared" ca="1" si="395"/>
        <v>0</v>
      </c>
      <c r="G1520" s="17">
        <f t="shared" ca="1" si="403"/>
        <v>2.996428571428591</v>
      </c>
      <c r="H1520" s="17">
        <f t="shared" ca="1" si="404"/>
        <v>5.2214285714285813</v>
      </c>
      <c r="I1520" s="17">
        <f t="shared" ca="1" si="405"/>
        <v>0.57387140902873046</v>
      </c>
      <c r="J1520" s="23">
        <f t="shared" ca="1" si="396"/>
        <v>36.462407648848433</v>
      </c>
      <c r="K1520" s="19" t="str">
        <f t="shared" ca="1" si="397"/>
        <v/>
      </c>
      <c r="L1520" s="19" t="str">
        <f t="shared" ca="1" si="398"/>
        <v/>
      </c>
      <c r="M1520" s="9" t="str">
        <f t="shared" ca="1" si="399"/>
        <v/>
      </c>
      <c r="N1520" s="9" t="str">
        <f t="shared" ca="1" si="400"/>
        <v/>
      </c>
      <c r="O1520" s="11">
        <f t="shared" ca="1" si="393"/>
        <v>37285</v>
      </c>
      <c r="P1520" s="31">
        <f t="shared" ca="1" si="406"/>
        <v>44</v>
      </c>
      <c r="Q1520" s="9">
        <f t="shared" ca="1" si="401"/>
        <v>0</v>
      </c>
      <c r="R1520" s="34" t="str">
        <f t="shared" ca="1" si="407"/>
        <v>SELL</v>
      </c>
    </row>
    <row r="1521" spans="1:18" x14ac:dyDescent="0.3">
      <c r="A1521" s="9">
        <v>1518</v>
      </c>
      <c r="B1521" s="11">
        <f t="shared" ca="1" si="391"/>
        <v>37286</v>
      </c>
      <c r="C1521" s="17">
        <f t="shared" ca="1" si="392"/>
        <v>1067.45</v>
      </c>
      <c r="D1521" s="42">
        <f t="shared" ca="1" si="402"/>
        <v>-4.2000000000000455</v>
      </c>
      <c r="E1521" s="15">
        <f t="shared" ca="1" si="394"/>
        <v>0</v>
      </c>
      <c r="F1521" s="15">
        <f t="shared" ca="1" si="395"/>
        <v>-4.2000000000000455</v>
      </c>
      <c r="G1521" s="17">
        <f t="shared" ca="1" si="403"/>
        <v>2.996428571428591</v>
      </c>
      <c r="H1521" s="17">
        <f t="shared" ca="1" si="404"/>
        <v>5.1928571428571626</v>
      </c>
      <c r="I1521" s="17">
        <f t="shared" ca="1" si="405"/>
        <v>0.57702888583218859</v>
      </c>
      <c r="J1521" s="23">
        <f t="shared" ca="1" si="396"/>
        <v>36.589620584387326</v>
      </c>
      <c r="K1521" s="19" t="str">
        <f t="shared" ca="1" si="397"/>
        <v/>
      </c>
      <c r="L1521" s="19" t="str">
        <f t="shared" ca="1" si="398"/>
        <v/>
      </c>
      <c r="M1521" s="9" t="str">
        <f t="shared" ca="1" si="399"/>
        <v/>
      </c>
      <c r="N1521" s="9" t="str">
        <f t="shared" ca="1" si="400"/>
        <v/>
      </c>
      <c r="O1521" s="11">
        <f t="shared" ca="1" si="393"/>
        <v>37286</v>
      </c>
      <c r="P1521" s="31">
        <f t="shared" ca="1" si="406"/>
        <v>44</v>
      </c>
      <c r="Q1521" s="9">
        <f t="shared" ca="1" si="401"/>
        <v>0</v>
      </c>
      <c r="R1521" s="34" t="str">
        <f t="shared" ca="1" si="407"/>
        <v>SELL</v>
      </c>
    </row>
    <row r="1522" spans="1:18" x14ac:dyDescent="0.3">
      <c r="A1522" s="9">
        <v>1519</v>
      </c>
      <c r="B1522" s="11">
        <f t="shared" ca="1" si="391"/>
        <v>37287</v>
      </c>
      <c r="C1522" s="17">
        <f t="shared" ca="1" si="392"/>
        <v>1075.4000000000001</v>
      </c>
      <c r="D1522" s="42">
        <f t="shared" ca="1" si="402"/>
        <v>7.9500000000000455</v>
      </c>
      <c r="E1522" s="15">
        <f t="shared" ca="1" si="394"/>
        <v>7.9500000000000455</v>
      </c>
      <c r="F1522" s="15">
        <f t="shared" ca="1" si="395"/>
        <v>0</v>
      </c>
      <c r="G1522" s="17">
        <f t="shared" ca="1" si="403"/>
        <v>3.5642857142857371</v>
      </c>
      <c r="H1522" s="17">
        <f t="shared" ca="1" si="404"/>
        <v>4.5035714285714414</v>
      </c>
      <c r="I1522" s="17">
        <f t="shared" ca="1" si="405"/>
        <v>0.79143536875495923</v>
      </c>
      <c r="J1522" s="23">
        <f t="shared" ca="1" si="396"/>
        <v>44.178840194776541</v>
      </c>
      <c r="K1522" s="19" t="str">
        <f t="shared" ca="1" si="397"/>
        <v/>
      </c>
      <c r="L1522" s="19" t="str">
        <f t="shared" ca="1" si="398"/>
        <v/>
      </c>
      <c r="M1522" s="9" t="str">
        <f t="shared" ca="1" si="399"/>
        <v/>
      </c>
      <c r="N1522" s="9" t="str">
        <f t="shared" ca="1" si="400"/>
        <v/>
      </c>
      <c r="O1522" s="11">
        <f t="shared" ca="1" si="393"/>
        <v>37287</v>
      </c>
      <c r="P1522" s="31">
        <f t="shared" ca="1" si="406"/>
        <v>44</v>
      </c>
      <c r="Q1522" s="9">
        <f t="shared" ca="1" si="401"/>
        <v>0</v>
      </c>
      <c r="R1522" s="34" t="str">
        <f t="shared" ca="1" si="407"/>
        <v>SELL</v>
      </c>
    </row>
    <row r="1523" spans="1:18" x14ac:dyDescent="0.3">
      <c r="A1523" s="9">
        <v>1520</v>
      </c>
      <c r="B1523" s="11">
        <f t="shared" ca="1" si="391"/>
        <v>37288</v>
      </c>
      <c r="C1523" s="17">
        <f t="shared" ca="1" si="392"/>
        <v>1081.6500000000001</v>
      </c>
      <c r="D1523" s="42">
        <f t="shared" ca="1" si="402"/>
        <v>6.25</v>
      </c>
      <c r="E1523" s="15">
        <f t="shared" ca="1" si="394"/>
        <v>6.25</v>
      </c>
      <c r="F1523" s="15">
        <f t="shared" ca="1" si="395"/>
        <v>0</v>
      </c>
      <c r="G1523" s="17">
        <f t="shared" ca="1" si="403"/>
        <v>2.4928571428571655</v>
      </c>
      <c r="H1523" s="17">
        <f t="shared" ca="1" si="404"/>
        <v>4.5035714285714414</v>
      </c>
      <c r="I1523" s="17">
        <f t="shared" ca="1" si="405"/>
        <v>0.55352894528152607</v>
      </c>
      <c r="J1523" s="23">
        <f t="shared" ca="1" si="396"/>
        <v>35.630423685553993</v>
      </c>
      <c r="K1523" s="19" t="str">
        <f t="shared" ca="1" si="397"/>
        <v/>
      </c>
      <c r="L1523" s="19" t="str">
        <f t="shared" ca="1" si="398"/>
        <v/>
      </c>
      <c r="M1523" s="9" t="str">
        <f t="shared" ca="1" si="399"/>
        <v/>
      </c>
      <c r="N1523" s="9" t="str">
        <f t="shared" ca="1" si="400"/>
        <v/>
      </c>
      <c r="O1523" s="11">
        <f t="shared" ca="1" si="393"/>
        <v>37288</v>
      </c>
      <c r="P1523" s="31">
        <f t="shared" ca="1" si="406"/>
        <v>44</v>
      </c>
      <c r="Q1523" s="9">
        <f t="shared" ca="1" si="401"/>
        <v>0</v>
      </c>
      <c r="R1523" s="34" t="str">
        <f t="shared" ca="1" si="407"/>
        <v>SELL</v>
      </c>
    </row>
    <row r="1524" spans="1:18" x14ac:dyDescent="0.3">
      <c r="A1524" s="9">
        <v>1521</v>
      </c>
      <c r="B1524" s="11">
        <f t="shared" ca="1" si="391"/>
        <v>37291</v>
      </c>
      <c r="C1524" s="17">
        <f t="shared" ca="1" si="392"/>
        <v>1076.9000000000001</v>
      </c>
      <c r="D1524" s="42">
        <f t="shared" ca="1" si="402"/>
        <v>-4.75</v>
      </c>
      <c r="E1524" s="15">
        <f t="shared" ca="1" si="394"/>
        <v>0</v>
      </c>
      <c r="F1524" s="15">
        <f t="shared" ca="1" si="395"/>
        <v>-4.75</v>
      </c>
      <c r="G1524" s="17">
        <f t="shared" ca="1" si="403"/>
        <v>2.4928571428571655</v>
      </c>
      <c r="H1524" s="17">
        <f t="shared" ca="1" si="404"/>
        <v>3.7250000000000227</v>
      </c>
      <c r="I1524" s="17">
        <f t="shared" ca="1" si="405"/>
        <v>0.66922339405561082</v>
      </c>
      <c r="J1524" s="23">
        <f t="shared" ca="1" si="396"/>
        <v>40.09190120620341</v>
      </c>
      <c r="K1524" s="19" t="str">
        <f t="shared" ca="1" si="397"/>
        <v/>
      </c>
      <c r="L1524" s="19" t="str">
        <f t="shared" ca="1" si="398"/>
        <v/>
      </c>
      <c r="M1524" s="9" t="str">
        <f t="shared" ca="1" si="399"/>
        <v/>
      </c>
      <c r="N1524" s="9" t="str">
        <f t="shared" ca="1" si="400"/>
        <v/>
      </c>
      <c r="O1524" s="11">
        <f t="shared" ca="1" si="393"/>
        <v>37291</v>
      </c>
      <c r="P1524" s="31">
        <f t="shared" ca="1" si="406"/>
        <v>44</v>
      </c>
      <c r="Q1524" s="9">
        <f t="shared" ca="1" si="401"/>
        <v>0</v>
      </c>
      <c r="R1524" s="34" t="str">
        <f t="shared" ca="1" si="407"/>
        <v>SELL</v>
      </c>
    </row>
    <row r="1525" spans="1:18" x14ac:dyDescent="0.3">
      <c r="A1525" s="9">
        <v>1522</v>
      </c>
      <c r="B1525" s="11">
        <f t="shared" ca="1" si="391"/>
        <v>37292</v>
      </c>
      <c r="C1525" s="17">
        <f t="shared" ca="1" si="392"/>
        <v>1074.25</v>
      </c>
      <c r="D1525" s="42">
        <f t="shared" ca="1" si="402"/>
        <v>-2.6500000000000909</v>
      </c>
      <c r="E1525" s="15">
        <f t="shared" ca="1" si="394"/>
        <v>0</v>
      </c>
      <c r="F1525" s="15">
        <f t="shared" ca="1" si="395"/>
        <v>-2.6500000000000909</v>
      </c>
      <c r="G1525" s="17">
        <f t="shared" ca="1" si="403"/>
        <v>2.4928571428571655</v>
      </c>
      <c r="H1525" s="17">
        <f t="shared" ca="1" si="404"/>
        <v>3.6392857142857338</v>
      </c>
      <c r="I1525" s="17">
        <f t="shared" ca="1" si="405"/>
        <v>0.68498527968596923</v>
      </c>
      <c r="J1525" s="23">
        <f t="shared" ca="1" si="396"/>
        <v>40.652300524170158</v>
      </c>
      <c r="K1525" s="19" t="str">
        <f t="shared" ca="1" si="397"/>
        <v/>
      </c>
      <c r="L1525" s="19" t="str">
        <f t="shared" ca="1" si="398"/>
        <v/>
      </c>
      <c r="M1525" s="9" t="str">
        <f t="shared" ca="1" si="399"/>
        <v/>
      </c>
      <c r="N1525" s="9" t="str">
        <f t="shared" ca="1" si="400"/>
        <v/>
      </c>
      <c r="O1525" s="11">
        <f t="shared" ca="1" si="393"/>
        <v>37292</v>
      </c>
      <c r="P1525" s="31">
        <f t="shared" ca="1" si="406"/>
        <v>44</v>
      </c>
      <c r="Q1525" s="9">
        <f t="shared" ca="1" si="401"/>
        <v>0</v>
      </c>
      <c r="R1525" s="34" t="str">
        <f t="shared" ca="1" si="407"/>
        <v>SELL</v>
      </c>
    </row>
    <row r="1526" spans="1:18" x14ac:dyDescent="0.3">
      <c r="A1526" s="9">
        <v>1523</v>
      </c>
      <c r="B1526" s="11">
        <f t="shared" ca="1" si="391"/>
        <v>37293</v>
      </c>
      <c r="C1526" s="17">
        <f t="shared" ca="1" si="392"/>
        <v>1113.0999999999999</v>
      </c>
      <c r="D1526" s="42">
        <f t="shared" ca="1" si="402"/>
        <v>38.849999999999909</v>
      </c>
      <c r="E1526" s="15">
        <f t="shared" ca="1" si="394"/>
        <v>38.849999999999909</v>
      </c>
      <c r="F1526" s="15">
        <f t="shared" ca="1" si="395"/>
        <v>0</v>
      </c>
      <c r="G1526" s="17">
        <f t="shared" ca="1" si="403"/>
        <v>3.9178571428571525</v>
      </c>
      <c r="H1526" s="17">
        <f t="shared" ca="1" si="404"/>
        <v>3.6392857142857338</v>
      </c>
      <c r="I1526" s="17">
        <f t="shared" ca="1" si="405"/>
        <v>1.0765456329735004</v>
      </c>
      <c r="J1526" s="23">
        <f t="shared" ca="1" si="396"/>
        <v>51.843100189035852</v>
      </c>
      <c r="K1526" s="19" t="str">
        <f t="shared" ca="1" si="397"/>
        <v/>
      </c>
      <c r="L1526" s="19" t="str">
        <f t="shared" ca="1" si="398"/>
        <v/>
      </c>
      <c r="M1526" s="9" t="str">
        <f t="shared" ca="1" si="399"/>
        <v/>
      </c>
      <c r="N1526" s="9" t="str">
        <f t="shared" ca="1" si="400"/>
        <v/>
      </c>
      <c r="O1526" s="11">
        <f t="shared" ca="1" si="393"/>
        <v>37293</v>
      </c>
      <c r="P1526" s="31">
        <f t="shared" ca="1" si="406"/>
        <v>44</v>
      </c>
      <c r="Q1526" s="9">
        <f t="shared" ca="1" si="401"/>
        <v>0</v>
      </c>
      <c r="R1526" s="34" t="str">
        <f t="shared" ca="1" si="407"/>
        <v>SELL</v>
      </c>
    </row>
    <row r="1527" spans="1:18" x14ac:dyDescent="0.3">
      <c r="A1527" s="9">
        <v>1524</v>
      </c>
      <c r="B1527" s="11">
        <f t="shared" ca="1" si="391"/>
        <v>37294</v>
      </c>
      <c r="C1527" s="17">
        <f t="shared" ca="1" si="392"/>
        <v>1110.45</v>
      </c>
      <c r="D1527" s="42">
        <f t="shared" ca="1" si="402"/>
        <v>-2.6499999999998636</v>
      </c>
      <c r="E1527" s="15">
        <f t="shared" ca="1" si="394"/>
        <v>0</v>
      </c>
      <c r="F1527" s="15">
        <f t="shared" ca="1" si="395"/>
        <v>-2.6499999999998636</v>
      </c>
      <c r="G1527" s="17">
        <f t="shared" ca="1" si="403"/>
        <v>3.9178571428571525</v>
      </c>
      <c r="H1527" s="17">
        <f t="shared" ca="1" si="404"/>
        <v>2.6821428571428703</v>
      </c>
      <c r="I1527" s="17">
        <f t="shared" ca="1" si="405"/>
        <v>1.460719041278292</v>
      </c>
      <c r="J1527" s="23">
        <f t="shared" ca="1" si="396"/>
        <v>59.361471861471799</v>
      </c>
      <c r="K1527" s="19" t="str">
        <f t="shared" ca="1" si="397"/>
        <v/>
      </c>
      <c r="L1527" s="19" t="str">
        <f t="shared" ca="1" si="398"/>
        <v/>
      </c>
      <c r="M1527" s="9" t="str">
        <f t="shared" ca="1" si="399"/>
        <v/>
      </c>
      <c r="N1527" s="9" t="str">
        <f t="shared" ca="1" si="400"/>
        <v/>
      </c>
      <c r="O1527" s="11">
        <f t="shared" ca="1" si="393"/>
        <v>37294</v>
      </c>
      <c r="P1527" s="31">
        <f t="shared" ca="1" si="406"/>
        <v>44</v>
      </c>
      <c r="Q1527" s="9">
        <f t="shared" ca="1" si="401"/>
        <v>0</v>
      </c>
      <c r="R1527" s="34" t="str">
        <f t="shared" ca="1" si="407"/>
        <v>SELL</v>
      </c>
    </row>
    <row r="1528" spans="1:18" x14ac:dyDescent="0.3">
      <c r="A1528" s="9">
        <v>1525</v>
      </c>
      <c r="B1528" s="11">
        <f t="shared" ca="1" si="391"/>
        <v>37295</v>
      </c>
      <c r="C1528" s="17">
        <f t="shared" ca="1" si="392"/>
        <v>1123.75</v>
      </c>
      <c r="D1528" s="42">
        <f t="shared" ca="1" si="402"/>
        <v>13.299999999999955</v>
      </c>
      <c r="E1528" s="15">
        <f t="shared" ca="1" si="394"/>
        <v>13.299999999999955</v>
      </c>
      <c r="F1528" s="15">
        <f t="shared" ca="1" si="395"/>
        <v>0</v>
      </c>
      <c r="G1528" s="17">
        <f t="shared" ca="1" si="403"/>
        <v>4.8678571428571491</v>
      </c>
      <c r="H1528" s="17">
        <f t="shared" ca="1" si="404"/>
        <v>2.5535714285714284</v>
      </c>
      <c r="I1528" s="17">
        <f t="shared" ca="1" si="405"/>
        <v>1.9062937062937089</v>
      </c>
      <c r="J1528" s="23">
        <f t="shared" ca="1" si="396"/>
        <v>65.591915303176165</v>
      </c>
      <c r="K1528" s="19" t="str">
        <f t="shared" ca="1" si="397"/>
        <v/>
      </c>
      <c r="L1528" s="19" t="str">
        <f t="shared" ca="1" si="398"/>
        <v/>
      </c>
      <c r="M1528" s="9" t="str">
        <f t="shared" ca="1" si="399"/>
        <v/>
      </c>
      <c r="N1528" s="9" t="str">
        <f t="shared" ca="1" si="400"/>
        <v/>
      </c>
      <c r="O1528" s="11">
        <f t="shared" ca="1" si="393"/>
        <v>37295</v>
      </c>
      <c r="P1528" s="31">
        <f t="shared" ca="1" si="406"/>
        <v>44</v>
      </c>
      <c r="Q1528" s="9">
        <f t="shared" ca="1" si="401"/>
        <v>0</v>
      </c>
      <c r="R1528" s="34" t="str">
        <f t="shared" ca="1" si="407"/>
        <v>SELL</v>
      </c>
    </row>
    <row r="1529" spans="1:18" x14ac:dyDescent="0.3">
      <c r="A1529" s="9">
        <v>1526</v>
      </c>
      <c r="B1529" s="11">
        <f t="shared" ca="1" si="391"/>
        <v>37298</v>
      </c>
      <c r="C1529" s="17">
        <f t="shared" ca="1" si="392"/>
        <v>1131.55</v>
      </c>
      <c r="D1529" s="42">
        <f t="shared" ca="1" si="402"/>
        <v>7.7999999999999545</v>
      </c>
      <c r="E1529" s="15">
        <f t="shared" ca="1" si="394"/>
        <v>7.7999999999999545</v>
      </c>
      <c r="F1529" s="15">
        <f t="shared" ca="1" si="395"/>
        <v>0</v>
      </c>
      <c r="G1529" s="17">
        <f t="shared" ca="1" si="403"/>
        <v>5.3178571428571457</v>
      </c>
      <c r="H1529" s="17">
        <f t="shared" ca="1" si="404"/>
        <v>2.5535714285714284</v>
      </c>
      <c r="I1529" s="17">
        <f t="shared" ca="1" si="405"/>
        <v>2.0825174825174839</v>
      </c>
      <c r="J1529" s="23">
        <f t="shared" ca="1" si="396"/>
        <v>67.558983666061721</v>
      </c>
      <c r="K1529" s="19" t="str">
        <f t="shared" ca="1" si="397"/>
        <v/>
      </c>
      <c r="L1529" s="19" t="str">
        <f t="shared" ca="1" si="398"/>
        <v/>
      </c>
      <c r="M1529" s="9" t="str">
        <f t="shared" ca="1" si="399"/>
        <v/>
      </c>
      <c r="N1529" s="9" t="str">
        <f t="shared" ca="1" si="400"/>
        <v/>
      </c>
      <c r="O1529" s="11">
        <f t="shared" ca="1" si="393"/>
        <v>37298</v>
      </c>
      <c r="P1529" s="31">
        <f t="shared" ca="1" si="406"/>
        <v>44</v>
      </c>
      <c r="Q1529" s="9">
        <f t="shared" ca="1" si="401"/>
        <v>0</v>
      </c>
      <c r="R1529" s="34" t="str">
        <f t="shared" ca="1" si="407"/>
        <v>SELL</v>
      </c>
    </row>
    <row r="1530" spans="1:18" x14ac:dyDescent="0.3">
      <c r="A1530" s="9">
        <v>1527</v>
      </c>
      <c r="B1530" s="11">
        <f t="shared" ca="1" si="391"/>
        <v>37299</v>
      </c>
      <c r="C1530" s="17">
        <f t="shared" ca="1" si="392"/>
        <v>1129.5</v>
      </c>
      <c r="D1530" s="42">
        <f t="shared" ca="1" si="402"/>
        <v>-2.0499999999999545</v>
      </c>
      <c r="E1530" s="15">
        <f t="shared" ca="1" si="394"/>
        <v>0</v>
      </c>
      <c r="F1530" s="15">
        <f t="shared" ca="1" si="395"/>
        <v>-2.0499999999999545</v>
      </c>
      <c r="G1530" s="17">
        <f t="shared" ca="1" si="403"/>
        <v>5.3178571428571457</v>
      </c>
      <c r="H1530" s="17">
        <f t="shared" ca="1" si="404"/>
        <v>2.4535714285714385</v>
      </c>
      <c r="I1530" s="17">
        <f t="shared" ca="1" si="405"/>
        <v>2.1673944687045048</v>
      </c>
      <c r="J1530" s="23">
        <f t="shared" ca="1" si="396"/>
        <v>68.428308823529335</v>
      </c>
      <c r="K1530" s="19" t="str">
        <f t="shared" ca="1" si="397"/>
        <v/>
      </c>
      <c r="L1530" s="19" t="str">
        <f t="shared" ca="1" si="398"/>
        <v/>
      </c>
      <c r="M1530" s="9" t="str">
        <f t="shared" ca="1" si="399"/>
        <v/>
      </c>
      <c r="N1530" s="9" t="str">
        <f t="shared" ca="1" si="400"/>
        <v/>
      </c>
      <c r="O1530" s="11">
        <f t="shared" ca="1" si="393"/>
        <v>37299</v>
      </c>
      <c r="P1530" s="31">
        <f t="shared" ca="1" si="406"/>
        <v>44</v>
      </c>
      <c r="Q1530" s="9">
        <f t="shared" ca="1" si="401"/>
        <v>0</v>
      </c>
      <c r="R1530" s="34" t="str">
        <f t="shared" ca="1" si="407"/>
        <v>SELL</v>
      </c>
    </row>
    <row r="1531" spans="1:18" x14ac:dyDescent="0.3">
      <c r="A1531" s="9">
        <v>1528</v>
      </c>
      <c r="B1531" s="11">
        <f t="shared" ca="1" si="391"/>
        <v>37300</v>
      </c>
      <c r="C1531" s="17">
        <f t="shared" ca="1" si="392"/>
        <v>1135.0999999999999</v>
      </c>
      <c r="D1531" s="42">
        <f t="shared" ca="1" si="402"/>
        <v>5.5999999999999091</v>
      </c>
      <c r="E1531" s="15">
        <f t="shared" ca="1" si="394"/>
        <v>5.5999999999999091</v>
      </c>
      <c r="F1531" s="15">
        <f t="shared" ca="1" si="395"/>
        <v>0</v>
      </c>
      <c r="G1531" s="17">
        <f t="shared" ca="1" si="403"/>
        <v>5.7178571428571399</v>
      </c>
      <c r="H1531" s="17">
        <f t="shared" ca="1" si="404"/>
        <v>2.1607142857142856</v>
      </c>
      <c r="I1531" s="17">
        <f t="shared" ca="1" si="405"/>
        <v>2.6462809917355359</v>
      </c>
      <c r="J1531" s="23">
        <f t="shared" ca="1" si="396"/>
        <v>72.57479601087941</v>
      </c>
      <c r="K1531" s="19" t="str">
        <f t="shared" ca="1" si="397"/>
        <v>SELL</v>
      </c>
      <c r="L1531" s="19" t="str">
        <f t="shared" ca="1" si="398"/>
        <v/>
      </c>
      <c r="M1531" s="9" t="str">
        <f t="shared" ca="1" si="399"/>
        <v/>
      </c>
      <c r="N1531" s="9" t="str">
        <f t="shared" ca="1" si="400"/>
        <v/>
      </c>
      <c r="O1531" s="11">
        <f t="shared" ca="1" si="393"/>
        <v>37300</v>
      </c>
      <c r="P1531" s="31">
        <f t="shared" ca="1" si="406"/>
        <v>44</v>
      </c>
      <c r="Q1531" s="9">
        <f t="shared" ca="1" si="401"/>
        <v>0</v>
      </c>
      <c r="R1531" s="34" t="str">
        <f t="shared" ca="1" si="407"/>
        <v>SELL</v>
      </c>
    </row>
    <row r="1532" spans="1:18" x14ac:dyDescent="0.3">
      <c r="A1532" s="9">
        <v>1529</v>
      </c>
      <c r="B1532" s="11">
        <f t="shared" ca="1" si="391"/>
        <v>37301</v>
      </c>
      <c r="C1532" s="17">
        <f t="shared" ca="1" si="392"/>
        <v>1150</v>
      </c>
      <c r="D1532" s="42">
        <f t="shared" ca="1" si="402"/>
        <v>14.900000000000091</v>
      </c>
      <c r="E1532" s="15">
        <f t="shared" ca="1" si="394"/>
        <v>14.900000000000091</v>
      </c>
      <c r="F1532" s="15">
        <f t="shared" ca="1" si="395"/>
        <v>0</v>
      </c>
      <c r="G1532" s="17">
        <f t="shared" ca="1" si="403"/>
        <v>6.7821428571428601</v>
      </c>
      <c r="H1532" s="17">
        <f t="shared" ca="1" si="404"/>
        <v>1.789285714285711</v>
      </c>
      <c r="I1532" s="17">
        <f t="shared" ca="1" si="405"/>
        <v>3.7904191616766552</v>
      </c>
      <c r="J1532" s="23">
        <f t="shared" ca="1" si="396"/>
        <v>79.125000000000028</v>
      </c>
      <c r="K1532" s="19" t="str">
        <f t="shared" ca="1" si="397"/>
        <v>SELL</v>
      </c>
      <c r="L1532" s="19" t="str">
        <f t="shared" ca="1" si="398"/>
        <v/>
      </c>
      <c r="M1532" s="9" t="str">
        <f t="shared" ca="1" si="399"/>
        <v/>
      </c>
      <c r="N1532" s="9" t="str">
        <f t="shared" ca="1" si="400"/>
        <v/>
      </c>
      <c r="O1532" s="11">
        <f t="shared" ca="1" si="393"/>
        <v>37301</v>
      </c>
      <c r="P1532" s="31">
        <f t="shared" ca="1" si="406"/>
        <v>44</v>
      </c>
      <c r="Q1532" s="9">
        <f t="shared" ca="1" si="401"/>
        <v>0</v>
      </c>
      <c r="R1532" s="34" t="str">
        <f t="shared" ca="1" si="407"/>
        <v>SELL</v>
      </c>
    </row>
    <row r="1533" spans="1:18" x14ac:dyDescent="0.3">
      <c r="A1533" s="9">
        <v>1530</v>
      </c>
      <c r="B1533" s="11">
        <f t="shared" ca="1" si="391"/>
        <v>37302</v>
      </c>
      <c r="C1533" s="17">
        <f t="shared" ca="1" si="392"/>
        <v>1159.95</v>
      </c>
      <c r="D1533" s="42">
        <f t="shared" ca="1" si="402"/>
        <v>9.9500000000000455</v>
      </c>
      <c r="E1533" s="15">
        <f t="shared" ca="1" si="394"/>
        <v>9.9500000000000455</v>
      </c>
      <c r="F1533" s="15">
        <f t="shared" ca="1" si="395"/>
        <v>0</v>
      </c>
      <c r="G1533" s="17">
        <f t="shared" ca="1" si="403"/>
        <v>7.4928571428571491</v>
      </c>
      <c r="H1533" s="17">
        <f t="shared" ca="1" si="404"/>
        <v>1.164285714285711</v>
      </c>
      <c r="I1533" s="17">
        <f t="shared" ca="1" si="405"/>
        <v>6.4355828220859133</v>
      </c>
      <c r="J1533" s="23">
        <f t="shared" ca="1" si="396"/>
        <v>86.551155115511591</v>
      </c>
      <c r="K1533" s="19" t="str">
        <f t="shared" ca="1" si="397"/>
        <v>SELL</v>
      </c>
      <c r="L1533" s="19" t="str">
        <f t="shared" ca="1" si="398"/>
        <v/>
      </c>
      <c r="M1533" s="9" t="str">
        <f t="shared" ca="1" si="399"/>
        <v/>
      </c>
      <c r="N1533" s="9" t="str">
        <f t="shared" ca="1" si="400"/>
        <v/>
      </c>
      <c r="O1533" s="11">
        <f t="shared" ca="1" si="393"/>
        <v>37302</v>
      </c>
      <c r="P1533" s="31">
        <f t="shared" ca="1" si="406"/>
        <v>44</v>
      </c>
      <c r="Q1533" s="9">
        <f t="shared" ca="1" si="401"/>
        <v>0</v>
      </c>
      <c r="R1533" s="34" t="str">
        <f t="shared" ca="1" si="407"/>
        <v>SELL</v>
      </c>
    </row>
    <row r="1534" spans="1:18" x14ac:dyDescent="0.3">
      <c r="A1534" s="9">
        <v>1531</v>
      </c>
      <c r="B1534" s="11">
        <f t="shared" ca="1" si="391"/>
        <v>37305</v>
      </c>
      <c r="C1534" s="17">
        <f t="shared" ca="1" si="392"/>
        <v>1172.8499999999999</v>
      </c>
      <c r="D1534" s="42">
        <f t="shared" ca="1" si="402"/>
        <v>12.899999999999864</v>
      </c>
      <c r="E1534" s="15">
        <f t="shared" ca="1" si="394"/>
        <v>12.899999999999864</v>
      </c>
      <c r="F1534" s="15">
        <f t="shared" ca="1" si="395"/>
        <v>0</v>
      </c>
      <c r="G1534" s="17">
        <f t="shared" ca="1" si="403"/>
        <v>8.3928571428571264</v>
      </c>
      <c r="H1534" s="17">
        <f t="shared" ca="1" si="404"/>
        <v>1.164285714285711</v>
      </c>
      <c r="I1534" s="17">
        <f t="shared" ca="1" si="405"/>
        <v>7.2085889570552206</v>
      </c>
      <c r="J1534" s="23">
        <f t="shared" ca="1" si="396"/>
        <v>87.817638266068769</v>
      </c>
      <c r="K1534" s="19" t="str">
        <f t="shared" ca="1" si="397"/>
        <v>SELL</v>
      </c>
      <c r="L1534" s="19" t="str">
        <f t="shared" ca="1" si="398"/>
        <v/>
      </c>
      <c r="M1534" s="9" t="str">
        <f t="shared" ca="1" si="399"/>
        <v/>
      </c>
      <c r="N1534" s="9" t="str">
        <f t="shared" ca="1" si="400"/>
        <v/>
      </c>
      <c r="O1534" s="11">
        <f t="shared" ca="1" si="393"/>
        <v>37305</v>
      </c>
      <c r="P1534" s="31">
        <f t="shared" ca="1" si="406"/>
        <v>44</v>
      </c>
      <c r="Q1534" s="9">
        <f t="shared" ca="1" si="401"/>
        <v>0</v>
      </c>
      <c r="R1534" s="34" t="str">
        <f t="shared" ca="1" si="407"/>
        <v>SELL</v>
      </c>
    </row>
    <row r="1535" spans="1:18" x14ac:dyDescent="0.3">
      <c r="A1535" s="9">
        <v>1532</v>
      </c>
      <c r="B1535" s="11">
        <f t="shared" ca="1" si="391"/>
        <v>37306</v>
      </c>
      <c r="C1535" s="17">
        <f t="shared" ca="1" si="392"/>
        <v>1158.9000000000001</v>
      </c>
      <c r="D1535" s="42">
        <f t="shared" ca="1" si="402"/>
        <v>-13.949999999999818</v>
      </c>
      <c r="E1535" s="15">
        <f t="shared" ca="1" si="394"/>
        <v>0</v>
      </c>
      <c r="F1535" s="15">
        <f t="shared" ca="1" si="395"/>
        <v>-13.949999999999818</v>
      </c>
      <c r="G1535" s="17">
        <f t="shared" ca="1" si="403"/>
        <v>8.3928571428571264</v>
      </c>
      <c r="H1535" s="17">
        <f t="shared" ca="1" si="404"/>
        <v>1.8607142857142662</v>
      </c>
      <c r="I1535" s="17">
        <f t="shared" ca="1" si="405"/>
        <v>4.5105566218810367</v>
      </c>
      <c r="J1535" s="23">
        <f t="shared" ca="1" si="396"/>
        <v>81.853012887495765</v>
      </c>
      <c r="K1535" s="19" t="str">
        <f t="shared" ca="1" si="397"/>
        <v>SELL</v>
      </c>
      <c r="L1535" s="19" t="str">
        <f t="shared" ca="1" si="398"/>
        <v/>
      </c>
      <c r="M1535" s="9" t="str">
        <f t="shared" ca="1" si="399"/>
        <v/>
      </c>
      <c r="N1535" s="9" t="str">
        <f t="shared" ca="1" si="400"/>
        <v/>
      </c>
      <c r="O1535" s="11">
        <f t="shared" ca="1" si="393"/>
        <v>37306</v>
      </c>
      <c r="P1535" s="31">
        <f t="shared" ca="1" si="406"/>
        <v>44</v>
      </c>
      <c r="Q1535" s="9">
        <f t="shared" ca="1" si="401"/>
        <v>0</v>
      </c>
      <c r="R1535" s="34" t="str">
        <f t="shared" ca="1" si="407"/>
        <v>SELL</v>
      </c>
    </row>
    <row r="1536" spans="1:18" x14ac:dyDescent="0.3">
      <c r="A1536" s="9">
        <v>1533</v>
      </c>
      <c r="B1536" s="11">
        <f t="shared" ca="1" si="391"/>
        <v>37307</v>
      </c>
      <c r="C1536" s="17">
        <f t="shared" ca="1" si="392"/>
        <v>1145.95</v>
      </c>
      <c r="D1536" s="42">
        <f t="shared" ca="1" si="402"/>
        <v>-12.950000000000045</v>
      </c>
      <c r="E1536" s="15">
        <f t="shared" ca="1" si="394"/>
        <v>0</v>
      </c>
      <c r="F1536" s="15">
        <f t="shared" ca="1" si="395"/>
        <v>-12.950000000000045</v>
      </c>
      <c r="G1536" s="17">
        <f t="shared" ca="1" si="403"/>
        <v>7.8249999999999806</v>
      </c>
      <c r="H1536" s="17">
        <f t="shared" ca="1" si="404"/>
        <v>2.7857142857142696</v>
      </c>
      <c r="I1536" s="17">
        <f t="shared" ca="1" si="405"/>
        <v>2.8089743589743681</v>
      </c>
      <c r="J1536" s="23">
        <f t="shared" ca="1" si="396"/>
        <v>73.746213396162972</v>
      </c>
      <c r="K1536" s="19" t="str">
        <f t="shared" ca="1" si="397"/>
        <v>SELL</v>
      </c>
      <c r="L1536" s="19" t="str">
        <f t="shared" ca="1" si="398"/>
        <v/>
      </c>
      <c r="M1536" s="9" t="str">
        <f t="shared" ca="1" si="399"/>
        <v/>
      </c>
      <c r="N1536" s="9" t="str">
        <f t="shared" ca="1" si="400"/>
        <v/>
      </c>
      <c r="O1536" s="11">
        <f t="shared" ca="1" si="393"/>
        <v>37307</v>
      </c>
      <c r="P1536" s="31">
        <f t="shared" ca="1" si="406"/>
        <v>44</v>
      </c>
      <c r="Q1536" s="9">
        <f t="shared" ca="1" si="401"/>
        <v>0</v>
      </c>
      <c r="R1536" s="34" t="str">
        <f t="shared" ca="1" si="407"/>
        <v>SELL</v>
      </c>
    </row>
    <row r="1537" spans="1:18" x14ac:dyDescent="0.3">
      <c r="A1537" s="9">
        <v>1534</v>
      </c>
      <c r="B1537" s="11">
        <f t="shared" ca="1" si="391"/>
        <v>37308</v>
      </c>
      <c r="C1537" s="17">
        <f t="shared" ca="1" si="392"/>
        <v>1149.8499999999999</v>
      </c>
      <c r="D1537" s="42">
        <f t="shared" ca="1" si="402"/>
        <v>3.8999999999998636</v>
      </c>
      <c r="E1537" s="15">
        <f t="shared" ca="1" si="394"/>
        <v>3.8999999999998636</v>
      </c>
      <c r="F1537" s="15">
        <f t="shared" ca="1" si="395"/>
        <v>0</v>
      </c>
      <c r="G1537" s="17">
        <f t="shared" ca="1" si="403"/>
        <v>7.6571428571428282</v>
      </c>
      <c r="H1537" s="17">
        <f t="shared" ca="1" si="404"/>
        <v>2.7857142857142696</v>
      </c>
      <c r="I1537" s="17">
        <f t="shared" ca="1" si="405"/>
        <v>2.7487179487179541</v>
      </c>
      <c r="J1537" s="23">
        <f t="shared" ca="1" si="396"/>
        <v>73.324213406292785</v>
      </c>
      <c r="K1537" s="19" t="str">
        <f t="shared" ca="1" si="397"/>
        <v>SELL</v>
      </c>
      <c r="L1537" s="19" t="str">
        <f t="shared" ca="1" si="398"/>
        <v/>
      </c>
      <c r="M1537" s="9" t="str">
        <f t="shared" ca="1" si="399"/>
        <v/>
      </c>
      <c r="N1537" s="9" t="str">
        <f t="shared" ca="1" si="400"/>
        <v/>
      </c>
      <c r="O1537" s="11">
        <f t="shared" ca="1" si="393"/>
        <v>37308</v>
      </c>
      <c r="P1537" s="31">
        <f t="shared" ca="1" si="406"/>
        <v>44</v>
      </c>
      <c r="Q1537" s="9">
        <f t="shared" ca="1" si="401"/>
        <v>0</v>
      </c>
      <c r="R1537" s="34" t="str">
        <f t="shared" ca="1" si="407"/>
        <v>SELL</v>
      </c>
    </row>
    <row r="1538" spans="1:18" x14ac:dyDescent="0.3">
      <c r="A1538" s="9">
        <v>1535</v>
      </c>
      <c r="B1538" s="11">
        <f t="shared" ca="1" si="391"/>
        <v>37309</v>
      </c>
      <c r="C1538" s="17">
        <f t="shared" ca="1" si="392"/>
        <v>1163.5</v>
      </c>
      <c r="D1538" s="42">
        <f t="shared" ca="1" si="402"/>
        <v>13.650000000000091</v>
      </c>
      <c r="E1538" s="15">
        <f t="shared" ca="1" si="394"/>
        <v>13.650000000000091</v>
      </c>
      <c r="F1538" s="15">
        <f t="shared" ca="1" si="395"/>
        <v>0</v>
      </c>
      <c r="G1538" s="17">
        <f t="shared" ca="1" si="403"/>
        <v>8.6321428571428349</v>
      </c>
      <c r="H1538" s="17">
        <f t="shared" ca="1" si="404"/>
        <v>2.4464285714285552</v>
      </c>
      <c r="I1538" s="17">
        <f t="shared" ca="1" si="405"/>
        <v>3.5284671532846859</v>
      </c>
      <c r="J1538" s="23">
        <f t="shared" ca="1" si="396"/>
        <v>77.917472598323727</v>
      </c>
      <c r="K1538" s="19" t="str">
        <f t="shared" ca="1" si="397"/>
        <v>SELL</v>
      </c>
      <c r="L1538" s="19" t="str">
        <f t="shared" ca="1" si="398"/>
        <v/>
      </c>
      <c r="M1538" s="9" t="str">
        <f t="shared" ca="1" si="399"/>
        <v/>
      </c>
      <c r="N1538" s="9" t="str">
        <f t="shared" ca="1" si="400"/>
        <v/>
      </c>
      <c r="O1538" s="11">
        <f t="shared" ca="1" si="393"/>
        <v>37309</v>
      </c>
      <c r="P1538" s="31">
        <f t="shared" ca="1" si="406"/>
        <v>44</v>
      </c>
      <c r="Q1538" s="9">
        <f t="shared" ca="1" si="401"/>
        <v>0</v>
      </c>
      <c r="R1538" s="34" t="str">
        <f t="shared" ca="1" si="407"/>
        <v>SELL</v>
      </c>
    </row>
    <row r="1539" spans="1:18" x14ac:dyDescent="0.3">
      <c r="A1539" s="9">
        <v>1536</v>
      </c>
      <c r="B1539" s="11">
        <f t="shared" ca="1" si="391"/>
        <v>37312</v>
      </c>
      <c r="C1539" s="17">
        <f t="shared" ca="1" si="392"/>
        <v>1165.45</v>
      </c>
      <c r="D1539" s="42">
        <f t="shared" ca="1" si="402"/>
        <v>1.9500000000000455</v>
      </c>
      <c r="E1539" s="15">
        <f t="shared" ca="1" si="394"/>
        <v>1.9500000000000455</v>
      </c>
      <c r="F1539" s="15">
        <f t="shared" ca="1" si="395"/>
        <v>0</v>
      </c>
      <c r="G1539" s="17">
        <f t="shared" ca="1" si="403"/>
        <v>8.7714285714285527</v>
      </c>
      <c r="H1539" s="17">
        <f t="shared" ca="1" si="404"/>
        <v>2.2571428571428345</v>
      </c>
      <c r="I1539" s="17">
        <f t="shared" ca="1" si="405"/>
        <v>3.8860759493671195</v>
      </c>
      <c r="J1539" s="23">
        <f t="shared" ca="1" si="396"/>
        <v>79.533678756476817</v>
      </c>
      <c r="K1539" s="19" t="str">
        <f t="shared" ca="1" si="397"/>
        <v>SELL</v>
      </c>
      <c r="L1539" s="19" t="str">
        <f t="shared" ca="1" si="398"/>
        <v/>
      </c>
      <c r="M1539" s="9" t="str">
        <f t="shared" ca="1" si="399"/>
        <v/>
      </c>
      <c r="N1539" s="9" t="str">
        <f t="shared" ca="1" si="400"/>
        <v/>
      </c>
      <c r="O1539" s="11">
        <f t="shared" ca="1" si="393"/>
        <v>37312</v>
      </c>
      <c r="P1539" s="31">
        <f t="shared" ca="1" si="406"/>
        <v>44</v>
      </c>
      <c r="Q1539" s="9">
        <f t="shared" ca="1" si="401"/>
        <v>0</v>
      </c>
      <c r="R1539" s="34" t="str">
        <f t="shared" ca="1" si="407"/>
        <v>SELL</v>
      </c>
    </row>
    <row r="1540" spans="1:18" x14ac:dyDescent="0.3">
      <c r="A1540" s="9">
        <v>1537</v>
      </c>
      <c r="B1540" s="11">
        <f t="shared" ref="B1540:B1603" ca="1" si="408">VLOOKUP(A1540,INDIRECT($V$1&amp;"$A$2:$C$100000"),2,FALSE)</f>
        <v>37313</v>
      </c>
      <c r="C1540" s="17">
        <f t="shared" ref="C1540:C1603" ca="1" si="409">VLOOKUP(A1540,INDIRECT($V$1&amp;"$A$2:$C$100000"),3,FALSE)</f>
        <v>1189.4000000000001</v>
      </c>
      <c r="D1540" s="42">
        <f t="shared" ca="1" si="402"/>
        <v>23.950000000000045</v>
      </c>
      <c r="E1540" s="15">
        <f t="shared" ca="1" si="394"/>
        <v>23.950000000000045</v>
      </c>
      <c r="F1540" s="15">
        <f t="shared" ca="1" si="395"/>
        <v>0</v>
      </c>
      <c r="G1540" s="17">
        <f t="shared" ca="1" si="403"/>
        <v>7.7071428571428475</v>
      </c>
      <c r="H1540" s="17">
        <f t="shared" ca="1" si="404"/>
        <v>2.2571428571428345</v>
      </c>
      <c r="I1540" s="17">
        <f t="shared" ca="1" si="405"/>
        <v>3.4145569620253466</v>
      </c>
      <c r="J1540" s="23">
        <f t="shared" ca="1" si="396"/>
        <v>77.347670250896215</v>
      </c>
      <c r="K1540" s="19" t="str">
        <f t="shared" ca="1" si="397"/>
        <v>SELL</v>
      </c>
      <c r="L1540" s="19" t="str">
        <f t="shared" ca="1" si="398"/>
        <v/>
      </c>
      <c r="M1540" s="9" t="str">
        <f t="shared" ca="1" si="399"/>
        <v/>
      </c>
      <c r="N1540" s="9" t="str">
        <f t="shared" ca="1" si="400"/>
        <v/>
      </c>
      <c r="O1540" s="11">
        <f t="shared" ref="O1540:O1603" ca="1" si="410">VLOOKUP(A1540,INDIRECT($V$1&amp;"$A$2:$C$100000"),2,FALSE)</f>
        <v>37313</v>
      </c>
      <c r="P1540" s="31">
        <f t="shared" ca="1" si="406"/>
        <v>44</v>
      </c>
      <c r="Q1540" s="9">
        <f t="shared" ca="1" si="401"/>
        <v>0</v>
      </c>
      <c r="R1540" s="34" t="str">
        <f t="shared" ca="1" si="407"/>
        <v>SELL</v>
      </c>
    </row>
    <row r="1541" spans="1:18" x14ac:dyDescent="0.3">
      <c r="A1541" s="9">
        <v>1538</v>
      </c>
      <c r="B1541" s="11">
        <f t="shared" ca="1" si="408"/>
        <v>37314</v>
      </c>
      <c r="C1541" s="17">
        <f t="shared" ca="1" si="409"/>
        <v>1189.2</v>
      </c>
      <c r="D1541" s="42">
        <f t="shared" ca="1" si="402"/>
        <v>-0.20000000000004547</v>
      </c>
      <c r="E1541" s="15">
        <f t="shared" ref="E1541:E1604" ca="1" si="411">IF(D1541&gt;$V$5,D1541,0)</f>
        <v>0</v>
      </c>
      <c r="F1541" s="15">
        <f t="shared" ref="F1541:F1604" ca="1" si="412">IF(D1541&lt;$V$5,D1541,0)</f>
        <v>-0.20000000000004547</v>
      </c>
      <c r="G1541" s="17">
        <f t="shared" ca="1" si="403"/>
        <v>7.7071428571428475</v>
      </c>
      <c r="H1541" s="17">
        <f t="shared" ca="1" si="404"/>
        <v>2.0821428571428475</v>
      </c>
      <c r="I1541" s="17">
        <f t="shared" ca="1" si="405"/>
        <v>3.7015437392796007</v>
      </c>
      <c r="J1541" s="23">
        <f t="shared" ref="J1541:J1604" ca="1" si="413">IF((A1541-1)&gt;=$G$1,IF(I1541=$V$5,$V$5,($V$6-($V$6/(1+I1541)))),"")</f>
        <v>78.730390368478709</v>
      </c>
      <c r="K1541" s="19" t="str">
        <f t="shared" ref="K1541:K1604" ca="1" si="414">IF((A1541-1)&gt;=$G$1,IF(J1541&gt;$D$1,$V$8,IF(J1541&lt;$C$1,$V$7,"")),"")</f>
        <v>SELL</v>
      </c>
      <c r="L1541" s="19" t="str">
        <f t="shared" ref="L1541:L1604" ca="1" si="415">IF(M1541&lt;&gt;"",P1541,"")</f>
        <v/>
      </c>
      <c r="M1541" s="9" t="str">
        <f t="shared" ref="M1541:M1604" ca="1" si="416">IF(R1541&lt;&gt;R1540,R1541,"")</f>
        <v/>
      </c>
      <c r="N1541" s="9" t="str">
        <f t="shared" ref="N1541:N1604" ca="1" si="417">IF(OR(M1541=$V$7,M1541=$V$8),C1541,"")</f>
        <v/>
      </c>
      <c r="O1541" s="11">
        <f t="shared" ca="1" si="410"/>
        <v>37314</v>
      </c>
      <c r="P1541" s="31">
        <f t="shared" ca="1" si="406"/>
        <v>44</v>
      </c>
      <c r="Q1541" s="9">
        <f t="shared" ref="Q1541:Q1604" ca="1" si="418">IF(M1541&lt;&gt;"",1,0)</f>
        <v>0</v>
      </c>
      <c r="R1541" s="34" t="str">
        <f t="shared" ca="1" si="407"/>
        <v>SELL</v>
      </c>
    </row>
    <row r="1542" spans="1:18" x14ac:dyDescent="0.3">
      <c r="A1542" s="9">
        <v>1539</v>
      </c>
      <c r="B1542" s="11">
        <f t="shared" ca="1" si="408"/>
        <v>37315</v>
      </c>
      <c r="C1542" s="17">
        <f t="shared" ca="1" si="409"/>
        <v>1142.05</v>
      </c>
      <c r="D1542" s="42">
        <f t="shared" ref="D1542:D1605" ca="1" si="419">C1542-C1541</f>
        <v>-47.150000000000091</v>
      </c>
      <c r="E1542" s="15">
        <f t="shared" ca="1" si="411"/>
        <v>0</v>
      </c>
      <c r="F1542" s="15">
        <f t="shared" ca="1" si="412"/>
        <v>-47.150000000000091</v>
      </c>
      <c r="G1542" s="17">
        <f t="shared" ref="G1542:G1605" ca="1" si="420">IF((A1542-1)&gt;=$G$1,AVERAGE(OFFSET(E1542,0,0,-$G$1,1)),"")</f>
        <v>6.7571428571428509</v>
      </c>
      <c r="H1542" s="17">
        <f t="shared" ref="H1542:H1605" ca="1" si="421">IF((A1542-1)&gt;=$G$1,ABS(AVERAGE(OFFSET(F1542,0,0,-$G$1,1))),"")</f>
        <v>5.4499999999999966</v>
      </c>
      <c r="I1542" s="17">
        <f t="shared" ref="I1542:I1605" ca="1" si="422">IF((A1542-1)&gt;=$G$1,G1542/H1542,"")</f>
        <v>1.2398427260812579</v>
      </c>
      <c r="J1542" s="23">
        <f t="shared" ca="1" si="413"/>
        <v>55.354008191925089</v>
      </c>
      <c r="K1542" s="19" t="str">
        <f t="shared" ca="1" si="414"/>
        <v/>
      </c>
      <c r="L1542" s="19" t="str">
        <f t="shared" ca="1" si="415"/>
        <v/>
      </c>
      <c r="M1542" s="9" t="str">
        <f t="shared" ca="1" si="416"/>
        <v/>
      </c>
      <c r="N1542" s="9" t="str">
        <f t="shared" ca="1" si="417"/>
        <v/>
      </c>
      <c r="O1542" s="11">
        <f t="shared" ca="1" si="410"/>
        <v>37315</v>
      </c>
      <c r="P1542" s="31">
        <f t="shared" ref="P1542:P1605" ca="1" si="423">P1541+Q1542</f>
        <v>44</v>
      </c>
      <c r="Q1542" s="9">
        <f t="shared" ca="1" si="418"/>
        <v>0</v>
      </c>
      <c r="R1542" s="34" t="str">
        <f t="shared" ref="R1542:R1605" ca="1" si="424">IF(K1542=R1541,R1541,IF(K1542="",R1541,IF(K1542&lt;&gt;R1541,K1542)))</f>
        <v>SELL</v>
      </c>
    </row>
    <row r="1543" spans="1:18" x14ac:dyDescent="0.3">
      <c r="A1543" s="9">
        <v>1540</v>
      </c>
      <c r="B1543" s="11">
        <f t="shared" ca="1" si="408"/>
        <v>37316</v>
      </c>
      <c r="C1543" s="17">
        <f t="shared" ca="1" si="409"/>
        <v>1178</v>
      </c>
      <c r="D1543" s="42">
        <f t="shared" ca="1" si="419"/>
        <v>35.950000000000045</v>
      </c>
      <c r="E1543" s="15">
        <f t="shared" ca="1" si="411"/>
        <v>35.950000000000045</v>
      </c>
      <c r="F1543" s="15">
        <f t="shared" ca="1" si="412"/>
        <v>0</v>
      </c>
      <c r="G1543" s="17">
        <f t="shared" ca="1" si="420"/>
        <v>8.7678571428571423</v>
      </c>
      <c r="H1543" s="17">
        <f t="shared" ca="1" si="421"/>
        <v>5.4499999999999966</v>
      </c>
      <c r="I1543" s="17">
        <f t="shared" ca="1" si="422"/>
        <v>1.6087811271297519</v>
      </c>
      <c r="J1543" s="23">
        <f t="shared" ca="1" si="413"/>
        <v>61.667922632504407</v>
      </c>
      <c r="K1543" s="19" t="str">
        <f t="shared" ca="1" si="414"/>
        <v/>
      </c>
      <c r="L1543" s="19" t="str">
        <f t="shared" ca="1" si="415"/>
        <v/>
      </c>
      <c r="M1543" s="9" t="str">
        <f t="shared" ca="1" si="416"/>
        <v/>
      </c>
      <c r="N1543" s="9" t="str">
        <f t="shared" ca="1" si="417"/>
        <v/>
      </c>
      <c r="O1543" s="11">
        <f t="shared" ca="1" si="410"/>
        <v>37316</v>
      </c>
      <c r="P1543" s="31">
        <f t="shared" ca="1" si="423"/>
        <v>44</v>
      </c>
      <c r="Q1543" s="9">
        <f t="shared" ca="1" si="418"/>
        <v>0</v>
      </c>
      <c r="R1543" s="34" t="str">
        <f t="shared" ca="1" si="424"/>
        <v>SELL</v>
      </c>
    </row>
    <row r="1544" spans="1:18" x14ac:dyDescent="0.3">
      <c r="A1544" s="9">
        <v>1541</v>
      </c>
      <c r="B1544" s="11">
        <f t="shared" ca="1" si="408"/>
        <v>37319</v>
      </c>
      <c r="C1544" s="17">
        <f t="shared" ca="1" si="409"/>
        <v>1177.3499999999999</v>
      </c>
      <c r="D1544" s="42">
        <f t="shared" ca="1" si="419"/>
        <v>-0.65000000000009095</v>
      </c>
      <c r="E1544" s="15">
        <f t="shared" ca="1" si="411"/>
        <v>0</v>
      </c>
      <c r="F1544" s="15">
        <f t="shared" ca="1" si="412"/>
        <v>-0.65000000000009095</v>
      </c>
      <c r="G1544" s="17">
        <f t="shared" ca="1" si="420"/>
        <v>8.7678571428571423</v>
      </c>
      <c r="H1544" s="17">
        <f t="shared" ca="1" si="421"/>
        <v>5.3500000000000068</v>
      </c>
      <c r="I1544" s="17">
        <f t="shared" ca="1" si="422"/>
        <v>1.6388518024032022</v>
      </c>
      <c r="J1544" s="23">
        <f t="shared" ca="1" si="413"/>
        <v>62.10473058436628</v>
      </c>
      <c r="K1544" s="19" t="str">
        <f t="shared" ca="1" si="414"/>
        <v/>
      </c>
      <c r="L1544" s="19" t="str">
        <f t="shared" ca="1" si="415"/>
        <v/>
      </c>
      <c r="M1544" s="9" t="str">
        <f t="shared" ca="1" si="416"/>
        <v/>
      </c>
      <c r="N1544" s="9" t="str">
        <f t="shared" ca="1" si="417"/>
        <v/>
      </c>
      <c r="O1544" s="11">
        <f t="shared" ca="1" si="410"/>
        <v>37319</v>
      </c>
      <c r="P1544" s="31">
        <f t="shared" ca="1" si="423"/>
        <v>44</v>
      </c>
      <c r="Q1544" s="9">
        <f t="shared" ca="1" si="418"/>
        <v>0</v>
      </c>
      <c r="R1544" s="34" t="str">
        <f t="shared" ca="1" si="424"/>
        <v>SELL</v>
      </c>
    </row>
    <row r="1545" spans="1:18" x14ac:dyDescent="0.3">
      <c r="A1545" s="9">
        <v>1542</v>
      </c>
      <c r="B1545" s="11">
        <f t="shared" ca="1" si="408"/>
        <v>37320</v>
      </c>
      <c r="C1545" s="17">
        <f t="shared" ca="1" si="409"/>
        <v>1178.5</v>
      </c>
      <c r="D1545" s="42">
        <f t="shared" ca="1" si="419"/>
        <v>1.1500000000000909</v>
      </c>
      <c r="E1545" s="15">
        <f t="shared" ca="1" si="411"/>
        <v>1.1500000000000909</v>
      </c>
      <c r="F1545" s="15">
        <f t="shared" ca="1" si="412"/>
        <v>0</v>
      </c>
      <c r="G1545" s="17">
        <f t="shared" ca="1" si="420"/>
        <v>8.4500000000000135</v>
      </c>
      <c r="H1545" s="17">
        <f t="shared" ca="1" si="421"/>
        <v>5.3500000000000068</v>
      </c>
      <c r="I1545" s="17">
        <f t="shared" ca="1" si="422"/>
        <v>1.5794392523364491</v>
      </c>
      <c r="J1545" s="23">
        <f t="shared" ca="1" si="413"/>
        <v>61.231884057971023</v>
      </c>
      <c r="K1545" s="19" t="str">
        <f t="shared" ca="1" si="414"/>
        <v/>
      </c>
      <c r="L1545" s="19" t="str">
        <f t="shared" ca="1" si="415"/>
        <v/>
      </c>
      <c r="M1545" s="9" t="str">
        <f t="shared" ca="1" si="416"/>
        <v/>
      </c>
      <c r="N1545" s="9" t="str">
        <f t="shared" ca="1" si="417"/>
        <v/>
      </c>
      <c r="O1545" s="11">
        <f t="shared" ca="1" si="410"/>
        <v>37320</v>
      </c>
      <c r="P1545" s="31">
        <f t="shared" ca="1" si="423"/>
        <v>44</v>
      </c>
      <c r="Q1545" s="9">
        <f t="shared" ca="1" si="418"/>
        <v>0</v>
      </c>
      <c r="R1545" s="34" t="str">
        <f t="shared" ca="1" si="424"/>
        <v>SELL</v>
      </c>
    </row>
    <row r="1546" spans="1:18" x14ac:dyDescent="0.3">
      <c r="A1546" s="9">
        <v>1543</v>
      </c>
      <c r="B1546" s="11">
        <f t="shared" ca="1" si="408"/>
        <v>37321</v>
      </c>
      <c r="C1546" s="17">
        <f t="shared" ca="1" si="409"/>
        <v>1172.5999999999999</v>
      </c>
      <c r="D1546" s="42">
        <f t="shared" ca="1" si="419"/>
        <v>-5.9000000000000909</v>
      </c>
      <c r="E1546" s="15">
        <f t="shared" ca="1" si="411"/>
        <v>0</v>
      </c>
      <c r="F1546" s="15">
        <f t="shared" ca="1" si="412"/>
        <v>-5.9000000000000909</v>
      </c>
      <c r="G1546" s="17">
        <f t="shared" ca="1" si="420"/>
        <v>7.3857142857142923</v>
      </c>
      <c r="H1546" s="17">
        <f t="shared" ca="1" si="421"/>
        <v>5.7714285714285847</v>
      </c>
      <c r="I1546" s="17">
        <f t="shared" ca="1" si="422"/>
        <v>1.279702970297028</v>
      </c>
      <c r="J1546" s="23">
        <f t="shared" ca="1" si="413"/>
        <v>56.134636264929391</v>
      </c>
      <c r="K1546" s="19" t="str">
        <f t="shared" ca="1" si="414"/>
        <v/>
      </c>
      <c r="L1546" s="19" t="str">
        <f t="shared" ca="1" si="415"/>
        <v/>
      </c>
      <c r="M1546" s="9" t="str">
        <f t="shared" ca="1" si="416"/>
        <v/>
      </c>
      <c r="N1546" s="9" t="str">
        <f t="shared" ca="1" si="417"/>
        <v/>
      </c>
      <c r="O1546" s="11">
        <f t="shared" ca="1" si="410"/>
        <v>37321</v>
      </c>
      <c r="P1546" s="31">
        <f t="shared" ca="1" si="423"/>
        <v>44</v>
      </c>
      <c r="Q1546" s="9">
        <f t="shared" ca="1" si="418"/>
        <v>0</v>
      </c>
      <c r="R1546" s="34" t="str">
        <f t="shared" ca="1" si="424"/>
        <v>SELL</v>
      </c>
    </row>
    <row r="1547" spans="1:18" x14ac:dyDescent="0.3">
      <c r="A1547" s="9">
        <v>1544</v>
      </c>
      <c r="B1547" s="11">
        <f t="shared" ca="1" si="408"/>
        <v>37322</v>
      </c>
      <c r="C1547" s="17">
        <f t="shared" ca="1" si="409"/>
        <v>1193.05</v>
      </c>
      <c r="D1547" s="42">
        <f t="shared" ca="1" si="419"/>
        <v>20.450000000000045</v>
      </c>
      <c r="E1547" s="15">
        <f t="shared" ca="1" si="411"/>
        <v>20.450000000000045</v>
      </c>
      <c r="F1547" s="15">
        <f t="shared" ca="1" si="412"/>
        <v>0</v>
      </c>
      <c r="G1547" s="17">
        <f t="shared" ca="1" si="420"/>
        <v>8.1357142857142914</v>
      </c>
      <c r="H1547" s="17">
        <f t="shared" ca="1" si="421"/>
        <v>5.7714285714285847</v>
      </c>
      <c r="I1547" s="17">
        <f t="shared" ca="1" si="422"/>
        <v>1.4096534653465325</v>
      </c>
      <c r="J1547" s="23">
        <f t="shared" ca="1" si="413"/>
        <v>58.500256805341515</v>
      </c>
      <c r="K1547" s="19" t="str">
        <f t="shared" ca="1" si="414"/>
        <v/>
      </c>
      <c r="L1547" s="19" t="str">
        <f t="shared" ca="1" si="415"/>
        <v/>
      </c>
      <c r="M1547" s="9" t="str">
        <f t="shared" ca="1" si="416"/>
        <v/>
      </c>
      <c r="N1547" s="9" t="str">
        <f t="shared" ca="1" si="417"/>
        <v/>
      </c>
      <c r="O1547" s="11">
        <f t="shared" ca="1" si="410"/>
        <v>37322</v>
      </c>
      <c r="P1547" s="31">
        <f t="shared" ca="1" si="423"/>
        <v>44</v>
      </c>
      <c r="Q1547" s="9">
        <f t="shared" ca="1" si="418"/>
        <v>0</v>
      </c>
      <c r="R1547" s="34" t="str">
        <f t="shared" ca="1" si="424"/>
        <v>SELL</v>
      </c>
    </row>
    <row r="1548" spans="1:18" x14ac:dyDescent="0.3">
      <c r="A1548" s="9">
        <v>1545</v>
      </c>
      <c r="B1548" s="11">
        <f t="shared" ca="1" si="408"/>
        <v>37323</v>
      </c>
      <c r="C1548" s="17">
        <f t="shared" ca="1" si="409"/>
        <v>1187.6500000000001</v>
      </c>
      <c r="D1548" s="42">
        <f t="shared" ca="1" si="419"/>
        <v>-5.3999999999998636</v>
      </c>
      <c r="E1548" s="15">
        <f t="shared" ca="1" si="411"/>
        <v>0</v>
      </c>
      <c r="F1548" s="15">
        <f t="shared" ca="1" si="412"/>
        <v>-5.3999999999998636</v>
      </c>
      <c r="G1548" s="17">
        <f t="shared" ca="1" si="420"/>
        <v>7.2142857142857304</v>
      </c>
      <c r="H1548" s="17">
        <f t="shared" ca="1" si="421"/>
        <v>6.1571428571428601</v>
      </c>
      <c r="I1548" s="17">
        <f t="shared" ca="1" si="422"/>
        <v>1.1716937354988419</v>
      </c>
      <c r="J1548" s="23">
        <f t="shared" ca="1" si="413"/>
        <v>53.95299145299149</v>
      </c>
      <c r="K1548" s="19" t="str">
        <f t="shared" ca="1" si="414"/>
        <v/>
      </c>
      <c r="L1548" s="19" t="str">
        <f t="shared" ca="1" si="415"/>
        <v/>
      </c>
      <c r="M1548" s="9" t="str">
        <f t="shared" ca="1" si="416"/>
        <v/>
      </c>
      <c r="N1548" s="9" t="str">
        <f t="shared" ca="1" si="417"/>
        <v/>
      </c>
      <c r="O1548" s="11">
        <f t="shared" ca="1" si="410"/>
        <v>37323</v>
      </c>
      <c r="P1548" s="31">
        <f t="shared" ca="1" si="423"/>
        <v>44</v>
      </c>
      <c r="Q1548" s="9">
        <f t="shared" ca="1" si="418"/>
        <v>0</v>
      </c>
      <c r="R1548" s="34" t="str">
        <f t="shared" ca="1" si="424"/>
        <v>SELL</v>
      </c>
    </row>
    <row r="1549" spans="1:18" x14ac:dyDescent="0.3">
      <c r="A1549" s="9">
        <v>1546</v>
      </c>
      <c r="B1549" s="11">
        <f t="shared" ca="1" si="408"/>
        <v>37326</v>
      </c>
      <c r="C1549" s="17">
        <f t="shared" ca="1" si="409"/>
        <v>1167.8499999999999</v>
      </c>
      <c r="D1549" s="42">
        <f t="shared" ca="1" si="419"/>
        <v>-19.800000000000182</v>
      </c>
      <c r="E1549" s="15">
        <f t="shared" ca="1" si="411"/>
        <v>0</v>
      </c>
      <c r="F1549" s="15">
        <f t="shared" ca="1" si="412"/>
        <v>-19.800000000000182</v>
      </c>
      <c r="G1549" s="17">
        <f t="shared" ca="1" si="420"/>
        <v>7.2142857142857304</v>
      </c>
      <c r="H1549" s="17">
        <f t="shared" ca="1" si="421"/>
        <v>6.5750000000000295</v>
      </c>
      <c r="I1549" s="17">
        <f t="shared" ca="1" si="422"/>
        <v>1.0972297664312849</v>
      </c>
      <c r="J1549" s="23">
        <f t="shared" ca="1" si="413"/>
        <v>52.318052318052267</v>
      </c>
      <c r="K1549" s="19" t="str">
        <f t="shared" ca="1" si="414"/>
        <v/>
      </c>
      <c r="L1549" s="19" t="str">
        <f t="shared" ca="1" si="415"/>
        <v/>
      </c>
      <c r="M1549" s="9" t="str">
        <f t="shared" ca="1" si="416"/>
        <v/>
      </c>
      <c r="N1549" s="9" t="str">
        <f t="shared" ca="1" si="417"/>
        <v/>
      </c>
      <c r="O1549" s="11">
        <f t="shared" ca="1" si="410"/>
        <v>37326</v>
      </c>
      <c r="P1549" s="31">
        <f t="shared" ca="1" si="423"/>
        <v>44</v>
      </c>
      <c r="Q1549" s="9">
        <f t="shared" ca="1" si="418"/>
        <v>0</v>
      </c>
      <c r="R1549" s="34" t="str">
        <f t="shared" ca="1" si="424"/>
        <v>SELL</v>
      </c>
    </row>
    <row r="1550" spans="1:18" x14ac:dyDescent="0.3">
      <c r="A1550" s="9">
        <v>1547</v>
      </c>
      <c r="B1550" s="11">
        <f t="shared" ca="1" si="408"/>
        <v>37327</v>
      </c>
      <c r="C1550" s="17">
        <f t="shared" ca="1" si="409"/>
        <v>1150.45</v>
      </c>
      <c r="D1550" s="42">
        <f t="shared" ca="1" si="419"/>
        <v>-17.399999999999864</v>
      </c>
      <c r="E1550" s="15">
        <f t="shared" ca="1" si="411"/>
        <v>0</v>
      </c>
      <c r="F1550" s="15">
        <f t="shared" ca="1" si="412"/>
        <v>-17.399999999999864</v>
      </c>
      <c r="G1550" s="17">
        <f t="shared" ca="1" si="420"/>
        <v>7.2142857142857304</v>
      </c>
      <c r="H1550" s="17">
        <f t="shared" ca="1" si="421"/>
        <v>6.8928571428571592</v>
      </c>
      <c r="I1550" s="17">
        <f t="shared" ca="1" si="422"/>
        <v>1.0466321243523315</v>
      </c>
      <c r="J1550" s="23">
        <f t="shared" ca="1" si="413"/>
        <v>51.139240506329116</v>
      </c>
      <c r="K1550" s="19" t="str">
        <f t="shared" ca="1" si="414"/>
        <v/>
      </c>
      <c r="L1550" s="19" t="str">
        <f t="shared" ca="1" si="415"/>
        <v/>
      </c>
      <c r="M1550" s="9" t="str">
        <f t="shared" ca="1" si="416"/>
        <v/>
      </c>
      <c r="N1550" s="9" t="str">
        <f t="shared" ca="1" si="417"/>
        <v/>
      </c>
      <c r="O1550" s="11">
        <f t="shared" ca="1" si="410"/>
        <v>37327</v>
      </c>
      <c r="P1550" s="31">
        <f t="shared" ca="1" si="423"/>
        <v>44</v>
      </c>
      <c r="Q1550" s="9">
        <f t="shared" ca="1" si="418"/>
        <v>0</v>
      </c>
      <c r="R1550" s="34" t="str">
        <f t="shared" ca="1" si="424"/>
        <v>SELL</v>
      </c>
    </row>
    <row r="1551" spans="1:18" x14ac:dyDescent="0.3">
      <c r="A1551" s="9">
        <v>1548</v>
      </c>
      <c r="B1551" s="11">
        <f t="shared" ca="1" si="408"/>
        <v>37328</v>
      </c>
      <c r="C1551" s="17">
        <f t="shared" ca="1" si="409"/>
        <v>1157.05</v>
      </c>
      <c r="D1551" s="42">
        <f t="shared" ca="1" si="419"/>
        <v>6.5999999999999091</v>
      </c>
      <c r="E1551" s="15">
        <f t="shared" ca="1" si="411"/>
        <v>6.5999999999999091</v>
      </c>
      <c r="F1551" s="15">
        <f t="shared" ca="1" si="412"/>
        <v>0</v>
      </c>
      <c r="G1551" s="17">
        <f t="shared" ca="1" si="420"/>
        <v>7.407142857142877</v>
      </c>
      <c r="H1551" s="17">
        <f t="shared" ca="1" si="421"/>
        <v>6.8928571428571592</v>
      </c>
      <c r="I1551" s="17">
        <f t="shared" ca="1" si="422"/>
        <v>1.0746113989637309</v>
      </c>
      <c r="J1551" s="23">
        <f t="shared" ca="1" si="413"/>
        <v>51.798201798201809</v>
      </c>
      <c r="K1551" s="19" t="str">
        <f t="shared" ca="1" si="414"/>
        <v/>
      </c>
      <c r="L1551" s="19" t="str">
        <f t="shared" ca="1" si="415"/>
        <v/>
      </c>
      <c r="M1551" s="9" t="str">
        <f t="shared" ca="1" si="416"/>
        <v/>
      </c>
      <c r="N1551" s="9" t="str">
        <f t="shared" ca="1" si="417"/>
        <v/>
      </c>
      <c r="O1551" s="11">
        <f t="shared" ca="1" si="410"/>
        <v>37328</v>
      </c>
      <c r="P1551" s="31">
        <f t="shared" ca="1" si="423"/>
        <v>44</v>
      </c>
      <c r="Q1551" s="9">
        <f t="shared" ca="1" si="418"/>
        <v>0</v>
      </c>
      <c r="R1551" s="34" t="str">
        <f t="shared" ca="1" si="424"/>
        <v>SELL</v>
      </c>
    </row>
    <row r="1552" spans="1:18" x14ac:dyDescent="0.3">
      <c r="A1552" s="9">
        <v>1549</v>
      </c>
      <c r="B1552" s="11">
        <f t="shared" ca="1" si="408"/>
        <v>37329</v>
      </c>
      <c r="C1552" s="17">
        <f t="shared" ca="1" si="409"/>
        <v>1159.45</v>
      </c>
      <c r="D1552" s="42">
        <f t="shared" ca="1" si="419"/>
        <v>2.4000000000000909</v>
      </c>
      <c r="E1552" s="15">
        <f t="shared" ca="1" si="411"/>
        <v>2.4000000000000909</v>
      </c>
      <c r="F1552" s="15">
        <f t="shared" ca="1" si="412"/>
        <v>0</v>
      </c>
      <c r="G1552" s="17">
        <f t="shared" ca="1" si="420"/>
        <v>6.6035714285714482</v>
      </c>
      <c r="H1552" s="17">
        <f t="shared" ca="1" si="421"/>
        <v>6.8928571428571592</v>
      </c>
      <c r="I1552" s="17">
        <f t="shared" ca="1" si="422"/>
        <v>0.95803108808290216</v>
      </c>
      <c r="J1552" s="23">
        <f t="shared" ca="1" si="413"/>
        <v>48.928287906853683</v>
      </c>
      <c r="K1552" s="19" t="str">
        <f t="shared" ca="1" si="414"/>
        <v/>
      </c>
      <c r="L1552" s="19" t="str">
        <f t="shared" ca="1" si="415"/>
        <v/>
      </c>
      <c r="M1552" s="9" t="str">
        <f t="shared" ca="1" si="416"/>
        <v/>
      </c>
      <c r="N1552" s="9" t="str">
        <f t="shared" ca="1" si="417"/>
        <v/>
      </c>
      <c r="O1552" s="11">
        <f t="shared" ca="1" si="410"/>
        <v>37329</v>
      </c>
      <c r="P1552" s="31">
        <f t="shared" ca="1" si="423"/>
        <v>44</v>
      </c>
      <c r="Q1552" s="9">
        <f t="shared" ca="1" si="418"/>
        <v>0</v>
      </c>
      <c r="R1552" s="34" t="str">
        <f t="shared" ca="1" si="424"/>
        <v>SELL</v>
      </c>
    </row>
    <row r="1553" spans="1:18" x14ac:dyDescent="0.3">
      <c r="A1553" s="9">
        <v>1550</v>
      </c>
      <c r="B1553" s="11">
        <f t="shared" ca="1" si="408"/>
        <v>37330</v>
      </c>
      <c r="C1553" s="17">
        <f t="shared" ca="1" si="409"/>
        <v>1169.75</v>
      </c>
      <c r="D1553" s="42">
        <f t="shared" ca="1" si="419"/>
        <v>10.299999999999955</v>
      </c>
      <c r="E1553" s="15">
        <f t="shared" ca="1" si="411"/>
        <v>10.299999999999955</v>
      </c>
      <c r="F1553" s="15">
        <f t="shared" ca="1" si="412"/>
        <v>0</v>
      </c>
      <c r="G1553" s="17">
        <f t="shared" ca="1" si="420"/>
        <v>7.2000000000000126</v>
      </c>
      <c r="H1553" s="17">
        <f t="shared" ca="1" si="421"/>
        <v>6.8928571428571592</v>
      </c>
      <c r="I1553" s="17">
        <f t="shared" ca="1" si="422"/>
        <v>1.0445595854922274</v>
      </c>
      <c r="J1553" s="23">
        <f t="shared" ca="1" si="413"/>
        <v>51.089711099847939</v>
      </c>
      <c r="K1553" s="19" t="str">
        <f t="shared" ca="1" si="414"/>
        <v/>
      </c>
      <c r="L1553" s="19" t="str">
        <f t="shared" ca="1" si="415"/>
        <v/>
      </c>
      <c r="M1553" s="9" t="str">
        <f t="shared" ca="1" si="416"/>
        <v/>
      </c>
      <c r="N1553" s="9" t="str">
        <f t="shared" ca="1" si="417"/>
        <v/>
      </c>
      <c r="O1553" s="11">
        <f t="shared" ca="1" si="410"/>
        <v>37330</v>
      </c>
      <c r="P1553" s="31">
        <f t="shared" ca="1" si="423"/>
        <v>44</v>
      </c>
      <c r="Q1553" s="9">
        <f t="shared" ca="1" si="418"/>
        <v>0</v>
      </c>
      <c r="R1553" s="34" t="str">
        <f t="shared" ca="1" si="424"/>
        <v>SELL</v>
      </c>
    </row>
    <row r="1554" spans="1:18" x14ac:dyDescent="0.3">
      <c r="A1554" s="9">
        <v>1551</v>
      </c>
      <c r="B1554" s="11">
        <f t="shared" ca="1" si="408"/>
        <v>37333</v>
      </c>
      <c r="C1554" s="17">
        <f t="shared" ca="1" si="409"/>
        <v>1169.3</v>
      </c>
      <c r="D1554" s="42">
        <f t="shared" ca="1" si="419"/>
        <v>-0.45000000000004547</v>
      </c>
      <c r="E1554" s="15">
        <f t="shared" ca="1" si="411"/>
        <v>0</v>
      </c>
      <c r="F1554" s="15">
        <f t="shared" ca="1" si="412"/>
        <v>-0.45000000000004547</v>
      </c>
      <c r="G1554" s="17">
        <f t="shared" ca="1" si="420"/>
        <v>5.4892857142857236</v>
      </c>
      <c r="H1554" s="17">
        <f t="shared" ca="1" si="421"/>
        <v>6.9250000000000194</v>
      </c>
      <c r="I1554" s="17">
        <f t="shared" ca="1" si="422"/>
        <v>0.79267663744197958</v>
      </c>
      <c r="J1554" s="23">
        <f t="shared" ca="1" si="413"/>
        <v>44.217491369390075</v>
      </c>
      <c r="K1554" s="19" t="str">
        <f t="shared" ca="1" si="414"/>
        <v/>
      </c>
      <c r="L1554" s="19" t="str">
        <f t="shared" ca="1" si="415"/>
        <v/>
      </c>
      <c r="M1554" s="9" t="str">
        <f t="shared" ca="1" si="416"/>
        <v/>
      </c>
      <c r="N1554" s="9" t="str">
        <f t="shared" ca="1" si="417"/>
        <v/>
      </c>
      <c r="O1554" s="11">
        <f t="shared" ca="1" si="410"/>
        <v>37333</v>
      </c>
      <c r="P1554" s="31">
        <f t="shared" ca="1" si="423"/>
        <v>44</v>
      </c>
      <c r="Q1554" s="9">
        <f t="shared" ca="1" si="418"/>
        <v>0</v>
      </c>
      <c r="R1554" s="34" t="str">
        <f t="shared" ca="1" si="424"/>
        <v>SELL</v>
      </c>
    </row>
    <row r="1555" spans="1:18" x14ac:dyDescent="0.3">
      <c r="A1555" s="9">
        <v>1552</v>
      </c>
      <c r="B1555" s="11">
        <f t="shared" ca="1" si="408"/>
        <v>37334</v>
      </c>
      <c r="C1555" s="17">
        <f t="shared" ca="1" si="409"/>
        <v>1152.1500000000001</v>
      </c>
      <c r="D1555" s="42">
        <f t="shared" ca="1" si="419"/>
        <v>-17.149999999999864</v>
      </c>
      <c r="E1555" s="15">
        <f t="shared" ca="1" si="411"/>
        <v>0</v>
      </c>
      <c r="F1555" s="15">
        <f t="shared" ca="1" si="412"/>
        <v>-17.149999999999864</v>
      </c>
      <c r="G1555" s="17">
        <f t="shared" ca="1" si="420"/>
        <v>5.4892857142857236</v>
      </c>
      <c r="H1555" s="17">
        <f t="shared" ca="1" si="421"/>
        <v>8.1357142857142914</v>
      </c>
      <c r="I1555" s="17">
        <f t="shared" ca="1" si="422"/>
        <v>0.67471466198419738</v>
      </c>
      <c r="J1555" s="23">
        <f t="shared" ca="1" si="413"/>
        <v>40.288335517693348</v>
      </c>
      <c r="K1555" s="19" t="str">
        <f t="shared" ca="1" si="414"/>
        <v/>
      </c>
      <c r="L1555" s="19" t="str">
        <f t="shared" ca="1" si="415"/>
        <v/>
      </c>
      <c r="M1555" s="9" t="str">
        <f t="shared" ca="1" si="416"/>
        <v/>
      </c>
      <c r="N1555" s="9" t="str">
        <f t="shared" ca="1" si="417"/>
        <v/>
      </c>
      <c r="O1555" s="11">
        <f t="shared" ca="1" si="410"/>
        <v>37334</v>
      </c>
      <c r="P1555" s="31">
        <f t="shared" ca="1" si="423"/>
        <v>44</v>
      </c>
      <c r="Q1555" s="9">
        <f t="shared" ca="1" si="418"/>
        <v>0</v>
      </c>
      <c r="R1555" s="34" t="str">
        <f t="shared" ca="1" si="424"/>
        <v>SELL</v>
      </c>
    </row>
    <row r="1556" spans="1:18" x14ac:dyDescent="0.3">
      <c r="A1556" s="9">
        <v>1553</v>
      </c>
      <c r="B1556" s="11">
        <f t="shared" ca="1" si="408"/>
        <v>37335</v>
      </c>
      <c r="C1556" s="17">
        <f t="shared" ca="1" si="409"/>
        <v>1155.5999999999999</v>
      </c>
      <c r="D1556" s="42">
        <f t="shared" ca="1" si="419"/>
        <v>3.4499999999998181</v>
      </c>
      <c r="E1556" s="15">
        <f t="shared" ca="1" si="411"/>
        <v>3.4499999999998181</v>
      </c>
      <c r="F1556" s="15">
        <f t="shared" ca="1" si="412"/>
        <v>0</v>
      </c>
      <c r="G1556" s="17">
        <f t="shared" ca="1" si="420"/>
        <v>5.7357142857142822</v>
      </c>
      <c r="H1556" s="17">
        <f t="shared" ca="1" si="421"/>
        <v>4.7678571428571432</v>
      </c>
      <c r="I1556" s="17">
        <f t="shared" ca="1" si="422"/>
        <v>1.2029962546816471</v>
      </c>
      <c r="J1556" s="23">
        <f t="shared" ca="1" si="413"/>
        <v>54.607276436586176</v>
      </c>
      <c r="K1556" s="19" t="str">
        <f t="shared" ca="1" si="414"/>
        <v/>
      </c>
      <c r="L1556" s="19" t="str">
        <f t="shared" ca="1" si="415"/>
        <v/>
      </c>
      <c r="M1556" s="9" t="str">
        <f t="shared" ca="1" si="416"/>
        <v/>
      </c>
      <c r="N1556" s="9" t="str">
        <f t="shared" ca="1" si="417"/>
        <v/>
      </c>
      <c r="O1556" s="11">
        <f t="shared" ca="1" si="410"/>
        <v>37335</v>
      </c>
      <c r="P1556" s="31">
        <f t="shared" ca="1" si="423"/>
        <v>44</v>
      </c>
      <c r="Q1556" s="9">
        <f t="shared" ca="1" si="418"/>
        <v>0</v>
      </c>
      <c r="R1556" s="34" t="str">
        <f t="shared" ca="1" si="424"/>
        <v>SELL</v>
      </c>
    </row>
    <row r="1557" spans="1:18" x14ac:dyDescent="0.3">
      <c r="A1557" s="9">
        <v>1554</v>
      </c>
      <c r="B1557" s="11">
        <f t="shared" ca="1" si="408"/>
        <v>37336</v>
      </c>
      <c r="C1557" s="17">
        <f t="shared" ca="1" si="409"/>
        <v>1144.2</v>
      </c>
      <c r="D1557" s="42">
        <f t="shared" ca="1" si="419"/>
        <v>-11.399999999999864</v>
      </c>
      <c r="E1557" s="15">
        <f t="shared" ca="1" si="411"/>
        <v>0</v>
      </c>
      <c r="F1557" s="15">
        <f t="shared" ca="1" si="412"/>
        <v>-11.399999999999864</v>
      </c>
      <c r="G1557" s="17">
        <f t="shared" ca="1" si="420"/>
        <v>3.1678571428571365</v>
      </c>
      <c r="H1557" s="17">
        <f t="shared" ca="1" si="421"/>
        <v>5.5821428571428475</v>
      </c>
      <c r="I1557" s="17">
        <f t="shared" ca="1" si="422"/>
        <v>0.56749840051183609</v>
      </c>
      <c r="J1557" s="23">
        <f t="shared" ca="1" si="413"/>
        <v>36.204081632653057</v>
      </c>
      <c r="K1557" s="19" t="str">
        <f t="shared" ca="1" si="414"/>
        <v/>
      </c>
      <c r="L1557" s="19" t="str">
        <f t="shared" ca="1" si="415"/>
        <v/>
      </c>
      <c r="M1557" s="9" t="str">
        <f t="shared" ca="1" si="416"/>
        <v/>
      </c>
      <c r="N1557" s="9" t="str">
        <f t="shared" ca="1" si="417"/>
        <v/>
      </c>
      <c r="O1557" s="11">
        <f t="shared" ca="1" si="410"/>
        <v>37336</v>
      </c>
      <c r="P1557" s="31">
        <f t="shared" ca="1" si="423"/>
        <v>44</v>
      </c>
      <c r="Q1557" s="9">
        <f t="shared" ca="1" si="418"/>
        <v>0</v>
      </c>
      <c r="R1557" s="34" t="str">
        <f t="shared" ca="1" si="424"/>
        <v>SELL</v>
      </c>
    </row>
    <row r="1558" spans="1:18" x14ac:dyDescent="0.3">
      <c r="A1558" s="9">
        <v>1555</v>
      </c>
      <c r="B1558" s="11">
        <f t="shared" ca="1" si="408"/>
        <v>37337</v>
      </c>
      <c r="C1558" s="17">
        <f t="shared" ca="1" si="409"/>
        <v>1138.45</v>
      </c>
      <c r="D1558" s="42">
        <f t="shared" ca="1" si="419"/>
        <v>-5.75</v>
      </c>
      <c r="E1558" s="15">
        <f t="shared" ca="1" si="411"/>
        <v>0</v>
      </c>
      <c r="F1558" s="15">
        <f t="shared" ca="1" si="412"/>
        <v>-5.75</v>
      </c>
      <c r="G1558" s="17">
        <f t="shared" ca="1" si="420"/>
        <v>3.1678571428571365</v>
      </c>
      <c r="H1558" s="17">
        <f t="shared" ca="1" si="421"/>
        <v>5.9464285714285552</v>
      </c>
      <c r="I1558" s="17">
        <f t="shared" ca="1" si="422"/>
        <v>0.53273273273273314</v>
      </c>
      <c r="J1558" s="23">
        <f t="shared" ca="1" si="413"/>
        <v>34.757053291536067</v>
      </c>
      <c r="K1558" s="19" t="str">
        <f t="shared" ca="1" si="414"/>
        <v/>
      </c>
      <c r="L1558" s="19" t="str">
        <f t="shared" ca="1" si="415"/>
        <v/>
      </c>
      <c r="M1558" s="9" t="str">
        <f t="shared" ca="1" si="416"/>
        <v/>
      </c>
      <c r="N1558" s="9" t="str">
        <f t="shared" ca="1" si="417"/>
        <v/>
      </c>
      <c r="O1558" s="11">
        <f t="shared" ca="1" si="410"/>
        <v>37337</v>
      </c>
      <c r="P1558" s="31">
        <f t="shared" ca="1" si="423"/>
        <v>44</v>
      </c>
      <c r="Q1558" s="9">
        <f t="shared" ca="1" si="418"/>
        <v>0</v>
      </c>
      <c r="R1558" s="34" t="str">
        <f t="shared" ca="1" si="424"/>
        <v>SELL</v>
      </c>
    </row>
    <row r="1559" spans="1:18" x14ac:dyDescent="0.3">
      <c r="A1559" s="9">
        <v>1556</v>
      </c>
      <c r="B1559" s="11">
        <f t="shared" ca="1" si="408"/>
        <v>37341</v>
      </c>
      <c r="C1559" s="17">
        <f t="shared" ca="1" si="409"/>
        <v>1123.05</v>
      </c>
      <c r="D1559" s="42">
        <f t="shared" ca="1" si="419"/>
        <v>-15.400000000000091</v>
      </c>
      <c r="E1559" s="15">
        <f t="shared" ca="1" si="411"/>
        <v>0</v>
      </c>
      <c r="F1559" s="15">
        <f t="shared" ca="1" si="412"/>
        <v>-15.400000000000091</v>
      </c>
      <c r="G1559" s="17">
        <f t="shared" ca="1" si="420"/>
        <v>3.0857142857142725</v>
      </c>
      <c r="H1559" s="17">
        <f t="shared" ca="1" si="421"/>
        <v>7.0464285714285619</v>
      </c>
      <c r="I1559" s="17">
        <f t="shared" ca="1" si="422"/>
        <v>0.43791180942726682</v>
      </c>
      <c r="J1559" s="23">
        <f t="shared" ca="1" si="413"/>
        <v>30.454705675008739</v>
      </c>
      <c r="K1559" s="19" t="str">
        <f t="shared" ca="1" si="414"/>
        <v/>
      </c>
      <c r="L1559" s="19" t="str">
        <f t="shared" ca="1" si="415"/>
        <v/>
      </c>
      <c r="M1559" s="9" t="str">
        <f t="shared" ca="1" si="416"/>
        <v/>
      </c>
      <c r="N1559" s="9" t="str">
        <f t="shared" ca="1" si="417"/>
        <v/>
      </c>
      <c r="O1559" s="11">
        <f t="shared" ca="1" si="410"/>
        <v>37341</v>
      </c>
      <c r="P1559" s="31">
        <f t="shared" ca="1" si="423"/>
        <v>44</v>
      </c>
      <c r="Q1559" s="9">
        <f t="shared" ca="1" si="418"/>
        <v>0</v>
      </c>
      <c r="R1559" s="34" t="str">
        <f t="shared" ca="1" si="424"/>
        <v>SELL</v>
      </c>
    </row>
    <row r="1560" spans="1:18" x14ac:dyDescent="0.3">
      <c r="A1560" s="9">
        <v>1557</v>
      </c>
      <c r="B1560" s="11">
        <f t="shared" ca="1" si="408"/>
        <v>37342</v>
      </c>
      <c r="C1560" s="17">
        <f t="shared" ca="1" si="409"/>
        <v>1123.3499999999999</v>
      </c>
      <c r="D1560" s="42">
        <f t="shared" ca="1" si="419"/>
        <v>0.29999999999995453</v>
      </c>
      <c r="E1560" s="15">
        <f t="shared" ca="1" si="411"/>
        <v>0.29999999999995453</v>
      </c>
      <c r="F1560" s="15">
        <f t="shared" ca="1" si="412"/>
        <v>0</v>
      </c>
      <c r="G1560" s="17">
        <f t="shared" ca="1" si="420"/>
        <v>3.1071428571428408</v>
      </c>
      <c r="H1560" s="17">
        <f t="shared" ca="1" si="421"/>
        <v>6.624999999999984</v>
      </c>
      <c r="I1560" s="17">
        <f t="shared" ca="1" si="422"/>
        <v>0.46900269541778844</v>
      </c>
      <c r="J1560" s="23">
        <f t="shared" ca="1" si="413"/>
        <v>31.926605504587087</v>
      </c>
      <c r="K1560" s="19" t="str">
        <f t="shared" ca="1" si="414"/>
        <v/>
      </c>
      <c r="L1560" s="19" t="str">
        <f t="shared" ca="1" si="415"/>
        <v/>
      </c>
      <c r="M1560" s="9" t="str">
        <f t="shared" ca="1" si="416"/>
        <v/>
      </c>
      <c r="N1560" s="9" t="str">
        <f t="shared" ca="1" si="417"/>
        <v/>
      </c>
      <c r="O1560" s="11">
        <f t="shared" ca="1" si="410"/>
        <v>37342</v>
      </c>
      <c r="P1560" s="31">
        <f t="shared" ca="1" si="423"/>
        <v>44</v>
      </c>
      <c r="Q1560" s="9">
        <f t="shared" ca="1" si="418"/>
        <v>0</v>
      </c>
      <c r="R1560" s="34" t="str">
        <f t="shared" ca="1" si="424"/>
        <v>SELL</v>
      </c>
    </row>
    <row r="1561" spans="1:18" x14ac:dyDescent="0.3">
      <c r="A1561" s="9">
        <v>1558</v>
      </c>
      <c r="B1561" s="11">
        <f t="shared" ca="1" si="408"/>
        <v>37343</v>
      </c>
      <c r="C1561" s="17">
        <f t="shared" ca="1" si="409"/>
        <v>1129.55</v>
      </c>
      <c r="D1561" s="42">
        <f t="shared" ca="1" si="419"/>
        <v>6.2000000000000455</v>
      </c>
      <c r="E1561" s="15">
        <f t="shared" ca="1" si="411"/>
        <v>6.2000000000000455</v>
      </c>
      <c r="F1561" s="15">
        <f t="shared" ca="1" si="412"/>
        <v>0</v>
      </c>
      <c r="G1561" s="17">
        <f t="shared" ca="1" si="420"/>
        <v>2.089285714285698</v>
      </c>
      <c r="H1561" s="17">
        <f t="shared" ca="1" si="421"/>
        <v>6.624999999999984</v>
      </c>
      <c r="I1561" s="17">
        <f t="shared" ca="1" si="422"/>
        <v>0.31536388140161553</v>
      </c>
      <c r="J1561" s="23">
        <f t="shared" ca="1" si="413"/>
        <v>23.975409836065481</v>
      </c>
      <c r="K1561" s="19" t="str">
        <f t="shared" ca="1" si="414"/>
        <v>BUY</v>
      </c>
      <c r="L1561" s="19">
        <f t="shared" ca="1" si="415"/>
        <v>45</v>
      </c>
      <c r="M1561" s="9" t="str">
        <f t="shared" ca="1" si="416"/>
        <v>BUY</v>
      </c>
      <c r="N1561" s="9">
        <f t="shared" ca="1" si="417"/>
        <v>1129.55</v>
      </c>
      <c r="O1561" s="11">
        <f t="shared" ca="1" si="410"/>
        <v>37343</v>
      </c>
      <c r="P1561" s="31">
        <f t="shared" ca="1" si="423"/>
        <v>45</v>
      </c>
      <c r="Q1561" s="9">
        <f t="shared" ca="1" si="418"/>
        <v>1</v>
      </c>
      <c r="R1561" s="34" t="str">
        <f t="shared" ca="1" si="424"/>
        <v>BUY</v>
      </c>
    </row>
    <row r="1562" spans="1:18" x14ac:dyDescent="0.3">
      <c r="A1562" s="9">
        <v>1559</v>
      </c>
      <c r="B1562" s="11">
        <f t="shared" ca="1" si="408"/>
        <v>37347</v>
      </c>
      <c r="C1562" s="17">
        <f t="shared" ca="1" si="409"/>
        <v>1138.95</v>
      </c>
      <c r="D1562" s="42">
        <f t="shared" ca="1" si="419"/>
        <v>9.4000000000000909</v>
      </c>
      <c r="E1562" s="15">
        <f t="shared" ca="1" si="411"/>
        <v>9.4000000000000909</v>
      </c>
      <c r="F1562" s="15">
        <f t="shared" ca="1" si="412"/>
        <v>0</v>
      </c>
      <c r="G1562" s="17">
        <f t="shared" ca="1" si="420"/>
        <v>2.7607142857142759</v>
      </c>
      <c r="H1562" s="17">
        <f t="shared" ca="1" si="421"/>
        <v>6.2392857142857077</v>
      </c>
      <c r="I1562" s="17">
        <f t="shared" ca="1" si="422"/>
        <v>0.44247281053234006</v>
      </c>
      <c r="J1562" s="23">
        <f t="shared" ca="1" si="413"/>
        <v>30.674603174603121</v>
      </c>
      <c r="K1562" s="19" t="str">
        <f t="shared" ca="1" si="414"/>
        <v/>
      </c>
      <c r="L1562" s="19" t="str">
        <f t="shared" ca="1" si="415"/>
        <v/>
      </c>
      <c r="M1562" s="9" t="str">
        <f t="shared" ca="1" si="416"/>
        <v/>
      </c>
      <c r="N1562" s="9" t="str">
        <f t="shared" ca="1" si="417"/>
        <v/>
      </c>
      <c r="O1562" s="11">
        <f t="shared" ca="1" si="410"/>
        <v>37347</v>
      </c>
      <c r="P1562" s="31">
        <f t="shared" ca="1" si="423"/>
        <v>45</v>
      </c>
      <c r="Q1562" s="9">
        <f t="shared" ca="1" si="418"/>
        <v>0</v>
      </c>
      <c r="R1562" s="34" t="str">
        <f t="shared" ca="1" si="424"/>
        <v>BUY</v>
      </c>
    </row>
    <row r="1563" spans="1:18" x14ac:dyDescent="0.3">
      <c r="A1563" s="9">
        <v>1560</v>
      </c>
      <c r="B1563" s="11">
        <f t="shared" ca="1" si="408"/>
        <v>37348</v>
      </c>
      <c r="C1563" s="17">
        <f t="shared" ca="1" si="409"/>
        <v>1136.95</v>
      </c>
      <c r="D1563" s="42">
        <f t="shared" ca="1" si="419"/>
        <v>-2</v>
      </c>
      <c r="E1563" s="15">
        <f t="shared" ca="1" si="411"/>
        <v>0</v>
      </c>
      <c r="F1563" s="15">
        <f t="shared" ca="1" si="412"/>
        <v>-2</v>
      </c>
      <c r="G1563" s="17">
        <f t="shared" ca="1" si="420"/>
        <v>2.7607142857142759</v>
      </c>
      <c r="H1563" s="17">
        <f t="shared" ca="1" si="421"/>
        <v>4.967857142857123</v>
      </c>
      <c r="I1563" s="17">
        <f t="shared" ca="1" si="422"/>
        <v>0.55571531272465879</v>
      </c>
      <c r="J1563" s="23">
        <f t="shared" ca="1" si="413"/>
        <v>35.720887245841041</v>
      </c>
      <c r="K1563" s="19" t="str">
        <f t="shared" ca="1" si="414"/>
        <v/>
      </c>
      <c r="L1563" s="19" t="str">
        <f t="shared" ca="1" si="415"/>
        <v/>
      </c>
      <c r="M1563" s="9" t="str">
        <f t="shared" ca="1" si="416"/>
        <v/>
      </c>
      <c r="N1563" s="9" t="str">
        <f t="shared" ca="1" si="417"/>
        <v/>
      </c>
      <c r="O1563" s="11">
        <f t="shared" ca="1" si="410"/>
        <v>37348</v>
      </c>
      <c r="P1563" s="31">
        <f t="shared" ca="1" si="423"/>
        <v>45</v>
      </c>
      <c r="Q1563" s="9">
        <f t="shared" ca="1" si="418"/>
        <v>0</v>
      </c>
      <c r="R1563" s="34" t="str">
        <f t="shared" ca="1" si="424"/>
        <v>BUY</v>
      </c>
    </row>
    <row r="1564" spans="1:18" x14ac:dyDescent="0.3">
      <c r="A1564" s="9">
        <v>1561</v>
      </c>
      <c r="B1564" s="11">
        <f t="shared" ca="1" si="408"/>
        <v>37349</v>
      </c>
      <c r="C1564" s="17">
        <f t="shared" ca="1" si="409"/>
        <v>1123.5</v>
      </c>
      <c r="D1564" s="42">
        <f t="shared" ca="1" si="419"/>
        <v>-13.450000000000045</v>
      </c>
      <c r="E1564" s="15">
        <f t="shared" ca="1" si="411"/>
        <v>0</v>
      </c>
      <c r="F1564" s="15">
        <f t="shared" ca="1" si="412"/>
        <v>-13.450000000000045</v>
      </c>
      <c r="G1564" s="17">
        <f t="shared" ca="1" si="420"/>
        <v>2.7607142857142759</v>
      </c>
      <c r="H1564" s="17">
        <f t="shared" ca="1" si="421"/>
        <v>4.6857142857142788</v>
      </c>
      <c r="I1564" s="17">
        <f t="shared" ca="1" si="422"/>
        <v>0.5891768292682914</v>
      </c>
      <c r="J1564" s="23">
        <f t="shared" ca="1" si="413"/>
        <v>37.074340527577888</v>
      </c>
      <c r="K1564" s="19" t="str">
        <f t="shared" ca="1" si="414"/>
        <v/>
      </c>
      <c r="L1564" s="19" t="str">
        <f t="shared" ca="1" si="415"/>
        <v/>
      </c>
      <c r="M1564" s="9" t="str">
        <f t="shared" ca="1" si="416"/>
        <v/>
      </c>
      <c r="N1564" s="9" t="str">
        <f t="shared" ca="1" si="417"/>
        <v/>
      </c>
      <c r="O1564" s="11">
        <f t="shared" ca="1" si="410"/>
        <v>37349</v>
      </c>
      <c r="P1564" s="31">
        <f t="shared" ca="1" si="423"/>
        <v>45</v>
      </c>
      <c r="Q1564" s="9">
        <f t="shared" ca="1" si="418"/>
        <v>0</v>
      </c>
      <c r="R1564" s="34" t="str">
        <f t="shared" ca="1" si="424"/>
        <v>BUY</v>
      </c>
    </row>
    <row r="1565" spans="1:18" x14ac:dyDescent="0.3">
      <c r="A1565" s="9">
        <v>1562</v>
      </c>
      <c r="B1565" s="11">
        <f t="shared" ca="1" si="408"/>
        <v>37350</v>
      </c>
      <c r="C1565" s="17">
        <f t="shared" ca="1" si="409"/>
        <v>1145.9000000000001</v>
      </c>
      <c r="D1565" s="42">
        <f t="shared" ca="1" si="419"/>
        <v>22.400000000000091</v>
      </c>
      <c r="E1565" s="15">
        <f t="shared" ca="1" si="411"/>
        <v>22.400000000000091</v>
      </c>
      <c r="F1565" s="15">
        <f t="shared" ca="1" si="412"/>
        <v>0</v>
      </c>
      <c r="G1565" s="17">
        <f t="shared" ca="1" si="420"/>
        <v>3.8892857142857173</v>
      </c>
      <c r="H1565" s="17">
        <f t="shared" ca="1" si="421"/>
        <v>4.6857142857142788</v>
      </c>
      <c r="I1565" s="17">
        <f t="shared" ca="1" si="422"/>
        <v>0.83003048780487987</v>
      </c>
      <c r="J1565" s="23">
        <f t="shared" ca="1" si="413"/>
        <v>45.356101624323252</v>
      </c>
      <c r="K1565" s="19" t="str">
        <f t="shared" ca="1" si="414"/>
        <v/>
      </c>
      <c r="L1565" s="19" t="str">
        <f t="shared" ca="1" si="415"/>
        <v/>
      </c>
      <c r="M1565" s="9" t="str">
        <f t="shared" ca="1" si="416"/>
        <v/>
      </c>
      <c r="N1565" s="9" t="str">
        <f t="shared" ca="1" si="417"/>
        <v/>
      </c>
      <c r="O1565" s="11">
        <f t="shared" ca="1" si="410"/>
        <v>37350</v>
      </c>
      <c r="P1565" s="31">
        <f t="shared" ca="1" si="423"/>
        <v>45</v>
      </c>
      <c r="Q1565" s="9">
        <f t="shared" ca="1" si="418"/>
        <v>0</v>
      </c>
      <c r="R1565" s="34" t="str">
        <f t="shared" ca="1" si="424"/>
        <v>BUY</v>
      </c>
    </row>
    <row r="1566" spans="1:18" x14ac:dyDescent="0.3">
      <c r="A1566" s="9">
        <v>1563</v>
      </c>
      <c r="B1566" s="11">
        <f t="shared" ca="1" si="408"/>
        <v>37351</v>
      </c>
      <c r="C1566" s="17">
        <f t="shared" ca="1" si="409"/>
        <v>1141.95</v>
      </c>
      <c r="D1566" s="42">
        <f t="shared" ca="1" si="419"/>
        <v>-3.9500000000000455</v>
      </c>
      <c r="E1566" s="15">
        <f t="shared" ca="1" si="411"/>
        <v>0</v>
      </c>
      <c r="F1566" s="15">
        <f t="shared" ca="1" si="412"/>
        <v>-3.9500000000000455</v>
      </c>
      <c r="G1566" s="17">
        <f t="shared" ca="1" si="420"/>
        <v>3.7178571428571394</v>
      </c>
      <c r="H1566" s="17">
        <f t="shared" ca="1" si="421"/>
        <v>4.9678571428571399</v>
      </c>
      <c r="I1566" s="17">
        <f t="shared" ca="1" si="422"/>
        <v>0.74838245866283226</v>
      </c>
      <c r="J1566" s="23">
        <f t="shared" ca="1" si="413"/>
        <v>42.804276315789465</v>
      </c>
      <c r="K1566" s="19" t="str">
        <f t="shared" ca="1" si="414"/>
        <v/>
      </c>
      <c r="L1566" s="19" t="str">
        <f t="shared" ca="1" si="415"/>
        <v/>
      </c>
      <c r="M1566" s="9" t="str">
        <f t="shared" ca="1" si="416"/>
        <v/>
      </c>
      <c r="N1566" s="9" t="str">
        <f t="shared" ca="1" si="417"/>
        <v/>
      </c>
      <c r="O1566" s="11">
        <f t="shared" ca="1" si="410"/>
        <v>37351</v>
      </c>
      <c r="P1566" s="31">
        <f t="shared" ca="1" si="423"/>
        <v>45</v>
      </c>
      <c r="Q1566" s="9">
        <f t="shared" ca="1" si="418"/>
        <v>0</v>
      </c>
      <c r="R1566" s="34" t="str">
        <f t="shared" ca="1" si="424"/>
        <v>BUY</v>
      </c>
    </row>
    <row r="1567" spans="1:18" x14ac:dyDescent="0.3">
      <c r="A1567" s="9">
        <v>1564</v>
      </c>
      <c r="B1567" s="11">
        <f t="shared" ca="1" si="408"/>
        <v>37354</v>
      </c>
      <c r="C1567" s="17">
        <f t="shared" ca="1" si="409"/>
        <v>1135.25</v>
      </c>
      <c r="D1567" s="42">
        <f t="shared" ca="1" si="419"/>
        <v>-6.7000000000000455</v>
      </c>
      <c r="E1567" s="15">
        <f t="shared" ca="1" si="411"/>
        <v>0</v>
      </c>
      <c r="F1567" s="15">
        <f t="shared" ca="1" si="412"/>
        <v>-6.7000000000000455</v>
      </c>
      <c r="G1567" s="17">
        <f t="shared" ca="1" si="420"/>
        <v>2.9821428571428572</v>
      </c>
      <c r="H1567" s="17">
        <f t="shared" ca="1" si="421"/>
        <v>5.4464285714285712</v>
      </c>
      <c r="I1567" s="17">
        <f t="shared" ca="1" si="422"/>
        <v>0.54754098360655745</v>
      </c>
      <c r="J1567" s="23">
        <f t="shared" ca="1" si="413"/>
        <v>35.381355932203391</v>
      </c>
      <c r="K1567" s="19" t="str">
        <f t="shared" ca="1" si="414"/>
        <v/>
      </c>
      <c r="L1567" s="19" t="str">
        <f t="shared" ca="1" si="415"/>
        <v/>
      </c>
      <c r="M1567" s="9" t="str">
        <f t="shared" ca="1" si="416"/>
        <v/>
      </c>
      <c r="N1567" s="9" t="str">
        <f t="shared" ca="1" si="417"/>
        <v/>
      </c>
      <c r="O1567" s="11">
        <f t="shared" ca="1" si="410"/>
        <v>37354</v>
      </c>
      <c r="P1567" s="31">
        <f t="shared" ca="1" si="423"/>
        <v>45</v>
      </c>
      <c r="Q1567" s="9">
        <f t="shared" ca="1" si="418"/>
        <v>0</v>
      </c>
      <c r="R1567" s="34" t="str">
        <f t="shared" ca="1" si="424"/>
        <v>BUY</v>
      </c>
    </row>
    <row r="1568" spans="1:18" x14ac:dyDescent="0.3">
      <c r="A1568" s="9">
        <v>1565</v>
      </c>
      <c r="B1568" s="11">
        <f t="shared" ca="1" si="408"/>
        <v>37355</v>
      </c>
      <c r="C1568" s="17">
        <f t="shared" ca="1" si="409"/>
        <v>1126.7</v>
      </c>
      <c r="D1568" s="42">
        <f t="shared" ca="1" si="419"/>
        <v>-8.5499999999999545</v>
      </c>
      <c r="E1568" s="15">
        <f t="shared" ca="1" si="411"/>
        <v>0</v>
      </c>
      <c r="F1568" s="15">
        <f t="shared" ca="1" si="412"/>
        <v>-8.5499999999999545</v>
      </c>
      <c r="G1568" s="17">
        <f t="shared" ca="1" si="420"/>
        <v>2.9821428571428572</v>
      </c>
      <c r="H1568" s="17">
        <f t="shared" ca="1" si="421"/>
        <v>6.0249999999999932</v>
      </c>
      <c r="I1568" s="17">
        <f t="shared" ca="1" si="422"/>
        <v>0.49496147006520508</v>
      </c>
      <c r="J1568" s="23">
        <f t="shared" ca="1" si="413"/>
        <v>33.108643933386219</v>
      </c>
      <c r="K1568" s="19" t="str">
        <f t="shared" ca="1" si="414"/>
        <v/>
      </c>
      <c r="L1568" s="19" t="str">
        <f t="shared" ca="1" si="415"/>
        <v/>
      </c>
      <c r="M1568" s="9" t="str">
        <f t="shared" ca="1" si="416"/>
        <v/>
      </c>
      <c r="N1568" s="9" t="str">
        <f t="shared" ca="1" si="417"/>
        <v/>
      </c>
      <c r="O1568" s="11">
        <f t="shared" ca="1" si="410"/>
        <v>37355</v>
      </c>
      <c r="P1568" s="31">
        <f t="shared" ca="1" si="423"/>
        <v>45</v>
      </c>
      <c r="Q1568" s="9">
        <f t="shared" ca="1" si="418"/>
        <v>0</v>
      </c>
      <c r="R1568" s="34" t="str">
        <f t="shared" ca="1" si="424"/>
        <v>BUY</v>
      </c>
    </row>
    <row r="1569" spans="1:18" x14ac:dyDescent="0.3">
      <c r="A1569" s="9">
        <v>1566</v>
      </c>
      <c r="B1569" s="11">
        <f t="shared" ca="1" si="408"/>
        <v>37356</v>
      </c>
      <c r="C1569" s="17">
        <f t="shared" ca="1" si="409"/>
        <v>1138.5</v>
      </c>
      <c r="D1569" s="42">
        <f t="shared" ca="1" si="419"/>
        <v>11.799999999999955</v>
      </c>
      <c r="E1569" s="15">
        <f t="shared" ca="1" si="411"/>
        <v>11.799999999999955</v>
      </c>
      <c r="F1569" s="15">
        <f t="shared" ca="1" si="412"/>
        <v>0</v>
      </c>
      <c r="G1569" s="17">
        <f t="shared" ca="1" si="420"/>
        <v>3.8249999999999966</v>
      </c>
      <c r="H1569" s="17">
        <f t="shared" ca="1" si="421"/>
        <v>4.8000000000000034</v>
      </c>
      <c r="I1569" s="17">
        <f t="shared" ca="1" si="422"/>
        <v>0.79687499999999878</v>
      </c>
      <c r="J1569" s="23">
        <f t="shared" ca="1" si="413"/>
        <v>44.347826086956481</v>
      </c>
      <c r="K1569" s="19" t="str">
        <f t="shared" ca="1" si="414"/>
        <v/>
      </c>
      <c r="L1569" s="19" t="str">
        <f t="shared" ca="1" si="415"/>
        <v/>
      </c>
      <c r="M1569" s="9" t="str">
        <f t="shared" ca="1" si="416"/>
        <v/>
      </c>
      <c r="N1569" s="9" t="str">
        <f t="shared" ca="1" si="417"/>
        <v/>
      </c>
      <c r="O1569" s="11">
        <f t="shared" ca="1" si="410"/>
        <v>37356</v>
      </c>
      <c r="P1569" s="31">
        <f t="shared" ca="1" si="423"/>
        <v>45</v>
      </c>
      <c r="Q1569" s="9">
        <f t="shared" ca="1" si="418"/>
        <v>0</v>
      </c>
      <c r="R1569" s="34" t="str">
        <f t="shared" ca="1" si="424"/>
        <v>BUY</v>
      </c>
    </row>
    <row r="1570" spans="1:18" x14ac:dyDescent="0.3">
      <c r="A1570" s="9">
        <v>1567</v>
      </c>
      <c r="B1570" s="11">
        <f t="shared" ca="1" si="408"/>
        <v>37357</v>
      </c>
      <c r="C1570" s="17">
        <f t="shared" ca="1" si="409"/>
        <v>1143.5999999999999</v>
      </c>
      <c r="D1570" s="42">
        <f t="shared" ca="1" si="419"/>
        <v>5.0999999999999091</v>
      </c>
      <c r="E1570" s="15">
        <f t="shared" ca="1" si="411"/>
        <v>5.0999999999999091</v>
      </c>
      <c r="F1570" s="15">
        <f t="shared" ca="1" si="412"/>
        <v>0</v>
      </c>
      <c r="G1570" s="17">
        <f t="shared" ca="1" si="420"/>
        <v>3.9428571428571462</v>
      </c>
      <c r="H1570" s="17">
        <f t="shared" ca="1" si="421"/>
        <v>4.8000000000000034</v>
      </c>
      <c r="I1570" s="17">
        <f t="shared" ca="1" si="422"/>
        <v>0.82142857142857151</v>
      </c>
      <c r="J1570" s="23">
        <f t="shared" ca="1" si="413"/>
        <v>45.098039215686278</v>
      </c>
      <c r="K1570" s="19" t="str">
        <f t="shared" ca="1" si="414"/>
        <v/>
      </c>
      <c r="L1570" s="19" t="str">
        <f t="shared" ca="1" si="415"/>
        <v/>
      </c>
      <c r="M1570" s="9" t="str">
        <f t="shared" ca="1" si="416"/>
        <v/>
      </c>
      <c r="N1570" s="9" t="str">
        <f t="shared" ca="1" si="417"/>
        <v/>
      </c>
      <c r="O1570" s="11">
        <f t="shared" ca="1" si="410"/>
        <v>37357</v>
      </c>
      <c r="P1570" s="31">
        <f t="shared" ca="1" si="423"/>
        <v>45</v>
      </c>
      <c r="Q1570" s="9">
        <f t="shared" ca="1" si="418"/>
        <v>0</v>
      </c>
      <c r="R1570" s="34" t="str">
        <f t="shared" ca="1" si="424"/>
        <v>BUY</v>
      </c>
    </row>
    <row r="1571" spans="1:18" x14ac:dyDescent="0.3">
      <c r="A1571" s="9">
        <v>1568</v>
      </c>
      <c r="B1571" s="11">
        <f t="shared" ca="1" si="408"/>
        <v>37358</v>
      </c>
      <c r="C1571" s="17">
        <f t="shared" ca="1" si="409"/>
        <v>1146.5</v>
      </c>
      <c r="D1571" s="42">
        <f t="shared" ca="1" si="419"/>
        <v>2.9000000000000909</v>
      </c>
      <c r="E1571" s="15">
        <f t="shared" ca="1" si="411"/>
        <v>2.9000000000000909</v>
      </c>
      <c r="F1571" s="15">
        <f t="shared" ca="1" si="412"/>
        <v>0</v>
      </c>
      <c r="G1571" s="17">
        <f t="shared" ca="1" si="420"/>
        <v>4.1500000000000101</v>
      </c>
      <c r="H1571" s="17">
        <f t="shared" ca="1" si="421"/>
        <v>3.9857142857142986</v>
      </c>
      <c r="I1571" s="17">
        <f t="shared" ca="1" si="422"/>
        <v>1.0412186379928308</v>
      </c>
      <c r="J1571" s="23">
        <f t="shared" ca="1" si="413"/>
        <v>51.009657594381018</v>
      </c>
      <c r="K1571" s="19" t="str">
        <f t="shared" ca="1" si="414"/>
        <v/>
      </c>
      <c r="L1571" s="19" t="str">
        <f t="shared" ca="1" si="415"/>
        <v/>
      </c>
      <c r="M1571" s="9" t="str">
        <f t="shared" ca="1" si="416"/>
        <v/>
      </c>
      <c r="N1571" s="9" t="str">
        <f t="shared" ca="1" si="417"/>
        <v/>
      </c>
      <c r="O1571" s="11">
        <f t="shared" ca="1" si="410"/>
        <v>37358</v>
      </c>
      <c r="P1571" s="31">
        <f t="shared" ca="1" si="423"/>
        <v>45</v>
      </c>
      <c r="Q1571" s="9">
        <f t="shared" ca="1" si="418"/>
        <v>0</v>
      </c>
      <c r="R1571" s="34" t="str">
        <f t="shared" ca="1" si="424"/>
        <v>BUY</v>
      </c>
    </row>
    <row r="1572" spans="1:18" x14ac:dyDescent="0.3">
      <c r="A1572" s="9">
        <v>1569</v>
      </c>
      <c r="B1572" s="11">
        <f t="shared" ca="1" si="408"/>
        <v>37361</v>
      </c>
      <c r="C1572" s="17">
        <f t="shared" ca="1" si="409"/>
        <v>1134.1500000000001</v>
      </c>
      <c r="D1572" s="42">
        <f t="shared" ca="1" si="419"/>
        <v>-12.349999999999909</v>
      </c>
      <c r="E1572" s="15">
        <f t="shared" ca="1" si="411"/>
        <v>0</v>
      </c>
      <c r="F1572" s="15">
        <f t="shared" ca="1" si="412"/>
        <v>-12.349999999999909</v>
      </c>
      <c r="G1572" s="17">
        <f t="shared" ca="1" si="420"/>
        <v>4.1500000000000101</v>
      </c>
      <c r="H1572" s="17">
        <f t="shared" ca="1" si="421"/>
        <v>4.4571428571428635</v>
      </c>
      <c r="I1572" s="17">
        <f t="shared" ca="1" si="422"/>
        <v>0.9310897435897445</v>
      </c>
      <c r="J1572" s="23">
        <f t="shared" ca="1" si="413"/>
        <v>48.215767634854799</v>
      </c>
      <c r="K1572" s="19" t="str">
        <f t="shared" ca="1" si="414"/>
        <v/>
      </c>
      <c r="L1572" s="19" t="str">
        <f t="shared" ca="1" si="415"/>
        <v/>
      </c>
      <c r="M1572" s="9" t="str">
        <f t="shared" ca="1" si="416"/>
        <v/>
      </c>
      <c r="N1572" s="9" t="str">
        <f t="shared" ca="1" si="417"/>
        <v/>
      </c>
      <c r="O1572" s="11">
        <f t="shared" ca="1" si="410"/>
        <v>37361</v>
      </c>
      <c r="P1572" s="31">
        <f t="shared" ca="1" si="423"/>
        <v>45</v>
      </c>
      <c r="Q1572" s="9">
        <f t="shared" ca="1" si="418"/>
        <v>0</v>
      </c>
      <c r="R1572" s="34" t="str">
        <f t="shared" ca="1" si="424"/>
        <v>BUY</v>
      </c>
    </row>
    <row r="1573" spans="1:18" x14ac:dyDescent="0.3">
      <c r="A1573" s="9">
        <v>1570</v>
      </c>
      <c r="B1573" s="11">
        <f t="shared" ca="1" si="408"/>
        <v>37362</v>
      </c>
      <c r="C1573" s="17">
        <f t="shared" ca="1" si="409"/>
        <v>1118.75</v>
      </c>
      <c r="D1573" s="42">
        <f t="shared" ca="1" si="419"/>
        <v>-15.400000000000091</v>
      </c>
      <c r="E1573" s="15">
        <f t="shared" ca="1" si="411"/>
        <v>0</v>
      </c>
      <c r="F1573" s="15">
        <f t="shared" ca="1" si="412"/>
        <v>-15.400000000000091</v>
      </c>
      <c r="G1573" s="17">
        <f t="shared" ca="1" si="420"/>
        <v>4.1500000000000101</v>
      </c>
      <c r="H1573" s="17">
        <f t="shared" ca="1" si="421"/>
        <v>4.4571428571428635</v>
      </c>
      <c r="I1573" s="17">
        <f t="shared" ca="1" si="422"/>
        <v>0.9310897435897445</v>
      </c>
      <c r="J1573" s="23">
        <f t="shared" ca="1" si="413"/>
        <v>48.215767634854799</v>
      </c>
      <c r="K1573" s="19" t="str">
        <f t="shared" ca="1" si="414"/>
        <v/>
      </c>
      <c r="L1573" s="19" t="str">
        <f t="shared" ca="1" si="415"/>
        <v/>
      </c>
      <c r="M1573" s="9" t="str">
        <f t="shared" ca="1" si="416"/>
        <v/>
      </c>
      <c r="N1573" s="9" t="str">
        <f t="shared" ca="1" si="417"/>
        <v/>
      </c>
      <c r="O1573" s="11">
        <f t="shared" ca="1" si="410"/>
        <v>37362</v>
      </c>
      <c r="P1573" s="31">
        <f t="shared" ca="1" si="423"/>
        <v>45</v>
      </c>
      <c r="Q1573" s="9">
        <f t="shared" ca="1" si="418"/>
        <v>0</v>
      </c>
      <c r="R1573" s="34" t="str">
        <f t="shared" ca="1" si="424"/>
        <v>BUY</v>
      </c>
    </row>
    <row r="1574" spans="1:18" x14ac:dyDescent="0.3">
      <c r="A1574" s="9">
        <v>1571</v>
      </c>
      <c r="B1574" s="11">
        <f t="shared" ca="1" si="408"/>
        <v>37363</v>
      </c>
      <c r="C1574" s="17">
        <f t="shared" ca="1" si="409"/>
        <v>1125.0999999999999</v>
      </c>
      <c r="D1574" s="42">
        <f t="shared" ca="1" si="419"/>
        <v>6.3499999999999091</v>
      </c>
      <c r="E1574" s="15">
        <f t="shared" ca="1" si="411"/>
        <v>6.3499999999999091</v>
      </c>
      <c r="F1574" s="15">
        <f t="shared" ca="1" si="412"/>
        <v>0</v>
      </c>
      <c r="G1574" s="17">
        <f t="shared" ca="1" si="420"/>
        <v>4.5821428571428635</v>
      </c>
      <c r="H1574" s="17">
        <f t="shared" ca="1" si="421"/>
        <v>4.4571428571428635</v>
      </c>
      <c r="I1574" s="17">
        <f t="shared" ca="1" si="422"/>
        <v>1.0280448717948718</v>
      </c>
      <c r="J1574" s="23">
        <f t="shared" ca="1" si="413"/>
        <v>50.691426313709997</v>
      </c>
      <c r="K1574" s="19" t="str">
        <f t="shared" ca="1" si="414"/>
        <v/>
      </c>
      <c r="L1574" s="19" t="str">
        <f t="shared" ca="1" si="415"/>
        <v/>
      </c>
      <c r="M1574" s="9" t="str">
        <f t="shared" ca="1" si="416"/>
        <v/>
      </c>
      <c r="N1574" s="9" t="str">
        <f t="shared" ca="1" si="417"/>
        <v/>
      </c>
      <c r="O1574" s="11">
        <f t="shared" ca="1" si="410"/>
        <v>37363</v>
      </c>
      <c r="P1574" s="31">
        <f t="shared" ca="1" si="423"/>
        <v>45</v>
      </c>
      <c r="Q1574" s="9">
        <f t="shared" ca="1" si="418"/>
        <v>0</v>
      </c>
      <c r="R1574" s="34" t="str">
        <f t="shared" ca="1" si="424"/>
        <v>BUY</v>
      </c>
    </row>
    <row r="1575" spans="1:18" x14ac:dyDescent="0.3">
      <c r="A1575" s="9">
        <v>1572</v>
      </c>
      <c r="B1575" s="11">
        <f t="shared" ca="1" si="408"/>
        <v>37364</v>
      </c>
      <c r="C1575" s="17">
        <f t="shared" ca="1" si="409"/>
        <v>1129</v>
      </c>
      <c r="D1575" s="42">
        <f t="shared" ca="1" si="419"/>
        <v>3.9000000000000909</v>
      </c>
      <c r="E1575" s="15">
        <f t="shared" ca="1" si="411"/>
        <v>3.9000000000000909</v>
      </c>
      <c r="F1575" s="15">
        <f t="shared" ca="1" si="412"/>
        <v>0</v>
      </c>
      <c r="G1575" s="17">
        <f t="shared" ca="1" si="420"/>
        <v>4.4178571428571525</v>
      </c>
      <c r="H1575" s="17">
        <f t="shared" ca="1" si="421"/>
        <v>4.4571428571428635</v>
      </c>
      <c r="I1575" s="17">
        <f t="shared" ca="1" si="422"/>
        <v>0.99118589743589813</v>
      </c>
      <c r="J1575" s="23">
        <f t="shared" ca="1" si="413"/>
        <v>49.778672032193178</v>
      </c>
      <c r="K1575" s="19" t="str">
        <f t="shared" ca="1" si="414"/>
        <v/>
      </c>
      <c r="L1575" s="19" t="str">
        <f t="shared" ca="1" si="415"/>
        <v/>
      </c>
      <c r="M1575" s="9" t="str">
        <f t="shared" ca="1" si="416"/>
        <v/>
      </c>
      <c r="N1575" s="9" t="str">
        <f t="shared" ca="1" si="417"/>
        <v/>
      </c>
      <c r="O1575" s="11">
        <f t="shared" ca="1" si="410"/>
        <v>37364</v>
      </c>
      <c r="P1575" s="31">
        <f t="shared" ca="1" si="423"/>
        <v>45</v>
      </c>
      <c r="Q1575" s="9">
        <f t="shared" ca="1" si="418"/>
        <v>0</v>
      </c>
      <c r="R1575" s="34" t="str">
        <f t="shared" ca="1" si="424"/>
        <v>BUY</v>
      </c>
    </row>
    <row r="1576" spans="1:18" x14ac:dyDescent="0.3">
      <c r="A1576" s="9">
        <v>1573</v>
      </c>
      <c r="B1576" s="11">
        <f t="shared" ca="1" si="408"/>
        <v>37365</v>
      </c>
      <c r="C1576" s="17">
        <f t="shared" ca="1" si="409"/>
        <v>1100.3</v>
      </c>
      <c r="D1576" s="42">
        <f t="shared" ca="1" si="419"/>
        <v>-28.700000000000045</v>
      </c>
      <c r="E1576" s="15">
        <f t="shared" ca="1" si="411"/>
        <v>0</v>
      </c>
      <c r="F1576" s="15">
        <f t="shared" ca="1" si="412"/>
        <v>-28.700000000000045</v>
      </c>
      <c r="G1576" s="17">
        <f t="shared" ca="1" si="420"/>
        <v>3.7464285714285745</v>
      </c>
      <c r="H1576" s="17">
        <f t="shared" ca="1" si="421"/>
        <v>6.5071428571428669</v>
      </c>
      <c r="I1576" s="17">
        <f t="shared" ca="1" si="422"/>
        <v>0.57574094401756271</v>
      </c>
      <c r="J1576" s="23">
        <f t="shared" ca="1" si="413"/>
        <v>36.537791710205489</v>
      </c>
      <c r="K1576" s="19" t="str">
        <f t="shared" ca="1" si="414"/>
        <v/>
      </c>
      <c r="L1576" s="19" t="str">
        <f t="shared" ca="1" si="415"/>
        <v/>
      </c>
      <c r="M1576" s="9" t="str">
        <f t="shared" ca="1" si="416"/>
        <v/>
      </c>
      <c r="N1576" s="9" t="str">
        <f t="shared" ca="1" si="417"/>
        <v/>
      </c>
      <c r="O1576" s="11">
        <f t="shared" ca="1" si="410"/>
        <v>37365</v>
      </c>
      <c r="P1576" s="31">
        <f t="shared" ca="1" si="423"/>
        <v>45</v>
      </c>
      <c r="Q1576" s="9">
        <f t="shared" ca="1" si="418"/>
        <v>0</v>
      </c>
      <c r="R1576" s="34" t="str">
        <f t="shared" ca="1" si="424"/>
        <v>BUY</v>
      </c>
    </row>
    <row r="1577" spans="1:18" x14ac:dyDescent="0.3">
      <c r="A1577" s="9">
        <v>1574</v>
      </c>
      <c r="B1577" s="11">
        <f t="shared" ca="1" si="408"/>
        <v>37368</v>
      </c>
      <c r="C1577" s="17">
        <f t="shared" ca="1" si="409"/>
        <v>1104.1500000000001</v>
      </c>
      <c r="D1577" s="42">
        <f t="shared" ca="1" si="419"/>
        <v>3.8500000000001364</v>
      </c>
      <c r="E1577" s="15">
        <f t="shared" ca="1" si="411"/>
        <v>3.8500000000001364</v>
      </c>
      <c r="F1577" s="15">
        <f t="shared" ca="1" si="412"/>
        <v>0</v>
      </c>
      <c r="G1577" s="17">
        <f t="shared" ca="1" si="420"/>
        <v>4.0214285714285847</v>
      </c>
      <c r="H1577" s="17">
        <f t="shared" ca="1" si="421"/>
        <v>6.3642857142857236</v>
      </c>
      <c r="I1577" s="17">
        <f t="shared" ca="1" si="422"/>
        <v>0.63187429854096633</v>
      </c>
      <c r="J1577" s="23">
        <f t="shared" ca="1" si="413"/>
        <v>38.720770288858368</v>
      </c>
      <c r="K1577" s="19" t="str">
        <f t="shared" ca="1" si="414"/>
        <v/>
      </c>
      <c r="L1577" s="19" t="str">
        <f t="shared" ca="1" si="415"/>
        <v/>
      </c>
      <c r="M1577" s="9" t="str">
        <f t="shared" ca="1" si="416"/>
        <v/>
      </c>
      <c r="N1577" s="9" t="str">
        <f t="shared" ca="1" si="417"/>
        <v/>
      </c>
      <c r="O1577" s="11">
        <f t="shared" ca="1" si="410"/>
        <v>37368</v>
      </c>
      <c r="P1577" s="31">
        <f t="shared" ca="1" si="423"/>
        <v>45</v>
      </c>
      <c r="Q1577" s="9">
        <f t="shared" ca="1" si="418"/>
        <v>0</v>
      </c>
      <c r="R1577" s="34" t="str">
        <f t="shared" ca="1" si="424"/>
        <v>BUY</v>
      </c>
    </row>
    <row r="1578" spans="1:18" x14ac:dyDescent="0.3">
      <c r="A1578" s="9">
        <v>1575</v>
      </c>
      <c r="B1578" s="11">
        <f t="shared" ca="1" si="408"/>
        <v>37369</v>
      </c>
      <c r="C1578" s="17">
        <f t="shared" ca="1" si="409"/>
        <v>1106</v>
      </c>
      <c r="D1578" s="42">
        <f t="shared" ca="1" si="419"/>
        <v>1.8499999999999091</v>
      </c>
      <c r="E1578" s="15">
        <f t="shared" ca="1" si="411"/>
        <v>1.8499999999999091</v>
      </c>
      <c r="F1578" s="15">
        <f t="shared" ca="1" si="412"/>
        <v>0</v>
      </c>
      <c r="G1578" s="17">
        <f t="shared" ca="1" si="420"/>
        <v>4.1535714285714347</v>
      </c>
      <c r="H1578" s="17">
        <f t="shared" ca="1" si="421"/>
        <v>5.4035714285714347</v>
      </c>
      <c r="I1578" s="17">
        <f t="shared" ca="1" si="422"/>
        <v>0.76867151354924024</v>
      </c>
      <c r="J1578" s="23">
        <f t="shared" ca="1" si="413"/>
        <v>43.460388639760851</v>
      </c>
      <c r="K1578" s="19" t="str">
        <f t="shared" ca="1" si="414"/>
        <v/>
      </c>
      <c r="L1578" s="19" t="str">
        <f t="shared" ca="1" si="415"/>
        <v/>
      </c>
      <c r="M1578" s="9" t="str">
        <f t="shared" ca="1" si="416"/>
        <v/>
      </c>
      <c r="N1578" s="9" t="str">
        <f t="shared" ca="1" si="417"/>
        <v/>
      </c>
      <c r="O1578" s="11">
        <f t="shared" ca="1" si="410"/>
        <v>37369</v>
      </c>
      <c r="P1578" s="31">
        <f t="shared" ca="1" si="423"/>
        <v>45</v>
      </c>
      <c r="Q1578" s="9">
        <f t="shared" ca="1" si="418"/>
        <v>0</v>
      </c>
      <c r="R1578" s="34" t="str">
        <f t="shared" ca="1" si="424"/>
        <v>BUY</v>
      </c>
    </row>
    <row r="1579" spans="1:18" x14ac:dyDescent="0.3">
      <c r="A1579" s="9">
        <v>1576</v>
      </c>
      <c r="B1579" s="11">
        <f t="shared" ca="1" si="408"/>
        <v>37370</v>
      </c>
      <c r="C1579" s="17">
        <f t="shared" ca="1" si="409"/>
        <v>1110.5999999999999</v>
      </c>
      <c r="D1579" s="42">
        <f t="shared" ca="1" si="419"/>
        <v>4.5999999999999091</v>
      </c>
      <c r="E1579" s="15">
        <f t="shared" ca="1" si="411"/>
        <v>4.5999999999999091</v>
      </c>
      <c r="F1579" s="15">
        <f t="shared" ca="1" si="412"/>
        <v>0</v>
      </c>
      <c r="G1579" s="17">
        <f t="shared" ca="1" si="420"/>
        <v>2.8821428571428505</v>
      </c>
      <c r="H1579" s="17">
        <f t="shared" ca="1" si="421"/>
        <v>5.4035714285714347</v>
      </c>
      <c r="I1579" s="17">
        <f t="shared" ca="1" si="422"/>
        <v>0.53337739590217925</v>
      </c>
      <c r="J1579" s="23">
        <f t="shared" ca="1" si="413"/>
        <v>34.784482758620612</v>
      </c>
      <c r="K1579" s="19" t="str">
        <f t="shared" ca="1" si="414"/>
        <v/>
      </c>
      <c r="L1579" s="19" t="str">
        <f t="shared" ca="1" si="415"/>
        <v/>
      </c>
      <c r="M1579" s="9" t="str">
        <f t="shared" ca="1" si="416"/>
        <v/>
      </c>
      <c r="N1579" s="9" t="str">
        <f t="shared" ca="1" si="417"/>
        <v/>
      </c>
      <c r="O1579" s="11">
        <f t="shared" ca="1" si="410"/>
        <v>37370</v>
      </c>
      <c r="P1579" s="31">
        <f t="shared" ca="1" si="423"/>
        <v>45</v>
      </c>
      <c r="Q1579" s="9">
        <f t="shared" ca="1" si="418"/>
        <v>0</v>
      </c>
      <c r="R1579" s="34" t="str">
        <f t="shared" ca="1" si="424"/>
        <v>BUY</v>
      </c>
    </row>
    <row r="1580" spans="1:18" x14ac:dyDescent="0.3">
      <c r="A1580" s="9">
        <v>1577</v>
      </c>
      <c r="B1580" s="11">
        <f t="shared" ca="1" si="408"/>
        <v>37371</v>
      </c>
      <c r="C1580" s="17">
        <f t="shared" ca="1" si="409"/>
        <v>1094.3</v>
      </c>
      <c r="D1580" s="42">
        <f t="shared" ca="1" si="419"/>
        <v>-16.299999999999955</v>
      </c>
      <c r="E1580" s="15">
        <f t="shared" ca="1" si="411"/>
        <v>0</v>
      </c>
      <c r="F1580" s="15">
        <f t="shared" ca="1" si="412"/>
        <v>-16.299999999999955</v>
      </c>
      <c r="G1580" s="17">
        <f t="shared" ca="1" si="420"/>
        <v>2.8821428571428505</v>
      </c>
      <c r="H1580" s="17">
        <f t="shared" ca="1" si="421"/>
        <v>6.2857142857142856</v>
      </c>
      <c r="I1580" s="17">
        <f t="shared" ca="1" si="422"/>
        <v>0.45852272727272619</v>
      </c>
      <c r="J1580" s="23">
        <f t="shared" ca="1" si="413"/>
        <v>31.437475652512603</v>
      </c>
      <c r="K1580" s="19" t="str">
        <f t="shared" ca="1" si="414"/>
        <v/>
      </c>
      <c r="L1580" s="19" t="str">
        <f t="shared" ca="1" si="415"/>
        <v/>
      </c>
      <c r="M1580" s="9" t="str">
        <f t="shared" ca="1" si="416"/>
        <v/>
      </c>
      <c r="N1580" s="9" t="str">
        <f t="shared" ca="1" si="417"/>
        <v/>
      </c>
      <c r="O1580" s="11">
        <f t="shared" ca="1" si="410"/>
        <v>37371</v>
      </c>
      <c r="P1580" s="31">
        <f t="shared" ca="1" si="423"/>
        <v>45</v>
      </c>
      <c r="Q1580" s="9">
        <f t="shared" ca="1" si="418"/>
        <v>0</v>
      </c>
      <c r="R1580" s="34" t="str">
        <f t="shared" ca="1" si="424"/>
        <v>BUY</v>
      </c>
    </row>
    <row r="1581" spans="1:18" x14ac:dyDescent="0.3">
      <c r="A1581" s="9">
        <v>1578</v>
      </c>
      <c r="B1581" s="11">
        <f t="shared" ca="1" si="408"/>
        <v>37372</v>
      </c>
      <c r="C1581" s="17">
        <f t="shared" ca="1" si="409"/>
        <v>1097.4000000000001</v>
      </c>
      <c r="D1581" s="42">
        <f t="shared" ca="1" si="419"/>
        <v>3.1000000000001364</v>
      </c>
      <c r="E1581" s="15">
        <f t="shared" ca="1" si="411"/>
        <v>3.1000000000001364</v>
      </c>
      <c r="F1581" s="15">
        <f t="shared" ca="1" si="412"/>
        <v>0</v>
      </c>
      <c r="G1581" s="17">
        <f t="shared" ca="1" si="420"/>
        <v>3.1035714285714318</v>
      </c>
      <c r="H1581" s="17">
        <f t="shared" ca="1" si="421"/>
        <v>5.8071428571428543</v>
      </c>
      <c r="I1581" s="17">
        <f t="shared" ca="1" si="422"/>
        <v>0.5344403444034449</v>
      </c>
      <c r="J1581" s="23">
        <f t="shared" ca="1" si="413"/>
        <v>34.829659318637312</v>
      </c>
      <c r="K1581" s="19" t="str">
        <f t="shared" ca="1" si="414"/>
        <v/>
      </c>
      <c r="L1581" s="19" t="str">
        <f t="shared" ca="1" si="415"/>
        <v/>
      </c>
      <c r="M1581" s="9" t="str">
        <f t="shared" ca="1" si="416"/>
        <v/>
      </c>
      <c r="N1581" s="9" t="str">
        <f t="shared" ca="1" si="417"/>
        <v/>
      </c>
      <c r="O1581" s="11">
        <f t="shared" ca="1" si="410"/>
        <v>37372</v>
      </c>
      <c r="P1581" s="31">
        <f t="shared" ca="1" si="423"/>
        <v>45</v>
      </c>
      <c r="Q1581" s="9">
        <f t="shared" ca="1" si="418"/>
        <v>0</v>
      </c>
      <c r="R1581" s="34" t="str">
        <f t="shared" ca="1" si="424"/>
        <v>BUY</v>
      </c>
    </row>
    <row r="1582" spans="1:18" x14ac:dyDescent="0.3">
      <c r="A1582" s="9">
        <v>1579</v>
      </c>
      <c r="B1582" s="11">
        <f t="shared" ca="1" si="408"/>
        <v>37375</v>
      </c>
      <c r="C1582" s="17">
        <f t="shared" ca="1" si="409"/>
        <v>1074.2</v>
      </c>
      <c r="D1582" s="42">
        <f t="shared" ca="1" si="419"/>
        <v>-23.200000000000045</v>
      </c>
      <c r="E1582" s="15">
        <f t="shared" ca="1" si="411"/>
        <v>0</v>
      </c>
      <c r="F1582" s="15">
        <f t="shared" ca="1" si="412"/>
        <v>-23.200000000000045</v>
      </c>
      <c r="G1582" s="17">
        <f t="shared" ca="1" si="420"/>
        <v>3.1035714285714318</v>
      </c>
      <c r="H1582" s="17">
        <f t="shared" ca="1" si="421"/>
        <v>6.8535714285714322</v>
      </c>
      <c r="I1582" s="17">
        <f t="shared" ca="1" si="422"/>
        <v>0.45284002084418989</v>
      </c>
      <c r="J1582" s="23">
        <f t="shared" ca="1" si="413"/>
        <v>31.16929698708752</v>
      </c>
      <c r="K1582" s="19" t="str">
        <f t="shared" ca="1" si="414"/>
        <v/>
      </c>
      <c r="L1582" s="19" t="str">
        <f t="shared" ca="1" si="415"/>
        <v/>
      </c>
      <c r="M1582" s="9" t="str">
        <f t="shared" ca="1" si="416"/>
        <v/>
      </c>
      <c r="N1582" s="9" t="str">
        <f t="shared" ca="1" si="417"/>
        <v/>
      </c>
      <c r="O1582" s="11">
        <f t="shared" ca="1" si="410"/>
        <v>37375</v>
      </c>
      <c r="P1582" s="31">
        <f t="shared" ca="1" si="423"/>
        <v>45</v>
      </c>
      <c r="Q1582" s="9">
        <f t="shared" ca="1" si="418"/>
        <v>0</v>
      </c>
      <c r="R1582" s="34" t="str">
        <f t="shared" ca="1" si="424"/>
        <v>BUY</v>
      </c>
    </row>
    <row r="1583" spans="1:18" x14ac:dyDescent="0.3">
      <c r="A1583" s="9">
        <v>1580</v>
      </c>
      <c r="B1583" s="11">
        <f t="shared" ca="1" si="408"/>
        <v>37376</v>
      </c>
      <c r="C1583" s="17">
        <f t="shared" ca="1" si="409"/>
        <v>1084.5</v>
      </c>
      <c r="D1583" s="42">
        <f t="shared" ca="1" si="419"/>
        <v>10.299999999999955</v>
      </c>
      <c r="E1583" s="15">
        <f t="shared" ca="1" si="411"/>
        <v>10.299999999999955</v>
      </c>
      <c r="F1583" s="15">
        <f t="shared" ca="1" si="412"/>
        <v>0</v>
      </c>
      <c r="G1583" s="17">
        <f t="shared" ca="1" si="420"/>
        <v>2.9964285714285745</v>
      </c>
      <c r="H1583" s="17">
        <f t="shared" ca="1" si="421"/>
        <v>6.8535714285714322</v>
      </c>
      <c r="I1583" s="17">
        <f t="shared" ca="1" si="422"/>
        <v>0.43720687858259533</v>
      </c>
      <c r="J1583" s="23">
        <f t="shared" ca="1" si="413"/>
        <v>30.420594633792618</v>
      </c>
      <c r="K1583" s="19" t="str">
        <f t="shared" ca="1" si="414"/>
        <v/>
      </c>
      <c r="L1583" s="19" t="str">
        <f t="shared" ca="1" si="415"/>
        <v/>
      </c>
      <c r="M1583" s="9" t="str">
        <f t="shared" ca="1" si="416"/>
        <v/>
      </c>
      <c r="N1583" s="9" t="str">
        <f t="shared" ca="1" si="417"/>
        <v/>
      </c>
      <c r="O1583" s="11">
        <f t="shared" ca="1" si="410"/>
        <v>37376</v>
      </c>
      <c r="P1583" s="31">
        <f t="shared" ca="1" si="423"/>
        <v>45</v>
      </c>
      <c r="Q1583" s="9">
        <f t="shared" ca="1" si="418"/>
        <v>0</v>
      </c>
      <c r="R1583" s="34" t="str">
        <f t="shared" ca="1" si="424"/>
        <v>BUY</v>
      </c>
    </row>
    <row r="1584" spans="1:18" x14ac:dyDescent="0.3">
      <c r="A1584" s="9">
        <v>1581</v>
      </c>
      <c r="B1584" s="11">
        <f t="shared" ca="1" si="408"/>
        <v>37378</v>
      </c>
      <c r="C1584" s="17">
        <f t="shared" ca="1" si="409"/>
        <v>1093.3</v>
      </c>
      <c r="D1584" s="42">
        <f t="shared" ca="1" si="419"/>
        <v>8.7999999999999545</v>
      </c>
      <c r="E1584" s="15">
        <f t="shared" ca="1" si="411"/>
        <v>8.7999999999999545</v>
      </c>
      <c r="F1584" s="15">
        <f t="shared" ca="1" si="412"/>
        <v>0</v>
      </c>
      <c r="G1584" s="17">
        <f t="shared" ca="1" si="420"/>
        <v>3.2607142857142923</v>
      </c>
      <c r="H1584" s="17">
        <f t="shared" ca="1" si="421"/>
        <v>6.8535714285714322</v>
      </c>
      <c r="I1584" s="17">
        <f t="shared" ca="1" si="422"/>
        <v>0.47576862949452914</v>
      </c>
      <c r="J1584" s="23">
        <f t="shared" ca="1" si="413"/>
        <v>32.238700564971779</v>
      </c>
      <c r="K1584" s="19" t="str">
        <f t="shared" ca="1" si="414"/>
        <v/>
      </c>
      <c r="L1584" s="19" t="str">
        <f t="shared" ca="1" si="415"/>
        <v/>
      </c>
      <c r="M1584" s="9" t="str">
        <f t="shared" ca="1" si="416"/>
        <v/>
      </c>
      <c r="N1584" s="9" t="str">
        <f t="shared" ca="1" si="417"/>
        <v/>
      </c>
      <c r="O1584" s="11">
        <f t="shared" ca="1" si="410"/>
        <v>37378</v>
      </c>
      <c r="P1584" s="31">
        <f t="shared" ca="1" si="423"/>
        <v>45</v>
      </c>
      <c r="Q1584" s="9">
        <f t="shared" ca="1" si="418"/>
        <v>0</v>
      </c>
      <c r="R1584" s="34" t="str">
        <f t="shared" ca="1" si="424"/>
        <v>BUY</v>
      </c>
    </row>
    <row r="1585" spans="1:18" x14ac:dyDescent="0.3">
      <c r="A1585" s="9">
        <v>1582</v>
      </c>
      <c r="B1585" s="11">
        <f t="shared" ca="1" si="408"/>
        <v>37379</v>
      </c>
      <c r="C1585" s="17">
        <f t="shared" ca="1" si="409"/>
        <v>1096.95</v>
      </c>
      <c r="D1585" s="42">
        <f t="shared" ca="1" si="419"/>
        <v>3.6500000000000909</v>
      </c>
      <c r="E1585" s="15">
        <f t="shared" ca="1" si="411"/>
        <v>3.6500000000000909</v>
      </c>
      <c r="F1585" s="15">
        <f t="shared" ca="1" si="412"/>
        <v>0</v>
      </c>
      <c r="G1585" s="17">
        <f t="shared" ca="1" si="420"/>
        <v>3.3142857142857207</v>
      </c>
      <c r="H1585" s="17">
        <f t="shared" ca="1" si="421"/>
        <v>6.8535714285714322</v>
      </c>
      <c r="I1585" s="17">
        <f t="shared" ca="1" si="422"/>
        <v>0.48358520062532639</v>
      </c>
      <c r="J1585" s="23">
        <f t="shared" ca="1" si="413"/>
        <v>32.595714787495638</v>
      </c>
      <c r="K1585" s="19" t="str">
        <f t="shared" ca="1" si="414"/>
        <v/>
      </c>
      <c r="L1585" s="19" t="str">
        <f t="shared" ca="1" si="415"/>
        <v/>
      </c>
      <c r="M1585" s="9" t="str">
        <f t="shared" ca="1" si="416"/>
        <v/>
      </c>
      <c r="N1585" s="9" t="str">
        <f t="shared" ca="1" si="417"/>
        <v/>
      </c>
      <c r="O1585" s="11">
        <f t="shared" ca="1" si="410"/>
        <v>37379</v>
      </c>
      <c r="P1585" s="31">
        <f t="shared" ca="1" si="423"/>
        <v>45</v>
      </c>
      <c r="Q1585" s="9">
        <f t="shared" ca="1" si="418"/>
        <v>0</v>
      </c>
      <c r="R1585" s="34" t="str">
        <f t="shared" ca="1" si="424"/>
        <v>BUY</v>
      </c>
    </row>
    <row r="1586" spans="1:18" x14ac:dyDescent="0.3">
      <c r="A1586" s="9">
        <v>1583</v>
      </c>
      <c r="B1586" s="11">
        <f t="shared" ca="1" si="408"/>
        <v>37382</v>
      </c>
      <c r="C1586" s="17">
        <f t="shared" ca="1" si="409"/>
        <v>1100.95</v>
      </c>
      <c r="D1586" s="42">
        <f t="shared" ca="1" si="419"/>
        <v>4</v>
      </c>
      <c r="E1586" s="15">
        <f t="shared" ca="1" si="411"/>
        <v>4</v>
      </c>
      <c r="F1586" s="15">
        <f t="shared" ca="1" si="412"/>
        <v>0</v>
      </c>
      <c r="G1586" s="17">
        <f t="shared" ca="1" si="420"/>
        <v>3.6000000000000063</v>
      </c>
      <c r="H1586" s="17">
        <f t="shared" ca="1" si="421"/>
        <v>5.9714285714285813</v>
      </c>
      <c r="I1586" s="17">
        <f t="shared" ca="1" si="422"/>
        <v>0.60287081339712922</v>
      </c>
      <c r="J1586" s="23">
        <f t="shared" ca="1" si="413"/>
        <v>37.611940298507463</v>
      </c>
      <c r="K1586" s="19" t="str">
        <f t="shared" ca="1" si="414"/>
        <v/>
      </c>
      <c r="L1586" s="19" t="str">
        <f t="shared" ca="1" si="415"/>
        <v/>
      </c>
      <c r="M1586" s="9" t="str">
        <f t="shared" ca="1" si="416"/>
        <v/>
      </c>
      <c r="N1586" s="9" t="str">
        <f t="shared" ca="1" si="417"/>
        <v/>
      </c>
      <c r="O1586" s="11">
        <f t="shared" ca="1" si="410"/>
        <v>37382</v>
      </c>
      <c r="P1586" s="31">
        <f t="shared" ca="1" si="423"/>
        <v>45</v>
      </c>
      <c r="Q1586" s="9">
        <f t="shared" ca="1" si="418"/>
        <v>0</v>
      </c>
      <c r="R1586" s="34" t="str">
        <f t="shared" ca="1" si="424"/>
        <v>BUY</v>
      </c>
    </row>
    <row r="1587" spans="1:18" x14ac:dyDescent="0.3">
      <c r="A1587" s="9">
        <v>1584</v>
      </c>
      <c r="B1587" s="11">
        <f t="shared" ca="1" si="408"/>
        <v>37383</v>
      </c>
      <c r="C1587" s="17">
        <f t="shared" ca="1" si="409"/>
        <v>1110.7</v>
      </c>
      <c r="D1587" s="42">
        <f t="shared" ca="1" si="419"/>
        <v>9.75</v>
      </c>
      <c r="E1587" s="15">
        <f t="shared" ca="1" si="411"/>
        <v>9.75</v>
      </c>
      <c r="F1587" s="15">
        <f t="shared" ca="1" si="412"/>
        <v>0</v>
      </c>
      <c r="G1587" s="17">
        <f t="shared" ca="1" si="420"/>
        <v>4.2964285714285779</v>
      </c>
      <c r="H1587" s="17">
        <f t="shared" ca="1" si="421"/>
        <v>4.8714285714285745</v>
      </c>
      <c r="I1587" s="17">
        <f t="shared" ca="1" si="422"/>
        <v>0.88196480938416499</v>
      </c>
      <c r="J1587" s="23">
        <f t="shared" ca="1" si="413"/>
        <v>46.864043630697331</v>
      </c>
      <c r="K1587" s="19" t="str">
        <f t="shared" ca="1" si="414"/>
        <v/>
      </c>
      <c r="L1587" s="19" t="str">
        <f t="shared" ca="1" si="415"/>
        <v/>
      </c>
      <c r="M1587" s="9" t="str">
        <f t="shared" ca="1" si="416"/>
        <v/>
      </c>
      <c r="N1587" s="9" t="str">
        <f t="shared" ca="1" si="417"/>
        <v/>
      </c>
      <c r="O1587" s="11">
        <f t="shared" ca="1" si="410"/>
        <v>37383</v>
      </c>
      <c r="P1587" s="31">
        <f t="shared" ca="1" si="423"/>
        <v>45</v>
      </c>
      <c r="Q1587" s="9">
        <f t="shared" ca="1" si="418"/>
        <v>0</v>
      </c>
      <c r="R1587" s="34" t="str">
        <f t="shared" ca="1" si="424"/>
        <v>BUY</v>
      </c>
    </row>
    <row r="1588" spans="1:18" x14ac:dyDescent="0.3">
      <c r="A1588" s="9">
        <v>1585</v>
      </c>
      <c r="B1588" s="11">
        <f t="shared" ca="1" si="408"/>
        <v>37384</v>
      </c>
      <c r="C1588" s="17">
        <f t="shared" ca="1" si="409"/>
        <v>1117.5999999999999</v>
      </c>
      <c r="D1588" s="42">
        <f t="shared" ca="1" si="419"/>
        <v>6.8999999999998636</v>
      </c>
      <c r="E1588" s="15">
        <f t="shared" ca="1" si="411"/>
        <v>6.8999999999998636</v>
      </c>
      <c r="F1588" s="15">
        <f t="shared" ca="1" si="412"/>
        <v>0</v>
      </c>
      <c r="G1588" s="17">
        <f t="shared" ca="1" si="420"/>
        <v>4.335714285714289</v>
      </c>
      <c r="H1588" s="17">
        <f t="shared" ca="1" si="421"/>
        <v>4.8714285714285745</v>
      </c>
      <c r="I1588" s="17">
        <f t="shared" ca="1" si="422"/>
        <v>0.89002932551319658</v>
      </c>
      <c r="J1588" s="23">
        <f t="shared" ca="1" si="413"/>
        <v>47.090768037238171</v>
      </c>
      <c r="K1588" s="19" t="str">
        <f t="shared" ca="1" si="414"/>
        <v/>
      </c>
      <c r="L1588" s="19" t="str">
        <f t="shared" ca="1" si="415"/>
        <v/>
      </c>
      <c r="M1588" s="9" t="str">
        <f t="shared" ca="1" si="416"/>
        <v/>
      </c>
      <c r="N1588" s="9" t="str">
        <f t="shared" ca="1" si="417"/>
        <v/>
      </c>
      <c r="O1588" s="11">
        <f t="shared" ca="1" si="410"/>
        <v>37384</v>
      </c>
      <c r="P1588" s="31">
        <f t="shared" ca="1" si="423"/>
        <v>45</v>
      </c>
      <c r="Q1588" s="9">
        <f t="shared" ca="1" si="418"/>
        <v>0</v>
      </c>
      <c r="R1588" s="34" t="str">
        <f t="shared" ca="1" si="424"/>
        <v>BUY</v>
      </c>
    </row>
    <row r="1589" spans="1:18" x14ac:dyDescent="0.3">
      <c r="A1589" s="9">
        <v>1586</v>
      </c>
      <c r="B1589" s="11">
        <f t="shared" ca="1" si="408"/>
        <v>37385</v>
      </c>
      <c r="C1589" s="17">
        <f t="shared" ca="1" si="409"/>
        <v>1127.5999999999999</v>
      </c>
      <c r="D1589" s="42">
        <f t="shared" ca="1" si="419"/>
        <v>10</v>
      </c>
      <c r="E1589" s="15">
        <f t="shared" ca="1" si="411"/>
        <v>10</v>
      </c>
      <c r="F1589" s="15">
        <f t="shared" ca="1" si="412"/>
        <v>0</v>
      </c>
      <c r="G1589" s="17">
        <f t="shared" ca="1" si="420"/>
        <v>4.7714285714285678</v>
      </c>
      <c r="H1589" s="17">
        <f t="shared" ca="1" si="421"/>
        <v>4.8714285714285745</v>
      </c>
      <c r="I1589" s="17">
        <f t="shared" ca="1" si="422"/>
        <v>0.97947214076246192</v>
      </c>
      <c r="J1589" s="23">
        <f t="shared" ca="1" si="413"/>
        <v>49.481481481481445</v>
      </c>
      <c r="K1589" s="19" t="str">
        <f t="shared" ca="1" si="414"/>
        <v/>
      </c>
      <c r="L1589" s="19" t="str">
        <f t="shared" ca="1" si="415"/>
        <v/>
      </c>
      <c r="M1589" s="9" t="str">
        <f t="shared" ca="1" si="416"/>
        <v/>
      </c>
      <c r="N1589" s="9" t="str">
        <f t="shared" ca="1" si="417"/>
        <v/>
      </c>
      <c r="O1589" s="11">
        <f t="shared" ca="1" si="410"/>
        <v>37385</v>
      </c>
      <c r="P1589" s="31">
        <f t="shared" ca="1" si="423"/>
        <v>45</v>
      </c>
      <c r="Q1589" s="9">
        <f t="shared" ca="1" si="418"/>
        <v>0</v>
      </c>
      <c r="R1589" s="34" t="str">
        <f t="shared" ca="1" si="424"/>
        <v>BUY</v>
      </c>
    </row>
    <row r="1590" spans="1:18" x14ac:dyDescent="0.3">
      <c r="A1590" s="9">
        <v>1587</v>
      </c>
      <c r="B1590" s="11">
        <f t="shared" ca="1" si="408"/>
        <v>37386</v>
      </c>
      <c r="C1590" s="17">
        <f t="shared" ca="1" si="409"/>
        <v>1116.4000000000001</v>
      </c>
      <c r="D1590" s="42">
        <f t="shared" ca="1" si="419"/>
        <v>-11.199999999999818</v>
      </c>
      <c r="E1590" s="15">
        <f t="shared" ca="1" si="411"/>
        <v>0</v>
      </c>
      <c r="F1590" s="15">
        <f t="shared" ca="1" si="412"/>
        <v>-11.199999999999818</v>
      </c>
      <c r="G1590" s="17">
        <f t="shared" ca="1" si="420"/>
        <v>4.7714285714285678</v>
      </c>
      <c r="H1590" s="17">
        <f t="shared" ca="1" si="421"/>
        <v>3.6214285714285586</v>
      </c>
      <c r="I1590" s="17">
        <f t="shared" ca="1" si="422"/>
        <v>1.3175542406311673</v>
      </c>
      <c r="J1590" s="23">
        <f t="shared" ca="1" si="413"/>
        <v>56.8510638297873</v>
      </c>
      <c r="K1590" s="19" t="str">
        <f t="shared" ca="1" si="414"/>
        <v/>
      </c>
      <c r="L1590" s="19" t="str">
        <f t="shared" ca="1" si="415"/>
        <v/>
      </c>
      <c r="M1590" s="9" t="str">
        <f t="shared" ca="1" si="416"/>
        <v/>
      </c>
      <c r="N1590" s="9" t="str">
        <f t="shared" ca="1" si="417"/>
        <v/>
      </c>
      <c r="O1590" s="11">
        <f t="shared" ca="1" si="410"/>
        <v>37386</v>
      </c>
      <c r="P1590" s="31">
        <f t="shared" ca="1" si="423"/>
        <v>45</v>
      </c>
      <c r="Q1590" s="9">
        <f t="shared" ca="1" si="418"/>
        <v>0</v>
      </c>
      <c r="R1590" s="34" t="str">
        <f t="shared" ca="1" si="424"/>
        <v>BUY</v>
      </c>
    </row>
    <row r="1591" spans="1:18" x14ac:dyDescent="0.3">
      <c r="A1591" s="9">
        <v>1588</v>
      </c>
      <c r="B1591" s="11">
        <f t="shared" ca="1" si="408"/>
        <v>37389</v>
      </c>
      <c r="C1591" s="17">
        <f t="shared" ca="1" si="409"/>
        <v>1119.6500000000001</v>
      </c>
      <c r="D1591" s="42">
        <f t="shared" ca="1" si="419"/>
        <v>3.25</v>
      </c>
      <c r="E1591" s="15">
        <f t="shared" ca="1" si="411"/>
        <v>3.25</v>
      </c>
      <c r="F1591" s="15">
        <f t="shared" ca="1" si="412"/>
        <v>0</v>
      </c>
      <c r="G1591" s="17">
        <f t="shared" ca="1" si="420"/>
        <v>4.7285714285714153</v>
      </c>
      <c r="H1591" s="17">
        <f t="shared" ca="1" si="421"/>
        <v>3.6214285714285586</v>
      </c>
      <c r="I1591" s="17">
        <f t="shared" ca="1" si="422"/>
        <v>1.3057199211045374</v>
      </c>
      <c r="J1591" s="23">
        <f t="shared" ca="1" si="413"/>
        <v>56.62959794696323</v>
      </c>
      <c r="K1591" s="19" t="str">
        <f t="shared" ca="1" si="414"/>
        <v/>
      </c>
      <c r="L1591" s="19" t="str">
        <f t="shared" ca="1" si="415"/>
        <v/>
      </c>
      <c r="M1591" s="9" t="str">
        <f t="shared" ca="1" si="416"/>
        <v/>
      </c>
      <c r="N1591" s="9" t="str">
        <f t="shared" ca="1" si="417"/>
        <v/>
      </c>
      <c r="O1591" s="11">
        <f t="shared" ca="1" si="410"/>
        <v>37389</v>
      </c>
      <c r="P1591" s="31">
        <f t="shared" ca="1" si="423"/>
        <v>45</v>
      </c>
      <c r="Q1591" s="9">
        <f t="shared" ca="1" si="418"/>
        <v>0</v>
      </c>
      <c r="R1591" s="34" t="str">
        <f t="shared" ca="1" si="424"/>
        <v>BUY</v>
      </c>
    </row>
    <row r="1592" spans="1:18" x14ac:dyDescent="0.3">
      <c r="A1592" s="9">
        <v>1589</v>
      </c>
      <c r="B1592" s="11">
        <f t="shared" ca="1" si="408"/>
        <v>37390</v>
      </c>
      <c r="C1592" s="17">
        <f t="shared" ca="1" si="409"/>
        <v>1115.0999999999999</v>
      </c>
      <c r="D1592" s="42">
        <f t="shared" ca="1" si="419"/>
        <v>-4.5500000000001819</v>
      </c>
      <c r="E1592" s="15">
        <f t="shared" ca="1" si="411"/>
        <v>0</v>
      </c>
      <c r="F1592" s="15">
        <f t="shared" ca="1" si="412"/>
        <v>-4.5500000000001819</v>
      </c>
      <c r="G1592" s="17">
        <f t="shared" ca="1" si="420"/>
        <v>4.5964285714285653</v>
      </c>
      <c r="H1592" s="17">
        <f t="shared" ca="1" si="421"/>
        <v>3.9464285714285716</v>
      </c>
      <c r="I1592" s="17">
        <f t="shared" ca="1" si="422"/>
        <v>1.1647058823529395</v>
      </c>
      <c r="J1592" s="23">
        <f t="shared" ca="1" si="413"/>
        <v>53.804347826086925</v>
      </c>
      <c r="K1592" s="19" t="str">
        <f t="shared" ca="1" si="414"/>
        <v/>
      </c>
      <c r="L1592" s="19" t="str">
        <f t="shared" ca="1" si="415"/>
        <v/>
      </c>
      <c r="M1592" s="9" t="str">
        <f t="shared" ca="1" si="416"/>
        <v/>
      </c>
      <c r="N1592" s="9" t="str">
        <f t="shared" ca="1" si="417"/>
        <v/>
      </c>
      <c r="O1592" s="11">
        <f t="shared" ca="1" si="410"/>
        <v>37390</v>
      </c>
      <c r="P1592" s="31">
        <f t="shared" ca="1" si="423"/>
        <v>45</v>
      </c>
      <c r="Q1592" s="9">
        <f t="shared" ca="1" si="418"/>
        <v>0</v>
      </c>
      <c r="R1592" s="34" t="str">
        <f t="shared" ca="1" si="424"/>
        <v>BUY</v>
      </c>
    </row>
    <row r="1593" spans="1:18" x14ac:dyDescent="0.3">
      <c r="A1593" s="9">
        <v>1590</v>
      </c>
      <c r="B1593" s="11">
        <f t="shared" ca="1" si="408"/>
        <v>37391</v>
      </c>
      <c r="C1593" s="17">
        <f t="shared" ca="1" si="409"/>
        <v>1107.8</v>
      </c>
      <c r="D1593" s="42">
        <f t="shared" ca="1" si="419"/>
        <v>-7.2999999999999545</v>
      </c>
      <c r="E1593" s="15">
        <f t="shared" ca="1" si="411"/>
        <v>0</v>
      </c>
      <c r="F1593" s="15">
        <f t="shared" ca="1" si="412"/>
        <v>-7.2999999999999545</v>
      </c>
      <c r="G1593" s="17">
        <f t="shared" ca="1" si="420"/>
        <v>4.2678571428571432</v>
      </c>
      <c r="H1593" s="17">
        <f t="shared" ca="1" si="421"/>
        <v>4.4678571428571399</v>
      </c>
      <c r="I1593" s="17">
        <f t="shared" ca="1" si="422"/>
        <v>0.95523581135091995</v>
      </c>
      <c r="J1593" s="23">
        <f t="shared" ca="1" si="413"/>
        <v>48.855273916598541</v>
      </c>
      <c r="K1593" s="19" t="str">
        <f t="shared" ca="1" si="414"/>
        <v/>
      </c>
      <c r="L1593" s="19" t="str">
        <f t="shared" ca="1" si="415"/>
        <v/>
      </c>
      <c r="M1593" s="9" t="str">
        <f t="shared" ca="1" si="416"/>
        <v/>
      </c>
      <c r="N1593" s="9" t="str">
        <f t="shared" ca="1" si="417"/>
        <v/>
      </c>
      <c r="O1593" s="11">
        <f t="shared" ca="1" si="410"/>
        <v>37391</v>
      </c>
      <c r="P1593" s="31">
        <f t="shared" ca="1" si="423"/>
        <v>45</v>
      </c>
      <c r="Q1593" s="9">
        <f t="shared" ca="1" si="418"/>
        <v>0</v>
      </c>
      <c r="R1593" s="34" t="str">
        <f t="shared" ca="1" si="424"/>
        <v>BUY</v>
      </c>
    </row>
    <row r="1594" spans="1:18" x14ac:dyDescent="0.3">
      <c r="A1594" s="9">
        <v>1591</v>
      </c>
      <c r="B1594" s="11">
        <f t="shared" ca="1" si="408"/>
        <v>37392</v>
      </c>
      <c r="C1594" s="17">
        <f t="shared" ca="1" si="409"/>
        <v>1092.8</v>
      </c>
      <c r="D1594" s="42">
        <f t="shared" ca="1" si="419"/>
        <v>-15</v>
      </c>
      <c r="E1594" s="15">
        <f t="shared" ca="1" si="411"/>
        <v>0</v>
      </c>
      <c r="F1594" s="15">
        <f t="shared" ca="1" si="412"/>
        <v>-15</v>
      </c>
      <c r="G1594" s="17">
        <f t="shared" ca="1" si="420"/>
        <v>4.2678571428571432</v>
      </c>
      <c r="H1594" s="17">
        <f t="shared" ca="1" si="421"/>
        <v>4.375</v>
      </c>
      <c r="I1594" s="17">
        <f t="shared" ca="1" si="422"/>
        <v>0.97551020408163269</v>
      </c>
      <c r="J1594" s="23">
        <f t="shared" ca="1" si="413"/>
        <v>49.380165289256205</v>
      </c>
      <c r="K1594" s="19" t="str">
        <f t="shared" ca="1" si="414"/>
        <v/>
      </c>
      <c r="L1594" s="19" t="str">
        <f t="shared" ca="1" si="415"/>
        <v/>
      </c>
      <c r="M1594" s="9" t="str">
        <f t="shared" ca="1" si="416"/>
        <v/>
      </c>
      <c r="N1594" s="9" t="str">
        <f t="shared" ca="1" si="417"/>
        <v/>
      </c>
      <c r="O1594" s="11">
        <f t="shared" ca="1" si="410"/>
        <v>37392</v>
      </c>
      <c r="P1594" s="31">
        <f t="shared" ca="1" si="423"/>
        <v>45</v>
      </c>
      <c r="Q1594" s="9">
        <f t="shared" ca="1" si="418"/>
        <v>0</v>
      </c>
      <c r="R1594" s="34" t="str">
        <f t="shared" ca="1" si="424"/>
        <v>BUY</v>
      </c>
    </row>
    <row r="1595" spans="1:18" x14ac:dyDescent="0.3">
      <c r="A1595" s="9">
        <v>1592</v>
      </c>
      <c r="B1595" s="11">
        <f t="shared" ca="1" si="408"/>
        <v>37393</v>
      </c>
      <c r="C1595" s="17">
        <f t="shared" ca="1" si="409"/>
        <v>1090.6500000000001</v>
      </c>
      <c r="D1595" s="42">
        <f t="shared" ca="1" si="419"/>
        <v>-2.1499999999998636</v>
      </c>
      <c r="E1595" s="15">
        <f t="shared" ca="1" si="411"/>
        <v>0</v>
      </c>
      <c r="F1595" s="15">
        <f t="shared" ca="1" si="412"/>
        <v>-2.1499999999998636</v>
      </c>
      <c r="G1595" s="17">
        <f t="shared" ca="1" si="420"/>
        <v>4.0464285714285619</v>
      </c>
      <c r="H1595" s="17">
        <f t="shared" ca="1" si="421"/>
        <v>4.5285714285714187</v>
      </c>
      <c r="I1595" s="17">
        <f t="shared" ca="1" si="422"/>
        <v>0.89353312302839105</v>
      </c>
      <c r="J1595" s="23">
        <f t="shared" ca="1" si="413"/>
        <v>47.188671386922117</v>
      </c>
      <c r="K1595" s="19" t="str">
        <f t="shared" ca="1" si="414"/>
        <v/>
      </c>
      <c r="L1595" s="19" t="str">
        <f t="shared" ca="1" si="415"/>
        <v/>
      </c>
      <c r="M1595" s="9" t="str">
        <f t="shared" ca="1" si="416"/>
        <v/>
      </c>
      <c r="N1595" s="9" t="str">
        <f t="shared" ca="1" si="417"/>
        <v/>
      </c>
      <c r="O1595" s="11">
        <f t="shared" ca="1" si="410"/>
        <v>37393</v>
      </c>
      <c r="P1595" s="31">
        <f t="shared" ca="1" si="423"/>
        <v>45</v>
      </c>
      <c r="Q1595" s="9">
        <f t="shared" ca="1" si="418"/>
        <v>0</v>
      </c>
      <c r="R1595" s="34" t="str">
        <f t="shared" ca="1" si="424"/>
        <v>BUY</v>
      </c>
    </row>
    <row r="1596" spans="1:18" x14ac:dyDescent="0.3">
      <c r="A1596" s="9">
        <v>1593</v>
      </c>
      <c r="B1596" s="11">
        <f t="shared" ca="1" si="408"/>
        <v>37396</v>
      </c>
      <c r="C1596" s="17">
        <f t="shared" ca="1" si="409"/>
        <v>1074.3499999999999</v>
      </c>
      <c r="D1596" s="42">
        <f t="shared" ca="1" si="419"/>
        <v>-16.300000000000182</v>
      </c>
      <c r="E1596" s="15">
        <f t="shared" ca="1" si="411"/>
        <v>0</v>
      </c>
      <c r="F1596" s="15">
        <f t="shared" ca="1" si="412"/>
        <v>-16.300000000000182</v>
      </c>
      <c r="G1596" s="17">
        <f t="shared" ca="1" si="420"/>
        <v>4.0464285714285619</v>
      </c>
      <c r="H1596" s="17">
        <f t="shared" ca="1" si="421"/>
        <v>4.0357142857142856</v>
      </c>
      <c r="I1596" s="17">
        <f t="shared" ca="1" si="422"/>
        <v>1.0026548672566349</v>
      </c>
      <c r="J1596" s="23">
        <f t="shared" ca="1" si="413"/>
        <v>50.066283694211172</v>
      </c>
      <c r="K1596" s="19" t="str">
        <f t="shared" ca="1" si="414"/>
        <v/>
      </c>
      <c r="L1596" s="19" t="str">
        <f t="shared" ca="1" si="415"/>
        <v/>
      </c>
      <c r="M1596" s="9" t="str">
        <f t="shared" ca="1" si="416"/>
        <v/>
      </c>
      <c r="N1596" s="9" t="str">
        <f t="shared" ca="1" si="417"/>
        <v/>
      </c>
      <c r="O1596" s="11">
        <f t="shared" ca="1" si="410"/>
        <v>37396</v>
      </c>
      <c r="P1596" s="31">
        <f t="shared" ca="1" si="423"/>
        <v>45</v>
      </c>
      <c r="Q1596" s="9">
        <f t="shared" ca="1" si="418"/>
        <v>0</v>
      </c>
      <c r="R1596" s="34" t="str">
        <f t="shared" ca="1" si="424"/>
        <v>BUY</v>
      </c>
    </row>
    <row r="1597" spans="1:18" x14ac:dyDescent="0.3">
      <c r="A1597" s="9">
        <v>1594</v>
      </c>
      <c r="B1597" s="11">
        <f t="shared" ca="1" si="408"/>
        <v>37397</v>
      </c>
      <c r="C1597" s="17">
        <f t="shared" ca="1" si="409"/>
        <v>1049.2</v>
      </c>
      <c r="D1597" s="42">
        <f t="shared" ca="1" si="419"/>
        <v>-25.149999999999864</v>
      </c>
      <c r="E1597" s="15">
        <f t="shared" ca="1" si="411"/>
        <v>0</v>
      </c>
      <c r="F1597" s="15">
        <f t="shared" ca="1" si="412"/>
        <v>-25.149999999999864</v>
      </c>
      <c r="G1597" s="17">
        <f t="shared" ca="1" si="420"/>
        <v>3.3107142857142793</v>
      </c>
      <c r="H1597" s="17">
        <f t="shared" ca="1" si="421"/>
        <v>5.8321428571428475</v>
      </c>
      <c r="I1597" s="17">
        <f t="shared" ca="1" si="422"/>
        <v>0.56766687078995692</v>
      </c>
      <c r="J1597" s="23">
        <f t="shared" ca="1" si="413"/>
        <v>36.210937499999993</v>
      </c>
      <c r="K1597" s="19" t="str">
        <f t="shared" ca="1" si="414"/>
        <v/>
      </c>
      <c r="L1597" s="19" t="str">
        <f t="shared" ca="1" si="415"/>
        <v/>
      </c>
      <c r="M1597" s="9" t="str">
        <f t="shared" ca="1" si="416"/>
        <v/>
      </c>
      <c r="N1597" s="9" t="str">
        <f t="shared" ca="1" si="417"/>
        <v/>
      </c>
      <c r="O1597" s="11">
        <f t="shared" ca="1" si="410"/>
        <v>37397</v>
      </c>
      <c r="P1597" s="31">
        <f t="shared" ca="1" si="423"/>
        <v>45</v>
      </c>
      <c r="Q1597" s="9">
        <f t="shared" ca="1" si="418"/>
        <v>0</v>
      </c>
      <c r="R1597" s="34" t="str">
        <f t="shared" ca="1" si="424"/>
        <v>BUY</v>
      </c>
    </row>
    <row r="1598" spans="1:18" x14ac:dyDescent="0.3">
      <c r="A1598" s="9">
        <v>1595</v>
      </c>
      <c r="B1598" s="11">
        <f t="shared" ca="1" si="408"/>
        <v>37398</v>
      </c>
      <c r="C1598" s="17">
        <f t="shared" ca="1" si="409"/>
        <v>1045.3</v>
      </c>
      <c r="D1598" s="42">
        <f t="shared" ca="1" si="419"/>
        <v>-3.9000000000000909</v>
      </c>
      <c r="E1598" s="15">
        <f t="shared" ca="1" si="411"/>
        <v>0</v>
      </c>
      <c r="F1598" s="15">
        <f t="shared" ca="1" si="412"/>
        <v>-3.9000000000000909</v>
      </c>
      <c r="G1598" s="17">
        <f t="shared" ca="1" si="420"/>
        <v>2.6821428571428538</v>
      </c>
      <c r="H1598" s="17">
        <f t="shared" ca="1" si="421"/>
        <v>6.1107142857142822</v>
      </c>
      <c r="I1598" s="17">
        <f t="shared" ca="1" si="422"/>
        <v>0.43892460549386297</v>
      </c>
      <c r="J1598" s="23">
        <f t="shared" ca="1" si="413"/>
        <v>30.503655564581621</v>
      </c>
      <c r="K1598" s="19" t="str">
        <f t="shared" ca="1" si="414"/>
        <v/>
      </c>
      <c r="L1598" s="19" t="str">
        <f t="shared" ca="1" si="415"/>
        <v/>
      </c>
      <c r="M1598" s="9" t="str">
        <f t="shared" ca="1" si="416"/>
        <v/>
      </c>
      <c r="N1598" s="9" t="str">
        <f t="shared" ca="1" si="417"/>
        <v/>
      </c>
      <c r="O1598" s="11">
        <f t="shared" ca="1" si="410"/>
        <v>37398</v>
      </c>
      <c r="P1598" s="31">
        <f t="shared" ca="1" si="423"/>
        <v>45</v>
      </c>
      <c r="Q1598" s="9">
        <f t="shared" ca="1" si="418"/>
        <v>0</v>
      </c>
      <c r="R1598" s="34" t="str">
        <f t="shared" ca="1" si="424"/>
        <v>BUY</v>
      </c>
    </row>
    <row r="1599" spans="1:18" x14ac:dyDescent="0.3">
      <c r="A1599" s="9">
        <v>1596</v>
      </c>
      <c r="B1599" s="11">
        <f t="shared" ca="1" si="408"/>
        <v>37399</v>
      </c>
      <c r="C1599" s="17">
        <f t="shared" ca="1" si="409"/>
        <v>1026.75</v>
      </c>
      <c r="D1599" s="42">
        <f t="shared" ca="1" si="419"/>
        <v>-18.549999999999955</v>
      </c>
      <c r="E1599" s="15">
        <f t="shared" ca="1" si="411"/>
        <v>0</v>
      </c>
      <c r="F1599" s="15">
        <f t="shared" ca="1" si="412"/>
        <v>-18.549999999999955</v>
      </c>
      <c r="G1599" s="17">
        <f t="shared" ca="1" si="420"/>
        <v>2.4214285714285615</v>
      </c>
      <c r="H1599" s="17">
        <f t="shared" ca="1" si="421"/>
        <v>7.4357142857142788</v>
      </c>
      <c r="I1599" s="17">
        <f t="shared" ca="1" si="422"/>
        <v>0.32564841498558972</v>
      </c>
      <c r="J1599" s="23">
        <f t="shared" ca="1" si="413"/>
        <v>24.565217391304287</v>
      </c>
      <c r="K1599" s="19" t="str">
        <f t="shared" ca="1" si="414"/>
        <v>BUY</v>
      </c>
      <c r="L1599" s="19" t="str">
        <f t="shared" ca="1" si="415"/>
        <v/>
      </c>
      <c r="M1599" s="9" t="str">
        <f t="shared" ca="1" si="416"/>
        <v/>
      </c>
      <c r="N1599" s="9" t="str">
        <f t="shared" ca="1" si="417"/>
        <v/>
      </c>
      <c r="O1599" s="11">
        <f t="shared" ca="1" si="410"/>
        <v>37399</v>
      </c>
      <c r="P1599" s="31">
        <f t="shared" ca="1" si="423"/>
        <v>45</v>
      </c>
      <c r="Q1599" s="9">
        <f t="shared" ca="1" si="418"/>
        <v>0</v>
      </c>
      <c r="R1599" s="34" t="str">
        <f t="shared" ca="1" si="424"/>
        <v>BUY</v>
      </c>
    </row>
    <row r="1600" spans="1:18" x14ac:dyDescent="0.3">
      <c r="A1600" s="9">
        <v>1597</v>
      </c>
      <c r="B1600" s="11">
        <f t="shared" ca="1" si="408"/>
        <v>37400</v>
      </c>
      <c r="C1600" s="17">
        <f t="shared" ca="1" si="409"/>
        <v>1067</v>
      </c>
      <c r="D1600" s="42">
        <f t="shared" ca="1" si="419"/>
        <v>40.25</v>
      </c>
      <c r="E1600" s="15">
        <f t="shared" ca="1" si="411"/>
        <v>40.25</v>
      </c>
      <c r="F1600" s="15">
        <f t="shared" ca="1" si="412"/>
        <v>0</v>
      </c>
      <c r="G1600" s="17">
        <f t="shared" ca="1" si="420"/>
        <v>5.0107142857142764</v>
      </c>
      <c r="H1600" s="17">
        <f t="shared" ca="1" si="421"/>
        <v>7.4357142857142788</v>
      </c>
      <c r="I1600" s="17">
        <f t="shared" ca="1" si="422"/>
        <v>0.67387127761767462</v>
      </c>
      <c r="J1600" s="23">
        <f t="shared" ca="1" si="413"/>
        <v>40.258249641319921</v>
      </c>
      <c r="K1600" s="19" t="str">
        <f t="shared" ca="1" si="414"/>
        <v/>
      </c>
      <c r="L1600" s="19" t="str">
        <f t="shared" ca="1" si="415"/>
        <v/>
      </c>
      <c r="M1600" s="9" t="str">
        <f t="shared" ca="1" si="416"/>
        <v/>
      </c>
      <c r="N1600" s="9" t="str">
        <f t="shared" ca="1" si="417"/>
        <v/>
      </c>
      <c r="O1600" s="11">
        <f t="shared" ca="1" si="410"/>
        <v>37400</v>
      </c>
      <c r="P1600" s="31">
        <f t="shared" ca="1" si="423"/>
        <v>45</v>
      </c>
      <c r="Q1600" s="9">
        <f t="shared" ca="1" si="418"/>
        <v>0</v>
      </c>
      <c r="R1600" s="34" t="str">
        <f t="shared" ca="1" si="424"/>
        <v>BUY</v>
      </c>
    </row>
    <row r="1601" spans="1:18" x14ac:dyDescent="0.3">
      <c r="A1601" s="9">
        <v>1598</v>
      </c>
      <c r="B1601" s="11">
        <f t="shared" ca="1" si="408"/>
        <v>37403</v>
      </c>
      <c r="C1601" s="17">
        <f t="shared" ca="1" si="409"/>
        <v>1062.7</v>
      </c>
      <c r="D1601" s="42">
        <f t="shared" ca="1" si="419"/>
        <v>-4.2999999999999545</v>
      </c>
      <c r="E1601" s="15">
        <f t="shared" ca="1" si="411"/>
        <v>0</v>
      </c>
      <c r="F1601" s="15">
        <f t="shared" ca="1" si="412"/>
        <v>-4.2999999999999545</v>
      </c>
      <c r="G1601" s="17">
        <f t="shared" ca="1" si="420"/>
        <v>4.3142857142857043</v>
      </c>
      <c r="H1601" s="17">
        <f t="shared" ca="1" si="421"/>
        <v>7.7428571428571331</v>
      </c>
      <c r="I1601" s="17">
        <f t="shared" ca="1" si="422"/>
        <v>0.557195571955719</v>
      </c>
      <c r="J1601" s="23">
        <f t="shared" ca="1" si="413"/>
        <v>35.781990521326989</v>
      </c>
      <c r="K1601" s="19" t="str">
        <f t="shared" ca="1" si="414"/>
        <v/>
      </c>
      <c r="L1601" s="19" t="str">
        <f t="shared" ca="1" si="415"/>
        <v/>
      </c>
      <c r="M1601" s="9" t="str">
        <f t="shared" ca="1" si="416"/>
        <v/>
      </c>
      <c r="N1601" s="9" t="str">
        <f t="shared" ca="1" si="417"/>
        <v/>
      </c>
      <c r="O1601" s="11">
        <f t="shared" ca="1" si="410"/>
        <v>37403</v>
      </c>
      <c r="P1601" s="31">
        <f t="shared" ca="1" si="423"/>
        <v>45</v>
      </c>
      <c r="Q1601" s="9">
        <f t="shared" ca="1" si="418"/>
        <v>0</v>
      </c>
      <c r="R1601" s="34" t="str">
        <f t="shared" ca="1" si="424"/>
        <v>BUY</v>
      </c>
    </row>
    <row r="1602" spans="1:18" x14ac:dyDescent="0.3">
      <c r="A1602" s="9">
        <v>1599</v>
      </c>
      <c r="B1602" s="11">
        <f t="shared" ca="1" si="408"/>
        <v>37404</v>
      </c>
      <c r="C1602" s="17">
        <f t="shared" ca="1" si="409"/>
        <v>1038.2</v>
      </c>
      <c r="D1602" s="42">
        <f t="shared" ca="1" si="419"/>
        <v>-24.5</v>
      </c>
      <c r="E1602" s="15">
        <f t="shared" ca="1" si="411"/>
        <v>0</v>
      </c>
      <c r="F1602" s="15">
        <f t="shared" ca="1" si="412"/>
        <v>-24.5</v>
      </c>
      <c r="G1602" s="17">
        <f t="shared" ca="1" si="420"/>
        <v>3.8214285714285716</v>
      </c>
      <c r="H1602" s="17">
        <f t="shared" ca="1" si="421"/>
        <v>9.4928571428571331</v>
      </c>
      <c r="I1602" s="17">
        <f t="shared" ca="1" si="422"/>
        <v>0.40255831452219759</v>
      </c>
      <c r="J1602" s="23">
        <f t="shared" ca="1" si="413"/>
        <v>28.701716738197447</v>
      </c>
      <c r="K1602" s="19" t="str">
        <f t="shared" ca="1" si="414"/>
        <v>BUY</v>
      </c>
      <c r="L1602" s="19" t="str">
        <f t="shared" ca="1" si="415"/>
        <v/>
      </c>
      <c r="M1602" s="9" t="str">
        <f t="shared" ca="1" si="416"/>
        <v/>
      </c>
      <c r="N1602" s="9" t="str">
        <f t="shared" ca="1" si="417"/>
        <v/>
      </c>
      <c r="O1602" s="11">
        <f t="shared" ca="1" si="410"/>
        <v>37404</v>
      </c>
      <c r="P1602" s="31">
        <f t="shared" ca="1" si="423"/>
        <v>45</v>
      </c>
      <c r="Q1602" s="9">
        <f t="shared" ca="1" si="418"/>
        <v>0</v>
      </c>
      <c r="R1602" s="34" t="str">
        <f t="shared" ca="1" si="424"/>
        <v>BUY</v>
      </c>
    </row>
    <row r="1603" spans="1:18" x14ac:dyDescent="0.3">
      <c r="A1603" s="9">
        <v>1600</v>
      </c>
      <c r="B1603" s="11">
        <f t="shared" ca="1" si="408"/>
        <v>37405</v>
      </c>
      <c r="C1603" s="17">
        <f t="shared" ca="1" si="409"/>
        <v>1041.6500000000001</v>
      </c>
      <c r="D1603" s="42">
        <f t="shared" ca="1" si="419"/>
        <v>3.4500000000000455</v>
      </c>
      <c r="E1603" s="15">
        <f t="shared" ca="1" si="411"/>
        <v>3.4500000000000455</v>
      </c>
      <c r="F1603" s="15">
        <f t="shared" ca="1" si="412"/>
        <v>0</v>
      </c>
      <c r="G1603" s="17">
        <f t="shared" ca="1" si="420"/>
        <v>3.3535714285714318</v>
      </c>
      <c r="H1603" s="17">
        <f t="shared" ca="1" si="421"/>
        <v>9.4928571428571331</v>
      </c>
      <c r="I1603" s="17">
        <f t="shared" ca="1" si="422"/>
        <v>0.35327313769751761</v>
      </c>
      <c r="J1603" s="23">
        <f t="shared" ca="1" si="413"/>
        <v>26.10508757297751</v>
      </c>
      <c r="K1603" s="19" t="str">
        <f t="shared" ca="1" si="414"/>
        <v>BUY</v>
      </c>
      <c r="L1603" s="19" t="str">
        <f t="shared" ca="1" si="415"/>
        <v/>
      </c>
      <c r="M1603" s="9" t="str">
        <f t="shared" ca="1" si="416"/>
        <v/>
      </c>
      <c r="N1603" s="9" t="str">
        <f t="shared" ca="1" si="417"/>
        <v/>
      </c>
      <c r="O1603" s="11">
        <f t="shared" ca="1" si="410"/>
        <v>37405</v>
      </c>
      <c r="P1603" s="31">
        <f t="shared" ca="1" si="423"/>
        <v>45</v>
      </c>
      <c r="Q1603" s="9">
        <f t="shared" ca="1" si="418"/>
        <v>0</v>
      </c>
      <c r="R1603" s="34" t="str">
        <f t="shared" ca="1" si="424"/>
        <v>BUY</v>
      </c>
    </row>
    <row r="1604" spans="1:18" x14ac:dyDescent="0.3">
      <c r="A1604" s="9">
        <v>1601</v>
      </c>
      <c r="B1604" s="11">
        <f t="shared" ref="B1604:B1667" ca="1" si="425">VLOOKUP(A1604,INDIRECT($V$1&amp;"$A$2:$C$100000"),2,FALSE)</f>
        <v>37406</v>
      </c>
      <c r="C1604" s="17">
        <f t="shared" ref="C1604:C1667" ca="1" si="426">VLOOKUP(A1604,INDIRECT($V$1&amp;"$A$2:$C$100000"),3,FALSE)</f>
        <v>1032.1500000000001</v>
      </c>
      <c r="D1604" s="42">
        <f t="shared" ca="1" si="419"/>
        <v>-9.5</v>
      </c>
      <c r="E1604" s="15">
        <f t="shared" ca="1" si="411"/>
        <v>0</v>
      </c>
      <c r="F1604" s="15">
        <f t="shared" ca="1" si="412"/>
        <v>-9.5</v>
      </c>
      <c r="G1604" s="17">
        <f t="shared" ca="1" si="420"/>
        <v>3.3535714285714318</v>
      </c>
      <c r="H1604" s="17">
        <f t="shared" ca="1" si="421"/>
        <v>9.3714285714285754</v>
      </c>
      <c r="I1604" s="17">
        <f t="shared" ca="1" si="422"/>
        <v>0.35785060975609773</v>
      </c>
      <c r="J1604" s="23">
        <f t="shared" ca="1" si="413"/>
        <v>26.354195902329494</v>
      </c>
      <c r="K1604" s="19" t="str">
        <f t="shared" ca="1" si="414"/>
        <v>BUY</v>
      </c>
      <c r="L1604" s="19" t="str">
        <f t="shared" ca="1" si="415"/>
        <v/>
      </c>
      <c r="M1604" s="9" t="str">
        <f t="shared" ca="1" si="416"/>
        <v/>
      </c>
      <c r="N1604" s="9" t="str">
        <f t="shared" ca="1" si="417"/>
        <v/>
      </c>
      <c r="O1604" s="11">
        <f t="shared" ref="O1604:O1667" ca="1" si="427">VLOOKUP(A1604,INDIRECT($V$1&amp;"$A$2:$C$100000"),2,FALSE)</f>
        <v>37406</v>
      </c>
      <c r="P1604" s="31">
        <f t="shared" ca="1" si="423"/>
        <v>45</v>
      </c>
      <c r="Q1604" s="9">
        <f t="shared" ca="1" si="418"/>
        <v>0</v>
      </c>
      <c r="R1604" s="34" t="str">
        <f t="shared" ca="1" si="424"/>
        <v>BUY</v>
      </c>
    </row>
    <row r="1605" spans="1:18" x14ac:dyDescent="0.3">
      <c r="A1605" s="9">
        <v>1602</v>
      </c>
      <c r="B1605" s="11">
        <f t="shared" ca="1" si="425"/>
        <v>37407</v>
      </c>
      <c r="C1605" s="17">
        <f t="shared" ca="1" si="426"/>
        <v>1028.8</v>
      </c>
      <c r="D1605" s="42">
        <f t="shared" ca="1" si="419"/>
        <v>-3.3500000000001364</v>
      </c>
      <c r="E1605" s="15">
        <f t="shared" ref="E1605:E1668" ca="1" si="428">IF(D1605&gt;$V$5,D1605,0)</f>
        <v>0</v>
      </c>
      <c r="F1605" s="15">
        <f t="shared" ref="F1605:F1668" ca="1" si="429">IF(D1605&lt;$V$5,D1605,0)</f>
        <v>-3.3500000000001364</v>
      </c>
      <c r="G1605" s="17">
        <f t="shared" ca="1" si="420"/>
        <v>3.1214285714285745</v>
      </c>
      <c r="H1605" s="17">
        <f t="shared" ca="1" si="421"/>
        <v>9.6107142857142982</v>
      </c>
      <c r="I1605" s="17">
        <f t="shared" ca="1" si="422"/>
        <v>0.32478632478632469</v>
      </c>
      <c r="J1605" s="23">
        <f t="shared" ref="J1605:J1668" ca="1" si="430">IF((A1605-1)&gt;=$G$1,IF(I1605=$V$5,$V$5,($V$6-($V$6/(1+I1605)))),"")</f>
        <v>24.516129032258064</v>
      </c>
      <c r="K1605" s="19" t="str">
        <f t="shared" ref="K1605:K1668" ca="1" si="431">IF((A1605-1)&gt;=$G$1,IF(J1605&gt;$D$1,$V$8,IF(J1605&lt;$C$1,$V$7,"")),"")</f>
        <v>BUY</v>
      </c>
      <c r="L1605" s="19" t="str">
        <f t="shared" ref="L1605:L1668" ca="1" si="432">IF(M1605&lt;&gt;"",P1605,"")</f>
        <v/>
      </c>
      <c r="M1605" s="9" t="str">
        <f t="shared" ref="M1605:M1668" ca="1" si="433">IF(R1605&lt;&gt;R1604,R1605,"")</f>
        <v/>
      </c>
      <c r="N1605" s="9" t="str">
        <f t="shared" ref="N1605:N1668" ca="1" si="434">IF(OR(M1605=$V$7,M1605=$V$8),C1605,"")</f>
        <v/>
      </c>
      <c r="O1605" s="11">
        <f t="shared" ca="1" si="427"/>
        <v>37407</v>
      </c>
      <c r="P1605" s="31">
        <f t="shared" ca="1" si="423"/>
        <v>45</v>
      </c>
      <c r="Q1605" s="9">
        <f t="shared" ref="Q1605:Q1668" ca="1" si="435">IF(M1605&lt;&gt;"",1,0)</f>
        <v>0</v>
      </c>
      <c r="R1605" s="34" t="str">
        <f t="shared" ca="1" si="424"/>
        <v>BUY</v>
      </c>
    </row>
    <row r="1606" spans="1:18" x14ac:dyDescent="0.3">
      <c r="A1606" s="9">
        <v>1603</v>
      </c>
      <c r="B1606" s="11">
        <f t="shared" ca="1" si="425"/>
        <v>37410</v>
      </c>
      <c r="C1606" s="17">
        <f t="shared" ca="1" si="426"/>
        <v>1039.75</v>
      </c>
      <c r="D1606" s="42">
        <f t="shared" ref="D1606:D1669" ca="1" si="436">C1606-C1605</f>
        <v>10.950000000000045</v>
      </c>
      <c r="E1606" s="15">
        <f t="shared" ca="1" si="428"/>
        <v>10.950000000000045</v>
      </c>
      <c r="F1606" s="15">
        <f t="shared" ca="1" si="429"/>
        <v>0</v>
      </c>
      <c r="G1606" s="17">
        <f t="shared" ref="G1606:G1669" ca="1" si="437">IF((A1606-1)&gt;=$G$1,AVERAGE(OFFSET(E1606,0,0,-$G$1,1)),"")</f>
        <v>3.9035714285714351</v>
      </c>
      <c r="H1606" s="17">
        <f t="shared" ref="H1606:H1669" ca="1" si="438">IF((A1606-1)&gt;=$G$1,ABS(AVERAGE(OFFSET(F1606,0,0,-$G$1,1))),"")</f>
        <v>9.2857142857142865</v>
      </c>
      <c r="I1606" s="17">
        <f t="shared" ref="I1606:I1669" ca="1" si="439">IF((A1606-1)&gt;=$G$1,G1606/H1606,"")</f>
        <v>0.42038461538461608</v>
      </c>
      <c r="J1606" s="23">
        <f t="shared" ca="1" si="430"/>
        <v>29.596533983211515</v>
      </c>
      <c r="K1606" s="19" t="str">
        <f t="shared" ca="1" si="431"/>
        <v>BUY</v>
      </c>
      <c r="L1606" s="19" t="str">
        <f t="shared" ca="1" si="432"/>
        <v/>
      </c>
      <c r="M1606" s="9" t="str">
        <f t="shared" ca="1" si="433"/>
        <v/>
      </c>
      <c r="N1606" s="9" t="str">
        <f t="shared" ca="1" si="434"/>
        <v/>
      </c>
      <c r="O1606" s="11">
        <f t="shared" ca="1" si="427"/>
        <v>37410</v>
      </c>
      <c r="P1606" s="31">
        <f t="shared" ref="P1606:P1669" ca="1" si="440">P1605+Q1606</f>
        <v>45</v>
      </c>
      <c r="Q1606" s="9">
        <f t="shared" ca="1" si="435"/>
        <v>0</v>
      </c>
      <c r="R1606" s="34" t="str">
        <f t="shared" ref="R1606:R1669" ca="1" si="441">IF(K1606=R1605,R1605,IF(K1606="",R1605,IF(K1606&lt;&gt;R1605,K1606)))</f>
        <v>BUY</v>
      </c>
    </row>
    <row r="1607" spans="1:18" x14ac:dyDescent="0.3">
      <c r="A1607" s="9">
        <v>1604</v>
      </c>
      <c r="B1607" s="11">
        <f t="shared" ca="1" si="425"/>
        <v>37411</v>
      </c>
      <c r="C1607" s="17">
        <f t="shared" ca="1" si="426"/>
        <v>1045.4000000000001</v>
      </c>
      <c r="D1607" s="42">
        <f t="shared" ca="1" si="436"/>
        <v>5.6500000000000909</v>
      </c>
      <c r="E1607" s="15">
        <f t="shared" ca="1" si="428"/>
        <v>5.6500000000000909</v>
      </c>
      <c r="F1607" s="15">
        <f t="shared" ca="1" si="429"/>
        <v>0</v>
      </c>
      <c r="G1607" s="17">
        <f t="shared" ca="1" si="437"/>
        <v>4.3071428571428703</v>
      </c>
      <c r="H1607" s="17">
        <f t="shared" ca="1" si="438"/>
        <v>8.7642857142857178</v>
      </c>
      <c r="I1607" s="17">
        <f t="shared" ca="1" si="439"/>
        <v>0.49144254278728738</v>
      </c>
      <c r="J1607" s="23">
        <f t="shared" ca="1" si="430"/>
        <v>32.950819672131203</v>
      </c>
      <c r="K1607" s="19" t="str">
        <f t="shared" ca="1" si="431"/>
        <v/>
      </c>
      <c r="L1607" s="19" t="str">
        <f t="shared" ca="1" si="432"/>
        <v/>
      </c>
      <c r="M1607" s="9" t="str">
        <f t="shared" ca="1" si="433"/>
        <v/>
      </c>
      <c r="N1607" s="9" t="str">
        <f t="shared" ca="1" si="434"/>
        <v/>
      </c>
      <c r="O1607" s="11">
        <f t="shared" ca="1" si="427"/>
        <v>37411</v>
      </c>
      <c r="P1607" s="31">
        <f t="shared" ca="1" si="440"/>
        <v>45</v>
      </c>
      <c r="Q1607" s="9">
        <f t="shared" ca="1" si="435"/>
        <v>0</v>
      </c>
      <c r="R1607" s="34" t="str">
        <f t="shared" ca="1" si="441"/>
        <v>BUY</v>
      </c>
    </row>
    <row r="1608" spans="1:18" x14ac:dyDescent="0.3">
      <c r="A1608" s="9">
        <v>1605</v>
      </c>
      <c r="B1608" s="11">
        <f t="shared" ca="1" si="425"/>
        <v>37412</v>
      </c>
      <c r="C1608" s="17">
        <f t="shared" ca="1" si="426"/>
        <v>1064.2</v>
      </c>
      <c r="D1608" s="42">
        <f t="shared" ca="1" si="436"/>
        <v>18.799999999999955</v>
      </c>
      <c r="E1608" s="15">
        <f t="shared" ca="1" si="428"/>
        <v>18.799999999999955</v>
      </c>
      <c r="F1608" s="15">
        <f t="shared" ca="1" si="429"/>
        <v>0</v>
      </c>
      <c r="G1608" s="17">
        <f t="shared" ca="1" si="437"/>
        <v>5.6500000000000101</v>
      </c>
      <c r="H1608" s="17">
        <f t="shared" ca="1" si="438"/>
        <v>7.6928571428571457</v>
      </c>
      <c r="I1608" s="17">
        <f t="shared" ca="1" si="439"/>
        <v>0.73444753946146812</v>
      </c>
      <c r="J1608" s="23">
        <f t="shared" ca="1" si="430"/>
        <v>42.344753747323381</v>
      </c>
      <c r="K1608" s="19" t="str">
        <f t="shared" ca="1" si="431"/>
        <v/>
      </c>
      <c r="L1608" s="19" t="str">
        <f t="shared" ca="1" si="432"/>
        <v/>
      </c>
      <c r="M1608" s="9" t="str">
        <f t="shared" ca="1" si="433"/>
        <v/>
      </c>
      <c r="N1608" s="9" t="str">
        <f t="shared" ca="1" si="434"/>
        <v/>
      </c>
      <c r="O1608" s="11">
        <f t="shared" ca="1" si="427"/>
        <v>37412</v>
      </c>
      <c r="P1608" s="31">
        <f t="shared" ca="1" si="440"/>
        <v>45</v>
      </c>
      <c r="Q1608" s="9">
        <f t="shared" ca="1" si="435"/>
        <v>0</v>
      </c>
      <c r="R1608" s="34" t="str">
        <f t="shared" ca="1" si="441"/>
        <v>BUY</v>
      </c>
    </row>
    <row r="1609" spans="1:18" x14ac:dyDescent="0.3">
      <c r="A1609" s="9">
        <v>1606</v>
      </c>
      <c r="B1609" s="11">
        <f t="shared" ca="1" si="425"/>
        <v>37413</v>
      </c>
      <c r="C1609" s="17">
        <f t="shared" ca="1" si="426"/>
        <v>1064.3499999999999</v>
      </c>
      <c r="D1609" s="42">
        <f t="shared" ca="1" si="436"/>
        <v>0.14999999999986358</v>
      </c>
      <c r="E1609" s="15">
        <f t="shared" ca="1" si="428"/>
        <v>0.14999999999986358</v>
      </c>
      <c r="F1609" s="15">
        <f t="shared" ca="1" si="429"/>
        <v>0</v>
      </c>
      <c r="G1609" s="17">
        <f t="shared" ca="1" si="437"/>
        <v>5.6607142857142856</v>
      </c>
      <c r="H1609" s="17">
        <f t="shared" ca="1" si="438"/>
        <v>7.539285714285727</v>
      </c>
      <c r="I1609" s="17">
        <f t="shared" ca="1" si="439"/>
        <v>0.75082899099952505</v>
      </c>
      <c r="J1609" s="23">
        <f t="shared" ca="1" si="430"/>
        <v>42.884199134199093</v>
      </c>
      <c r="K1609" s="19" t="str">
        <f t="shared" ca="1" si="431"/>
        <v/>
      </c>
      <c r="L1609" s="19" t="str">
        <f t="shared" ca="1" si="432"/>
        <v/>
      </c>
      <c r="M1609" s="9" t="str">
        <f t="shared" ca="1" si="433"/>
        <v/>
      </c>
      <c r="N1609" s="9" t="str">
        <f t="shared" ca="1" si="434"/>
        <v/>
      </c>
      <c r="O1609" s="11">
        <f t="shared" ca="1" si="427"/>
        <v>37413</v>
      </c>
      <c r="P1609" s="31">
        <f t="shared" ca="1" si="440"/>
        <v>45</v>
      </c>
      <c r="Q1609" s="9">
        <f t="shared" ca="1" si="435"/>
        <v>0</v>
      </c>
      <c r="R1609" s="34" t="str">
        <f t="shared" ca="1" si="441"/>
        <v>BUY</v>
      </c>
    </row>
    <row r="1610" spans="1:18" x14ac:dyDescent="0.3">
      <c r="A1610" s="9">
        <v>1607</v>
      </c>
      <c r="B1610" s="11">
        <f t="shared" ca="1" si="425"/>
        <v>37414</v>
      </c>
      <c r="C1610" s="17">
        <f t="shared" ca="1" si="426"/>
        <v>1048.8</v>
      </c>
      <c r="D1610" s="42">
        <f t="shared" ca="1" si="436"/>
        <v>-15.549999999999955</v>
      </c>
      <c r="E1610" s="15">
        <f t="shared" ca="1" si="428"/>
        <v>0</v>
      </c>
      <c r="F1610" s="15">
        <f t="shared" ca="1" si="429"/>
        <v>-15.549999999999955</v>
      </c>
      <c r="G1610" s="17">
        <f t="shared" ca="1" si="437"/>
        <v>5.6607142857142856</v>
      </c>
      <c r="H1610" s="17">
        <f t="shared" ca="1" si="438"/>
        <v>7.4857142857142822</v>
      </c>
      <c r="I1610" s="17">
        <f t="shared" ca="1" si="439"/>
        <v>0.75620229007633621</v>
      </c>
      <c r="J1610" s="23">
        <f t="shared" ca="1" si="430"/>
        <v>43.058951371909821</v>
      </c>
      <c r="K1610" s="19" t="str">
        <f t="shared" ca="1" si="431"/>
        <v/>
      </c>
      <c r="L1610" s="19" t="str">
        <f t="shared" ca="1" si="432"/>
        <v/>
      </c>
      <c r="M1610" s="9" t="str">
        <f t="shared" ca="1" si="433"/>
        <v/>
      </c>
      <c r="N1610" s="9" t="str">
        <f t="shared" ca="1" si="434"/>
        <v/>
      </c>
      <c r="O1610" s="11">
        <f t="shared" ca="1" si="427"/>
        <v>37414</v>
      </c>
      <c r="P1610" s="31">
        <f t="shared" ca="1" si="440"/>
        <v>45</v>
      </c>
      <c r="Q1610" s="9">
        <f t="shared" ca="1" si="435"/>
        <v>0</v>
      </c>
      <c r="R1610" s="34" t="str">
        <f t="shared" ca="1" si="441"/>
        <v>BUY</v>
      </c>
    </row>
    <row r="1611" spans="1:18" x14ac:dyDescent="0.3">
      <c r="A1611" s="9">
        <v>1608</v>
      </c>
      <c r="B1611" s="11">
        <f t="shared" ca="1" si="425"/>
        <v>37417</v>
      </c>
      <c r="C1611" s="17">
        <f t="shared" ca="1" si="426"/>
        <v>1069.9000000000001</v>
      </c>
      <c r="D1611" s="42">
        <f t="shared" ca="1" si="436"/>
        <v>21.100000000000136</v>
      </c>
      <c r="E1611" s="15">
        <f t="shared" ca="1" si="428"/>
        <v>21.100000000000136</v>
      </c>
      <c r="F1611" s="15">
        <f t="shared" ca="1" si="429"/>
        <v>0</v>
      </c>
      <c r="G1611" s="17">
        <f t="shared" ca="1" si="437"/>
        <v>7.1678571428571525</v>
      </c>
      <c r="H1611" s="17">
        <f t="shared" ca="1" si="438"/>
        <v>5.6892857142857212</v>
      </c>
      <c r="I1611" s="17">
        <f t="shared" ca="1" si="439"/>
        <v>1.2598870056497178</v>
      </c>
      <c r="J1611" s="23">
        <f t="shared" ca="1" si="430"/>
        <v>55.750000000000007</v>
      </c>
      <c r="K1611" s="19" t="str">
        <f t="shared" ca="1" si="431"/>
        <v/>
      </c>
      <c r="L1611" s="19" t="str">
        <f t="shared" ca="1" si="432"/>
        <v/>
      </c>
      <c r="M1611" s="9" t="str">
        <f t="shared" ca="1" si="433"/>
        <v/>
      </c>
      <c r="N1611" s="9" t="str">
        <f t="shared" ca="1" si="434"/>
        <v/>
      </c>
      <c r="O1611" s="11">
        <f t="shared" ca="1" si="427"/>
        <v>37417</v>
      </c>
      <c r="P1611" s="31">
        <f t="shared" ca="1" si="440"/>
        <v>45</v>
      </c>
      <c r="Q1611" s="9">
        <f t="shared" ca="1" si="435"/>
        <v>0</v>
      </c>
      <c r="R1611" s="34" t="str">
        <f t="shared" ca="1" si="441"/>
        <v>BUY</v>
      </c>
    </row>
    <row r="1612" spans="1:18" x14ac:dyDescent="0.3">
      <c r="A1612" s="9">
        <v>1609</v>
      </c>
      <c r="B1612" s="11">
        <f t="shared" ca="1" si="425"/>
        <v>37418</v>
      </c>
      <c r="C1612" s="17">
        <f t="shared" ca="1" si="426"/>
        <v>1097.05</v>
      </c>
      <c r="D1612" s="42">
        <f t="shared" ca="1" si="436"/>
        <v>27.149999999999864</v>
      </c>
      <c r="E1612" s="15">
        <f t="shared" ca="1" si="428"/>
        <v>27.149999999999864</v>
      </c>
      <c r="F1612" s="15">
        <f t="shared" ca="1" si="429"/>
        <v>0</v>
      </c>
      <c r="G1612" s="17">
        <f t="shared" ca="1" si="437"/>
        <v>9.1071428571428577</v>
      </c>
      <c r="H1612" s="17">
        <f t="shared" ca="1" si="438"/>
        <v>5.4107142857142856</v>
      </c>
      <c r="I1612" s="17">
        <f t="shared" ca="1" si="439"/>
        <v>1.6831683168316833</v>
      </c>
      <c r="J1612" s="23">
        <f t="shared" ca="1" si="430"/>
        <v>62.730627306273064</v>
      </c>
      <c r="K1612" s="19" t="str">
        <f t="shared" ca="1" si="431"/>
        <v/>
      </c>
      <c r="L1612" s="19" t="str">
        <f t="shared" ca="1" si="432"/>
        <v/>
      </c>
      <c r="M1612" s="9" t="str">
        <f t="shared" ca="1" si="433"/>
        <v/>
      </c>
      <c r="N1612" s="9" t="str">
        <f t="shared" ca="1" si="434"/>
        <v/>
      </c>
      <c r="O1612" s="11">
        <f t="shared" ca="1" si="427"/>
        <v>37418</v>
      </c>
      <c r="P1612" s="31">
        <f t="shared" ca="1" si="440"/>
        <v>45</v>
      </c>
      <c r="Q1612" s="9">
        <f t="shared" ca="1" si="435"/>
        <v>0</v>
      </c>
      <c r="R1612" s="34" t="str">
        <f t="shared" ca="1" si="441"/>
        <v>BUY</v>
      </c>
    </row>
    <row r="1613" spans="1:18" x14ac:dyDescent="0.3">
      <c r="A1613" s="9">
        <v>1610</v>
      </c>
      <c r="B1613" s="11">
        <f t="shared" ca="1" si="425"/>
        <v>37419</v>
      </c>
      <c r="C1613" s="17">
        <f t="shared" ca="1" si="426"/>
        <v>1092.8</v>
      </c>
      <c r="D1613" s="42">
        <f t="shared" ca="1" si="436"/>
        <v>-4.25</v>
      </c>
      <c r="E1613" s="15">
        <f t="shared" ca="1" si="428"/>
        <v>0</v>
      </c>
      <c r="F1613" s="15">
        <f t="shared" ca="1" si="429"/>
        <v>-4.25</v>
      </c>
      <c r="G1613" s="17">
        <f t="shared" ca="1" si="437"/>
        <v>9.1071428571428577</v>
      </c>
      <c r="H1613" s="17">
        <f t="shared" ca="1" si="438"/>
        <v>4.3892857142857178</v>
      </c>
      <c r="I1613" s="17">
        <f t="shared" ca="1" si="439"/>
        <v>2.0748576078112273</v>
      </c>
      <c r="J1613" s="23">
        <f t="shared" ca="1" si="430"/>
        <v>67.47816882773219</v>
      </c>
      <c r="K1613" s="19" t="str">
        <f t="shared" ca="1" si="431"/>
        <v/>
      </c>
      <c r="L1613" s="19" t="str">
        <f t="shared" ca="1" si="432"/>
        <v/>
      </c>
      <c r="M1613" s="9" t="str">
        <f t="shared" ca="1" si="433"/>
        <v/>
      </c>
      <c r="N1613" s="9" t="str">
        <f t="shared" ca="1" si="434"/>
        <v/>
      </c>
      <c r="O1613" s="11">
        <f t="shared" ca="1" si="427"/>
        <v>37419</v>
      </c>
      <c r="P1613" s="31">
        <f t="shared" ca="1" si="440"/>
        <v>45</v>
      </c>
      <c r="Q1613" s="9">
        <f t="shared" ca="1" si="435"/>
        <v>0</v>
      </c>
      <c r="R1613" s="34" t="str">
        <f t="shared" ca="1" si="441"/>
        <v>BUY</v>
      </c>
    </row>
    <row r="1614" spans="1:18" x14ac:dyDescent="0.3">
      <c r="A1614" s="9">
        <v>1611</v>
      </c>
      <c r="B1614" s="11">
        <f t="shared" ca="1" si="425"/>
        <v>37420</v>
      </c>
      <c r="C1614" s="17">
        <f t="shared" ca="1" si="426"/>
        <v>1082.8499999999999</v>
      </c>
      <c r="D1614" s="42">
        <f t="shared" ca="1" si="436"/>
        <v>-9.9500000000000455</v>
      </c>
      <c r="E1614" s="15">
        <f t="shared" ca="1" si="428"/>
        <v>0</v>
      </c>
      <c r="F1614" s="15">
        <f t="shared" ca="1" si="429"/>
        <v>-9.9500000000000455</v>
      </c>
      <c r="G1614" s="17">
        <f t="shared" ca="1" si="437"/>
        <v>6.2321428571428568</v>
      </c>
      <c r="H1614" s="17">
        <f t="shared" ca="1" si="438"/>
        <v>5.1000000000000068</v>
      </c>
      <c r="I1614" s="17">
        <f t="shared" ca="1" si="439"/>
        <v>1.2219887955182056</v>
      </c>
      <c r="J1614" s="23">
        <f t="shared" ca="1" si="430"/>
        <v>54.995272612669368</v>
      </c>
      <c r="K1614" s="19" t="str">
        <f t="shared" ca="1" si="431"/>
        <v/>
      </c>
      <c r="L1614" s="19" t="str">
        <f t="shared" ca="1" si="432"/>
        <v/>
      </c>
      <c r="M1614" s="9" t="str">
        <f t="shared" ca="1" si="433"/>
        <v/>
      </c>
      <c r="N1614" s="9" t="str">
        <f t="shared" ca="1" si="434"/>
        <v/>
      </c>
      <c r="O1614" s="11">
        <f t="shared" ca="1" si="427"/>
        <v>37420</v>
      </c>
      <c r="P1614" s="31">
        <f t="shared" ca="1" si="440"/>
        <v>45</v>
      </c>
      <c r="Q1614" s="9">
        <f t="shared" ca="1" si="435"/>
        <v>0</v>
      </c>
      <c r="R1614" s="34" t="str">
        <f t="shared" ca="1" si="441"/>
        <v>BUY</v>
      </c>
    </row>
    <row r="1615" spans="1:18" x14ac:dyDescent="0.3">
      <c r="A1615" s="9">
        <v>1612</v>
      </c>
      <c r="B1615" s="11">
        <f t="shared" ca="1" si="425"/>
        <v>37421</v>
      </c>
      <c r="C1615" s="17">
        <f t="shared" ca="1" si="426"/>
        <v>1085.7</v>
      </c>
      <c r="D1615" s="42">
        <f t="shared" ca="1" si="436"/>
        <v>2.8500000000001364</v>
      </c>
      <c r="E1615" s="15">
        <f t="shared" ca="1" si="428"/>
        <v>2.8500000000001364</v>
      </c>
      <c r="F1615" s="15">
        <f t="shared" ca="1" si="429"/>
        <v>0</v>
      </c>
      <c r="G1615" s="17">
        <f t="shared" ca="1" si="437"/>
        <v>6.4357142857142957</v>
      </c>
      <c r="H1615" s="17">
        <f t="shared" ca="1" si="438"/>
        <v>4.7928571428571525</v>
      </c>
      <c r="I1615" s="17">
        <f t="shared" ca="1" si="439"/>
        <v>1.3427719821162438</v>
      </c>
      <c r="J1615" s="23">
        <f t="shared" ca="1" si="430"/>
        <v>57.315521628498715</v>
      </c>
      <c r="K1615" s="19" t="str">
        <f t="shared" ca="1" si="431"/>
        <v/>
      </c>
      <c r="L1615" s="19" t="str">
        <f t="shared" ca="1" si="432"/>
        <v/>
      </c>
      <c r="M1615" s="9" t="str">
        <f t="shared" ca="1" si="433"/>
        <v/>
      </c>
      <c r="N1615" s="9" t="str">
        <f t="shared" ca="1" si="434"/>
        <v/>
      </c>
      <c r="O1615" s="11">
        <f t="shared" ca="1" si="427"/>
        <v>37421</v>
      </c>
      <c r="P1615" s="31">
        <f t="shared" ca="1" si="440"/>
        <v>45</v>
      </c>
      <c r="Q1615" s="9">
        <f t="shared" ca="1" si="435"/>
        <v>0</v>
      </c>
      <c r="R1615" s="34" t="str">
        <f t="shared" ca="1" si="441"/>
        <v>BUY</v>
      </c>
    </row>
    <row r="1616" spans="1:18" x14ac:dyDescent="0.3">
      <c r="A1616" s="9">
        <v>1613</v>
      </c>
      <c r="B1616" s="11">
        <f t="shared" ca="1" si="425"/>
        <v>37424</v>
      </c>
      <c r="C1616" s="17">
        <f t="shared" ca="1" si="426"/>
        <v>1088.9000000000001</v>
      </c>
      <c r="D1616" s="42">
        <f t="shared" ca="1" si="436"/>
        <v>3.2000000000000455</v>
      </c>
      <c r="E1616" s="15">
        <f t="shared" ca="1" si="428"/>
        <v>3.2000000000000455</v>
      </c>
      <c r="F1616" s="15">
        <f t="shared" ca="1" si="429"/>
        <v>0</v>
      </c>
      <c r="G1616" s="17">
        <f t="shared" ca="1" si="437"/>
        <v>6.664285714285727</v>
      </c>
      <c r="H1616" s="17">
        <f t="shared" ca="1" si="438"/>
        <v>3.0428571428571525</v>
      </c>
      <c r="I1616" s="17">
        <f t="shared" ca="1" si="439"/>
        <v>2.1901408450704198</v>
      </c>
      <c r="J1616" s="23">
        <f t="shared" ca="1" si="430"/>
        <v>68.653421633554061</v>
      </c>
      <c r="K1616" s="19" t="str">
        <f t="shared" ca="1" si="431"/>
        <v/>
      </c>
      <c r="L1616" s="19" t="str">
        <f t="shared" ca="1" si="432"/>
        <v/>
      </c>
      <c r="M1616" s="9" t="str">
        <f t="shared" ca="1" si="433"/>
        <v/>
      </c>
      <c r="N1616" s="9" t="str">
        <f t="shared" ca="1" si="434"/>
        <v/>
      </c>
      <c r="O1616" s="11">
        <f t="shared" ca="1" si="427"/>
        <v>37424</v>
      </c>
      <c r="P1616" s="31">
        <f t="shared" ca="1" si="440"/>
        <v>45</v>
      </c>
      <c r="Q1616" s="9">
        <f t="shared" ca="1" si="435"/>
        <v>0</v>
      </c>
      <c r="R1616" s="34" t="str">
        <f t="shared" ca="1" si="441"/>
        <v>BUY</v>
      </c>
    </row>
    <row r="1617" spans="1:18" x14ac:dyDescent="0.3">
      <c r="A1617" s="9">
        <v>1614</v>
      </c>
      <c r="B1617" s="11">
        <f t="shared" ca="1" si="425"/>
        <v>37425</v>
      </c>
      <c r="C1617" s="17">
        <f t="shared" ca="1" si="426"/>
        <v>1074.95</v>
      </c>
      <c r="D1617" s="42">
        <f t="shared" ca="1" si="436"/>
        <v>-13.950000000000045</v>
      </c>
      <c r="E1617" s="15">
        <f t="shared" ca="1" si="428"/>
        <v>0</v>
      </c>
      <c r="F1617" s="15">
        <f t="shared" ca="1" si="429"/>
        <v>-13.950000000000045</v>
      </c>
      <c r="G1617" s="17">
        <f t="shared" ca="1" si="437"/>
        <v>6.4178571428571525</v>
      </c>
      <c r="H1617" s="17">
        <f t="shared" ca="1" si="438"/>
        <v>4.039285714285727</v>
      </c>
      <c r="I1617" s="17">
        <f t="shared" ca="1" si="439"/>
        <v>1.5888594164456207</v>
      </c>
      <c r="J1617" s="23">
        <f t="shared" ca="1" si="430"/>
        <v>61.372950819672091</v>
      </c>
      <c r="K1617" s="19" t="str">
        <f t="shared" ca="1" si="431"/>
        <v/>
      </c>
      <c r="L1617" s="19" t="str">
        <f t="shared" ca="1" si="432"/>
        <v/>
      </c>
      <c r="M1617" s="9" t="str">
        <f t="shared" ca="1" si="433"/>
        <v/>
      </c>
      <c r="N1617" s="9" t="str">
        <f t="shared" ca="1" si="434"/>
        <v/>
      </c>
      <c r="O1617" s="11">
        <f t="shared" ca="1" si="427"/>
        <v>37425</v>
      </c>
      <c r="P1617" s="31">
        <f t="shared" ca="1" si="440"/>
        <v>45</v>
      </c>
      <c r="Q1617" s="9">
        <f t="shared" ca="1" si="435"/>
        <v>0</v>
      </c>
      <c r="R1617" s="34" t="str">
        <f t="shared" ca="1" si="441"/>
        <v>BUY</v>
      </c>
    </row>
    <row r="1618" spans="1:18" x14ac:dyDescent="0.3">
      <c r="A1618" s="9">
        <v>1615</v>
      </c>
      <c r="B1618" s="11">
        <f t="shared" ca="1" si="425"/>
        <v>37426</v>
      </c>
      <c r="C1618" s="17">
        <f t="shared" ca="1" si="426"/>
        <v>1062.9000000000001</v>
      </c>
      <c r="D1618" s="42">
        <f t="shared" ca="1" si="436"/>
        <v>-12.049999999999955</v>
      </c>
      <c r="E1618" s="15">
        <f t="shared" ca="1" si="428"/>
        <v>0</v>
      </c>
      <c r="F1618" s="15">
        <f t="shared" ca="1" si="429"/>
        <v>-12.049999999999955</v>
      </c>
      <c r="G1618" s="17">
        <f t="shared" ca="1" si="437"/>
        <v>6.4178571428571525</v>
      </c>
      <c r="H1618" s="17">
        <f t="shared" ca="1" si="438"/>
        <v>4.2214285714285813</v>
      </c>
      <c r="I1618" s="17">
        <f t="shared" ca="1" si="439"/>
        <v>1.5203045685279175</v>
      </c>
      <c r="J1618" s="23">
        <f t="shared" ca="1" si="430"/>
        <v>60.322255790533717</v>
      </c>
      <c r="K1618" s="19" t="str">
        <f t="shared" ca="1" si="431"/>
        <v/>
      </c>
      <c r="L1618" s="19" t="str">
        <f t="shared" ca="1" si="432"/>
        <v/>
      </c>
      <c r="M1618" s="9" t="str">
        <f t="shared" ca="1" si="433"/>
        <v/>
      </c>
      <c r="N1618" s="9" t="str">
        <f t="shared" ca="1" si="434"/>
        <v/>
      </c>
      <c r="O1618" s="11">
        <f t="shared" ca="1" si="427"/>
        <v>37426</v>
      </c>
      <c r="P1618" s="31">
        <f t="shared" ca="1" si="440"/>
        <v>45</v>
      </c>
      <c r="Q1618" s="9">
        <f t="shared" ca="1" si="435"/>
        <v>0</v>
      </c>
      <c r="R1618" s="34" t="str">
        <f t="shared" ca="1" si="441"/>
        <v>BUY</v>
      </c>
    </row>
    <row r="1619" spans="1:18" x14ac:dyDescent="0.3">
      <c r="A1619" s="9">
        <v>1616</v>
      </c>
      <c r="B1619" s="11">
        <f t="shared" ca="1" si="425"/>
        <v>37427</v>
      </c>
      <c r="C1619" s="17">
        <f t="shared" ca="1" si="426"/>
        <v>1070.05</v>
      </c>
      <c r="D1619" s="42">
        <f t="shared" ca="1" si="436"/>
        <v>7.1499999999998636</v>
      </c>
      <c r="E1619" s="15">
        <f t="shared" ca="1" si="428"/>
        <v>7.1499999999998636</v>
      </c>
      <c r="F1619" s="15">
        <f t="shared" ca="1" si="429"/>
        <v>0</v>
      </c>
      <c r="G1619" s="17">
        <f t="shared" ca="1" si="437"/>
        <v>6.9285714285714288</v>
      </c>
      <c r="H1619" s="17">
        <f t="shared" ca="1" si="438"/>
        <v>3.9821428571428572</v>
      </c>
      <c r="I1619" s="17">
        <f t="shared" ca="1" si="439"/>
        <v>1.7399103139013454</v>
      </c>
      <c r="J1619" s="23">
        <f t="shared" ca="1" si="430"/>
        <v>63.502454991816698</v>
      </c>
      <c r="K1619" s="19" t="str">
        <f t="shared" ca="1" si="431"/>
        <v/>
      </c>
      <c r="L1619" s="19" t="str">
        <f t="shared" ca="1" si="432"/>
        <v/>
      </c>
      <c r="M1619" s="9" t="str">
        <f t="shared" ca="1" si="433"/>
        <v/>
      </c>
      <c r="N1619" s="9" t="str">
        <f t="shared" ca="1" si="434"/>
        <v/>
      </c>
      <c r="O1619" s="11">
        <f t="shared" ca="1" si="427"/>
        <v>37427</v>
      </c>
      <c r="P1619" s="31">
        <f t="shared" ca="1" si="440"/>
        <v>45</v>
      </c>
      <c r="Q1619" s="9">
        <f t="shared" ca="1" si="435"/>
        <v>0</v>
      </c>
      <c r="R1619" s="34" t="str">
        <f t="shared" ca="1" si="441"/>
        <v>BUY</v>
      </c>
    </row>
    <row r="1620" spans="1:18" x14ac:dyDescent="0.3">
      <c r="A1620" s="9">
        <v>1617</v>
      </c>
      <c r="B1620" s="11">
        <f t="shared" ca="1" si="425"/>
        <v>37428</v>
      </c>
      <c r="C1620" s="17">
        <f t="shared" ca="1" si="426"/>
        <v>1062.55</v>
      </c>
      <c r="D1620" s="42">
        <f t="shared" ca="1" si="436"/>
        <v>-7.5</v>
      </c>
      <c r="E1620" s="15">
        <f t="shared" ca="1" si="428"/>
        <v>0</v>
      </c>
      <c r="F1620" s="15">
        <f t="shared" ca="1" si="429"/>
        <v>-7.5</v>
      </c>
      <c r="G1620" s="17">
        <f t="shared" ca="1" si="437"/>
        <v>6.1464285714285678</v>
      </c>
      <c r="H1620" s="17">
        <f t="shared" ca="1" si="438"/>
        <v>4.5178571428571432</v>
      </c>
      <c r="I1620" s="17">
        <f t="shared" ca="1" si="439"/>
        <v>1.3604743083003943</v>
      </c>
      <c r="J1620" s="23">
        <f t="shared" ca="1" si="430"/>
        <v>57.635632953784302</v>
      </c>
      <c r="K1620" s="19" t="str">
        <f t="shared" ca="1" si="431"/>
        <v/>
      </c>
      <c r="L1620" s="19" t="str">
        <f t="shared" ca="1" si="432"/>
        <v/>
      </c>
      <c r="M1620" s="9" t="str">
        <f t="shared" ca="1" si="433"/>
        <v/>
      </c>
      <c r="N1620" s="9" t="str">
        <f t="shared" ca="1" si="434"/>
        <v/>
      </c>
      <c r="O1620" s="11">
        <f t="shared" ca="1" si="427"/>
        <v>37428</v>
      </c>
      <c r="P1620" s="31">
        <f t="shared" ca="1" si="440"/>
        <v>45</v>
      </c>
      <c r="Q1620" s="9">
        <f t="shared" ca="1" si="435"/>
        <v>0</v>
      </c>
      <c r="R1620" s="34" t="str">
        <f t="shared" ca="1" si="441"/>
        <v>BUY</v>
      </c>
    </row>
    <row r="1621" spans="1:18" x14ac:dyDescent="0.3">
      <c r="A1621" s="9">
        <v>1618</v>
      </c>
      <c r="B1621" s="11">
        <f t="shared" ca="1" si="425"/>
        <v>37431</v>
      </c>
      <c r="C1621" s="17">
        <f t="shared" ca="1" si="426"/>
        <v>1061.8499999999999</v>
      </c>
      <c r="D1621" s="42">
        <f t="shared" ca="1" si="436"/>
        <v>-0.70000000000004547</v>
      </c>
      <c r="E1621" s="15">
        <f t="shared" ca="1" si="428"/>
        <v>0</v>
      </c>
      <c r="F1621" s="15">
        <f t="shared" ca="1" si="429"/>
        <v>-0.70000000000004547</v>
      </c>
      <c r="G1621" s="17">
        <f t="shared" ca="1" si="437"/>
        <v>5.7428571428571331</v>
      </c>
      <c r="H1621" s="17">
        <f t="shared" ca="1" si="438"/>
        <v>4.5678571428571457</v>
      </c>
      <c r="I1621" s="17">
        <f t="shared" ca="1" si="439"/>
        <v>1.2572322126661426</v>
      </c>
      <c r="J1621" s="23">
        <f t="shared" ca="1" si="430"/>
        <v>55.697956356078919</v>
      </c>
      <c r="K1621" s="19" t="str">
        <f t="shared" ca="1" si="431"/>
        <v/>
      </c>
      <c r="L1621" s="19" t="str">
        <f t="shared" ca="1" si="432"/>
        <v/>
      </c>
      <c r="M1621" s="9" t="str">
        <f t="shared" ca="1" si="433"/>
        <v/>
      </c>
      <c r="N1621" s="9" t="str">
        <f t="shared" ca="1" si="434"/>
        <v/>
      </c>
      <c r="O1621" s="11">
        <f t="shared" ca="1" si="427"/>
        <v>37431</v>
      </c>
      <c r="P1621" s="31">
        <f t="shared" ca="1" si="440"/>
        <v>45</v>
      </c>
      <c r="Q1621" s="9">
        <f t="shared" ca="1" si="435"/>
        <v>0</v>
      </c>
      <c r="R1621" s="34" t="str">
        <f t="shared" ca="1" si="441"/>
        <v>BUY</v>
      </c>
    </row>
    <row r="1622" spans="1:18" x14ac:dyDescent="0.3">
      <c r="A1622" s="9">
        <v>1619</v>
      </c>
      <c r="B1622" s="11">
        <f t="shared" ca="1" si="425"/>
        <v>37432</v>
      </c>
      <c r="C1622" s="17">
        <f t="shared" ca="1" si="426"/>
        <v>1055.4000000000001</v>
      </c>
      <c r="D1622" s="42">
        <f t="shared" ca="1" si="436"/>
        <v>-6.4499999999998181</v>
      </c>
      <c r="E1622" s="15">
        <f t="shared" ca="1" si="428"/>
        <v>0</v>
      </c>
      <c r="F1622" s="15">
        <f t="shared" ca="1" si="429"/>
        <v>-6.4499999999998181</v>
      </c>
      <c r="G1622" s="17">
        <f t="shared" ca="1" si="437"/>
        <v>4.3999999999999932</v>
      </c>
      <c r="H1622" s="17">
        <f t="shared" ca="1" si="438"/>
        <v>5.0285714285714187</v>
      </c>
      <c r="I1622" s="17">
        <f t="shared" ca="1" si="439"/>
        <v>0.87500000000000033</v>
      </c>
      <c r="J1622" s="23">
        <f t="shared" ca="1" si="430"/>
        <v>46.666666666666679</v>
      </c>
      <c r="K1622" s="19" t="str">
        <f t="shared" ca="1" si="431"/>
        <v/>
      </c>
      <c r="L1622" s="19" t="str">
        <f t="shared" ca="1" si="432"/>
        <v/>
      </c>
      <c r="M1622" s="9" t="str">
        <f t="shared" ca="1" si="433"/>
        <v/>
      </c>
      <c r="N1622" s="9" t="str">
        <f t="shared" ca="1" si="434"/>
        <v/>
      </c>
      <c r="O1622" s="11">
        <f t="shared" ca="1" si="427"/>
        <v>37432</v>
      </c>
      <c r="P1622" s="31">
        <f t="shared" ca="1" si="440"/>
        <v>45</v>
      </c>
      <c r="Q1622" s="9">
        <f t="shared" ca="1" si="435"/>
        <v>0</v>
      </c>
      <c r="R1622" s="34" t="str">
        <f t="shared" ca="1" si="441"/>
        <v>BUY</v>
      </c>
    </row>
    <row r="1623" spans="1:18" x14ac:dyDescent="0.3">
      <c r="A1623" s="9">
        <v>1620</v>
      </c>
      <c r="B1623" s="11">
        <f t="shared" ca="1" si="425"/>
        <v>37433</v>
      </c>
      <c r="C1623" s="17">
        <f t="shared" ca="1" si="426"/>
        <v>1044.2</v>
      </c>
      <c r="D1623" s="42">
        <f t="shared" ca="1" si="436"/>
        <v>-11.200000000000045</v>
      </c>
      <c r="E1623" s="15">
        <f t="shared" ca="1" si="428"/>
        <v>0</v>
      </c>
      <c r="F1623" s="15">
        <f t="shared" ca="1" si="429"/>
        <v>-11.200000000000045</v>
      </c>
      <c r="G1623" s="17">
        <f t="shared" ca="1" si="437"/>
        <v>4.3892857142857178</v>
      </c>
      <c r="H1623" s="17">
        <f t="shared" ca="1" si="438"/>
        <v>5.8285714285714221</v>
      </c>
      <c r="I1623" s="17">
        <f t="shared" ca="1" si="439"/>
        <v>0.75306372549019751</v>
      </c>
      <c r="J1623" s="23">
        <f t="shared" ca="1" si="430"/>
        <v>42.957008039147198</v>
      </c>
      <c r="K1623" s="19" t="str">
        <f t="shared" ca="1" si="431"/>
        <v/>
      </c>
      <c r="L1623" s="19" t="str">
        <f t="shared" ca="1" si="432"/>
        <v/>
      </c>
      <c r="M1623" s="9" t="str">
        <f t="shared" ca="1" si="433"/>
        <v/>
      </c>
      <c r="N1623" s="9" t="str">
        <f t="shared" ca="1" si="434"/>
        <v/>
      </c>
      <c r="O1623" s="11">
        <f t="shared" ca="1" si="427"/>
        <v>37433</v>
      </c>
      <c r="P1623" s="31">
        <f t="shared" ca="1" si="440"/>
        <v>45</v>
      </c>
      <c r="Q1623" s="9">
        <f t="shared" ca="1" si="435"/>
        <v>0</v>
      </c>
      <c r="R1623" s="34" t="str">
        <f t="shared" ca="1" si="441"/>
        <v>BUY</v>
      </c>
    </row>
    <row r="1624" spans="1:18" x14ac:dyDescent="0.3">
      <c r="A1624" s="9">
        <v>1621</v>
      </c>
      <c r="B1624" s="11">
        <f t="shared" ca="1" si="425"/>
        <v>37434</v>
      </c>
      <c r="C1624" s="17">
        <f t="shared" ca="1" si="426"/>
        <v>1048.55</v>
      </c>
      <c r="D1624" s="42">
        <f t="shared" ca="1" si="436"/>
        <v>4.3499999999999091</v>
      </c>
      <c r="E1624" s="15">
        <f t="shared" ca="1" si="428"/>
        <v>4.3499999999999091</v>
      </c>
      <c r="F1624" s="15">
        <f t="shared" ca="1" si="429"/>
        <v>0</v>
      </c>
      <c r="G1624" s="17">
        <f t="shared" ca="1" si="437"/>
        <v>4.6999999999999966</v>
      </c>
      <c r="H1624" s="17">
        <f t="shared" ca="1" si="438"/>
        <v>4.7178571428571399</v>
      </c>
      <c r="I1624" s="17">
        <f t="shared" ca="1" si="439"/>
        <v>0.99621498864496583</v>
      </c>
      <c r="J1624" s="23">
        <f t="shared" ca="1" si="430"/>
        <v>49.90519529768676</v>
      </c>
      <c r="K1624" s="19" t="str">
        <f t="shared" ca="1" si="431"/>
        <v/>
      </c>
      <c r="L1624" s="19" t="str">
        <f t="shared" ca="1" si="432"/>
        <v/>
      </c>
      <c r="M1624" s="9" t="str">
        <f t="shared" ca="1" si="433"/>
        <v/>
      </c>
      <c r="N1624" s="9" t="str">
        <f t="shared" ca="1" si="434"/>
        <v/>
      </c>
      <c r="O1624" s="11">
        <f t="shared" ca="1" si="427"/>
        <v>37434</v>
      </c>
      <c r="P1624" s="31">
        <f t="shared" ca="1" si="440"/>
        <v>45</v>
      </c>
      <c r="Q1624" s="9">
        <f t="shared" ca="1" si="435"/>
        <v>0</v>
      </c>
      <c r="R1624" s="34" t="str">
        <f t="shared" ca="1" si="441"/>
        <v>BUY</v>
      </c>
    </row>
    <row r="1625" spans="1:18" x14ac:dyDescent="0.3">
      <c r="A1625" s="9">
        <v>1622</v>
      </c>
      <c r="B1625" s="11">
        <f t="shared" ca="1" si="425"/>
        <v>37435</v>
      </c>
      <c r="C1625" s="17">
        <f t="shared" ca="1" si="426"/>
        <v>1057.8</v>
      </c>
      <c r="D1625" s="42">
        <f t="shared" ca="1" si="436"/>
        <v>9.25</v>
      </c>
      <c r="E1625" s="15">
        <f t="shared" ca="1" si="428"/>
        <v>9.25</v>
      </c>
      <c r="F1625" s="15">
        <f t="shared" ca="1" si="429"/>
        <v>0</v>
      </c>
      <c r="G1625" s="17">
        <f t="shared" ca="1" si="437"/>
        <v>3.8535714285714158</v>
      </c>
      <c r="H1625" s="17">
        <f t="shared" ca="1" si="438"/>
        <v>4.7178571428571399</v>
      </c>
      <c r="I1625" s="17">
        <f t="shared" ca="1" si="439"/>
        <v>0.816805450416349</v>
      </c>
      <c r="J1625" s="23">
        <f t="shared" ca="1" si="430"/>
        <v>44.958333333333272</v>
      </c>
      <c r="K1625" s="19" t="str">
        <f t="shared" ca="1" si="431"/>
        <v/>
      </c>
      <c r="L1625" s="19" t="str">
        <f t="shared" ca="1" si="432"/>
        <v/>
      </c>
      <c r="M1625" s="9" t="str">
        <f t="shared" ca="1" si="433"/>
        <v/>
      </c>
      <c r="N1625" s="9" t="str">
        <f t="shared" ca="1" si="434"/>
        <v/>
      </c>
      <c r="O1625" s="11">
        <f t="shared" ca="1" si="427"/>
        <v>37435</v>
      </c>
      <c r="P1625" s="31">
        <f t="shared" ca="1" si="440"/>
        <v>45</v>
      </c>
      <c r="Q1625" s="9">
        <f t="shared" ca="1" si="435"/>
        <v>0</v>
      </c>
      <c r="R1625" s="34" t="str">
        <f t="shared" ca="1" si="441"/>
        <v>BUY</v>
      </c>
    </row>
    <row r="1626" spans="1:18" x14ac:dyDescent="0.3">
      <c r="A1626" s="9">
        <v>1623</v>
      </c>
      <c r="B1626" s="11">
        <f t="shared" ca="1" si="425"/>
        <v>37438</v>
      </c>
      <c r="C1626" s="17">
        <f t="shared" ca="1" si="426"/>
        <v>1068.95</v>
      </c>
      <c r="D1626" s="42">
        <f t="shared" ca="1" si="436"/>
        <v>11.150000000000091</v>
      </c>
      <c r="E1626" s="15">
        <f t="shared" ca="1" si="428"/>
        <v>11.150000000000091</v>
      </c>
      <c r="F1626" s="15">
        <f t="shared" ca="1" si="429"/>
        <v>0</v>
      </c>
      <c r="G1626" s="17">
        <f t="shared" ca="1" si="437"/>
        <v>2.710714285714289</v>
      </c>
      <c r="H1626" s="17">
        <f t="shared" ca="1" si="438"/>
        <v>4.7178571428571399</v>
      </c>
      <c r="I1626" s="17">
        <f t="shared" ca="1" si="439"/>
        <v>0.57456472369417211</v>
      </c>
      <c r="J1626" s="23">
        <f t="shared" ca="1" si="430"/>
        <v>36.490384615384663</v>
      </c>
      <c r="K1626" s="19" t="str">
        <f t="shared" ca="1" si="431"/>
        <v/>
      </c>
      <c r="L1626" s="19" t="str">
        <f t="shared" ca="1" si="432"/>
        <v/>
      </c>
      <c r="M1626" s="9" t="str">
        <f t="shared" ca="1" si="433"/>
        <v/>
      </c>
      <c r="N1626" s="9" t="str">
        <f t="shared" ca="1" si="434"/>
        <v/>
      </c>
      <c r="O1626" s="11">
        <f t="shared" ca="1" si="427"/>
        <v>37438</v>
      </c>
      <c r="P1626" s="31">
        <f t="shared" ca="1" si="440"/>
        <v>45</v>
      </c>
      <c r="Q1626" s="9">
        <f t="shared" ca="1" si="435"/>
        <v>0</v>
      </c>
      <c r="R1626" s="34" t="str">
        <f t="shared" ca="1" si="441"/>
        <v>BUY</v>
      </c>
    </row>
    <row r="1627" spans="1:18" x14ac:dyDescent="0.3">
      <c r="A1627" s="9">
        <v>1624</v>
      </c>
      <c r="B1627" s="11">
        <f t="shared" ca="1" si="425"/>
        <v>37439</v>
      </c>
      <c r="C1627" s="17">
        <f t="shared" ca="1" si="426"/>
        <v>1068.05</v>
      </c>
      <c r="D1627" s="42">
        <f t="shared" ca="1" si="436"/>
        <v>-0.90000000000009095</v>
      </c>
      <c r="E1627" s="15">
        <f t="shared" ca="1" si="428"/>
        <v>0</v>
      </c>
      <c r="F1627" s="15">
        <f t="shared" ca="1" si="429"/>
        <v>-0.90000000000009095</v>
      </c>
      <c r="G1627" s="17">
        <f t="shared" ca="1" si="437"/>
        <v>2.710714285714289</v>
      </c>
      <c r="H1627" s="17">
        <f t="shared" ca="1" si="438"/>
        <v>4.4785714285714322</v>
      </c>
      <c r="I1627" s="17">
        <f t="shared" ca="1" si="439"/>
        <v>0.60526315789473706</v>
      </c>
      <c r="J1627" s="23">
        <f t="shared" ca="1" si="430"/>
        <v>37.7049180327869</v>
      </c>
      <c r="K1627" s="19" t="str">
        <f t="shared" ca="1" si="431"/>
        <v/>
      </c>
      <c r="L1627" s="19" t="str">
        <f t="shared" ca="1" si="432"/>
        <v/>
      </c>
      <c r="M1627" s="9" t="str">
        <f t="shared" ca="1" si="433"/>
        <v/>
      </c>
      <c r="N1627" s="9" t="str">
        <f t="shared" ca="1" si="434"/>
        <v/>
      </c>
      <c r="O1627" s="11">
        <f t="shared" ca="1" si="427"/>
        <v>37439</v>
      </c>
      <c r="P1627" s="31">
        <f t="shared" ca="1" si="440"/>
        <v>45</v>
      </c>
      <c r="Q1627" s="9">
        <f t="shared" ca="1" si="435"/>
        <v>0</v>
      </c>
      <c r="R1627" s="34" t="str">
        <f t="shared" ca="1" si="441"/>
        <v>BUY</v>
      </c>
    </row>
    <row r="1628" spans="1:18" x14ac:dyDescent="0.3">
      <c r="A1628" s="9">
        <v>1625</v>
      </c>
      <c r="B1628" s="11">
        <f t="shared" ca="1" si="425"/>
        <v>37440</v>
      </c>
      <c r="C1628" s="17">
        <f t="shared" ca="1" si="426"/>
        <v>1069.9000000000001</v>
      </c>
      <c r="D1628" s="42">
        <f t="shared" ca="1" si="436"/>
        <v>1.8500000000001364</v>
      </c>
      <c r="E1628" s="15">
        <f t="shared" ca="1" si="428"/>
        <v>1.8500000000001364</v>
      </c>
      <c r="F1628" s="15">
        <f t="shared" ca="1" si="429"/>
        <v>0</v>
      </c>
      <c r="G1628" s="17">
        <f t="shared" ca="1" si="437"/>
        <v>2.8428571428571558</v>
      </c>
      <c r="H1628" s="17">
        <f t="shared" ca="1" si="438"/>
        <v>3.7678571428571428</v>
      </c>
      <c r="I1628" s="17">
        <f t="shared" ca="1" si="439"/>
        <v>0.75450236966824991</v>
      </c>
      <c r="J1628" s="23">
        <f t="shared" ca="1" si="430"/>
        <v>43.003781739600328</v>
      </c>
      <c r="K1628" s="19" t="str">
        <f t="shared" ca="1" si="431"/>
        <v/>
      </c>
      <c r="L1628" s="19" t="str">
        <f t="shared" ca="1" si="432"/>
        <v/>
      </c>
      <c r="M1628" s="9" t="str">
        <f t="shared" ca="1" si="433"/>
        <v/>
      </c>
      <c r="N1628" s="9" t="str">
        <f t="shared" ca="1" si="434"/>
        <v/>
      </c>
      <c r="O1628" s="11">
        <f t="shared" ca="1" si="427"/>
        <v>37440</v>
      </c>
      <c r="P1628" s="31">
        <f t="shared" ca="1" si="440"/>
        <v>45</v>
      </c>
      <c r="Q1628" s="9">
        <f t="shared" ca="1" si="435"/>
        <v>0</v>
      </c>
      <c r="R1628" s="34" t="str">
        <f t="shared" ca="1" si="441"/>
        <v>BUY</v>
      </c>
    </row>
    <row r="1629" spans="1:18" x14ac:dyDescent="0.3">
      <c r="A1629" s="9">
        <v>1626</v>
      </c>
      <c r="B1629" s="11">
        <f t="shared" ca="1" si="425"/>
        <v>37441</v>
      </c>
      <c r="C1629" s="17">
        <f t="shared" ca="1" si="426"/>
        <v>1070.55</v>
      </c>
      <c r="D1629" s="42">
        <f t="shared" ca="1" si="436"/>
        <v>0.64999999999986358</v>
      </c>
      <c r="E1629" s="15">
        <f t="shared" ca="1" si="428"/>
        <v>0.64999999999986358</v>
      </c>
      <c r="F1629" s="15">
        <f t="shared" ca="1" si="429"/>
        <v>0</v>
      </c>
      <c r="G1629" s="17">
        <f t="shared" ca="1" si="437"/>
        <v>2.6857142857142793</v>
      </c>
      <c r="H1629" s="17">
        <f t="shared" ca="1" si="438"/>
        <v>3.7678571428571428</v>
      </c>
      <c r="I1629" s="17">
        <f t="shared" ca="1" si="439"/>
        <v>0.71279620853080394</v>
      </c>
      <c r="J1629" s="23">
        <f t="shared" ca="1" si="430"/>
        <v>41.615938018815655</v>
      </c>
      <c r="K1629" s="19" t="str">
        <f t="shared" ca="1" si="431"/>
        <v/>
      </c>
      <c r="L1629" s="19" t="str">
        <f t="shared" ca="1" si="432"/>
        <v/>
      </c>
      <c r="M1629" s="9" t="str">
        <f t="shared" ca="1" si="433"/>
        <v/>
      </c>
      <c r="N1629" s="9" t="str">
        <f t="shared" ca="1" si="434"/>
        <v/>
      </c>
      <c r="O1629" s="11">
        <f t="shared" ca="1" si="427"/>
        <v>37441</v>
      </c>
      <c r="P1629" s="31">
        <f t="shared" ca="1" si="440"/>
        <v>45</v>
      </c>
      <c r="Q1629" s="9">
        <f t="shared" ca="1" si="435"/>
        <v>0</v>
      </c>
      <c r="R1629" s="34" t="str">
        <f t="shared" ca="1" si="441"/>
        <v>BUY</v>
      </c>
    </row>
    <row r="1630" spans="1:18" x14ac:dyDescent="0.3">
      <c r="A1630" s="9">
        <v>1627</v>
      </c>
      <c r="B1630" s="11">
        <f t="shared" ca="1" si="425"/>
        <v>37442</v>
      </c>
      <c r="C1630" s="17">
        <f t="shared" ca="1" si="426"/>
        <v>1073.8</v>
      </c>
      <c r="D1630" s="42">
        <f t="shared" ca="1" si="436"/>
        <v>3.25</v>
      </c>
      <c r="E1630" s="15">
        <f t="shared" ca="1" si="428"/>
        <v>3.25</v>
      </c>
      <c r="F1630" s="15">
        <f t="shared" ca="1" si="429"/>
        <v>0</v>
      </c>
      <c r="G1630" s="17">
        <f t="shared" ca="1" si="437"/>
        <v>2.6892857142857047</v>
      </c>
      <c r="H1630" s="17">
        <f t="shared" ca="1" si="438"/>
        <v>3.7678571428571428</v>
      </c>
      <c r="I1630" s="17">
        <f t="shared" ca="1" si="439"/>
        <v>0.71374407582938137</v>
      </c>
      <c r="J1630" s="23">
        <f t="shared" ca="1" si="430"/>
        <v>41.648230088495488</v>
      </c>
      <c r="K1630" s="19" t="str">
        <f t="shared" ca="1" si="431"/>
        <v/>
      </c>
      <c r="L1630" s="19" t="str">
        <f t="shared" ca="1" si="432"/>
        <v/>
      </c>
      <c r="M1630" s="9" t="str">
        <f t="shared" ca="1" si="433"/>
        <v/>
      </c>
      <c r="N1630" s="9" t="str">
        <f t="shared" ca="1" si="434"/>
        <v/>
      </c>
      <c r="O1630" s="11">
        <f t="shared" ca="1" si="427"/>
        <v>37442</v>
      </c>
      <c r="P1630" s="31">
        <f t="shared" ca="1" si="440"/>
        <v>45</v>
      </c>
      <c r="Q1630" s="9">
        <f t="shared" ca="1" si="435"/>
        <v>0</v>
      </c>
      <c r="R1630" s="34" t="str">
        <f t="shared" ca="1" si="441"/>
        <v>BUY</v>
      </c>
    </row>
    <row r="1631" spans="1:18" x14ac:dyDescent="0.3">
      <c r="A1631" s="9">
        <v>1628</v>
      </c>
      <c r="B1631" s="11">
        <f t="shared" ca="1" si="425"/>
        <v>37445</v>
      </c>
      <c r="C1631" s="17">
        <f t="shared" ca="1" si="426"/>
        <v>1082.05</v>
      </c>
      <c r="D1631" s="42">
        <f t="shared" ca="1" si="436"/>
        <v>8.25</v>
      </c>
      <c r="E1631" s="15">
        <f t="shared" ca="1" si="428"/>
        <v>8.25</v>
      </c>
      <c r="F1631" s="15">
        <f t="shared" ca="1" si="429"/>
        <v>0</v>
      </c>
      <c r="G1631" s="17">
        <f t="shared" ca="1" si="437"/>
        <v>3.2785714285714187</v>
      </c>
      <c r="H1631" s="17">
        <f t="shared" ca="1" si="438"/>
        <v>2.7714285714285682</v>
      </c>
      <c r="I1631" s="17">
        <f t="shared" ca="1" si="439"/>
        <v>1.1829896907216473</v>
      </c>
      <c r="J1631" s="23">
        <f t="shared" ca="1" si="430"/>
        <v>54.191263282172322</v>
      </c>
      <c r="K1631" s="19" t="str">
        <f t="shared" ca="1" si="431"/>
        <v/>
      </c>
      <c r="L1631" s="19" t="str">
        <f t="shared" ca="1" si="432"/>
        <v/>
      </c>
      <c r="M1631" s="9" t="str">
        <f t="shared" ca="1" si="433"/>
        <v/>
      </c>
      <c r="N1631" s="9" t="str">
        <f t="shared" ca="1" si="434"/>
        <v/>
      </c>
      <c r="O1631" s="11">
        <f t="shared" ca="1" si="427"/>
        <v>37445</v>
      </c>
      <c r="P1631" s="31">
        <f t="shared" ca="1" si="440"/>
        <v>45</v>
      </c>
      <c r="Q1631" s="9">
        <f t="shared" ca="1" si="435"/>
        <v>0</v>
      </c>
      <c r="R1631" s="34" t="str">
        <f t="shared" ca="1" si="441"/>
        <v>BUY</v>
      </c>
    </row>
    <row r="1632" spans="1:18" x14ac:dyDescent="0.3">
      <c r="A1632" s="9">
        <v>1629</v>
      </c>
      <c r="B1632" s="11">
        <f t="shared" ca="1" si="425"/>
        <v>37446</v>
      </c>
      <c r="C1632" s="17">
        <f t="shared" ca="1" si="426"/>
        <v>1080.3</v>
      </c>
      <c r="D1632" s="42">
        <f t="shared" ca="1" si="436"/>
        <v>-1.75</v>
      </c>
      <c r="E1632" s="15">
        <f t="shared" ca="1" si="428"/>
        <v>0</v>
      </c>
      <c r="F1632" s="15">
        <f t="shared" ca="1" si="429"/>
        <v>-1.75</v>
      </c>
      <c r="G1632" s="17">
        <f t="shared" ca="1" si="437"/>
        <v>3.2785714285714187</v>
      </c>
      <c r="H1632" s="17">
        <f t="shared" ca="1" si="438"/>
        <v>2.0357142857142856</v>
      </c>
      <c r="I1632" s="17">
        <f t="shared" ca="1" si="439"/>
        <v>1.6105263157894689</v>
      </c>
      <c r="J1632" s="23">
        <f t="shared" ca="1" si="430"/>
        <v>61.693548387096705</v>
      </c>
      <c r="K1632" s="19" t="str">
        <f t="shared" ca="1" si="431"/>
        <v/>
      </c>
      <c r="L1632" s="19" t="str">
        <f t="shared" ca="1" si="432"/>
        <v/>
      </c>
      <c r="M1632" s="9" t="str">
        <f t="shared" ca="1" si="433"/>
        <v/>
      </c>
      <c r="N1632" s="9" t="str">
        <f t="shared" ca="1" si="434"/>
        <v/>
      </c>
      <c r="O1632" s="11">
        <f t="shared" ca="1" si="427"/>
        <v>37446</v>
      </c>
      <c r="P1632" s="31">
        <f t="shared" ca="1" si="440"/>
        <v>45</v>
      </c>
      <c r="Q1632" s="9">
        <f t="shared" ca="1" si="435"/>
        <v>0</v>
      </c>
      <c r="R1632" s="34" t="str">
        <f t="shared" ca="1" si="441"/>
        <v>BUY</v>
      </c>
    </row>
    <row r="1633" spans="1:18" x14ac:dyDescent="0.3">
      <c r="A1633" s="9">
        <v>1630</v>
      </c>
      <c r="B1633" s="11">
        <f t="shared" ca="1" si="425"/>
        <v>37447</v>
      </c>
      <c r="C1633" s="17">
        <f t="shared" ca="1" si="426"/>
        <v>1071.7</v>
      </c>
      <c r="D1633" s="42">
        <f t="shared" ca="1" si="436"/>
        <v>-8.5999999999999091</v>
      </c>
      <c r="E1633" s="15">
        <f t="shared" ca="1" si="428"/>
        <v>0</v>
      </c>
      <c r="F1633" s="15">
        <f t="shared" ca="1" si="429"/>
        <v>-8.5999999999999091</v>
      </c>
      <c r="G1633" s="17">
        <f t="shared" ca="1" si="437"/>
        <v>2.7678571428571428</v>
      </c>
      <c r="H1633" s="17">
        <f t="shared" ca="1" si="438"/>
        <v>2.6499999999999937</v>
      </c>
      <c r="I1633" s="17">
        <f t="shared" ca="1" si="439"/>
        <v>1.0444743935309997</v>
      </c>
      <c r="J1633" s="23">
        <f t="shared" ca="1" si="430"/>
        <v>51.087673038892611</v>
      </c>
      <c r="K1633" s="19" t="str">
        <f t="shared" ca="1" si="431"/>
        <v/>
      </c>
      <c r="L1633" s="19" t="str">
        <f t="shared" ca="1" si="432"/>
        <v/>
      </c>
      <c r="M1633" s="9" t="str">
        <f t="shared" ca="1" si="433"/>
        <v/>
      </c>
      <c r="N1633" s="9" t="str">
        <f t="shared" ca="1" si="434"/>
        <v/>
      </c>
      <c r="O1633" s="11">
        <f t="shared" ca="1" si="427"/>
        <v>37447</v>
      </c>
      <c r="P1633" s="31">
        <f t="shared" ca="1" si="440"/>
        <v>45</v>
      </c>
      <c r="Q1633" s="9">
        <f t="shared" ca="1" si="435"/>
        <v>0</v>
      </c>
      <c r="R1633" s="34" t="str">
        <f t="shared" ca="1" si="441"/>
        <v>BUY</v>
      </c>
    </row>
    <row r="1634" spans="1:18" x14ac:dyDescent="0.3">
      <c r="A1634" s="9">
        <v>1631</v>
      </c>
      <c r="B1634" s="11">
        <f t="shared" ca="1" si="425"/>
        <v>37448</v>
      </c>
      <c r="C1634" s="17">
        <f t="shared" ca="1" si="426"/>
        <v>1056.5999999999999</v>
      </c>
      <c r="D1634" s="42">
        <f t="shared" ca="1" si="436"/>
        <v>-15.100000000000136</v>
      </c>
      <c r="E1634" s="15">
        <f t="shared" ca="1" si="428"/>
        <v>0</v>
      </c>
      <c r="F1634" s="15">
        <f t="shared" ca="1" si="429"/>
        <v>-15.100000000000136</v>
      </c>
      <c r="G1634" s="17">
        <f t="shared" ca="1" si="437"/>
        <v>2.7678571428571428</v>
      </c>
      <c r="H1634" s="17">
        <f t="shared" ca="1" si="438"/>
        <v>3.1928571428571462</v>
      </c>
      <c r="I1634" s="17">
        <f t="shared" ca="1" si="439"/>
        <v>0.86689038031319821</v>
      </c>
      <c r="J1634" s="23">
        <f t="shared" ca="1" si="430"/>
        <v>46.434991012582358</v>
      </c>
      <c r="K1634" s="19" t="str">
        <f t="shared" ca="1" si="431"/>
        <v/>
      </c>
      <c r="L1634" s="19" t="str">
        <f t="shared" ca="1" si="432"/>
        <v/>
      </c>
      <c r="M1634" s="9" t="str">
        <f t="shared" ca="1" si="433"/>
        <v/>
      </c>
      <c r="N1634" s="9" t="str">
        <f t="shared" ca="1" si="434"/>
        <v/>
      </c>
      <c r="O1634" s="11">
        <f t="shared" ca="1" si="427"/>
        <v>37448</v>
      </c>
      <c r="P1634" s="31">
        <f t="shared" ca="1" si="440"/>
        <v>45</v>
      </c>
      <c r="Q1634" s="9">
        <f t="shared" ca="1" si="435"/>
        <v>0</v>
      </c>
      <c r="R1634" s="34" t="str">
        <f t="shared" ca="1" si="441"/>
        <v>BUY</v>
      </c>
    </row>
    <row r="1635" spans="1:18" x14ac:dyDescent="0.3">
      <c r="A1635" s="9">
        <v>1632</v>
      </c>
      <c r="B1635" s="11">
        <f t="shared" ca="1" si="425"/>
        <v>37449</v>
      </c>
      <c r="C1635" s="17">
        <f t="shared" ca="1" si="426"/>
        <v>1058.25</v>
      </c>
      <c r="D1635" s="42">
        <f t="shared" ca="1" si="436"/>
        <v>1.6500000000000909</v>
      </c>
      <c r="E1635" s="15">
        <f t="shared" ca="1" si="428"/>
        <v>1.6500000000000909</v>
      </c>
      <c r="F1635" s="15">
        <f t="shared" ca="1" si="429"/>
        <v>0</v>
      </c>
      <c r="G1635" s="17">
        <f t="shared" ca="1" si="437"/>
        <v>2.8857142857142923</v>
      </c>
      <c r="H1635" s="17">
        <f t="shared" ca="1" si="438"/>
        <v>3.1428571428571428</v>
      </c>
      <c r="I1635" s="17">
        <f t="shared" ca="1" si="439"/>
        <v>0.91818181818182032</v>
      </c>
      <c r="J1635" s="23">
        <f t="shared" ca="1" si="430"/>
        <v>47.867298578199104</v>
      </c>
      <c r="K1635" s="19" t="str">
        <f t="shared" ca="1" si="431"/>
        <v/>
      </c>
      <c r="L1635" s="19" t="str">
        <f t="shared" ca="1" si="432"/>
        <v/>
      </c>
      <c r="M1635" s="9" t="str">
        <f t="shared" ca="1" si="433"/>
        <v/>
      </c>
      <c r="N1635" s="9" t="str">
        <f t="shared" ca="1" si="434"/>
        <v/>
      </c>
      <c r="O1635" s="11">
        <f t="shared" ca="1" si="427"/>
        <v>37449</v>
      </c>
      <c r="P1635" s="31">
        <f t="shared" ca="1" si="440"/>
        <v>45</v>
      </c>
      <c r="Q1635" s="9">
        <f t="shared" ca="1" si="435"/>
        <v>0</v>
      </c>
      <c r="R1635" s="34" t="str">
        <f t="shared" ca="1" si="441"/>
        <v>BUY</v>
      </c>
    </row>
    <row r="1636" spans="1:18" x14ac:dyDescent="0.3">
      <c r="A1636" s="9">
        <v>1633</v>
      </c>
      <c r="B1636" s="11">
        <f t="shared" ca="1" si="425"/>
        <v>37452</v>
      </c>
      <c r="C1636" s="17">
        <f t="shared" ca="1" si="426"/>
        <v>1048</v>
      </c>
      <c r="D1636" s="42">
        <f t="shared" ca="1" si="436"/>
        <v>-10.25</v>
      </c>
      <c r="E1636" s="15">
        <f t="shared" ca="1" si="428"/>
        <v>0</v>
      </c>
      <c r="F1636" s="15">
        <f t="shared" ca="1" si="429"/>
        <v>-10.25</v>
      </c>
      <c r="G1636" s="17">
        <f t="shared" ca="1" si="437"/>
        <v>2.8857142857142923</v>
      </c>
      <c r="H1636" s="17">
        <f t="shared" ca="1" si="438"/>
        <v>3.4142857142857275</v>
      </c>
      <c r="I1636" s="17">
        <f t="shared" ca="1" si="439"/>
        <v>0.8451882845188271</v>
      </c>
      <c r="J1636" s="23">
        <f t="shared" ca="1" si="430"/>
        <v>45.804988662131478</v>
      </c>
      <c r="K1636" s="19" t="str">
        <f t="shared" ca="1" si="431"/>
        <v/>
      </c>
      <c r="L1636" s="19" t="str">
        <f t="shared" ca="1" si="432"/>
        <v/>
      </c>
      <c r="M1636" s="9" t="str">
        <f t="shared" ca="1" si="433"/>
        <v/>
      </c>
      <c r="N1636" s="9" t="str">
        <f t="shared" ca="1" si="434"/>
        <v/>
      </c>
      <c r="O1636" s="11">
        <f t="shared" ca="1" si="427"/>
        <v>37452</v>
      </c>
      <c r="P1636" s="31">
        <f t="shared" ca="1" si="440"/>
        <v>45</v>
      </c>
      <c r="Q1636" s="9">
        <f t="shared" ca="1" si="435"/>
        <v>0</v>
      </c>
      <c r="R1636" s="34" t="str">
        <f t="shared" ca="1" si="441"/>
        <v>BUY</v>
      </c>
    </row>
    <row r="1637" spans="1:18" x14ac:dyDescent="0.3">
      <c r="A1637" s="9">
        <v>1634</v>
      </c>
      <c r="B1637" s="11">
        <f t="shared" ca="1" si="425"/>
        <v>37453</v>
      </c>
      <c r="C1637" s="17">
        <f t="shared" ca="1" si="426"/>
        <v>1035.95</v>
      </c>
      <c r="D1637" s="42">
        <f t="shared" ca="1" si="436"/>
        <v>-12.049999999999955</v>
      </c>
      <c r="E1637" s="15">
        <f t="shared" ca="1" si="428"/>
        <v>0</v>
      </c>
      <c r="F1637" s="15">
        <f t="shared" ca="1" si="429"/>
        <v>-12.049999999999955</v>
      </c>
      <c r="G1637" s="17">
        <f t="shared" ca="1" si="437"/>
        <v>2.8857142857142923</v>
      </c>
      <c r="H1637" s="17">
        <f t="shared" ca="1" si="438"/>
        <v>3.4750000000000063</v>
      </c>
      <c r="I1637" s="17">
        <f t="shared" ca="1" si="439"/>
        <v>0.83042137718396747</v>
      </c>
      <c r="J1637" s="23">
        <f t="shared" ca="1" si="430"/>
        <v>45.367770915216184</v>
      </c>
      <c r="K1637" s="19" t="str">
        <f t="shared" ca="1" si="431"/>
        <v/>
      </c>
      <c r="L1637" s="19" t="str">
        <f t="shared" ca="1" si="432"/>
        <v/>
      </c>
      <c r="M1637" s="9" t="str">
        <f t="shared" ca="1" si="433"/>
        <v/>
      </c>
      <c r="N1637" s="9" t="str">
        <f t="shared" ca="1" si="434"/>
        <v/>
      </c>
      <c r="O1637" s="11">
        <f t="shared" ca="1" si="427"/>
        <v>37453</v>
      </c>
      <c r="P1637" s="31">
        <f t="shared" ca="1" si="440"/>
        <v>45</v>
      </c>
      <c r="Q1637" s="9">
        <f t="shared" ca="1" si="435"/>
        <v>0</v>
      </c>
      <c r="R1637" s="34" t="str">
        <f t="shared" ca="1" si="441"/>
        <v>BUY</v>
      </c>
    </row>
    <row r="1638" spans="1:18" x14ac:dyDescent="0.3">
      <c r="A1638" s="9">
        <v>1635</v>
      </c>
      <c r="B1638" s="11">
        <f t="shared" ca="1" si="425"/>
        <v>37454</v>
      </c>
      <c r="C1638" s="17">
        <f t="shared" ca="1" si="426"/>
        <v>1032.55</v>
      </c>
      <c r="D1638" s="42">
        <f t="shared" ca="1" si="436"/>
        <v>-3.4000000000000909</v>
      </c>
      <c r="E1638" s="15">
        <f t="shared" ca="1" si="428"/>
        <v>0</v>
      </c>
      <c r="F1638" s="15">
        <f t="shared" ca="1" si="429"/>
        <v>-3.4000000000000909</v>
      </c>
      <c r="G1638" s="17">
        <f t="shared" ca="1" si="437"/>
        <v>2.5750000000000131</v>
      </c>
      <c r="H1638" s="17">
        <f t="shared" ca="1" si="438"/>
        <v>3.7178571428571558</v>
      </c>
      <c r="I1638" s="17">
        <f t="shared" ca="1" si="439"/>
        <v>0.69260326609029887</v>
      </c>
      <c r="J1638" s="23">
        <f t="shared" ca="1" si="430"/>
        <v>40.91940976163454</v>
      </c>
      <c r="K1638" s="19" t="str">
        <f t="shared" ca="1" si="431"/>
        <v/>
      </c>
      <c r="L1638" s="19" t="str">
        <f t="shared" ca="1" si="432"/>
        <v/>
      </c>
      <c r="M1638" s="9" t="str">
        <f t="shared" ca="1" si="433"/>
        <v/>
      </c>
      <c r="N1638" s="9" t="str">
        <f t="shared" ca="1" si="434"/>
        <v/>
      </c>
      <c r="O1638" s="11">
        <f t="shared" ca="1" si="427"/>
        <v>37454</v>
      </c>
      <c r="P1638" s="31">
        <f t="shared" ca="1" si="440"/>
        <v>45</v>
      </c>
      <c r="Q1638" s="9">
        <f t="shared" ca="1" si="435"/>
        <v>0</v>
      </c>
      <c r="R1638" s="34" t="str">
        <f t="shared" ca="1" si="441"/>
        <v>BUY</v>
      </c>
    </row>
    <row r="1639" spans="1:18" x14ac:dyDescent="0.3">
      <c r="A1639" s="9">
        <v>1636</v>
      </c>
      <c r="B1639" s="11">
        <f t="shared" ca="1" si="425"/>
        <v>37455</v>
      </c>
      <c r="C1639" s="17">
        <f t="shared" ca="1" si="426"/>
        <v>1041.3</v>
      </c>
      <c r="D1639" s="42">
        <f t="shared" ca="1" si="436"/>
        <v>8.75</v>
      </c>
      <c r="E1639" s="15">
        <f t="shared" ca="1" si="428"/>
        <v>8.75</v>
      </c>
      <c r="F1639" s="15">
        <f t="shared" ca="1" si="429"/>
        <v>0</v>
      </c>
      <c r="G1639" s="17">
        <f t="shared" ca="1" si="437"/>
        <v>2.5392857142857275</v>
      </c>
      <c r="H1639" s="17">
        <f t="shared" ca="1" si="438"/>
        <v>3.7178571428571558</v>
      </c>
      <c r="I1639" s="17">
        <f t="shared" ca="1" si="439"/>
        <v>0.68299711815562081</v>
      </c>
      <c r="J1639" s="23">
        <f t="shared" ca="1" si="430"/>
        <v>40.582191780821958</v>
      </c>
      <c r="K1639" s="19" t="str">
        <f t="shared" ca="1" si="431"/>
        <v/>
      </c>
      <c r="L1639" s="19" t="str">
        <f t="shared" ca="1" si="432"/>
        <v/>
      </c>
      <c r="M1639" s="9" t="str">
        <f t="shared" ca="1" si="433"/>
        <v/>
      </c>
      <c r="N1639" s="9" t="str">
        <f t="shared" ca="1" si="434"/>
        <v/>
      </c>
      <c r="O1639" s="11">
        <f t="shared" ca="1" si="427"/>
        <v>37455</v>
      </c>
      <c r="P1639" s="31">
        <f t="shared" ca="1" si="440"/>
        <v>45</v>
      </c>
      <c r="Q1639" s="9">
        <f t="shared" ca="1" si="435"/>
        <v>0</v>
      </c>
      <c r="R1639" s="34" t="str">
        <f t="shared" ca="1" si="441"/>
        <v>BUY</v>
      </c>
    </row>
    <row r="1640" spans="1:18" x14ac:dyDescent="0.3">
      <c r="A1640" s="9">
        <v>1637</v>
      </c>
      <c r="B1640" s="11">
        <f t="shared" ca="1" si="425"/>
        <v>37456</v>
      </c>
      <c r="C1640" s="17">
        <f t="shared" ca="1" si="426"/>
        <v>1035.9000000000001</v>
      </c>
      <c r="D1640" s="42">
        <f t="shared" ca="1" si="436"/>
        <v>-5.3999999999998636</v>
      </c>
      <c r="E1640" s="15">
        <f t="shared" ca="1" si="428"/>
        <v>0</v>
      </c>
      <c r="F1640" s="15">
        <f t="shared" ca="1" si="429"/>
        <v>-5.3999999999998636</v>
      </c>
      <c r="G1640" s="17">
        <f t="shared" ca="1" si="437"/>
        <v>1.7428571428571493</v>
      </c>
      <c r="H1640" s="17">
        <f t="shared" ca="1" si="438"/>
        <v>4.1035714285714322</v>
      </c>
      <c r="I1640" s="17">
        <f t="shared" ca="1" si="439"/>
        <v>0.42471714534377841</v>
      </c>
      <c r="J1640" s="23">
        <f t="shared" ca="1" si="430"/>
        <v>29.810629199755709</v>
      </c>
      <c r="K1640" s="19" t="str">
        <f t="shared" ca="1" si="431"/>
        <v>BUY</v>
      </c>
      <c r="L1640" s="19" t="str">
        <f t="shared" ca="1" si="432"/>
        <v/>
      </c>
      <c r="M1640" s="9" t="str">
        <f t="shared" ca="1" si="433"/>
        <v/>
      </c>
      <c r="N1640" s="9" t="str">
        <f t="shared" ca="1" si="434"/>
        <v/>
      </c>
      <c r="O1640" s="11">
        <f t="shared" ca="1" si="427"/>
        <v>37456</v>
      </c>
      <c r="P1640" s="31">
        <f t="shared" ca="1" si="440"/>
        <v>45</v>
      </c>
      <c r="Q1640" s="9">
        <f t="shared" ca="1" si="435"/>
        <v>0</v>
      </c>
      <c r="R1640" s="34" t="str">
        <f t="shared" ca="1" si="441"/>
        <v>BUY</v>
      </c>
    </row>
    <row r="1641" spans="1:18" x14ac:dyDescent="0.3">
      <c r="A1641" s="9">
        <v>1638</v>
      </c>
      <c r="B1641" s="11">
        <f t="shared" ca="1" si="425"/>
        <v>37459</v>
      </c>
      <c r="C1641" s="17">
        <f t="shared" ca="1" si="426"/>
        <v>1012</v>
      </c>
      <c r="D1641" s="42">
        <f t="shared" ca="1" si="436"/>
        <v>-23.900000000000091</v>
      </c>
      <c r="E1641" s="15">
        <f t="shared" ca="1" si="428"/>
        <v>0</v>
      </c>
      <c r="F1641" s="15">
        <f t="shared" ca="1" si="429"/>
        <v>-23.900000000000091</v>
      </c>
      <c r="G1641" s="17">
        <f t="shared" ca="1" si="437"/>
        <v>1.7428571428571493</v>
      </c>
      <c r="H1641" s="17">
        <f t="shared" ca="1" si="438"/>
        <v>5.7464285714285745</v>
      </c>
      <c r="I1641" s="17">
        <f t="shared" ca="1" si="439"/>
        <v>0.30329397141081516</v>
      </c>
      <c r="J1641" s="23">
        <f t="shared" ca="1" si="430"/>
        <v>23.271340009537496</v>
      </c>
      <c r="K1641" s="19" t="str">
        <f t="shared" ca="1" si="431"/>
        <v>BUY</v>
      </c>
      <c r="L1641" s="19" t="str">
        <f t="shared" ca="1" si="432"/>
        <v/>
      </c>
      <c r="M1641" s="9" t="str">
        <f t="shared" ca="1" si="433"/>
        <v/>
      </c>
      <c r="N1641" s="9" t="str">
        <f t="shared" ca="1" si="434"/>
        <v/>
      </c>
      <c r="O1641" s="11">
        <f t="shared" ca="1" si="427"/>
        <v>37459</v>
      </c>
      <c r="P1641" s="31">
        <f t="shared" ca="1" si="440"/>
        <v>45</v>
      </c>
      <c r="Q1641" s="9">
        <f t="shared" ca="1" si="435"/>
        <v>0</v>
      </c>
      <c r="R1641" s="34" t="str">
        <f t="shared" ca="1" si="441"/>
        <v>BUY</v>
      </c>
    </row>
    <row r="1642" spans="1:18" x14ac:dyDescent="0.3">
      <c r="A1642" s="9">
        <v>1639</v>
      </c>
      <c r="B1642" s="11">
        <f t="shared" ca="1" si="425"/>
        <v>37460</v>
      </c>
      <c r="C1642" s="17">
        <f t="shared" ca="1" si="426"/>
        <v>1021.9</v>
      </c>
      <c r="D1642" s="42">
        <f t="shared" ca="1" si="436"/>
        <v>9.8999999999999773</v>
      </c>
      <c r="E1642" s="15">
        <f t="shared" ca="1" si="428"/>
        <v>9.8999999999999773</v>
      </c>
      <c r="F1642" s="15">
        <f t="shared" ca="1" si="429"/>
        <v>0</v>
      </c>
      <c r="G1642" s="17">
        <f t="shared" ca="1" si="437"/>
        <v>2.3178571428571382</v>
      </c>
      <c r="H1642" s="17">
        <f t="shared" ca="1" si="438"/>
        <v>5.7464285714285745</v>
      </c>
      <c r="I1642" s="17">
        <f t="shared" ca="1" si="439"/>
        <v>0.40335612181479075</v>
      </c>
      <c r="J1642" s="23">
        <f t="shared" ca="1" si="430"/>
        <v>28.742249778565053</v>
      </c>
      <c r="K1642" s="19" t="str">
        <f t="shared" ca="1" si="431"/>
        <v>BUY</v>
      </c>
      <c r="L1642" s="19" t="str">
        <f t="shared" ca="1" si="432"/>
        <v/>
      </c>
      <c r="M1642" s="9" t="str">
        <f t="shared" ca="1" si="433"/>
        <v/>
      </c>
      <c r="N1642" s="9" t="str">
        <f t="shared" ca="1" si="434"/>
        <v/>
      </c>
      <c r="O1642" s="11">
        <f t="shared" ca="1" si="427"/>
        <v>37460</v>
      </c>
      <c r="P1642" s="31">
        <f t="shared" ca="1" si="440"/>
        <v>45</v>
      </c>
      <c r="Q1642" s="9">
        <f t="shared" ca="1" si="435"/>
        <v>0</v>
      </c>
      <c r="R1642" s="34" t="str">
        <f t="shared" ca="1" si="441"/>
        <v>BUY</v>
      </c>
    </row>
    <row r="1643" spans="1:18" x14ac:dyDescent="0.3">
      <c r="A1643" s="9">
        <v>1640</v>
      </c>
      <c r="B1643" s="11">
        <f t="shared" ca="1" si="425"/>
        <v>37461</v>
      </c>
      <c r="C1643" s="17">
        <f t="shared" ca="1" si="426"/>
        <v>1004.05</v>
      </c>
      <c r="D1643" s="42">
        <f t="shared" ca="1" si="436"/>
        <v>-17.850000000000023</v>
      </c>
      <c r="E1643" s="15">
        <f t="shared" ca="1" si="428"/>
        <v>0</v>
      </c>
      <c r="F1643" s="15">
        <f t="shared" ca="1" si="429"/>
        <v>-17.850000000000023</v>
      </c>
      <c r="G1643" s="17">
        <f t="shared" ca="1" si="437"/>
        <v>2.2714285714285762</v>
      </c>
      <c r="H1643" s="17">
        <f t="shared" ca="1" si="438"/>
        <v>7.0214285714285767</v>
      </c>
      <c r="I1643" s="17">
        <f t="shared" ca="1" si="439"/>
        <v>0.32349949135300143</v>
      </c>
      <c r="J1643" s="23">
        <f t="shared" ca="1" si="430"/>
        <v>24.442736356648751</v>
      </c>
      <c r="K1643" s="19" t="str">
        <f t="shared" ca="1" si="431"/>
        <v>BUY</v>
      </c>
      <c r="L1643" s="19" t="str">
        <f t="shared" ca="1" si="432"/>
        <v/>
      </c>
      <c r="M1643" s="9" t="str">
        <f t="shared" ca="1" si="433"/>
        <v/>
      </c>
      <c r="N1643" s="9" t="str">
        <f t="shared" ca="1" si="434"/>
        <v/>
      </c>
      <c r="O1643" s="11">
        <f t="shared" ca="1" si="427"/>
        <v>37461</v>
      </c>
      <c r="P1643" s="31">
        <f t="shared" ca="1" si="440"/>
        <v>45</v>
      </c>
      <c r="Q1643" s="9">
        <f t="shared" ca="1" si="435"/>
        <v>0</v>
      </c>
      <c r="R1643" s="34" t="str">
        <f t="shared" ca="1" si="441"/>
        <v>BUY</v>
      </c>
    </row>
    <row r="1644" spans="1:18" x14ac:dyDescent="0.3">
      <c r="A1644" s="9">
        <v>1641</v>
      </c>
      <c r="B1644" s="11">
        <f t="shared" ca="1" si="425"/>
        <v>37462</v>
      </c>
      <c r="C1644" s="17">
        <f t="shared" ca="1" si="426"/>
        <v>1001.55</v>
      </c>
      <c r="D1644" s="42">
        <f t="shared" ca="1" si="436"/>
        <v>-2.5</v>
      </c>
      <c r="E1644" s="15">
        <f t="shared" ca="1" si="428"/>
        <v>0</v>
      </c>
      <c r="F1644" s="15">
        <f t="shared" ca="1" si="429"/>
        <v>-2.5</v>
      </c>
      <c r="G1644" s="17">
        <f t="shared" ca="1" si="437"/>
        <v>2.039285714285719</v>
      </c>
      <c r="H1644" s="17">
        <f t="shared" ca="1" si="438"/>
        <v>7.2000000000000046</v>
      </c>
      <c r="I1644" s="17">
        <f t="shared" ca="1" si="439"/>
        <v>0.28323412698412748</v>
      </c>
      <c r="J1644" s="23">
        <f t="shared" ca="1" si="430"/>
        <v>22.071897951294957</v>
      </c>
      <c r="K1644" s="19" t="str">
        <f t="shared" ca="1" si="431"/>
        <v>BUY</v>
      </c>
      <c r="L1644" s="19" t="str">
        <f t="shared" ca="1" si="432"/>
        <v/>
      </c>
      <c r="M1644" s="9" t="str">
        <f t="shared" ca="1" si="433"/>
        <v/>
      </c>
      <c r="N1644" s="9" t="str">
        <f t="shared" ca="1" si="434"/>
        <v/>
      </c>
      <c r="O1644" s="11">
        <f t="shared" ca="1" si="427"/>
        <v>37462</v>
      </c>
      <c r="P1644" s="31">
        <f t="shared" ca="1" si="440"/>
        <v>45</v>
      </c>
      <c r="Q1644" s="9">
        <f t="shared" ca="1" si="435"/>
        <v>0</v>
      </c>
      <c r="R1644" s="34" t="str">
        <f t="shared" ca="1" si="441"/>
        <v>BUY</v>
      </c>
    </row>
    <row r="1645" spans="1:18" x14ac:dyDescent="0.3">
      <c r="A1645" s="9">
        <v>1642</v>
      </c>
      <c r="B1645" s="11">
        <f t="shared" ca="1" si="425"/>
        <v>37463</v>
      </c>
      <c r="C1645" s="17">
        <f t="shared" ca="1" si="426"/>
        <v>973.5</v>
      </c>
      <c r="D1645" s="42">
        <f t="shared" ca="1" si="436"/>
        <v>-28.049999999999955</v>
      </c>
      <c r="E1645" s="15">
        <f t="shared" ca="1" si="428"/>
        <v>0</v>
      </c>
      <c r="F1645" s="15">
        <f t="shared" ca="1" si="429"/>
        <v>-28.049999999999955</v>
      </c>
      <c r="G1645" s="17">
        <f t="shared" ca="1" si="437"/>
        <v>1.4500000000000048</v>
      </c>
      <c r="H1645" s="17">
        <f t="shared" ca="1" si="438"/>
        <v>9.203571428571431</v>
      </c>
      <c r="I1645" s="17">
        <f t="shared" ca="1" si="439"/>
        <v>0.15754753589445139</v>
      </c>
      <c r="J1645" s="23">
        <f t="shared" ca="1" si="430"/>
        <v>13.61045926919212</v>
      </c>
      <c r="K1645" s="19" t="str">
        <f t="shared" ca="1" si="431"/>
        <v>BUY</v>
      </c>
      <c r="L1645" s="19" t="str">
        <f t="shared" ca="1" si="432"/>
        <v/>
      </c>
      <c r="M1645" s="9" t="str">
        <f t="shared" ca="1" si="433"/>
        <v/>
      </c>
      <c r="N1645" s="9" t="str">
        <f t="shared" ca="1" si="434"/>
        <v/>
      </c>
      <c r="O1645" s="11">
        <f t="shared" ca="1" si="427"/>
        <v>37463</v>
      </c>
      <c r="P1645" s="31">
        <f t="shared" ca="1" si="440"/>
        <v>45</v>
      </c>
      <c r="Q1645" s="9">
        <f t="shared" ca="1" si="435"/>
        <v>0</v>
      </c>
      <c r="R1645" s="34" t="str">
        <f t="shared" ca="1" si="441"/>
        <v>BUY</v>
      </c>
    </row>
    <row r="1646" spans="1:18" x14ac:dyDescent="0.3">
      <c r="A1646" s="9">
        <v>1643</v>
      </c>
      <c r="B1646" s="11">
        <f t="shared" ca="1" si="425"/>
        <v>37466</v>
      </c>
      <c r="C1646" s="17">
        <f t="shared" ca="1" si="426"/>
        <v>971.65</v>
      </c>
      <c r="D1646" s="42">
        <f t="shared" ca="1" si="436"/>
        <v>-1.8500000000000227</v>
      </c>
      <c r="E1646" s="15">
        <f t="shared" ca="1" si="428"/>
        <v>0</v>
      </c>
      <c r="F1646" s="15">
        <f t="shared" ca="1" si="429"/>
        <v>-1.8500000000000227</v>
      </c>
      <c r="G1646" s="17">
        <f t="shared" ca="1" si="437"/>
        <v>1.4500000000000048</v>
      </c>
      <c r="H1646" s="17">
        <f t="shared" ca="1" si="438"/>
        <v>9.210714285714289</v>
      </c>
      <c r="I1646" s="17">
        <f t="shared" ca="1" si="439"/>
        <v>0.15742535866615015</v>
      </c>
      <c r="J1646" s="23">
        <f t="shared" ca="1" si="430"/>
        <v>13.601340033500861</v>
      </c>
      <c r="K1646" s="19" t="str">
        <f t="shared" ca="1" si="431"/>
        <v>BUY</v>
      </c>
      <c r="L1646" s="19" t="str">
        <f t="shared" ca="1" si="432"/>
        <v/>
      </c>
      <c r="M1646" s="9" t="str">
        <f t="shared" ca="1" si="433"/>
        <v/>
      </c>
      <c r="N1646" s="9" t="str">
        <f t="shared" ca="1" si="434"/>
        <v/>
      </c>
      <c r="O1646" s="11">
        <f t="shared" ca="1" si="427"/>
        <v>37466</v>
      </c>
      <c r="P1646" s="31">
        <f t="shared" ca="1" si="440"/>
        <v>45</v>
      </c>
      <c r="Q1646" s="9">
        <f t="shared" ca="1" si="435"/>
        <v>0</v>
      </c>
      <c r="R1646" s="34" t="str">
        <f t="shared" ca="1" si="441"/>
        <v>BUY</v>
      </c>
    </row>
    <row r="1647" spans="1:18" x14ac:dyDescent="0.3">
      <c r="A1647" s="9">
        <v>1644</v>
      </c>
      <c r="B1647" s="11">
        <f t="shared" ca="1" si="425"/>
        <v>37467</v>
      </c>
      <c r="C1647" s="17">
        <f t="shared" ca="1" si="426"/>
        <v>960.65</v>
      </c>
      <c r="D1647" s="42">
        <f t="shared" ca="1" si="436"/>
        <v>-11</v>
      </c>
      <c r="E1647" s="15">
        <f t="shared" ca="1" si="428"/>
        <v>0</v>
      </c>
      <c r="F1647" s="15">
        <f t="shared" ca="1" si="429"/>
        <v>-11</v>
      </c>
      <c r="G1647" s="17">
        <f t="shared" ca="1" si="437"/>
        <v>1.4500000000000048</v>
      </c>
      <c r="H1647" s="17">
        <f t="shared" ca="1" si="438"/>
        <v>9.3821428571428669</v>
      </c>
      <c r="I1647" s="17">
        <f t="shared" ca="1" si="439"/>
        <v>0.15454891511229574</v>
      </c>
      <c r="J1647" s="23">
        <f t="shared" ca="1" si="430"/>
        <v>13.386086383119064</v>
      </c>
      <c r="K1647" s="19" t="str">
        <f t="shared" ca="1" si="431"/>
        <v>BUY</v>
      </c>
      <c r="L1647" s="19" t="str">
        <f t="shared" ca="1" si="432"/>
        <v/>
      </c>
      <c r="M1647" s="9" t="str">
        <f t="shared" ca="1" si="433"/>
        <v/>
      </c>
      <c r="N1647" s="9" t="str">
        <f t="shared" ca="1" si="434"/>
        <v/>
      </c>
      <c r="O1647" s="11">
        <f t="shared" ca="1" si="427"/>
        <v>37467</v>
      </c>
      <c r="P1647" s="31">
        <f t="shared" ca="1" si="440"/>
        <v>45</v>
      </c>
      <c r="Q1647" s="9">
        <f t="shared" ca="1" si="435"/>
        <v>0</v>
      </c>
      <c r="R1647" s="34" t="str">
        <f t="shared" ca="1" si="441"/>
        <v>BUY</v>
      </c>
    </row>
    <row r="1648" spans="1:18" x14ac:dyDescent="0.3">
      <c r="A1648" s="9">
        <v>1645</v>
      </c>
      <c r="B1648" s="11">
        <f t="shared" ca="1" si="425"/>
        <v>37468</v>
      </c>
      <c r="C1648" s="17">
        <f t="shared" ca="1" si="426"/>
        <v>958.9</v>
      </c>
      <c r="D1648" s="42">
        <f t="shared" ca="1" si="436"/>
        <v>-1.75</v>
      </c>
      <c r="E1648" s="15">
        <f t="shared" ca="1" si="428"/>
        <v>0</v>
      </c>
      <c r="F1648" s="15">
        <f t="shared" ca="1" si="429"/>
        <v>-1.75</v>
      </c>
      <c r="G1648" s="17">
        <f t="shared" ca="1" si="437"/>
        <v>1.4500000000000048</v>
      </c>
      <c r="H1648" s="17">
        <f t="shared" ca="1" si="438"/>
        <v>8.4285714285714288</v>
      </c>
      <c r="I1648" s="17">
        <f t="shared" ca="1" si="439"/>
        <v>0.17203389830508531</v>
      </c>
      <c r="J1648" s="23">
        <f t="shared" ca="1" si="430"/>
        <v>14.678235719450512</v>
      </c>
      <c r="K1648" s="19" t="str">
        <f t="shared" ca="1" si="431"/>
        <v>BUY</v>
      </c>
      <c r="L1648" s="19" t="str">
        <f t="shared" ca="1" si="432"/>
        <v/>
      </c>
      <c r="M1648" s="9" t="str">
        <f t="shared" ca="1" si="433"/>
        <v/>
      </c>
      <c r="N1648" s="9" t="str">
        <f t="shared" ca="1" si="434"/>
        <v/>
      </c>
      <c r="O1648" s="11">
        <f t="shared" ca="1" si="427"/>
        <v>37468</v>
      </c>
      <c r="P1648" s="31">
        <f t="shared" ca="1" si="440"/>
        <v>45</v>
      </c>
      <c r="Q1648" s="9">
        <f t="shared" ca="1" si="435"/>
        <v>0</v>
      </c>
      <c r="R1648" s="34" t="str">
        <f t="shared" ca="1" si="441"/>
        <v>BUY</v>
      </c>
    </row>
    <row r="1649" spans="1:18" x14ac:dyDescent="0.3">
      <c r="A1649" s="9">
        <v>1646</v>
      </c>
      <c r="B1649" s="11">
        <f t="shared" ca="1" si="425"/>
        <v>37469</v>
      </c>
      <c r="C1649" s="17">
        <f t="shared" ca="1" si="426"/>
        <v>957.7</v>
      </c>
      <c r="D1649" s="42">
        <f t="shared" ca="1" si="436"/>
        <v>-1.1999999999999318</v>
      </c>
      <c r="E1649" s="15">
        <f t="shared" ca="1" si="428"/>
        <v>0</v>
      </c>
      <c r="F1649" s="15">
        <f t="shared" ca="1" si="429"/>
        <v>-1.1999999999999318</v>
      </c>
      <c r="G1649" s="17">
        <f t="shared" ca="1" si="437"/>
        <v>1.3321428571428555</v>
      </c>
      <c r="H1649" s="17">
        <f t="shared" ca="1" si="438"/>
        <v>8.5142857142857089</v>
      </c>
      <c r="I1649" s="17">
        <f t="shared" ca="1" si="439"/>
        <v>0.15645973154362408</v>
      </c>
      <c r="J1649" s="23">
        <f t="shared" ca="1" si="430"/>
        <v>13.52919840406237</v>
      </c>
      <c r="K1649" s="19" t="str">
        <f t="shared" ca="1" si="431"/>
        <v>BUY</v>
      </c>
      <c r="L1649" s="19" t="str">
        <f t="shared" ca="1" si="432"/>
        <v/>
      </c>
      <c r="M1649" s="9" t="str">
        <f t="shared" ca="1" si="433"/>
        <v/>
      </c>
      <c r="N1649" s="9" t="str">
        <f t="shared" ca="1" si="434"/>
        <v/>
      </c>
      <c r="O1649" s="11">
        <f t="shared" ca="1" si="427"/>
        <v>37469</v>
      </c>
      <c r="P1649" s="31">
        <f t="shared" ca="1" si="440"/>
        <v>45</v>
      </c>
      <c r="Q1649" s="9">
        <f t="shared" ca="1" si="435"/>
        <v>0</v>
      </c>
      <c r="R1649" s="34" t="str">
        <f t="shared" ca="1" si="441"/>
        <v>BUY</v>
      </c>
    </row>
    <row r="1650" spans="1:18" x14ac:dyDescent="0.3">
      <c r="A1650" s="9">
        <v>1647</v>
      </c>
      <c r="B1650" s="11">
        <f t="shared" ca="1" si="425"/>
        <v>37470</v>
      </c>
      <c r="C1650" s="17">
        <f t="shared" ca="1" si="426"/>
        <v>954.75</v>
      </c>
      <c r="D1650" s="42">
        <f t="shared" ca="1" si="436"/>
        <v>-2.9500000000000455</v>
      </c>
      <c r="E1650" s="15">
        <f t="shared" ca="1" si="428"/>
        <v>0</v>
      </c>
      <c r="F1650" s="15">
        <f t="shared" ca="1" si="429"/>
        <v>-2.9500000000000455</v>
      </c>
      <c r="G1650" s="17">
        <f t="shared" ca="1" si="437"/>
        <v>1.3321428571428555</v>
      </c>
      <c r="H1650" s="17">
        <f t="shared" ca="1" si="438"/>
        <v>7.9928571428571411</v>
      </c>
      <c r="I1650" s="17">
        <f t="shared" ca="1" si="439"/>
        <v>0.16666666666666649</v>
      </c>
      <c r="J1650" s="23">
        <f t="shared" ca="1" si="430"/>
        <v>14.285714285714278</v>
      </c>
      <c r="K1650" s="19" t="str">
        <f t="shared" ca="1" si="431"/>
        <v>BUY</v>
      </c>
      <c r="L1650" s="19" t="str">
        <f t="shared" ca="1" si="432"/>
        <v/>
      </c>
      <c r="M1650" s="9" t="str">
        <f t="shared" ca="1" si="433"/>
        <v/>
      </c>
      <c r="N1650" s="9" t="str">
        <f t="shared" ca="1" si="434"/>
        <v/>
      </c>
      <c r="O1650" s="11">
        <f t="shared" ca="1" si="427"/>
        <v>37470</v>
      </c>
      <c r="P1650" s="31">
        <f t="shared" ca="1" si="440"/>
        <v>45</v>
      </c>
      <c r="Q1650" s="9">
        <f t="shared" ca="1" si="435"/>
        <v>0</v>
      </c>
      <c r="R1650" s="34" t="str">
        <f t="shared" ca="1" si="441"/>
        <v>BUY</v>
      </c>
    </row>
    <row r="1651" spans="1:18" x14ac:dyDescent="0.3">
      <c r="A1651" s="9">
        <v>1648</v>
      </c>
      <c r="B1651" s="11">
        <f t="shared" ca="1" si="425"/>
        <v>37473</v>
      </c>
      <c r="C1651" s="17">
        <f t="shared" ca="1" si="426"/>
        <v>963.25</v>
      </c>
      <c r="D1651" s="42">
        <f t="shared" ca="1" si="436"/>
        <v>8.5</v>
      </c>
      <c r="E1651" s="15">
        <f t="shared" ca="1" si="428"/>
        <v>8.5</v>
      </c>
      <c r="F1651" s="15">
        <f t="shared" ca="1" si="429"/>
        <v>0</v>
      </c>
      <c r="G1651" s="17">
        <f t="shared" ca="1" si="437"/>
        <v>1.9392857142857127</v>
      </c>
      <c r="H1651" s="17">
        <f t="shared" ca="1" si="438"/>
        <v>7.1321428571428589</v>
      </c>
      <c r="I1651" s="17">
        <f t="shared" ca="1" si="439"/>
        <v>0.27190786179268872</v>
      </c>
      <c r="J1651" s="23">
        <f t="shared" ca="1" si="430"/>
        <v>21.377952755905483</v>
      </c>
      <c r="K1651" s="19" t="str">
        <f t="shared" ca="1" si="431"/>
        <v>BUY</v>
      </c>
      <c r="L1651" s="19" t="str">
        <f t="shared" ca="1" si="432"/>
        <v/>
      </c>
      <c r="M1651" s="9" t="str">
        <f t="shared" ca="1" si="433"/>
        <v/>
      </c>
      <c r="N1651" s="9" t="str">
        <f t="shared" ca="1" si="434"/>
        <v/>
      </c>
      <c r="O1651" s="11">
        <f t="shared" ca="1" si="427"/>
        <v>37473</v>
      </c>
      <c r="P1651" s="31">
        <f t="shared" ca="1" si="440"/>
        <v>45</v>
      </c>
      <c r="Q1651" s="9">
        <f t="shared" ca="1" si="435"/>
        <v>0</v>
      </c>
      <c r="R1651" s="34" t="str">
        <f t="shared" ca="1" si="441"/>
        <v>BUY</v>
      </c>
    </row>
    <row r="1652" spans="1:18" x14ac:dyDescent="0.3">
      <c r="A1652" s="9">
        <v>1649</v>
      </c>
      <c r="B1652" s="11">
        <f t="shared" ca="1" si="425"/>
        <v>37474</v>
      </c>
      <c r="C1652" s="17">
        <f t="shared" ca="1" si="426"/>
        <v>966.65</v>
      </c>
      <c r="D1652" s="42">
        <f t="shared" ca="1" si="436"/>
        <v>3.3999999999999773</v>
      </c>
      <c r="E1652" s="15">
        <f t="shared" ca="1" si="428"/>
        <v>3.3999999999999773</v>
      </c>
      <c r="F1652" s="15">
        <f t="shared" ca="1" si="429"/>
        <v>0</v>
      </c>
      <c r="G1652" s="17">
        <f t="shared" ca="1" si="437"/>
        <v>2.1821428571428538</v>
      </c>
      <c r="H1652" s="17">
        <f t="shared" ca="1" si="438"/>
        <v>6.8892857142857098</v>
      </c>
      <c r="I1652" s="17">
        <f t="shared" ca="1" si="439"/>
        <v>0.3167444271643336</v>
      </c>
      <c r="J1652" s="23">
        <f t="shared" ca="1" si="430"/>
        <v>24.055118110236208</v>
      </c>
      <c r="K1652" s="19" t="str">
        <f t="shared" ca="1" si="431"/>
        <v>BUY</v>
      </c>
      <c r="L1652" s="19" t="str">
        <f t="shared" ca="1" si="432"/>
        <v/>
      </c>
      <c r="M1652" s="9" t="str">
        <f t="shared" ca="1" si="433"/>
        <v/>
      </c>
      <c r="N1652" s="9" t="str">
        <f t="shared" ca="1" si="434"/>
        <v/>
      </c>
      <c r="O1652" s="11">
        <f t="shared" ca="1" si="427"/>
        <v>37474</v>
      </c>
      <c r="P1652" s="31">
        <f t="shared" ca="1" si="440"/>
        <v>45</v>
      </c>
      <c r="Q1652" s="9">
        <f t="shared" ca="1" si="435"/>
        <v>0</v>
      </c>
      <c r="R1652" s="34" t="str">
        <f t="shared" ca="1" si="441"/>
        <v>BUY</v>
      </c>
    </row>
    <row r="1653" spans="1:18" x14ac:dyDescent="0.3">
      <c r="A1653" s="9">
        <v>1650</v>
      </c>
      <c r="B1653" s="11">
        <f t="shared" ca="1" si="425"/>
        <v>37475</v>
      </c>
      <c r="C1653" s="17">
        <f t="shared" ca="1" si="426"/>
        <v>969.1</v>
      </c>
      <c r="D1653" s="42">
        <f t="shared" ca="1" si="436"/>
        <v>2.4500000000000455</v>
      </c>
      <c r="E1653" s="15">
        <f t="shared" ca="1" si="428"/>
        <v>2.4500000000000455</v>
      </c>
      <c r="F1653" s="15">
        <f t="shared" ca="1" si="429"/>
        <v>0</v>
      </c>
      <c r="G1653" s="17">
        <f t="shared" ca="1" si="437"/>
        <v>1.7321428571428572</v>
      </c>
      <c r="H1653" s="17">
        <f t="shared" ca="1" si="438"/>
        <v>6.8892857142857098</v>
      </c>
      <c r="I1653" s="17">
        <f t="shared" ca="1" si="439"/>
        <v>0.25142560912389855</v>
      </c>
      <c r="J1653" s="23">
        <f t="shared" ca="1" si="430"/>
        <v>20.09113504556754</v>
      </c>
      <c r="K1653" s="19" t="str">
        <f t="shared" ca="1" si="431"/>
        <v>BUY</v>
      </c>
      <c r="L1653" s="19" t="str">
        <f t="shared" ca="1" si="432"/>
        <v/>
      </c>
      <c r="M1653" s="9" t="str">
        <f t="shared" ca="1" si="433"/>
        <v/>
      </c>
      <c r="N1653" s="9" t="str">
        <f t="shared" ca="1" si="434"/>
        <v/>
      </c>
      <c r="O1653" s="11">
        <f t="shared" ca="1" si="427"/>
        <v>37475</v>
      </c>
      <c r="P1653" s="31">
        <f t="shared" ca="1" si="440"/>
        <v>45</v>
      </c>
      <c r="Q1653" s="9">
        <f t="shared" ca="1" si="435"/>
        <v>0</v>
      </c>
      <c r="R1653" s="34" t="str">
        <f t="shared" ca="1" si="441"/>
        <v>BUY</v>
      </c>
    </row>
    <row r="1654" spans="1:18" x14ac:dyDescent="0.3">
      <c r="A1654" s="9">
        <v>1651</v>
      </c>
      <c r="B1654" s="11">
        <f t="shared" ca="1" si="425"/>
        <v>37476</v>
      </c>
      <c r="C1654" s="17">
        <f t="shared" ca="1" si="426"/>
        <v>953.55</v>
      </c>
      <c r="D1654" s="42">
        <f t="shared" ca="1" si="436"/>
        <v>-15.550000000000068</v>
      </c>
      <c r="E1654" s="15">
        <f t="shared" ca="1" si="428"/>
        <v>0</v>
      </c>
      <c r="F1654" s="15">
        <f t="shared" ca="1" si="429"/>
        <v>-15.550000000000068</v>
      </c>
      <c r="G1654" s="17">
        <f t="shared" ca="1" si="437"/>
        <v>1.7321428571428572</v>
      </c>
      <c r="H1654" s="17">
        <f t="shared" ca="1" si="438"/>
        <v>7.6142857142857236</v>
      </c>
      <c r="I1654" s="17">
        <f t="shared" ca="1" si="439"/>
        <v>0.22748592870544063</v>
      </c>
      <c r="J1654" s="23">
        <f t="shared" ca="1" si="430"/>
        <v>18.53267099732517</v>
      </c>
      <c r="K1654" s="19" t="str">
        <f t="shared" ca="1" si="431"/>
        <v>BUY</v>
      </c>
      <c r="L1654" s="19" t="str">
        <f t="shared" ca="1" si="432"/>
        <v/>
      </c>
      <c r="M1654" s="9" t="str">
        <f t="shared" ca="1" si="433"/>
        <v/>
      </c>
      <c r="N1654" s="9" t="str">
        <f t="shared" ca="1" si="434"/>
        <v/>
      </c>
      <c r="O1654" s="11">
        <f t="shared" ca="1" si="427"/>
        <v>37476</v>
      </c>
      <c r="P1654" s="31">
        <f t="shared" ca="1" si="440"/>
        <v>45</v>
      </c>
      <c r="Q1654" s="9">
        <f t="shared" ca="1" si="435"/>
        <v>0</v>
      </c>
      <c r="R1654" s="34" t="str">
        <f t="shared" ca="1" si="441"/>
        <v>BUY</v>
      </c>
    </row>
    <row r="1655" spans="1:18" x14ac:dyDescent="0.3">
      <c r="A1655" s="9">
        <v>1652</v>
      </c>
      <c r="B1655" s="11">
        <f t="shared" ca="1" si="425"/>
        <v>37477</v>
      </c>
      <c r="C1655" s="17">
        <f t="shared" ca="1" si="426"/>
        <v>961.95</v>
      </c>
      <c r="D1655" s="42">
        <f t="shared" ca="1" si="436"/>
        <v>8.4000000000000909</v>
      </c>
      <c r="E1655" s="15">
        <f t="shared" ca="1" si="428"/>
        <v>8.4000000000000909</v>
      </c>
      <c r="F1655" s="15">
        <f t="shared" ca="1" si="429"/>
        <v>0</v>
      </c>
      <c r="G1655" s="17">
        <f t="shared" ca="1" si="437"/>
        <v>2.3321428571428635</v>
      </c>
      <c r="H1655" s="17">
        <f t="shared" ca="1" si="438"/>
        <v>5.9071428571428601</v>
      </c>
      <c r="I1655" s="17">
        <f t="shared" ca="1" si="439"/>
        <v>0.39480048367593801</v>
      </c>
      <c r="J1655" s="23">
        <f t="shared" ca="1" si="430"/>
        <v>28.305158214130955</v>
      </c>
      <c r="K1655" s="19" t="str">
        <f t="shared" ca="1" si="431"/>
        <v>BUY</v>
      </c>
      <c r="L1655" s="19" t="str">
        <f t="shared" ca="1" si="432"/>
        <v/>
      </c>
      <c r="M1655" s="9" t="str">
        <f t="shared" ca="1" si="433"/>
        <v/>
      </c>
      <c r="N1655" s="9" t="str">
        <f t="shared" ca="1" si="434"/>
        <v/>
      </c>
      <c r="O1655" s="11">
        <f t="shared" ca="1" si="427"/>
        <v>37477</v>
      </c>
      <c r="P1655" s="31">
        <f t="shared" ca="1" si="440"/>
        <v>45</v>
      </c>
      <c r="Q1655" s="9">
        <f t="shared" ca="1" si="435"/>
        <v>0</v>
      </c>
      <c r="R1655" s="34" t="str">
        <f t="shared" ca="1" si="441"/>
        <v>BUY</v>
      </c>
    </row>
    <row r="1656" spans="1:18" x14ac:dyDescent="0.3">
      <c r="A1656" s="9">
        <v>1653</v>
      </c>
      <c r="B1656" s="11">
        <f t="shared" ca="1" si="425"/>
        <v>37480</v>
      </c>
      <c r="C1656" s="17">
        <f t="shared" ca="1" si="426"/>
        <v>969.85</v>
      </c>
      <c r="D1656" s="42">
        <f t="shared" ca="1" si="436"/>
        <v>7.8999999999999773</v>
      </c>
      <c r="E1656" s="15">
        <f t="shared" ca="1" si="428"/>
        <v>7.8999999999999773</v>
      </c>
      <c r="F1656" s="15">
        <f t="shared" ca="1" si="429"/>
        <v>0</v>
      </c>
      <c r="G1656" s="17">
        <f t="shared" ca="1" si="437"/>
        <v>2.1892857142857207</v>
      </c>
      <c r="H1656" s="17">
        <f t="shared" ca="1" si="438"/>
        <v>5.9071428571428601</v>
      </c>
      <c r="I1656" s="17">
        <f t="shared" ca="1" si="439"/>
        <v>0.37061668681983162</v>
      </c>
      <c r="J1656" s="23">
        <f t="shared" ca="1" si="430"/>
        <v>27.040141155712448</v>
      </c>
      <c r="K1656" s="19" t="str">
        <f t="shared" ca="1" si="431"/>
        <v>BUY</v>
      </c>
      <c r="L1656" s="19" t="str">
        <f t="shared" ca="1" si="432"/>
        <v/>
      </c>
      <c r="M1656" s="9" t="str">
        <f t="shared" ca="1" si="433"/>
        <v/>
      </c>
      <c r="N1656" s="9" t="str">
        <f t="shared" ca="1" si="434"/>
        <v/>
      </c>
      <c r="O1656" s="11">
        <f t="shared" ca="1" si="427"/>
        <v>37480</v>
      </c>
      <c r="P1656" s="31">
        <f t="shared" ca="1" si="440"/>
        <v>45</v>
      </c>
      <c r="Q1656" s="9">
        <f t="shared" ca="1" si="435"/>
        <v>0</v>
      </c>
      <c r="R1656" s="34" t="str">
        <f t="shared" ca="1" si="441"/>
        <v>BUY</v>
      </c>
    </row>
    <row r="1657" spans="1:18" x14ac:dyDescent="0.3">
      <c r="A1657" s="9">
        <v>1654</v>
      </c>
      <c r="B1657" s="11">
        <f t="shared" ca="1" si="425"/>
        <v>37481</v>
      </c>
      <c r="C1657" s="17">
        <f t="shared" ca="1" si="426"/>
        <v>976.05</v>
      </c>
      <c r="D1657" s="42">
        <f t="shared" ca="1" si="436"/>
        <v>6.1999999999999318</v>
      </c>
      <c r="E1657" s="15">
        <f t="shared" ca="1" si="428"/>
        <v>6.1999999999999318</v>
      </c>
      <c r="F1657" s="15">
        <f t="shared" ca="1" si="429"/>
        <v>0</v>
      </c>
      <c r="G1657" s="17">
        <f t="shared" ca="1" si="437"/>
        <v>2.6321428571428589</v>
      </c>
      <c r="H1657" s="17">
        <f t="shared" ca="1" si="438"/>
        <v>4.6321428571428589</v>
      </c>
      <c r="I1657" s="17">
        <f t="shared" ca="1" si="439"/>
        <v>0.56823438704703177</v>
      </c>
      <c r="J1657" s="23">
        <f t="shared" ca="1" si="430"/>
        <v>36.234021632251725</v>
      </c>
      <c r="K1657" s="19" t="str">
        <f t="shared" ca="1" si="431"/>
        <v/>
      </c>
      <c r="L1657" s="19" t="str">
        <f t="shared" ca="1" si="432"/>
        <v/>
      </c>
      <c r="M1657" s="9" t="str">
        <f t="shared" ca="1" si="433"/>
        <v/>
      </c>
      <c r="N1657" s="9" t="str">
        <f t="shared" ca="1" si="434"/>
        <v/>
      </c>
      <c r="O1657" s="11">
        <f t="shared" ca="1" si="427"/>
        <v>37481</v>
      </c>
      <c r="P1657" s="31">
        <f t="shared" ca="1" si="440"/>
        <v>45</v>
      </c>
      <c r="Q1657" s="9">
        <f t="shared" ca="1" si="435"/>
        <v>0</v>
      </c>
      <c r="R1657" s="34" t="str">
        <f t="shared" ca="1" si="441"/>
        <v>BUY</v>
      </c>
    </row>
    <row r="1658" spans="1:18" x14ac:dyDescent="0.3">
      <c r="A1658" s="9">
        <v>1655</v>
      </c>
      <c r="B1658" s="11">
        <f t="shared" ca="1" si="425"/>
        <v>37482</v>
      </c>
      <c r="C1658" s="17">
        <f t="shared" ca="1" si="426"/>
        <v>969.65</v>
      </c>
      <c r="D1658" s="42">
        <f t="shared" ca="1" si="436"/>
        <v>-6.3999999999999773</v>
      </c>
      <c r="E1658" s="15">
        <f t="shared" ca="1" si="428"/>
        <v>0</v>
      </c>
      <c r="F1658" s="15">
        <f t="shared" ca="1" si="429"/>
        <v>-6.3999999999999773</v>
      </c>
      <c r="G1658" s="17">
        <f t="shared" ca="1" si="437"/>
        <v>2.6321428571428589</v>
      </c>
      <c r="H1658" s="17">
        <f t="shared" ca="1" si="438"/>
        <v>4.9107142857142856</v>
      </c>
      <c r="I1658" s="17">
        <f t="shared" ca="1" si="439"/>
        <v>0.53600000000000037</v>
      </c>
      <c r="J1658" s="23">
        <f t="shared" ca="1" si="430"/>
        <v>34.895833333333357</v>
      </c>
      <c r="K1658" s="19" t="str">
        <f t="shared" ca="1" si="431"/>
        <v/>
      </c>
      <c r="L1658" s="19" t="str">
        <f t="shared" ca="1" si="432"/>
        <v/>
      </c>
      <c r="M1658" s="9" t="str">
        <f t="shared" ca="1" si="433"/>
        <v/>
      </c>
      <c r="N1658" s="9" t="str">
        <f t="shared" ca="1" si="434"/>
        <v/>
      </c>
      <c r="O1658" s="11">
        <f t="shared" ca="1" si="427"/>
        <v>37482</v>
      </c>
      <c r="P1658" s="31">
        <f t="shared" ca="1" si="440"/>
        <v>45</v>
      </c>
      <c r="Q1658" s="9">
        <f t="shared" ca="1" si="435"/>
        <v>0</v>
      </c>
      <c r="R1658" s="34" t="str">
        <f t="shared" ca="1" si="441"/>
        <v>BUY</v>
      </c>
    </row>
    <row r="1659" spans="1:18" x14ac:dyDescent="0.3">
      <c r="A1659" s="9">
        <v>1656</v>
      </c>
      <c r="B1659" s="11">
        <f t="shared" ca="1" si="425"/>
        <v>37484</v>
      </c>
      <c r="C1659" s="17">
        <f t="shared" ca="1" si="426"/>
        <v>979.25</v>
      </c>
      <c r="D1659" s="42">
        <f t="shared" ca="1" si="436"/>
        <v>9.6000000000000227</v>
      </c>
      <c r="E1659" s="15">
        <f t="shared" ca="1" si="428"/>
        <v>9.6000000000000227</v>
      </c>
      <c r="F1659" s="15">
        <f t="shared" ca="1" si="429"/>
        <v>0</v>
      </c>
      <c r="G1659" s="17">
        <f t="shared" ca="1" si="437"/>
        <v>3.3178571428571462</v>
      </c>
      <c r="H1659" s="17">
        <f t="shared" ca="1" si="438"/>
        <v>2.9071428571428606</v>
      </c>
      <c r="I1659" s="17">
        <f t="shared" ca="1" si="439"/>
        <v>1.1412776412776411</v>
      </c>
      <c r="J1659" s="23">
        <f t="shared" ca="1" si="430"/>
        <v>53.298909925415948</v>
      </c>
      <c r="K1659" s="19" t="str">
        <f t="shared" ca="1" si="431"/>
        <v/>
      </c>
      <c r="L1659" s="19" t="str">
        <f t="shared" ca="1" si="432"/>
        <v/>
      </c>
      <c r="M1659" s="9" t="str">
        <f t="shared" ca="1" si="433"/>
        <v/>
      </c>
      <c r="N1659" s="9" t="str">
        <f t="shared" ca="1" si="434"/>
        <v/>
      </c>
      <c r="O1659" s="11">
        <f t="shared" ca="1" si="427"/>
        <v>37484</v>
      </c>
      <c r="P1659" s="31">
        <f t="shared" ca="1" si="440"/>
        <v>45</v>
      </c>
      <c r="Q1659" s="9">
        <f t="shared" ca="1" si="435"/>
        <v>0</v>
      </c>
      <c r="R1659" s="34" t="str">
        <f t="shared" ca="1" si="441"/>
        <v>BUY</v>
      </c>
    </row>
    <row r="1660" spans="1:18" x14ac:dyDescent="0.3">
      <c r="A1660" s="9">
        <v>1657</v>
      </c>
      <c r="B1660" s="11">
        <f t="shared" ca="1" si="425"/>
        <v>37487</v>
      </c>
      <c r="C1660" s="17">
        <f t="shared" ca="1" si="426"/>
        <v>979.85</v>
      </c>
      <c r="D1660" s="42">
        <f t="shared" ca="1" si="436"/>
        <v>0.60000000000002274</v>
      </c>
      <c r="E1660" s="15">
        <f t="shared" ca="1" si="428"/>
        <v>0.60000000000002274</v>
      </c>
      <c r="F1660" s="15">
        <f t="shared" ca="1" si="429"/>
        <v>0</v>
      </c>
      <c r="G1660" s="17">
        <f t="shared" ca="1" si="437"/>
        <v>3.3607142857142907</v>
      </c>
      <c r="H1660" s="17">
        <f t="shared" ca="1" si="438"/>
        <v>2.7750000000000017</v>
      </c>
      <c r="I1660" s="17">
        <f t="shared" ca="1" si="439"/>
        <v>1.2110682110682121</v>
      </c>
      <c r="J1660" s="23">
        <f t="shared" ca="1" si="430"/>
        <v>54.772991850989541</v>
      </c>
      <c r="K1660" s="19" t="str">
        <f t="shared" ca="1" si="431"/>
        <v/>
      </c>
      <c r="L1660" s="19" t="str">
        <f t="shared" ca="1" si="432"/>
        <v/>
      </c>
      <c r="M1660" s="9" t="str">
        <f t="shared" ca="1" si="433"/>
        <v/>
      </c>
      <c r="N1660" s="9" t="str">
        <f t="shared" ca="1" si="434"/>
        <v/>
      </c>
      <c r="O1660" s="11">
        <f t="shared" ca="1" si="427"/>
        <v>37487</v>
      </c>
      <c r="P1660" s="31">
        <f t="shared" ca="1" si="440"/>
        <v>45</v>
      </c>
      <c r="Q1660" s="9">
        <f t="shared" ca="1" si="435"/>
        <v>0</v>
      </c>
      <c r="R1660" s="34" t="str">
        <f t="shared" ca="1" si="441"/>
        <v>BUY</v>
      </c>
    </row>
    <row r="1661" spans="1:18" x14ac:dyDescent="0.3">
      <c r="A1661" s="9">
        <v>1658</v>
      </c>
      <c r="B1661" s="11">
        <f t="shared" ca="1" si="425"/>
        <v>37488</v>
      </c>
      <c r="C1661" s="17">
        <f t="shared" ca="1" si="426"/>
        <v>988.55</v>
      </c>
      <c r="D1661" s="42">
        <f t="shared" ca="1" si="436"/>
        <v>8.6999999999999318</v>
      </c>
      <c r="E1661" s="15">
        <f t="shared" ca="1" si="428"/>
        <v>8.6999999999999318</v>
      </c>
      <c r="F1661" s="15">
        <f t="shared" ca="1" si="429"/>
        <v>0</v>
      </c>
      <c r="G1661" s="17">
        <f t="shared" ca="1" si="437"/>
        <v>3.9821428571428572</v>
      </c>
      <c r="H1661" s="17">
        <f t="shared" ca="1" si="438"/>
        <v>1.9892857142857159</v>
      </c>
      <c r="I1661" s="17">
        <f t="shared" ca="1" si="439"/>
        <v>2.0017953321364437</v>
      </c>
      <c r="J1661" s="23">
        <f t="shared" ca="1" si="430"/>
        <v>66.686602870813374</v>
      </c>
      <c r="K1661" s="19" t="str">
        <f t="shared" ca="1" si="431"/>
        <v/>
      </c>
      <c r="L1661" s="19" t="str">
        <f t="shared" ca="1" si="432"/>
        <v/>
      </c>
      <c r="M1661" s="9" t="str">
        <f t="shared" ca="1" si="433"/>
        <v/>
      </c>
      <c r="N1661" s="9" t="str">
        <f t="shared" ca="1" si="434"/>
        <v/>
      </c>
      <c r="O1661" s="11">
        <f t="shared" ca="1" si="427"/>
        <v>37488</v>
      </c>
      <c r="P1661" s="31">
        <f t="shared" ca="1" si="440"/>
        <v>45</v>
      </c>
      <c r="Q1661" s="9">
        <f t="shared" ca="1" si="435"/>
        <v>0</v>
      </c>
      <c r="R1661" s="34" t="str">
        <f t="shared" ca="1" si="441"/>
        <v>BUY</v>
      </c>
    </row>
    <row r="1662" spans="1:18" x14ac:dyDescent="0.3">
      <c r="A1662" s="9">
        <v>1659</v>
      </c>
      <c r="B1662" s="11">
        <f t="shared" ca="1" si="425"/>
        <v>37489</v>
      </c>
      <c r="C1662" s="17">
        <f t="shared" ca="1" si="426"/>
        <v>988.45</v>
      </c>
      <c r="D1662" s="42">
        <f t="shared" ca="1" si="436"/>
        <v>-9.9999999999909051E-2</v>
      </c>
      <c r="E1662" s="15">
        <f t="shared" ca="1" si="428"/>
        <v>0</v>
      </c>
      <c r="F1662" s="15">
        <f t="shared" ca="1" si="429"/>
        <v>-9.9999999999909051E-2</v>
      </c>
      <c r="G1662" s="17">
        <f t="shared" ca="1" si="437"/>
        <v>3.9821428571428572</v>
      </c>
      <c r="H1662" s="17">
        <f t="shared" ca="1" si="438"/>
        <v>1.8714285714285666</v>
      </c>
      <c r="I1662" s="17">
        <f t="shared" ca="1" si="439"/>
        <v>2.1278625954198529</v>
      </c>
      <c r="J1662" s="23">
        <f t="shared" ca="1" si="430"/>
        <v>68.029286150091579</v>
      </c>
      <c r="K1662" s="19" t="str">
        <f t="shared" ca="1" si="431"/>
        <v/>
      </c>
      <c r="L1662" s="19" t="str">
        <f t="shared" ca="1" si="432"/>
        <v/>
      </c>
      <c r="M1662" s="9" t="str">
        <f t="shared" ca="1" si="433"/>
        <v/>
      </c>
      <c r="N1662" s="9" t="str">
        <f t="shared" ca="1" si="434"/>
        <v/>
      </c>
      <c r="O1662" s="11">
        <f t="shared" ca="1" si="427"/>
        <v>37489</v>
      </c>
      <c r="P1662" s="31">
        <f t="shared" ca="1" si="440"/>
        <v>45</v>
      </c>
      <c r="Q1662" s="9">
        <f t="shared" ca="1" si="435"/>
        <v>0</v>
      </c>
      <c r="R1662" s="34" t="str">
        <f t="shared" ca="1" si="441"/>
        <v>BUY</v>
      </c>
    </row>
    <row r="1663" spans="1:18" x14ac:dyDescent="0.3">
      <c r="A1663" s="9">
        <v>1660</v>
      </c>
      <c r="B1663" s="11">
        <f t="shared" ca="1" si="425"/>
        <v>37490</v>
      </c>
      <c r="C1663" s="17">
        <f t="shared" ca="1" si="426"/>
        <v>985.7</v>
      </c>
      <c r="D1663" s="42">
        <f t="shared" ca="1" si="436"/>
        <v>-2.75</v>
      </c>
      <c r="E1663" s="15">
        <f t="shared" ca="1" si="428"/>
        <v>0</v>
      </c>
      <c r="F1663" s="15">
        <f t="shared" ca="1" si="429"/>
        <v>-2.75</v>
      </c>
      <c r="G1663" s="17">
        <f t="shared" ca="1" si="437"/>
        <v>3.9821428571428572</v>
      </c>
      <c r="H1663" s="17">
        <f t="shared" ca="1" si="438"/>
        <v>1.9821428571428572</v>
      </c>
      <c r="I1663" s="17">
        <f t="shared" ca="1" si="439"/>
        <v>2.0090090090090089</v>
      </c>
      <c r="J1663" s="23">
        <f t="shared" ca="1" si="430"/>
        <v>66.766467065868255</v>
      </c>
      <c r="K1663" s="19" t="str">
        <f t="shared" ca="1" si="431"/>
        <v/>
      </c>
      <c r="L1663" s="19" t="str">
        <f t="shared" ca="1" si="432"/>
        <v/>
      </c>
      <c r="M1663" s="9" t="str">
        <f t="shared" ca="1" si="433"/>
        <v/>
      </c>
      <c r="N1663" s="9" t="str">
        <f t="shared" ca="1" si="434"/>
        <v/>
      </c>
      <c r="O1663" s="11">
        <f t="shared" ca="1" si="427"/>
        <v>37490</v>
      </c>
      <c r="P1663" s="31">
        <f t="shared" ca="1" si="440"/>
        <v>45</v>
      </c>
      <c r="Q1663" s="9">
        <f t="shared" ca="1" si="435"/>
        <v>0</v>
      </c>
      <c r="R1663" s="34" t="str">
        <f t="shared" ca="1" si="441"/>
        <v>BUY</v>
      </c>
    </row>
    <row r="1664" spans="1:18" x14ac:dyDescent="0.3">
      <c r="A1664" s="9">
        <v>1661</v>
      </c>
      <c r="B1664" s="11">
        <f t="shared" ca="1" si="425"/>
        <v>37491</v>
      </c>
      <c r="C1664" s="17">
        <f t="shared" ca="1" si="426"/>
        <v>995.2</v>
      </c>
      <c r="D1664" s="42">
        <f t="shared" ca="1" si="436"/>
        <v>9.5</v>
      </c>
      <c r="E1664" s="15">
        <f t="shared" ca="1" si="428"/>
        <v>9.5</v>
      </c>
      <c r="F1664" s="15">
        <f t="shared" ca="1" si="429"/>
        <v>0</v>
      </c>
      <c r="G1664" s="17">
        <f t="shared" ca="1" si="437"/>
        <v>4.6607142857142856</v>
      </c>
      <c r="H1664" s="17">
        <f t="shared" ca="1" si="438"/>
        <v>1.7714285714285682</v>
      </c>
      <c r="I1664" s="17">
        <f t="shared" ca="1" si="439"/>
        <v>2.6310483870967789</v>
      </c>
      <c r="J1664" s="23">
        <f t="shared" ca="1" si="430"/>
        <v>72.45974458634096</v>
      </c>
      <c r="K1664" s="19" t="str">
        <f t="shared" ca="1" si="431"/>
        <v>SELL</v>
      </c>
      <c r="L1664" s="19">
        <f t="shared" ca="1" si="432"/>
        <v>46</v>
      </c>
      <c r="M1664" s="9" t="str">
        <f t="shared" ca="1" si="433"/>
        <v>SELL</v>
      </c>
      <c r="N1664" s="9">
        <f t="shared" ca="1" si="434"/>
        <v>995.2</v>
      </c>
      <c r="O1664" s="11">
        <f t="shared" ca="1" si="427"/>
        <v>37491</v>
      </c>
      <c r="P1664" s="31">
        <f t="shared" ca="1" si="440"/>
        <v>46</v>
      </c>
      <c r="Q1664" s="9">
        <f t="shared" ca="1" si="435"/>
        <v>1</v>
      </c>
      <c r="R1664" s="34" t="str">
        <f t="shared" ca="1" si="441"/>
        <v>SELL</v>
      </c>
    </row>
    <row r="1665" spans="1:18" x14ac:dyDescent="0.3">
      <c r="A1665" s="9">
        <v>1662</v>
      </c>
      <c r="B1665" s="11">
        <f t="shared" ca="1" si="425"/>
        <v>37494</v>
      </c>
      <c r="C1665" s="17">
        <f t="shared" ca="1" si="426"/>
        <v>998.85</v>
      </c>
      <c r="D1665" s="42">
        <f t="shared" ca="1" si="436"/>
        <v>3.6499999999999773</v>
      </c>
      <c r="E1665" s="15">
        <f t="shared" ca="1" si="428"/>
        <v>3.6499999999999773</v>
      </c>
      <c r="F1665" s="15">
        <f t="shared" ca="1" si="429"/>
        <v>0</v>
      </c>
      <c r="G1665" s="17">
        <f t="shared" ca="1" si="437"/>
        <v>4.3142857142857123</v>
      </c>
      <c r="H1665" s="17">
        <f t="shared" ca="1" si="438"/>
        <v>1.7714285714285682</v>
      </c>
      <c r="I1665" s="17">
        <f t="shared" ca="1" si="439"/>
        <v>2.4354838709677451</v>
      </c>
      <c r="J1665" s="23">
        <f t="shared" ca="1" si="430"/>
        <v>70.892018779342749</v>
      </c>
      <c r="K1665" s="19" t="str">
        <f t="shared" ca="1" si="431"/>
        <v>SELL</v>
      </c>
      <c r="L1665" s="19" t="str">
        <f t="shared" ca="1" si="432"/>
        <v/>
      </c>
      <c r="M1665" s="9" t="str">
        <f t="shared" ca="1" si="433"/>
        <v/>
      </c>
      <c r="N1665" s="9" t="str">
        <f t="shared" ca="1" si="434"/>
        <v/>
      </c>
      <c r="O1665" s="11">
        <f t="shared" ca="1" si="427"/>
        <v>37494</v>
      </c>
      <c r="P1665" s="31">
        <f t="shared" ca="1" si="440"/>
        <v>46</v>
      </c>
      <c r="Q1665" s="9">
        <f t="shared" ca="1" si="435"/>
        <v>0</v>
      </c>
      <c r="R1665" s="34" t="str">
        <f t="shared" ca="1" si="441"/>
        <v>SELL</v>
      </c>
    </row>
    <row r="1666" spans="1:18" x14ac:dyDescent="0.3">
      <c r="A1666" s="9">
        <v>1663</v>
      </c>
      <c r="B1666" s="11">
        <f t="shared" ca="1" si="425"/>
        <v>37495</v>
      </c>
      <c r="C1666" s="17">
        <f t="shared" ca="1" si="426"/>
        <v>987.7</v>
      </c>
      <c r="D1666" s="42">
        <f t="shared" ca="1" si="436"/>
        <v>-11.149999999999977</v>
      </c>
      <c r="E1666" s="15">
        <f t="shared" ca="1" si="428"/>
        <v>0</v>
      </c>
      <c r="F1666" s="15">
        <f t="shared" ca="1" si="429"/>
        <v>-11.149999999999977</v>
      </c>
      <c r="G1666" s="17">
        <f t="shared" ca="1" si="437"/>
        <v>4.0714285714285712</v>
      </c>
      <c r="H1666" s="17">
        <f t="shared" ca="1" si="438"/>
        <v>2.5678571428571382</v>
      </c>
      <c r="I1666" s="17">
        <f t="shared" ca="1" si="439"/>
        <v>1.5855354659248986</v>
      </c>
      <c r="J1666" s="23">
        <f t="shared" ca="1" si="430"/>
        <v>61.323292092522905</v>
      </c>
      <c r="K1666" s="19" t="str">
        <f t="shared" ca="1" si="431"/>
        <v/>
      </c>
      <c r="L1666" s="19" t="str">
        <f t="shared" ca="1" si="432"/>
        <v/>
      </c>
      <c r="M1666" s="9" t="str">
        <f t="shared" ca="1" si="433"/>
        <v/>
      </c>
      <c r="N1666" s="9" t="str">
        <f t="shared" ca="1" si="434"/>
        <v/>
      </c>
      <c r="O1666" s="11">
        <f t="shared" ca="1" si="427"/>
        <v>37495</v>
      </c>
      <c r="P1666" s="31">
        <f t="shared" ca="1" si="440"/>
        <v>46</v>
      </c>
      <c r="Q1666" s="9">
        <f t="shared" ca="1" si="435"/>
        <v>0</v>
      </c>
      <c r="R1666" s="34" t="str">
        <f t="shared" ca="1" si="441"/>
        <v>SELL</v>
      </c>
    </row>
    <row r="1667" spans="1:18" x14ac:dyDescent="0.3">
      <c r="A1667" s="9">
        <v>1664</v>
      </c>
      <c r="B1667" s="11">
        <f t="shared" ca="1" si="425"/>
        <v>37496</v>
      </c>
      <c r="C1667" s="17">
        <f t="shared" ca="1" si="426"/>
        <v>985.7</v>
      </c>
      <c r="D1667" s="42">
        <f t="shared" ca="1" si="436"/>
        <v>-2</v>
      </c>
      <c r="E1667" s="15">
        <f t="shared" ca="1" si="428"/>
        <v>0</v>
      </c>
      <c r="F1667" s="15">
        <f t="shared" ca="1" si="429"/>
        <v>-2</v>
      </c>
      <c r="G1667" s="17">
        <f t="shared" ca="1" si="437"/>
        <v>3.8964285714285682</v>
      </c>
      <c r="H1667" s="17">
        <f t="shared" ca="1" si="438"/>
        <v>2.710714285714281</v>
      </c>
      <c r="I1667" s="17">
        <f t="shared" ca="1" si="439"/>
        <v>1.4374176548089606</v>
      </c>
      <c r="J1667" s="23">
        <f t="shared" ca="1" si="430"/>
        <v>58.972972972972997</v>
      </c>
      <c r="K1667" s="19" t="str">
        <f t="shared" ca="1" si="431"/>
        <v/>
      </c>
      <c r="L1667" s="19" t="str">
        <f t="shared" ca="1" si="432"/>
        <v/>
      </c>
      <c r="M1667" s="9" t="str">
        <f t="shared" ca="1" si="433"/>
        <v/>
      </c>
      <c r="N1667" s="9" t="str">
        <f t="shared" ca="1" si="434"/>
        <v/>
      </c>
      <c r="O1667" s="11">
        <f t="shared" ca="1" si="427"/>
        <v>37496</v>
      </c>
      <c r="P1667" s="31">
        <f t="shared" ca="1" si="440"/>
        <v>46</v>
      </c>
      <c r="Q1667" s="9">
        <f t="shared" ca="1" si="435"/>
        <v>0</v>
      </c>
      <c r="R1667" s="34" t="str">
        <f t="shared" ca="1" si="441"/>
        <v>SELL</v>
      </c>
    </row>
    <row r="1668" spans="1:18" x14ac:dyDescent="0.3">
      <c r="A1668" s="9">
        <v>1665</v>
      </c>
      <c r="B1668" s="11">
        <f t="shared" ref="B1668:B1731" ca="1" si="442">VLOOKUP(A1668,INDIRECT($V$1&amp;"$A$2:$C$100000"),2,FALSE)</f>
        <v>37497</v>
      </c>
      <c r="C1668" s="17">
        <f t="shared" ref="C1668:C1731" ca="1" si="443">VLOOKUP(A1668,INDIRECT($V$1&amp;"$A$2:$C$100000"),3,FALSE)</f>
        <v>987.25</v>
      </c>
      <c r="D1668" s="42">
        <f t="shared" ca="1" si="436"/>
        <v>1.5499999999999545</v>
      </c>
      <c r="E1668" s="15">
        <f t="shared" ca="1" si="428"/>
        <v>1.5499999999999545</v>
      </c>
      <c r="F1668" s="15">
        <f t="shared" ca="1" si="429"/>
        <v>0</v>
      </c>
      <c r="G1668" s="17">
        <f t="shared" ca="1" si="437"/>
        <v>4.0071428571428509</v>
      </c>
      <c r="H1668" s="17">
        <f t="shared" ca="1" si="438"/>
        <v>1.5999999999999903</v>
      </c>
      <c r="I1668" s="17">
        <f t="shared" ca="1" si="439"/>
        <v>2.5044642857142971</v>
      </c>
      <c r="J1668" s="23">
        <f t="shared" ca="1" si="430"/>
        <v>71.464968152866334</v>
      </c>
      <c r="K1668" s="19" t="str">
        <f t="shared" ca="1" si="431"/>
        <v>SELL</v>
      </c>
      <c r="L1668" s="19" t="str">
        <f t="shared" ca="1" si="432"/>
        <v/>
      </c>
      <c r="M1668" s="9" t="str">
        <f t="shared" ca="1" si="433"/>
        <v/>
      </c>
      <c r="N1668" s="9" t="str">
        <f t="shared" ca="1" si="434"/>
        <v/>
      </c>
      <c r="O1668" s="11">
        <f t="shared" ref="O1668:O1731" ca="1" si="444">VLOOKUP(A1668,INDIRECT($V$1&amp;"$A$2:$C$100000"),2,FALSE)</f>
        <v>37497</v>
      </c>
      <c r="P1668" s="31">
        <f t="shared" ca="1" si="440"/>
        <v>46</v>
      </c>
      <c r="Q1668" s="9">
        <f t="shared" ca="1" si="435"/>
        <v>0</v>
      </c>
      <c r="R1668" s="34" t="str">
        <f t="shared" ca="1" si="441"/>
        <v>SELL</v>
      </c>
    </row>
    <row r="1669" spans="1:18" x14ac:dyDescent="0.3">
      <c r="A1669" s="9">
        <v>1666</v>
      </c>
      <c r="B1669" s="11">
        <f t="shared" ca="1" si="442"/>
        <v>37498</v>
      </c>
      <c r="C1669" s="17">
        <f t="shared" ca="1" si="443"/>
        <v>1010.6</v>
      </c>
      <c r="D1669" s="42">
        <f t="shared" ca="1" si="436"/>
        <v>23.350000000000023</v>
      </c>
      <c r="E1669" s="15">
        <f t="shared" ref="E1669:E1732" ca="1" si="445">IF(D1669&gt;$V$5,D1669,0)</f>
        <v>23.350000000000023</v>
      </c>
      <c r="F1669" s="15">
        <f t="shared" ref="F1669:F1732" ca="1" si="446">IF(D1669&lt;$V$5,D1669,0)</f>
        <v>0</v>
      </c>
      <c r="G1669" s="17">
        <f t="shared" ca="1" si="437"/>
        <v>5.0749999999999886</v>
      </c>
      <c r="H1669" s="17">
        <f t="shared" ca="1" si="438"/>
        <v>1.5999999999999903</v>
      </c>
      <c r="I1669" s="17">
        <f t="shared" ca="1" si="439"/>
        <v>3.171875000000012</v>
      </c>
      <c r="J1669" s="23">
        <f t="shared" ref="J1669:J1732" ca="1" si="447">IF((A1669-1)&gt;=$G$1,IF(I1669=$V$5,$V$5,($V$6-($V$6/(1+I1669)))),"")</f>
        <v>76.029962546816549</v>
      </c>
      <c r="K1669" s="19" t="str">
        <f t="shared" ref="K1669:K1732" ca="1" si="448">IF((A1669-1)&gt;=$G$1,IF(J1669&gt;$D$1,$V$8,IF(J1669&lt;$C$1,$V$7,"")),"")</f>
        <v>SELL</v>
      </c>
      <c r="L1669" s="19" t="str">
        <f t="shared" ref="L1669:L1732" ca="1" si="449">IF(M1669&lt;&gt;"",P1669,"")</f>
        <v/>
      </c>
      <c r="M1669" s="9" t="str">
        <f t="shared" ref="M1669:M1732" ca="1" si="450">IF(R1669&lt;&gt;R1668,R1669,"")</f>
        <v/>
      </c>
      <c r="N1669" s="9" t="str">
        <f t="shared" ref="N1669:N1732" ca="1" si="451">IF(OR(M1669=$V$7,M1669=$V$8),C1669,"")</f>
        <v/>
      </c>
      <c r="O1669" s="11">
        <f t="shared" ca="1" si="444"/>
        <v>37498</v>
      </c>
      <c r="P1669" s="31">
        <f t="shared" ca="1" si="440"/>
        <v>46</v>
      </c>
      <c r="Q1669" s="9">
        <f t="shared" ref="Q1669:Q1732" ca="1" si="452">IF(M1669&lt;&gt;"",1,0)</f>
        <v>0</v>
      </c>
      <c r="R1669" s="34" t="str">
        <f t="shared" ca="1" si="441"/>
        <v>SELL</v>
      </c>
    </row>
    <row r="1670" spans="1:18" x14ac:dyDescent="0.3">
      <c r="A1670" s="9">
        <v>1667</v>
      </c>
      <c r="B1670" s="11">
        <f t="shared" ca="1" si="442"/>
        <v>37501</v>
      </c>
      <c r="C1670" s="17">
        <f t="shared" ca="1" si="443"/>
        <v>1013.5</v>
      </c>
      <c r="D1670" s="42">
        <f t="shared" ref="D1670:D1733" ca="1" si="453">C1670-C1669</f>
        <v>2.8999999999999773</v>
      </c>
      <c r="E1670" s="15">
        <f t="shared" ca="1" si="445"/>
        <v>2.8999999999999773</v>
      </c>
      <c r="F1670" s="15">
        <f t="shared" ca="1" si="446"/>
        <v>0</v>
      </c>
      <c r="G1670" s="17">
        <f t="shared" ref="G1670:G1733" ca="1" si="454">IF((A1670-1)&gt;=$G$1,AVERAGE(OFFSET(E1670,0,0,-$G$1,1)),"")</f>
        <v>4.7178571428571319</v>
      </c>
      <c r="H1670" s="17">
        <f t="shared" ref="H1670:H1733" ca="1" si="455">IF((A1670-1)&gt;=$G$1,ABS(AVERAGE(OFFSET(F1670,0,0,-$G$1,1))),"")</f>
        <v>1.5999999999999903</v>
      </c>
      <c r="I1670" s="17">
        <f t="shared" ref="I1670:I1733" ca="1" si="456">IF((A1670-1)&gt;=$G$1,G1670/H1670,"")</f>
        <v>2.9486607142857251</v>
      </c>
      <c r="J1670" s="23">
        <f t="shared" ca="1" si="447"/>
        <v>74.674957603165694</v>
      </c>
      <c r="K1670" s="19" t="str">
        <f t="shared" ca="1" si="448"/>
        <v>SELL</v>
      </c>
      <c r="L1670" s="19" t="str">
        <f t="shared" ca="1" si="449"/>
        <v/>
      </c>
      <c r="M1670" s="9" t="str">
        <f t="shared" ca="1" si="450"/>
        <v/>
      </c>
      <c r="N1670" s="9" t="str">
        <f t="shared" ca="1" si="451"/>
        <v/>
      </c>
      <c r="O1670" s="11">
        <f t="shared" ca="1" si="444"/>
        <v>37501</v>
      </c>
      <c r="P1670" s="31">
        <f t="shared" ref="P1670:P1733" ca="1" si="457">P1669+Q1670</f>
        <v>46</v>
      </c>
      <c r="Q1670" s="9">
        <f t="shared" ca="1" si="452"/>
        <v>0</v>
      </c>
      <c r="R1670" s="34" t="str">
        <f t="shared" ref="R1670:R1733" ca="1" si="458">IF(K1670=R1669,R1669,IF(K1670="",R1669,IF(K1670&lt;&gt;R1669,K1670)))</f>
        <v>SELL</v>
      </c>
    </row>
    <row r="1671" spans="1:18" x14ac:dyDescent="0.3">
      <c r="A1671" s="9">
        <v>1668</v>
      </c>
      <c r="B1671" s="11">
        <f t="shared" ca="1" si="442"/>
        <v>37502</v>
      </c>
      <c r="C1671" s="17">
        <f t="shared" ca="1" si="443"/>
        <v>1001.1</v>
      </c>
      <c r="D1671" s="42">
        <f t="shared" ca="1" si="453"/>
        <v>-12.399999999999977</v>
      </c>
      <c r="E1671" s="15">
        <f t="shared" ca="1" si="445"/>
        <v>0</v>
      </c>
      <c r="F1671" s="15">
        <f t="shared" ca="1" si="446"/>
        <v>-12.399999999999977</v>
      </c>
      <c r="G1671" s="17">
        <f t="shared" ca="1" si="454"/>
        <v>4.2749999999999932</v>
      </c>
      <c r="H1671" s="17">
        <f t="shared" ca="1" si="455"/>
        <v>2.4857142857142742</v>
      </c>
      <c r="I1671" s="17">
        <f t="shared" ca="1" si="456"/>
        <v>1.7198275862069017</v>
      </c>
      <c r="J1671" s="23">
        <f t="shared" ca="1" si="447"/>
        <v>63.232963549920832</v>
      </c>
      <c r="K1671" s="19" t="str">
        <f t="shared" ca="1" si="448"/>
        <v/>
      </c>
      <c r="L1671" s="19" t="str">
        <f t="shared" ca="1" si="449"/>
        <v/>
      </c>
      <c r="M1671" s="9" t="str">
        <f t="shared" ca="1" si="450"/>
        <v/>
      </c>
      <c r="N1671" s="9" t="str">
        <f t="shared" ca="1" si="451"/>
        <v/>
      </c>
      <c r="O1671" s="11">
        <f t="shared" ca="1" si="444"/>
        <v>37502</v>
      </c>
      <c r="P1671" s="31">
        <f t="shared" ca="1" si="457"/>
        <v>46</v>
      </c>
      <c r="Q1671" s="9">
        <f t="shared" ca="1" si="452"/>
        <v>0</v>
      </c>
      <c r="R1671" s="34" t="str">
        <f t="shared" ca="1" si="458"/>
        <v>SELL</v>
      </c>
    </row>
    <row r="1672" spans="1:18" x14ac:dyDescent="0.3">
      <c r="A1672" s="9">
        <v>1669</v>
      </c>
      <c r="B1672" s="11">
        <f t="shared" ca="1" si="442"/>
        <v>37503</v>
      </c>
      <c r="C1672" s="17">
        <f t="shared" ca="1" si="443"/>
        <v>1006.95</v>
      </c>
      <c r="D1672" s="42">
        <f t="shared" ca="1" si="453"/>
        <v>5.8500000000000227</v>
      </c>
      <c r="E1672" s="15">
        <f t="shared" ca="1" si="445"/>
        <v>5.8500000000000227</v>
      </c>
      <c r="F1672" s="15">
        <f t="shared" ca="1" si="446"/>
        <v>0</v>
      </c>
      <c r="G1672" s="17">
        <f t="shared" ca="1" si="454"/>
        <v>4.6928571428571377</v>
      </c>
      <c r="H1672" s="17">
        <f t="shared" ca="1" si="455"/>
        <v>2.0285714285714187</v>
      </c>
      <c r="I1672" s="17">
        <f t="shared" ca="1" si="456"/>
        <v>2.3133802816901494</v>
      </c>
      <c r="J1672" s="23">
        <f t="shared" ca="1" si="447"/>
        <v>69.819341126461296</v>
      </c>
      <c r="K1672" s="19" t="str">
        <f t="shared" ca="1" si="448"/>
        <v/>
      </c>
      <c r="L1672" s="19" t="str">
        <f t="shared" ca="1" si="449"/>
        <v/>
      </c>
      <c r="M1672" s="9" t="str">
        <f t="shared" ca="1" si="450"/>
        <v/>
      </c>
      <c r="N1672" s="9" t="str">
        <f t="shared" ca="1" si="451"/>
        <v/>
      </c>
      <c r="O1672" s="11">
        <f t="shared" ca="1" si="444"/>
        <v>37503</v>
      </c>
      <c r="P1672" s="31">
        <f t="shared" ca="1" si="457"/>
        <v>46</v>
      </c>
      <c r="Q1672" s="9">
        <f t="shared" ca="1" si="452"/>
        <v>0</v>
      </c>
      <c r="R1672" s="34" t="str">
        <f t="shared" ca="1" si="458"/>
        <v>SELL</v>
      </c>
    </row>
    <row r="1673" spans="1:18" x14ac:dyDescent="0.3">
      <c r="A1673" s="9">
        <v>1670</v>
      </c>
      <c r="B1673" s="11">
        <f t="shared" ca="1" si="442"/>
        <v>37504</v>
      </c>
      <c r="C1673" s="17">
        <f t="shared" ca="1" si="443"/>
        <v>1008.6</v>
      </c>
      <c r="D1673" s="42">
        <f t="shared" ca="1" si="453"/>
        <v>1.6499999999999773</v>
      </c>
      <c r="E1673" s="15">
        <f t="shared" ca="1" si="445"/>
        <v>1.6499999999999773</v>
      </c>
      <c r="F1673" s="15">
        <f t="shared" ca="1" si="446"/>
        <v>0</v>
      </c>
      <c r="G1673" s="17">
        <f t="shared" ca="1" si="454"/>
        <v>4.124999999999992</v>
      </c>
      <c r="H1673" s="17">
        <f t="shared" ca="1" si="455"/>
        <v>2.0285714285714187</v>
      </c>
      <c r="I1673" s="17">
        <f t="shared" ca="1" si="456"/>
        <v>2.0334507042253582</v>
      </c>
      <c r="J1673" s="23">
        <f t="shared" ca="1" si="447"/>
        <v>67.034242600116144</v>
      </c>
      <c r="K1673" s="19" t="str">
        <f t="shared" ca="1" si="448"/>
        <v/>
      </c>
      <c r="L1673" s="19" t="str">
        <f t="shared" ca="1" si="449"/>
        <v/>
      </c>
      <c r="M1673" s="9" t="str">
        <f t="shared" ca="1" si="450"/>
        <v/>
      </c>
      <c r="N1673" s="9" t="str">
        <f t="shared" ca="1" si="451"/>
        <v/>
      </c>
      <c r="O1673" s="11">
        <f t="shared" ca="1" si="444"/>
        <v>37504</v>
      </c>
      <c r="P1673" s="31">
        <f t="shared" ca="1" si="457"/>
        <v>46</v>
      </c>
      <c r="Q1673" s="9">
        <f t="shared" ca="1" si="452"/>
        <v>0</v>
      </c>
      <c r="R1673" s="34" t="str">
        <f t="shared" ca="1" si="458"/>
        <v>SELL</v>
      </c>
    </row>
    <row r="1674" spans="1:18" x14ac:dyDescent="0.3">
      <c r="A1674" s="9">
        <v>1671</v>
      </c>
      <c r="B1674" s="11">
        <f t="shared" ca="1" si="442"/>
        <v>37505</v>
      </c>
      <c r="C1674" s="17">
        <f t="shared" ca="1" si="443"/>
        <v>995.2</v>
      </c>
      <c r="D1674" s="42">
        <f t="shared" ca="1" si="453"/>
        <v>-13.399999999999977</v>
      </c>
      <c r="E1674" s="15">
        <f t="shared" ca="1" si="445"/>
        <v>0</v>
      </c>
      <c r="F1674" s="15">
        <f t="shared" ca="1" si="446"/>
        <v>-13.399999999999977</v>
      </c>
      <c r="G1674" s="17">
        <f t="shared" ca="1" si="454"/>
        <v>4.0821428571428475</v>
      </c>
      <c r="H1674" s="17">
        <f t="shared" ca="1" si="455"/>
        <v>2.9857142857142742</v>
      </c>
      <c r="I1674" s="17">
        <f t="shared" ca="1" si="456"/>
        <v>1.3672248803827771</v>
      </c>
      <c r="J1674" s="23">
        <f t="shared" ca="1" si="447"/>
        <v>57.756442647801954</v>
      </c>
      <c r="K1674" s="19" t="str">
        <f t="shared" ca="1" si="448"/>
        <v/>
      </c>
      <c r="L1674" s="19" t="str">
        <f t="shared" ca="1" si="449"/>
        <v/>
      </c>
      <c r="M1674" s="9" t="str">
        <f t="shared" ca="1" si="450"/>
        <v/>
      </c>
      <c r="N1674" s="9" t="str">
        <f t="shared" ca="1" si="451"/>
        <v/>
      </c>
      <c r="O1674" s="11">
        <f t="shared" ca="1" si="444"/>
        <v>37505</v>
      </c>
      <c r="P1674" s="31">
        <f t="shared" ca="1" si="457"/>
        <v>46</v>
      </c>
      <c r="Q1674" s="9">
        <f t="shared" ca="1" si="452"/>
        <v>0</v>
      </c>
      <c r="R1674" s="34" t="str">
        <f t="shared" ca="1" si="458"/>
        <v>SELL</v>
      </c>
    </row>
    <row r="1675" spans="1:18" x14ac:dyDescent="0.3">
      <c r="A1675" s="9">
        <v>1672</v>
      </c>
      <c r="B1675" s="11">
        <f t="shared" ca="1" si="442"/>
        <v>37508</v>
      </c>
      <c r="C1675" s="17">
        <f t="shared" ca="1" si="443"/>
        <v>998.55</v>
      </c>
      <c r="D1675" s="42">
        <f t="shared" ca="1" si="453"/>
        <v>3.3499999999999091</v>
      </c>
      <c r="E1675" s="15">
        <f t="shared" ca="1" si="445"/>
        <v>3.3499999999999091</v>
      </c>
      <c r="F1675" s="15">
        <f t="shared" ca="1" si="446"/>
        <v>0</v>
      </c>
      <c r="G1675" s="17">
        <f t="shared" ca="1" si="454"/>
        <v>3.6999999999999886</v>
      </c>
      <c r="H1675" s="17">
        <f t="shared" ca="1" si="455"/>
        <v>2.9857142857142742</v>
      </c>
      <c r="I1675" s="17">
        <f t="shared" ca="1" si="456"/>
        <v>1.2392344497607666</v>
      </c>
      <c r="J1675" s="23">
        <f t="shared" ca="1" si="447"/>
        <v>55.341880341880362</v>
      </c>
      <c r="K1675" s="19" t="str">
        <f t="shared" ca="1" si="448"/>
        <v/>
      </c>
      <c r="L1675" s="19" t="str">
        <f t="shared" ca="1" si="449"/>
        <v/>
      </c>
      <c r="M1675" s="9" t="str">
        <f t="shared" ca="1" si="450"/>
        <v/>
      </c>
      <c r="N1675" s="9" t="str">
        <f t="shared" ca="1" si="451"/>
        <v/>
      </c>
      <c r="O1675" s="11">
        <f t="shared" ca="1" si="444"/>
        <v>37508</v>
      </c>
      <c r="P1675" s="31">
        <f t="shared" ca="1" si="457"/>
        <v>46</v>
      </c>
      <c r="Q1675" s="9">
        <f t="shared" ca="1" si="452"/>
        <v>0</v>
      </c>
      <c r="R1675" s="34" t="str">
        <f t="shared" ca="1" si="458"/>
        <v>SELL</v>
      </c>
    </row>
    <row r="1676" spans="1:18" x14ac:dyDescent="0.3">
      <c r="A1676" s="9">
        <v>1673</v>
      </c>
      <c r="B1676" s="11">
        <f t="shared" ca="1" si="442"/>
        <v>37510</v>
      </c>
      <c r="C1676" s="17">
        <f t="shared" ca="1" si="443"/>
        <v>998.85</v>
      </c>
      <c r="D1676" s="42">
        <f t="shared" ca="1" si="453"/>
        <v>0.30000000000006821</v>
      </c>
      <c r="E1676" s="15">
        <f t="shared" ca="1" si="445"/>
        <v>0.30000000000006821</v>
      </c>
      <c r="F1676" s="15">
        <f t="shared" ca="1" si="446"/>
        <v>0</v>
      </c>
      <c r="G1676" s="17">
        <f t="shared" ca="1" si="454"/>
        <v>3.7214285714285649</v>
      </c>
      <c r="H1676" s="17">
        <f t="shared" ca="1" si="455"/>
        <v>2.9785714285714238</v>
      </c>
      <c r="I1676" s="17">
        <f t="shared" ca="1" si="456"/>
        <v>1.2494004796163067</v>
      </c>
      <c r="J1676" s="23">
        <f t="shared" ca="1" si="447"/>
        <v>55.543710021321957</v>
      </c>
      <c r="K1676" s="19" t="str">
        <f t="shared" ca="1" si="448"/>
        <v/>
      </c>
      <c r="L1676" s="19" t="str">
        <f t="shared" ca="1" si="449"/>
        <v/>
      </c>
      <c r="M1676" s="9" t="str">
        <f t="shared" ca="1" si="450"/>
        <v/>
      </c>
      <c r="N1676" s="9" t="str">
        <f t="shared" ca="1" si="451"/>
        <v/>
      </c>
      <c r="O1676" s="11">
        <f t="shared" ca="1" si="444"/>
        <v>37510</v>
      </c>
      <c r="P1676" s="31">
        <f t="shared" ca="1" si="457"/>
        <v>46</v>
      </c>
      <c r="Q1676" s="9">
        <f t="shared" ca="1" si="452"/>
        <v>0</v>
      </c>
      <c r="R1676" s="34" t="str">
        <f t="shared" ca="1" si="458"/>
        <v>SELL</v>
      </c>
    </row>
    <row r="1677" spans="1:18" x14ac:dyDescent="0.3">
      <c r="A1677" s="9">
        <v>1674</v>
      </c>
      <c r="B1677" s="11">
        <f t="shared" ca="1" si="442"/>
        <v>37511</v>
      </c>
      <c r="C1677" s="17">
        <f t="shared" ca="1" si="443"/>
        <v>1001.65</v>
      </c>
      <c r="D1677" s="42">
        <f t="shared" ca="1" si="453"/>
        <v>2.7999999999999545</v>
      </c>
      <c r="E1677" s="15">
        <f t="shared" ca="1" si="445"/>
        <v>2.7999999999999545</v>
      </c>
      <c r="F1677" s="15">
        <f t="shared" ca="1" si="446"/>
        <v>0</v>
      </c>
      <c r="G1677" s="17">
        <f t="shared" ca="1" si="454"/>
        <v>3.9214285714285615</v>
      </c>
      <c r="H1677" s="17">
        <f t="shared" ca="1" si="455"/>
        <v>2.7821428571428521</v>
      </c>
      <c r="I1677" s="17">
        <f t="shared" ca="1" si="456"/>
        <v>1.4094993581514752</v>
      </c>
      <c r="J1677" s="23">
        <f t="shared" ca="1" si="447"/>
        <v>58.497602557272224</v>
      </c>
      <c r="K1677" s="19" t="str">
        <f t="shared" ca="1" si="448"/>
        <v/>
      </c>
      <c r="L1677" s="19" t="str">
        <f t="shared" ca="1" si="449"/>
        <v/>
      </c>
      <c r="M1677" s="9" t="str">
        <f t="shared" ca="1" si="450"/>
        <v/>
      </c>
      <c r="N1677" s="9" t="str">
        <f t="shared" ca="1" si="451"/>
        <v/>
      </c>
      <c r="O1677" s="11">
        <f t="shared" ca="1" si="444"/>
        <v>37511</v>
      </c>
      <c r="P1677" s="31">
        <f t="shared" ca="1" si="457"/>
        <v>46</v>
      </c>
      <c r="Q1677" s="9">
        <f t="shared" ca="1" si="452"/>
        <v>0</v>
      </c>
      <c r="R1677" s="34" t="str">
        <f t="shared" ca="1" si="458"/>
        <v>SELL</v>
      </c>
    </row>
    <row r="1678" spans="1:18" x14ac:dyDescent="0.3">
      <c r="A1678" s="9">
        <v>1675</v>
      </c>
      <c r="B1678" s="11">
        <f t="shared" ca="1" si="442"/>
        <v>37512</v>
      </c>
      <c r="C1678" s="17">
        <f t="shared" ca="1" si="443"/>
        <v>992</v>
      </c>
      <c r="D1678" s="42">
        <f t="shared" ca="1" si="453"/>
        <v>-9.6499999999999773</v>
      </c>
      <c r="E1678" s="15">
        <f t="shared" ca="1" si="445"/>
        <v>0</v>
      </c>
      <c r="F1678" s="15">
        <f t="shared" ca="1" si="446"/>
        <v>-9.6499999999999773</v>
      </c>
      <c r="G1678" s="17">
        <f t="shared" ca="1" si="454"/>
        <v>3.2428571428571331</v>
      </c>
      <c r="H1678" s="17">
        <f t="shared" ca="1" si="455"/>
        <v>3.4714285714285649</v>
      </c>
      <c r="I1678" s="17">
        <f t="shared" ca="1" si="456"/>
        <v>0.93415637860082201</v>
      </c>
      <c r="J1678" s="23">
        <f t="shared" ca="1" si="447"/>
        <v>48.297872340425506</v>
      </c>
      <c r="K1678" s="19" t="str">
        <f t="shared" ca="1" si="448"/>
        <v/>
      </c>
      <c r="L1678" s="19" t="str">
        <f t="shared" ca="1" si="449"/>
        <v/>
      </c>
      <c r="M1678" s="9" t="str">
        <f t="shared" ca="1" si="450"/>
        <v/>
      </c>
      <c r="N1678" s="9" t="str">
        <f t="shared" ca="1" si="451"/>
        <v/>
      </c>
      <c r="O1678" s="11">
        <f t="shared" ca="1" si="444"/>
        <v>37512</v>
      </c>
      <c r="P1678" s="31">
        <f t="shared" ca="1" si="457"/>
        <v>46</v>
      </c>
      <c r="Q1678" s="9">
        <f t="shared" ca="1" si="452"/>
        <v>0</v>
      </c>
      <c r="R1678" s="34" t="str">
        <f t="shared" ca="1" si="458"/>
        <v>SELL</v>
      </c>
    </row>
    <row r="1679" spans="1:18" x14ac:dyDescent="0.3">
      <c r="A1679" s="9">
        <v>1676</v>
      </c>
      <c r="B1679" s="11">
        <f t="shared" ca="1" si="442"/>
        <v>37515</v>
      </c>
      <c r="C1679" s="17">
        <f t="shared" ca="1" si="443"/>
        <v>985.75</v>
      </c>
      <c r="D1679" s="42">
        <f t="shared" ca="1" si="453"/>
        <v>-6.25</v>
      </c>
      <c r="E1679" s="15">
        <f t="shared" ca="1" si="445"/>
        <v>0</v>
      </c>
      <c r="F1679" s="15">
        <f t="shared" ca="1" si="446"/>
        <v>-6.25</v>
      </c>
      <c r="G1679" s="17">
        <f t="shared" ca="1" si="454"/>
        <v>2.9821428571428492</v>
      </c>
      <c r="H1679" s="17">
        <f t="shared" ca="1" si="455"/>
        <v>3.9178571428571365</v>
      </c>
      <c r="I1679" s="17">
        <f t="shared" ca="1" si="456"/>
        <v>0.76116681859617064</v>
      </c>
      <c r="J1679" s="23">
        <f t="shared" ca="1" si="447"/>
        <v>43.219461697722544</v>
      </c>
      <c r="K1679" s="19" t="str">
        <f t="shared" ca="1" si="448"/>
        <v/>
      </c>
      <c r="L1679" s="19" t="str">
        <f t="shared" ca="1" si="449"/>
        <v/>
      </c>
      <c r="M1679" s="9" t="str">
        <f t="shared" ca="1" si="450"/>
        <v/>
      </c>
      <c r="N1679" s="9" t="str">
        <f t="shared" ca="1" si="451"/>
        <v/>
      </c>
      <c r="O1679" s="11">
        <f t="shared" ca="1" si="444"/>
        <v>37515</v>
      </c>
      <c r="P1679" s="31">
        <f t="shared" ca="1" si="457"/>
        <v>46</v>
      </c>
      <c r="Q1679" s="9">
        <f t="shared" ca="1" si="452"/>
        <v>0</v>
      </c>
      <c r="R1679" s="34" t="str">
        <f t="shared" ca="1" si="458"/>
        <v>SELL</v>
      </c>
    </row>
    <row r="1680" spans="1:18" x14ac:dyDescent="0.3">
      <c r="A1680" s="9">
        <v>1677</v>
      </c>
      <c r="B1680" s="11">
        <f t="shared" ca="1" si="442"/>
        <v>37516</v>
      </c>
      <c r="C1680" s="17">
        <f t="shared" ca="1" si="443"/>
        <v>994.9</v>
      </c>
      <c r="D1680" s="42">
        <f t="shared" ca="1" si="453"/>
        <v>9.1499999999999773</v>
      </c>
      <c r="E1680" s="15">
        <f t="shared" ca="1" si="445"/>
        <v>9.1499999999999773</v>
      </c>
      <c r="F1680" s="15">
        <f t="shared" ca="1" si="446"/>
        <v>0</v>
      </c>
      <c r="G1680" s="17">
        <f t="shared" ca="1" si="454"/>
        <v>3.6357142857142759</v>
      </c>
      <c r="H1680" s="17">
        <f t="shared" ca="1" si="455"/>
        <v>3.1214285714285666</v>
      </c>
      <c r="I1680" s="17">
        <f t="shared" ca="1" si="456"/>
        <v>1.1647597254004562</v>
      </c>
      <c r="J1680" s="23">
        <f t="shared" ca="1" si="447"/>
        <v>53.805496828752609</v>
      </c>
      <c r="K1680" s="19" t="str">
        <f t="shared" ca="1" si="448"/>
        <v/>
      </c>
      <c r="L1680" s="19" t="str">
        <f t="shared" ca="1" si="449"/>
        <v/>
      </c>
      <c r="M1680" s="9" t="str">
        <f t="shared" ca="1" si="450"/>
        <v/>
      </c>
      <c r="N1680" s="9" t="str">
        <f t="shared" ca="1" si="451"/>
        <v/>
      </c>
      <c r="O1680" s="11">
        <f t="shared" ca="1" si="444"/>
        <v>37516</v>
      </c>
      <c r="P1680" s="31">
        <f t="shared" ca="1" si="457"/>
        <v>46</v>
      </c>
      <c r="Q1680" s="9">
        <f t="shared" ca="1" si="452"/>
        <v>0</v>
      </c>
      <c r="R1680" s="34" t="str">
        <f t="shared" ca="1" si="458"/>
        <v>SELL</v>
      </c>
    </row>
    <row r="1681" spans="1:18" x14ac:dyDescent="0.3">
      <c r="A1681" s="9">
        <v>1678</v>
      </c>
      <c r="B1681" s="11">
        <f t="shared" ca="1" si="442"/>
        <v>37517</v>
      </c>
      <c r="C1681" s="17">
        <f t="shared" ca="1" si="443"/>
        <v>983.6</v>
      </c>
      <c r="D1681" s="42">
        <f t="shared" ca="1" si="453"/>
        <v>-11.299999999999955</v>
      </c>
      <c r="E1681" s="15">
        <f t="shared" ca="1" si="445"/>
        <v>0</v>
      </c>
      <c r="F1681" s="15">
        <f t="shared" ca="1" si="446"/>
        <v>-11.299999999999955</v>
      </c>
      <c r="G1681" s="17">
        <f t="shared" ca="1" si="454"/>
        <v>3.6357142857142759</v>
      </c>
      <c r="H1681" s="17">
        <f t="shared" ca="1" si="455"/>
        <v>3.7857142857142776</v>
      </c>
      <c r="I1681" s="17">
        <f t="shared" ca="1" si="456"/>
        <v>0.96037735849056549</v>
      </c>
      <c r="J1681" s="23">
        <f t="shared" ca="1" si="447"/>
        <v>48.989412897016351</v>
      </c>
      <c r="K1681" s="19" t="str">
        <f t="shared" ca="1" si="448"/>
        <v/>
      </c>
      <c r="L1681" s="19" t="str">
        <f t="shared" ca="1" si="449"/>
        <v/>
      </c>
      <c r="M1681" s="9" t="str">
        <f t="shared" ca="1" si="450"/>
        <v/>
      </c>
      <c r="N1681" s="9" t="str">
        <f t="shared" ca="1" si="451"/>
        <v/>
      </c>
      <c r="O1681" s="11">
        <f t="shared" ca="1" si="444"/>
        <v>37517</v>
      </c>
      <c r="P1681" s="31">
        <f t="shared" ca="1" si="457"/>
        <v>46</v>
      </c>
      <c r="Q1681" s="9">
        <f t="shared" ca="1" si="452"/>
        <v>0</v>
      </c>
      <c r="R1681" s="34" t="str">
        <f t="shared" ca="1" si="458"/>
        <v>SELL</v>
      </c>
    </row>
    <row r="1682" spans="1:18" x14ac:dyDescent="0.3">
      <c r="A1682" s="9">
        <v>1679</v>
      </c>
      <c r="B1682" s="11">
        <f t="shared" ca="1" si="442"/>
        <v>37518</v>
      </c>
      <c r="C1682" s="17">
        <f t="shared" ca="1" si="443"/>
        <v>976.05</v>
      </c>
      <c r="D1682" s="42">
        <f t="shared" ca="1" si="453"/>
        <v>-7.5500000000000682</v>
      </c>
      <c r="E1682" s="15">
        <f t="shared" ca="1" si="445"/>
        <v>0</v>
      </c>
      <c r="F1682" s="15">
        <f t="shared" ca="1" si="446"/>
        <v>-7.5500000000000682</v>
      </c>
      <c r="G1682" s="17">
        <f t="shared" ca="1" si="454"/>
        <v>3.5249999999999937</v>
      </c>
      <c r="H1682" s="17">
        <f t="shared" ca="1" si="455"/>
        <v>4.3249999999999966</v>
      </c>
      <c r="I1682" s="17">
        <f t="shared" ca="1" si="456"/>
        <v>0.81502890173410325</v>
      </c>
      <c r="J1682" s="23">
        <f t="shared" ca="1" si="447"/>
        <v>44.904458598726087</v>
      </c>
      <c r="K1682" s="19" t="str">
        <f t="shared" ca="1" si="448"/>
        <v/>
      </c>
      <c r="L1682" s="19" t="str">
        <f t="shared" ca="1" si="449"/>
        <v/>
      </c>
      <c r="M1682" s="9" t="str">
        <f t="shared" ca="1" si="450"/>
        <v/>
      </c>
      <c r="N1682" s="9" t="str">
        <f t="shared" ca="1" si="451"/>
        <v/>
      </c>
      <c r="O1682" s="11">
        <f t="shared" ca="1" si="444"/>
        <v>37518</v>
      </c>
      <c r="P1682" s="31">
        <f t="shared" ca="1" si="457"/>
        <v>46</v>
      </c>
      <c r="Q1682" s="9">
        <f t="shared" ca="1" si="452"/>
        <v>0</v>
      </c>
      <c r="R1682" s="34" t="str">
        <f t="shared" ca="1" si="458"/>
        <v>SELL</v>
      </c>
    </row>
    <row r="1683" spans="1:18" x14ac:dyDescent="0.3">
      <c r="A1683" s="9">
        <v>1680</v>
      </c>
      <c r="B1683" s="11">
        <f t="shared" ca="1" si="442"/>
        <v>37519</v>
      </c>
      <c r="C1683" s="17">
        <f t="shared" ca="1" si="443"/>
        <v>969.6</v>
      </c>
      <c r="D1683" s="42">
        <f t="shared" ca="1" si="453"/>
        <v>-6.4499999999999318</v>
      </c>
      <c r="E1683" s="15">
        <f t="shared" ca="1" si="445"/>
        <v>0</v>
      </c>
      <c r="F1683" s="15">
        <f t="shared" ca="1" si="446"/>
        <v>-6.4499999999999318</v>
      </c>
      <c r="G1683" s="17">
        <f t="shared" ca="1" si="454"/>
        <v>1.857142857142849</v>
      </c>
      <c r="H1683" s="17">
        <f t="shared" ca="1" si="455"/>
        <v>4.7857142857142776</v>
      </c>
      <c r="I1683" s="17">
        <f t="shared" ca="1" si="456"/>
        <v>0.38805970149253627</v>
      </c>
      <c r="J1683" s="23">
        <f t="shared" ca="1" si="447"/>
        <v>27.956989247311768</v>
      </c>
      <c r="K1683" s="19" t="str">
        <f t="shared" ca="1" si="448"/>
        <v>BUY</v>
      </c>
      <c r="L1683" s="19">
        <f t="shared" ca="1" si="449"/>
        <v>47</v>
      </c>
      <c r="M1683" s="9" t="str">
        <f t="shared" ca="1" si="450"/>
        <v>BUY</v>
      </c>
      <c r="N1683" s="9">
        <f t="shared" ca="1" si="451"/>
        <v>969.6</v>
      </c>
      <c r="O1683" s="11">
        <f t="shared" ca="1" si="444"/>
        <v>37519</v>
      </c>
      <c r="P1683" s="31">
        <f t="shared" ca="1" si="457"/>
        <v>47</v>
      </c>
      <c r="Q1683" s="9">
        <f t="shared" ca="1" si="452"/>
        <v>1</v>
      </c>
      <c r="R1683" s="34" t="str">
        <f t="shared" ca="1" si="458"/>
        <v>BUY</v>
      </c>
    </row>
    <row r="1684" spans="1:18" x14ac:dyDescent="0.3">
      <c r="A1684" s="9">
        <v>1681</v>
      </c>
      <c r="B1684" s="11">
        <f t="shared" ca="1" si="442"/>
        <v>37522</v>
      </c>
      <c r="C1684" s="17">
        <f t="shared" ca="1" si="443"/>
        <v>970.3</v>
      </c>
      <c r="D1684" s="42">
        <f t="shared" ca="1" si="453"/>
        <v>0.69999999999993179</v>
      </c>
      <c r="E1684" s="15">
        <f t="shared" ca="1" si="445"/>
        <v>0.69999999999993179</v>
      </c>
      <c r="F1684" s="15">
        <f t="shared" ca="1" si="446"/>
        <v>0</v>
      </c>
      <c r="G1684" s="17">
        <f t="shared" ca="1" si="454"/>
        <v>1.6999999999999886</v>
      </c>
      <c r="H1684" s="17">
        <f t="shared" ca="1" si="455"/>
        <v>4.7857142857142776</v>
      </c>
      <c r="I1684" s="17">
        <f t="shared" ca="1" si="456"/>
        <v>0.35522388059701315</v>
      </c>
      <c r="J1684" s="23">
        <f t="shared" ca="1" si="447"/>
        <v>26.211453744493298</v>
      </c>
      <c r="K1684" s="19" t="str">
        <f t="shared" ca="1" si="448"/>
        <v>BUY</v>
      </c>
      <c r="L1684" s="19" t="str">
        <f t="shared" ca="1" si="449"/>
        <v/>
      </c>
      <c r="M1684" s="9" t="str">
        <f t="shared" ca="1" si="450"/>
        <v/>
      </c>
      <c r="N1684" s="9" t="str">
        <f t="shared" ca="1" si="451"/>
        <v/>
      </c>
      <c r="O1684" s="11">
        <f t="shared" ca="1" si="444"/>
        <v>37522</v>
      </c>
      <c r="P1684" s="31">
        <f t="shared" ca="1" si="457"/>
        <v>47</v>
      </c>
      <c r="Q1684" s="9">
        <f t="shared" ca="1" si="452"/>
        <v>0</v>
      </c>
      <c r="R1684" s="34" t="str">
        <f t="shared" ca="1" si="458"/>
        <v>BUY</v>
      </c>
    </row>
    <row r="1685" spans="1:18" x14ac:dyDescent="0.3">
      <c r="A1685" s="9">
        <v>1682</v>
      </c>
      <c r="B1685" s="11">
        <f t="shared" ca="1" si="442"/>
        <v>37523</v>
      </c>
      <c r="C1685" s="17">
        <f t="shared" ca="1" si="443"/>
        <v>966.2</v>
      </c>
      <c r="D1685" s="42">
        <f t="shared" ca="1" si="453"/>
        <v>-4.0999999999999091</v>
      </c>
      <c r="E1685" s="15">
        <f t="shared" ca="1" si="445"/>
        <v>0</v>
      </c>
      <c r="F1685" s="15">
        <f t="shared" ca="1" si="446"/>
        <v>-4.0999999999999091</v>
      </c>
      <c r="G1685" s="17">
        <f t="shared" ca="1" si="454"/>
        <v>1.6999999999999886</v>
      </c>
      <c r="H1685" s="17">
        <f t="shared" ca="1" si="455"/>
        <v>4.1928571428571297</v>
      </c>
      <c r="I1685" s="17">
        <f t="shared" ca="1" si="456"/>
        <v>0.4054514480408844</v>
      </c>
      <c r="J1685" s="23">
        <f t="shared" ca="1" si="447"/>
        <v>28.848484848484773</v>
      </c>
      <c r="K1685" s="19" t="str">
        <f t="shared" ca="1" si="448"/>
        <v>BUY</v>
      </c>
      <c r="L1685" s="19" t="str">
        <f t="shared" ca="1" si="449"/>
        <v/>
      </c>
      <c r="M1685" s="9" t="str">
        <f t="shared" ca="1" si="450"/>
        <v/>
      </c>
      <c r="N1685" s="9" t="str">
        <f t="shared" ca="1" si="451"/>
        <v/>
      </c>
      <c r="O1685" s="11">
        <f t="shared" ca="1" si="444"/>
        <v>37523</v>
      </c>
      <c r="P1685" s="31">
        <f t="shared" ca="1" si="457"/>
        <v>47</v>
      </c>
      <c r="Q1685" s="9">
        <f t="shared" ca="1" si="452"/>
        <v>0</v>
      </c>
      <c r="R1685" s="34" t="str">
        <f t="shared" ca="1" si="458"/>
        <v>BUY</v>
      </c>
    </row>
    <row r="1686" spans="1:18" x14ac:dyDescent="0.3">
      <c r="A1686" s="9">
        <v>1683</v>
      </c>
      <c r="B1686" s="11">
        <f t="shared" ca="1" si="442"/>
        <v>37524</v>
      </c>
      <c r="C1686" s="17">
        <f t="shared" ca="1" si="443"/>
        <v>970.05</v>
      </c>
      <c r="D1686" s="42">
        <f t="shared" ca="1" si="453"/>
        <v>3.8499999999999091</v>
      </c>
      <c r="E1686" s="15">
        <f t="shared" ca="1" si="445"/>
        <v>3.8499999999999091</v>
      </c>
      <c r="F1686" s="15">
        <f t="shared" ca="1" si="446"/>
        <v>0</v>
      </c>
      <c r="G1686" s="17">
        <f t="shared" ca="1" si="454"/>
        <v>1.5571428571428376</v>
      </c>
      <c r="H1686" s="17">
        <f t="shared" ca="1" si="455"/>
        <v>4.1928571428571297</v>
      </c>
      <c r="I1686" s="17">
        <f t="shared" ca="1" si="456"/>
        <v>0.37137989778534575</v>
      </c>
      <c r="J1686" s="23">
        <f t="shared" ca="1" si="447"/>
        <v>27.080745341614715</v>
      </c>
      <c r="K1686" s="19" t="str">
        <f t="shared" ca="1" si="448"/>
        <v>BUY</v>
      </c>
      <c r="L1686" s="19" t="str">
        <f t="shared" ca="1" si="449"/>
        <v/>
      </c>
      <c r="M1686" s="9" t="str">
        <f t="shared" ca="1" si="450"/>
        <v/>
      </c>
      <c r="N1686" s="9" t="str">
        <f t="shared" ca="1" si="451"/>
        <v/>
      </c>
      <c r="O1686" s="11">
        <f t="shared" ca="1" si="444"/>
        <v>37524</v>
      </c>
      <c r="P1686" s="31">
        <f t="shared" ca="1" si="457"/>
        <v>47</v>
      </c>
      <c r="Q1686" s="9">
        <f t="shared" ca="1" si="452"/>
        <v>0</v>
      </c>
      <c r="R1686" s="34" t="str">
        <f t="shared" ca="1" si="458"/>
        <v>BUY</v>
      </c>
    </row>
    <row r="1687" spans="1:18" x14ac:dyDescent="0.3">
      <c r="A1687" s="9">
        <v>1684</v>
      </c>
      <c r="B1687" s="11">
        <f t="shared" ca="1" si="442"/>
        <v>37525</v>
      </c>
      <c r="C1687" s="17">
        <f t="shared" ca="1" si="443"/>
        <v>969.9</v>
      </c>
      <c r="D1687" s="42">
        <f t="shared" ca="1" si="453"/>
        <v>-0.14999999999997726</v>
      </c>
      <c r="E1687" s="15">
        <f t="shared" ca="1" si="445"/>
        <v>0</v>
      </c>
      <c r="F1687" s="15">
        <f t="shared" ca="1" si="446"/>
        <v>-0.14999999999997726</v>
      </c>
      <c r="G1687" s="17">
        <f t="shared" ca="1" si="454"/>
        <v>1.4392857142856965</v>
      </c>
      <c r="H1687" s="17">
        <f t="shared" ca="1" si="455"/>
        <v>4.2035714285714141</v>
      </c>
      <c r="I1687" s="17">
        <f t="shared" ca="1" si="456"/>
        <v>0.34239592183517115</v>
      </c>
      <c r="J1687" s="23">
        <f t="shared" ca="1" si="447"/>
        <v>25.506329113923883</v>
      </c>
      <c r="K1687" s="19" t="str">
        <f t="shared" ca="1" si="448"/>
        <v>BUY</v>
      </c>
      <c r="L1687" s="19" t="str">
        <f t="shared" ca="1" si="449"/>
        <v/>
      </c>
      <c r="M1687" s="9" t="str">
        <f t="shared" ca="1" si="450"/>
        <v/>
      </c>
      <c r="N1687" s="9" t="str">
        <f t="shared" ca="1" si="451"/>
        <v/>
      </c>
      <c r="O1687" s="11">
        <f t="shared" ca="1" si="444"/>
        <v>37525</v>
      </c>
      <c r="P1687" s="31">
        <f t="shared" ca="1" si="457"/>
        <v>47</v>
      </c>
      <c r="Q1687" s="9">
        <f t="shared" ca="1" si="452"/>
        <v>0</v>
      </c>
      <c r="R1687" s="34" t="str">
        <f t="shared" ca="1" si="458"/>
        <v>BUY</v>
      </c>
    </row>
    <row r="1688" spans="1:18" x14ac:dyDescent="0.3">
      <c r="A1688" s="9">
        <v>1685</v>
      </c>
      <c r="B1688" s="11">
        <f t="shared" ca="1" si="442"/>
        <v>37526</v>
      </c>
      <c r="C1688" s="17">
        <f t="shared" ca="1" si="443"/>
        <v>976.45</v>
      </c>
      <c r="D1688" s="42">
        <f t="shared" ca="1" si="453"/>
        <v>6.5500000000000682</v>
      </c>
      <c r="E1688" s="15">
        <f t="shared" ca="1" si="445"/>
        <v>6.5500000000000682</v>
      </c>
      <c r="F1688" s="15">
        <f t="shared" ca="1" si="446"/>
        <v>0</v>
      </c>
      <c r="G1688" s="17">
        <f t="shared" ca="1" si="454"/>
        <v>1.9071428571428442</v>
      </c>
      <c r="H1688" s="17">
        <f t="shared" ca="1" si="455"/>
        <v>3.2464285714285586</v>
      </c>
      <c r="I1688" s="17">
        <f t="shared" ca="1" si="456"/>
        <v>0.5874587458745858</v>
      </c>
      <c r="J1688" s="23">
        <f t="shared" ca="1" si="447"/>
        <v>37.006237006236944</v>
      </c>
      <c r="K1688" s="19" t="str">
        <f t="shared" ca="1" si="448"/>
        <v/>
      </c>
      <c r="L1688" s="19" t="str">
        <f t="shared" ca="1" si="449"/>
        <v/>
      </c>
      <c r="M1688" s="9" t="str">
        <f t="shared" ca="1" si="450"/>
        <v/>
      </c>
      <c r="N1688" s="9" t="str">
        <f t="shared" ca="1" si="451"/>
        <v/>
      </c>
      <c r="O1688" s="11">
        <f t="shared" ca="1" si="444"/>
        <v>37526</v>
      </c>
      <c r="P1688" s="31">
        <f t="shared" ca="1" si="457"/>
        <v>47</v>
      </c>
      <c r="Q1688" s="9">
        <f t="shared" ca="1" si="452"/>
        <v>0</v>
      </c>
      <c r="R1688" s="34" t="str">
        <f t="shared" ca="1" si="458"/>
        <v>BUY</v>
      </c>
    </row>
    <row r="1689" spans="1:18" x14ac:dyDescent="0.3">
      <c r="A1689" s="9">
        <v>1686</v>
      </c>
      <c r="B1689" s="11">
        <f t="shared" ca="1" si="442"/>
        <v>37529</v>
      </c>
      <c r="C1689" s="17">
        <f t="shared" ca="1" si="443"/>
        <v>963.15</v>
      </c>
      <c r="D1689" s="42">
        <f t="shared" ca="1" si="453"/>
        <v>-13.300000000000068</v>
      </c>
      <c r="E1689" s="15">
        <f t="shared" ca="1" si="445"/>
        <v>0</v>
      </c>
      <c r="F1689" s="15">
        <f t="shared" ca="1" si="446"/>
        <v>-13.300000000000068</v>
      </c>
      <c r="G1689" s="17">
        <f t="shared" ca="1" si="454"/>
        <v>1.6678571428571363</v>
      </c>
      <c r="H1689" s="17">
        <f t="shared" ca="1" si="455"/>
        <v>4.1964285714285632</v>
      </c>
      <c r="I1689" s="17">
        <f t="shared" ca="1" si="456"/>
        <v>0.39744680851063752</v>
      </c>
      <c r="J1689" s="23">
        <f t="shared" ca="1" si="447"/>
        <v>28.440925700365369</v>
      </c>
      <c r="K1689" s="19" t="str">
        <f t="shared" ca="1" si="448"/>
        <v>BUY</v>
      </c>
      <c r="L1689" s="19" t="str">
        <f t="shared" ca="1" si="449"/>
        <v/>
      </c>
      <c r="M1689" s="9" t="str">
        <f t="shared" ca="1" si="450"/>
        <v/>
      </c>
      <c r="N1689" s="9" t="str">
        <f t="shared" ca="1" si="451"/>
        <v/>
      </c>
      <c r="O1689" s="11">
        <f t="shared" ca="1" si="444"/>
        <v>37529</v>
      </c>
      <c r="P1689" s="31">
        <f t="shared" ca="1" si="457"/>
        <v>47</v>
      </c>
      <c r="Q1689" s="9">
        <f t="shared" ca="1" si="452"/>
        <v>0</v>
      </c>
      <c r="R1689" s="34" t="str">
        <f t="shared" ca="1" si="458"/>
        <v>BUY</v>
      </c>
    </row>
    <row r="1690" spans="1:18" x14ac:dyDescent="0.3">
      <c r="A1690" s="9">
        <v>1687</v>
      </c>
      <c r="B1690" s="11">
        <f t="shared" ca="1" si="442"/>
        <v>37530</v>
      </c>
      <c r="C1690" s="17">
        <f t="shared" ca="1" si="443"/>
        <v>955.2</v>
      </c>
      <c r="D1690" s="42">
        <f t="shared" ca="1" si="453"/>
        <v>-7.9499999999999318</v>
      </c>
      <c r="E1690" s="15">
        <f t="shared" ca="1" si="445"/>
        <v>0</v>
      </c>
      <c r="F1690" s="15">
        <f t="shared" ca="1" si="446"/>
        <v>-7.9499999999999318</v>
      </c>
      <c r="G1690" s="17">
        <f t="shared" ca="1" si="454"/>
        <v>1.64642857142856</v>
      </c>
      <c r="H1690" s="17">
        <f t="shared" ca="1" si="455"/>
        <v>4.7642857142857009</v>
      </c>
      <c r="I1690" s="17">
        <f t="shared" ca="1" si="456"/>
        <v>0.34557721139430142</v>
      </c>
      <c r="J1690" s="23">
        <f t="shared" ca="1" si="447"/>
        <v>25.682451253481815</v>
      </c>
      <c r="K1690" s="19" t="str">
        <f t="shared" ca="1" si="448"/>
        <v>BUY</v>
      </c>
      <c r="L1690" s="19" t="str">
        <f t="shared" ca="1" si="449"/>
        <v/>
      </c>
      <c r="M1690" s="9" t="str">
        <f t="shared" ca="1" si="450"/>
        <v/>
      </c>
      <c r="N1690" s="9" t="str">
        <f t="shared" ca="1" si="451"/>
        <v/>
      </c>
      <c r="O1690" s="11">
        <f t="shared" ca="1" si="444"/>
        <v>37530</v>
      </c>
      <c r="P1690" s="31">
        <f t="shared" ca="1" si="457"/>
        <v>47</v>
      </c>
      <c r="Q1690" s="9">
        <f t="shared" ca="1" si="452"/>
        <v>0</v>
      </c>
      <c r="R1690" s="34" t="str">
        <f t="shared" ca="1" si="458"/>
        <v>BUY</v>
      </c>
    </row>
    <row r="1691" spans="1:18" x14ac:dyDescent="0.3">
      <c r="A1691" s="9">
        <v>1688</v>
      </c>
      <c r="B1691" s="11">
        <f t="shared" ca="1" si="442"/>
        <v>37532</v>
      </c>
      <c r="C1691" s="17">
        <f t="shared" ca="1" si="443"/>
        <v>948.2</v>
      </c>
      <c r="D1691" s="42">
        <f t="shared" ca="1" si="453"/>
        <v>-7</v>
      </c>
      <c r="E1691" s="15">
        <f t="shared" ca="1" si="445"/>
        <v>0</v>
      </c>
      <c r="F1691" s="15">
        <f t="shared" ca="1" si="446"/>
        <v>-7</v>
      </c>
      <c r="G1691" s="17">
        <f t="shared" ca="1" si="454"/>
        <v>1.4464285714285634</v>
      </c>
      <c r="H1691" s="17">
        <f t="shared" ca="1" si="455"/>
        <v>5.2642857142857009</v>
      </c>
      <c r="I1691" s="17">
        <f t="shared" ca="1" si="456"/>
        <v>0.27476255088195306</v>
      </c>
      <c r="J1691" s="23">
        <f t="shared" ca="1" si="447"/>
        <v>21.554018094731191</v>
      </c>
      <c r="K1691" s="19" t="str">
        <f t="shared" ca="1" si="448"/>
        <v>BUY</v>
      </c>
      <c r="L1691" s="19" t="str">
        <f t="shared" ca="1" si="449"/>
        <v/>
      </c>
      <c r="M1691" s="9" t="str">
        <f t="shared" ca="1" si="450"/>
        <v/>
      </c>
      <c r="N1691" s="9" t="str">
        <f t="shared" ca="1" si="451"/>
        <v/>
      </c>
      <c r="O1691" s="11">
        <f t="shared" ca="1" si="444"/>
        <v>37532</v>
      </c>
      <c r="P1691" s="31">
        <f t="shared" ca="1" si="457"/>
        <v>47</v>
      </c>
      <c r="Q1691" s="9">
        <f t="shared" ca="1" si="452"/>
        <v>0</v>
      </c>
      <c r="R1691" s="34" t="str">
        <f t="shared" ca="1" si="458"/>
        <v>BUY</v>
      </c>
    </row>
    <row r="1692" spans="1:18" x14ac:dyDescent="0.3">
      <c r="A1692" s="9">
        <v>1689</v>
      </c>
      <c r="B1692" s="11">
        <f t="shared" ca="1" si="442"/>
        <v>37533</v>
      </c>
      <c r="C1692" s="17">
        <f t="shared" ca="1" si="443"/>
        <v>948.2</v>
      </c>
      <c r="D1692" s="42">
        <f t="shared" ca="1" si="453"/>
        <v>0</v>
      </c>
      <c r="E1692" s="15">
        <f t="shared" ca="1" si="445"/>
        <v>0</v>
      </c>
      <c r="F1692" s="15">
        <f t="shared" ca="1" si="446"/>
        <v>0</v>
      </c>
      <c r="G1692" s="17">
        <f t="shared" ca="1" si="454"/>
        <v>1.4464285714285634</v>
      </c>
      <c r="H1692" s="17">
        <f t="shared" ca="1" si="455"/>
        <v>4.5749999999999886</v>
      </c>
      <c r="I1692" s="17">
        <f t="shared" ca="1" si="456"/>
        <v>0.31615925058547911</v>
      </c>
      <c r="J1692" s="23">
        <f t="shared" ca="1" si="447"/>
        <v>24.021352313167199</v>
      </c>
      <c r="K1692" s="19" t="str">
        <f t="shared" ca="1" si="448"/>
        <v>BUY</v>
      </c>
      <c r="L1692" s="19" t="str">
        <f t="shared" ca="1" si="449"/>
        <v/>
      </c>
      <c r="M1692" s="9" t="str">
        <f t="shared" ca="1" si="450"/>
        <v/>
      </c>
      <c r="N1692" s="9" t="str">
        <f t="shared" ca="1" si="451"/>
        <v/>
      </c>
      <c r="O1692" s="11">
        <f t="shared" ca="1" si="444"/>
        <v>37533</v>
      </c>
      <c r="P1692" s="31">
        <f t="shared" ca="1" si="457"/>
        <v>47</v>
      </c>
      <c r="Q1692" s="9">
        <f t="shared" ca="1" si="452"/>
        <v>0</v>
      </c>
      <c r="R1692" s="34" t="str">
        <f t="shared" ca="1" si="458"/>
        <v>BUY</v>
      </c>
    </row>
    <row r="1693" spans="1:18" x14ac:dyDescent="0.3">
      <c r="A1693" s="9">
        <v>1690</v>
      </c>
      <c r="B1693" s="11">
        <f t="shared" ca="1" si="442"/>
        <v>37536</v>
      </c>
      <c r="C1693" s="17">
        <f t="shared" ca="1" si="443"/>
        <v>954.75</v>
      </c>
      <c r="D1693" s="42">
        <f t="shared" ca="1" si="453"/>
        <v>6.5499999999999545</v>
      </c>
      <c r="E1693" s="15">
        <f t="shared" ca="1" si="445"/>
        <v>6.5499999999999545</v>
      </c>
      <c r="F1693" s="15">
        <f t="shared" ca="1" si="446"/>
        <v>0</v>
      </c>
      <c r="G1693" s="17">
        <f t="shared" ca="1" si="454"/>
        <v>1.9142857142857028</v>
      </c>
      <c r="H1693" s="17">
        <f t="shared" ca="1" si="455"/>
        <v>4.1285714285714175</v>
      </c>
      <c r="I1693" s="17">
        <f t="shared" ca="1" si="456"/>
        <v>0.4636678200692026</v>
      </c>
      <c r="J1693" s="23">
        <f t="shared" ca="1" si="447"/>
        <v>31.678486997635858</v>
      </c>
      <c r="K1693" s="19" t="str">
        <f t="shared" ca="1" si="448"/>
        <v/>
      </c>
      <c r="L1693" s="19" t="str">
        <f t="shared" ca="1" si="449"/>
        <v/>
      </c>
      <c r="M1693" s="9" t="str">
        <f t="shared" ca="1" si="450"/>
        <v/>
      </c>
      <c r="N1693" s="9" t="str">
        <f t="shared" ca="1" si="451"/>
        <v/>
      </c>
      <c r="O1693" s="11">
        <f t="shared" ca="1" si="444"/>
        <v>37536</v>
      </c>
      <c r="P1693" s="31">
        <f t="shared" ca="1" si="457"/>
        <v>47</v>
      </c>
      <c r="Q1693" s="9">
        <f t="shared" ca="1" si="452"/>
        <v>0</v>
      </c>
      <c r="R1693" s="34" t="str">
        <f t="shared" ca="1" si="458"/>
        <v>BUY</v>
      </c>
    </row>
    <row r="1694" spans="1:18" x14ac:dyDescent="0.3">
      <c r="A1694" s="9">
        <v>1691</v>
      </c>
      <c r="B1694" s="11">
        <f t="shared" ca="1" si="442"/>
        <v>37537</v>
      </c>
      <c r="C1694" s="17">
        <f t="shared" ca="1" si="443"/>
        <v>960.8</v>
      </c>
      <c r="D1694" s="42">
        <f t="shared" ca="1" si="453"/>
        <v>6.0499999999999545</v>
      </c>
      <c r="E1694" s="15">
        <f t="shared" ca="1" si="445"/>
        <v>6.0499999999999545</v>
      </c>
      <c r="F1694" s="15">
        <f t="shared" ca="1" si="446"/>
        <v>0</v>
      </c>
      <c r="G1694" s="17">
        <f t="shared" ca="1" si="454"/>
        <v>1.69285714285713</v>
      </c>
      <c r="H1694" s="17">
        <f t="shared" ca="1" si="455"/>
        <v>4.1285714285714175</v>
      </c>
      <c r="I1694" s="17">
        <f t="shared" ca="1" si="456"/>
        <v>0.41003460207612252</v>
      </c>
      <c r="J1694" s="23">
        <f t="shared" ca="1" si="447"/>
        <v>29.079754601226895</v>
      </c>
      <c r="K1694" s="19" t="str">
        <f t="shared" ca="1" si="448"/>
        <v>BUY</v>
      </c>
      <c r="L1694" s="19" t="str">
        <f t="shared" ca="1" si="449"/>
        <v/>
      </c>
      <c r="M1694" s="9" t="str">
        <f t="shared" ca="1" si="450"/>
        <v/>
      </c>
      <c r="N1694" s="9" t="str">
        <f t="shared" ca="1" si="451"/>
        <v/>
      </c>
      <c r="O1694" s="11">
        <f t="shared" ca="1" si="444"/>
        <v>37537</v>
      </c>
      <c r="P1694" s="31">
        <f t="shared" ca="1" si="457"/>
        <v>47</v>
      </c>
      <c r="Q1694" s="9">
        <f t="shared" ca="1" si="452"/>
        <v>0</v>
      </c>
      <c r="R1694" s="34" t="str">
        <f t="shared" ca="1" si="458"/>
        <v>BUY</v>
      </c>
    </row>
    <row r="1695" spans="1:18" x14ac:dyDescent="0.3">
      <c r="A1695" s="9">
        <v>1692</v>
      </c>
      <c r="B1695" s="11">
        <f t="shared" ca="1" si="442"/>
        <v>37538</v>
      </c>
      <c r="C1695" s="17">
        <f t="shared" ca="1" si="443"/>
        <v>954.75</v>
      </c>
      <c r="D1695" s="42">
        <f t="shared" ca="1" si="453"/>
        <v>-6.0499999999999545</v>
      </c>
      <c r="E1695" s="15">
        <f t="shared" ca="1" si="445"/>
        <v>0</v>
      </c>
      <c r="F1695" s="15">
        <f t="shared" ca="1" si="446"/>
        <v>-6.0499999999999545</v>
      </c>
      <c r="G1695" s="17">
        <f t="shared" ca="1" si="454"/>
        <v>1.69285714285713</v>
      </c>
      <c r="H1695" s="17">
        <f t="shared" ca="1" si="455"/>
        <v>3.753571428571417</v>
      </c>
      <c r="I1695" s="17">
        <f t="shared" ca="1" si="456"/>
        <v>0.45099904852521205</v>
      </c>
      <c r="J1695" s="23">
        <f t="shared" ca="1" si="447"/>
        <v>31.081967213114652</v>
      </c>
      <c r="K1695" s="19" t="str">
        <f t="shared" ca="1" si="448"/>
        <v/>
      </c>
      <c r="L1695" s="19" t="str">
        <f t="shared" ca="1" si="449"/>
        <v/>
      </c>
      <c r="M1695" s="9" t="str">
        <f t="shared" ca="1" si="450"/>
        <v/>
      </c>
      <c r="N1695" s="9" t="str">
        <f t="shared" ca="1" si="451"/>
        <v/>
      </c>
      <c r="O1695" s="11">
        <f t="shared" ca="1" si="444"/>
        <v>37538</v>
      </c>
      <c r="P1695" s="31">
        <f t="shared" ca="1" si="457"/>
        <v>47</v>
      </c>
      <c r="Q1695" s="9">
        <f t="shared" ca="1" si="452"/>
        <v>0</v>
      </c>
      <c r="R1695" s="34" t="str">
        <f t="shared" ca="1" si="458"/>
        <v>BUY</v>
      </c>
    </row>
    <row r="1696" spans="1:18" x14ac:dyDescent="0.3">
      <c r="A1696" s="9">
        <v>1693</v>
      </c>
      <c r="B1696" s="11">
        <f t="shared" ca="1" si="442"/>
        <v>37539</v>
      </c>
      <c r="C1696" s="17">
        <f t="shared" ca="1" si="443"/>
        <v>958.45</v>
      </c>
      <c r="D1696" s="42">
        <f t="shared" ca="1" si="453"/>
        <v>3.7000000000000455</v>
      </c>
      <c r="E1696" s="15">
        <f t="shared" ca="1" si="445"/>
        <v>3.7000000000000455</v>
      </c>
      <c r="F1696" s="15">
        <f t="shared" ca="1" si="446"/>
        <v>0</v>
      </c>
      <c r="G1696" s="17">
        <f t="shared" ca="1" si="454"/>
        <v>1.9571428571428473</v>
      </c>
      <c r="H1696" s="17">
        <f t="shared" ca="1" si="455"/>
        <v>3.214285714285698</v>
      </c>
      <c r="I1696" s="17">
        <f t="shared" ca="1" si="456"/>
        <v>0.60888888888888892</v>
      </c>
      <c r="J1696" s="23">
        <f t="shared" ca="1" si="447"/>
        <v>37.845303867403324</v>
      </c>
      <c r="K1696" s="19" t="str">
        <f t="shared" ca="1" si="448"/>
        <v/>
      </c>
      <c r="L1696" s="19" t="str">
        <f t="shared" ca="1" si="449"/>
        <v/>
      </c>
      <c r="M1696" s="9" t="str">
        <f t="shared" ca="1" si="450"/>
        <v/>
      </c>
      <c r="N1696" s="9" t="str">
        <f t="shared" ca="1" si="451"/>
        <v/>
      </c>
      <c r="O1696" s="11">
        <f t="shared" ca="1" si="444"/>
        <v>37539</v>
      </c>
      <c r="P1696" s="31">
        <f t="shared" ca="1" si="457"/>
        <v>47</v>
      </c>
      <c r="Q1696" s="9">
        <f t="shared" ca="1" si="452"/>
        <v>0</v>
      </c>
      <c r="R1696" s="34" t="str">
        <f t="shared" ca="1" si="458"/>
        <v>BUY</v>
      </c>
    </row>
    <row r="1697" spans="1:18" x14ac:dyDescent="0.3">
      <c r="A1697" s="9">
        <v>1694</v>
      </c>
      <c r="B1697" s="11">
        <f t="shared" ca="1" si="442"/>
        <v>37540</v>
      </c>
      <c r="C1697" s="17">
        <f t="shared" ca="1" si="443"/>
        <v>971.05</v>
      </c>
      <c r="D1697" s="42">
        <f t="shared" ca="1" si="453"/>
        <v>12.599999999999909</v>
      </c>
      <c r="E1697" s="15">
        <f t="shared" ca="1" si="445"/>
        <v>12.599999999999909</v>
      </c>
      <c r="F1697" s="15">
        <f t="shared" ca="1" si="446"/>
        <v>0</v>
      </c>
      <c r="G1697" s="17">
        <f t="shared" ca="1" si="454"/>
        <v>2.8571428571428408</v>
      </c>
      <c r="H1697" s="17">
        <f t="shared" ca="1" si="455"/>
        <v>2.753571428571417</v>
      </c>
      <c r="I1697" s="17">
        <f t="shared" ca="1" si="456"/>
        <v>1.037613488975355</v>
      </c>
      <c r="J1697" s="23">
        <f t="shared" ca="1" si="447"/>
        <v>50.922978994271119</v>
      </c>
      <c r="K1697" s="19" t="str">
        <f t="shared" ca="1" si="448"/>
        <v/>
      </c>
      <c r="L1697" s="19" t="str">
        <f t="shared" ca="1" si="449"/>
        <v/>
      </c>
      <c r="M1697" s="9" t="str">
        <f t="shared" ca="1" si="450"/>
        <v/>
      </c>
      <c r="N1697" s="9" t="str">
        <f t="shared" ca="1" si="451"/>
        <v/>
      </c>
      <c r="O1697" s="11">
        <f t="shared" ca="1" si="444"/>
        <v>37540</v>
      </c>
      <c r="P1697" s="31">
        <f t="shared" ca="1" si="457"/>
        <v>47</v>
      </c>
      <c r="Q1697" s="9">
        <f t="shared" ca="1" si="452"/>
        <v>0</v>
      </c>
      <c r="R1697" s="34" t="str">
        <f t="shared" ca="1" si="458"/>
        <v>BUY</v>
      </c>
    </row>
    <row r="1698" spans="1:18" x14ac:dyDescent="0.3">
      <c r="A1698" s="9">
        <v>1695</v>
      </c>
      <c r="B1698" s="11">
        <f t="shared" ca="1" si="442"/>
        <v>37543</v>
      </c>
      <c r="C1698" s="17">
        <f t="shared" ca="1" si="443"/>
        <v>972.45</v>
      </c>
      <c r="D1698" s="42">
        <f t="shared" ca="1" si="453"/>
        <v>1.4000000000000909</v>
      </c>
      <c r="E1698" s="15">
        <f t="shared" ca="1" si="445"/>
        <v>1.4000000000000909</v>
      </c>
      <c r="F1698" s="15">
        <f t="shared" ca="1" si="446"/>
        <v>0</v>
      </c>
      <c r="G1698" s="17">
        <f t="shared" ca="1" si="454"/>
        <v>2.9071428571428521</v>
      </c>
      <c r="H1698" s="17">
        <f t="shared" ca="1" si="455"/>
        <v>2.753571428571417</v>
      </c>
      <c r="I1698" s="17">
        <f t="shared" ca="1" si="456"/>
        <v>1.0557717250324281</v>
      </c>
      <c r="J1698" s="23">
        <f t="shared" ca="1" si="447"/>
        <v>51.356466876971666</v>
      </c>
      <c r="K1698" s="19" t="str">
        <f t="shared" ca="1" si="448"/>
        <v/>
      </c>
      <c r="L1698" s="19" t="str">
        <f t="shared" ca="1" si="449"/>
        <v/>
      </c>
      <c r="M1698" s="9" t="str">
        <f t="shared" ca="1" si="450"/>
        <v/>
      </c>
      <c r="N1698" s="9" t="str">
        <f t="shared" ca="1" si="451"/>
        <v/>
      </c>
      <c r="O1698" s="11">
        <f t="shared" ca="1" si="444"/>
        <v>37543</v>
      </c>
      <c r="P1698" s="31">
        <f t="shared" ca="1" si="457"/>
        <v>47</v>
      </c>
      <c r="Q1698" s="9">
        <f t="shared" ca="1" si="452"/>
        <v>0</v>
      </c>
      <c r="R1698" s="34" t="str">
        <f t="shared" ca="1" si="458"/>
        <v>BUY</v>
      </c>
    </row>
    <row r="1699" spans="1:18" x14ac:dyDescent="0.3">
      <c r="A1699" s="9">
        <v>1696</v>
      </c>
      <c r="B1699" s="11">
        <f t="shared" ca="1" si="442"/>
        <v>37545</v>
      </c>
      <c r="C1699" s="17">
        <f t="shared" ca="1" si="443"/>
        <v>973.6</v>
      </c>
      <c r="D1699" s="42">
        <f t="shared" ca="1" si="453"/>
        <v>1.1499999999999773</v>
      </c>
      <c r="E1699" s="15">
        <f t="shared" ca="1" si="445"/>
        <v>1.1499999999999773</v>
      </c>
      <c r="F1699" s="15">
        <f t="shared" ca="1" si="446"/>
        <v>0</v>
      </c>
      <c r="G1699" s="17">
        <f t="shared" ca="1" si="454"/>
        <v>2.9892857142857077</v>
      </c>
      <c r="H1699" s="17">
        <f t="shared" ca="1" si="455"/>
        <v>2.460714285714281</v>
      </c>
      <c r="I1699" s="17">
        <f t="shared" ca="1" si="456"/>
        <v>1.2148040638606672</v>
      </c>
      <c r="J1699" s="23">
        <f t="shared" ca="1" si="447"/>
        <v>54.84927916120575</v>
      </c>
      <c r="K1699" s="19" t="str">
        <f t="shared" ca="1" si="448"/>
        <v/>
      </c>
      <c r="L1699" s="19" t="str">
        <f t="shared" ca="1" si="449"/>
        <v/>
      </c>
      <c r="M1699" s="9" t="str">
        <f t="shared" ca="1" si="450"/>
        <v/>
      </c>
      <c r="N1699" s="9" t="str">
        <f t="shared" ca="1" si="451"/>
        <v/>
      </c>
      <c r="O1699" s="11">
        <f t="shared" ca="1" si="444"/>
        <v>37545</v>
      </c>
      <c r="P1699" s="31">
        <f t="shared" ca="1" si="457"/>
        <v>47</v>
      </c>
      <c r="Q1699" s="9">
        <f t="shared" ca="1" si="452"/>
        <v>0</v>
      </c>
      <c r="R1699" s="34" t="str">
        <f t="shared" ca="1" si="458"/>
        <v>BUY</v>
      </c>
    </row>
    <row r="1700" spans="1:18" x14ac:dyDescent="0.3">
      <c r="A1700" s="9">
        <v>1697</v>
      </c>
      <c r="B1700" s="11">
        <f t="shared" ca="1" si="442"/>
        <v>37546</v>
      </c>
      <c r="C1700" s="17">
        <f t="shared" ca="1" si="443"/>
        <v>973.3</v>
      </c>
      <c r="D1700" s="42">
        <f t="shared" ca="1" si="453"/>
        <v>-0.30000000000006821</v>
      </c>
      <c r="E1700" s="15">
        <f t="shared" ca="1" si="445"/>
        <v>0</v>
      </c>
      <c r="F1700" s="15">
        <f t="shared" ca="1" si="446"/>
        <v>-0.30000000000006821</v>
      </c>
      <c r="G1700" s="17">
        <f t="shared" ca="1" si="454"/>
        <v>2.7142857142857144</v>
      </c>
      <c r="H1700" s="17">
        <f t="shared" ca="1" si="455"/>
        <v>2.4821428571428572</v>
      </c>
      <c r="I1700" s="17">
        <f t="shared" ca="1" si="456"/>
        <v>1.0935251798561152</v>
      </c>
      <c r="J1700" s="23">
        <f t="shared" ca="1" si="447"/>
        <v>52.233676975945023</v>
      </c>
      <c r="K1700" s="19" t="str">
        <f t="shared" ca="1" si="448"/>
        <v/>
      </c>
      <c r="L1700" s="19" t="str">
        <f t="shared" ca="1" si="449"/>
        <v/>
      </c>
      <c r="M1700" s="9" t="str">
        <f t="shared" ca="1" si="450"/>
        <v/>
      </c>
      <c r="N1700" s="9" t="str">
        <f t="shared" ca="1" si="451"/>
        <v/>
      </c>
      <c r="O1700" s="11">
        <f t="shared" ca="1" si="444"/>
        <v>37546</v>
      </c>
      <c r="P1700" s="31">
        <f t="shared" ca="1" si="457"/>
        <v>47</v>
      </c>
      <c r="Q1700" s="9">
        <f t="shared" ca="1" si="452"/>
        <v>0</v>
      </c>
      <c r="R1700" s="34" t="str">
        <f t="shared" ca="1" si="458"/>
        <v>BUY</v>
      </c>
    </row>
    <row r="1701" spans="1:18" x14ac:dyDescent="0.3">
      <c r="A1701" s="9">
        <v>1698</v>
      </c>
      <c r="B1701" s="11">
        <f t="shared" ca="1" si="442"/>
        <v>37547</v>
      </c>
      <c r="C1701" s="17">
        <f t="shared" ca="1" si="443"/>
        <v>971.65</v>
      </c>
      <c r="D1701" s="42">
        <f t="shared" ca="1" si="453"/>
        <v>-1.6499999999999773</v>
      </c>
      <c r="E1701" s="15">
        <f t="shared" ca="1" si="445"/>
        <v>0</v>
      </c>
      <c r="F1701" s="15">
        <f t="shared" ca="1" si="446"/>
        <v>-1.6499999999999773</v>
      </c>
      <c r="G1701" s="17">
        <f t="shared" ca="1" si="454"/>
        <v>2.7142857142857144</v>
      </c>
      <c r="H1701" s="17">
        <f t="shared" ca="1" si="455"/>
        <v>2.5892857142857144</v>
      </c>
      <c r="I1701" s="17">
        <f t="shared" ca="1" si="456"/>
        <v>1.0482758620689656</v>
      </c>
      <c r="J1701" s="23">
        <f t="shared" ca="1" si="447"/>
        <v>51.178451178451184</v>
      </c>
      <c r="K1701" s="19" t="str">
        <f t="shared" ca="1" si="448"/>
        <v/>
      </c>
      <c r="L1701" s="19" t="str">
        <f t="shared" ca="1" si="449"/>
        <v/>
      </c>
      <c r="M1701" s="9" t="str">
        <f t="shared" ca="1" si="450"/>
        <v/>
      </c>
      <c r="N1701" s="9" t="str">
        <f t="shared" ca="1" si="451"/>
        <v/>
      </c>
      <c r="O1701" s="11">
        <f t="shared" ca="1" si="444"/>
        <v>37547</v>
      </c>
      <c r="P1701" s="31">
        <f t="shared" ca="1" si="457"/>
        <v>47</v>
      </c>
      <c r="Q1701" s="9">
        <f t="shared" ca="1" si="452"/>
        <v>0</v>
      </c>
      <c r="R1701" s="34" t="str">
        <f t="shared" ca="1" si="458"/>
        <v>BUY</v>
      </c>
    </row>
    <row r="1702" spans="1:18" x14ac:dyDescent="0.3">
      <c r="A1702" s="9">
        <v>1699</v>
      </c>
      <c r="B1702" s="11">
        <f t="shared" ca="1" si="442"/>
        <v>37550</v>
      </c>
      <c r="C1702" s="17">
        <f t="shared" ca="1" si="443"/>
        <v>967.35</v>
      </c>
      <c r="D1702" s="42">
        <f t="shared" ca="1" si="453"/>
        <v>-4.2999999999999545</v>
      </c>
      <c r="E1702" s="15">
        <f t="shared" ca="1" si="445"/>
        <v>0</v>
      </c>
      <c r="F1702" s="15">
        <f t="shared" ca="1" si="446"/>
        <v>-4.2999999999999545</v>
      </c>
      <c r="G1702" s="17">
        <f t="shared" ca="1" si="454"/>
        <v>2.2464285714285666</v>
      </c>
      <c r="H1702" s="17">
        <f t="shared" ca="1" si="455"/>
        <v>2.8964285714285682</v>
      </c>
      <c r="I1702" s="17">
        <f t="shared" ca="1" si="456"/>
        <v>0.77558569667077604</v>
      </c>
      <c r="J1702" s="23">
        <f t="shared" ca="1" si="447"/>
        <v>43.680555555555536</v>
      </c>
      <c r="K1702" s="19" t="str">
        <f t="shared" ca="1" si="448"/>
        <v/>
      </c>
      <c r="L1702" s="19" t="str">
        <f t="shared" ca="1" si="449"/>
        <v/>
      </c>
      <c r="M1702" s="9" t="str">
        <f t="shared" ca="1" si="450"/>
        <v/>
      </c>
      <c r="N1702" s="9" t="str">
        <f t="shared" ca="1" si="451"/>
        <v/>
      </c>
      <c r="O1702" s="11">
        <f t="shared" ca="1" si="444"/>
        <v>37550</v>
      </c>
      <c r="P1702" s="31">
        <f t="shared" ca="1" si="457"/>
        <v>47</v>
      </c>
      <c r="Q1702" s="9">
        <f t="shared" ca="1" si="452"/>
        <v>0</v>
      </c>
      <c r="R1702" s="34" t="str">
        <f t="shared" ca="1" si="458"/>
        <v>BUY</v>
      </c>
    </row>
    <row r="1703" spans="1:18" x14ac:dyDescent="0.3">
      <c r="A1703" s="9">
        <v>1700</v>
      </c>
      <c r="B1703" s="11">
        <f t="shared" ca="1" si="442"/>
        <v>37551</v>
      </c>
      <c r="C1703" s="17">
        <f t="shared" ca="1" si="443"/>
        <v>962.5</v>
      </c>
      <c r="D1703" s="42">
        <f t="shared" ca="1" si="453"/>
        <v>-4.8500000000000227</v>
      </c>
      <c r="E1703" s="15">
        <f t="shared" ca="1" si="445"/>
        <v>0</v>
      </c>
      <c r="F1703" s="15">
        <f t="shared" ca="1" si="446"/>
        <v>-4.8500000000000227</v>
      </c>
      <c r="G1703" s="17">
        <f t="shared" ca="1" si="454"/>
        <v>2.2464285714285666</v>
      </c>
      <c r="H1703" s="17">
        <f t="shared" ca="1" si="455"/>
        <v>2.2928571428571365</v>
      </c>
      <c r="I1703" s="17">
        <f t="shared" ca="1" si="456"/>
        <v>0.97975077881619999</v>
      </c>
      <c r="J1703" s="23">
        <f t="shared" ca="1" si="447"/>
        <v>49.488591660110167</v>
      </c>
      <c r="K1703" s="19" t="str">
        <f t="shared" ca="1" si="448"/>
        <v/>
      </c>
      <c r="L1703" s="19" t="str">
        <f t="shared" ca="1" si="449"/>
        <v/>
      </c>
      <c r="M1703" s="9" t="str">
        <f t="shared" ca="1" si="450"/>
        <v/>
      </c>
      <c r="N1703" s="9" t="str">
        <f t="shared" ca="1" si="451"/>
        <v/>
      </c>
      <c r="O1703" s="11">
        <f t="shared" ca="1" si="444"/>
        <v>37551</v>
      </c>
      <c r="P1703" s="31">
        <f t="shared" ca="1" si="457"/>
        <v>47</v>
      </c>
      <c r="Q1703" s="9">
        <f t="shared" ca="1" si="452"/>
        <v>0</v>
      </c>
      <c r="R1703" s="34" t="str">
        <f t="shared" ca="1" si="458"/>
        <v>BUY</v>
      </c>
    </row>
    <row r="1704" spans="1:18" x14ac:dyDescent="0.3">
      <c r="A1704" s="9">
        <v>1701</v>
      </c>
      <c r="B1704" s="11">
        <f t="shared" ca="1" si="442"/>
        <v>37552</v>
      </c>
      <c r="C1704" s="17">
        <f t="shared" ca="1" si="443"/>
        <v>957.35</v>
      </c>
      <c r="D1704" s="42">
        <f t="shared" ca="1" si="453"/>
        <v>-5.1499999999999773</v>
      </c>
      <c r="E1704" s="15">
        <f t="shared" ca="1" si="445"/>
        <v>0</v>
      </c>
      <c r="F1704" s="15">
        <f t="shared" ca="1" si="446"/>
        <v>-5.1499999999999773</v>
      </c>
      <c r="G1704" s="17">
        <f t="shared" ca="1" si="454"/>
        <v>2.2464285714285666</v>
      </c>
      <c r="H1704" s="17">
        <f t="shared" ca="1" si="455"/>
        <v>2.0928571428571394</v>
      </c>
      <c r="I1704" s="17">
        <f t="shared" ca="1" si="456"/>
        <v>1.0733788395904431</v>
      </c>
      <c r="J1704" s="23">
        <f t="shared" ca="1" si="447"/>
        <v>51.76954732510287</v>
      </c>
      <c r="K1704" s="19" t="str">
        <f t="shared" ca="1" si="448"/>
        <v/>
      </c>
      <c r="L1704" s="19" t="str">
        <f t="shared" ca="1" si="449"/>
        <v/>
      </c>
      <c r="M1704" s="9" t="str">
        <f t="shared" ca="1" si="450"/>
        <v/>
      </c>
      <c r="N1704" s="9" t="str">
        <f t="shared" ca="1" si="451"/>
        <v/>
      </c>
      <c r="O1704" s="11">
        <f t="shared" ca="1" si="444"/>
        <v>37552</v>
      </c>
      <c r="P1704" s="31">
        <f t="shared" ca="1" si="457"/>
        <v>47</v>
      </c>
      <c r="Q1704" s="9">
        <f t="shared" ca="1" si="452"/>
        <v>0</v>
      </c>
      <c r="R1704" s="34" t="str">
        <f t="shared" ca="1" si="458"/>
        <v>BUY</v>
      </c>
    </row>
    <row r="1705" spans="1:18" x14ac:dyDescent="0.3">
      <c r="A1705" s="9">
        <v>1702</v>
      </c>
      <c r="B1705" s="11">
        <f t="shared" ca="1" si="442"/>
        <v>37553</v>
      </c>
      <c r="C1705" s="17">
        <f t="shared" ca="1" si="443"/>
        <v>946.9</v>
      </c>
      <c r="D1705" s="42">
        <f t="shared" ca="1" si="453"/>
        <v>-10.450000000000045</v>
      </c>
      <c r="E1705" s="15">
        <f t="shared" ca="1" si="445"/>
        <v>0</v>
      </c>
      <c r="F1705" s="15">
        <f t="shared" ca="1" si="446"/>
        <v>-10.450000000000045</v>
      </c>
      <c r="G1705" s="17">
        <f t="shared" ca="1" si="454"/>
        <v>2.2464285714285666</v>
      </c>
      <c r="H1705" s="17">
        <f t="shared" ca="1" si="455"/>
        <v>2.3392857142857144</v>
      </c>
      <c r="I1705" s="17">
        <f t="shared" ca="1" si="456"/>
        <v>0.96030534351144825</v>
      </c>
      <c r="J1705" s="23">
        <f t="shared" ca="1" si="447"/>
        <v>48.987538940809912</v>
      </c>
      <c r="K1705" s="19" t="str">
        <f t="shared" ca="1" si="448"/>
        <v/>
      </c>
      <c r="L1705" s="19" t="str">
        <f t="shared" ca="1" si="449"/>
        <v/>
      </c>
      <c r="M1705" s="9" t="str">
        <f t="shared" ca="1" si="450"/>
        <v/>
      </c>
      <c r="N1705" s="9" t="str">
        <f t="shared" ca="1" si="451"/>
        <v/>
      </c>
      <c r="O1705" s="11">
        <f t="shared" ca="1" si="444"/>
        <v>37553</v>
      </c>
      <c r="P1705" s="31">
        <f t="shared" ca="1" si="457"/>
        <v>47</v>
      </c>
      <c r="Q1705" s="9">
        <f t="shared" ca="1" si="452"/>
        <v>0</v>
      </c>
      <c r="R1705" s="34" t="str">
        <f t="shared" ca="1" si="458"/>
        <v>BUY</v>
      </c>
    </row>
    <row r="1706" spans="1:18" x14ac:dyDescent="0.3">
      <c r="A1706" s="9">
        <v>1703</v>
      </c>
      <c r="B1706" s="11">
        <f t="shared" ca="1" si="442"/>
        <v>37554</v>
      </c>
      <c r="C1706" s="17">
        <f t="shared" ca="1" si="443"/>
        <v>932.2</v>
      </c>
      <c r="D1706" s="42">
        <f t="shared" ca="1" si="453"/>
        <v>-14.699999999999932</v>
      </c>
      <c r="E1706" s="15">
        <f t="shared" ca="1" si="445"/>
        <v>0</v>
      </c>
      <c r="F1706" s="15">
        <f t="shared" ca="1" si="446"/>
        <v>-14.699999999999932</v>
      </c>
      <c r="G1706" s="17">
        <f t="shared" ca="1" si="454"/>
        <v>2.2464285714285666</v>
      </c>
      <c r="H1706" s="17">
        <f t="shared" ca="1" si="455"/>
        <v>3.3892857142857093</v>
      </c>
      <c r="I1706" s="17">
        <f t="shared" ca="1" si="456"/>
        <v>0.66280295047418292</v>
      </c>
      <c r="J1706" s="23">
        <f t="shared" ca="1" si="447"/>
        <v>39.860583016476539</v>
      </c>
      <c r="K1706" s="19" t="str">
        <f t="shared" ca="1" si="448"/>
        <v/>
      </c>
      <c r="L1706" s="19" t="str">
        <f t="shared" ca="1" si="449"/>
        <v/>
      </c>
      <c r="M1706" s="9" t="str">
        <f t="shared" ca="1" si="450"/>
        <v/>
      </c>
      <c r="N1706" s="9" t="str">
        <f t="shared" ca="1" si="451"/>
        <v/>
      </c>
      <c r="O1706" s="11">
        <f t="shared" ca="1" si="444"/>
        <v>37554</v>
      </c>
      <c r="P1706" s="31">
        <f t="shared" ca="1" si="457"/>
        <v>47</v>
      </c>
      <c r="Q1706" s="9">
        <f t="shared" ca="1" si="452"/>
        <v>0</v>
      </c>
      <c r="R1706" s="34" t="str">
        <f t="shared" ca="1" si="458"/>
        <v>BUY</v>
      </c>
    </row>
    <row r="1707" spans="1:18" x14ac:dyDescent="0.3">
      <c r="A1707" s="9">
        <v>1704</v>
      </c>
      <c r="B1707" s="11">
        <f t="shared" ca="1" si="442"/>
        <v>37557</v>
      </c>
      <c r="C1707" s="17">
        <f t="shared" ca="1" si="443"/>
        <v>922.7</v>
      </c>
      <c r="D1707" s="42">
        <f t="shared" ca="1" si="453"/>
        <v>-9.5</v>
      </c>
      <c r="E1707" s="15">
        <f t="shared" ca="1" si="445"/>
        <v>0</v>
      </c>
      <c r="F1707" s="15">
        <f t="shared" ca="1" si="446"/>
        <v>-9.5</v>
      </c>
      <c r="G1707" s="17">
        <f t="shared" ca="1" si="454"/>
        <v>1.7785714285714269</v>
      </c>
      <c r="H1707" s="17">
        <f t="shared" ca="1" si="455"/>
        <v>4.0678571428571377</v>
      </c>
      <c r="I1707" s="17">
        <f t="shared" ca="1" si="456"/>
        <v>0.43722563652326618</v>
      </c>
      <c r="J1707" s="23">
        <f t="shared" ca="1" si="447"/>
        <v>30.42150274893099</v>
      </c>
      <c r="K1707" s="19" t="str">
        <f t="shared" ca="1" si="448"/>
        <v/>
      </c>
      <c r="L1707" s="19" t="str">
        <f t="shared" ca="1" si="449"/>
        <v/>
      </c>
      <c r="M1707" s="9" t="str">
        <f t="shared" ca="1" si="450"/>
        <v/>
      </c>
      <c r="N1707" s="9" t="str">
        <f t="shared" ca="1" si="451"/>
        <v/>
      </c>
      <c r="O1707" s="11">
        <f t="shared" ca="1" si="444"/>
        <v>37557</v>
      </c>
      <c r="P1707" s="31">
        <f t="shared" ca="1" si="457"/>
        <v>47</v>
      </c>
      <c r="Q1707" s="9">
        <f t="shared" ca="1" si="452"/>
        <v>0</v>
      </c>
      <c r="R1707" s="34" t="str">
        <f t="shared" ca="1" si="458"/>
        <v>BUY</v>
      </c>
    </row>
    <row r="1708" spans="1:18" x14ac:dyDescent="0.3">
      <c r="A1708" s="9">
        <v>1705</v>
      </c>
      <c r="B1708" s="11">
        <f t="shared" ca="1" si="442"/>
        <v>37558</v>
      </c>
      <c r="C1708" s="17">
        <f t="shared" ca="1" si="443"/>
        <v>936.9</v>
      </c>
      <c r="D1708" s="42">
        <f t="shared" ca="1" si="453"/>
        <v>14.199999999999932</v>
      </c>
      <c r="E1708" s="15">
        <f t="shared" ca="1" si="445"/>
        <v>14.199999999999932</v>
      </c>
      <c r="F1708" s="15">
        <f t="shared" ca="1" si="446"/>
        <v>0</v>
      </c>
      <c r="G1708" s="17">
        <f t="shared" ca="1" si="454"/>
        <v>2.3607142857142827</v>
      </c>
      <c r="H1708" s="17">
        <f t="shared" ca="1" si="455"/>
        <v>4.0678571428571377</v>
      </c>
      <c r="I1708" s="17">
        <f t="shared" ca="1" si="456"/>
        <v>0.58033362598770855</v>
      </c>
      <c r="J1708" s="23">
        <f t="shared" ca="1" si="447"/>
        <v>36.722222222222221</v>
      </c>
      <c r="K1708" s="19" t="str">
        <f t="shared" ca="1" si="448"/>
        <v/>
      </c>
      <c r="L1708" s="19" t="str">
        <f t="shared" ca="1" si="449"/>
        <v/>
      </c>
      <c r="M1708" s="9" t="str">
        <f t="shared" ca="1" si="450"/>
        <v/>
      </c>
      <c r="N1708" s="9" t="str">
        <f t="shared" ca="1" si="451"/>
        <v/>
      </c>
      <c r="O1708" s="11">
        <f t="shared" ca="1" si="444"/>
        <v>37558</v>
      </c>
      <c r="P1708" s="31">
        <f t="shared" ca="1" si="457"/>
        <v>47</v>
      </c>
      <c r="Q1708" s="9">
        <f t="shared" ca="1" si="452"/>
        <v>0</v>
      </c>
      <c r="R1708" s="34" t="str">
        <f t="shared" ca="1" si="458"/>
        <v>BUY</v>
      </c>
    </row>
    <row r="1709" spans="1:18" x14ac:dyDescent="0.3">
      <c r="A1709" s="9">
        <v>1706</v>
      </c>
      <c r="B1709" s="11">
        <f t="shared" ca="1" si="442"/>
        <v>37559</v>
      </c>
      <c r="C1709" s="17">
        <f t="shared" ca="1" si="443"/>
        <v>937.75</v>
      </c>
      <c r="D1709" s="42">
        <f t="shared" ca="1" si="453"/>
        <v>0.85000000000002274</v>
      </c>
      <c r="E1709" s="15">
        <f t="shared" ca="1" si="445"/>
        <v>0.85000000000002274</v>
      </c>
      <c r="F1709" s="15">
        <f t="shared" ca="1" si="446"/>
        <v>0</v>
      </c>
      <c r="G1709" s="17">
        <f t="shared" ca="1" si="454"/>
        <v>2.4214285714285699</v>
      </c>
      <c r="H1709" s="17">
        <f t="shared" ca="1" si="455"/>
        <v>3.6357142857142839</v>
      </c>
      <c r="I1709" s="17">
        <f t="shared" ca="1" si="456"/>
        <v>0.66601178781925341</v>
      </c>
      <c r="J1709" s="23">
        <f t="shared" ca="1" si="447"/>
        <v>39.976415094339629</v>
      </c>
      <c r="K1709" s="19" t="str">
        <f t="shared" ca="1" si="448"/>
        <v/>
      </c>
      <c r="L1709" s="19" t="str">
        <f t="shared" ca="1" si="449"/>
        <v/>
      </c>
      <c r="M1709" s="9" t="str">
        <f t="shared" ca="1" si="450"/>
        <v/>
      </c>
      <c r="N1709" s="9" t="str">
        <f t="shared" ca="1" si="451"/>
        <v/>
      </c>
      <c r="O1709" s="11">
        <f t="shared" ca="1" si="444"/>
        <v>37559</v>
      </c>
      <c r="P1709" s="31">
        <f t="shared" ca="1" si="457"/>
        <v>47</v>
      </c>
      <c r="Q1709" s="9">
        <f t="shared" ca="1" si="452"/>
        <v>0</v>
      </c>
      <c r="R1709" s="34" t="str">
        <f t="shared" ca="1" si="458"/>
        <v>BUY</v>
      </c>
    </row>
    <row r="1710" spans="1:18" x14ac:dyDescent="0.3">
      <c r="A1710" s="9">
        <v>1707</v>
      </c>
      <c r="B1710" s="11">
        <f t="shared" ca="1" si="442"/>
        <v>37560</v>
      </c>
      <c r="C1710" s="17">
        <f t="shared" ca="1" si="443"/>
        <v>951.4</v>
      </c>
      <c r="D1710" s="42">
        <f t="shared" ca="1" si="453"/>
        <v>13.649999999999977</v>
      </c>
      <c r="E1710" s="15">
        <f t="shared" ca="1" si="445"/>
        <v>13.649999999999977</v>
      </c>
      <c r="F1710" s="15">
        <f t="shared" ca="1" si="446"/>
        <v>0</v>
      </c>
      <c r="G1710" s="17">
        <f t="shared" ca="1" si="454"/>
        <v>3.1321428571428505</v>
      </c>
      <c r="H1710" s="17">
        <f t="shared" ca="1" si="455"/>
        <v>3.6357142857142839</v>
      </c>
      <c r="I1710" s="17">
        <f t="shared" ca="1" si="456"/>
        <v>0.86149312377210074</v>
      </c>
      <c r="J1710" s="23">
        <f t="shared" ca="1" si="447"/>
        <v>46.279683377308672</v>
      </c>
      <c r="K1710" s="19" t="str">
        <f t="shared" ca="1" si="448"/>
        <v/>
      </c>
      <c r="L1710" s="19" t="str">
        <f t="shared" ca="1" si="449"/>
        <v/>
      </c>
      <c r="M1710" s="9" t="str">
        <f t="shared" ca="1" si="450"/>
        <v/>
      </c>
      <c r="N1710" s="9" t="str">
        <f t="shared" ca="1" si="451"/>
        <v/>
      </c>
      <c r="O1710" s="11">
        <f t="shared" ca="1" si="444"/>
        <v>37560</v>
      </c>
      <c r="P1710" s="31">
        <f t="shared" ca="1" si="457"/>
        <v>47</v>
      </c>
      <c r="Q1710" s="9">
        <f t="shared" ca="1" si="452"/>
        <v>0</v>
      </c>
      <c r="R1710" s="34" t="str">
        <f t="shared" ca="1" si="458"/>
        <v>BUY</v>
      </c>
    </row>
    <row r="1711" spans="1:18" x14ac:dyDescent="0.3">
      <c r="A1711" s="9">
        <v>1708</v>
      </c>
      <c r="B1711" s="11">
        <f t="shared" ca="1" si="442"/>
        <v>37561</v>
      </c>
      <c r="C1711" s="17">
        <f t="shared" ca="1" si="443"/>
        <v>951.45</v>
      </c>
      <c r="D1711" s="42">
        <f t="shared" ca="1" si="453"/>
        <v>5.0000000000068212E-2</v>
      </c>
      <c r="E1711" s="15">
        <f t="shared" ca="1" si="445"/>
        <v>5.0000000000068212E-2</v>
      </c>
      <c r="F1711" s="15">
        <f t="shared" ca="1" si="446"/>
        <v>0</v>
      </c>
      <c r="G1711" s="17">
        <f t="shared" ca="1" si="454"/>
        <v>2.2357142857142907</v>
      </c>
      <c r="H1711" s="17">
        <f t="shared" ca="1" si="455"/>
        <v>3.6357142857142839</v>
      </c>
      <c r="I1711" s="17">
        <f t="shared" ca="1" si="456"/>
        <v>0.61493123772102332</v>
      </c>
      <c r="J1711" s="23">
        <f t="shared" ca="1" si="447"/>
        <v>38.077858880778649</v>
      </c>
      <c r="K1711" s="19" t="str">
        <f t="shared" ca="1" si="448"/>
        <v/>
      </c>
      <c r="L1711" s="19" t="str">
        <f t="shared" ca="1" si="449"/>
        <v/>
      </c>
      <c r="M1711" s="9" t="str">
        <f t="shared" ca="1" si="450"/>
        <v/>
      </c>
      <c r="N1711" s="9" t="str">
        <f t="shared" ca="1" si="451"/>
        <v/>
      </c>
      <c r="O1711" s="11">
        <f t="shared" ca="1" si="444"/>
        <v>37561</v>
      </c>
      <c r="P1711" s="31">
        <f t="shared" ca="1" si="457"/>
        <v>47</v>
      </c>
      <c r="Q1711" s="9">
        <f t="shared" ca="1" si="452"/>
        <v>0</v>
      </c>
      <c r="R1711" s="34" t="str">
        <f t="shared" ca="1" si="458"/>
        <v>BUY</v>
      </c>
    </row>
    <row r="1712" spans="1:18" x14ac:dyDescent="0.3">
      <c r="A1712" s="9">
        <v>1709</v>
      </c>
      <c r="B1712" s="11">
        <f t="shared" ca="1" si="442"/>
        <v>37564</v>
      </c>
      <c r="C1712" s="17">
        <f t="shared" ca="1" si="443"/>
        <v>962.1</v>
      </c>
      <c r="D1712" s="42">
        <f t="shared" ca="1" si="453"/>
        <v>10.649999999999977</v>
      </c>
      <c r="E1712" s="15">
        <f t="shared" ca="1" si="445"/>
        <v>10.649999999999977</v>
      </c>
      <c r="F1712" s="15">
        <f t="shared" ca="1" si="446"/>
        <v>0</v>
      </c>
      <c r="G1712" s="17">
        <f t="shared" ca="1" si="454"/>
        <v>2.8964285714285682</v>
      </c>
      <c r="H1712" s="17">
        <f t="shared" ca="1" si="455"/>
        <v>3.6357142857142839</v>
      </c>
      <c r="I1712" s="17">
        <f t="shared" ca="1" si="456"/>
        <v>0.79666011787819202</v>
      </c>
      <c r="J1712" s="23">
        <f t="shared" ca="1" si="447"/>
        <v>44.341170038272267</v>
      </c>
      <c r="K1712" s="19" t="str">
        <f t="shared" ca="1" si="448"/>
        <v/>
      </c>
      <c r="L1712" s="19" t="str">
        <f t="shared" ca="1" si="449"/>
        <v/>
      </c>
      <c r="M1712" s="9" t="str">
        <f t="shared" ca="1" si="450"/>
        <v/>
      </c>
      <c r="N1712" s="9" t="str">
        <f t="shared" ca="1" si="451"/>
        <v/>
      </c>
      <c r="O1712" s="11">
        <f t="shared" ca="1" si="444"/>
        <v>37564</v>
      </c>
      <c r="P1712" s="31">
        <f t="shared" ca="1" si="457"/>
        <v>47</v>
      </c>
      <c r="Q1712" s="9">
        <f t="shared" ca="1" si="452"/>
        <v>0</v>
      </c>
      <c r="R1712" s="34" t="str">
        <f t="shared" ca="1" si="458"/>
        <v>BUY</v>
      </c>
    </row>
    <row r="1713" spans="1:18" x14ac:dyDescent="0.3">
      <c r="A1713" s="9">
        <v>1710</v>
      </c>
      <c r="B1713" s="11">
        <f t="shared" ca="1" si="442"/>
        <v>37565</v>
      </c>
      <c r="C1713" s="17">
        <f t="shared" ca="1" si="443"/>
        <v>962.3</v>
      </c>
      <c r="D1713" s="42">
        <f t="shared" ca="1" si="453"/>
        <v>0.19999999999993179</v>
      </c>
      <c r="E1713" s="15">
        <f t="shared" ca="1" si="445"/>
        <v>0.19999999999993179</v>
      </c>
      <c r="F1713" s="15">
        <f t="shared" ca="1" si="446"/>
        <v>0</v>
      </c>
      <c r="G1713" s="17">
        <f t="shared" ca="1" si="454"/>
        <v>2.8285714285714221</v>
      </c>
      <c r="H1713" s="17">
        <f t="shared" ca="1" si="455"/>
        <v>3.6357142857142839</v>
      </c>
      <c r="I1713" s="17">
        <f t="shared" ca="1" si="456"/>
        <v>0.77799607072691412</v>
      </c>
      <c r="J1713" s="23">
        <f t="shared" ca="1" si="447"/>
        <v>43.75690607734802</v>
      </c>
      <c r="K1713" s="19" t="str">
        <f t="shared" ca="1" si="448"/>
        <v/>
      </c>
      <c r="L1713" s="19" t="str">
        <f t="shared" ca="1" si="449"/>
        <v/>
      </c>
      <c r="M1713" s="9" t="str">
        <f t="shared" ca="1" si="450"/>
        <v/>
      </c>
      <c r="N1713" s="9" t="str">
        <f t="shared" ca="1" si="451"/>
        <v/>
      </c>
      <c r="O1713" s="11">
        <f t="shared" ca="1" si="444"/>
        <v>37565</v>
      </c>
      <c r="P1713" s="31">
        <f t="shared" ca="1" si="457"/>
        <v>47</v>
      </c>
      <c r="Q1713" s="9">
        <f t="shared" ca="1" si="452"/>
        <v>0</v>
      </c>
      <c r="R1713" s="34" t="str">
        <f t="shared" ca="1" si="458"/>
        <v>BUY</v>
      </c>
    </row>
    <row r="1714" spans="1:18" x14ac:dyDescent="0.3">
      <c r="A1714" s="9">
        <v>1711</v>
      </c>
      <c r="B1714" s="11">
        <f t="shared" ca="1" si="442"/>
        <v>37567</v>
      </c>
      <c r="C1714" s="17">
        <f t="shared" ca="1" si="443"/>
        <v>960.7</v>
      </c>
      <c r="D1714" s="42">
        <f t="shared" ca="1" si="453"/>
        <v>-1.5999999999999091</v>
      </c>
      <c r="E1714" s="15">
        <f t="shared" ca="1" si="445"/>
        <v>0</v>
      </c>
      <c r="F1714" s="15">
        <f t="shared" ca="1" si="446"/>
        <v>-1.5999999999999091</v>
      </c>
      <c r="G1714" s="17">
        <f t="shared" ca="1" si="454"/>
        <v>2.8285714285714221</v>
      </c>
      <c r="H1714" s="17">
        <f t="shared" ca="1" si="455"/>
        <v>3.7285714285714158</v>
      </c>
      <c r="I1714" s="17">
        <f t="shared" ca="1" si="456"/>
        <v>0.75862068965517326</v>
      </c>
      <c r="J1714" s="23">
        <f t="shared" ca="1" si="447"/>
        <v>43.137254901960809</v>
      </c>
      <c r="K1714" s="19" t="str">
        <f t="shared" ca="1" si="448"/>
        <v/>
      </c>
      <c r="L1714" s="19" t="str">
        <f t="shared" ca="1" si="449"/>
        <v/>
      </c>
      <c r="M1714" s="9" t="str">
        <f t="shared" ca="1" si="450"/>
        <v/>
      </c>
      <c r="N1714" s="9" t="str">
        <f t="shared" ca="1" si="451"/>
        <v/>
      </c>
      <c r="O1714" s="11">
        <f t="shared" ca="1" si="444"/>
        <v>37567</v>
      </c>
      <c r="P1714" s="31">
        <f t="shared" ca="1" si="457"/>
        <v>47</v>
      </c>
      <c r="Q1714" s="9">
        <f t="shared" ca="1" si="452"/>
        <v>0</v>
      </c>
      <c r="R1714" s="34" t="str">
        <f t="shared" ca="1" si="458"/>
        <v>BUY</v>
      </c>
    </row>
    <row r="1715" spans="1:18" x14ac:dyDescent="0.3">
      <c r="A1715" s="9">
        <v>1712</v>
      </c>
      <c r="B1715" s="11">
        <f t="shared" ca="1" si="442"/>
        <v>37568</v>
      </c>
      <c r="C1715" s="17">
        <f t="shared" ca="1" si="443"/>
        <v>956.95</v>
      </c>
      <c r="D1715" s="42">
        <f t="shared" ca="1" si="453"/>
        <v>-3.75</v>
      </c>
      <c r="E1715" s="15">
        <f t="shared" ca="1" si="445"/>
        <v>0</v>
      </c>
      <c r="F1715" s="15">
        <f t="shared" ca="1" si="446"/>
        <v>-3.75</v>
      </c>
      <c r="G1715" s="17">
        <f t="shared" ca="1" si="454"/>
        <v>2.8285714285714221</v>
      </c>
      <c r="H1715" s="17">
        <f t="shared" ca="1" si="455"/>
        <v>3.878571428571417</v>
      </c>
      <c r="I1715" s="17">
        <f t="shared" ca="1" si="456"/>
        <v>0.72928176795580157</v>
      </c>
      <c r="J1715" s="23">
        <f t="shared" ca="1" si="447"/>
        <v>42.172523961661355</v>
      </c>
      <c r="K1715" s="19" t="str">
        <f t="shared" ca="1" si="448"/>
        <v/>
      </c>
      <c r="L1715" s="19" t="str">
        <f t="shared" ca="1" si="449"/>
        <v/>
      </c>
      <c r="M1715" s="9" t="str">
        <f t="shared" ca="1" si="450"/>
        <v/>
      </c>
      <c r="N1715" s="9" t="str">
        <f t="shared" ca="1" si="451"/>
        <v/>
      </c>
      <c r="O1715" s="11">
        <f t="shared" ca="1" si="444"/>
        <v>37568</v>
      </c>
      <c r="P1715" s="31">
        <f t="shared" ca="1" si="457"/>
        <v>47</v>
      </c>
      <c r="Q1715" s="9">
        <f t="shared" ca="1" si="452"/>
        <v>0</v>
      </c>
      <c r="R1715" s="34" t="str">
        <f t="shared" ca="1" si="458"/>
        <v>BUY</v>
      </c>
    </row>
    <row r="1716" spans="1:18" x14ac:dyDescent="0.3">
      <c r="A1716" s="9">
        <v>1713</v>
      </c>
      <c r="B1716" s="11">
        <f t="shared" ca="1" si="442"/>
        <v>37571</v>
      </c>
      <c r="C1716" s="17">
        <f t="shared" ca="1" si="443"/>
        <v>954.05</v>
      </c>
      <c r="D1716" s="42">
        <f t="shared" ca="1" si="453"/>
        <v>-2.9000000000000909</v>
      </c>
      <c r="E1716" s="15">
        <f t="shared" ca="1" si="445"/>
        <v>0</v>
      </c>
      <c r="F1716" s="15">
        <f t="shared" ca="1" si="446"/>
        <v>-2.9000000000000909</v>
      </c>
      <c r="G1716" s="17">
        <f t="shared" ca="1" si="454"/>
        <v>2.8285714285714221</v>
      </c>
      <c r="H1716" s="17">
        <f t="shared" ca="1" si="455"/>
        <v>3.7785714285714271</v>
      </c>
      <c r="I1716" s="17">
        <f t="shared" ca="1" si="456"/>
        <v>0.74858223062381712</v>
      </c>
      <c r="J1716" s="23">
        <f t="shared" ca="1" si="447"/>
        <v>42.810810810810771</v>
      </c>
      <c r="K1716" s="19" t="str">
        <f t="shared" ca="1" si="448"/>
        <v/>
      </c>
      <c r="L1716" s="19" t="str">
        <f t="shared" ca="1" si="449"/>
        <v/>
      </c>
      <c r="M1716" s="9" t="str">
        <f t="shared" ca="1" si="450"/>
        <v/>
      </c>
      <c r="N1716" s="9" t="str">
        <f t="shared" ca="1" si="451"/>
        <v/>
      </c>
      <c r="O1716" s="11">
        <f t="shared" ca="1" si="444"/>
        <v>37571</v>
      </c>
      <c r="P1716" s="31">
        <f t="shared" ca="1" si="457"/>
        <v>47</v>
      </c>
      <c r="Q1716" s="9">
        <f t="shared" ca="1" si="452"/>
        <v>0</v>
      </c>
      <c r="R1716" s="34" t="str">
        <f t="shared" ca="1" si="458"/>
        <v>BUY</v>
      </c>
    </row>
    <row r="1717" spans="1:18" x14ac:dyDescent="0.3">
      <c r="A1717" s="9">
        <v>1714</v>
      </c>
      <c r="B1717" s="11">
        <f t="shared" ca="1" si="442"/>
        <v>37572</v>
      </c>
      <c r="C1717" s="17">
        <f t="shared" ca="1" si="443"/>
        <v>959.85</v>
      </c>
      <c r="D1717" s="42">
        <f t="shared" ca="1" si="453"/>
        <v>5.8000000000000682</v>
      </c>
      <c r="E1717" s="15">
        <f t="shared" ca="1" si="445"/>
        <v>5.8000000000000682</v>
      </c>
      <c r="F1717" s="15">
        <f t="shared" ca="1" si="446"/>
        <v>0</v>
      </c>
      <c r="G1717" s="17">
        <f t="shared" ca="1" si="454"/>
        <v>3.2428571428571411</v>
      </c>
      <c r="H1717" s="17">
        <f t="shared" ca="1" si="455"/>
        <v>3.4321428571428538</v>
      </c>
      <c r="I1717" s="17">
        <f t="shared" ca="1" si="456"/>
        <v>0.94484911550468298</v>
      </c>
      <c r="J1717" s="23">
        <f t="shared" ca="1" si="447"/>
        <v>48.582129481005893</v>
      </c>
      <c r="K1717" s="19" t="str">
        <f t="shared" ca="1" si="448"/>
        <v/>
      </c>
      <c r="L1717" s="19" t="str">
        <f t="shared" ca="1" si="449"/>
        <v/>
      </c>
      <c r="M1717" s="9" t="str">
        <f t="shared" ca="1" si="450"/>
        <v/>
      </c>
      <c r="N1717" s="9" t="str">
        <f t="shared" ca="1" si="451"/>
        <v/>
      </c>
      <c r="O1717" s="11">
        <f t="shared" ca="1" si="444"/>
        <v>37572</v>
      </c>
      <c r="P1717" s="31">
        <f t="shared" ca="1" si="457"/>
        <v>47</v>
      </c>
      <c r="Q1717" s="9">
        <f t="shared" ca="1" si="452"/>
        <v>0</v>
      </c>
      <c r="R1717" s="34" t="str">
        <f t="shared" ca="1" si="458"/>
        <v>BUY</v>
      </c>
    </row>
    <row r="1718" spans="1:18" x14ac:dyDescent="0.3">
      <c r="A1718" s="9">
        <v>1715</v>
      </c>
      <c r="B1718" s="11">
        <f t="shared" ca="1" si="442"/>
        <v>37573</v>
      </c>
      <c r="C1718" s="17">
        <f t="shared" ca="1" si="443"/>
        <v>962.65</v>
      </c>
      <c r="D1718" s="42">
        <f t="shared" ca="1" si="453"/>
        <v>2.7999999999999545</v>
      </c>
      <c r="E1718" s="15">
        <f t="shared" ca="1" si="445"/>
        <v>2.7999999999999545</v>
      </c>
      <c r="F1718" s="15">
        <f t="shared" ca="1" si="446"/>
        <v>0</v>
      </c>
      <c r="G1718" s="17">
        <f t="shared" ca="1" si="454"/>
        <v>3.4428571428571382</v>
      </c>
      <c r="H1718" s="17">
        <f t="shared" ca="1" si="455"/>
        <v>3.0642857142857127</v>
      </c>
      <c r="I1718" s="17">
        <f t="shared" ca="1" si="456"/>
        <v>1.1235431235431226</v>
      </c>
      <c r="J1718" s="23">
        <f t="shared" ca="1" si="447"/>
        <v>52.908891328210736</v>
      </c>
      <c r="K1718" s="19" t="str">
        <f t="shared" ca="1" si="448"/>
        <v/>
      </c>
      <c r="L1718" s="19" t="str">
        <f t="shared" ca="1" si="449"/>
        <v/>
      </c>
      <c r="M1718" s="9" t="str">
        <f t="shared" ca="1" si="450"/>
        <v/>
      </c>
      <c r="N1718" s="9" t="str">
        <f t="shared" ca="1" si="451"/>
        <v/>
      </c>
      <c r="O1718" s="11">
        <f t="shared" ca="1" si="444"/>
        <v>37573</v>
      </c>
      <c r="P1718" s="31">
        <f t="shared" ca="1" si="457"/>
        <v>47</v>
      </c>
      <c r="Q1718" s="9">
        <f t="shared" ca="1" si="452"/>
        <v>0</v>
      </c>
      <c r="R1718" s="34" t="str">
        <f t="shared" ca="1" si="458"/>
        <v>BUY</v>
      </c>
    </row>
    <row r="1719" spans="1:18" x14ac:dyDescent="0.3">
      <c r="A1719" s="9">
        <v>1716</v>
      </c>
      <c r="B1719" s="11">
        <f t="shared" ca="1" si="442"/>
        <v>37574</v>
      </c>
      <c r="C1719" s="17">
        <f t="shared" ca="1" si="443"/>
        <v>971.9</v>
      </c>
      <c r="D1719" s="42">
        <f t="shared" ca="1" si="453"/>
        <v>9.25</v>
      </c>
      <c r="E1719" s="15">
        <f t="shared" ca="1" si="445"/>
        <v>9.25</v>
      </c>
      <c r="F1719" s="15">
        <f t="shared" ca="1" si="446"/>
        <v>0</v>
      </c>
      <c r="G1719" s="17">
        <f t="shared" ca="1" si="454"/>
        <v>4.1035714285714233</v>
      </c>
      <c r="H1719" s="17">
        <f t="shared" ca="1" si="455"/>
        <v>2.3178571428571382</v>
      </c>
      <c r="I1719" s="17">
        <f t="shared" ca="1" si="456"/>
        <v>1.770416024653314</v>
      </c>
      <c r="J1719" s="23">
        <f t="shared" ca="1" si="447"/>
        <v>63.904338153503907</v>
      </c>
      <c r="K1719" s="19" t="str">
        <f t="shared" ca="1" si="448"/>
        <v/>
      </c>
      <c r="L1719" s="19" t="str">
        <f t="shared" ca="1" si="449"/>
        <v/>
      </c>
      <c r="M1719" s="9" t="str">
        <f t="shared" ca="1" si="450"/>
        <v/>
      </c>
      <c r="N1719" s="9" t="str">
        <f t="shared" ca="1" si="451"/>
        <v/>
      </c>
      <c r="O1719" s="11">
        <f t="shared" ca="1" si="444"/>
        <v>37574</v>
      </c>
      <c r="P1719" s="31">
        <f t="shared" ca="1" si="457"/>
        <v>47</v>
      </c>
      <c r="Q1719" s="9">
        <f t="shared" ca="1" si="452"/>
        <v>0</v>
      </c>
      <c r="R1719" s="34" t="str">
        <f t="shared" ca="1" si="458"/>
        <v>BUY</v>
      </c>
    </row>
    <row r="1720" spans="1:18" x14ac:dyDescent="0.3">
      <c r="A1720" s="9">
        <v>1717</v>
      </c>
      <c r="B1720" s="11">
        <f t="shared" ca="1" si="442"/>
        <v>37575</v>
      </c>
      <c r="C1720" s="17">
        <f t="shared" ca="1" si="443"/>
        <v>990.35</v>
      </c>
      <c r="D1720" s="42">
        <f t="shared" ca="1" si="453"/>
        <v>18.450000000000045</v>
      </c>
      <c r="E1720" s="15">
        <f t="shared" ca="1" si="445"/>
        <v>18.450000000000045</v>
      </c>
      <c r="F1720" s="15">
        <f t="shared" ca="1" si="446"/>
        <v>0</v>
      </c>
      <c r="G1720" s="17">
        <f t="shared" ca="1" si="454"/>
        <v>5.4214285714285699</v>
      </c>
      <c r="H1720" s="17">
        <f t="shared" ca="1" si="455"/>
        <v>1.2678571428571428</v>
      </c>
      <c r="I1720" s="17">
        <f t="shared" ca="1" si="456"/>
        <v>4.2760563380281678</v>
      </c>
      <c r="J1720" s="23">
        <f t="shared" ca="1" si="447"/>
        <v>81.046449546182586</v>
      </c>
      <c r="K1720" s="19" t="str">
        <f t="shared" ca="1" si="448"/>
        <v>SELL</v>
      </c>
      <c r="L1720" s="19">
        <f t="shared" ca="1" si="449"/>
        <v>48</v>
      </c>
      <c r="M1720" s="9" t="str">
        <f t="shared" ca="1" si="450"/>
        <v>SELL</v>
      </c>
      <c r="N1720" s="9">
        <f t="shared" ca="1" si="451"/>
        <v>990.35</v>
      </c>
      <c r="O1720" s="11">
        <f t="shared" ca="1" si="444"/>
        <v>37575</v>
      </c>
      <c r="P1720" s="31">
        <f t="shared" ca="1" si="457"/>
        <v>48</v>
      </c>
      <c r="Q1720" s="9">
        <f t="shared" ca="1" si="452"/>
        <v>1</v>
      </c>
      <c r="R1720" s="34" t="str">
        <f t="shared" ca="1" si="458"/>
        <v>SELL</v>
      </c>
    </row>
    <row r="1721" spans="1:18" x14ac:dyDescent="0.3">
      <c r="A1721" s="9">
        <v>1718</v>
      </c>
      <c r="B1721" s="11">
        <f t="shared" ca="1" si="442"/>
        <v>37578</v>
      </c>
      <c r="C1721" s="17">
        <f t="shared" ca="1" si="443"/>
        <v>996.85</v>
      </c>
      <c r="D1721" s="42">
        <f t="shared" ca="1" si="453"/>
        <v>6.5</v>
      </c>
      <c r="E1721" s="15">
        <f t="shared" ca="1" si="445"/>
        <v>6.5</v>
      </c>
      <c r="F1721" s="15">
        <f t="shared" ca="1" si="446"/>
        <v>0</v>
      </c>
      <c r="G1721" s="17">
        <f t="shared" ca="1" si="454"/>
        <v>5.8857142857142843</v>
      </c>
      <c r="H1721" s="17">
        <f t="shared" ca="1" si="455"/>
        <v>0.5892857142857143</v>
      </c>
      <c r="I1721" s="17">
        <f t="shared" ca="1" si="456"/>
        <v>9.9878787878787847</v>
      </c>
      <c r="J1721" s="23">
        <f t="shared" ca="1" si="447"/>
        <v>90.899062327633757</v>
      </c>
      <c r="K1721" s="19" t="str">
        <f t="shared" ca="1" si="448"/>
        <v>SELL</v>
      </c>
      <c r="L1721" s="19" t="str">
        <f t="shared" ca="1" si="449"/>
        <v/>
      </c>
      <c r="M1721" s="9" t="str">
        <f t="shared" ca="1" si="450"/>
        <v/>
      </c>
      <c r="N1721" s="9" t="str">
        <f t="shared" ca="1" si="451"/>
        <v/>
      </c>
      <c r="O1721" s="11">
        <f t="shared" ca="1" si="444"/>
        <v>37578</v>
      </c>
      <c r="P1721" s="31">
        <f t="shared" ca="1" si="457"/>
        <v>48</v>
      </c>
      <c r="Q1721" s="9">
        <f t="shared" ca="1" si="452"/>
        <v>0</v>
      </c>
      <c r="R1721" s="34" t="str">
        <f t="shared" ca="1" si="458"/>
        <v>SELL</v>
      </c>
    </row>
    <row r="1722" spans="1:18" x14ac:dyDescent="0.3">
      <c r="A1722" s="9">
        <v>1719</v>
      </c>
      <c r="B1722" s="11">
        <f t="shared" ca="1" si="442"/>
        <v>37580</v>
      </c>
      <c r="C1722" s="17">
        <f t="shared" ca="1" si="443"/>
        <v>1001.6</v>
      </c>
      <c r="D1722" s="42">
        <f t="shared" ca="1" si="453"/>
        <v>4.75</v>
      </c>
      <c r="E1722" s="15">
        <f t="shared" ca="1" si="445"/>
        <v>4.75</v>
      </c>
      <c r="F1722" s="15">
        <f t="shared" ca="1" si="446"/>
        <v>0</v>
      </c>
      <c r="G1722" s="17">
        <f t="shared" ca="1" si="454"/>
        <v>5.210714285714289</v>
      </c>
      <c r="H1722" s="17">
        <f t="shared" ca="1" si="455"/>
        <v>0.5892857142857143</v>
      </c>
      <c r="I1722" s="17">
        <f t="shared" ca="1" si="456"/>
        <v>8.8424242424242472</v>
      </c>
      <c r="J1722" s="23">
        <f t="shared" ca="1" si="447"/>
        <v>89.839901477832512</v>
      </c>
      <c r="K1722" s="19" t="str">
        <f t="shared" ca="1" si="448"/>
        <v>SELL</v>
      </c>
      <c r="L1722" s="19" t="str">
        <f t="shared" ca="1" si="449"/>
        <v/>
      </c>
      <c r="M1722" s="9" t="str">
        <f t="shared" ca="1" si="450"/>
        <v/>
      </c>
      <c r="N1722" s="9" t="str">
        <f t="shared" ca="1" si="451"/>
        <v/>
      </c>
      <c r="O1722" s="11">
        <f t="shared" ca="1" si="444"/>
        <v>37580</v>
      </c>
      <c r="P1722" s="31">
        <f t="shared" ca="1" si="457"/>
        <v>48</v>
      </c>
      <c r="Q1722" s="9">
        <f t="shared" ca="1" si="452"/>
        <v>0</v>
      </c>
      <c r="R1722" s="34" t="str">
        <f t="shared" ca="1" si="458"/>
        <v>SELL</v>
      </c>
    </row>
    <row r="1723" spans="1:18" x14ac:dyDescent="0.3">
      <c r="A1723" s="9">
        <v>1720</v>
      </c>
      <c r="B1723" s="11">
        <f t="shared" ca="1" si="442"/>
        <v>37581</v>
      </c>
      <c r="C1723" s="17">
        <f t="shared" ca="1" si="443"/>
        <v>1008.75</v>
      </c>
      <c r="D1723" s="42">
        <f t="shared" ca="1" si="453"/>
        <v>7.1499999999999773</v>
      </c>
      <c r="E1723" s="15">
        <f t="shared" ca="1" si="445"/>
        <v>7.1499999999999773</v>
      </c>
      <c r="F1723" s="15">
        <f t="shared" ca="1" si="446"/>
        <v>0</v>
      </c>
      <c r="G1723" s="17">
        <f t="shared" ca="1" si="454"/>
        <v>5.6607142857142856</v>
      </c>
      <c r="H1723" s="17">
        <f t="shared" ca="1" si="455"/>
        <v>0.5892857142857143</v>
      </c>
      <c r="I1723" s="17">
        <f t="shared" ca="1" si="456"/>
        <v>9.6060606060606055</v>
      </c>
      <c r="J1723" s="23">
        <f t="shared" ca="1" si="447"/>
        <v>90.571428571428569</v>
      </c>
      <c r="K1723" s="19" t="str">
        <f t="shared" ca="1" si="448"/>
        <v>SELL</v>
      </c>
      <c r="L1723" s="19" t="str">
        <f t="shared" ca="1" si="449"/>
        <v/>
      </c>
      <c r="M1723" s="9" t="str">
        <f t="shared" ca="1" si="450"/>
        <v/>
      </c>
      <c r="N1723" s="9" t="str">
        <f t="shared" ca="1" si="451"/>
        <v/>
      </c>
      <c r="O1723" s="11">
        <f t="shared" ca="1" si="444"/>
        <v>37581</v>
      </c>
      <c r="P1723" s="31">
        <f t="shared" ca="1" si="457"/>
        <v>48</v>
      </c>
      <c r="Q1723" s="9">
        <f t="shared" ca="1" si="452"/>
        <v>0</v>
      </c>
      <c r="R1723" s="34" t="str">
        <f t="shared" ca="1" si="458"/>
        <v>SELL</v>
      </c>
    </row>
    <row r="1724" spans="1:18" x14ac:dyDescent="0.3">
      <c r="A1724" s="9">
        <v>1721</v>
      </c>
      <c r="B1724" s="11">
        <f t="shared" ca="1" si="442"/>
        <v>37582</v>
      </c>
      <c r="C1724" s="17">
        <f t="shared" ca="1" si="443"/>
        <v>1020.15</v>
      </c>
      <c r="D1724" s="42">
        <f t="shared" ca="1" si="453"/>
        <v>11.399999999999977</v>
      </c>
      <c r="E1724" s="15">
        <f t="shared" ca="1" si="445"/>
        <v>11.399999999999977</v>
      </c>
      <c r="F1724" s="15">
        <f t="shared" ca="1" si="446"/>
        <v>0</v>
      </c>
      <c r="G1724" s="17">
        <f t="shared" ca="1" si="454"/>
        <v>5.5</v>
      </c>
      <c r="H1724" s="17">
        <f t="shared" ca="1" si="455"/>
        <v>0.5892857142857143</v>
      </c>
      <c r="I1724" s="17">
        <f t="shared" ca="1" si="456"/>
        <v>9.3333333333333339</v>
      </c>
      <c r="J1724" s="23">
        <f t="shared" ca="1" si="447"/>
        <v>90.322580645161295</v>
      </c>
      <c r="K1724" s="19" t="str">
        <f t="shared" ca="1" si="448"/>
        <v>SELL</v>
      </c>
      <c r="L1724" s="19" t="str">
        <f t="shared" ca="1" si="449"/>
        <v/>
      </c>
      <c r="M1724" s="9" t="str">
        <f t="shared" ca="1" si="450"/>
        <v/>
      </c>
      <c r="N1724" s="9" t="str">
        <f t="shared" ca="1" si="451"/>
        <v/>
      </c>
      <c r="O1724" s="11">
        <f t="shared" ca="1" si="444"/>
        <v>37582</v>
      </c>
      <c r="P1724" s="31">
        <f t="shared" ca="1" si="457"/>
        <v>48</v>
      </c>
      <c r="Q1724" s="9">
        <f t="shared" ca="1" si="452"/>
        <v>0</v>
      </c>
      <c r="R1724" s="34" t="str">
        <f t="shared" ca="1" si="458"/>
        <v>SELL</v>
      </c>
    </row>
    <row r="1725" spans="1:18" x14ac:dyDescent="0.3">
      <c r="A1725" s="9">
        <v>1722</v>
      </c>
      <c r="B1725" s="11">
        <f t="shared" ca="1" si="442"/>
        <v>37585</v>
      </c>
      <c r="C1725" s="17">
        <f t="shared" ca="1" si="443"/>
        <v>1026.2</v>
      </c>
      <c r="D1725" s="42">
        <f t="shared" ca="1" si="453"/>
        <v>6.0500000000000682</v>
      </c>
      <c r="E1725" s="15">
        <f t="shared" ca="1" si="445"/>
        <v>6.0500000000000682</v>
      </c>
      <c r="F1725" s="15">
        <f t="shared" ca="1" si="446"/>
        <v>0</v>
      </c>
      <c r="G1725" s="17">
        <f t="shared" ca="1" si="454"/>
        <v>5.9285714285714288</v>
      </c>
      <c r="H1725" s="17">
        <f t="shared" ca="1" si="455"/>
        <v>0.5892857142857143</v>
      </c>
      <c r="I1725" s="17">
        <f t="shared" ca="1" si="456"/>
        <v>10.060606060606061</v>
      </c>
      <c r="J1725" s="23">
        <f t="shared" ca="1" si="447"/>
        <v>90.958904109589042</v>
      </c>
      <c r="K1725" s="19" t="str">
        <f t="shared" ca="1" si="448"/>
        <v>SELL</v>
      </c>
      <c r="L1725" s="19" t="str">
        <f t="shared" ca="1" si="449"/>
        <v/>
      </c>
      <c r="M1725" s="9" t="str">
        <f t="shared" ca="1" si="450"/>
        <v/>
      </c>
      <c r="N1725" s="9" t="str">
        <f t="shared" ca="1" si="451"/>
        <v/>
      </c>
      <c r="O1725" s="11">
        <f t="shared" ca="1" si="444"/>
        <v>37585</v>
      </c>
      <c r="P1725" s="31">
        <f t="shared" ca="1" si="457"/>
        <v>48</v>
      </c>
      <c r="Q1725" s="9">
        <f t="shared" ca="1" si="452"/>
        <v>0</v>
      </c>
      <c r="R1725" s="34" t="str">
        <f t="shared" ca="1" si="458"/>
        <v>SELL</v>
      </c>
    </row>
    <row r="1726" spans="1:18" x14ac:dyDescent="0.3">
      <c r="A1726" s="9">
        <v>1723</v>
      </c>
      <c r="B1726" s="11">
        <f t="shared" ca="1" si="442"/>
        <v>37586</v>
      </c>
      <c r="C1726" s="17">
        <f t="shared" ca="1" si="443"/>
        <v>1036.1500000000001</v>
      </c>
      <c r="D1726" s="42">
        <f t="shared" ca="1" si="453"/>
        <v>9.9500000000000455</v>
      </c>
      <c r="E1726" s="15">
        <f t="shared" ca="1" si="445"/>
        <v>9.9500000000000455</v>
      </c>
      <c r="F1726" s="15">
        <f t="shared" ca="1" si="446"/>
        <v>0</v>
      </c>
      <c r="G1726" s="17">
        <f t="shared" ca="1" si="454"/>
        <v>5.8785714285714334</v>
      </c>
      <c r="H1726" s="17">
        <f t="shared" ca="1" si="455"/>
        <v>0.5892857142857143</v>
      </c>
      <c r="I1726" s="17">
        <f t="shared" ca="1" si="456"/>
        <v>9.9757575757575836</v>
      </c>
      <c r="J1726" s="23">
        <f t="shared" ca="1" si="447"/>
        <v>90.889011595803424</v>
      </c>
      <c r="K1726" s="19" t="str">
        <f t="shared" ca="1" si="448"/>
        <v>SELL</v>
      </c>
      <c r="L1726" s="19" t="str">
        <f t="shared" ca="1" si="449"/>
        <v/>
      </c>
      <c r="M1726" s="9" t="str">
        <f t="shared" ca="1" si="450"/>
        <v/>
      </c>
      <c r="N1726" s="9" t="str">
        <f t="shared" ca="1" si="451"/>
        <v/>
      </c>
      <c r="O1726" s="11">
        <f t="shared" ca="1" si="444"/>
        <v>37586</v>
      </c>
      <c r="P1726" s="31">
        <f t="shared" ca="1" si="457"/>
        <v>48</v>
      </c>
      <c r="Q1726" s="9">
        <f t="shared" ca="1" si="452"/>
        <v>0</v>
      </c>
      <c r="R1726" s="34" t="str">
        <f t="shared" ca="1" si="458"/>
        <v>SELL</v>
      </c>
    </row>
    <row r="1727" spans="1:18" x14ac:dyDescent="0.3">
      <c r="A1727" s="9">
        <v>1724</v>
      </c>
      <c r="B1727" s="11">
        <f t="shared" ca="1" si="442"/>
        <v>37587</v>
      </c>
      <c r="C1727" s="17">
        <f t="shared" ca="1" si="443"/>
        <v>1031.0999999999999</v>
      </c>
      <c r="D1727" s="42">
        <f t="shared" ca="1" si="453"/>
        <v>-5.0500000000001819</v>
      </c>
      <c r="E1727" s="15">
        <f t="shared" ca="1" si="445"/>
        <v>0</v>
      </c>
      <c r="F1727" s="15">
        <f t="shared" ca="1" si="446"/>
        <v>-5.0500000000001819</v>
      </c>
      <c r="G1727" s="17">
        <f t="shared" ca="1" si="454"/>
        <v>5.8642857142857236</v>
      </c>
      <c r="H1727" s="17">
        <f t="shared" ca="1" si="455"/>
        <v>0.95000000000001295</v>
      </c>
      <c r="I1727" s="17">
        <f t="shared" ca="1" si="456"/>
        <v>6.1729323308269937</v>
      </c>
      <c r="J1727" s="23">
        <f t="shared" ca="1" si="447"/>
        <v>86.058700209643462</v>
      </c>
      <c r="K1727" s="19" t="str">
        <f t="shared" ca="1" si="448"/>
        <v>SELL</v>
      </c>
      <c r="L1727" s="19" t="str">
        <f t="shared" ca="1" si="449"/>
        <v/>
      </c>
      <c r="M1727" s="9" t="str">
        <f t="shared" ca="1" si="450"/>
        <v/>
      </c>
      <c r="N1727" s="9" t="str">
        <f t="shared" ca="1" si="451"/>
        <v/>
      </c>
      <c r="O1727" s="11">
        <f t="shared" ca="1" si="444"/>
        <v>37587</v>
      </c>
      <c r="P1727" s="31">
        <f t="shared" ca="1" si="457"/>
        <v>48</v>
      </c>
      <c r="Q1727" s="9">
        <f t="shared" ca="1" si="452"/>
        <v>0</v>
      </c>
      <c r="R1727" s="34" t="str">
        <f t="shared" ca="1" si="458"/>
        <v>SELL</v>
      </c>
    </row>
    <row r="1728" spans="1:18" x14ac:dyDescent="0.3">
      <c r="A1728" s="9">
        <v>1725</v>
      </c>
      <c r="B1728" s="11">
        <f t="shared" ca="1" si="442"/>
        <v>37588</v>
      </c>
      <c r="C1728" s="17">
        <f t="shared" ca="1" si="443"/>
        <v>1049.7</v>
      </c>
      <c r="D1728" s="42">
        <f t="shared" ca="1" si="453"/>
        <v>18.600000000000136</v>
      </c>
      <c r="E1728" s="15">
        <f t="shared" ca="1" si="445"/>
        <v>18.600000000000136</v>
      </c>
      <c r="F1728" s="15">
        <f t="shared" ca="1" si="446"/>
        <v>0</v>
      </c>
      <c r="G1728" s="17">
        <f t="shared" ca="1" si="454"/>
        <v>7.1928571428571626</v>
      </c>
      <c r="H1728" s="17">
        <f t="shared" ca="1" si="455"/>
        <v>0.83571428571430517</v>
      </c>
      <c r="I1728" s="17">
        <f t="shared" ca="1" si="456"/>
        <v>8.6068376068374306</v>
      </c>
      <c r="J1728" s="23">
        <f t="shared" ca="1" si="447"/>
        <v>89.590747330960667</v>
      </c>
      <c r="K1728" s="19" t="str">
        <f t="shared" ca="1" si="448"/>
        <v>SELL</v>
      </c>
      <c r="L1728" s="19" t="str">
        <f t="shared" ca="1" si="449"/>
        <v/>
      </c>
      <c r="M1728" s="9" t="str">
        <f t="shared" ca="1" si="450"/>
        <v/>
      </c>
      <c r="N1728" s="9" t="str">
        <f t="shared" ca="1" si="451"/>
        <v/>
      </c>
      <c r="O1728" s="11">
        <f t="shared" ca="1" si="444"/>
        <v>37588</v>
      </c>
      <c r="P1728" s="31">
        <f t="shared" ca="1" si="457"/>
        <v>48</v>
      </c>
      <c r="Q1728" s="9">
        <f t="shared" ca="1" si="452"/>
        <v>0</v>
      </c>
      <c r="R1728" s="34" t="str">
        <f t="shared" ca="1" si="458"/>
        <v>SELL</v>
      </c>
    </row>
    <row r="1729" spans="1:18" x14ac:dyDescent="0.3">
      <c r="A1729" s="9">
        <v>1726</v>
      </c>
      <c r="B1729" s="11">
        <f t="shared" ca="1" si="442"/>
        <v>37589</v>
      </c>
      <c r="C1729" s="17">
        <f t="shared" ca="1" si="443"/>
        <v>1050.1500000000001</v>
      </c>
      <c r="D1729" s="42">
        <f t="shared" ca="1" si="453"/>
        <v>0.45000000000004547</v>
      </c>
      <c r="E1729" s="15">
        <f t="shared" ca="1" si="445"/>
        <v>0.45000000000004547</v>
      </c>
      <c r="F1729" s="15">
        <f t="shared" ca="1" si="446"/>
        <v>0</v>
      </c>
      <c r="G1729" s="17">
        <f t="shared" ca="1" si="454"/>
        <v>7.2250000000000227</v>
      </c>
      <c r="H1729" s="17">
        <f t="shared" ca="1" si="455"/>
        <v>0.56785714285716238</v>
      </c>
      <c r="I1729" s="17">
        <f t="shared" ca="1" si="456"/>
        <v>12.723270440251175</v>
      </c>
      <c r="J1729" s="23">
        <f t="shared" ca="1" si="447"/>
        <v>92.713107241063028</v>
      </c>
      <c r="K1729" s="19" t="str">
        <f t="shared" ca="1" si="448"/>
        <v>SELL</v>
      </c>
      <c r="L1729" s="19" t="str">
        <f t="shared" ca="1" si="449"/>
        <v/>
      </c>
      <c r="M1729" s="9" t="str">
        <f t="shared" ca="1" si="450"/>
        <v/>
      </c>
      <c r="N1729" s="9" t="str">
        <f t="shared" ca="1" si="451"/>
        <v/>
      </c>
      <c r="O1729" s="11">
        <f t="shared" ca="1" si="444"/>
        <v>37589</v>
      </c>
      <c r="P1729" s="31">
        <f t="shared" ca="1" si="457"/>
        <v>48</v>
      </c>
      <c r="Q1729" s="9">
        <f t="shared" ca="1" si="452"/>
        <v>0</v>
      </c>
      <c r="R1729" s="34" t="str">
        <f t="shared" ca="1" si="458"/>
        <v>SELL</v>
      </c>
    </row>
    <row r="1730" spans="1:18" x14ac:dyDescent="0.3">
      <c r="A1730" s="9">
        <v>1727</v>
      </c>
      <c r="B1730" s="11">
        <f t="shared" ca="1" si="442"/>
        <v>37592</v>
      </c>
      <c r="C1730" s="17">
        <f t="shared" ca="1" si="443"/>
        <v>1067.9000000000001</v>
      </c>
      <c r="D1730" s="42">
        <f t="shared" ca="1" si="453"/>
        <v>17.75</v>
      </c>
      <c r="E1730" s="15">
        <f t="shared" ca="1" si="445"/>
        <v>17.75</v>
      </c>
      <c r="F1730" s="15">
        <f t="shared" ca="1" si="446"/>
        <v>0</v>
      </c>
      <c r="G1730" s="17">
        <f t="shared" ca="1" si="454"/>
        <v>8.4928571428571651</v>
      </c>
      <c r="H1730" s="17">
        <f t="shared" ca="1" si="455"/>
        <v>0.3607142857142987</v>
      </c>
      <c r="I1730" s="17">
        <f t="shared" ca="1" si="456"/>
        <v>23.544554455444757</v>
      </c>
      <c r="J1730" s="23">
        <f t="shared" ca="1" si="447"/>
        <v>95.925776522791324</v>
      </c>
      <c r="K1730" s="19" t="str">
        <f t="shared" ca="1" si="448"/>
        <v>SELL</v>
      </c>
      <c r="L1730" s="19" t="str">
        <f t="shared" ca="1" si="449"/>
        <v/>
      </c>
      <c r="M1730" s="9" t="str">
        <f t="shared" ca="1" si="450"/>
        <v/>
      </c>
      <c r="N1730" s="9" t="str">
        <f t="shared" ca="1" si="451"/>
        <v/>
      </c>
      <c r="O1730" s="11">
        <f t="shared" ca="1" si="444"/>
        <v>37592</v>
      </c>
      <c r="P1730" s="31">
        <f t="shared" ca="1" si="457"/>
        <v>48</v>
      </c>
      <c r="Q1730" s="9">
        <f t="shared" ca="1" si="452"/>
        <v>0</v>
      </c>
      <c r="R1730" s="34" t="str">
        <f t="shared" ca="1" si="458"/>
        <v>SELL</v>
      </c>
    </row>
    <row r="1731" spans="1:18" x14ac:dyDescent="0.3">
      <c r="A1731" s="9">
        <v>1728</v>
      </c>
      <c r="B1731" s="11">
        <f t="shared" ca="1" si="442"/>
        <v>37593</v>
      </c>
      <c r="C1731" s="17">
        <f t="shared" ca="1" si="443"/>
        <v>1055</v>
      </c>
      <c r="D1731" s="42">
        <f t="shared" ca="1" si="453"/>
        <v>-12.900000000000091</v>
      </c>
      <c r="E1731" s="15">
        <f t="shared" ca="1" si="445"/>
        <v>0</v>
      </c>
      <c r="F1731" s="15">
        <f t="shared" ca="1" si="446"/>
        <v>-12.900000000000091</v>
      </c>
      <c r="G1731" s="17">
        <f t="shared" ca="1" si="454"/>
        <v>8.0785714285714469</v>
      </c>
      <c r="H1731" s="17">
        <f t="shared" ca="1" si="455"/>
        <v>1.2821428571428766</v>
      </c>
      <c r="I1731" s="17">
        <f t="shared" ca="1" si="456"/>
        <v>6.3008356545960194</v>
      </c>
      <c r="J1731" s="23">
        <f t="shared" ca="1" si="447"/>
        <v>86.302937809996038</v>
      </c>
      <c r="K1731" s="19" t="str">
        <f t="shared" ca="1" si="448"/>
        <v>SELL</v>
      </c>
      <c r="L1731" s="19" t="str">
        <f t="shared" ca="1" si="449"/>
        <v/>
      </c>
      <c r="M1731" s="9" t="str">
        <f t="shared" ca="1" si="450"/>
        <v/>
      </c>
      <c r="N1731" s="9" t="str">
        <f t="shared" ca="1" si="451"/>
        <v/>
      </c>
      <c r="O1731" s="11">
        <f t="shared" ca="1" si="444"/>
        <v>37593</v>
      </c>
      <c r="P1731" s="31">
        <f t="shared" ca="1" si="457"/>
        <v>48</v>
      </c>
      <c r="Q1731" s="9">
        <f t="shared" ca="1" si="452"/>
        <v>0</v>
      </c>
      <c r="R1731" s="34" t="str">
        <f t="shared" ca="1" si="458"/>
        <v>SELL</v>
      </c>
    </row>
    <row r="1732" spans="1:18" x14ac:dyDescent="0.3">
      <c r="A1732" s="9">
        <v>1729</v>
      </c>
      <c r="B1732" s="11">
        <f t="shared" ref="B1732:B1795" ca="1" si="459">VLOOKUP(A1732,INDIRECT($V$1&amp;"$A$2:$C$100000"),2,FALSE)</f>
        <v>37594</v>
      </c>
      <c r="C1732" s="17">
        <f t="shared" ref="C1732:C1795" ca="1" si="460">VLOOKUP(A1732,INDIRECT($V$1&amp;"$A$2:$C$100000"),3,FALSE)</f>
        <v>1036.4000000000001</v>
      </c>
      <c r="D1732" s="42">
        <f t="shared" ca="1" si="453"/>
        <v>-18.599999999999909</v>
      </c>
      <c r="E1732" s="15">
        <f t="shared" ca="1" si="445"/>
        <v>0</v>
      </c>
      <c r="F1732" s="15">
        <f t="shared" ca="1" si="446"/>
        <v>-18.599999999999909</v>
      </c>
      <c r="G1732" s="17">
        <f t="shared" ca="1" si="454"/>
        <v>7.8785714285714494</v>
      </c>
      <c r="H1732" s="17">
        <f t="shared" ca="1" si="455"/>
        <v>2.6107142857142986</v>
      </c>
      <c r="I1732" s="17">
        <f t="shared" ca="1" si="456"/>
        <v>3.0177838577291314</v>
      </c>
      <c r="J1732" s="23">
        <f t="shared" ca="1" si="447"/>
        <v>75.110657133128996</v>
      </c>
      <c r="K1732" s="19" t="str">
        <f t="shared" ca="1" si="448"/>
        <v>SELL</v>
      </c>
      <c r="L1732" s="19" t="str">
        <f t="shared" ca="1" si="449"/>
        <v/>
      </c>
      <c r="M1732" s="9" t="str">
        <f t="shared" ca="1" si="450"/>
        <v/>
      </c>
      <c r="N1732" s="9" t="str">
        <f t="shared" ca="1" si="451"/>
        <v/>
      </c>
      <c r="O1732" s="11">
        <f t="shared" ref="O1732:O1795" ca="1" si="461">VLOOKUP(A1732,INDIRECT($V$1&amp;"$A$2:$C$100000"),2,FALSE)</f>
        <v>37594</v>
      </c>
      <c r="P1732" s="31">
        <f t="shared" ca="1" si="457"/>
        <v>48</v>
      </c>
      <c r="Q1732" s="9">
        <f t="shared" ca="1" si="452"/>
        <v>0</v>
      </c>
      <c r="R1732" s="34" t="str">
        <f t="shared" ca="1" si="458"/>
        <v>SELL</v>
      </c>
    </row>
    <row r="1733" spans="1:18" x14ac:dyDescent="0.3">
      <c r="A1733" s="9">
        <v>1730</v>
      </c>
      <c r="B1733" s="11">
        <f t="shared" ca="1" si="459"/>
        <v>37595</v>
      </c>
      <c r="C1733" s="17">
        <f t="shared" ca="1" si="460"/>
        <v>1045.95</v>
      </c>
      <c r="D1733" s="42">
        <f t="shared" ca="1" si="453"/>
        <v>9.5499999999999545</v>
      </c>
      <c r="E1733" s="15">
        <f t="shared" ref="E1733:E1796" ca="1" si="462">IF(D1733&gt;$V$5,D1733,0)</f>
        <v>9.5499999999999545</v>
      </c>
      <c r="F1733" s="15">
        <f t="shared" ref="F1733:F1796" ca="1" si="463">IF(D1733&lt;$V$5,D1733,0)</f>
        <v>0</v>
      </c>
      <c r="G1733" s="17">
        <f t="shared" ca="1" si="454"/>
        <v>7.9000000000000181</v>
      </c>
      <c r="H1733" s="17">
        <f t="shared" ca="1" si="455"/>
        <v>2.6107142857142986</v>
      </c>
      <c r="I1733" s="17">
        <f t="shared" ca="1" si="456"/>
        <v>3.0259917920656556</v>
      </c>
      <c r="J1733" s="23">
        <f t="shared" ref="J1733:J1796" ca="1" si="464">IF((A1733-1)&gt;=$G$1,IF(I1733=$V$5,$V$5,($V$6-($V$6/(1+I1733)))),"")</f>
        <v>75.161399932042087</v>
      </c>
      <c r="K1733" s="19" t="str">
        <f t="shared" ref="K1733:K1796" ca="1" si="465">IF((A1733-1)&gt;=$G$1,IF(J1733&gt;$D$1,$V$8,IF(J1733&lt;$C$1,$V$7,"")),"")</f>
        <v>SELL</v>
      </c>
      <c r="L1733" s="19" t="str">
        <f t="shared" ref="L1733:L1796" ca="1" si="466">IF(M1733&lt;&gt;"",P1733,"")</f>
        <v/>
      </c>
      <c r="M1733" s="9" t="str">
        <f t="shared" ref="M1733:M1796" ca="1" si="467">IF(R1733&lt;&gt;R1732,R1733,"")</f>
        <v/>
      </c>
      <c r="N1733" s="9" t="str">
        <f t="shared" ref="N1733:N1796" ca="1" si="468">IF(OR(M1733=$V$7,M1733=$V$8),C1733,"")</f>
        <v/>
      </c>
      <c r="O1733" s="11">
        <f t="shared" ca="1" si="461"/>
        <v>37595</v>
      </c>
      <c r="P1733" s="31">
        <f t="shared" ca="1" si="457"/>
        <v>48</v>
      </c>
      <c r="Q1733" s="9">
        <f t="shared" ref="Q1733:Q1796" ca="1" si="469">IF(M1733&lt;&gt;"",1,0)</f>
        <v>0</v>
      </c>
      <c r="R1733" s="34" t="str">
        <f t="shared" ca="1" si="458"/>
        <v>SELL</v>
      </c>
    </row>
    <row r="1734" spans="1:18" x14ac:dyDescent="0.3">
      <c r="A1734" s="9">
        <v>1731</v>
      </c>
      <c r="B1734" s="11">
        <f t="shared" ca="1" si="459"/>
        <v>37596</v>
      </c>
      <c r="C1734" s="17">
        <f t="shared" ca="1" si="460"/>
        <v>1069.8</v>
      </c>
      <c r="D1734" s="42">
        <f t="shared" ref="D1734:D1797" ca="1" si="470">C1734-C1733</f>
        <v>23.849999999999909</v>
      </c>
      <c r="E1734" s="15">
        <f t="shared" ca="1" si="462"/>
        <v>23.849999999999909</v>
      </c>
      <c r="F1734" s="15">
        <f t="shared" ca="1" si="463"/>
        <v>0</v>
      </c>
      <c r="G1734" s="17">
        <f t="shared" ref="G1734:G1797" ca="1" si="471">IF((A1734-1)&gt;=$G$1,AVERAGE(OFFSET(E1734,0,0,-$G$1,1)),"")</f>
        <v>8.2857142857142936</v>
      </c>
      <c r="H1734" s="17">
        <f t="shared" ref="H1734:H1797" ca="1" si="472">IF((A1734-1)&gt;=$G$1,ABS(AVERAGE(OFFSET(F1734,0,0,-$G$1,1))),"")</f>
        <v>2.6107142857142986</v>
      </c>
      <c r="I1734" s="17">
        <f t="shared" ref="I1734:I1797" ca="1" si="473">IF((A1734-1)&gt;=$G$1,G1734/H1734,"")</f>
        <v>3.1737346101231063</v>
      </c>
      <c r="J1734" s="23">
        <f t="shared" ca="1" si="464"/>
        <v>76.040642412323763</v>
      </c>
      <c r="K1734" s="19" t="str">
        <f t="shared" ca="1" si="465"/>
        <v>SELL</v>
      </c>
      <c r="L1734" s="19" t="str">
        <f t="shared" ca="1" si="466"/>
        <v/>
      </c>
      <c r="M1734" s="9" t="str">
        <f t="shared" ca="1" si="467"/>
        <v/>
      </c>
      <c r="N1734" s="9" t="str">
        <f t="shared" ca="1" si="468"/>
        <v/>
      </c>
      <c r="O1734" s="11">
        <f t="shared" ca="1" si="461"/>
        <v>37596</v>
      </c>
      <c r="P1734" s="31">
        <f t="shared" ref="P1734:P1797" ca="1" si="474">P1733+Q1734</f>
        <v>48</v>
      </c>
      <c r="Q1734" s="9">
        <f t="shared" ca="1" si="469"/>
        <v>0</v>
      </c>
      <c r="R1734" s="34" t="str">
        <f t="shared" ref="R1734:R1797" ca="1" si="475">IF(K1734=R1733,R1733,IF(K1734="",R1733,IF(K1734&lt;&gt;R1733,K1734)))</f>
        <v>SELL</v>
      </c>
    </row>
    <row r="1735" spans="1:18" x14ac:dyDescent="0.3">
      <c r="A1735" s="9">
        <v>1732</v>
      </c>
      <c r="B1735" s="11">
        <f t="shared" ca="1" si="459"/>
        <v>37599</v>
      </c>
      <c r="C1735" s="17">
        <f t="shared" ca="1" si="460"/>
        <v>1058.6500000000001</v>
      </c>
      <c r="D1735" s="42">
        <f t="shared" ca="1" si="470"/>
        <v>-11.149999999999864</v>
      </c>
      <c r="E1735" s="15">
        <f t="shared" ca="1" si="462"/>
        <v>0</v>
      </c>
      <c r="F1735" s="15">
        <f t="shared" ca="1" si="463"/>
        <v>-11.149999999999864</v>
      </c>
      <c r="G1735" s="17">
        <f t="shared" ca="1" si="471"/>
        <v>7.8214285714285792</v>
      </c>
      <c r="H1735" s="17">
        <f t="shared" ca="1" si="472"/>
        <v>3.4071428571428606</v>
      </c>
      <c r="I1735" s="17">
        <f t="shared" ca="1" si="473"/>
        <v>2.2955974842767297</v>
      </c>
      <c r="J1735" s="23">
        <f t="shared" ca="1" si="464"/>
        <v>69.656488549618331</v>
      </c>
      <c r="K1735" s="19" t="str">
        <f t="shared" ca="1" si="465"/>
        <v/>
      </c>
      <c r="L1735" s="19" t="str">
        <f t="shared" ca="1" si="466"/>
        <v/>
      </c>
      <c r="M1735" s="9" t="str">
        <f t="shared" ca="1" si="467"/>
        <v/>
      </c>
      <c r="N1735" s="9" t="str">
        <f t="shared" ca="1" si="468"/>
        <v/>
      </c>
      <c r="O1735" s="11">
        <f t="shared" ca="1" si="461"/>
        <v>37599</v>
      </c>
      <c r="P1735" s="31">
        <f t="shared" ca="1" si="474"/>
        <v>48</v>
      </c>
      <c r="Q1735" s="9">
        <f t="shared" ca="1" si="469"/>
        <v>0</v>
      </c>
      <c r="R1735" s="34" t="str">
        <f t="shared" ca="1" si="475"/>
        <v>SELL</v>
      </c>
    </row>
    <row r="1736" spans="1:18" x14ac:dyDescent="0.3">
      <c r="A1736" s="9">
        <v>1733</v>
      </c>
      <c r="B1736" s="11">
        <f t="shared" ca="1" si="459"/>
        <v>37600</v>
      </c>
      <c r="C1736" s="17">
        <f t="shared" ca="1" si="460"/>
        <v>1063.7</v>
      </c>
      <c r="D1736" s="42">
        <f t="shared" ca="1" si="470"/>
        <v>5.0499999999999545</v>
      </c>
      <c r="E1736" s="15">
        <f t="shared" ca="1" si="462"/>
        <v>5.0499999999999545</v>
      </c>
      <c r="F1736" s="15">
        <f t="shared" ca="1" si="463"/>
        <v>0</v>
      </c>
      <c r="G1736" s="17">
        <f t="shared" ca="1" si="471"/>
        <v>7.8428571428571479</v>
      </c>
      <c r="H1736" s="17">
        <f t="shared" ca="1" si="472"/>
        <v>3.4071428571428606</v>
      </c>
      <c r="I1736" s="17">
        <f t="shared" ca="1" si="473"/>
        <v>2.3018867924528292</v>
      </c>
      <c r="J1736" s="23">
        <f t="shared" ca="1" si="464"/>
        <v>69.714285714285708</v>
      </c>
      <c r="K1736" s="19" t="str">
        <f t="shared" ca="1" si="465"/>
        <v/>
      </c>
      <c r="L1736" s="19" t="str">
        <f t="shared" ca="1" si="466"/>
        <v/>
      </c>
      <c r="M1736" s="9" t="str">
        <f t="shared" ca="1" si="467"/>
        <v/>
      </c>
      <c r="N1736" s="9" t="str">
        <f t="shared" ca="1" si="468"/>
        <v/>
      </c>
      <c r="O1736" s="11">
        <f t="shared" ca="1" si="461"/>
        <v>37600</v>
      </c>
      <c r="P1736" s="31">
        <f t="shared" ca="1" si="474"/>
        <v>48</v>
      </c>
      <c r="Q1736" s="9">
        <f t="shared" ca="1" si="469"/>
        <v>0</v>
      </c>
      <c r="R1736" s="34" t="str">
        <f t="shared" ca="1" si="475"/>
        <v>SELL</v>
      </c>
    </row>
    <row r="1737" spans="1:18" x14ac:dyDescent="0.3">
      <c r="A1737" s="9">
        <v>1734</v>
      </c>
      <c r="B1737" s="11">
        <f t="shared" ca="1" si="459"/>
        <v>37601</v>
      </c>
      <c r="C1737" s="17">
        <f t="shared" ca="1" si="460"/>
        <v>1069.75</v>
      </c>
      <c r="D1737" s="42">
        <f t="shared" ca="1" si="470"/>
        <v>6.0499999999999545</v>
      </c>
      <c r="E1737" s="15">
        <f t="shared" ca="1" si="462"/>
        <v>6.0499999999999545</v>
      </c>
      <c r="F1737" s="15">
        <f t="shared" ca="1" si="463"/>
        <v>0</v>
      </c>
      <c r="G1737" s="17">
        <f t="shared" ca="1" si="471"/>
        <v>7.7642857142857178</v>
      </c>
      <c r="H1737" s="17">
        <f t="shared" ca="1" si="472"/>
        <v>3.4071428571428606</v>
      </c>
      <c r="I1737" s="17">
        <f t="shared" ca="1" si="473"/>
        <v>2.2788259958071264</v>
      </c>
      <c r="J1737" s="23">
        <f t="shared" ca="1" si="464"/>
        <v>69.501278772378498</v>
      </c>
      <c r="K1737" s="19" t="str">
        <f t="shared" ca="1" si="465"/>
        <v/>
      </c>
      <c r="L1737" s="19" t="str">
        <f t="shared" ca="1" si="466"/>
        <v/>
      </c>
      <c r="M1737" s="9" t="str">
        <f t="shared" ca="1" si="467"/>
        <v/>
      </c>
      <c r="N1737" s="9" t="str">
        <f t="shared" ca="1" si="468"/>
        <v/>
      </c>
      <c r="O1737" s="11">
        <f t="shared" ca="1" si="461"/>
        <v>37601</v>
      </c>
      <c r="P1737" s="31">
        <f t="shared" ca="1" si="474"/>
        <v>48</v>
      </c>
      <c r="Q1737" s="9">
        <f t="shared" ca="1" si="469"/>
        <v>0</v>
      </c>
      <c r="R1737" s="34" t="str">
        <f t="shared" ca="1" si="475"/>
        <v>SELL</v>
      </c>
    </row>
    <row r="1738" spans="1:18" x14ac:dyDescent="0.3">
      <c r="A1738" s="9">
        <v>1735</v>
      </c>
      <c r="B1738" s="11">
        <f t="shared" ca="1" si="459"/>
        <v>37602</v>
      </c>
      <c r="C1738" s="17">
        <f t="shared" ca="1" si="460"/>
        <v>1077</v>
      </c>
      <c r="D1738" s="42">
        <f t="shared" ca="1" si="470"/>
        <v>7.25</v>
      </c>
      <c r="E1738" s="15">
        <f t="shared" ca="1" si="462"/>
        <v>7.25</v>
      </c>
      <c r="F1738" s="15">
        <f t="shared" ca="1" si="463"/>
        <v>0</v>
      </c>
      <c r="G1738" s="17">
        <f t="shared" ca="1" si="471"/>
        <v>7.4678571428571479</v>
      </c>
      <c r="H1738" s="17">
        <f t="shared" ca="1" si="472"/>
        <v>3.4071428571428606</v>
      </c>
      <c r="I1738" s="17">
        <f t="shared" ca="1" si="473"/>
        <v>2.1918238993710686</v>
      </c>
      <c r="J1738" s="23">
        <f t="shared" ca="1" si="464"/>
        <v>68.669950738916242</v>
      </c>
      <c r="K1738" s="19" t="str">
        <f t="shared" ca="1" si="465"/>
        <v/>
      </c>
      <c r="L1738" s="19" t="str">
        <f t="shared" ca="1" si="466"/>
        <v/>
      </c>
      <c r="M1738" s="9" t="str">
        <f t="shared" ca="1" si="467"/>
        <v/>
      </c>
      <c r="N1738" s="9" t="str">
        <f t="shared" ca="1" si="468"/>
        <v/>
      </c>
      <c r="O1738" s="11">
        <f t="shared" ca="1" si="461"/>
        <v>37602</v>
      </c>
      <c r="P1738" s="31">
        <f t="shared" ca="1" si="474"/>
        <v>48</v>
      </c>
      <c r="Q1738" s="9">
        <f t="shared" ca="1" si="469"/>
        <v>0</v>
      </c>
      <c r="R1738" s="34" t="str">
        <f t="shared" ca="1" si="475"/>
        <v>SELL</v>
      </c>
    </row>
    <row r="1739" spans="1:18" x14ac:dyDescent="0.3">
      <c r="A1739" s="9">
        <v>1736</v>
      </c>
      <c r="B1739" s="11">
        <f t="shared" ca="1" si="459"/>
        <v>37603</v>
      </c>
      <c r="C1739" s="17">
        <f t="shared" ca="1" si="460"/>
        <v>1086.2</v>
      </c>
      <c r="D1739" s="42">
        <f t="shared" ca="1" si="470"/>
        <v>9.2000000000000455</v>
      </c>
      <c r="E1739" s="15">
        <f t="shared" ca="1" si="462"/>
        <v>9.2000000000000455</v>
      </c>
      <c r="F1739" s="15">
        <f t="shared" ca="1" si="463"/>
        <v>0</v>
      </c>
      <c r="G1739" s="17">
        <f t="shared" ca="1" si="471"/>
        <v>7.6928571428571457</v>
      </c>
      <c r="H1739" s="17">
        <f t="shared" ca="1" si="472"/>
        <v>3.4071428571428606</v>
      </c>
      <c r="I1739" s="17">
        <f t="shared" ca="1" si="473"/>
        <v>2.2578616352201242</v>
      </c>
      <c r="J1739" s="23">
        <f t="shared" ca="1" si="464"/>
        <v>69.305019305019286</v>
      </c>
      <c r="K1739" s="19" t="str">
        <f t="shared" ca="1" si="465"/>
        <v/>
      </c>
      <c r="L1739" s="19" t="str">
        <f t="shared" ca="1" si="466"/>
        <v/>
      </c>
      <c r="M1739" s="9" t="str">
        <f t="shared" ca="1" si="467"/>
        <v/>
      </c>
      <c r="N1739" s="9" t="str">
        <f t="shared" ca="1" si="468"/>
        <v/>
      </c>
      <c r="O1739" s="11">
        <f t="shared" ca="1" si="461"/>
        <v>37603</v>
      </c>
      <c r="P1739" s="31">
        <f t="shared" ca="1" si="474"/>
        <v>48</v>
      </c>
      <c r="Q1739" s="9">
        <f t="shared" ca="1" si="469"/>
        <v>0</v>
      </c>
      <c r="R1739" s="34" t="str">
        <f t="shared" ca="1" si="475"/>
        <v>SELL</v>
      </c>
    </row>
    <row r="1740" spans="1:18" x14ac:dyDescent="0.3">
      <c r="A1740" s="9">
        <v>1737</v>
      </c>
      <c r="B1740" s="11">
        <f t="shared" ca="1" si="459"/>
        <v>37606</v>
      </c>
      <c r="C1740" s="17">
        <f t="shared" ca="1" si="460"/>
        <v>1078.45</v>
      </c>
      <c r="D1740" s="42">
        <f t="shared" ca="1" si="470"/>
        <v>-7.75</v>
      </c>
      <c r="E1740" s="15">
        <f t="shared" ca="1" si="462"/>
        <v>0</v>
      </c>
      <c r="F1740" s="15">
        <f t="shared" ca="1" si="463"/>
        <v>-7.75</v>
      </c>
      <c r="G1740" s="17">
        <f t="shared" ca="1" si="471"/>
        <v>6.9821428571428568</v>
      </c>
      <c r="H1740" s="17">
        <f t="shared" ca="1" si="472"/>
        <v>3.960714285714289</v>
      </c>
      <c r="I1740" s="17">
        <f t="shared" ca="1" si="473"/>
        <v>1.7628494138863826</v>
      </c>
      <c r="J1740" s="23">
        <f t="shared" ca="1" si="464"/>
        <v>63.805483028720609</v>
      </c>
      <c r="K1740" s="19" t="str">
        <f t="shared" ca="1" si="465"/>
        <v/>
      </c>
      <c r="L1740" s="19" t="str">
        <f t="shared" ca="1" si="466"/>
        <v/>
      </c>
      <c r="M1740" s="9" t="str">
        <f t="shared" ca="1" si="467"/>
        <v/>
      </c>
      <c r="N1740" s="9" t="str">
        <f t="shared" ca="1" si="468"/>
        <v/>
      </c>
      <c r="O1740" s="11">
        <f t="shared" ca="1" si="461"/>
        <v>37606</v>
      </c>
      <c r="P1740" s="31">
        <f t="shared" ca="1" si="474"/>
        <v>48</v>
      </c>
      <c r="Q1740" s="9">
        <f t="shared" ca="1" si="469"/>
        <v>0</v>
      </c>
      <c r="R1740" s="34" t="str">
        <f t="shared" ca="1" si="475"/>
        <v>SELL</v>
      </c>
    </row>
    <row r="1741" spans="1:18" x14ac:dyDescent="0.3">
      <c r="A1741" s="9">
        <v>1738</v>
      </c>
      <c r="B1741" s="11">
        <f t="shared" ca="1" si="459"/>
        <v>37607</v>
      </c>
      <c r="C1741" s="17">
        <f t="shared" ca="1" si="460"/>
        <v>1073.25</v>
      </c>
      <c r="D1741" s="42">
        <f t="shared" ca="1" si="470"/>
        <v>-5.2000000000000455</v>
      </c>
      <c r="E1741" s="15">
        <f t="shared" ca="1" si="462"/>
        <v>0</v>
      </c>
      <c r="F1741" s="15">
        <f t="shared" ca="1" si="463"/>
        <v>-5.2000000000000455</v>
      </c>
      <c r="G1741" s="17">
        <f t="shared" ca="1" si="471"/>
        <v>6.9821428571428568</v>
      </c>
      <c r="H1741" s="17">
        <f t="shared" ca="1" si="472"/>
        <v>3.9714285714285649</v>
      </c>
      <c r="I1741" s="17">
        <f t="shared" ca="1" si="473"/>
        <v>1.7580935251798588</v>
      </c>
      <c r="J1741" s="23">
        <f t="shared" ca="1" si="464"/>
        <v>63.743071405282073</v>
      </c>
      <c r="K1741" s="19" t="str">
        <f t="shared" ca="1" si="465"/>
        <v/>
      </c>
      <c r="L1741" s="19" t="str">
        <f t="shared" ca="1" si="466"/>
        <v/>
      </c>
      <c r="M1741" s="9" t="str">
        <f t="shared" ca="1" si="467"/>
        <v/>
      </c>
      <c r="N1741" s="9" t="str">
        <f t="shared" ca="1" si="468"/>
        <v/>
      </c>
      <c r="O1741" s="11">
        <f t="shared" ca="1" si="461"/>
        <v>37607</v>
      </c>
      <c r="P1741" s="31">
        <f t="shared" ca="1" si="474"/>
        <v>48</v>
      </c>
      <c r="Q1741" s="9">
        <f t="shared" ca="1" si="469"/>
        <v>0</v>
      </c>
      <c r="R1741" s="34" t="str">
        <f t="shared" ca="1" si="475"/>
        <v>SELL</v>
      </c>
    </row>
    <row r="1742" spans="1:18" x14ac:dyDescent="0.3">
      <c r="A1742" s="9">
        <v>1739</v>
      </c>
      <c r="B1742" s="11">
        <f t="shared" ca="1" si="459"/>
        <v>37608</v>
      </c>
      <c r="C1742" s="17">
        <f t="shared" ca="1" si="460"/>
        <v>1077.95</v>
      </c>
      <c r="D1742" s="42">
        <f t="shared" ca="1" si="470"/>
        <v>4.7000000000000455</v>
      </c>
      <c r="E1742" s="15">
        <f t="shared" ca="1" si="462"/>
        <v>4.7000000000000455</v>
      </c>
      <c r="F1742" s="15">
        <f t="shared" ca="1" si="463"/>
        <v>0</v>
      </c>
      <c r="G1742" s="17">
        <f t="shared" ca="1" si="471"/>
        <v>5.9892857142857077</v>
      </c>
      <c r="H1742" s="17">
        <f t="shared" ca="1" si="472"/>
        <v>3.9714285714285649</v>
      </c>
      <c r="I1742" s="17">
        <f t="shared" ca="1" si="473"/>
        <v>1.5080935251798568</v>
      </c>
      <c r="J1742" s="23">
        <f t="shared" ca="1" si="464"/>
        <v>60.129078522768026</v>
      </c>
      <c r="K1742" s="19" t="str">
        <f t="shared" ca="1" si="465"/>
        <v/>
      </c>
      <c r="L1742" s="19" t="str">
        <f t="shared" ca="1" si="466"/>
        <v/>
      </c>
      <c r="M1742" s="9" t="str">
        <f t="shared" ca="1" si="467"/>
        <v/>
      </c>
      <c r="N1742" s="9" t="str">
        <f t="shared" ca="1" si="468"/>
        <v/>
      </c>
      <c r="O1742" s="11">
        <f t="shared" ca="1" si="461"/>
        <v>37608</v>
      </c>
      <c r="P1742" s="31">
        <f t="shared" ca="1" si="474"/>
        <v>48</v>
      </c>
      <c r="Q1742" s="9">
        <f t="shared" ca="1" si="469"/>
        <v>0</v>
      </c>
      <c r="R1742" s="34" t="str">
        <f t="shared" ca="1" si="475"/>
        <v>SELL</v>
      </c>
    </row>
    <row r="1743" spans="1:18" x14ac:dyDescent="0.3">
      <c r="A1743" s="9">
        <v>1740</v>
      </c>
      <c r="B1743" s="11">
        <f t="shared" ca="1" si="459"/>
        <v>37609</v>
      </c>
      <c r="C1743" s="17">
        <f t="shared" ca="1" si="460"/>
        <v>1076</v>
      </c>
      <c r="D1743" s="42">
        <f t="shared" ca="1" si="470"/>
        <v>-1.9500000000000455</v>
      </c>
      <c r="E1743" s="15">
        <f t="shared" ca="1" si="462"/>
        <v>0</v>
      </c>
      <c r="F1743" s="15">
        <f t="shared" ca="1" si="463"/>
        <v>-1.9500000000000455</v>
      </c>
      <c r="G1743" s="17">
        <f t="shared" ca="1" si="471"/>
        <v>5.9571428571428475</v>
      </c>
      <c r="H1743" s="17">
        <f t="shared" ca="1" si="472"/>
        <v>4.1107142857142822</v>
      </c>
      <c r="I1743" s="17">
        <f t="shared" ca="1" si="473"/>
        <v>1.4491746307558633</v>
      </c>
      <c r="J1743" s="23">
        <f t="shared" ca="1" si="464"/>
        <v>59.169918410783943</v>
      </c>
      <c r="K1743" s="19" t="str">
        <f t="shared" ca="1" si="465"/>
        <v/>
      </c>
      <c r="L1743" s="19" t="str">
        <f t="shared" ca="1" si="466"/>
        <v/>
      </c>
      <c r="M1743" s="9" t="str">
        <f t="shared" ca="1" si="467"/>
        <v/>
      </c>
      <c r="N1743" s="9" t="str">
        <f t="shared" ca="1" si="468"/>
        <v/>
      </c>
      <c r="O1743" s="11">
        <f t="shared" ca="1" si="461"/>
        <v>37609</v>
      </c>
      <c r="P1743" s="31">
        <f t="shared" ca="1" si="474"/>
        <v>48</v>
      </c>
      <c r="Q1743" s="9">
        <f t="shared" ca="1" si="469"/>
        <v>0</v>
      </c>
      <c r="R1743" s="34" t="str">
        <f t="shared" ca="1" si="475"/>
        <v>SELL</v>
      </c>
    </row>
    <row r="1744" spans="1:18" x14ac:dyDescent="0.3">
      <c r="A1744" s="9">
        <v>1741</v>
      </c>
      <c r="B1744" s="11">
        <f t="shared" ca="1" si="459"/>
        <v>37610</v>
      </c>
      <c r="C1744" s="17">
        <f t="shared" ca="1" si="460"/>
        <v>1079.3</v>
      </c>
      <c r="D1744" s="42">
        <f t="shared" ca="1" si="470"/>
        <v>3.2999999999999545</v>
      </c>
      <c r="E1744" s="15">
        <f t="shared" ca="1" si="462"/>
        <v>3.2999999999999545</v>
      </c>
      <c r="F1744" s="15">
        <f t="shared" ca="1" si="463"/>
        <v>0</v>
      </c>
      <c r="G1744" s="17">
        <f t="shared" ca="1" si="471"/>
        <v>4.9249999999999874</v>
      </c>
      <c r="H1744" s="17">
        <f t="shared" ca="1" si="472"/>
        <v>4.1107142857142822</v>
      </c>
      <c r="I1744" s="17">
        <f t="shared" ca="1" si="473"/>
        <v>1.1980886185925261</v>
      </c>
      <c r="J1744" s="23">
        <f t="shared" ca="1" si="464"/>
        <v>54.505928853754895</v>
      </c>
      <c r="K1744" s="19" t="str">
        <f t="shared" ca="1" si="465"/>
        <v/>
      </c>
      <c r="L1744" s="19" t="str">
        <f t="shared" ca="1" si="466"/>
        <v/>
      </c>
      <c r="M1744" s="9" t="str">
        <f t="shared" ca="1" si="467"/>
        <v/>
      </c>
      <c r="N1744" s="9" t="str">
        <f t="shared" ca="1" si="468"/>
        <v/>
      </c>
      <c r="O1744" s="11">
        <f t="shared" ca="1" si="461"/>
        <v>37610</v>
      </c>
      <c r="P1744" s="31">
        <f t="shared" ca="1" si="474"/>
        <v>48</v>
      </c>
      <c r="Q1744" s="9">
        <f t="shared" ca="1" si="469"/>
        <v>0</v>
      </c>
      <c r="R1744" s="34" t="str">
        <f t="shared" ca="1" si="475"/>
        <v>SELL</v>
      </c>
    </row>
    <row r="1745" spans="1:18" x14ac:dyDescent="0.3">
      <c r="A1745" s="9">
        <v>1742</v>
      </c>
      <c r="B1745" s="11">
        <f t="shared" ca="1" si="459"/>
        <v>37613</v>
      </c>
      <c r="C1745" s="17">
        <f t="shared" ca="1" si="460"/>
        <v>1076</v>
      </c>
      <c r="D1745" s="42">
        <f t="shared" ca="1" si="470"/>
        <v>-3.2999999999999545</v>
      </c>
      <c r="E1745" s="15">
        <f t="shared" ca="1" si="462"/>
        <v>0</v>
      </c>
      <c r="F1745" s="15">
        <f t="shared" ca="1" si="463"/>
        <v>-3.2999999999999545</v>
      </c>
      <c r="G1745" s="17">
        <f t="shared" ca="1" si="471"/>
        <v>4.9249999999999874</v>
      </c>
      <c r="H1745" s="17">
        <f t="shared" ca="1" si="472"/>
        <v>3.4249999999999869</v>
      </c>
      <c r="I1745" s="17">
        <f t="shared" ca="1" si="473"/>
        <v>1.437956204379564</v>
      </c>
      <c r="J1745" s="23">
        <f t="shared" ca="1" si="464"/>
        <v>58.982035928143738</v>
      </c>
      <c r="K1745" s="19" t="str">
        <f t="shared" ca="1" si="465"/>
        <v/>
      </c>
      <c r="L1745" s="19" t="str">
        <f t="shared" ca="1" si="466"/>
        <v/>
      </c>
      <c r="M1745" s="9" t="str">
        <f t="shared" ca="1" si="467"/>
        <v/>
      </c>
      <c r="N1745" s="9" t="str">
        <f t="shared" ca="1" si="468"/>
        <v/>
      </c>
      <c r="O1745" s="11">
        <f t="shared" ca="1" si="461"/>
        <v>37613</v>
      </c>
      <c r="P1745" s="31">
        <f t="shared" ca="1" si="474"/>
        <v>48</v>
      </c>
      <c r="Q1745" s="9">
        <f t="shared" ca="1" si="469"/>
        <v>0</v>
      </c>
      <c r="R1745" s="34" t="str">
        <f t="shared" ca="1" si="475"/>
        <v>SELL</v>
      </c>
    </row>
    <row r="1746" spans="1:18" x14ac:dyDescent="0.3">
      <c r="A1746" s="9">
        <v>1743</v>
      </c>
      <c r="B1746" s="11">
        <f t="shared" ca="1" si="459"/>
        <v>37614</v>
      </c>
      <c r="C1746" s="17">
        <f t="shared" ca="1" si="460"/>
        <v>1085</v>
      </c>
      <c r="D1746" s="42">
        <f t="shared" ca="1" si="470"/>
        <v>9</v>
      </c>
      <c r="E1746" s="15">
        <f t="shared" ca="1" si="462"/>
        <v>9</v>
      </c>
      <c r="F1746" s="15">
        <f t="shared" ca="1" si="463"/>
        <v>0</v>
      </c>
      <c r="G1746" s="17">
        <f t="shared" ca="1" si="471"/>
        <v>5.5678571428571297</v>
      </c>
      <c r="H1746" s="17">
        <f t="shared" ca="1" si="472"/>
        <v>2.0964285714285649</v>
      </c>
      <c r="I1746" s="17">
        <f t="shared" ca="1" si="473"/>
        <v>2.6558773424190822</v>
      </c>
      <c r="J1746" s="23">
        <f t="shared" ca="1" si="464"/>
        <v>72.646784715750243</v>
      </c>
      <c r="K1746" s="19" t="str">
        <f t="shared" ca="1" si="465"/>
        <v>SELL</v>
      </c>
      <c r="L1746" s="19" t="str">
        <f t="shared" ca="1" si="466"/>
        <v/>
      </c>
      <c r="M1746" s="9" t="str">
        <f t="shared" ca="1" si="467"/>
        <v/>
      </c>
      <c r="N1746" s="9" t="str">
        <f t="shared" ca="1" si="468"/>
        <v/>
      </c>
      <c r="O1746" s="11">
        <f t="shared" ca="1" si="461"/>
        <v>37614</v>
      </c>
      <c r="P1746" s="31">
        <f t="shared" ca="1" si="474"/>
        <v>48</v>
      </c>
      <c r="Q1746" s="9">
        <f t="shared" ca="1" si="469"/>
        <v>0</v>
      </c>
      <c r="R1746" s="34" t="str">
        <f t="shared" ca="1" si="475"/>
        <v>SELL</v>
      </c>
    </row>
    <row r="1747" spans="1:18" x14ac:dyDescent="0.3">
      <c r="A1747" s="9">
        <v>1744</v>
      </c>
      <c r="B1747" s="11">
        <f t="shared" ca="1" si="459"/>
        <v>37616</v>
      </c>
      <c r="C1747" s="17">
        <f t="shared" ca="1" si="460"/>
        <v>1094.8</v>
      </c>
      <c r="D1747" s="42">
        <f t="shared" ca="1" si="470"/>
        <v>9.7999999999999545</v>
      </c>
      <c r="E1747" s="15">
        <f t="shared" ca="1" si="462"/>
        <v>9.7999999999999545</v>
      </c>
      <c r="F1747" s="15">
        <f t="shared" ca="1" si="463"/>
        <v>0</v>
      </c>
      <c r="G1747" s="17">
        <f t="shared" ca="1" si="471"/>
        <v>5.585714285714273</v>
      </c>
      <c r="H1747" s="17">
        <f t="shared" ca="1" si="472"/>
        <v>2.0964285714285649</v>
      </c>
      <c r="I1747" s="17">
        <f t="shared" ca="1" si="473"/>
        <v>2.6643952299829663</v>
      </c>
      <c r="J1747" s="23">
        <f t="shared" ca="1" si="464"/>
        <v>72.710367271036745</v>
      </c>
      <c r="K1747" s="19" t="str">
        <f t="shared" ca="1" si="465"/>
        <v>SELL</v>
      </c>
      <c r="L1747" s="19" t="str">
        <f t="shared" ca="1" si="466"/>
        <v/>
      </c>
      <c r="M1747" s="9" t="str">
        <f t="shared" ca="1" si="467"/>
        <v/>
      </c>
      <c r="N1747" s="9" t="str">
        <f t="shared" ca="1" si="468"/>
        <v/>
      </c>
      <c r="O1747" s="11">
        <f t="shared" ca="1" si="461"/>
        <v>37616</v>
      </c>
      <c r="P1747" s="31">
        <f t="shared" ca="1" si="474"/>
        <v>48</v>
      </c>
      <c r="Q1747" s="9">
        <f t="shared" ca="1" si="469"/>
        <v>0</v>
      </c>
      <c r="R1747" s="34" t="str">
        <f t="shared" ca="1" si="475"/>
        <v>SELL</v>
      </c>
    </row>
    <row r="1748" spans="1:18" x14ac:dyDescent="0.3">
      <c r="A1748" s="9">
        <v>1745</v>
      </c>
      <c r="B1748" s="11">
        <f t="shared" ca="1" si="459"/>
        <v>37617</v>
      </c>
      <c r="C1748" s="17">
        <f t="shared" ca="1" si="460"/>
        <v>1098.4000000000001</v>
      </c>
      <c r="D1748" s="42">
        <f t="shared" ca="1" si="470"/>
        <v>3.6000000000001364</v>
      </c>
      <c r="E1748" s="15">
        <f t="shared" ca="1" si="462"/>
        <v>3.6000000000001364</v>
      </c>
      <c r="F1748" s="15">
        <f t="shared" ca="1" si="463"/>
        <v>0</v>
      </c>
      <c r="G1748" s="17">
        <f t="shared" ca="1" si="471"/>
        <v>4.1392857142857178</v>
      </c>
      <c r="H1748" s="17">
        <f t="shared" ca="1" si="472"/>
        <v>2.0964285714285649</v>
      </c>
      <c r="I1748" s="17">
        <f t="shared" ca="1" si="473"/>
        <v>1.9744463373083554</v>
      </c>
      <c r="J1748" s="23">
        <f t="shared" ca="1" si="464"/>
        <v>66.380297823596891</v>
      </c>
      <c r="K1748" s="19" t="str">
        <f t="shared" ca="1" si="465"/>
        <v/>
      </c>
      <c r="L1748" s="19" t="str">
        <f t="shared" ca="1" si="466"/>
        <v/>
      </c>
      <c r="M1748" s="9" t="str">
        <f t="shared" ca="1" si="467"/>
        <v/>
      </c>
      <c r="N1748" s="9" t="str">
        <f t="shared" ca="1" si="468"/>
        <v/>
      </c>
      <c r="O1748" s="11">
        <f t="shared" ca="1" si="461"/>
        <v>37617</v>
      </c>
      <c r="P1748" s="31">
        <f t="shared" ca="1" si="474"/>
        <v>48</v>
      </c>
      <c r="Q1748" s="9">
        <f t="shared" ca="1" si="469"/>
        <v>0</v>
      </c>
      <c r="R1748" s="34" t="str">
        <f t="shared" ca="1" si="475"/>
        <v>SELL</v>
      </c>
    </row>
    <row r="1749" spans="1:18" x14ac:dyDescent="0.3">
      <c r="A1749" s="9">
        <v>1746</v>
      </c>
      <c r="B1749" s="11">
        <f t="shared" ca="1" si="459"/>
        <v>37620</v>
      </c>
      <c r="C1749" s="17">
        <f t="shared" ca="1" si="460"/>
        <v>1091.95</v>
      </c>
      <c r="D1749" s="42">
        <f t="shared" ca="1" si="470"/>
        <v>-6.4500000000000455</v>
      </c>
      <c r="E1749" s="15">
        <f t="shared" ca="1" si="462"/>
        <v>0</v>
      </c>
      <c r="F1749" s="15">
        <f t="shared" ca="1" si="463"/>
        <v>-6.4500000000000455</v>
      </c>
      <c r="G1749" s="17">
        <f t="shared" ca="1" si="471"/>
        <v>4.1392857142857178</v>
      </c>
      <c r="H1749" s="17">
        <f t="shared" ca="1" si="472"/>
        <v>1.7607142857142921</v>
      </c>
      <c r="I1749" s="17">
        <f t="shared" ca="1" si="473"/>
        <v>2.3509127789046587</v>
      </c>
      <c r="J1749" s="23">
        <f t="shared" ca="1" si="464"/>
        <v>70.157384987893408</v>
      </c>
      <c r="K1749" s="19" t="str">
        <f t="shared" ca="1" si="465"/>
        <v>SELL</v>
      </c>
      <c r="L1749" s="19" t="str">
        <f t="shared" ca="1" si="466"/>
        <v/>
      </c>
      <c r="M1749" s="9" t="str">
        <f t="shared" ca="1" si="467"/>
        <v/>
      </c>
      <c r="N1749" s="9" t="str">
        <f t="shared" ca="1" si="468"/>
        <v/>
      </c>
      <c r="O1749" s="11">
        <f t="shared" ca="1" si="461"/>
        <v>37620</v>
      </c>
      <c r="P1749" s="31">
        <f t="shared" ca="1" si="474"/>
        <v>48</v>
      </c>
      <c r="Q1749" s="9">
        <f t="shared" ca="1" si="469"/>
        <v>0</v>
      </c>
      <c r="R1749" s="34" t="str">
        <f t="shared" ca="1" si="475"/>
        <v>SELL</v>
      </c>
    </row>
    <row r="1750" spans="1:18" x14ac:dyDescent="0.3">
      <c r="A1750" s="9">
        <v>1747</v>
      </c>
      <c r="B1750" s="11">
        <f t="shared" ca="1" si="459"/>
        <v>37621</v>
      </c>
      <c r="C1750" s="17">
        <f t="shared" ca="1" si="460"/>
        <v>1093.5</v>
      </c>
      <c r="D1750" s="42">
        <f t="shared" ca="1" si="470"/>
        <v>1.5499999999999545</v>
      </c>
      <c r="E1750" s="15">
        <f t="shared" ca="1" si="462"/>
        <v>1.5499999999999545</v>
      </c>
      <c r="F1750" s="15">
        <f t="shared" ca="1" si="463"/>
        <v>0</v>
      </c>
      <c r="G1750" s="17">
        <f t="shared" ca="1" si="471"/>
        <v>3.8892857142857173</v>
      </c>
      <c r="H1750" s="17">
        <f t="shared" ca="1" si="472"/>
        <v>1.7607142857142921</v>
      </c>
      <c r="I1750" s="17">
        <f t="shared" ca="1" si="473"/>
        <v>2.2089249492900547</v>
      </c>
      <c r="J1750" s="23">
        <f t="shared" ca="1" si="464"/>
        <v>68.836915297092233</v>
      </c>
      <c r="K1750" s="19" t="str">
        <f t="shared" ca="1" si="465"/>
        <v/>
      </c>
      <c r="L1750" s="19" t="str">
        <f t="shared" ca="1" si="466"/>
        <v/>
      </c>
      <c r="M1750" s="9" t="str">
        <f t="shared" ca="1" si="467"/>
        <v/>
      </c>
      <c r="N1750" s="9" t="str">
        <f t="shared" ca="1" si="468"/>
        <v/>
      </c>
      <c r="O1750" s="11">
        <f t="shared" ca="1" si="461"/>
        <v>37621</v>
      </c>
      <c r="P1750" s="31">
        <f t="shared" ca="1" si="474"/>
        <v>48</v>
      </c>
      <c r="Q1750" s="9">
        <f t="shared" ca="1" si="469"/>
        <v>0</v>
      </c>
      <c r="R1750" s="34" t="str">
        <f t="shared" ca="1" si="475"/>
        <v>SELL</v>
      </c>
    </row>
    <row r="1751" spans="1:18" x14ac:dyDescent="0.3">
      <c r="A1751" s="9">
        <v>1748</v>
      </c>
      <c r="B1751" s="11">
        <f t="shared" ca="1" si="459"/>
        <v>37622</v>
      </c>
      <c r="C1751" s="17">
        <f t="shared" ca="1" si="460"/>
        <v>1100.1500000000001</v>
      </c>
      <c r="D1751" s="42">
        <f t="shared" ca="1" si="470"/>
        <v>6.6500000000000909</v>
      </c>
      <c r="E1751" s="15">
        <f t="shared" ca="1" si="462"/>
        <v>6.6500000000000909</v>
      </c>
      <c r="F1751" s="15">
        <f t="shared" ca="1" si="463"/>
        <v>0</v>
      </c>
      <c r="G1751" s="17">
        <f t="shared" ca="1" si="471"/>
        <v>3.9321428571428703</v>
      </c>
      <c r="H1751" s="17">
        <f t="shared" ca="1" si="472"/>
        <v>1.7607142857142921</v>
      </c>
      <c r="I1751" s="17">
        <f t="shared" ca="1" si="473"/>
        <v>2.2332657200811354</v>
      </c>
      <c r="J1751" s="23">
        <f t="shared" ca="1" si="464"/>
        <v>69.071518193224591</v>
      </c>
      <c r="K1751" s="19" t="str">
        <f t="shared" ca="1" si="465"/>
        <v/>
      </c>
      <c r="L1751" s="19" t="str">
        <f t="shared" ca="1" si="466"/>
        <v/>
      </c>
      <c r="M1751" s="9" t="str">
        <f t="shared" ca="1" si="467"/>
        <v/>
      </c>
      <c r="N1751" s="9" t="str">
        <f t="shared" ca="1" si="468"/>
        <v/>
      </c>
      <c r="O1751" s="11">
        <f t="shared" ca="1" si="461"/>
        <v>37622</v>
      </c>
      <c r="P1751" s="31">
        <f t="shared" ca="1" si="474"/>
        <v>48</v>
      </c>
      <c r="Q1751" s="9">
        <f t="shared" ca="1" si="469"/>
        <v>0</v>
      </c>
      <c r="R1751" s="34" t="str">
        <f t="shared" ca="1" si="475"/>
        <v>SELL</v>
      </c>
    </row>
    <row r="1752" spans="1:18" x14ac:dyDescent="0.3">
      <c r="A1752" s="9">
        <v>1749</v>
      </c>
      <c r="B1752" s="11">
        <f t="shared" ca="1" si="459"/>
        <v>37623</v>
      </c>
      <c r="C1752" s="17">
        <f t="shared" ca="1" si="460"/>
        <v>1093.05</v>
      </c>
      <c r="D1752" s="42">
        <f t="shared" ca="1" si="470"/>
        <v>-7.1000000000001364</v>
      </c>
      <c r="E1752" s="15">
        <f t="shared" ca="1" si="462"/>
        <v>0</v>
      </c>
      <c r="F1752" s="15">
        <f t="shared" ca="1" si="463"/>
        <v>-7.1000000000001364</v>
      </c>
      <c r="G1752" s="17">
        <f t="shared" ca="1" si="471"/>
        <v>3.4142857142857275</v>
      </c>
      <c r="H1752" s="17">
        <f t="shared" ca="1" si="472"/>
        <v>2.2678571428571592</v>
      </c>
      <c r="I1752" s="17">
        <f t="shared" ca="1" si="473"/>
        <v>1.505511811023617</v>
      </c>
      <c r="J1752" s="23">
        <f t="shared" ca="1" si="464"/>
        <v>60.087994971715823</v>
      </c>
      <c r="K1752" s="19" t="str">
        <f t="shared" ca="1" si="465"/>
        <v/>
      </c>
      <c r="L1752" s="19" t="str">
        <f t="shared" ca="1" si="466"/>
        <v/>
      </c>
      <c r="M1752" s="9" t="str">
        <f t="shared" ca="1" si="467"/>
        <v/>
      </c>
      <c r="N1752" s="9" t="str">
        <f t="shared" ca="1" si="468"/>
        <v/>
      </c>
      <c r="O1752" s="11">
        <f t="shared" ca="1" si="461"/>
        <v>37623</v>
      </c>
      <c r="P1752" s="31">
        <f t="shared" ca="1" si="474"/>
        <v>48</v>
      </c>
      <c r="Q1752" s="9">
        <f t="shared" ca="1" si="469"/>
        <v>0</v>
      </c>
      <c r="R1752" s="34" t="str">
        <f t="shared" ca="1" si="475"/>
        <v>SELL</v>
      </c>
    </row>
    <row r="1753" spans="1:18" x14ac:dyDescent="0.3">
      <c r="A1753" s="9">
        <v>1750</v>
      </c>
      <c r="B1753" s="11">
        <f t="shared" ca="1" si="459"/>
        <v>37624</v>
      </c>
      <c r="C1753" s="17">
        <f t="shared" ca="1" si="460"/>
        <v>1089.5999999999999</v>
      </c>
      <c r="D1753" s="42">
        <f t="shared" ca="1" si="470"/>
        <v>-3.4500000000000455</v>
      </c>
      <c r="E1753" s="15">
        <f t="shared" ca="1" si="462"/>
        <v>0</v>
      </c>
      <c r="F1753" s="15">
        <f t="shared" ca="1" si="463"/>
        <v>-3.4500000000000455</v>
      </c>
      <c r="G1753" s="17">
        <f t="shared" ca="1" si="471"/>
        <v>2.7571428571428669</v>
      </c>
      <c r="H1753" s="17">
        <f t="shared" ca="1" si="472"/>
        <v>2.5142857142857338</v>
      </c>
      <c r="I1753" s="17">
        <f t="shared" ca="1" si="473"/>
        <v>1.0965909090909045</v>
      </c>
      <c r="J1753" s="23">
        <f t="shared" ca="1" si="464"/>
        <v>52.303523035230256</v>
      </c>
      <c r="K1753" s="19" t="str">
        <f t="shared" ca="1" si="465"/>
        <v/>
      </c>
      <c r="L1753" s="19" t="str">
        <f t="shared" ca="1" si="466"/>
        <v/>
      </c>
      <c r="M1753" s="9" t="str">
        <f t="shared" ca="1" si="467"/>
        <v/>
      </c>
      <c r="N1753" s="9" t="str">
        <f t="shared" ca="1" si="468"/>
        <v/>
      </c>
      <c r="O1753" s="11">
        <f t="shared" ca="1" si="461"/>
        <v>37624</v>
      </c>
      <c r="P1753" s="31">
        <f t="shared" ca="1" si="474"/>
        <v>48</v>
      </c>
      <c r="Q1753" s="9">
        <f t="shared" ca="1" si="469"/>
        <v>0</v>
      </c>
      <c r="R1753" s="34" t="str">
        <f t="shared" ca="1" si="475"/>
        <v>SELL</v>
      </c>
    </row>
    <row r="1754" spans="1:18" x14ac:dyDescent="0.3">
      <c r="A1754" s="9">
        <v>1751</v>
      </c>
      <c r="B1754" s="11">
        <f t="shared" ca="1" si="459"/>
        <v>37627</v>
      </c>
      <c r="C1754" s="17">
        <f t="shared" ca="1" si="460"/>
        <v>1084.3499999999999</v>
      </c>
      <c r="D1754" s="42">
        <f t="shared" ca="1" si="470"/>
        <v>-5.25</v>
      </c>
      <c r="E1754" s="15">
        <f t="shared" ca="1" si="462"/>
        <v>0</v>
      </c>
      <c r="F1754" s="15">
        <f t="shared" ca="1" si="463"/>
        <v>-5.25</v>
      </c>
      <c r="G1754" s="17">
        <f t="shared" ca="1" si="471"/>
        <v>2.7571428571428669</v>
      </c>
      <c r="H1754" s="17">
        <f t="shared" ca="1" si="472"/>
        <v>2.3357142857143054</v>
      </c>
      <c r="I1754" s="17">
        <f t="shared" ca="1" si="473"/>
        <v>1.1804281345565693</v>
      </c>
      <c r="J1754" s="23">
        <f t="shared" ca="1" si="464"/>
        <v>54.137447405329482</v>
      </c>
      <c r="K1754" s="19" t="str">
        <f t="shared" ca="1" si="465"/>
        <v/>
      </c>
      <c r="L1754" s="19" t="str">
        <f t="shared" ca="1" si="466"/>
        <v/>
      </c>
      <c r="M1754" s="9" t="str">
        <f t="shared" ca="1" si="467"/>
        <v/>
      </c>
      <c r="N1754" s="9" t="str">
        <f t="shared" ca="1" si="468"/>
        <v/>
      </c>
      <c r="O1754" s="11">
        <f t="shared" ca="1" si="461"/>
        <v>37627</v>
      </c>
      <c r="P1754" s="31">
        <f t="shared" ca="1" si="474"/>
        <v>48</v>
      </c>
      <c r="Q1754" s="9">
        <f t="shared" ca="1" si="469"/>
        <v>0</v>
      </c>
      <c r="R1754" s="34" t="str">
        <f t="shared" ca="1" si="475"/>
        <v>SELL</v>
      </c>
    </row>
    <row r="1755" spans="1:18" x14ac:dyDescent="0.3">
      <c r="A1755" s="9">
        <v>1752</v>
      </c>
      <c r="B1755" s="11">
        <f t="shared" ca="1" si="459"/>
        <v>37628</v>
      </c>
      <c r="C1755" s="17">
        <f t="shared" ca="1" si="460"/>
        <v>1081.8</v>
      </c>
      <c r="D1755" s="42">
        <f t="shared" ca="1" si="470"/>
        <v>-2.5499999999999545</v>
      </c>
      <c r="E1755" s="15">
        <f t="shared" ca="1" si="462"/>
        <v>0</v>
      </c>
      <c r="F1755" s="15">
        <f t="shared" ca="1" si="463"/>
        <v>-2.5499999999999545</v>
      </c>
      <c r="G1755" s="17">
        <f t="shared" ca="1" si="471"/>
        <v>2.7571428571428669</v>
      </c>
      <c r="H1755" s="17">
        <f t="shared" ca="1" si="472"/>
        <v>2.1464285714285842</v>
      </c>
      <c r="I1755" s="17">
        <f t="shared" ca="1" si="473"/>
        <v>1.2845257903494145</v>
      </c>
      <c r="J1755" s="23">
        <f t="shared" ca="1" si="464"/>
        <v>56.227239621267245</v>
      </c>
      <c r="K1755" s="19" t="str">
        <f t="shared" ca="1" si="465"/>
        <v/>
      </c>
      <c r="L1755" s="19" t="str">
        <f t="shared" ca="1" si="466"/>
        <v/>
      </c>
      <c r="M1755" s="9" t="str">
        <f t="shared" ca="1" si="467"/>
        <v/>
      </c>
      <c r="N1755" s="9" t="str">
        <f t="shared" ca="1" si="468"/>
        <v/>
      </c>
      <c r="O1755" s="11">
        <f t="shared" ca="1" si="461"/>
        <v>37628</v>
      </c>
      <c r="P1755" s="31">
        <f t="shared" ca="1" si="474"/>
        <v>48</v>
      </c>
      <c r="Q1755" s="9">
        <f t="shared" ca="1" si="469"/>
        <v>0</v>
      </c>
      <c r="R1755" s="34" t="str">
        <f t="shared" ca="1" si="475"/>
        <v>SELL</v>
      </c>
    </row>
    <row r="1756" spans="1:18" x14ac:dyDescent="0.3">
      <c r="A1756" s="9">
        <v>1753</v>
      </c>
      <c r="B1756" s="11">
        <f t="shared" ca="1" si="459"/>
        <v>37629</v>
      </c>
      <c r="C1756" s="17">
        <f t="shared" ca="1" si="460"/>
        <v>1089.3499999999999</v>
      </c>
      <c r="D1756" s="42">
        <f t="shared" ca="1" si="470"/>
        <v>7.5499999999999545</v>
      </c>
      <c r="E1756" s="15">
        <f t="shared" ca="1" si="462"/>
        <v>7.5499999999999545</v>
      </c>
      <c r="F1756" s="15">
        <f t="shared" ca="1" si="463"/>
        <v>0</v>
      </c>
      <c r="G1756" s="17">
        <f t="shared" ca="1" si="471"/>
        <v>2.960714285714289</v>
      </c>
      <c r="H1756" s="17">
        <f t="shared" ca="1" si="472"/>
        <v>2.1464285714285842</v>
      </c>
      <c r="I1756" s="17">
        <f t="shared" ca="1" si="473"/>
        <v>1.3793677204658834</v>
      </c>
      <c r="J1756" s="23">
        <f t="shared" ca="1" si="464"/>
        <v>57.97202797202786</v>
      </c>
      <c r="K1756" s="19" t="str">
        <f t="shared" ca="1" si="465"/>
        <v/>
      </c>
      <c r="L1756" s="19" t="str">
        <f t="shared" ca="1" si="466"/>
        <v/>
      </c>
      <c r="M1756" s="9" t="str">
        <f t="shared" ca="1" si="467"/>
        <v/>
      </c>
      <c r="N1756" s="9" t="str">
        <f t="shared" ca="1" si="468"/>
        <v/>
      </c>
      <c r="O1756" s="11">
        <f t="shared" ca="1" si="461"/>
        <v>37629</v>
      </c>
      <c r="P1756" s="31">
        <f t="shared" ca="1" si="474"/>
        <v>48</v>
      </c>
      <c r="Q1756" s="9">
        <f t="shared" ca="1" si="469"/>
        <v>0</v>
      </c>
      <c r="R1756" s="34" t="str">
        <f t="shared" ca="1" si="475"/>
        <v>SELL</v>
      </c>
    </row>
    <row r="1757" spans="1:18" x14ac:dyDescent="0.3">
      <c r="A1757" s="9">
        <v>1754</v>
      </c>
      <c r="B1757" s="11">
        <f t="shared" ca="1" si="459"/>
        <v>37630</v>
      </c>
      <c r="C1757" s="17">
        <f t="shared" ca="1" si="460"/>
        <v>1097.3499999999999</v>
      </c>
      <c r="D1757" s="42">
        <f t="shared" ca="1" si="470"/>
        <v>8</v>
      </c>
      <c r="E1757" s="15">
        <f t="shared" ca="1" si="462"/>
        <v>8</v>
      </c>
      <c r="F1757" s="15">
        <f t="shared" ca="1" si="463"/>
        <v>0</v>
      </c>
      <c r="G1757" s="17">
        <f t="shared" ca="1" si="471"/>
        <v>3.5321428571428606</v>
      </c>
      <c r="H1757" s="17">
        <f t="shared" ca="1" si="472"/>
        <v>2.0071428571428669</v>
      </c>
      <c r="I1757" s="17">
        <f t="shared" ca="1" si="473"/>
        <v>1.7597864768683207</v>
      </c>
      <c r="J1757" s="23">
        <f t="shared" ca="1" si="464"/>
        <v>63.765312701482827</v>
      </c>
      <c r="K1757" s="19" t="str">
        <f t="shared" ca="1" si="465"/>
        <v/>
      </c>
      <c r="L1757" s="19" t="str">
        <f t="shared" ca="1" si="466"/>
        <v/>
      </c>
      <c r="M1757" s="9" t="str">
        <f t="shared" ca="1" si="467"/>
        <v/>
      </c>
      <c r="N1757" s="9" t="str">
        <f t="shared" ca="1" si="468"/>
        <v/>
      </c>
      <c r="O1757" s="11">
        <f t="shared" ca="1" si="461"/>
        <v>37630</v>
      </c>
      <c r="P1757" s="31">
        <f t="shared" ca="1" si="474"/>
        <v>48</v>
      </c>
      <c r="Q1757" s="9">
        <f t="shared" ca="1" si="469"/>
        <v>0</v>
      </c>
      <c r="R1757" s="34" t="str">
        <f t="shared" ca="1" si="475"/>
        <v>SELL</v>
      </c>
    </row>
    <row r="1758" spans="1:18" x14ac:dyDescent="0.3">
      <c r="A1758" s="9">
        <v>1755</v>
      </c>
      <c r="B1758" s="11">
        <f t="shared" ca="1" si="459"/>
        <v>37631</v>
      </c>
      <c r="C1758" s="17">
        <f t="shared" ca="1" si="460"/>
        <v>1080.25</v>
      </c>
      <c r="D1758" s="42">
        <f t="shared" ca="1" si="470"/>
        <v>-17.099999999999909</v>
      </c>
      <c r="E1758" s="15">
        <f t="shared" ca="1" si="462"/>
        <v>0</v>
      </c>
      <c r="F1758" s="15">
        <f t="shared" ca="1" si="463"/>
        <v>-17.099999999999909</v>
      </c>
      <c r="G1758" s="17">
        <f t="shared" ca="1" si="471"/>
        <v>3.2964285714285779</v>
      </c>
      <c r="H1758" s="17">
        <f t="shared" ca="1" si="472"/>
        <v>3.2285714285714318</v>
      </c>
      <c r="I1758" s="17">
        <f t="shared" ca="1" si="473"/>
        <v>1.0210176991150453</v>
      </c>
      <c r="J1758" s="23">
        <f t="shared" ca="1" si="464"/>
        <v>50.519978106185036</v>
      </c>
      <c r="K1758" s="19" t="str">
        <f t="shared" ca="1" si="465"/>
        <v/>
      </c>
      <c r="L1758" s="19" t="str">
        <f t="shared" ca="1" si="466"/>
        <v/>
      </c>
      <c r="M1758" s="9" t="str">
        <f t="shared" ca="1" si="467"/>
        <v/>
      </c>
      <c r="N1758" s="9" t="str">
        <f t="shared" ca="1" si="468"/>
        <v/>
      </c>
      <c r="O1758" s="11">
        <f t="shared" ca="1" si="461"/>
        <v>37631</v>
      </c>
      <c r="P1758" s="31">
        <f t="shared" ca="1" si="474"/>
        <v>48</v>
      </c>
      <c r="Q1758" s="9">
        <f t="shared" ca="1" si="469"/>
        <v>0</v>
      </c>
      <c r="R1758" s="34" t="str">
        <f t="shared" ca="1" si="475"/>
        <v>SELL</v>
      </c>
    </row>
    <row r="1759" spans="1:18" x14ac:dyDescent="0.3">
      <c r="A1759" s="9">
        <v>1756</v>
      </c>
      <c r="B1759" s="11">
        <f t="shared" ca="1" si="459"/>
        <v>37634</v>
      </c>
      <c r="C1759" s="17">
        <f t="shared" ca="1" si="460"/>
        <v>1073.75</v>
      </c>
      <c r="D1759" s="42">
        <f t="shared" ca="1" si="470"/>
        <v>-6.5</v>
      </c>
      <c r="E1759" s="15">
        <f t="shared" ca="1" si="462"/>
        <v>0</v>
      </c>
      <c r="F1759" s="15">
        <f t="shared" ca="1" si="463"/>
        <v>-6.5</v>
      </c>
      <c r="G1759" s="17">
        <f t="shared" ca="1" si="471"/>
        <v>3.2964285714285779</v>
      </c>
      <c r="H1759" s="17">
        <f t="shared" ca="1" si="472"/>
        <v>3.4571428571428635</v>
      </c>
      <c r="I1759" s="17">
        <f t="shared" ca="1" si="473"/>
        <v>0.95351239669421495</v>
      </c>
      <c r="J1759" s="23">
        <f t="shared" ca="1" si="464"/>
        <v>48.810153358011632</v>
      </c>
      <c r="K1759" s="19" t="str">
        <f t="shared" ca="1" si="465"/>
        <v/>
      </c>
      <c r="L1759" s="19" t="str">
        <f t="shared" ca="1" si="466"/>
        <v/>
      </c>
      <c r="M1759" s="9" t="str">
        <f t="shared" ca="1" si="467"/>
        <v/>
      </c>
      <c r="N1759" s="9" t="str">
        <f t="shared" ca="1" si="468"/>
        <v/>
      </c>
      <c r="O1759" s="11">
        <f t="shared" ca="1" si="461"/>
        <v>37634</v>
      </c>
      <c r="P1759" s="31">
        <f t="shared" ca="1" si="474"/>
        <v>48</v>
      </c>
      <c r="Q1759" s="9">
        <f t="shared" ca="1" si="469"/>
        <v>0</v>
      </c>
      <c r="R1759" s="34" t="str">
        <f t="shared" ca="1" si="475"/>
        <v>SELL</v>
      </c>
    </row>
    <row r="1760" spans="1:18" x14ac:dyDescent="0.3">
      <c r="A1760" s="9">
        <v>1757</v>
      </c>
      <c r="B1760" s="11">
        <f t="shared" ca="1" si="459"/>
        <v>37635</v>
      </c>
      <c r="C1760" s="17">
        <f t="shared" ca="1" si="460"/>
        <v>1078.95</v>
      </c>
      <c r="D1760" s="42">
        <f t="shared" ca="1" si="470"/>
        <v>5.2000000000000455</v>
      </c>
      <c r="E1760" s="15">
        <f t="shared" ca="1" si="462"/>
        <v>5.2000000000000455</v>
      </c>
      <c r="F1760" s="15">
        <f t="shared" ca="1" si="463"/>
        <v>0</v>
      </c>
      <c r="G1760" s="17">
        <f t="shared" ca="1" si="471"/>
        <v>3.0250000000000097</v>
      </c>
      <c r="H1760" s="17">
        <f t="shared" ca="1" si="472"/>
        <v>3.4571428571428635</v>
      </c>
      <c r="I1760" s="17">
        <f t="shared" ca="1" si="473"/>
        <v>0.87500000000000122</v>
      </c>
      <c r="J1760" s="23">
        <f t="shared" ca="1" si="464"/>
        <v>46.666666666666707</v>
      </c>
      <c r="K1760" s="19" t="str">
        <f t="shared" ca="1" si="465"/>
        <v/>
      </c>
      <c r="L1760" s="19" t="str">
        <f t="shared" ca="1" si="466"/>
        <v/>
      </c>
      <c r="M1760" s="9" t="str">
        <f t="shared" ca="1" si="467"/>
        <v/>
      </c>
      <c r="N1760" s="9" t="str">
        <f t="shared" ca="1" si="468"/>
        <v/>
      </c>
      <c r="O1760" s="11">
        <f t="shared" ca="1" si="461"/>
        <v>37635</v>
      </c>
      <c r="P1760" s="31">
        <f t="shared" ca="1" si="474"/>
        <v>48</v>
      </c>
      <c r="Q1760" s="9">
        <f t="shared" ca="1" si="469"/>
        <v>0</v>
      </c>
      <c r="R1760" s="34" t="str">
        <f t="shared" ca="1" si="475"/>
        <v>SELL</v>
      </c>
    </row>
    <row r="1761" spans="1:18" x14ac:dyDescent="0.3">
      <c r="A1761" s="9">
        <v>1758</v>
      </c>
      <c r="B1761" s="11">
        <f t="shared" ca="1" si="459"/>
        <v>37636</v>
      </c>
      <c r="C1761" s="17">
        <f t="shared" ca="1" si="460"/>
        <v>1085</v>
      </c>
      <c r="D1761" s="42">
        <f t="shared" ca="1" si="470"/>
        <v>6.0499999999999545</v>
      </c>
      <c r="E1761" s="15">
        <f t="shared" ca="1" si="462"/>
        <v>6.0499999999999545</v>
      </c>
      <c r="F1761" s="15">
        <f t="shared" ca="1" si="463"/>
        <v>0</v>
      </c>
      <c r="G1761" s="17">
        <f t="shared" ca="1" si="471"/>
        <v>2.7571428571428669</v>
      </c>
      <c r="H1761" s="17">
        <f t="shared" ca="1" si="472"/>
        <v>3.4571428571428635</v>
      </c>
      <c r="I1761" s="17">
        <f t="shared" ca="1" si="473"/>
        <v>0.79752066115702613</v>
      </c>
      <c r="J1761" s="23">
        <f t="shared" ca="1" si="464"/>
        <v>44.367816091954062</v>
      </c>
      <c r="K1761" s="19" t="str">
        <f t="shared" ca="1" si="465"/>
        <v/>
      </c>
      <c r="L1761" s="19" t="str">
        <f t="shared" ca="1" si="466"/>
        <v/>
      </c>
      <c r="M1761" s="9" t="str">
        <f t="shared" ca="1" si="467"/>
        <v/>
      </c>
      <c r="N1761" s="9" t="str">
        <f t="shared" ca="1" si="468"/>
        <v/>
      </c>
      <c r="O1761" s="11">
        <f t="shared" ca="1" si="461"/>
        <v>37636</v>
      </c>
      <c r="P1761" s="31">
        <f t="shared" ca="1" si="474"/>
        <v>48</v>
      </c>
      <c r="Q1761" s="9">
        <f t="shared" ca="1" si="469"/>
        <v>0</v>
      </c>
      <c r="R1761" s="34" t="str">
        <f t="shared" ca="1" si="475"/>
        <v>SELL</v>
      </c>
    </row>
    <row r="1762" spans="1:18" x14ac:dyDescent="0.3">
      <c r="A1762" s="9">
        <v>1759</v>
      </c>
      <c r="B1762" s="11">
        <f t="shared" ca="1" si="459"/>
        <v>37637</v>
      </c>
      <c r="C1762" s="17">
        <f t="shared" ca="1" si="460"/>
        <v>1088.3499999999999</v>
      </c>
      <c r="D1762" s="42">
        <f t="shared" ca="1" si="470"/>
        <v>3.3499999999999091</v>
      </c>
      <c r="E1762" s="15">
        <f t="shared" ca="1" si="462"/>
        <v>3.3499999999999091</v>
      </c>
      <c r="F1762" s="15">
        <f t="shared" ca="1" si="463"/>
        <v>0</v>
      </c>
      <c r="G1762" s="17">
        <f t="shared" ca="1" si="471"/>
        <v>2.7392857142857077</v>
      </c>
      <c r="H1762" s="17">
        <f t="shared" ca="1" si="472"/>
        <v>3.4571428571428635</v>
      </c>
      <c r="I1762" s="17">
        <f t="shared" ca="1" si="473"/>
        <v>0.79235537190082306</v>
      </c>
      <c r="J1762" s="23">
        <f t="shared" ca="1" si="464"/>
        <v>44.207492795388944</v>
      </c>
      <c r="K1762" s="19" t="str">
        <f t="shared" ca="1" si="465"/>
        <v/>
      </c>
      <c r="L1762" s="19" t="str">
        <f t="shared" ca="1" si="466"/>
        <v/>
      </c>
      <c r="M1762" s="9" t="str">
        <f t="shared" ca="1" si="467"/>
        <v/>
      </c>
      <c r="N1762" s="9" t="str">
        <f t="shared" ca="1" si="468"/>
        <v/>
      </c>
      <c r="O1762" s="11">
        <f t="shared" ca="1" si="461"/>
        <v>37637</v>
      </c>
      <c r="P1762" s="31">
        <f t="shared" ca="1" si="474"/>
        <v>48</v>
      </c>
      <c r="Q1762" s="9">
        <f t="shared" ca="1" si="469"/>
        <v>0</v>
      </c>
      <c r="R1762" s="34" t="str">
        <f t="shared" ca="1" si="475"/>
        <v>SELL</v>
      </c>
    </row>
    <row r="1763" spans="1:18" x14ac:dyDescent="0.3">
      <c r="A1763" s="9">
        <v>1760</v>
      </c>
      <c r="B1763" s="11">
        <f t="shared" ca="1" si="459"/>
        <v>37638</v>
      </c>
      <c r="C1763" s="17">
        <f t="shared" ca="1" si="460"/>
        <v>1086.5</v>
      </c>
      <c r="D1763" s="42">
        <f t="shared" ca="1" si="470"/>
        <v>-1.8499999999999091</v>
      </c>
      <c r="E1763" s="15">
        <f t="shared" ca="1" si="462"/>
        <v>0</v>
      </c>
      <c r="F1763" s="15">
        <f t="shared" ca="1" si="463"/>
        <v>-1.8499999999999091</v>
      </c>
      <c r="G1763" s="17">
        <f t="shared" ca="1" si="471"/>
        <v>2.7392857142857077</v>
      </c>
      <c r="H1763" s="17">
        <f t="shared" ca="1" si="472"/>
        <v>3.1285714285714255</v>
      </c>
      <c r="I1763" s="17">
        <f t="shared" ca="1" si="473"/>
        <v>0.87557077625570656</v>
      </c>
      <c r="J1763" s="23">
        <f t="shared" ca="1" si="464"/>
        <v>46.682897139379151</v>
      </c>
      <c r="K1763" s="19" t="str">
        <f t="shared" ca="1" si="465"/>
        <v/>
      </c>
      <c r="L1763" s="19" t="str">
        <f t="shared" ca="1" si="466"/>
        <v/>
      </c>
      <c r="M1763" s="9" t="str">
        <f t="shared" ca="1" si="467"/>
        <v/>
      </c>
      <c r="N1763" s="9" t="str">
        <f t="shared" ca="1" si="468"/>
        <v/>
      </c>
      <c r="O1763" s="11">
        <f t="shared" ca="1" si="461"/>
        <v>37638</v>
      </c>
      <c r="P1763" s="31">
        <f t="shared" ca="1" si="474"/>
        <v>48</v>
      </c>
      <c r="Q1763" s="9">
        <f t="shared" ca="1" si="469"/>
        <v>0</v>
      </c>
      <c r="R1763" s="34" t="str">
        <f t="shared" ca="1" si="475"/>
        <v>SELL</v>
      </c>
    </row>
    <row r="1764" spans="1:18" x14ac:dyDescent="0.3">
      <c r="A1764" s="9">
        <v>1761</v>
      </c>
      <c r="B1764" s="11">
        <f t="shared" ca="1" si="459"/>
        <v>37641</v>
      </c>
      <c r="C1764" s="17">
        <f t="shared" ca="1" si="460"/>
        <v>1076.3499999999999</v>
      </c>
      <c r="D1764" s="42">
        <f t="shared" ca="1" si="470"/>
        <v>-10.150000000000091</v>
      </c>
      <c r="E1764" s="15">
        <f t="shared" ca="1" si="462"/>
        <v>0</v>
      </c>
      <c r="F1764" s="15">
        <f t="shared" ca="1" si="463"/>
        <v>-10.150000000000091</v>
      </c>
      <c r="G1764" s="17">
        <f t="shared" ca="1" si="471"/>
        <v>2.6285714285714255</v>
      </c>
      <c r="H1764" s="17">
        <f t="shared" ca="1" si="472"/>
        <v>3.8535714285714318</v>
      </c>
      <c r="I1764" s="17">
        <f t="shared" ca="1" si="473"/>
        <v>0.68211306765523494</v>
      </c>
      <c r="J1764" s="23">
        <f t="shared" ca="1" si="464"/>
        <v>40.550964187327772</v>
      </c>
      <c r="K1764" s="19" t="str">
        <f t="shared" ca="1" si="465"/>
        <v/>
      </c>
      <c r="L1764" s="19" t="str">
        <f t="shared" ca="1" si="466"/>
        <v/>
      </c>
      <c r="M1764" s="9" t="str">
        <f t="shared" ca="1" si="467"/>
        <v/>
      </c>
      <c r="N1764" s="9" t="str">
        <f t="shared" ca="1" si="468"/>
        <v/>
      </c>
      <c r="O1764" s="11">
        <f t="shared" ca="1" si="461"/>
        <v>37641</v>
      </c>
      <c r="P1764" s="31">
        <f t="shared" ca="1" si="474"/>
        <v>48</v>
      </c>
      <c r="Q1764" s="9">
        <f t="shared" ca="1" si="469"/>
        <v>0</v>
      </c>
      <c r="R1764" s="34" t="str">
        <f t="shared" ca="1" si="475"/>
        <v>SELL</v>
      </c>
    </row>
    <row r="1765" spans="1:18" x14ac:dyDescent="0.3">
      <c r="A1765" s="9">
        <v>1762</v>
      </c>
      <c r="B1765" s="11">
        <f t="shared" ca="1" si="459"/>
        <v>37642</v>
      </c>
      <c r="C1765" s="17">
        <f t="shared" ca="1" si="460"/>
        <v>1077.9000000000001</v>
      </c>
      <c r="D1765" s="42">
        <f t="shared" ca="1" si="470"/>
        <v>1.5500000000001819</v>
      </c>
      <c r="E1765" s="15">
        <f t="shared" ca="1" si="462"/>
        <v>1.5500000000001819</v>
      </c>
      <c r="F1765" s="15">
        <f t="shared" ca="1" si="463"/>
        <v>0</v>
      </c>
      <c r="G1765" s="17">
        <f t="shared" ca="1" si="471"/>
        <v>2.2642857142857173</v>
      </c>
      <c r="H1765" s="17">
        <f t="shared" ca="1" si="472"/>
        <v>3.8535714285714318</v>
      </c>
      <c r="I1765" s="17">
        <f t="shared" ca="1" si="473"/>
        <v>0.58758109360519029</v>
      </c>
      <c r="J1765" s="23">
        <f t="shared" ca="1" si="464"/>
        <v>37.011091652072402</v>
      </c>
      <c r="K1765" s="19" t="str">
        <f t="shared" ca="1" si="465"/>
        <v/>
      </c>
      <c r="L1765" s="19" t="str">
        <f t="shared" ca="1" si="466"/>
        <v/>
      </c>
      <c r="M1765" s="9" t="str">
        <f t="shared" ca="1" si="467"/>
        <v/>
      </c>
      <c r="N1765" s="9" t="str">
        <f t="shared" ca="1" si="468"/>
        <v/>
      </c>
      <c r="O1765" s="11">
        <f t="shared" ca="1" si="461"/>
        <v>37642</v>
      </c>
      <c r="P1765" s="31">
        <f t="shared" ca="1" si="474"/>
        <v>48</v>
      </c>
      <c r="Q1765" s="9">
        <f t="shared" ca="1" si="469"/>
        <v>0</v>
      </c>
      <c r="R1765" s="34" t="str">
        <f t="shared" ca="1" si="475"/>
        <v>SELL</v>
      </c>
    </row>
    <row r="1766" spans="1:18" x14ac:dyDescent="0.3">
      <c r="A1766" s="9">
        <v>1763</v>
      </c>
      <c r="B1766" s="11">
        <f t="shared" ca="1" si="459"/>
        <v>37643</v>
      </c>
      <c r="C1766" s="17">
        <f t="shared" ca="1" si="460"/>
        <v>1082.9000000000001</v>
      </c>
      <c r="D1766" s="42">
        <f t="shared" ca="1" si="470"/>
        <v>5</v>
      </c>
      <c r="E1766" s="15">
        <f t="shared" ca="1" si="462"/>
        <v>5</v>
      </c>
      <c r="F1766" s="15">
        <f t="shared" ca="1" si="463"/>
        <v>0</v>
      </c>
      <c r="G1766" s="17">
        <f t="shared" ca="1" si="471"/>
        <v>2.6214285714285745</v>
      </c>
      <c r="H1766" s="17">
        <f t="shared" ca="1" si="472"/>
        <v>3.3464285714285649</v>
      </c>
      <c r="I1766" s="17">
        <f t="shared" ca="1" si="473"/>
        <v>0.78335112059765455</v>
      </c>
      <c r="J1766" s="23">
        <f t="shared" ca="1" si="464"/>
        <v>43.925792938360345</v>
      </c>
      <c r="K1766" s="19" t="str">
        <f t="shared" ca="1" si="465"/>
        <v/>
      </c>
      <c r="L1766" s="19" t="str">
        <f t="shared" ca="1" si="466"/>
        <v/>
      </c>
      <c r="M1766" s="9" t="str">
        <f t="shared" ca="1" si="467"/>
        <v/>
      </c>
      <c r="N1766" s="9" t="str">
        <f t="shared" ca="1" si="468"/>
        <v/>
      </c>
      <c r="O1766" s="11">
        <f t="shared" ca="1" si="461"/>
        <v>37643</v>
      </c>
      <c r="P1766" s="31">
        <f t="shared" ca="1" si="474"/>
        <v>48</v>
      </c>
      <c r="Q1766" s="9">
        <f t="shared" ca="1" si="469"/>
        <v>0</v>
      </c>
      <c r="R1766" s="34" t="str">
        <f t="shared" ca="1" si="475"/>
        <v>SELL</v>
      </c>
    </row>
    <row r="1767" spans="1:18" x14ac:dyDescent="0.3">
      <c r="A1767" s="9">
        <v>1764</v>
      </c>
      <c r="B1767" s="11">
        <f t="shared" ca="1" si="459"/>
        <v>37644</v>
      </c>
      <c r="C1767" s="17">
        <f t="shared" ca="1" si="460"/>
        <v>1070.9000000000001</v>
      </c>
      <c r="D1767" s="42">
        <f t="shared" ca="1" si="470"/>
        <v>-12</v>
      </c>
      <c r="E1767" s="15">
        <f t="shared" ca="1" si="462"/>
        <v>0</v>
      </c>
      <c r="F1767" s="15">
        <f t="shared" ca="1" si="463"/>
        <v>-12</v>
      </c>
      <c r="G1767" s="17">
        <f t="shared" ca="1" si="471"/>
        <v>2.6214285714285745</v>
      </c>
      <c r="H1767" s="17">
        <f t="shared" ca="1" si="472"/>
        <v>3.9571428571428475</v>
      </c>
      <c r="I1767" s="17">
        <f t="shared" ca="1" si="473"/>
        <v>0.66245487364621181</v>
      </c>
      <c r="J1767" s="23">
        <f t="shared" ca="1" si="464"/>
        <v>39.847991313789443</v>
      </c>
      <c r="K1767" s="19" t="str">
        <f t="shared" ca="1" si="465"/>
        <v/>
      </c>
      <c r="L1767" s="19" t="str">
        <f t="shared" ca="1" si="466"/>
        <v/>
      </c>
      <c r="M1767" s="9" t="str">
        <f t="shared" ca="1" si="467"/>
        <v/>
      </c>
      <c r="N1767" s="9" t="str">
        <f t="shared" ca="1" si="468"/>
        <v/>
      </c>
      <c r="O1767" s="11">
        <f t="shared" ca="1" si="461"/>
        <v>37644</v>
      </c>
      <c r="P1767" s="31">
        <f t="shared" ca="1" si="474"/>
        <v>48</v>
      </c>
      <c r="Q1767" s="9">
        <f t="shared" ca="1" si="469"/>
        <v>0</v>
      </c>
      <c r="R1767" s="34" t="str">
        <f t="shared" ca="1" si="475"/>
        <v>SELL</v>
      </c>
    </row>
    <row r="1768" spans="1:18" x14ac:dyDescent="0.3">
      <c r="A1768" s="9">
        <v>1765</v>
      </c>
      <c r="B1768" s="11">
        <f t="shared" ca="1" si="459"/>
        <v>37645</v>
      </c>
      <c r="C1768" s="17">
        <f t="shared" ca="1" si="460"/>
        <v>1056.05</v>
      </c>
      <c r="D1768" s="42">
        <f t="shared" ca="1" si="470"/>
        <v>-14.850000000000136</v>
      </c>
      <c r="E1768" s="15">
        <f t="shared" ca="1" si="462"/>
        <v>0</v>
      </c>
      <c r="F1768" s="15">
        <f t="shared" ca="1" si="463"/>
        <v>-14.850000000000136</v>
      </c>
      <c r="G1768" s="17">
        <f t="shared" ca="1" si="471"/>
        <v>2.6214285714285745</v>
      </c>
      <c r="H1768" s="17">
        <f t="shared" ca="1" si="472"/>
        <v>4.6428571428571432</v>
      </c>
      <c r="I1768" s="17">
        <f t="shared" ca="1" si="473"/>
        <v>0.5646153846153853</v>
      </c>
      <c r="J1768" s="23">
        <f t="shared" ca="1" si="464"/>
        <v>36.086529006883012</v>
      </c>
      <c r="K1768" s="19" t="str">
        <f t="shared" ca="1" si="465"/>
        <v/>
      </c>
      <c r="L1768" s="19" t="str">
        <f t="shared" ca="1" si="466"/>
        <v/>
      </c>
      <c r="M1768" s="9" t="str">
        <f t="shared" ca="1" si="467"/>
        <v/>
      </c>
      <c r="N1768" s="9" t="str">
        <f t="shared" ca="1" si="468"/>
        <v/>
      </c>
      <c r="O1768" s="11">
        <f t="shared" ca="1" si="461"/>
        <v>37645</v>
      </c>
      <c r="P1768" s="31">
        <f t="shared" ca="1" si="474"/>
        <v>48</v>
      </c>
      <c r="Q1768" s="9">
        <f t="shared" ca="1" si="469"/>
        <v>0</v>
      </c>
      <c r="R1768" s="34" t="str">
        <f t="shared" ca="1" si="475"/>
        <v>SELL</v>
      </c>
    </row>
    <row r="1769" spans="1:18" x14ac:dyDescent="0.3">
      <c r="A1769" s="9">
        <v>1766</v>
      </c>
      <c r="B1769" s="11">
        <f t="shared" ca="1" si="459"/>
        <v>37648</v>
      </c>
      <c r="C1769" s="17">
        <f t="shared" ca="1" si="460"/>
        <v>1037.6500000000001</v>
      </c>
      <c r="D1769" s="42">
        <f t="shared" ca="1" si="470"/>
        <v>-18.399999999999864</v>
      </c>
      <c r="E1769" s="15">
        <f t="shared" ca="1" si="462"/>
        <v>0</v>
      </c>
      <c r="F1769" s="15">
        <f t="shared" ca="1" si="463"/>
        <v>-18.399999999999864</v>
      </c>
      <c r="G1769" s="17">
        <f t="shared" ca="1" si="471"/>
        <v>2.6214285714285745</v>
      </c>
      <c r="H1769" s="17">
        <f t="shared" ca="1" si="472"/>
        <v>5.7749999999999932</v>
      </c>
      <c r="I1769" s="17">
        <f t="shared" ca="1" si="473"/>
        <v>0.45392702535559787</v>
      </c>
      <c r="J1769" s="23">
        <f t="shared" ca="1" si="464"/>
        <v>31.220757124627866</v>
      </c>
      <c r="K1769" s="19" t="str">
        <f t="shared" ca="1" si="465"/>
        <v/>
      </c>
      <c r="L1769" s="19" t="str">
        <f t="shared" ca="1" si="466"/>
        <v/>
      </c>
      <c r="M1769" s="9" t="str">
        <f t="shared" ca="1" si="467"/>
        <v/>
      </c>
      <c r="N1769" s="9" t="str">
        <f t="shared" ca="1" si="468"/>
        <v/>
      </c>
      <c r="O1769" s="11">
        <f t="shared" ca="1" si="461"/>
        <v>37648</v>
      </c>
      <c r="P1769" s="31">
        <f t="shared" ca="1" si="474"/>
        <v>48</v>
      </c>
      <c r="Q1769" s="9">
        <f t="shared" ca="1" si="469"/>
        <v>0</v>
      </c>
      <c r="R1769" s="34" t="str">
        <f t="shared" ca="1" si="475"/>
        <v>SELL</v>
      </c>
    </row>
    <row r="1770" spans="1:18" x14ac:dyDescent="0.3">
      <c r="A1770" s="9">
        <v>1767</v>
      </c>
      <c r="B1770" s="11">
        <f t="shared" ca="1" si="459"/>
        <v>37649</v>
      </c>
      <c r="C1770" s="17">
        <f t="shared" ca="1" si="460"/>
        <v>1046.2</v>
      </c>
      <c r="D1770" s="42">
        <f t="shared" ca="1" si="470"/>
        <v>8.5499999999999545</v>
      </c>
      <c r="E1770" s="15">
        <f t="shared" ca="1" si="462"/>
        <v>8.5499999999999545</v>
      </c>
      <c r="F1770" s="15">
        <f t="shared" ca="1" si="463"/>
        <v>0</v>
      </c>
      <c r="G1770" s="17">
        <f t="shared" ca="1" si="471"/>
        <v>2.6928571428571462</v>
      </c>
      <c r="H1770" s="17">
        <f t="shared" ca="1" si="472"/>
        <v>5.7749999999999932</v>
      </c>
      <c r="I1770" s="17">
        <f t="shared" ca="1" si="473"/>
        <v>0.46629560915275314</v>
      </c>
      <c r="J1770" s="23">
        <f t="shared" ca="1" si="464"/>
        <v>31.80092787853232</v>
      </c>
      <c r="K1770" s="19" t="str">
        <f t="shared" ca="1" si="465"/>
        <v/>
      </c>
      <c r="L1770" s="19" t="str">
        <f t="shared" ca="1" si="466"/>
        <v/>
      </c>
      <c r="M1770" s="9" t="str">
        <f t="shared" ca="1" si="467"/>
        <v/>
      </c>
      <c r="N1770" s="9" t="str">
        <f t="shared" ca="1" si="468"/>
        <v/>
      </c>
      <c r="O1770" s="11">
        <f t="shared" ca="1" si="461"/>
        <v>37649</v>
      </c>
      <c r="P1770" s="31">
        <f t="shared" ca="1" si="474"/>
        <v>48</v>
      </c>
      <c r="Q1770" s="9">
        <f t="shared" ca="1" si="469"/>
        <v>0</v>
      </c>
      <c r="R1770" s="34" t="str">
        <f t="shared" ca="1" si="475"/>
        <v>SELL</v>
      </c>
    </row>
    <row r="1771" spans="1:18" x14ac:dyDescent="0.3">
      <c r="A1771" s="9">
        <v>1768</v>
      </c>
      <c r="B1771" s="11">
        <f t="shared" ca="1" si="459"/>
        <v>37650</v>
      </c>
      <c r="C1771" s="17">
        <f t="shared" ca="1" si="460"/>
        <v>1037.2</v>
      </c>
      <c r="D1771" s="42">
        <f t="shared" ca="1" si="470"/>
        <v>-9</v>
      </c>
      <c r="E1771" s="15">
        <f t="shared" ca="1" si="462"/>
        <v>0</v>
      </c>
      <c r="F1771" s="15">
        <f t="shared" ca="1" si="463"/>
        <v>-9</v>
      </c>
      <c r="G1771" s="17">
        <f t="shared" ca="1" si="471"/>
        <v>2.1214285714285745</v>
      </c>
      <c r="H1771" s="17">
        <f t="shared" ca="1" si="472"/>
        <v>6.4178571428571365</v>
      </c>
      <c r="I1771" s="17">
        <f t="shared" ca="1" si="473"/>
        <v>0.33055091819699578</v>
      </c>
      <c r="J1771" s="23">
        <f t="shared" ca="1" si="464"/>
        <v>24.843161856963661</v>
      </c>
      <c r="K1771" s="19" t="str">
        <f t="shared" ca="1" si="465"/>
        <v>BUY</v>
      </c>
      <c r="L1771" s="19">
        <f t="shared" ca="1" si="466"/>
        <v>49</v>
      </c>
      <c r="M1771" s="9" t="str">
        <f t="shared" ca="1" si="467"/>
        <v>BUY</v>
      </c>
      <c r="N1771" s="9">
        <f t="shared" ca="1" si="468"/>
        <v>1037.2</v>
      </c>
      <c r="O1771" s="11">
        <f t="shared" ca="1" si="461"/>
        <v>37650</v>
      </c>
      <c r="P1771" s="31">
        <f t="shared" ca="1" si="474"/>
        <v>49</v>
      </c>
      <c r="Q1771" s="9">
        <f t="shared" ca="1" si="469"/>
        <v>1</v>
      </c>
      <c r="R1771" s="34" t="str">
        <f t="shared" ca="1" si="475"/>
        <v>BUY</v>
      </c>
    </row>
    <row r="1772" spans="1:18" x14ac:dyDescent="0.3">
      <c r="A1772" s="9">
        <v>1769</v>
      </c>
      <c r="B1772" s="11">
        <f t="shared" ca="1" si="459"/>
        <v>37651</v>
      </c>
      <c r="C1772" s="17">
        <f t="shared" ca="1" si="460"/>
        <v>1034.5999999999999</v>
      </c>
      <c r="D1772" s="42">
        <f t="shared" ca="1" si="470"/>
        <v>-2.6000000000001364</v>
      </c>
      <c r="E1772" s="15">
        <f t="shared" ca="1" si="462"/>
        <v>0</v>
      </c>
      <c r="F1772" s="15">
        <f t="shared" ca="1" si="463"/>
        <v>-2.6000000000001364</v>
      </c>
      <c r="G1772" s="17">
        <f t="shared" ca="1" si="471"/>
        <v>2.1214285714285745</v>
      </c>
      <c r="H1772" s="17">
        <f t="shared" ca="1" si="472"/>
        <v>5.3821428571428669</v>
      </c>
      <c r="I1772" s="17">
        <f t="shared" ca="1" si="473"/>
        <v>0.39416058394160569</v>
      </c>
      <c r="J1772" s="23">
        <f t="shared" ca="1" si="464"/>
        <v>28.272251308900508</v>
      </c>
      <c r="K1772" s="19" t="str">
        <f t="shared" ca="1" si="465"/>
        <v>BUY</v>
      </c>
      <c r="L1772" s="19" t="str">
        <f t="shared" ca="1" si="466"/>
        <v/>
      </c>
      <c r="M1772" s="9" t="str">
        <f t="shared" ca="1" si="467"/>
        <v/>
      </c>
      <c r="N1772" s="9" t="str">
        <f t="shared" ca="1" si="468"/>
        <v/>
      </c>
      <c r="O1772" s="11">
        <f t="shared" ca="1" si="461"/>
        <v>37651</v>
      </c>
      <c r="P1772" s="31">
        <f t="shared" ca="1" si="474"/>
        <v>49</v>
      </c>
      <c r="Q1772" s="9">
        <f t="shared" ca="1" si="469"/>
        <v>0</v>
      </c>
      <c r="R1772" s="34" t="str">
        <f t="shared" ca="1" si="475"/>
        <v>BUY</v>
      </c>
    </row>
    <row r="1773" spans="1:18" x14ac:dyDescent="0.3">
      <c r="A1773" s="9">
        <v>1770</v>
      </c>
      <c r="B1773" s="11">
        <f t="shared" ca="1" si="459"/>
        <v>37652</v>
      </c>
      <c r="C1773" s="17">
        <f t="shared" ca="1" si="460"/>
        <v>1041.8499999999999</v>
      </c>
      <c r="D1773" s="42">
        <f t="shared" ca="1" si="470"/>
        <v>7.25</v>
      </c>
      <c r="E1773" s="15">
        <f t="shared" ca="1" si="462"/>
        <v>7.25</v>
      </c>
      <c r="F1773" s="15">
        <f t="shared" ca="1" si="463"/>
        <v>0</v>
      </c>
      <c r="G1773" s="17">
        <f t="shared" ca="1" si="471"/>
        <v>2.6392857142857173</v>
      </c>
      <c r="H1773" s="17">
        <f t="shared" ca="1" si="472"/>
        <v>4.9178571428571525</v>
      </c>
      <c r="I1773" s="17">
        <f t="shared" ca="1" si="473"/>
        <v>0.53667392883079112</v>
      </c>
      <c r="J1773" s="23">
        <f t="shared" ca="1" si="464"/>
        <v>34.924385633270305</v>
      </c>
      <c r="K1773" s="19" t="str">
        <f t="shared" ca="1" si="465"/>
        <v/>
      </c>
      <c r="L1773" s="19" t="str">
        <f t="shared" ca="1" si="466"/>
        <v/>
      </c>
      <c r="M1773" s="9" t="str">
        <f t="shared" ca="1" si="467"/>
        <v/>
      </c>
      <c r="N1773" s="9" t="str">
        <f t="shared" ca="1" si="468"/>
        <v/>
      </c>
      <c r="O1773" s="11">
        <f t="shared" ca="1" si="461"/>
        <v>37652</v>
      </c>
      <c r="P1773" s="31">
        <f t="shared" ca="1" si="474"/>
        <v>49</v>
      </c>
      <c r="Q1773" s="9">
        <f t="shared" ca="1" si="469"/>
        <v>0</v>
      </c>
      <c r="R1773" s="34" t="str">
        <f t="shared" ca="1" si="475"/>
        <v>BUY</v>
      </c>
    </row>
    <row r="1774" spans="1:18" x14ac:dyDescent="0.3">
      <c r="A1774" s="9">
        <v>1771</v>
      </c>
      <c r="B1774" s="11">
        <f t="shared" ca="1" si="459"/>
        <v>37655</v>
      </c>
      <c r="C1774" s="17">
        <f t="shared" ca="1" si="460"/>
        <v>1055.3</v>
      </c>
      <c r="D1774" s="42">
        <f t="shared" ca="1" si="470"/>
        <v>13.450000000000045</v>
      </c>
      <c r="E1774" s="15">
        <f t="shared" ca="1" si="462"/>
        <v>13.450000000000045</v>
      </c>
      <c r="F1774" s="15">
        <f t="shared" ca="1" si="463"/>
        <v>0</v>
      </c>
      <c r="G1774" s="17">
        <f t="shared" ca="1" si="471"/>
        <v>3.2285714285714318</v>
      </c>
      <c r="H1774" s="17">
        <f t="shared" ca="1" si="472"/>
        <v>4.9178571428571525</v>
      </c>
      <c r="I1774" s="17">
        <f t="shared" ca="1" si="473"/>
        <v>0.65649963689179314</v>
      </c>
      <c r="J1774" s="23">
        <f t="shared" ca="1" si="464"/>
        <v>39.631740464708443</v>
      </c>
      <c r="K1774" s="19" t="str">
        <f t="shared" ca="1" si="465"/>
        <v/>
      </c>
      <c r="L1774" s="19" t="str">
        <f t="shared" ca="1" si="466"/>
        <v/>
      </c>
      <c r="M1774" s="9" t="str">
        <f t="shared" ca="1" si="467"/>
        <v/>
      </c>
      <c r="N1774" s="9" t="str">
        <f t="shared" ca="1" si="468"/>
        <v/>
      </c>
      <c r="O1774" s="11">
        <f t="shared" ca="1" si="461"/>
        <v>37655</v>
      </c>
      <c r="P1774" s="31">
        <f t="shared" ca="1" si="474"/>
        <v>49</v>
      </c>
      <c r="Q1774" s="9">
        <f t="shared" ca="1" si="469"/>
        <v>0</v>
      </c>
      <c r="R1774" s="34" t="str">
        <f t="shared" ca="1" si="475"/>
        <v>BUY</v>
      </c>
    </row>
    <row r="1775" spans="1:18" x14ac:dyDescent="0.3">
      <c r="A1775" s="9">
        <v>1772</v>
      </c>
      <c r="B1775" s="11">
        <f t="shared" ca="1" si="459"/>
        <v>37656</v>
      </c>
      <c r="C1775" s="17">
        <f t="shared" ca="1" si="460"/>
        <v>1054.8</v>
      </c>
      <c r="D1775" s="42">
        <f t="shared" ca="1" si="470"/>
        <v>-0.5</v>
      </c>
      <c r="E1775" s="15">
        <f t="shared" ca="1" si="462"/>
        <v>0</v>
      </c>
      <c r="F1775" s="15">
        <f t="shared" ca="1" si="463"/>
        <v>-0.5</v>
      </c>
      <c r="G1775" s="17">
        <f t="shared" ca="1" si="471"/>
        <v>2.7964285714285779</v>
      </c>
      <c r="H1775" s="17">
        <f t="shared" ca="1" si="472"/>
        <v>4.9535714285714381</v>
      </c>
      <c r="I1775" s="17">
        <f t="shared" ca="1" si="473"/>
        <v>0.56452775775054098</v>
      </c>
      <c r="J1775" s="23">
        <f t="shared" ca="1" si="464"/>
        <v>36.082949308755772</v>
      </c>
      <c r="K1775" s="19" t="str">
        <f t="shared" ca="1" si="465"/>
        <v/>
      </c>
      <c r="L1775" s="19" t="str">
        <f t="shared" ca="1" si="466"/>
        <v/>
      </c>
      <c r="M1775" s="9" t="str">
        <f t="shared" ca="1" si="467"/>
        <v/>
      </c>
      <c r="N1775" s="9" t="str">
        <f t="shared" ca="1" si="468"/>
        <v/>
      </c>
      <c r="O1775" s="11">
        <f t="shared" ca="1" si="461"/>
        <v>37656</v>
      </c>
      <c r="P1775" s="31">
        <f t="shared" ca="1" si="474"/>
        <v>49</v>
      </c>
      <c r="Q1775" s="9">
        <f t="shared" ca="1" si="469"/>
        <v>0</v>
      </c>
      <c r="R1775" s="34" t="str">
        <f t="shared" ca="1" si="475"/>
        <v>BUY</v>
      </c>
    </row>
    <row r="1776" spans="1:18" x14ac:dyDescent="0.3">
      <c r="A1776" s="9">
        <v>1773</v>
      </c>
      <c r="B1776" s="11">
        <f t="shared" ca="1" si="459"/>
        <v>37657</v>
      </c>
      <c r="C1776" s="17">
        <f t="shared" ca="1" si="460"/>
        <v>1047.4000000000001</v>
      </c>
      <c r="D1776" s="42">
        <f t="shared" ca="1" si="470"/>
        <v>-7.3999999999998636</v>
      </c>
      <c r="E1776" s="15">
        <f t="shared" ca="1" si="462"/>
        <v>0</v>
      </c>
      <c r="F1776" s="15">
        <f t="shared" ca="1" si="463"/>
        <v>-7.3999999999998636</v>
      </c>
      <c r="G1776" s="17">
        <f t="shared" ca="1" si="471"/>
        <v>2.5571428571428703</v>
      </c>
      <c r="H1776" s="17">
        <f t="shared" ca="1" si="472"/>
        <v>5.4821428571428568</v>
      </c>
      <c r="I1776" s="17">
        <f t="shared" ca="1" si="473"/>
        <v>0.46644951140065388</v>
      </c>
      <c r="J1776" s="23">
        <f t="shared" ca="1" si="464"/>
        <v>31.808085295424377</v>
      </c>
      <c r="K1776" s="19" t="str">
        <f t="shared" ca="1" si="465"/>
        <v/>
      </c>
      <c r="L1776" s="19" t="str">
        <f t="shared" ca="1" si="466"/>
        <v/>
      </c>
      <c r="M1776" s="9" t="str">
        <f t="shared" ca="1" si="467"/>
        <v/>
      </c>
      <c r="N1776" s="9" t="str">
        <f t="shared" ca="1" si="468"/>
        <v/>
      </c>
      <c r="O1776" s="11">
        <f t="shared" ca="1" si="461"/>
        <v>37657</v>
      </c>
      <c r="P1776" s="31">
        <f t="shared" ca="1" si="474"/>
        <v>49</v>
      </c>
      <c r="Q1776" s="9">
        <f t="shared" ca="1" si="469"/>
        <v>0</v>
      </c>
      <c r="R1776" s="34" t="str">
        <f t="shared" ca="1" si="475"/>
        <v>BUY</v>
      </c>
    </row>
    <row r="1777" spans="1:18" x14ac:dyDescent="0.3">
      <c r="A1777" s="9">
        <v>1774</v>
      </c>
      <c r="B1777" s="11">
        <f t="shared" ca="1" si="459"/>
        <v>37658</v>
      </c>
      <c r="C1777" s="17">
        <f t="shared" ca="1" si="460"/>
        <v>1063.5999999999999</v>
      </c>
      <c r="D1777" s="42">
        <f t="shared" ca="1" si="470"/>
        <v>16.199999999999818</v>
      </c>
      <c r="E1777" s="15">
        <f t="shared" ca="1" si="462"/>
        <v>16.199999999999818</v>
      </c>
      <c r="F1777" s="15">
        <f t="shared" ca="1" si="463"/>
        <v>0</v>
      </c>
      <c r="G1777" s="17">
        <f t="shared" ca="1" si="471"/>
        <v>3.7142857142857144</v>
      </c>
      <c r="H1777" s="17">
        <f t="shared" ca="1" si="472"/>
        <v>5.3500000000000068</v>
      </c>
      <c r="I1777" s="17">
        <f t="shared" ca="1" si="473"/>
        <v>0.69425901201602047</v>
      </c>
      <c r="J1777" s="23">
        <f t="shared" ca="1" si="464"/>
        <v>40.977147360126047</v>
      </c>
      <c r="K1777" s="19" t="str">
        <f t="shared" ca="1" si="465"/>
        <v/>
      </c>
      <c r="L1777" s="19" t="str">
        <f t="shared" ca="1" si="466"/>
        <v/>
      </c>
      <c r="M1777" s="9" t="str">
        <f t="shared" ca="1" si="467"/>
        <v/>
      </c>
      <c r="N1777" s="9" t="str">
        <f t="shared" ca="1" si="468"/>
        <v/>
      </c>
      <c r="O1777" s="11">
        <f t="shared" ca="1" si="461"/>
        <v>37658</v>
      </c>
      <c r="P1777" s="31">
        <f t="shared" ca="1" si="474"/>
        <v>49</v>
      </c>
      <c r="Q1777" s="9">
        <f t="shared" ca="1" si="469"/>
        <v>0</v>
      </c>
      <c r="R1777" s="34" t="str">
        <f t="shared" ca="1" si="475"/>
        <v>BUY</v>
      </c>
    </row>
    <row r="1778" spans="1:18" x14ac:dyDescent="0.3">
      <c r="A1778" s="9">
        <v>1775</v>
      </c>
      <c r="B1778" s="11">
        <f t="shared" ca="1" si="459"/>
        <v>37659</v>
      </c>
      <c r="C1778" s="17">
        <f t="shared" ca="1" si="460"/>
        <v>1057.5</v>
      </c>
      <c r="D1778" s="42">
        <f t="shared" ca="1" si="470"/>
        <v>-6.0999999999999091</v>
      </c>
      <c r="E1778" s="15">
        <f t="shared" ca="1" si="462"/>
        <v>0</v>
      </c>
      <c r="F1778" s="15">
        <f t="shared" ca="1" si="463"/>
        <v>-6.0999999999999091</v>
      </c>
      <c r="G1778" s="17">
        <f t="shared" ca="1" si="471"/>
        <v>3.7142857142857144</v>
      </c>
      <c r="H1778" s="17">
        <f t="shared" ca="1" si="472"/>
        <v>5.0607142857142788</v>
      </c>
      <c r="I1778" s="17">
        <f t="shared" ca="1" si="473"/>
        <v>0.73394495412844141</v>
      </c>
      <c r="J1778" s="23">
        <f t="shared" ca="1" si="464"/>
        <v>42.328042328042358</v>
      </c>
      <c r="K1778" s="19" t="str">
        <f t="shared" ca="1" si="465"/>
        <v/>
      </c>
      <c r="L1778" s="19" t="str">
        <f t="shared" ca="1" si="466"/>
        <v/>
      </c>
      <c r="M1778" s="9" t="str">
        <f t="shared" ca="1" si="467"/>
        <v/>
      </c>
      <c r="N1778" s="9" t="str">
        <f t="shared" ca="1" si="468"/>
        <v/>
      </c>
      <c r="O1778" s="11">
        <f t="shared" ca="1" si="461"/>
        <v>37659</v>
      </c>
      <c r="P1778" s="31">
        <f t="shared" ca="1" si="474"/>
        <v>49</v>
      </c>
      <c r="Q1778" s="9">
        <f t="shared" ca="1" si="469"/>
        <v>0</v>
      </c>
      <c r="R1778" s="34" t="str">
        <f t="shared" ca="1" si="475"/>
        <v>BUY</v>
      </c>
    </row>
    <row r="1779" spans="1:18" x14ac:dyDescent="0.3">
      <c r="A1779" s="9">
        <v>1776</v>
      </c>
      <c r="B1779" s="11">
        <f t="shared" ca="1" si="459"/>
        <v>37662</v>
      </c>
      <c r="C1779" s="17">
        <f t="shared" ca="1" si="460"/>
        <v>1048.5999999999999</v>
      </c>
      <c r="D1779" s="42">
        <f t="shared" ca="1" si="470"/>
        <v>-8.9000000000000909</v>
      </c>
      <c r="E1779" s="15">
        <f t="shared" ca="1" si="462"/>
        <v>0</v>
      </c>
      <c r="F1779" s="15">
        <f t="shared" ca="1" si="463"/>
        <v>-8.9000000000000909</v>
      </c>
      <c r="G1779" s="17">
        <f t="shared" ca="1" si="471"/>
        <v>3.6035714285714158</v>
      </c>
      <c r="H1779" s="17">
        <f t="shared" ca="1" si="472"/>
        <v>5.6964285714285712</v>
      </c>
      <c r="I1779" s="17">
        <f t="shared" ca="1" si="473"/>
        <v>0.63260188087774072</v>
      </c>
      <c r="J1779" s="23">
        <f t="shared" ca="1" si="464"/>
        <v>38.748079877112055</v>
      </c>
      <c r="K1779" s="19" t="str">
        <f t="shared" ca="1" si="465"/>
        <v/>
      </c>
      <c r="L1779" s="19" t="str">
        <f t="shared" ca="1" si="466"/>
        <v/>
      </c>
      <c r="M1779" s="9" t="str">
        <f t="shared" ca="1" si="467"/>
        <v/>
      </c>
      <c r="N1779" s="9" t="str">
        <f t="shared" ca="1" si="468"/>
        <v/>
      </c>
      <c r="O1779" s="11">
        <f t="shared" ca="1" si="461"/>
        <v>37662</v>
      </c>
      <c r="P1779" s="31">
        <f t="shared" ca="1" si="474"/>
        <v>49</v>
      </c>
      <c r="Q1779" s="9">
        <f t="shared" ca="1" si="469"/>
        <v>0</v>
      </c>
      <c r="R1779" s="34" t="str">
        <f t="shared" ca="1" si="475"/>
        <v>BUY</v>
      </c>
    </row>
    <row r="1780" spans="1:18" x14ac:dyDescent="0.3">
      <c r="A1780" s="9">
        <v>1777</v>
      </c>
      <c r="B1780" s="11">
        <f t="shared" ca="1" si="459"/>
        <v>37663</v>
      </c>
      <c r="C1780" s="17">
        <f t="shared" ca="1" si="460"/>
        <v>1048</v>
      </c>
      <c r="D1780" s="42">
        <f t="shared" ca="1" si="470"/>
        <v>-0.59999999999990905</v>
      </c>
      <c r="E1780" s="15">
        <f t="shared" ca="1" si="462"/>
        <v>0</v>
      </c>
      <c r="F1780" s="15">
        <f t="shared" ca="1" si="463"/>
        <v>-0.59999999999990905</v>
      </c>
      <c r="G1780" s="17">
        <f t="shared" ca="1" si="471"/>
        <v>3.2464285714285586</v>
      </c>
      <c r="H1780" s="17">
        <f t="shared" ca="1" si="472"/>
        <v>5.7392857142857077</v>
      </c>
      <c r="I1780" s="17">
        <f t="shared" ca="1" si="473"/>
        <v>0.56565028002488948</v>
      </c>
      <c r="J1780" s="23">
        <f t="shared" ca="1" si="464"/>
        <v>36.128775834658121</v>
      </c>
      <c r="K1780" s="19" t="str">
        <f t="shared" ca="1" si="465"/>
        <v/>
      </c>
      <c r="L1780" s="19" t="str">
        <f t="shared" ca="1" si="466"/>
        <v/>
      </c>
      <c r="M1780" s="9" t="str">
        <f t="shared" ca="1" si="467"/>
        <v/>
      </c>
      <c r="N1780" s="9" t="str">
        <f t="shared" ca="1" si="468"/>
        <v/>
      </c>
      <c r="O1780" s="11">
        <f t="shared" ca="1" si="461"/>
        <v>37663</v>
      </c>
      <c r="P1780" s="31">
        <f t="shared" ca="1" si="474"/>
        <v>49</v>
      </c>
      <c r="Q1780" s="9">
        <f t="shared" ca="1" si="469"/>
        <v>0</v>
      </c>
      <c r="R1780" s="34" t="str">
        <f t="shared" ca="1" si="475"/>
        <v>BUY</v>
      </c>
    </row>
    <row r="1781" spans="1:18" x14ac:dyDescent="0.3">
      <c r="A1781" s="9">
        <v>1778</v>
      </c>
      <c r="B1781" s="11">
        <f t="shared" ca="1" si="459"/>
        <v>37664</v>
      </c>
      <c r="C1781" s="17">
        <f t="shared" ca="1" si="460"/>
        <v>1044.45</v>
      </c>
      <c r="D1781" s="42">
        <f t="shared" ca="1" si="470"/>
        <v>-3.5499999999999545</v>
      </c>
      <c r="E1781" s="15">
        <f t="shared" ca="1" si="462"/>
        <v>0</v>
      </c>
      <c r="F1781" s="15">
        <f t="shared" ca="1" si="463"/>
        <v>-3.5499999999999545</v>
      </c>
      <c r="G1781" s="17">
        <f t="shared" ca="1" si="471"/>
        <v>3.2464285714285586</v>
      </c>
      <c r="H1781" s="17">
        <f t="shared" ca="1" si="472"/>
        <v>5.1357142857142764</v>
      </c>
      <c r="I1781" s="17">
        <f t="shared" ca="1" si="473"/>
        <v>0.6321279554937399</v>
      </c>
      <c r="J1781" s="23">
        <f t="shared" ca="1" si="464"/>
        <v>38.73029399233058</v>
      </c>
      <c r="K1781" s="19" t="str">
        <f t="shared" ca="1" si="465"/>
        <v/>
      </c>
      <c r="L1781" s="19" t="str">
        <f t="shared" ca="1" si="466"/>
        <v/>
      </c>
      <c r="M1781" s="9" t="str">
        <f t="shared" ca="1" si="467"/>
        <v/>
      </c>
      <c r="N1781" s="9" t="str">
        <f t="shared" ca="1" si="468"/>
        <v/>
      </c>
      <c r="O1781" s="11">
        <f t="shared" ca="1" si="461"/>
        <v>37664</v>
      </c>
      <c r="P1781" s="31">
        <f t="shared" ca="1" si="474"/>
        <v>49</v>
      </c>
      <c r="Q1781" s="9">
        <f t="shared" ca="1" si="469"/>
        <v>0</v>
      </c>
      <c r="R1781" s="34" t="str">
        <f t="shared" ca="1" si="475"/>
        <v>BUY</v>
      </c>
    </row>
    <row r="1782" spans="1:18" x14ac:dyDescent="0.3">
      <c r="A1782" s="9">
        <v>1779</v>
      </c>
      <c r="B1782" s="11">
        <f t="shared" ca="1" si="459"/>
        <v>37666</v>
      </c>
      <c r="C1782" s="17">
        <f t="shared" ca="1" si="460"/>
        <v>1036</v>
      </c>
      <c r="D1782" s="42">
        <f t="shared" ca="1" si="470"/>
        <v>-8.4500000000000455</v>
      </c>
      <c r="E1782" s="15">
        <f t="shared" ca="1" si="462"/>
        <v>0</v>
      </c>
      <c r="F1782" s="15">
        <f t="shared" ca="1" si="463"/>
        <v>-8.4500000000000455</v>
      </c>
      <c r="G1782" s="17">
        <f t="shared" ca="1" si="471"/>
        <v>3.2464285714285586</v>
      </c>
      <c r="H1782" s="17">
        <f t="shared" ca="1" si="472"/>
        <v>4.6785714285714119</v>
      </c>
      <c r="I1782" s="17">
        <f t="shared" ca="1" si="473"/>
        <v>0.69389312977099205</v>
      </c>
      <c r="J1782" s="23">
        <f t="shared" ca="1" si="464"/>
        <v>40.964398377647576</v>
      </c>
      <c r="K1782" s="19" t="str">
        <f t="shared" ca="1" si="465"/>
        <v/>
      </c>
      <c r="L1782" s="19" t="str">
        <f t="shared" ca="1" si="466"/>
        <v/>
      </c>
      <c r="M1782" s="9" t="str">
        <f t="shared" ca="1" si="467"/>
        <v/>
      </c>
      <c r="N1782" s="9" t="str">
        <f t="shared" ca="1" si="468"/>
        <v/>
      </c>
      <c r="O1782" s="11">
        <f t="shared" ca="1" si="461"/>
        <v>37666</v>
      </c>
      <c r="P1782" s="31">
        <f t="shared" ca="1" si="474"/>
        <v>49</v>
      </c>
      <c r="Q1782" s="9">
        <f t="shared" ca="1" si="469"/>
        <v>0</v>
      </c>
      <c r="R1782" s="34" t="str">
        <f t="shared" ca="1" si="475"/>
        <v>BUY</v>
      </c>
    </row>
    <row r="1783" spans="1:18" x14ac:dyDescent="0.3">
      <c r="A1783" s="9">
        <v>1780</v>
      </c>
      <c r="B1783" s="11">
        <f t="shared" ca="1" si="459"/>
        <v>37669</v>
      </c>
      <c r="C1783" s="17">
        <f t="shared" ca="1" si="460"/>
        <v>1058.2</v>
      </c>
      <c r="D1783" s="42">
        <f t="shared" ca="1" si="470"/>
        <v>22.200000000000045</v>
      </c>
      <c r="E1783" s="15">
        <f t="shared" ca="1" si="462"/>
        <v>22.200000000000045</v>
      </c>
      <c r="F1783" s="15">
        <f t="shared" ca="1" si="463"/>
        <v>0</v>
      </c>
      <c r="G1783" s="17">
        <f t="shared" ca="1" si="471"/>
        <v>4.8321428571428475</v>
      </c>
      <c r="H1783" s="17">
        <f t="shared" ca="1" si="472"/>
        <v>3.3642857142857077</v>
      </c>
      <c r="I1783" s="17">
        <f t="shared" ca="1" si="473"/>
        <v>1.4363057324840764</v>
      </c>
      <c r="J1783" s="23">
        <f t="shared" ca="1" si="464"/>
        <v>58.954248366013076</v>
      </c>
      <c r="K1783" s="19" t="str">
        <f t="shared" ca="1" si="465"/>
        <v/>
      </c>
      <c r="L1783" s="19" t="str">
        <f t="shared" ca="1" si="466"/>
        <v/>
      </c>
      <c r="M1783" s="9" t="str">
        <f t="shared" ca="1" si="467"/>
        <v/>
      </c>
      <c r="N1783" s="9" t="str">
        <f t="shared" ca="1" si="468"/>
        <v/>
      </c>
      <c r="O1783" s="11">
        <f t="shared" ca="1" si="461"/>
        <v>37669</v>
      </c>
      <c r="P1783" s="31">
        <f t="shared" ca="1" si="474"/>
        <v>49</v>
      </c>
      <c r="Q1783" s="9">
        <f t="shared" ca="1" si="469"/>
        <v>0</v>
      </c>
      <c r="R1783" s="34" t="str">
        <f t="shared" ca="1" si="475"/>
        <v>BUY</v>
      </c>
    </row>
    <row r="1784" spans="1:18" x14ac:dyDescent="0.3">
      <c r="A1784" s="9">
        <v>1781</v>
      </c>
      <c r="B1784" s="11">
        <f t="shared" ca="1" si="459"/>
        <v>37670</v>
      </c>
      <c r="C1784" s="17">
        <f t="shared" ca="1" si="460"/>
        <v>1059.3</v>
      </c>
      <c r="D1784" s="42">
        <f t="shared" ca="1" si="470"/>
        <v>1.0999999999999091</v>
      </c>
      <c r="E1784" s="15">
        <f t="shared" ca="1" si="462"/>
        <v>1.0999999999999091</v>
      </c>
      <c r="F1784" s="15">
        <f t="shared" ca="1" si="463"/>
        <v>0</v>
      </c>
      <c r="G1784" s="17">
        <f t="shared" ca="1" si="471"/>
        <v>4.2999999999999874</v>
      </c>
      <c r="H1784" s="17">
        <f t="shared" ca="1" si="472"/>
        <v>3.3642857142857077</v>
      </c>
      <c r="I1784" s="17">
        <f t="shared" ca="1" si="473"/>
        <v>1.2781316348195317</v>
      </c>
      <c r="J1784" s="23">
        <f t="shared" ca="1" si="464"/>
        <v>56.104380242311251</v>
      </c>
      <c r="K1784" s="19" t="str">
        <f t="shared" ca="1" si="465"/>
        <v/>
      </c>
      <c r="L1784" s="19" t="str">
        <f t="shared" ca="1" si="466"/>
        <v/>
      </c>
      <c r="M1784" s="9" t="str">
        <f t="shared" ca="1" si="467"/>
        <v/>
      </c>
      <c r="N1784" s="9" t="str">
        <f t="shared" ca="1" si="468"/>
        <v/>
      </c>
      <c r="O1784" s="11">
        <f t="shared" ca="1" si="461"/>
        <v>37670</v>
      </c>
      <c r="P1784" s="31">
        <f t="shared" ca="1" si="474"/>
        <v>49</v>
      </c>
      <c r="Q1784" s="9">
        <f t="shared" ca="1" si="469"/>
        <v>0</v>
      </c>
      <c r="R1784" s="34" t="str">
        <f t="shared" ca="1" si="475"/>
        <v>BUY</v>
      </c>
    </row>
    <row r="1785" spans="1:18" x14ac:dyDescent="0.3">
      <c r="A1785" s="9">
        <v>1782</v>
      </c>
      <c r="B1785" s="11">
        <f t="shared" ca="1" si="459"/>
        <v>37671</v>
      </c>
      <c r="C1785" s="17">
        <f t="shared" ca="1" si="460"/>
        <v>1064.3</v>
      </c>
      <c r="D1785" s="42">
        <f t="shared" ca="1" si="470"/>
        <v>5</v>
      </c>
      <c r="E1785" s="15">
        <f t="shared" ca="1" si="462"/>
        <v>5</v>
      </c>
      <c r="F1785" s="15">
        <f t="shared" ca="1" si="463"/>
        <v>0</v>
      </c>
      <c r="G1785" s="17">
        <f t="shared" ca="1" si="471"/>
        <v>4.6571428571428442</v>
      </c>
      <c r="H1785" s="17">
        <f t="shared" ca="1" si="472"/>
        <v>2.7214285714285649</v>
      </c>
      <c r="I1785" s="17">
        <f t="shared" ca="1" si="473"/>
        <v>1.7112860892388444</v>
      </c>
      <c r="J1785" s="23">
        <f t="shared" ca="1" si="464"/>
        <v>63.117134559535323</v>
      </c>
      <c r="K1785" s="19" t="str">
        <f t="shared" ca="1" si="465"/>
        <v/>
      </c>
      <c r="L1785" s="19" t="str">
        <f t="shared" ca="1" si="466"/>
        <v/>
      </c>
      <c r="M1785" s="9" t="str">
        <f t="shared" ca="1" si="467"/>
        <v/>
      </c>
      <c r="N1785" s="9" t="str">
        <f t="shared" ca="1" si="468"/>
        <v/>
      </c>
      <c r="O1785" s="11">
        <f t="shared" ca="1" si="461"/>
        <v>37671</v>
      </c>
      <c r="P1785" s="31">
        <f t="shared" ca="1" si="474"/>
        <v>49</v>
      </c>
      <c r="Q1785" s="9">
        <f t="shared" ca="1" si="469"/>
        <v>0</v>
      </c>
      <c r="R1785" s="34" t="str">
        <f t="shared" ca="1" si="475"/>
        <v>BUY</v>
      </c>
    </row>
    <row r="1786" spans="1:18" x14ac:dyDescent="0.3">
      <c r="A1786" s="9">
        <v>1783</v>
      </c>
      <c r="B1786" s="11">
        <f t="shared" ca="1" si="459"/>
        <v>37672</v>
      </c>
      <c r="C1786" s="17">
        <f t="shared" ca="1" si="460"/>
        <v>1065.5999999999999</v>
      </c>
      <c r="D1786" s="42">
        <f t="shared" ca="1" si="470"/>
        <v>1.2999999999999545</v>
      </c>
      <c r="E1786" s="15">
        <f t="shared" ca="1" si="462"/>
        <v>1.2999999999999545</v>
      </c>
      <c r="F1786" s="15">
        <f t="shared" ca="1" si="463"/>
        <v>0</v>
      </c>
      <c r="G1786" s="17">
        <f t="shared" ca="1" si="471"/>
        <v>4.749999999999984</v>
      </c>
      <c r="H1786" s="17">
        <f t="shared" ca="1" si="472"/>
        <v>2.5357142857142696</v>
      </c>
      <c r="I1786" s="17">
        <f t="shared" ca="1" si="473"/>
        <v>1.8732394366197238</v>
      </c>
      <c r="J1786" s="23">
        <f t="shared" ca="1" si="464"/>
        <v>65.196078431372612</v>
      </c>
      <c r="K1786" s="19" t="str">
        <f t="shared" ca="1" si="465"/>
        <v/>
      </c>
      <c r="L1786" s="19" t="str">
        <f t="shared" ca="1" si="466"/>
        <v/>
      </c>
      <c r="M1786" s="9" t="str">
        <f t="shared" ca="1" si="467"/>
        <v/>
      </c>
      <c r="N1786" s="9" t="str">
        <f t="shared" ca="1" si="468"/>
        <v/>
      </c>
      <c r="O1786" s="11">
        <f t="shared" ca="1" si="461"/>
        <v>37672</v>
      </c>
      <c r="P1786" s="31">
        <f t="shared" ca="1" si="474"/>
        <v>49</v>
      </c>
      <c r="Q1786" s="9">
        <f t="shared" ca="1" si="469"/>
        <v>0</v>
      </c>
      <c r="R1786" s="34" t="str">
        <f t="shared" ca="1" si="475"/>
        <v>BUY</v>
      </c>
    </row>
    <row r="1787" spans="1:18" x14ac:dyDescent="0.3">
      <c r="A1787" s="9">
        <v>1784</v>
      </c>
      <c r="B1787" s="11">
        <f t="shared" ca="1" si="459"/>
        <v>37673</v>
      </c>
      <c r="C1787" s="17">
        <f t="shared" ca="1" si="460"/>
        <v>1066.1500000000001</v>
      </c>
      <c r="D1787" s="42">
        <f t="shared" ca="1" si="470"/>
        <v>0.5500000000001819</v>
      </c>
      <c r="E1787" s="15">
        <f t="shared" ca="1" si="462"/>
        <v>0.5500000000001819</v>
      </c>
      <c r="F1787" s="15">
        <f t="shared" ca="1" si="463"/>
        <v>0</v>
      </c>
      <c r="G1787" s="17">
        <f t="shared" ca="1" si="471"/>
        <v>4.2714285714285678</v>
      </c>
      <c r="H1787" s="17">
        <f t="shared" ca="1" si="472"/>
        <v>2.5357142857142696</v>
      </c>
      <c r="I1787" s="17">
        <f t="shared" ca="1" si="473"/>
        <v>1.6845070422535304</v>
      </c>
      <c r="J1787" s="23">
        <f t="shared" ca="1" si="464"/>
        <v>62.749213011542629</v>
      </c>
      <c r="K1787" s="19" t="str">
        <f t="shared" ca="1" si="465"/>
        <v/>
      </c>
      <c r="L1787" s="19" t="str">
        <f t="shared" ca="1" si="466"/>
        <v/>
      </c>
      <c r="M1787" s="9" t="str">
        <f t="shared" ca="1" si="467"/>
        <v/>
      </c>
      <c r="N1787" s="9" t="str">
        <f t="shared" ca="1" si="468"/>
        <v/>
      </c>
      <c r="O1787" s="11">
        <f t="shared" ca="1" si="461"/>
        <v>37673</v>
      </c>
      <c r="P1787" s="31">
        <f t="shared" ca="1" si="474"/>
        <v>49</v>
      </c>
      <c r="Q1787" s="9">
        <f t="shared" ca="1" si="469"/>
        <v>0</v>
      </c>
      <c r="R1787" s="34" t="str">
        <f t="shared" ca="1" si="475"/>
        <v>BUY</v>
      </c>
    </row>
    <row r="1788" spans="1:18" x14ac:dyDescent="0.3">
      <c r="A1788" s="9">
        <v>1785</v>
      </c>
      <c r="B1788" s="11">
        <f t="shared" ca="1" si="459"/>
        <v>37676</v>
      </c>
      <c r="C1788" s="17">
        <f t="shared" ca="1" si="460"/>
        <v>1070.1500000000001</v>
      </c>
      <c r="D1788" s="42">
        <f t="shared" ca="1" si="470"/>
        <v>4</v>
      </c>
      <c r="E1788" s="15">
        <f t="shared" ca="1" si="462"/>
        <v>4</v>
      </c>
      <c r="F1788" s="15">
        <f t="shared" ca="1" si="463"/>
        <v>0</v>
      </c>
      <c r="G1788" s="17">
        <f t="shared" ca="1" si="471"/>
        <v>3.5964285714285649</v>
      </c>
      <c r="H1788" s="17">
        <f t="shared" ca="1" si="472"/>
        <v>2.5357142857142696</v>
      </c>
      <c r="I1788" s="17">
        <f t="shared" ca="1" si="473"/>
        <v>1.4183098591549359</v>
      </c>
      <c r="J1788" s="23">
        <f t="shared" ca="1" si="464"/>
        <v>58.648806057076406</v>
      </c>
      <c r="K1788" s="19" t="str">
        <f t="shared" ca="1" si="465"/>
        <v/>
      </c>
      <c r="L1788" s="19" t="str">
        <f t="shared" ca="1" si="466"/>
        <v/>
      </c>
      <c r="M1788" s="9" t="str">
        <f t="shared" ca="1" si="467"/>
        <v/>
      </c>
      <c r="N1788" s="9" t="str">
        <f t="shared" ca="1" si="468"/>
        <v/>
      </c>
      <c r="O1788" s="11">
        <f t="shared" ca="1" si="461"/>
        <v>37676</v>
      </c>
      <c r="P1788" s="31">
        <f t="shared" ca="1" si="474"/>
        <v>49</v>
      </c>
      <c r="Q1788" s="9">
        <f t="shared" ca="1" si="469"/>
        <v>0</v>
      </c>
      <c r="R1788" s="34" t="str">
        <f t="shared" ca="1" si="475"/>
        <v>BUY</v>
      </c>
    </row>
    <row r="1789" spans="1:18" x14ac:dyDescent="0.3">
      <c r="A1789" s="9">
        <v>1786</v>
      </c>
      <c r="B1789" s="11">
        <f t="shared" ca="1" si="459"/>
        <v>37677</v>
      </c>
      <c r="C1789" s="17">
        <f t="shared" ca="1" si="460"/>
        <v>1055.55</v>
      </c>
      <c r="D1789" s="42">
        <f t="shared" ca="1" si="470"/>
        <v>-14.600000000000136</v>
      </c>
      <c r="E1789" s="15">
        <f t="shared" ca="1" si="462"/>
        <v>0</v>
      </c>
      <c r="F1789" s="15">
        <f t="shared" ca="1" si="463"/>
        <v>-14.600000000000136</v>
      </c>
      <c r="G1789" s="17">
        <f t="shared" ca="1" si="471"/>
        <v>3.5964285714285649</v>
      </c>
      <c r="H1789" s="17">
        <f t="shared" ca="1" si="472"/>
        <v>3.5428571428571365</v>
      </c>
      <c r="I1789" s="17">
        <f t="shared" ca="1" si="473"/>
        <v>1.0151209677419355</v>
      </c>
      <c r="J1789" s="23">
        <f t="shared" ca="1" si="464"/>
        <v>50.375187593796902</v>
      </c>
      <c r="K1789" s="19" t="str">
        <f t="shared" ca="1" si="465"/>
        <v/>
      </c>
      <c r="L1789" s="19" t="str">
        <f t="shared" ca="1" si="466"/>
        <v/>
      </c>
      <c r="M1789" s="9" t="str">
        <f t="shared" ca="1" si="467"/>
        <v/>
      </c>
      <c r="N1789" s="9" t="str">
        <f t="shared" ca="1" si="468"/>
        <v/>
      </c>
      <c r="O1789" s="11">
        <f t="shared" ca="1" si="461"/>
        <v>37677</v>
      </c>
      <c r="P1789" s="31">
        <f t="shared" ca="1" si="474"/>
        <v>49</v>
      </c>
      <c r="Q1789" s="9">
        <f t="shared" ca="1" si="469"/>
        <v>0</v>
      </c>
      <c r="R1789" s="34" t="str">
        <f t="shared" ca="1" si="475"/>
        <v>BUY</v>
      </c>
    </row>
    <row r="1790" spans="1:18" x14ac:dyDescent="0.3">
      <c r="A1790" s="9">
        <v>1787</v>
      </c>
      <c r="B1790" s="11">
        <f t="shared" ca="1" si="459"/>
        <v>37678</v>
      </c>
      <c r="C1790" s="17">
        <f t="shared" ca="1" si="460"/>
        <v>1049.6500000000001</v>
      </c>
      <c r="D1790" s="42">
        <f t="shared" ca="1" si="470"/>
        <v>-5.8999999999998636</v>
      </c>
      <c r="E1790" s="15">
        <f t="shared" ca="1" si="462"/>
        <v>0</v>
      </c>
      <c r="F1790" s="15">
        <f t="shared" ca="1" si="463"/>
        <v>-5.8999999999998636</v>
      </c>
      <c r="G1790" s="17">
        <f t="shared" ca="1" si="471"/>
        <v>3.5964285714285649</v>
      </c>
      <c r="H1790" s="17">
        <f t="shared" ca="1" si="472"/>
        <v>3.4357142857142793</v>
      </c>
      <c r="I1790" s="17">
        <f t="shared" ca="1" si="473"/>
        <v>1.0467775467775469</v>
      </c>
      <c r="J1790" s="23">
        <f t="shared" ca="1" si="464"/>
        <v>51.142712036566785</v>
      </c>
      <c r="K1790" s="19" t="str">
        <f t="shared" ca="1" si="465"/>
        <v/>
      </c>
      <c r="L1790" s="19" t="str">
        <f t="shared" ca="1" si="466"/>
        <v/>
      </c>
      <c r="M1790" s="9" t="str">
        <f t="shared" ca="1" si="467"/>
        <v/>
      </c>
      <c r="N1790" s="9" t="str">
        <f t="shared" ca="1" si="468"/>
        <v/>
      </c>
      <c r="O1790" s="11">
        <f t="shared" ca="1" si="461"/>
        <v>37678</v>
      </c>
      <c r="P1790" s="31">
        <f t="shared" ca="1" si="474"/>
        <v>49</v>
      </c>
      <c r="Q1790" s="9">
        <f t="shared" ca="1" si="469"/>
        <v>0</v>
      </c>
      <c r="R1790" s="34" t="str">
        <f t="shared" ca="1" si="475"/>
        <v>BUY</v>
      </c>
    </row>
    <row r="1791" spans="1:18" x14ac:dyDescent="0.3">
      <c r="A1791" s="9">
        <v>1788</v>
      </c>
      <c r="B1791" s="11">
        <f t="shared" ca="1" si="459"/>
        <v>37679</v>
      </c>
      <c r="C1791" s="17">
        <f t="shared" ca="1" si="460"/>
        <v>1052.95</v>
      </c>
      <c r="D1791" s="42">
        <f t="shared" ca="1" si="470"/>
        <v>3.2999999999999545</v>
      </c>
      <c r="E1791" s="15">
        <f t="shared" ca="1" si="462"/>
        <v>3.2999999999999545</v>
      </c>
      <c r="F1791" s="15">
        <f t="shared" ca="1" si="463"/>
        <v>0</v>
      </c>
      <c r="G1791" s="17">
        <f t="shared" ca="1" si="471"/>
        <v>2.6750000000000034</v>
      </c>
      <c r="H1791" s="17">
        <f t="shared" ca="1" si="472"/>
        <v>3.4357142857142793</v>
      </c>
      <c r="I1791" s="17">
        <f t="shared" ca="1" si="473"/>
        <v>0.77858627858628104</v>
      </c>
      <c r="J1791" s="23">
        <f t="shared" ca="1" si="464"/>
        <v>43.775569842197619</v>
      </c>
      <c r="K1791" s="19" t="str">
        <f t="shared" ca="1" si="465"/>
        <v/>
      </c>
      <c r="L1791" s="19" t="str">
        <f t="shared" ca="1" si="466"/>
        <v/>
      </c>
      <c r="M1791" s="9" t="str">
        <f t="shared" ca="1" si="467"/>
        <v/>
      </c>
      <c r="N1791" s="9" t="str">
        <f t="shared" ca="1" si="468"/>
        <v/>
      </c>
      <c r="O1791" s="11">
        <f t="shared" ca="1" si="461"/>
        <v>37679</v>
      </c>
      <c r="P1791" s="31">
        <f t="shared" ca="1" si="474"/>
        <v>49</v>
      </c>
      <c r="Q1791" s="9">
        <f t="shared" ca="1" si="469"/>
        <v>0</v>
      </c>
      <c r="R1791" s="34" t="str">
        <f t="shared" ca="1" si="475"/>
        <v>BUY</v>
      </c>
    </row>
    <row r="1792" spans="1:18" x14ac:dyDescent="0.3">
      <c r="A1792" s="9">
        <v>1789</v>
      </c>
      <c r="B1792" s="11">
        <f t="shared" ca="1" si="459"/>
        <v>37680</v>
      </c>
      <c r="C1792" s="17">
        <f t="shared" ca="1" si="460"/>
        <v>1063.4000000000001</v>
      </c>
      <c r="D1792" s="42">
        <f t="shared" ca="1" si="470"/>
        <v>10.450000000000045</v>
      </c>
      <c r="E1792" s="15">
        <f t="shared" ca="1" si="462"/>
        <v>10.450000000000045</v>
      </c>
      <c r="F1792" s="15">
        <f t="shared" ca="1" si="463"/>
        <v>0</v>
      </c>
      <c r="G1792" s="17">
        <f t="shared" ca="1" si="471"/>
        <v>3.4214285714285779</v>
      </c>
      <c r="H1792" s="17">
        <f t="shared" ca="1" si="472"/>
        <v>3</v>
      </c>
      <c r="I1792" s="17">
        <f t="shared" ca="1" si="473"/>
        <v>1.1404761904761926</v>
      </c>
      <c r="J1792" s="23">
        <f t="shared" ca="1" si="464"/>
        <v>53.281423804226968</v>
      </c>
      <c r="K1792" s="19" t="str">
        <f t="shared" ca="1" si="465"/>
        <v/>
      </c>
      <c r="L1792" s="19" t="str">
        <f t="shared" ca="1" si="466"/>
        <v/>
      </c>
      <c r="M1792" s="9" t="str">
        <f t="shared" ca="1" si="467"/>
        <v/>
      </c>
      <c r="N1792" s="9" t="str">
        <f t="shared" ca="1" si="468"/>
        <v/>
      </c>
      <c r="O1792" s="11">
        <f t="shared" ca="1" si="461"/>
        <v>37680</v>
      </c>
      <c r="P1792" s="31">
        <f t="shared" ca="1" si="474"/>
        <v>49</v>
      </c>
      <c r="Q1792" s="9">
        <f t="shared" ca="1" si="469"/>
        <v>0</v>
      </c>
      <c r="R1792" s="34" t="str">
        <f t="shared" ca="1" si="475"/>
        <v>BUY</v>
      </c>
    </row>
    <row r="1793" spans="1:18" x14ac:dyDescent="0.3">
      <c r="A1793" s="9">
        <v>1790</v>
      </c>
      <c r="B1793" s="11">
        <f t="shared" ca="1" si="459"/>
        <v>37683</v>
      </c>
      <c r="C1793" s="17">
        <f t="shared" ca="1" si="460"/>
        <v>1058.8499999999999</v>
      </c>
      <c r="D1793" s="42">
        <f t="shared" ca="1" si="470"/>
        <v>-4.5500000000001819</v>
      </c>
      <c r="E1793" s="15">
        <f t="shared" ca="1" si="462"/>
        <v>0</v>
      </c>
      <c r="F1793" s="15">
        <f t="shared" ca="1" si="463"/>
        <v>-4.5500000000001819</v>
      </c>
      <c r="G1793" s="17">
        <f t="shared" ca="1" si="471"/>
        <v>3.4214285714285779</v>
      </c>
      <c r="H1793" s="17">
        <f t="shared" ca="1" si="472"/>
        <v>2.6892857142857207</v>
      </c>
      <c r="I1793" s="17">
        <f t="shared" ca="1" si="473"/>
        <v>1.2722443559096939</v>
      </c>
      <c r="J1793" s="23">
        <f t="shared" ca="1" si="464"/>
        <v>55.990648743424885</v>
      </c>
      <c r="K1793" s="19" t="str">
        <f t="shared" ca="1" si="465"/>
        <v/>
      </c>
      <c r="L1793" s="19" t="str">
        <f t="shared" ca="1" si="466"/>
        <v/>
      </c>
      <c r="M1793" s="9" t="str">
        <f t="shared" ca="1" si="467"/>
        <v/>
      </c>
      <c r="N1793" s="9" t="str">
        <f t="shared" ca="1" si="468"/>
        <v/>
      </c>
      <c r="O1793" s="11">
        <f t="shared" ca="1" si="461"/>
        <v>37683</v>
      </c>
      <c r="P1793" s="31">
        <f t="shared" ca="1" si="474"/>
        <v>49</v>
      </c>
      <c r="Q1793" s="9">
        <f t="shared" ca="1" si="469"/>
        <v>0</v>
      </c>
      <c r="R1793" s="34" t="str">
        <f t="shared" ca="1" si="475"/>
        <v>BUY</v>
      </c>
    </row>
    <row r="1794" spans="1:18" x14ac:dyDescent="0.3">
      <c r="A1794" s="9">
        <v>1791</v>
      </c>
      <c r="B1794" s="11">
        <f t="shared" ca="1" si="459"/>
        <v>37684</v>
      </c>
      <c r="C1794" s="17">
        <f t="shared" ca="1" si="460"/>
        <v>1046.5999999999999</v>
      </c>
      <c r="D1794" s="42">
        <f t="shared" ca="1" si="470"/>
        <v>-12.25</v>
      </c>
      <c r="E1794" s="15">
        <f t="shared" ca="1" si="462"/>
        <v>0</v>
      </c>
      <c r="F1794" s="15">
        <f t="shared" ca="1" si="463"/>
        <v>-12.25</v>
      </c>
      <c r="G1794" s="17">
        <f t="shared" ca="1" si="471"/>
        <v>3.4214285714285779</v>
      </c>
      <c r="H1794" s="17">
        <f t="shared" ca="1" si="472"/>
        <v>3.5214285714285842</v>
      </c>
      <c r="I1794" s="17">
        <f t="shared" ca="1" si="473"/>
        <v>0.97160243407707747</v>
      </c>
      <c r="J1794" s="23">
        <f t="shared" ca="1" si="464"/>
        <v>49.279835390946459</v>
      </c>
      <c r="K1794" s="19" t="str">
        <f t="shared" ca="1" si="465"/>
        <v/>
      </c>
      <c r="L1794" s="19" t="str">
        <f t="shared" ca="1" si="466"/>
        <v/>
      </c>
      <c r="M1794" s="9" t="str">
        <f t="shared" ca="1" si="467"/>
        <v/>
      </c>
      <c r="N1794" s="9" t="str">
        <f t="shared" ca="1" si="468"/>
        <v/>
      </c>
      <c r="O1794" s="11">
        <f t="shared" ca="1" si="461"/>
        <v>37684</v>
      </c>
      <c r="P1794" s="31">
        <f t="shared" ca="1" si="474"/>
        <v>49</v>
      </c>
      <c r="Q1794" s="9">
        <f t="shared" ca="1" si="469"/>
        <v>0</v>
      </c>
      <c r="R1794" s="34" t="str">
        <f t="shared" ca="1" si="475"/>
        <v>BUY</v>
      </c>
    </row>
    <row r="1795" spans="1:18" x14ac:dyDescent="0.3">
      <c r="A1795" s="9">
        <v>1792</v>
      </c>
      <c r="B1795" s="11">
        <f t="shared" ca="1" si="459"/>
        <v>37685</v>
      </c>
      <c r="C1795" s="17">
        <f t="shared" ca="1" si="460"/>
        <v>1040.7</v>
      </c>
      <c r="D1795" s="42">
        <f t="shared" ca="1" si="470"/>
        <v>-5.8999999999998636</v>
      </c>
      <c r="E1795" s="15">
        <f t="shared" ca="1" si="462"/>
        <v>0</v>
      </c>
      <c r="F1795" s="15">
        <f t="shared" ca="1" si="463"/>
        <v>-5.8999999999998636</v>
      </c>
      <c r="G1795" s="17">
        <f t="shared" ca="1" si="471"/>
        <v>3.4214285714285779</v>
      </c>
      <c r="H1795" s="17">
        <f t="shared" ca="1" si="472"/>
        <v>3.6892857142857207</v>
      </c>
      <c r="I1795" s="17">
        <f t="shared" ca="1" si="473"/>
        <v>0.92739593417231381</v>
      </c>
      <c r="J1795" s="23">
        <f t="shared" ca="1" si="464"/>
        <v>48.116524359618289</v>
      </c>
      <c r="K1795" s="19" t="str">
        <f t="shared" ca="1" si="465"/>
        <v/>
      </c>
      <c r="L1795" s="19" t="str">
        <f t="shared" ca="1" si="466"/>
        <v/>
      </c>
      <c r="M1795" s="9" t="str">
        <f t="shared" ca="1" si="467"/>
        <v/>
      </c>
      <c r="N1795" s="9" t="str">
        <f t="shared" ca="1" si="468"/>
        <v/>
      </c>
      <c r="O1795" s="11">
        <f t="shared" ca="1" si="461"/>
        <v>37685</v>
      </c>
      <c r="P1795" s="31">
        <f t="shared" ca="1" si="474"/>
        <v>49</v>
      </c>
      <c r="Q1795" s="9">
        <f t="shared" ca="1" si="469"/>
        <v>0</v>
      </c>
      <c r="R1795" s="34" t="str">
        <f t="shared" ca="1" si="475"/>
        <v>BUY</v>
      </c>
    </row>
    <row r="1796" spans="1:18" x14ac:dyDescent="0.3">
      <c r="A1796" s="9">
        <v>1793</v>
      </c>
      <c r="B1796" s="11">
        <f t="shared" ref="B1796:B1859" ca="1" si="476">VLOOKUP(A1796,INDIRECT($V$1&amp;"$A$2:$C$100000"),2,FALSE)</f>
        <v>37686</v>
      </c>
      <c r="C1796" s="17">
        <f t="shared" ref="C1796:C1859" ca="1" si="477">VLOOKUP(A1796,INDIRECT($V$1&amp;"$A$2:$C$100000"),3,FALSE)</f>
        <v>1031.25</v>
      </c>
      <c r="D1796" s="42">
        <f t="shared" ca="1" si="470"/>
        <v>-9.4500000000000455</v>
      </c>
      <c r="E1796" s="15">
        <f t="shared" ca="1" si="462"/>
        <v>0</v>
      </c>
      <c r="F1796" s="15">
        <f t="shared" ca="1" si="463"/>
        <v>-9.4500000000000455</v>
      </c>
      <c r="G1796" s="17">
        <f t="shared" ca="1" si="471"/>
        <v>3.4214285714285779</v>
      </c>
      <c r="H1796" s="17">
        <f t="shared" ca="1" si="472"/>
        <v>3.7607142857142923</v>
      </c>
      <c r="I1796" s="17">
        <f t="shared" ca="1" si="473"/>
        <v>0.9097815764482432</v>
      </c>
      <c r="J1796" s="23">
        <f t="shared" ca="1" si="464"/>
        <v>47.637991049229235</v>
      </c>
      <c r="K1796" s="19" t="str">
        <f t="shared" ca="1" si="465"/>
        <v/>
      </c>
      <c r="L1796" s="19" t="str">
        <f t="shared" ca="1" si="466"/>
        <v/>
      </c>
      <c r="M1796" s="9" t="str">
        <f t="shared" ca="1" si="467"/>
        <v/>
      </c>
      <c r="N1796" s="9" t="str">
        <f t="shared" ca="1" si="468"/>
        <v/>
      </c>
      <c r="O1796" s="11">
        <f t="shared" ref="O1796:O1859" ca="1" si="478">VLOOKUP(A1796,INDIRECT($V$1&amp;"$A$2:$C$100000"),2,FALSE)</f>
        <v>37686</v>
      </c>
      <c r="P1796" s="31">
        <f t="shared" ca="1" si="474"/>
        <v>49</v>
      </c>
      <c r="Q1796" s="9">
        <f t="shared" ca="1" si="469"/>
        <v>0</v>
      </c>
      <c r="R1796" s="34" t="str">
        <f t="shared" ca="1" si="475"/>
        <v>BUY</v>
      </c>
    </row>
    <row r="1797" spans="1:18" x14ac:dyDescent="0.3">
      <c r="A1797" s="9">
        <v>1794</v>
      </c>
      <c r="B1797" s="11">
        <f t="shared" ca="1" si="476"/>
        <v>37687</v>
      </c>
      <c r="C1797" s="17">
        <f t="shared" ca="1" si="477"/>
        <v>1017.1</v>
      </c>
      <c r="D1797" s="42">
        <f t="shared" ca="1" si="470"/>
        <v>-14.149999999999977</v>
      </c>
      <c r="E1797" s="15">
        <f t="shared" ref="E1797:E1860" ca="1" si="479">IF(D1797&gt;$V$5,D1797,0)</f>
        <v>0</v>
      </c>
      <c r="F1797" s="15">
        <f t="shared" ref="F1797:F1860" ca="1" si="480">IF(D1797&lt;$V$5,D1797,0)</f>
        <v>-14.149999999999977</v>
      </c>
      <c r="G1797" s="17">
        <f t="shared" ca="1" si="471"/>
        <v>1.835714285714289</v>
      </c>
      <c r="H1797" s="17">
        <f t="shared" ca="1" si="472"/>
        <v>4.7714285714285767</v>
      </c>
      <c r="I1797" s="17">
        <f t="shared" ca="1" si="473"/>
        <v>0.38473053892215597</v>
      </c>
      <c r="J1797" s="23">
        <f t="shared" ref="J1797:J1860" ca="1" si="481">IF((A1797-1)&gt;=$G$1,IF(I1797=$V$5,$V$5,($V$6-($V$6/(1+I1797)))),"")</f>
        <v>27.783783783783804</v>
      </c>
      <c r="K1797" s="19" t="str">
        <f t="shared" ref="K1797:K1860" ca="1" si="482">IF((A1797-1)&gt;=$G$1,IF(J1797&gt;$D$1,$V$8,IF(J1797&lt;$C$1,$V$7,"")),"")</f>
        <v>BUY</v>
      </c>
      <c r="L1797" s="19" t="str">
        <f t="shared" ref="L1797:L1860" ca="1" si="483">IF(M1797&lt;&gt;"",P1797,"")</f>
        <v/>
      </c>
      <c r="M1797" s="9" t="str">
        <f t="shared" ref="M1797:M1860" ca="1" si="484">IF(R1797&lt;&gt;R1796,R1797,"")</f>
        <v/>
      </c>
      <c r="N1797" s="9" t="str">
        <f t="shared" ref="N1797:N1860" ca="1" si="485">IF(OR(M1797=$V$7,M1797=$V$8),C1797,"")</f>
        <v/>
      </c>
      <c r="O1797" s="11">
        <f t="shared" ca="1" si="478"/>
        <v>37687</v>
      </c>
      <c r="P1797" s="31">
        <f t="shared" ca="1" si="474"/>
        <v>49</v>
      </c>
      <c r="Q1797" s="9">
        <f t="shared" ref="Q1797:Q1860" ca="1" si="486">IF(M1797&lt;&gt;"",1,0)</f>
        <v>0</v>
      </c>
      <c r="R1797" s="34" t="str">
        <f t="shared" ca="1" si="475"/>
        <v>BUY</v>
      </c>
    </row>
    <row r="1798" spans="1:18" x14ac:dyDescent="0.3">
      <c r="A1798" s="9">
        <v>1795</v>
      </c>
      <c r="B1798" s="11">
        <f t="shared" ca="1" si="476"/>
        <v>37690</v>
      </c>
      <c r="C1798" s="17">
        <f t="shared" ca="1" si="477"/>
        <v>1006.7</v>
      </c>
      <c r="D1798" s="42">
        <f t="shared" ref="D1798:D1861" ca="1" si="487">C1798-C1797</f>
        <v>-10.399999999999977</v>
      </c>
      <c r="E1798" s="15">
        <f t="shared" ca="1" si="479"/>
        <v>0</v>
      </c>
      <c r="F1798" s="15">
        <f t="shared" ca="1" si="480"/>
        <v>-10.399999999999977</v>
      </c>
      <c r="G1798" s="17">
        <f t="shared" ref="G1798:G1861" ca="1" si="488">IF((A1798-1)&gt;=$G$1,AVERAGE(OFFSET(E1798,0,0,-$G$1,1)),"")</f>
        <v>1.7571428571428669</v>
      </c>
      <c r="H1798" s="17">
        <f t="shared" ref="H1798:H1861" ca="1" si="489">IF((A1798-1)&gt;=$G$1,ABS(AVERAGE(OFFSET(F1798,0,0,-$G$1,1))),"")</f>
        <v>5.5142857142857178</v>
      </c>
      <c r="I1798" s="17">
        <f t="shared" ref="I1798:I1861" ca="1" si="490">IF((A1798-1)&gt;=$G$1,G1798/H1798,"")</f>
        <v>0.31865284974093422</v>
      </c>
      <c r="J1798" s="23">
        <f t="shared" ca="1" si="481"/>
        <v>24.16502946954823</v>
      </c>
      <c r="K1798" s="19" t="str">
        <f t="shared" ca="1" si="482"/>
        <v>BUY</v>
      </c>
      <c r="L1798" s="19" t="str">
        <f t="shared" ca="1" si="483"/>
        <v/>
      </c>
      <c r="M1798" s="9" t="str">
        <f t="shared" ca="1" si="484"/>
        <v/>
      </c>
      <c r="N1798" s="9" t="str">
        <f t="shared" ca="1" si="485"/>
        <v/>
      </c>
      <c r="O1798" s="11">
        <f t="shared" ca="1" si="478"/>
        <v>37690</v>
      </c>
      <c r="P1798" s="31">
        <f t="shared" ref="P1798:P1861" ca="1" si="491">P1797+Q1798</f>
        <v>49</v>
      </c>
      <c r="Q1798" s="9">
        <f t="shared" ca="1" si="486"/>
        <v>0</v>
      </c>
      <c r="R1798" s="34" t="str">
        <f t="shared" ref="R1798:R1861" ca="1" si="492">IF(K1798=R1797,R1797,IF(K1798="",R1797,IF(K1798&lt;&gt;R1797,K1798)))</f>
        <v>BUY</v>
      </c>
    </row>
    <row r="1799" spans="1:18" x14ac:dyDescent="0.3">
      <c r="A1799" s="9">
        <v>1796</v>
      </c>
      <c r="B1799" s="11">
        <f t="shared" ca="1" si="476"/>
        <v>37691</v>
      </c>
      <c r="C1799" s="17">
        <f t="shared" ca="1" si="477"/>
        <v>1014.55</v>
      </c>
      <c r="D1799" s="42">
        <f t="shared" ca="1" si="487"/>
        <v>7.8499999999999091</v>
      </c>
      <c r="E1799" s="15">
        <f t="shared" ca="1" si="479"/>
        <v>7.8499999999999091</v>
      </c>
      <c r="F1799" s="15">
        <f t="shared" ca="1" si="480"/>
        <v>0</v>
      </c>
      <c r="G1799" s="17">
        <f t="shared" ca="1" si="488"/>
        <v>1.960714285714289</v>
      </c>
      <c r="H1799" s="17">
        <f t="shared" ca="1" si="489"/>
        <v>5.5142857142857178</v>
      </c>
      <c r="I1799" s="17">
        <f t="shared" ca="1" si="490"/>
        <v>0.35556994818652887</v>
      </c>
      <c r="J1799" s="23">
        <f t="shared" ca="1" si="481"/>
        <v>26.230291447682774</v>
      </c>
      <c r="K1799" s="19" t="str">
        <f t="shared" ca="1" si="482"/>
        <v>BUY</v>
      </c>
      <c r="L1799" s="19" t="str">
        <f t="shared" ca="1" si="483"/>
        <v/>
      </c>
      <c r="M1799" s="9" t="str">
        <f t="shared" ca="1" si="484"/>
        <v/>
      </c>
      <c r="N1799" s="9" t="str">
        <f t="shared" ca="1" si="485"/>
        <v/>
      </c>
      <c r="O1799" s="11">
        <f t="shared" ca="1" si="478"/>
        <v>37691</v>
      </c>
      <c r="P1799" s="31">
        <f t="shared" ca="1" si="491"/>
        <v>49</v>
      </c>
      <c r="Q1799" s="9">
        <f t="shared" ca="1" si="486"/>
        <v>0</v>
      </c>
      <c r="R1799" s="34" t="str">
        <f t="shared" ca="1" si="492"/>
        <v>BUY</v>
      </c>
    </row>
    <row r="1800" spans="1:18" x14ac:dyDescent="0.3">
      <c r="A1800" s="9">
        <v>1797</v>
      </c>
      <c r="B1800" s="11">
        <f t="shared" ca="1" si="476"/>
        <v>37692</v>
      </c>
      <c r="C1800" s="17">
        <f t="shared" ca="1" si="477"/>
        <v>1001.7</v>
      </c>
      <c r="D1800" s="42">
        <f t="shared" ca="1" si="487"/>
        <v>-12.849999999999909</v>
      </c>
      <c r="E1800" s="15">
        <f t="shared" ca="1" si="479"/>
        <v>0</v>
      </c>
      <c r="F1800" s="15">
        <f t="shared" ca="1" si="480"/>
        <v>-12.849999999999909</v>
      </c>
      <c r="G1800" s="17">
        <f t="shared" ca="1" si="488"/>
        <v>1.8678571428571493</v>
      </c>
      <c r="H1800" s="17">
        <f t="shared" ca="1" si="489"/>
        <v>6.4321428571428543</v>
      </c>
      <c r="I1800" s="17">
        <f t="shared" ca="1" si="490"/>
        <v>0.29039422543031762</v>
      </c>
      <c r="J1800" s="23">
        <f t="shared" ca="1" si="481"/>
        <v>22.504302925989734</v>
      </c>
      <c r="K1800" s="19" t="str">
        <f t="shared" ca="1" si="482"/>
        <v>BUY</v>
      </c>
      <c r="L1800" s="19" t="str">
        <f t="shared" ca="1" si="483"/>
        <v/>
      </c>
      <c r="M1800" s="9" t="str">
        <f t="shared" ca="1" si="484"/>
        <v/>
      </c>
      <c r="N1800" s="9" t="str">
        <f t="shared" ca="1" si="485"/>
        <v/>
      </c>
      <c r="O1800" s="11">
        <f t="shared" ca="1" si="478"/>
        <v>37692</v>
      </c>
      <c r="P1800" s="31">
        <f t="shared" ca="1" si="491"/>
        <v>49</v>
      </c>
      <c r="Q1800" s="9">
        <f t="shared" ca="1" si="486"/>
        <v>0</v>
      </c>
      <c r="R1800" s="34" t="str">
        <f t="shared" ca="1" si="492"/>
        <v>BUY</v>
      </c>
    </row>
    <row r="1801" spans="1:18" x14ac:dyDescent="0.3">
      <c r="A1801" s="9">
        <v>1798</v>
      </c>
      <c r="B1801" s="11">
        <f t="shared" ca="1" si="476"/>
        <v>37693</v>
      </c>
      <c r="C1801" s="17">
        <f t="shared" ca="1" si="477"/>
        <v>999.65</v>
      </c>
      <c r="D1801" s="42">
        <f t="shared" ca="1" si="487"/>
        <v>-2.0500000000000682</v>
      </c>
      <c r="E1801" s="15">
        <f t="shared" ca="1" si="479"/>
        <v>0</v>
      </c>
      <c r="F1801" s="15">
        <f t="shared" ca="1" si="480"/>
        <v>-2.0500000000000682</v>
      </c>
      <c r="G1801" s="17">
        <f t="shared" ca="1" si="488"/>
        <v>1.8285714285714221</v>
      </c>
      <c r="H1801" s="17">
        <f t="shared" ca="1" si="489"/>
        <v>6.5785714285714301</v>
      </c>
      <c r="I1801" s="17">
        <f t="shared" ca="1" si="490"/>
        <v>0.27795874049945607</v>
      </c>
      <c r="J1801" s="23">
        <f t="shared" ca="1" si="481"/>
        <v>21.750212404417951</v>
      </c>
      <c r="K1801" s="19" t="str">
        <f t="shared" ca="1" si="482"/>
        <v>BUY</v>
      </c>
      <c r="L1801" s="19" t="str">
        <f t="shared" ca="1" si="483"/>
        <v/>
      </c>
      <c r="M1801" s="9" t="str">
        <f t="shared" ca="1" si="484"/>
        <v/>
      </c>
      <c r="N1801" s="9" t="str">
        <f t="shared" ca="1" si="485"/>
        <v/>
      </c>
      <c r="O1801" s="11">
        <f t="shared" ca="1" si="478"/>
        <v>37693</v>
      </c>
      <c r="P1801" s="31">
        <f t="shared" ca="1" si="491"/>
        <v>49</v>
      </c>
      <c r="Q1801" s="9">
        <f t="shared" ca="1" si="486"/>
        <v>0</v>
      </c>
      <c r="R1801" s="34" t="str">
        <f t="shared" ca="1" si="492"/>
        <v>BUY</v>
      </c>
    </row>
    <row r="1802" spans="1:18" x14ac:dyDescent="0.3">
      <c r="A1802" s="9">
        <v>1799</v>
      </c>
      <c r="B1802" s="11">
        <f t="shared" ca="1" si="476"/>
        <v>37697</v>
      </c>
      <c r="C1802" s="17">
        <f t="shared" ca="1" si="477"/>
        <v>993</v>
      </c>
      <c r="D1802" s="42">
        <f t="shared" ca="1" si="487"/>
        <v>-6.6499999999999773</v>
      </c>
      <c r="E1802" s="15">
        <f t="shared" ca="1" si="479"/>
        <v>0</v>
      </c>
      <c r="F1802" s="15">
        <f t="shared" ca="1" si="480"/>
        <v>-6.6499999999999773</v>
      </c>
      <c r="G1802" s="17">
        <f t="shared" ca="1" si="488"/>
        <v>1.5428571428571363</v>
      </c>
      <c r="H1802" s="17">
        <f t="shared" ca="1" si="489"/>
        <v>7.0535714285714288</v>
      </c>
      <c r="I1802" s="17">
        <f t="shared" ca="1" si="490"/>
        <v>0.21873417721518892</v>
      </c>
      <c r="J1802" s="23">
        <f t="shared" ca="1" si="481"/>
        <v>17.947652679684197</v>
      </c>
      <c r="K1802" s="19" t="str">
        <f t="shared" ca="1" si="482"/>
        <v>BUY</v>
      </c>
      <c r="L1802" s="19" t="str">
        <f t="shared" ca="1" si="483"/>
        <v/>
      </c>
      <c r="M1802" s="9" t="str">
        <f t="shared" ca="1" si="484"/>
        <v/>
      </c>
      <c r="N1802" s="9" t="str">
        <f t="shared" ca="1" si="485"/>
        <v/>
      </c>
      <c r="O1802" s="11">
        <f t="shared" ca="1" si="478"/>
        <v>37697</v>
      </c>
      <c r="P1802" s="31">
        <f t="shared" ca="1" si="491"/>
        <v>49</v>
      </c>
      <c r="Q1802" s="9">
        <f t="shared" ca="1" si="486"/>
        <v>0</v>
      </c>
      <c r="R1802" s="34" t="str">
        <f t="shared" ca="1" si="492"/>
        <v>BUY</v>
      </c>
    </row>
    <row r="1803" spans="1:18" x14ac:dyDescent="0.3">
      <c r="A1803" s="9">
        <v>1800</v>
      </c>
      <c r="B1803" s="11">
        <f t="shared" ca="1" si="476"/>
        <v>37699</v>
      </c>
      <c r="C1803" s="17">
        <f t="shared" ca="1" si="477"/>
        <v>1003.9</v>
      </c>
      <c r="D1803" s="42">
        <f t="shared" ca="1" si="487"/>
        <v>10.899999999999977</v>
      </c>
      <c r="E1803" s="15">
        <f t="shared" ca="1" si="479"/>
        <v>10.899999999999977</v>
      </c>
      <c r="F1803" s="15">
        <f t="shared" ca="1" si="480"/>
        <v>0</v>
      </c>
      <c r="G1803" s="17">
        <f t="shared" ca="1" si="488"/>
        <v>2.3214285714285632</v>
      </c>
      <c r="H1803" s="17">
        <f t="shared" ca="1" si="489"/>
        <v>6.0107142857142764</v>
      </c>
      <c r="I1803" s="17">
        <f t="shared" ca="1" si="490"/>
        <v>0.38621509209744426</v>
      </c>
      <c r="J1803" s="23">
        <f t="shared" ca="1" si="481"/>
        <v>27.861123017573902</v>
      </c>
      <c r="K1803" s="19" t="str">
        <f t="shared" ca="1" si="482"/>
        <v>BUY</v>
      </c>
      <c r="L1803" s="19" t="str">
        <f t="shared" ca="1" si="483"/>
        <v/>
      </c>
      <c r="M1803" s="9" t="str">
        <f t="shared" ca="1" si="484"/>
        <v/>
      </c>
      <c r="N1803" s="9" t="str">
        <f t="shared" ca="1" si="485"/>
        <v/>
      </c>
      <c r="O1803" s="11">
        <f t="shared" ca="1" si="478"/>
        <v>37699</v>
      </c>
      <c r="P1803" s="31">
        <f t="shared" ca="1" si="491"/>
        <v>49</v>
      </c>
      <c r="Q1803" s="9">
        <f t="shared" ca="1" si="486"/>
        <v>0</v>
      </c>
      <c r="R1803" s="34" t="str">
        <f t="shared" ca="1" si="492"/>
        <v>BUY</v>
      </c>
    </row>
    <row r="1804" spans="1:18" x14ac:dyDescent="0.3">
      <c r="A1804" s="9">
        <v>1801</v>
      </c>
      <c r="B1804" s="11">
        <f t="shared" ca="1" si="476"/>
        <v>37700</v>
      </c>
      <c r="C1804" s="17">
        <f t="shared" ca="1" si="477"/>
        <v>1025.25</v>
      </c>
      <c r="D1804" s="42">
        <f t="shared" ca="1" si="487"/>
        <v>21.350000000000023</v>
      </c>
      <c r="E1804" s="15">
        <f t="shared" ca="1" si="479"/>
        <v>21.350000000000023</v>
      </c>
      <c r="F1804" s="15">
        <f t="shared" ca="1" si="480"/>
        <v>0</v>
      </c>
      <c r="G1804" s="17">
        <f t="shared" ca="1" si="488"/>
        <v>3.8464285714285649</v>
      </c>
      <c r="H1804" s="17">
        <f t="shared" ca="1" si="489"/>
        <v>5.5892857142857144</v>
      </c>
      <c r="I1804" s="17">
        <f t="shared" ca="1" si="490"/>
        <v>0.68817891373801798</v>
      </c>
      <c r="J1804" s="23">
        <f t="shared" ca="1" si="481"/>
        <v>40.764572293716839</v>
      </c>
      <c r="K1804" s="19" t="str">
        <f t="shared" ca="1" si="482"/>
        <v/>
      </c>
      <c r="L1804" s="19" t="str">
        <f t="shared" ca="1" si="483"/>
        <v/>
      </c>
      <c r="M1804" s="9" t="str">
        <f t="shared" ca="1" si="484"/>
        <v/>
      </c>
      <c r="N1804" s="9" t="str">
        <f t="shared" ca="1" si="485"/>
        <v/>
      </c>
      <c r="O1804" s="11">
        <f t="shared" ca="1" si="478"/>
        <v>37700</v>
      </c>
      <c r="P1804" s="31">
        <f t="shared" ca="1" si="491"/>
        <v>49</v>
      </c>
      <c r="Q1804" s="9">
        <f t="shared" ca="1" si="486"/>
        <v>0</v>
      </c>
      <c r="R1804" s="34" t="str">
        <f t="shared" ca="1" si="492"/>
        <v>BUY</v>
      </c>
    </row>
    <row r="1805" spans="1:18" x14ac:dyDescent="0.3">
      <c r="A1805" s="9">
        <v>1802</v>
      </c>
      <c r="B1805" s="11">
        <f t="shared" ca="1" si="476"/>
        <v>37701</v>
      </c>
      <c r="C1805" s="17">
        <f t="shared" ca="1" si="477"/>
        <v>1030.55</v>
      </c>
      <c r="D1805" s="42">
        <f t="shared" ca="1" si="487"/>
        <v>5.2999999999999545</v>
      </c>
      <c r="E1805" s="15">
        <f t="shared" ca="1" si="479"/>
        <v>5.2999999999999545</v>
      </c>
      <c r="F1805" s="15">
        <f t="shared" ca="1" si="480"/>
        <v>0</v>
      </c>
      <c r="G1805" s="17">
        <f t="shared" ca="1" si="488"/>
        <v>3.9892857142857077</v>
      </c>
      <c r="H1805" s="17">
        <f t="shared" ca="1" si="489"/>
        <v>5.5892857142857144</v>
      </c>
      <c r="I1805" s="17">
        <f t="shared" ca="1" si="490"/>
        <v>0.71373801916932789</v>
      </c>
      <c r="J1805" s="23">
        <f t="shared" ca="1" si="481"/>
        <v>41.648023862788925</v>
      </c>
      <c r="K1805" s="19" t="str">
        <f t="shared" ca="1" si="482"/>
        <v/>
      </c>
      <c r="L1805" s="19" t="str">
        <f t="shared" ca="1" si="483"/>
        <v/>
      </c>
      <c r="M1805" s="9" t="str">
        <f t="shared" ca="1" si="484"/>
        <v/>
      </c>
      <c r="N1805" s="9" t="str">
        <f t="shared" ca="1" si="485"/>
        <v/>
      </c>
      <c r="O1805" s="11">
        <f t="shared" ca="1" si="478"/>
        <v>37701</v>
      </c>
      <c r="P1805" s="31">
        <f t="shared" ca="1" si="491"/>
        <v>49</v>
      </c>
      <c r="Q1805" s="9">
        <f t="shared" ca="1" si="486"/>
        <v>0</v>
      </c>
      <c r="R1805" s="34" t="str">
        <f t="shared" ca="1" si="492"/>
        <v>BUY</v>
      </c>
    </row>
    <row r="1806" spans="1:18" x14ac:dyDescent="0.3">
      <c r="A1806" s="9">
        <v>1803</v>
      </c>
      <c r="B1806" s="11">
        <f t="shared" ca="1" si="476"/>
        <v>37702</v>
      </c>
      <c r="C1806" s="17">
        <f t="shared" ca="1" si="477"/>
        <v>1037.1500000000001</v>
      </c>
      <c r="D1806" s="42">
        <f t="shared" ca="1" si="487"/>
        <v>6.6000000000001364</v>
      </c>
      <c r="E1806" s="15">
        <f t="shared" ca="1" si="479"/>
        <v>6.6000000000001364</v>
      </c>
      <c r="F1806" s="15">
        <f t="shared" ca="1" si="480"/>
        <v>0</v>
      </c>
      <c r="G1806" s="17">
        <f t="shared" ca="1" si="488"/>
        <v>3.7142857142857144</v>
      </c>
      <c r="H1806" s="17">
        <f t="shared" ca="1" si="489"/>
        <v>5.5892857142857144</v>
      </c>
      <c r="I1806" s="17">
        <f t="shared" ca="1" si="490"/>
        <v>0.66453674121405748</v>
      </c>
      <c r="J1806" s="23">
        <f t="shared" ca="1" si="481"/>
        <v>39.923224568138195</v>
      </c>
      <c r="K1806" s="19" t="str">
        <f t="shared" ca="1" si="482"/>
        <v/>
      </c>
      <c r="L1806" s="19" t="str">
        <f t="shared" ca="1" si="483"/>
        <v/>
      </c>
      <c r="M1806" s="9" t="str">
        <f t="shared" ca="1" si="484"/>
        <v/>
      </c>
      <c r="N1806" s="9" t="str">
        <f t="shared" ca="1" si="485"/>
        <v/>
      </c>
      <c r="O1806" s="11">
        <f t="shared" ca="1" si="478"/>
        <v>37702</v>
      </c>
      <c r="P1806" s="31">
        <f t="shared" ca="1" si="491"/>
        <v>49</v>
      </c>
      <c r="Q1806" s="9">
        <f t="shared" ca="1" si="486"/>
        <v>0</v>
      </c>
      <c r="R1806" s="34" t="str">
        <f t="shared" ca="1" si="492"/>
        <v>BUY</v>
      </c>
    </row>
    <row r="1807" spans="1:18" x14ac:dyDescent="0.3">
      <c r="A1807" s="9">
        <v>1804</v>
      </c>
      <c r="B1807" s="11">
        <f t="shared" ca="1" si="476"/>
        <v>37704</v>
      </c>
      <c r="C1807" s="17">
        <f t="shared" ca="1" si="477"/>
        <v>1013.9</v>
      </c>
      <c r="D1807" s="42">
        <f t="shared" ca="1" si="487"/>
        <v>-23.250000000000114</v>
      </c>
      <c r="E1807" s="15">
        <f t="shared" ca="1" si="479"/>
        <v>0</v>
      </c>
      <c r="F1807" s="15">
        <f t="shared" ca="1" si="480"/>
        <v>-23.250000000000114</v>
      </c>
      <c r="G1807" s="17">
        <f t="shared" ca="1" si="488"/>
        <v>3.7142857142857144</v>
      </c>
      <c r="H1807" s="17">
        <f t="shared" ca="1" si="489"/>
        <v>6.9249999999999954</v>
      </c>
      <c r="I1807" s="17">
        <f t="shared" ca="1" si="490"/>
        <v>0.5363589479112949</v>
      </c>
      <c r="J1807" s="23">
        <f t="shared" ca="1" si="481"/>
        <v>34.911043974488095</v>
      </c>
      <c r="K1807" s="19" t="str">
        <f t="shared" ca="1" si="482"/>
        <v/>
      </c>
      <c r="L1807" s="19" t="str">
        <f t="shared" ca="1" si="483"/>
        <v/>
      </c>
      <c r="M1807" s="9" t="str">
        <f t="shared" ca="1" si="484"/>
        <v/>
      </c>
      <c r="N1807" s="9" t="str">
        <f t="shared" ca="1" si="485"/>
        <v/>
      </c>
      <c r="O1807" s="11">
        <f t="shared" ca="1" si="478"/>
        <v>37704</v>
      </c>
      <c r="P1807" s="31">
        <f t="shared" ca="1" si="491"/>
        <v>49</v>
      </c>
      <c r="Q1807" s="9">
        <f t="shared" ca="1" si="486"/>
        <v>0</v>
      </c>
      <c r="R1807" s="34" t="str">
        <f t="shared" ca="1" si="492"/>
        <v>BUY</v>
      </c>
    </row>
    <row r="1808" spans="1:18" x14ac:dyDescent="0.3">
      <c r="A1808" s="9">
        <v>1805</v>
      </c>
      <c r="B1808" s="11">
        <f t="shared" ca="1" si="476"/>
        <v>37705</v>
      </c>
      <c r="C1808" s="17">
        <f t="shared" ca="1" si="477"/>
        <v>1011.3</v>
      </c>
      <c r="D1808" s="42">
        <f t="shared" ca="1" si="487"/>
        <v>-2.6000000000000227</v>
      </c>
      <c r="E1808" s="15">
        <f t="shared" ca="1" si="479"/>
        <v>0</v>
      </c>
      <c r="F1808" s="15">
        <f t="shared" ca="1" si="480"/>
        <v>-2.6000000000000227</v>
      </c>
      <c r="G1808" s="17">
        <f t="shared" ca="1" si="488"/>
        <v>3.7142857142857144</v>
      </c>
      <c r="H1808" s="17">
        <f t="shared" ca="1" si="489"/>
        <v>6.2357142857142822</v>
      </c>
      <c r="I1808" s="17">
        <f t="shared" ca="1" si="490"/>
        <v>0.59564719358533824</v>
      </c>
      <c r="J1808" s="23">
        <f t="shared" ca="1" si="481"/>
        <v>37.329504666188093</v>
      </c>
      <c r="K1808" s="19" t="str">
        <f t="shared" ca="1" si="482"/>
        <v/>
      </c>
      <c r="L1808" s="19" t="str">
        <f t="shared" ca="1" si="483"/>
        <v/>
      </c>
      <c r="M1808" s="9" t="str">
        <f t="shared" ca="1" si="484"/>
        <v/>
      </c>
      <c r="N1808" s="9" t="str">
        <f t="shared" ca="1" si="485"/>
        <v/>
      </c>
      <c r="O1808" s="11">
        <f t="shared" ca="1" si="478"/>
        <v>37705</v>
      </c>
      <c r="P1808" s="31">
        <f t="shared" ca="1" si="491"/>
        <v>49</v>
      </c>
      <c r="Q1808" s="9">
        <f t="shared" ca="1" si="486"/>
        <v>0</v>
      </c>
      <c r="R1808" s="34" t="str">
        <f t="shared" ca="1" si="492"/>
        <v>BUY</v>
      </c>
    </row>
    <row r="1809" spans="1:18" x14ac:dyDescent="0.3">
      <c r="A1809" s="9">
        <v>1806</v>
      </c>
      <c r="B1809" s="11">
        <f t="shared" ca="1" si="476"/>
        <v>37706</v>
      </c>
      <c r="C1809" s="17">
        <f t="shared" ca="1" si="477"/>
        <v>1013.85</v>
      </c>
      <c r="D1809" s="42">
        <f t="shared" ca="1" si="487"/>
        <v>2.5500000000000682</v>
      </c>
      <c r="E1809" s="15">
        <f t="shared" ca="1" si="479"/>
        <v>2.5500000000000682</v>
      </c>
      <c r="F1809" s="15">
        <f t="shared" ca="1" si="480"/>
        <v>0</v>
      </c>
      <c r="G1809" s="17">
        <f t="shared" ca="1" si="488"/>
        <v>3.8964285714285762</v>
      </c>
      <c r="H1809" s="17">
        <f t="shared" ca="1" si="489"/>
        <v>5.8142857142857212</v>
      </c>
      <c r="I1809" s="17">
        <f t="shared" ca="1" si="490"/>
        <v>0.67014742014742024</v>
      </c>
      <c r="J1809" s="23">
        <f t="shared" ca="1" si="481"/>
        <v>40.125045972784115</v>
      </c>
      <c r="K1809" s="19" t="str">
        <f t="shared" ca="1" si="482"/>
        <v/>
      </c>
      <c r="L1809" s="19" t="str">
        <f t="shared" ca="1" si="483"/>
        <v/>
      </c>
      <c r="M1809" s="9" t="str">
        <f t="shared" ca="1" si="484"/>
        <v/>
      </c>
      <c r="N1809" s="9" t="str">
        <f t="shared" ca="1" si="485"/>
        <v/>
      </c>
      <c r="O1809" s="11">
        <f t="shared" ca="1" si="478"/>
        <v>37706</v>
      </c>
      <c r="P1809" s="31">
        <f t="shared" ca="1" si="491"/>
        <v>49</v>
      </c>
      <c r="Q1809" s="9">
        <f t="shared" ca="1" si="486"/>
        <v>0</v>
      </c>
      <c r="R1809" s="34" t="str">
        <f t="shared" ca="1" si="492"/>
        <v>BUY</v>
      </c>
    </row>
    <row r="1810" spans="1:18" x14ac:dyDescent="0.3">
      <c r="A1810" s="9">
        <v>1807</v>
      </c>
      <c r="B1810" s="11">
        <f t="shared" ca="1" si="476"/>
        <v>37707</v>
      </c>
      <c r="C1810" s="17">
        <f t="shared" ca="1" si="477"/>
        <v>1002.7</v>
      </c>
      <c r="D1810" s="42">
        <f t="shared" ca="1" si="487"/>
        <v>-11.149999999999977</v>
      </c>
      <c r="E1810" s="15">
        <f t="shared" ca="1" si="479"/>
        <v>0</v>
      </c>
      <c r="F1810" s="15">
        <f t="shared" ca="1" si="480"/>
        <v>-11.149999999999977</v>
      </c>
      <c r="G1810" s="17">
        <f t="shared" ca="1" si="488"/>
        <v>3.8964285714285762</v>
      </c>
      <c r="H1810" s="17">
        <f t="shared" ca="1" si="489"/>
        <v>5.9357142857142877</v>
      </c>
      <c r="I1810" s="17">
        <f t="shared" ca="1" si="490"/>
        <v>0.65643802647412819</v>
      </c>
      <c r="J1810" s="23">
        <f t="shared" ca="1" si="481"/>
        <v>39.629495096258651</v>
      </c>
      <c r="K1810" s="19" t="str">
        <f t="shared" ca="1" si="482"/>
        <v/>
      </c>
      <c r="L1810" s="19" t="str">
        <f t="shared" ca="1" si="483"/>
        <v/>
      </c>
      <c r="M1810" s="9" t="str">
        <f t="shared" ca="1" si="484"/>
        <v/>
      </c>
      <c r="N1810" s="9" t="str">
        <f t="shared" ca="1" si="485"/>
        <v/>
      </c>
      <c r="O1810" s="11">
        <f t="shared" ca="1" si="478"/>
        <v>37707</v>
      </c>
      <c r="P1810" s="31">
        <f t="shared" ca="1" si="491"/>
        <v>49</v>
      </c>
      <c r="Q1810" s="9">
        <f t="shared" ca="1" si="486"/>
        <v>0</v>
      </c>
      <c r="R1810" s="34" t="str">
        <f t="shared" ca="1" si="492"/>
        <v>BUY</v>
      </c>
    </row>
    <row r="1811" spans="1:18" x14ac:dyDescent="0.3">
      <c r="A1811" s="9">
        <v>1808</v>
      </c>
      <c r="B1811" s="11">
        <f t="shared" ca="1" si="476"/>
        <v>37708</v>
      </c>
      <c r="C1811" s="17">
        <f t="shared" ca="1" si="477"/>
        <v>1000.6</v>
      </c>
      <c r="D1811" s="42">
        <f t="shared" ca="1" si="487"/>
        <v>-2.1000000000000227</v>
      </c>
      <c r="E1811" s="15">
        <f t="shared" ca="1" si="479"/>
        <v>0</v>
      </c>
      <c r="F1811" s="15">
        <f t="shared" ca="1" si="480"/>
        <v>-2.1000000000000227</v>
      </c>
      <c r="G1811" s="17">
        <f t="shared" ca="1" si="488"/>
        <v>3.8964285714285762</v>
      </c>
      <c r="H1811" s="17">
        <f t="shared" ca="1" si="489"/>
        <v>5.0750000000000046</v>
      </c>
      <c r="I1811" s="17">
        <f t="shared" ca="1" si="490"/>
        <v>0.76776917663617195</v>
      </c>
      <c r="J1811" s="23">
        <f t="shared" ca="1" si="481"/>
        <v>43.431528662420384</v>
      </c>
      <c r="K1811" s="19" t="str">
        <f t="shared" ca="1" si="482"/>
        <v/>
      </c>
      <c r="L1811" s="19" t="str">
        <f t="shared" ca="1" si="483"/>
        <v/>
      </c>
      <c r="M1811" s="9" t="str">
        <f t="shared" ca="1" si="484"/>
        <v/>
      </c>
      <c r="N1811" s="9" t="str">
        <f t="shared" ca="1" si="485"/>
        <v/>
      </c>
      <c r="O1811" s="11">
        <f t="shared" ca="1" si="478"/>
        <v>37708</v>
      </c>
      <c r="P1811" s="31">
        <f t="shared" ca="1" si="491"/>
        <v>49</v>
      </c>
      <c r="Q1811" s="9">
        <f t="shared" ca="1" si="486"/>
        <v>0</v>
      </c>
      <c r="R1811" s="34" t="str">
        <f t="shared" ca="1" si="492"/>
        <v>BUY</v>
      </c>
    </row>
    <row r="1812" spans="1:18" x14ac:dyDescent="0.3">
      <c r="A1812" s="9">
        <v>1809</v>
      </c>
      <c r="B1812" s="11">
        <f t="shared" ca="1" si="476"/>
        <v>37711</v>
      </c>
      <c r="C1812" s="17">
        <f t="shared" ca="1" si="477"/>
        <v>978.2</v>
      </c>
      <c r="D1812" s="42">
        <f t="shared" ca="1" si="487"/>
        <v>-22.399999999999977</v>
      </c>
      <c r="E1812" s="15">
        <f t="shared" ca="1" si="479"/>
        <v>0</v>
      </c>
      <c r="F1812" s="15">
        <f t="shared" ca="1" si="480"/>
        <v>-22.399999999999977</v>
      </c>
      <c r="G1812" s="17">
        <f t="shared" ca="1" si="488"/>
        <v>3.8964285714285762</v>
      </c>
      <c r="H1812" s="17">
        <f t="shared" ca="1" si="489"/>
        <v>5.9321428571428623</v>
      </c>
      <c r="I1812" s="17">
        <f t="shared" ca="1" si="490"/>
        <v>0.65683323299217367</v>
      </c>
      <c r="J1812" s="23">
        <f t="shared" ca="1" si="481"/>
        <v>39.643895348837226</v>
      </c>
      <c r="K1812" s="19" t="str">
        <f t="shared" ca="1" si="482"/>
        <v/>
      </c>
      <c r="L1812" s="19" t="str">
        <f t="shared" ca="1" si="483"/>
        <v/>
      </c>
      <c r="M1812" s="9" t="str">
        <f t="shared" ca="1" si="484"/>
        <v/>
      </c>
      <c r="N1812" s="9" t="str">
        <f t="shared" ca="1" si="485"/>
        <v/>
      </c>
      <c r="O1812" s="11">
        <f t="shared" ca="1" si="478"/>
        <v>37711</v>
      </c>
      <c r="P1812" s="31">
        <f t="shared" ca="1" si="491"/>
        <v>49</v>
      </c>
      <c r="Q1812" s="9">
        <f t="shared" ca="1" si="486"/>
        <v>0</v>
      </c>
      <c r="R1812" s="34" t="str">
        <f t="shared" ca="1" si="492"/>
        <v>BUY</v>
      </c>
    </row>
    <row r="1813" spans="1:18" x14ac:dyDescent="0.3">
      <c r="A1813" s="9">
        <v>1810</v>
      </c>
      <c r="B1813" s="11">
        <f t="shared" ca="1" si="476"/>
        <v>37712</v>
      </c>
      <c r="C1813" s="17">
        <f t="shared" ca="1" si="477"/>
        <v>984.3</v>
      </c>
      <c r="D1813" s="42">
        <f t="shared" ca="1" si="487"/>
        <v>6.0999999999999091</v>
      </c>
      <c r="E1813" s="15">
        <f t="shared" ca="1" si="479"/>
        <v>6.0999999999999091</v>
      </c>
      <c r="F1813" s="15">
        <f t="shared" ca="1" si="480"/>
        <v>0</v>
      </c>
      <c r="G1813" s="17">
        <f t="shared" ca="1" si="488"/>
        <v>3.7714285714285762</v>
      </c>
      <c r="H1813" s="17">
        <f t="shared" ca="1" si="489"/>
        <v>5.9321428571428623</v>
      </c>
      <c r="I1813" s="17">
        <f t="shared" ca="1" si="490"/>
        <v>0.63576158940397376</v>
      </c>
      <c r="J1813" s="23">
        <f t="shared" ca="1" si="481"/>
        <v>38.866396761133608</v>
      </c>
      <c r="K1813" s="19" t="str">
        <f t="shared" ca="1" si="482"/>
        <v/>
      </c>
      <c r="L1813" s="19" t="str">
        <f t="shared" ca="1" si="483"/>
        <v/>
      </c>
      <c r="M1813" s="9" t="str">
        <f t="shared" ca="1" si="484"/>
        <v/>
      </c>
      <c r="N1813" s="9" t="str">
        <f t="shared" ca="1" si="485"/>
        <v/>
      </c>
      <c r="O1813" s="11">
        <f t="shared" ca="1" si="478"/>
        <v>37712</v>
      </c>
      <c r="P1813" s="31">
        <f t="shared" ca="1" si="491"/>
        <v>49</v>
      </c>
      <c r="Q1813" s="9">
        <f t="shared" ca="1" si="486"/>
        <v>0</v>
      </c>
      <c r="R1813" s="34" t="str">
        <f t="shared" ca="1" si="492"/>
        <v>BUY</v>
      </c>
    </row>
    <row r="1814" spans="1:18" x14ac:dyDescent="0.3">
      <c r="A1814" s="9">
        <v>1811</v>
      </c>
      <c r="B1814" s="11">
        <f t="shared" ca="1" si="476"/>
        <v>37713</v>
      </c>
      <c r="C1814" s="17">
        <f t="shared" ca="1" si="477"/>
        <v>999.4</v>
      </c>
      <c r="D1814" s="42">
        <f t="shared" ca="1" si="487"/>
        <v>15.100000000000023</v>
      </c>
      <c r="E1814" s="15">
        <f t="shared" ca="1" si="479"/>
        <v>15.100000000000023</v>
      </c>
      <c r="F1814" s="15">
        <f t="shared" ca="1" si="480"/>
        <v>0</v>
      </c>
      <c r="G1814" s="17">
        <f t="shared" ca="1" si="488"/>
        <v>4.8500000000000068</v>
      </c>
      <c r="H1814" s="17">
        <f t="shared" ca="1" si="489"/>
        <v>5.0142857142857258</v>
      </c>
      <c r="I1814" s="17">
        <f t="shared" ca="1" si="490"/>
        <v>0.96723646723646639</v>
      </c>
      <c r="J1814" s="23">
        <f t="shared" ca="1" si="481"/>
        <v>49.167270094134665</v>
      </c>
      <c r="K1814" s="19" t="str">
        <f t="shared" ca="1" si="482"/>
        <v/>
      </c>
      <c r="L1814" s="19" t="str">
        <f t="shared" ca="1" si="483"/>
        <v/>
      </c>
      <c r="M1814" s="9" t="str">
        <f t="shared" ca="1" si="484"/>
        <v/>
      </c>
      <c r="N1814" s="9" t="str">
        <f t="shared" ca="1" si="485"/>
        <v/>
      </c>
      <c r="O1814" s="11">
        <f t="shared" ca="1" si="478"/>
        <v>37713</v>
      </c>
      <c r="P1814" s="31">
        <f t="shared" ca="1" si="491"/>
        <v>49</v>
      </c>
      <c r="Q1814" s="9">
        <f t="shared" ca="1" si="486"/>
        <v>0</v>
      </c>
      <c r="R1814" s="34" t="str">
        <f t="shared" ca="1" si="492"/>
        <v>BUY</v>
      </c>
    </row>
    <row r="1815" spans="1:18" x14ac:dyDescent="0.3">
      <c r="A1815" s="9">
        <v>1812</v>
      </c>
      <c r="B1815" s="11">
        <f t="shared" ca="1" si="476"/>
        <v>37714</v>
      </c>
      <c r="C1815" s="17">
        <f t="shared" ca="1" si="477"/>
        <v>1009.15</v>
      </c>
      <c r="D1815" s="42">
        <f t="shared" ca="1" si="487"/>
        <v>9.75</v>
      </c>
      <c r="E1815" s="15">
        <f t="shared" ca="1" si="479"/>
        <v>9.75</v>
      </c>
      <c r="F1815" s="15">
        <f t="shared" ca="1" si="480"/>
        <v>0</v>
      </c>
      <c r="G1815" s="17">
        <f t="shared" ca="1" si="488"/>
        <v>5.5464285714285779</v>
      </c>
      <c r="H1815" s="17">
        <f t="shared" ca="1" si="489"/>
        <v>4.8678571428571491</v>
      </c>
      <c r="I1815" s="17">
        <f t="shared" ca="1" si="490"/>
        <v>1.1393983859134262</v>
      </c>
      <c r="J1815" s="23">
        <f t="shared" ca="1" si="481"/>
        <v>53.257887517146777</v>
      </c>
      <c r="K1815" s="19" t="str">
        <f t="shared" ca="1" si="482"/>
        <v/>
      </c>
      <c r="L1815" s="19" t="str">
        <f t="shared" ca="1" si="483"/>
        <v/>
      </c>
      <c r="M1815" s="9" t="str">
        <f t="shared" ca="1" si="484"/>
        <v/>
      </c>
      <c r="N1815" s="9" t="str">
        <f t="shared" ca="1" si="485"/>
        <v/>
      </c>
      <c r="O1815" s="11">
        <f t="shared" ca="1" si="478"/>
        <v>37714</v>
      </c>
      <c r="P1815" s="31">
        <f t="shared" ca="1" si="491"/>
        <v>49</v>
      </c>
      <c r="Q1815" s="9">
        <f t="shared" ca="1" si="486"/>
        <v>0</v>
      </c>
      <c r="R1815" s="34" t="str">
        <f t="shared" ca="1" si="492"/>
        <v>BUY</v>
      </c>
    </row>
    <row r="1816" spans="1:18" x14ac:dyDescent="0.3">
      <c r="A1816" s="9">
        <v>1813</v>
      </c>
      <c r="B1816" s="11">
        <f t="shared" ca="1" si="476"/>
        <v>37715</v>
      </c>
      <c r="C1816" s="17">
        <f t="shared" ca="1" si="477"/>
        <v>1016.95</v>
      </c>
      <c r="D1816" s="42">
        <f t="shared" ca="1" si="487"/>
        <v>7.8000000000000682</v>
      </c>
      <c r="E1816" s="15">
        <f t="shared" ca="1" si="479"/>
        <v>7.8000000000000682</v>
      </c>
      <c r="F1816" s="15">
        <f t="shared" ca="1" si="480"/>
        <v>0</v>
      </c>
      <c r="G1816" s="17">
        <f t="shared" ca="1" si="488"/>
        <v>6.1035714285714402</v>
      </c>
      <c r="H1816" s="17">
        <f t="shared" ca="1" si="489"/>
        <v>4.3928571428571512</v>
      </c>
      <c r="I1816" s="17">
        <f t="shared" ca="1" si="490"/>
        <v>1.3894308943089431</v>
      </c>
      <c r="J1816" s="23">
        <f t="shared" ca="1" si="481"/>
        <v>58.149030282408987</v>
      </c>
      <c r="K1816" s="19" t="str">
        <f t="shared" ca="1" si="482"/>
        <v/>
      </c>
      <c r="L1816" s="19" t="str">
        <f t="shared" ca="1" si="483"/>
        <v/>
      </c>
      <c r="M1816" s="9" t="str">
        <f t="shared" ca="1" si="484"/>
        <v/>
      </c>
      <c r="N1816" s="9" t="str">
        <f t="shared" ca="1" si="485"/>
        <v/>
      </c>
      <c r="O1816" s="11">
        <f t="shared" ca="1" si="478"/>
        <v>37715</v>
      </c>
      <c r="P1816" s="31">
        <f t="shared" ca="1" si="491"/>
        <v>49</v>
      </c>
      <c r="Q1816" s="9">
        <f t="shared" ca="1" si="486"/>
        <v>0</v>
      </c>
      <c r="R1816" s="34" t="str">
        <f t="shared" ca="1" si="492"/>
        <v>BUY</v>
      </c>
    </row>
    <row r="1817" spans="1:18" x14ac:dyDescent="0.3">
      <c r="A1817" s="9">
        <v>1814</v>
      </c>
      <c r="B1817" s="11">
        <f t="shared" ca="1" si="476"/>
        <v>37718</v>
      </c>
      <c r="C1817" s="17">
        <f t="shared" ca="1" si="477"/>
        <v>1031.5</v>
      </c>
      <c r="D1817" s="42">
        <f t="shared" ca="1" si="487"/>
        <v>14.549999999999955</v>
      </c>
      <c r="E1817" s="15">
        <f t="shared" ca="1" si="479"/>
        <v>14.549999999999955</v>
      </c>
      <c r="F1817" s="15">
        <f t="shared" ca="1" si="480"/>
        <v>0</v>
      </c>
      <c r="G1817" s="17">
        <f t="shared" ca="1" si="488"/>
        <v>6.3642857142857236</v>
      </c>
      <c r="H1817" s="17">
        <f t="shared" ca="1" si="489"/>
        <v>4.3928571428571512</v>
      </c>
      <c r="I1817" s="17">
        <f t="shared" ca="1" si="490"/>
        <v>1.4487804878048773</v>
      </c>
      <c r="J1817" s="23">
        <f t="shared" ca="1" si="481"/>
        <v>59.163346613545805</v>
      </c>
      <c r="K1817" s="19" t="str">
        <f t="shared" ca="1" si="482"/>
        <v/>
      </c>
      <c r="L1817" s="19" t="str">
        <f t="shared" ca="1" si="483"/>
        <v/>
      </c>
      <c r="M1817" s="9" t="str">
        <f t="shared" ca="1" si="484"/>
        <v/>
      </c>
      <c r="N1817" s="9" t="str">
        <f t="shared" ca="1" si="485"/>
        <v/>
      </c>
      <c r="O1817" s="11">
        <f t="shared" ca="1" si="478"/>
        <v>37718</v>
      </c>
      <c r="P1817" s="31">
        <f t="shared" ca="1" si="491"/>
        <v>49</v>
      </c>
      <c r="Q1817" s="9">
        <f t="shared" ca="1" si="486"/>
        <v>0</v>
      </c>
      <c r="R1817" s="34" t="str">
        <f t="shared" ca="1" si="492"/>
        <v>BUY</v>
      </c>
    </row>
    <row r="1818" spans="1:18" x14ac:dyDescent="0.3">
      <c r="A1818" s="9">
        <v>1815</v>
      </c>
      <c r="B1818" s="11">
        <f t="shared" ca="1" si="476"/>
        <v>37719</v>
      </c>
      <c r="C1818" s="17">
        <f t="shared" ca="1" si="477"/>
        <v>1018.1</v>
      </c>
      <c r="D1818" s="42">
        <f t="shared" ca="1" si="487"/>
        <v>-13.399999999999977</v>
      </c>
      <c r="E1818" s="15">
        <f t="shared" ca="1" si="479"/>
        <v>0</v>
      </c>
      <c r="F1818" s="15">
        <f t="shared" ca="1" si="480"/>
        <v>-13.399999999999977</v>
      </c>
      <c r="G1818" s="17">
        <f t="shared" ca="1" si="488"/>
        <v>4.8392857142857224</v>
      </c>
      <c r="H1818" s="17">
        <f t="shared" ca="1" si="489"/>
        <v>5.3500000000000068</v>
      </c>
      <c r="I1818" s="17">
        <f t="shared" ca="1" si="490"/>
        <v>0.90453938584779747</v>
      </c>
      <c r="J1818" s="23">
        <f t="shared" ca="1" si="481"/>
        <v>47.493866105853499</v>
      </c>
      <c r="K1818" s="19" t="str">
        <f t="shared" ca="1" si="482"/>
        <v/>
      </c>
      <c r="L1818" s="19" t="str">
        <f t="shared" ca="1" si="483"/>
        <v/>
      </c>
      <c r="M1818" s="9" t="str">
        <f t="shared" ca="1" si="484"/>
        <v/>
      </c>
      <c r="N1818" s="9" t="str">
        <f t="shared" ca="1" si="485"/>
        <v/>
      </c>
      <c r="O1818" s="11">
        <f t="shared" ca="1" si="478"/>
        <v>37719</v>
      </c>
      <c r="P1818" s="31">
        <f t="shared" ca="1" si="491"/>
        <v>49</v>
      </c>
      <c r="Q1818" s="9">
        <f t="shared" ca="1" si="486"/>
        <v>0</v>
      </c>
      <c r="R1818" s="34" t="str">
        <f t="shared" ca="1" si="492"/>
        <v>BUY</v>
      </c>
    </row>
    <row r="1819" spans="1:18" x14ac:dyDescent="0.3">
      <c r="A1819" s="9">
        <v>1816</v>
      </c>
      <c r="B1819" s="11">
        <f t="shared" ca="1" si="476"/>
        <v>37720</v>
      </c>
      <c r="C1819" s="17">
        <f t="shared" ca="1" si="477"/>
        <v>1004.85</v>
      </c>
      <c r="D1819" s="42">
        <f t="shared" ca="1" si="487"/>
        <v>-13.25</v>
      </c>
      <c r="E1819" s="15">
        <f t="shared" ca="1" si="479"/>
        <v>0</v>
      </c>
      <c r="F1819" s="15">
        <f t="shared" ca="1" si="480"/>
        <v>-13.25</v>
      </c>
      <c r="G1819" s="17">
        <f t="shared" ca="1" si="488"/>
        <v>4.460714285714297</v>
      </c>
      <c r="H1819" s="17">
        <f t="shared" ca="1" si="489"/>
        <v>6.2964285714285779</v>
      </c>
      <c r="I1819" s="17">
        <f t="shared" ca="1" si="490"/>
        <v>0.70845150311968341</v>
      </c>
      <c r="J1819" s="23">
        <f t="shared" ca="1" si="481"/>
        <v>41.467463479415706</v>
      </c>
      <c r="K1819" s="19" t="str">
        <f t="shared" ca="1" si="482"/>
        <v/>
      </c>
      <c r="L1819" s="19" t="str">
        <f t="shared" ca="1" si="483"/>
        <v/>
      </c>
      <c r="M1819" s="9" t="str">
        <f t="shared" ca="1" si="484"/>
        <v/>
      </c>
      <c r="N1819" s="9" t="str">
        <f t="shared" ca="1" si="485"/>
        <v/>
      </c>
      <c r="O1819" s="11">
        <f t="shared" ca="1" si="478"/>
        <v>37720</v>
      </c>
      <c r="P1819" s="31">
        <f t="shared" ca="1" si="491"/>
        <v>49</v>
      </c>
      <c r="Q1819" s="9">
        <f t="shared" ca="1" si="486"/>
        <v>0</v>
      </c>
      <c r="R1819" s="34" t="str">
        <f t="shared" ca="1" si="492"/>
        <v>BUY</v>
      </c>
    </row>
    <row r="1820" spans="1:18" x14ac:dyDescent="0.3">
      <c r="A1820" s="9">
        <v>1817</v>
      </c>
      <c r="B1820" s="11">
        <f t="shared" ca="1" si="476"/>
        <v>37721</v>
      </c>
      <c r="C1820" s="17">
        <f t="shared" ca="1" si="477"/>
        <v>962.2</v>
      </c>
      <c r="D1820" s="42">
        <f t="shared" ca="1" si="487"/>
        <v>-42.649999999999977</v>
      </c>
      <c r="E1820" s="15">
        <f t="shared" ca="1" si="479"/>
        <v>0</v>
      </c>
      <c r="F1820" s="15">
        <f t="shared" ca="1" si="480"/>
        <v>-42.649999999999977</v>
      </c>
      <c r="G1820" s="17">
        <f t="shared" ca="1" si="488"/>
        <v>3.9892857142857161</v>
      </c>
      <c r="H1820" s="17">
        <f t="shared" ca="1" si="489"/>
        <v>9.342857142857147</v>
      </c>
      <c r="I1820" s="17">
        <f t="shared" ca="1" si="490"/>
        <v>0.42698776758409784</v>
      </c>
      <c r="J1820" s="23">
        <f t="shared" ca="1" si="481"/>
        <v>29.922314492365388</v>
      </c>
      <c r="K1820" s="19" t="str">
        <f t="shared" ca="1" si="482"/>
        <v>BUY</v>
      </c>
      <c r="L1820" s="19" t="str">
        <f t="shared" ca="1" si="483"/>
        <v/>
      </c>
      <c r="M1820" s="9" t="str">
        <f t="shared" ca="1" si="484"/>
        <v/>
      </c>
      <c r="N1820" s="9" t="str">
        <f t="shared" ca="1" si="485"/>
        <v/>
      </c>
      <c r="O1820" s="11">
        <f t="shared" ca="1" si="478"/>
        <v>37721</v>
      </c>
      <c r="P1820" s="31">
        <f t="shared" ca="1" si="491"/>
        <v>49</v>
      </c>
      <c r="Q1820" s="9">
        <f t="shared" ca="1" si="486"/>
        <v>0</v>
      </c>
      <c r="R1820" s="34" t="str">
        <f t="shared" ca="1" si="492"/>
        <v>BUY</v>
      </c>
    </row>
    <row r="1821" spans="1:18" x14ac:dyDescent="0.3">
      <c r="A1821" s="9">
        <v>1818</v>
      </c>
      <c r="B1821" s="11">
        <f t="shared" ca="1" si="476"/>
        <v>37722</v>
      </c>
      <c r="C1821" s="17">
        <f t="shared" ca="1" si="477"/>
        <v>949.8</v>
      </c>
      <c r="D1821" s="42">
        <f t="shared" ca="1" si="487"/>
        <v>-12.400000000000091</v>
      </c>
      <c r="E1821" s="15">
        <f t="shared" ca="1" si="479"/>
        <v>0</v>
      </c>
      <c r="F1821" s="15">
        <f t="shared" ca="1" si="480"/>
        <v>-12.400000000000091</v>
      </c>
      <c r="G1821" s="17">
        <f t="shared" ca="1" si="488"/>
        <v>3.9892857142857161</v>
      </c>
      <c r="H1821" s="17">
        <f t="shared" ca="1" si="489"/>
        <v>8.5678571428571466</v>
      </c>
      <c r="I1821" s="17">
        <f t="shared" ca="1" si="490"/>
        <v>0.46561067111296373</v>
      </c>
      <c r="J1821" s="23">
        <f t="shared" ca="1" si="481"/>
        <v>31.769055745164962</v>
      </c>
      <c r="K1821" s="19" t="str">
        <f t="shared" ca="1" si="482"/>
        <v/>
      </c>
      <c r="L1821" s="19" t="str">
        <f t="shared" ca="1" si="483"/>
        <v/>
      </c>
      <c r="M1821" s="9" t="str">
        <f t="shared" ca="1" si="484"/>
        <v/>
      </c>
      <c r="N1821" s="9" t="str">
        <f t="shared" ca="1" si="485"/>
        <v/>
      </c>
      <c r="O1821" s="11">
        <f t="shared" ca="1" si="478"/>
        <v>37722</v>
      </c>
      <c r="P1821" s="31">
        <f t="shared" ca="1" si="491"/>
        <v>49</v>
      </c>
      <c r="Q1821" s="9">
        <f t="shared" ca="1" si="486"/>
        <v>0</v>
      </c>
      <c r="R1821" s="34" t="str">
        <f t="shared" ca="1" si="492"/>
        <v>BUY</v>
      </c>
    </row>
    <row r="1822" spans="1:18" x14ac:dyDescent="0.3">
      <c r="A1822" s="9">
        <v>1819</v>
      </c>
      <c r="B1822" s="11">
        <f t="shared" ca="1" si="476"/>
        <v>37726</v>
      </c>
      <c r="C1822" s="17">
        <f t="shared" ca="1" si="477"/>
        <v>951.2</v>
      </c>
      <c r="D1822" s="42">
        <f t="shared" ca="1" si="487"/>
        <v>1.4000000000000909</v>
      </c>
      <c r="E1822" s="15">
        <f t="shared" ca="1" si="479"/>
        <v>1.4000000000000909</v>
      </c>
      <c r="F1822" s="15">
        <f t="shared" ca="1" si="480"/>
        <v>0</v>
      </c>
      <c r="G1822" s="17">
        <f t="shared" ca="1" si="488"/>
        <v>4.0892857142857224</v>
      </c>
      <c r="H1822" s="17">
        <f t="shared" ca="1" si="489"/>
        <v>8.382142857142858</v>
      </c>
      <c r="I1822" s="17">
        <f t="shared" ca="1" si="490"/>
        <v>0.48785683851725697</v>
      </c>
      <c r="J1822" s="23">
        <f t="shared" ca="1" si="481"/>
        <v>32.789232531500616</v>
      </c>
      <c r="K1822" s="19" t="str">
        <f t="shared" ca="1" si="482"/>
        <v/>
      </c>
      <c r="L1822" s="19" t="str">
        <f t="shared" ca="1" si="483"/>
        <v/>
      </c>
      <c r="M1822" s="9" t="str">
        <f t="shared" ca="1" si="484"/>
        <v/>
      </c>
      <c r="N1822" s="9" t="str">
        <f t="shared" ca="1" si="485"/>
        <v/>
      </c>
      <c r="O1822" s="11">
        <f t="shared" ca="1" si="478"/>
        <v>37726</v>
      </c>
      <c r="P1822" s="31">
        <f t="shared" ca="1" si="491"/>
        <v>49</v>
      </c>
      <c r="Q1822" s="9">
        <f t="shared" ca="1" si="486"/>
        <v>0</v>
      </c>
      <c r="R1822" s="34" t="str">
        <f t="shared" ca="1" si="492"/>
        <v>BUY</v>
      </c>
    </row>
    <row r="1823" spans="1:18" x14ac:dyDescent="0.3">
      <c r="A1823" s="9">
        <v>1820</v>
      </c>
      <c r="B1823" s="11">
        <f t="shared" ca="1" si="476"/>
        <v>37727</v>
      </c>
      <c r="C1823" s="17">
        <f t="shared" ca="1" si="477"/>
        <v>958.65</v>
      </c>
      <c r="D1823" s="42">
        <f t="shared" ca="1" si="487"/>
        <v>7.4499999999999318</v>
      </c>
      <c r="E1823" s="15">
        <f t="shared" ca="1" si="479"/>
        <v>7.4499999999999318</v>
      </c>
      <c r="F1823" s="15">
        <f t="shared" ca="1" si="480"/>
        <v>0</v>
      </c>
      <c r="G1823" s="17">
        <f t="shared" ca="1" si="488"/>
        <v>4.4392857142857123</v>
      </c>
      <c r="H1823" s="17">
        <f t="shared" ca="1" si="489"/>
        <v>8.382142857142858</v>
      </c>
      <c r="I1823" s="17">
        <f t="shared" ca="1" si="490"/>
        <v>0.52961227098423491</v>
      </c>
      <c r="J1823" s="23">
        <f t="shared" ca="1" si="481"/>
        <v>34.623955431754851</v>
      </c>
      <c r="K1823" s="19" t="str">
        <f t="shared" ca="1" si="482"/>
        <v/>
      </c>
      <c r="L1823" s="19" t="str">
        <f t="shared" ca="1" si="483"/>
        <v/>
      </c>
      <c r="M1823" s="9" t="str">
        <f t="shared" ca="1" si="484"/>
        <v/>
      </c>
      <c r="N1823" s="9" t="str">
        <f t="shared" ca="1" si="485"/>
        <v/>
      </c>
      <c r="O1823" s="11">
        <f t="shared" ca="1" si="478"/>
        <v>37727</v>
      </c>
      <c r="P1823" s="31">
        <f t="shared" ca="1" si="491"/>
        <v>49</v>
      </c>
      <c r="Q1823" s="9">
        <f t="shared" ca="1" si="486"/>
        <v>0</v>
      </c>
      <c r="R1823" s="34" t="str">
        <f t="shared" ca="1" si="492"/>
        <v>BUY</v>
      </c>
    </row>
    <row r="1824" spans="1:18" x14ac:dyDescent="0.3">
      <c r="A1824" s="9">
        <v>1821</v>
      </c>
      <c r="B1824" s="11">
        <f t="shared" ca="1" si="476"/>
        <v>37728</v>
      </c>
      <c r="C1824" s="17">
        <f t="shared" ca="1" si="477"/>
        <v>940.7</v>
      </c>
      <c r="D1824" s="42">
        <f t="shared" ca="1" si="487"/>
        <v>-17.949999999999932</v>
      </c>
      <c r="E1824" s="15">
        <f t="shared" ca="1" si="479"/>
        <v>0</v>
      </c>
      <c r="F1824" s="15">
        <f t="shared" ca="1" si="480"/>
        <v>-17.949999999999932</v>
      </c>
      <c r="G1824" s="17">
        <f t="shared" ca="1" si="488"/>
        <v>4.4392857142857123</v>
      </c>
      <c r="H1824" s="17">
        <f t="shared" ca="1" si="489"/>
        <v>8.867857142857142</v>
      </c>
      <c r="I1824" s="17">
        <f t="shared" ca="1" si="490"/>
        <v>0.50060410793395071</v>
      </c>
      <c r="J1824" s="23">
        <f t="shared" ca="1" si="481"/>
        <v>33.360171765968857</v>
      </c>
      <c r="K1824" s="19" t="str">
        <f t="shared" ca="1" si="482"/>
        <v/>
      </c>
      <c r="L1824" s="19" t="str">
        <f t="shared" ca="1" si="483"/>
        <v/>
      </c>
      <c r="M1824" s="9" t="str">
        <f t="shared" ca="1" si="484"/>
        <v/>
      </c>
      <c r="N1824" s="9" t="str">
        <f t="shared" ca="1" si="485"/>
        <v/>
      </c>
      <c r="O1824" s="11">
        <f t="shared" ca="1" si="478"/>
        <v>37728</v>
      </c>
      <c r="P1824" s="31">
        <f t="shared" ca="1" si="491"/>
        <v>49</v>
      </c>
      <c r="Q1824" s="9">
        <f t="shared" ca="1" si="486"/>
        <v>0</v>
      </c>
      <c r="R1824" s="34" t="str">
        <f t="shared" ca="1" si="492"/>
        <v>BUY</v>
      </c>
    </row>
    <row r="1825" spans="1:18" x14ac:dyDescent="0.3">
      <c r="A1825" s="9">
        <v>1822</v>
      </c>
      <c r="B1825" s="11">
        <f t="shared" ca="1" si="476"/>
        <v>37732</v>
      </c>
      <c r="C1825" s="17">
        <f t="shared" ca="1" si="477"/>
        <v>947.2</v>
      </c>
      <c r="D1825" s="42">
        <f t="shared" ca="1" si="487"/>
        <v>6.5</v>
      </c>
      <c r="E1825" s="15">
        <f t="shared" ca="1" si="479"/>
        <v>6.5</v>
      </c>
      <c r="F1825" s="15">
        <f t="shared" ca="1" si="480"/>
        <v>0</v>
      </c>
      <c r="G1825" s="17">
        <f t="shared" ca="1" si="488"/>
        <v>4.9035714285714267</v>
      </c>
      <c r="H1825" s="17">
        <f t="shared" ca="1" si="489"/>
        <v>8.7178571428571399</v>
      </c>
      <c r="I1825" s="17">
        <f t="shared" ca="1" si="490"/>
        <v>0.56247439573945102</v>
      </c>
      <c r="J1825" s="23">
        <f t="shared" ca="1" si="481"/>
        <v>35.998951232302034</v>
      </c>
      <c r="K1825" s="19" t="str">
        <f t="shared" ca="1" si="482"/>
        <v/>
      </c>
      <c r="L1825" s="19" t="str">
        <f t="shared" ca="1" si="483"/>
        <v/>
      </c>
      <c r="M1825" s="9" t="str">
        <f t="shared" ca="1" si="484"/>
        <v/>
      </c>
      <c r="N1825" s="9" t="str">
        <f t="shared" ca="1" si="485"/>
        <v/>
      </c>
      <c r="O1825" s="11">
        <f t="shared" ca="1" si="478"/>
        <v>37732</v>
      </c>
      <c r="P1825" s="31">
        <f t="shared" ca="1" si="491"/>
        <v>49</v>
      </c>
      <c r="Q1825" s="9">
        <f t="shared" ca="1" si="486"/>
        <v>0</v>
      </c>
      <c r="R1825" s="34" t="str">
        <f t="shared" ca="1" si="492"/>
        <v>BUY</v>
      </c>
    </row>
    <row r="1826" spans="1:18" x14ac:dyDescent="0.3">
      <c r="A1826" s="9">
        <v>1823</v>
      </c>
      <c r="B1826" s="11">
        <f t="shared" ca="1" si="476"/>
        <v>37733</v>
      </c>
      <c r="C1826" s="17">
        <f t="shared" ca="1" si="477"/>
        <v>943.5</v>
      </c>
      <c r="D1826" s="42">
        <f t="shared" ca="1" si="487"/>
        <v>-3.7000000000000455</v>
      </c>
      <c r="E1826" s="15">
        <f t="shared" ca="1" si="479"/>
        <v>0</v>
      </c>
      <c r="F1826" s="15">
        <f t="shared" ca="1" si="480"/>
        <v>-3.7000000000000455</v>
      </c>
      <c r="G1826" s="17">
        <f t="shared" ca="1" si="488"/>
        <v>4.9035714285714267</v>
      </c>
      <c r="H1826" s="17">
        <f t="shared" ca="1" si="489"/>
        <v>7.3821428571428589</v>
      </c>
      <c r="I1826" s="17">
        <f t="shared" ca="1" si="490"/>
        <v>0.66424770198355065</v>
      </c>
      <c r="J1826" s="23">
        <f t="shared" ca="1" si="481"/>
        <v>39.912790697674403</v>
      </c>
      <c r="K1826" s="19" t="str">
        <f t="shared" ca="1" si="482"/>
        <v/>
      </c>
      <c r="L1826" s="19" t="str">
        <f t="shared" ca="1" si="483"/>
        <v/>
      </c>
      <c r="M1826" s="9" t="str">
        <f t="shared" ca="1" si="484"/>
        <v/>
      </c>
      <c r="N1826" s="9" t="str">
        <f t="shared" ca="1" si="485"/>
        <v/>
      </c>
      <c r="O1826" s="11">
        <f t="shared" ca="1" si="478"/>
        <v>37733</v>
      </c>
      <c r="P1826" s="31">
        <f t="shared" ca="1" si="491"/>
        <v>49</v>
      </c>
      <c r="Q1826" s="9">
        <f t="shared" ca="1" si="486"/>
        <v>0</v>
      </c>
      <c r="R1826" s="34" t="str">
        <f t="shared" ca="1" si="492"/>
        <v>BUY</v>
      </c>
    </row>
    <row r="1827" spans="1:18" x14ac:dyDescent="0.3">
      <c r="A1827" s="9">
        <v>1824</v>
      </c>
      <c r="B1827" s="11">
        <f t="shared" ca="1" si="476"/>
        <v>37734</v>
      </c>
      <c r="C1827" s="17">
        <f t="shared" ca="1" si="477"/>
        <v>934.2</v>
      </c>
      <c r="D1827" s="42">
        <f t="shared" ca="1" si="487"/>
        <v>-9.2999999999999545</v>
      </c>
      <c r="E1827" s="15">
        <f t="shared" ca="1" si="479"/>
        <v>0</v>
      </c>
      <c r="F1827" s="15">
        <f t="shared" ca="1" si="480"/>
        <v>-9.2999999999999545</v>
      </c>
      <c r="G1827" s="17">
        <f t="shared" ca="1" si="488"/>
        <v>4.4678571428571479</v>
      </c>
      <c r="H1827" s="17">
        <f t="shared" ca="1" si="489"/>
        <v>8.046428571428569</v>
      </c>
      <c r="I1827" s="17">
        <f t="shared" ca="1" si="490"/>
        <v>0.55525965379494091</v>
      </c>
      <c r="J1827" s="23">
        <f t="shared" ca="1" si="481"/>
        <v>35.702054794520578</v>
      </c>
      <c r="K1827" s="19" t="str">
        <f t="shared" ca="1" si="482"/>
        <v/>
      </c>
      <c r="L1827" s="19" t="str">
        <f t="shared" ca="1" si="483"/>
        <v/>
      </c>
      <c r="M1827" s="9" t="str">
        <f t="shared" ca="1" si="484"/>
        <v/>
      </c>
      <c r="N1827" s="9" t="str">
        <f t="shared" ca="1" si="485"/>
        <v/>
      </c>
      <c r="O1827" s="11">
        <f t="shared" ca="1" si="478"/>
        <v>37734</v>
      </c>
      <c r="P1827" s="31">
        <f t="shared" ca="1" si="491"/>
        <v>49</v>
      </c>
      <c r="Q1827" s="9">
        <f t="shared" ca="1" si="486"/>
        <v>0</v>
      </c>
      <c r="R1827" s="34" t="str">
        <f t="shared" ca="1" si="492"/>
        <v>BUY</v>
      </c>
    </row>
    <row r="1828" spans="1:18" x14ac:dyDescent="0.3">
      <c r="A1828" s="9">
        <v>1825</v>
      </c>
      <c r="B1828" s="11">
        <f t="shared" ca="1" si="476"/>
        <v>37735</v>
      </c>
      <c r="C1828" s="17">
        <f t="shared" ca="1" si="477"/>
        <v>929.7</v>
      </c>
      <c r="D1828" s="42">
        <f t="shared" ca="1" si="487"/>
        <v>-4.5</v>
      </c>
      <c r="E1828" s="15">
        <f t="shared" ca="1" si="479"/>
        <v>0</v>
      </c>
      <c r="F1828" s="15">
        <f t="shared" ca="1" si="480"/>
        <v>-4.5</v>
      </c>
      <c r="G1828" s="17">
        <f t="shared" ca="1" si="488"/>
        <v>3.3892857142857173</v>
      </c>
      <c r="H1828" s="17">
        <f t="shared" ca="1" si="489"/>
        <v>8.367857142857142</v>
      </c>
      <c r="I1828" s="17">
        <f t="shared" ca="1" si="490"/>
        <v>0.40503627827571531</v>
      </c>
      <c r="J1828" s="23">
        <f t="shared" ca="1" si="481"/>
        <v>28.827460510328095</v>
      </c>
      <c r="K1828" s="19" t="str">
        <f t="shared" ca="1" si="482"/>
        <v>BUY</v>
      </c>
      <c r="L1828" s="19" t="str">
        <f t="shared" ca="1" si="483"/>
        <v/>
      </c>
      <c r="M1828" s="9" t="str">
        <f t="shared" ca="1" si="484"/>
        <v/>
      </c>
      <c r="N1828" s="9" t="str">
        <f t="shared" ca="1" si="485"/>
        <v/>
      </c>
      <c r="O1828" s="11">
        <f t="shared" ca="1" si="478"/>
        <v>37735</v>
      </c>
      <c r="P1828" s="31">
        <f t="shared" ca="1" si="491"/>
        <v>49</v>
      </c>
      <c r="Q1828" s="9">
        <f t="shared" ca="1" si="486"/>
        <v>0</v>
      </c>
      <c r="R1828" s="34" t="str">
        <f t="shared" ca="1" si="492"/>
        <v>BUY</v>
      </c>
    </row>
    <row r="1829" spans="1:18" x14ac:dyDescent="0.3">
      <c r="A1829" s="9">
        <v>1826</v>
      </c>
      <c r="B1829" s="11">
        <f t="shared" ca="1" si="476"/>
        <v>37736</v>
      </c>
      <c r="C1829" s="17">
        <f t="shared" ca="1" si="477"/>
        <v>924.3</v>
      </c>
      <c r="D1829" s="42">
        <f t="shared" ca="1" si="487"/>
        <v>-5.4000000000000909</v>
      </c>
      <c r="E1829" s="15">
        <f t="shared" ca="1" si="479"/>
        <v>0</v>
      </c>
      <c r="F1829" s="15">
        <f t="shared" ca="1" si="480"/>
        <v>-5.4000000000000909</v>
      </c>
      <c r="G1829" s="17">
        <f t="shared" ca="1" si="488"/>
        <v>2.6928571428571462</v>
      </c>
      <c r="H1829" s="17">
        <f t="shared" ca="1" si="489"/>
        <v>8.7535714285714334</v>
      </c>
      <c r="I1829" s="17">
        <f t="shared" ca="1" si="490"/>
        <v>0.3076295389636885</v>
      </c>
      <c r="J1829" s="23">
        <f t="shared" ca="1" si="481"/>
        <v>23.525741029641196</v>
      </c>
      <c r="K1829" s="19" t="str">
        <f t="shared" ca="1" si="482"/>
        <v>BUY</v>
      </c>
      <c r="L1829" s="19" t="str">
        <f t="shared" ca="1" si="483"/>
        <v/>
      </c>
      <c r="M1829" s="9" t="str">
        <f t="shared" ca="1" si="484"/>
        <v/>
      </c>
      <c r="N1829" s="9" t="str">
        <f t="shared" ca="1" si="485"/>
        <v/>
      </c>
      <c r="O1829" s="11">
        <f t="shared" ca="1" si="478"/>
        <v>37736</v>
      </c>
      <c r="P1829" s="31">
        <f t="shared" ca="1" si="491"/>
        <v>49</v>
      </c>
      <c r="Q1829" s="9">
        <f t="shared" ca="1" si="486"/>
        <v>0</v>
      </c>
      <c r="R1829" s="34" t="str">
        <f t="shared" ca="1" si="492"/>
        <v>BUY</v>
      </c>
    </row>
    <row r="1830" spans="1:18" x14ac:dyDescent="0.3">
      <c r="A1830" s="9">
        <v>1827</v>
      </c>
      <c r="B1830" s="11">
        <f t="shared" ca="1" si="476"/>
        <v>37739</v>
      </c>
      <c r="C1830" s="17">
        <f t="shared" ca="1" si="477"/>
        <v>929.5</v>
      </c>
      <c r="D1830" s="42">
        <f t="shared" ca="1" si="487"/>
        <v>5.2000000000000455</v>
      </c>
      <c r="E1830" s="15">
        <f t="shared" ca="1" si="479"/>
        <v>5.2000000000000455</v>
      </c>
      <c r="F1830" s="15">
        <f t="shared" ca="1" si="480"/>
        <v>0</v>
      </c>
      <c r="G1830" s="17">
        <f t="shared" ca="1" si="488"/>
        <v>2.5071428571428589</v>
      </c>
      <c r="H1830" s="17">
        <f t="shared" ca="1" si="489"/>
        <v>8.7535714285714334</v>
      </c>
      <c r="I1830" s="17">
        <f t="shared" ca="1" si="490"/>
        <v>0.2864137086903305</v>
      </c>
      <c r="J1830" s="23">
        <f t="shared" ca="1" si="481"/>
        <v>22.264509990485251</v>
      </c>
      <c r="K1830" s="19" t="str">
        <f t="shared" ca="1" si="482"/>
        <v>BUY</v>
      </c>
      <c r="L1830" s="19" t="str">
        <f t="shared" ca="1" si="483"/>
        <v/>
      </c>
      <c r="M1830" s="9" t="str">
        <f t="shared" ca="1" si="484"/>
        <v/>
      </c>
      <c r="N1830" s="9" t="str">
        <f t="shared" ca="1" si="485"/>
        <v/>
      </c>
      <c r="O1830" s="11">
        <f t="shared" ca="1" si="478"/>
        <v>37739</v>
      </c>
      <c r="P1830" s="31">
        <f t="shared" ca="1" si="491"/>
        <v>49</v>
      </c>
      <c r="Q1830" s="9">
        <f t="shared" ca="1" si="486"/>
        <v>0</v>
      </c>
      <c r="R1830" s="34" t="str">
        <f t="shared" ca="1" si="492"/>
        <v>BUY</v>
      </c>
    </row>
    <row r="1831" spans="1:18" x14ac:dyDescent="0.3">
      <c r="A1831" s="9">
        <v>1828</v>
      </c>
      <c r="B1831" s="11">
        <f t="shared" ca="1" si="476"/>
        <v>37740</v>
      </c>
      <c r="C1831" s="17">
        <f t="shared" ca="1" si="477"/>
        <v>932.3</v>
      </c>
      <c r="D1831" s="42">
        <f t="shared" ca="1" si="487"/>
        <v>2.7999999999999545</v>
      </c>
      <c r="E1831" s="15">
        <f t="shared" ca="1" si="479"/>
        <v>2.7999999999999545</v>
      </c>
      <c r="F1831" s="15">
        <f t="shared" ca="1" si="480"/>
        <v>0</v>
      </c>
      <c r="G1831" s="17">
        <f t="shared" ca="1" si="488"/>
        <v>1.6678571428571445</v>
      </c>
      <c r="H1831" s="17">
        <f t="shared" ca="1" si="489"/>
        <v>8.7535714285714334</v>
      </c>
      <c r="I1831" s="17">
        <f t="shared" ca="1" si="490"/>
        <v>0.1905344757241943</v>
      </c>
      <c r="J1831" s="23">
        <f t="shared" ca="1" si="481"/>
        <v>16.004112405757368</v>
      </c>
      <c r="K1831" s="19" t="str">
        <f t="shared" ca="1" si="482"/>
        <v>BUY</v>
      </c>
      <c r="L1831" s="19" t="str">
        <f t="shared" ca="1" si="483"/>
        <v/>
      </c>
      <c r="M1831" s="9" t="str">
        <f t="shared" ca="1" si="484"/>
        <v/>
      </c>
      <c r="N1831" s="9" t="str">
        <f t="shared" ca="1" si="485"/>
        <v/>
      </c>
      <c r="O1831" s="11">
        <f t="shared" ca="1" si="478"/>
        <v>37740</v>
      </c>
      <c r="P1831" s="31">
        <f t="shared" ca="1" si="491"/>
        <v>49</v>
      </c>
      <c r="Q1831" s="9">
        <f t="shared" ca="1" si="486"/>
        <v>0</v>
      </c>
      <c r="R1831" s="34" t="str">
        <f t="shared" ca="1" si="492"/>
        <v>BUY</v>
      </c>
    </row>
    <row r="1832" spans="1:18" x14ac:dyDescent="0.3">
      <c r="A1832" s="9">
        <v>1829</v>
      </c>
      <c r="B1832" s="11">
        <f t="shared" ca="1" si="476"/>
        <v>37741</v>
      </c>
      <c r="C1832" s="17">
        <f t="shared" ca="1" si="477"/>
        <v>934.05</v>
      </c>
      <c r="D1832" s="42">
        <f t="shared" ca="1" si="487"/>
        <v>1.75</v>
      </c>
      <c r="E1832" s="15">
        <f t="shared" ca="1" si="479"/>
        <v>1.75</v>
      </c>
      <c r="F1832" s="15">
        <f t="shared" ca="1" si="480"/>
        <v>0</v>
      </c>
      <c r="G1832" s="17">
        <f t="shared" ca="1" si="488"/>
        <v>1.7928571428571445</v>
      </c>
      <c r="H1832" s="17">
        <f t="shared" ca="1" si="489"/>
        <v>7.7964285714285779</v>
      </c>
      <c r="I1832" s="17">
        <f t="shared" ca="1" si="490"/>
        <v>0.22995877233165371</v>
      </c>
      <c r="J1832" s="23">
        <f t="shared" ca="1" si="481"/>
        <v>18.696461824953445</v>
      </c>
      <c r="K1832" s="19" t="str">
        <f t="shared" ca="1" si="482"/>
        <v>BUY</v>
      </c>
      <c r="L1832" s="19" t="str">
        <f t="shared" ca="1" si="483"/>
        <v/>
      </c>
      <c r="M1832" s="9" t="str">
        <f t="shared" ca="1" si="484"/>
        <v/>
      </c>
      <c r="N1832" s="9" t="str">
        <f t="shared" ca="1" si="485"/>
        <v/>
      </c>
      <c r="O1832" s="11">
        <f t="shared" ca="1" si="478"/>
        <v>37741</v>
      </c>
      <c r="P1832" s="31">
        <f t="shared" ca="1" si="491"/>
        <v>49</v>
      </c>
      <c r="Q1832" s="9">
        <f t="shared" ca="1" si="486"/>
        <v>0</v>
      </c>
      <c r="R1832" s="34" t="str">
        <f t="shared" ca="1" si="492"/>
        <v>BUY</v>
      </c>
    </row>
    <row r="1833" spans="1:18" x14ac:dyDescent="0.3">
      <c r="A1833" s="9">
        <v>1830</v>
      </c>
      <c r="B1833" s="11">
        <f t="shared" ca="1" si="476"/>
        <v>37743</v>
      </c>
      <c r="C1833" s="17">
        <f t="shared" ca="1" si="477"/>
        <v>938.3</v>
      </c>
      <c r="D1833" s="42">
        <f t="shared" ca="1" si="487"/>
        <v>4.25</v>
      </c>
      <c r="E1833" s="15">
        <f t="shared" ca="1" si="479"/>
        <v>4.25</v>
      </c>
      <c r="F1833" s="15">
        <f t="shared" ca="1" si="480"/>
        <v>0</v>
      </c>
      <c r="G1833" s="17">
        <f t="shared" ca="1" si="488"/>
        <v>2.0964285714285729</v>
      </c>
      <c r="H1833" s="17">
        <f t="shared" ca="1" si="489"/>
        <v>6.8500000000000068</v>
      </c>
      <c r="I1833" s="17">
        <f t="shared" ca="1" si="490"/>
        <v>0.30604796663190814</v>
      </c>
      <c r="J1833" s="23">
        <f t="shared" ca="1" si="481"/>
        <v>23.433133732534927</v>
      </c>
      <c r="K1833" s="19" t="str">
        <f t="shared" ca="1" si="482"/>
        <v>BUY</v>
      </c>
      <c r="L1833" s="19" t="str">
        <f t="shared" ca="1" si="483"/>
        <v/>
      </c>
      <c r="M1833" s="9" t="str">
        <f t="shared" ca="1" si="484"/>
        <v/>
      </c>
      <c r="N1833" s="9" t="str">
        <f t="shared" ca="1" si="485"/>
        <v/>
      </c>
      <c r="O1833" s="11">
        <f t="shared" ca="1" si="478"/>
        <v>37743</v>
      </c>
      <c r="P1833" s="31">
        <f t="shared" ca="1" si="491"/>
        <v>49</v>
      </c>
      <c r="Q1833" s="9">
        <f t="shared" ca="1" si="486"/>
        <v>0</v>
      </c>
      <c r="R1833" s="34" t="str">
        <f t="shared" ca="1" si="492"/>
        <v>BUY</v>
      </c>
    </row>
    <row r="1834" spans="1:18" x14ac:dyDescent="0.3">
      <c r="A1834" s="9">
        <v>1831</v>
      </c>
      <c r="B1834" s="11">
        <f t="shared" ca="1" si="476"/>
        <v>37746</v>
      </c>
      <c r="C1834" s="17">
        <f t="shared" ca="1" si="477"/>
        <v>945.4</v>
      </c>
      <c r="D1834" s="42">
        <f t="shared" ca="1" si="487"/>
        <v>7.1000000000000227</v>
      </c>
      <c r="E1834" s="15">
        <f t="shared" ca="1" si="479"/>
        <v>7.1000000000000227</v>
      </c>
      <c r="F1834" s="15">
        <f t="shared" ca="1" si="480"/>
        <v>0</v>
      </c>
      <c r="G1834" s="17">
        <f t="shared" ca="1" si="488"/>
        <v>2.6035714285714318</v>
      </c>
      <c r="H1834" s="17">
        <f t="shared" ca="1" si="489"/>
        <v>3.8035714285714368</v>
      </c>
      <c r="I1834" s="17">
        <f t="shared" ca="1" si="490"/>
        <v>0.68450704225352044</v>
      </c>
      <c r="J1834" s="23">
        <f t="shared" ca="1" si="481"/>
        <v>40.635451505016697</v>
      </c>
      <c r="K1834" s="19" t="str">
        <f t="shared" ca="1" si="482"/>
        <v/>
      </c>
      <c r="L1834" s="19" t="str">
        <f t="shared" ca="1" si="483"/>
        <v/>
      </c>
      <c r="M1834" s="9" t="str">
        <f t="shared" ca="1" si="484"/>
        <v/>
      </c>
      <c r="N1834" s="9" t="str">
        <f t="shared" ca="1" si="485"/>
        <v/>
      </c>
      <c r="O1834" s="11">
        <f t="shared" ca="1" si="478"/>
        <v>37746</v>
      </c>
      <c r="P1834" s="31">
        <f t="shared" ca="1" si="491"/>
        <v>49</v>
      </c>
      <c r="Q1834" s="9">
        <f t="shared" ca="1" si="486"/>
        <v>0</v>
      </c>
      <c r="R1834" s="34" t="str">
        <f t="shared" ca="1" si="492"/>
        <v>BUY</v>
      </c>
    </row>
    <row r="1835" spans="1:18" x14ac:dyDescent="0.3">
      <c r="A1835" s="9">
        <v>1832</v>
      </c>
      <c r="B1835" s="11">
        <f t="shared" ca="1" si="476"/>
        <v>37747</v>
      </c>
      <c r="C1835" s="17">
        <f t="shared" ca="1" si="477"/>
        <v>951.85</v>
      </c>
      <c r="D1835" s="42">
        <f t="shared" ca="1" si="487"/>
        <v>6.4500000000000455</v>
      </c>
      <c r="E1835" s="15">
        <f t="shared" ca="1" si="479"/>
        <v>6.4500000000000455</v>
      </c>
      <c r="F1835" s="15">
        <f t="shared" ca="1" si="480"/>
        <v>0</v>
      </c>
      <c r="G1835" s="17">
        <f t="shared" ca="1" si="488"/>
        <v>3.0642857142857207</v>
      </c>
      <c r="H1835" s="17">
        <f t="shared" ca="1" si="489"/>
        <v>2.9178571428571445</v>
      </c>
      <c r="I1835" s="17">
        <f t="shared" ca="1" si="490"/>
        <v>1.0501835985312133</v>
      </c>
      <c r="J1835" s="23">
        <f t="shared" ca="1" si="481"/>
        <v>51.223880597014968</v>
      </c>
      <c r="K1835" s="19" t="str">
        <f t="shared" ca="1" si="482"/>
        <v/>
      </c>
      <c r="L1835" s="19" t="str">
        <f t="shared" ca="1" si="483"/>
        <v/>
      </c>
      <c r="M1835" s="9" t="str">
        <f t="shared" ca="1" si="484"/>
        <v/>
      </c>
      <c r="N1835" s="9" t="str">
        <f t="shared" ca="1" si="485"/>
        <v/>
      </c>
      <c r="O1835" s="11">
        <f t="shared" ca="1" si="478"/>
        <v>37747</v>
      </c>
      <c r="P1835" s="31">
        <f t="shared" ca="1" si="491"/>
        <v>49</v>
      </c>
      <c r="Q1835" s="9">
        <f t="shared" ca="1" si="486"/>
        <v>0</v>
      </c>
      <c r="R1835" s="34" t="str">
        <f t="shared" ca="1" si="492"/>
        <v>BUY</v>
      </c>
    </row>
    <row r="1836" spans="1:18" x14ac:dyDescent="0.3">
      <c r="A1836" s="9">
        <v>1833</v>
      </c>
      <c r="B1836" s="11">
        <f t="shared" ca="1" si="476"/>
        <v>37748</v>
      </c>
      <c r="C1836" s="17">
        <f t="shared" ca="1" si="477"/>
        <v>950.15</v>
      </c>
      <c r="D1836" s="42">
        <f t="shared" ca="1" si="487"/>
        <v>-1.7000000000000455</v>
      </c>
      <c r="E1836" s="15">
        <f t="shared" ca="1" si="479"/>
        <v>0</v>
      </c>
      <c r="F1836" s="15">
        <f t="shared" ca="1" si="480"/>
        <v>-1.7000000000000455</v>
      </c>
      <c r="G1836" s="17">
        <f t="shared" ca="1" si="488"/>
        <v>2.9642857142857144</v>
      </c>
      <c r="H1836" s="17">
        <f t="shared" ca="1" si="489"/>
        <v>3.039285714285719</v>
      </c>
      <c r="I1836" s="17">
        <f t="shared" ca="1" si="490"/>
        <v>0.97532314923619123</v>
      </c>
      <c r="J1836" s="23">
        <f t="shared" ca="1" si="481"/>
        <v>49.375371802498478</v>
      </c>
      <c r="K1836" s="19" t="str">
        <f t="shared" ca="1" si="482"/>
        <v/>
      </c>
      <c r="L1836" s="19" t="str">
        <f t="shared" ca="1" si="483"/>
        <v/>
      </c>
      <c r="M1836" s="9" t="str">
        <f t="shared" ca="1" si="484"/>
        <v/>
      </c>
      <c r="N1836" s="9" t="str">
        <f t="shared" ca="1" si="485"/>
        <v/>
      </c>
      <c r="O1836" s="11">
        <f t="shared" ca="1" si="478"/>
        <v>37748</v>
      </c>
      <c r="P1836" s="31">
        <f t="shared" ca="1" si="491"/>
        <v>49</v>
      </c>
      <c r="Q1836" s="9">
        <f t="shared" ca="1" si="486"/>
        <v>0</v>
      </c>
      <c r="R1836" s="34" t="str">
        <f t="shared" ca="1" si="492"/>
        <v>BUY</v>
      </c>
    </row>
    <row r="1837" spans="1:18" x14ac:dyDescent="0.3">
      <c r="A1837" s="9">
        <v>1834</v>
      </c>
      <c r="B1837" s="11">
        <f t="shared" ca="1" si="476"/>
        <v>37749</v>
      </c>
      <c r="C1837" s="17">
        <f t="shared" ca="1" si="477"/>
        <v>941.55</v>
      </c>
      <c r="D1837" s="42">
        <f t="shared" ca="1" si="487"/>
        <v>-8.6000000000000227</v>
      </c>
      <c r="E1837" s="15">
        <f t="shared" ca="1" si="479"/>
        <v>0</v>
      </c>
      <c r="F1837" s="15">
        <f t="shared" ca="1" si="480"/>
        <v>-8.6000000000000227</v>
      </c>
      <c r="G1837" s="17">
        <f t="shared" ca="1" si="488"/>
        <v>2.4321428571428618</v>
      </c>
      <c r="H1837" s="17">
        <f t="shared" ca="1" si="489"/>
        <v>3.6535714285714351</v>
      </c>
      <c r="I1837" s="17">
        <f t="shared" ca="1" si="490"/>
        <v>0.66568914956011738</v>
      </c>
      <c r="J1837" s="23">
        <f t="shared" ca="1" si="481"/>
        <v>39.964788732394368</v>
      </c>
      <c r="K1837" s="19" t="str">
        <f t="shared" ca="1" si="482"/>
        <v/>
      </c>
      <c r="L1837" s="19" t="str">
        <f t="shared" ca="1" si="483"/>
        <v/>
      </c>
      <c r="M1837" s="9" t="str">
        <f t="shared" ca="1" si="484"/>
        <v/>
      </c>
      <c r="N1837" s="9" t="str">
        <f t="shared" ca="1" si="485"/>
        <v/>
      </c>
      <c r="O1837" s="11">
        <f t="shared" ca="1" si="478"/>
        <v>37749</v>
      </c>
      <c r="P1837" s="31">
        <f t="shared" ca="1" si="491"/>
        <v>49</v>
      </c>
      <c r="Q1837" s="9">
        <f t="shared" ca="1" si="486"/>
        <v>0</v>
      </c>
      <c r="R1837" s="34" t="str">
        <f t="shared" ca="1" si="492"/>
        <v>BUY</v>
      </c>
    </row>
    <row r="1838" spans="1:18" x14ac:dyDescent="0.3">
      <c r="A1838" s="9">
        <v>1835</v>
      </c>
      <c r="B1838" s="11">
        <f t="shared" ca="1" si="476"/>
        <v>37750</v>
      </c>
      <c r="C1838" s="17">
        <f t="shared" ca="1" si="477"/>
        <v>937.85</v>
      </c>
      <c r="D1838" s="42">
        <f t="shared" ca="1" si="487"/>
        <v>-3.6999999999999318</v>
      </c>
      <c r="E1838" s="15">
        <f t="shared" ca="1" si="479"/>
        <v>0</v>
      </c>
      <c r="F1838" s="15">
        <f t="shared" ca="1" si="480"/>
        <v>-3.6999999999999318</v>
      </c>
      <c r="G1838" s="17">
        <f t="shared" ca="1" si="488"/>
        <v>2.4321428571428618</v>
      </c>
      <c r="H1838" s="17">
        <f t="shared" ca="1" si="489"/>
        <v>2.6357142857142923</v>
      </c>
      <c r="I1838" s="17">
        <f t="shared" ca="1" si="490"/>
        <v>0.92276422764227584</v>
      </c>
      <c r="J1838" s="23">
        <f t="shared" ca="1" si="481"/>
        <v>47.991543340380531</v>
      </c>
      <c r="K1838" s="19" t="str">
        <f t="shared" ca="1" si="482"/>
        <v/>
      </c>
      <c r="L1838" s="19" t="str">
        <f t="shared" ca="1" si="483"/>
        <v/>
      </c>
      <c r="M1838" s="9" t="str">
        <f t="shared" ca="1" si="484"/>
        <v/>
      </c>
      <c r="N1838" s="9" t="str">
        <f t="shared" ca="1" si="485"/>
        <v/>
      </c>
      <c r="O1838" s="11">
        <f t="shared" ca="1" si="478"/>
        <v>37750</v>
      </c>
      <c r="P1838" s="31">
        <f t="shared" ca="1" si="491"/>
        <v>49</v>
      </c>
      <c r="Q1838" s="9">
        <f t="shared" ca="1" si="486"/>
        <v>0</v>
      </c>
      <c r="R1838" s="34" t="str">
        <f t="shared" ca="1" si="492"/>
        <v>BUY</v>
      </c>
    </row>
    <row r="1839" spans="1:18" x14ac:dyDescent="0.3">
      <c r="A1839" s="9">
        <v>1836</v>
      </c>
      <c r="B1839" s="11">
        <f t="shared" ca="1" si="476"/>
        <v>37753</v>
      </c>
      <c r="C1839" s="17">
        <f t="shared" ca="1" si="477"/>
        <v>936</v>
      </c>
      <c r="D1839" s="42">
        <f t="shared" ca="1" si="487"/>
        <v>-1.8500000000000227</v>
      </c>
      <c r="E1839" s="15">
        <f t="shared" ca="1" si="479"/>
        <v>0</v>
      </c>
      <c r="F1839" s="15">
        <f t="shared" ca="1" si="480"/>
        <v>-1.8500000000000227</v>
      </c>
      <c r="G1839" s="17">
        <f t="shared" ca="1" si="488"/>
        <v>1.9678571428571476</v>
      </c>
      <c r="H1839" s="17">
        <f t="shared" ca="1" si="489"/>
        <v>2.7678571428571508</v>
      </c>
      <c r="I1839" s="17">
        <f t="shared" ca="1" si="490"/>
        <v>0.71096774193548351</v>
      </c>
      <c r="J1839" s="23">
        <f t="shared" ca="1" si="481"/>
        <v>41.553544494720953</v>
      </c>
      <c r="K1839" s="19" t="str">
        <f t="shared" ca="1" si="482"/>
        <v/>
      </c>
      <c r="L1839" s="19" t="str">
        <f t="shared" ca="1" si="483"/>
        <v/>
      </c>
      <c r="M1839" s="9" t="str">
        <f t="shared" ca="1" si="484"/>
        <v/>
      </c>
      <c r="N1839" s="9" t="str">
        <f t="shared" ca="1" si="485"/>
        <v/>
      </c>
      <c r="O1839" s="11">
        <f t="shared" ca="1" si="478"/>
        <v>37753</v>
      </c>
      <c r="P1839" s="31">
        <f t="shared" ca="1" si="491"/>
        <v>49</v>
      </c>
      <c r="Q1839" s="9">
        <f t="shared" ca="1" si="486"/>
        <v>0</v>
      </c>
      <c r="R1839" s="34" t="str">
        <f t="shared" ca="1" si="492"/>
        <v>BUY</v>
      </c>
    </row>
    <row r="1840" spans="1:18" x14ac:dyDescent="0.3">
      <c r="A1840" s="9">
        <v>1837</v>
      </c>
      <c r="B1840" s="11">
        <f t="shared" ca="1" si="476"/>
        <v>37754</v>
      </c>
      <c r="C1840" s="17">
        <f t="shared" ca="1" si="477"/>
        <v>944.2</v>
      </c>
      <c r="D1840" s="42">
        <f t="shared" ca="1" si="487"/>
        <v>8.2000000000000455</v>
      </c>
      <c r="E1840" s="15">
        <f t="shared" ca="1" si="479"/>
        <v>8.2000000000000455</v>
      </c>
      <c r="F1840" s="15">
        <f t="shared" ca="1" si="480"/>
        <v>0</v>
      </c>
      <c r="G1840" s="17">
        <f t="shared" ca="1" si="488"/>
        <v>2.5535714285714368</v>
      </c>
      <c r="H1840" s="17">
        <f t="shared" ca="1" si="489"/>
        <v>2.5035714285714334</v>
      </c>
      <c r="I1840" s="17">
        <f t="shared" ca="1" si="490"/>
        <v>1.0199714693295305</v>
      </c>
      <c r="J1840" s="23">
        <f t="shared" ca="1" si="481"/>
        <v>50.494350282485911</v>
      </c>
      <c r="K1840" s="19" t="str">
        <f t="shared" ca="1" si="482"/>
        <v/>
      </c>
      <c r="L1840" s="19" t="str">
        <f t="shared" ca="1" si="483"/>
        <v/>
      </c>
      <c r="M1840" s="9" t="str">
        <f t="shared" ca="1" si="484"/>
        <v/>
      </c>
      <c r="N1840" s="9" t="str">
        <f t="shared" ca="1" si="485"/>
        <v/>
      </c>
      <c r="O1840" s="11">
        <f t="shared" ca="1" si="478"/>
        <v>37754</v>
      </c>
      <c r="P1840" s="31">
        <f t="shared" ca="1" si="491"/>
        <v>49</v>
      </c>
      <c r="Q1840" s="9">
        <f t="shared" ca="1" si="486"/>
        <v>0</v>
      </c>
      <c r="R1840" s="34" t="str">
        <f t="shared" ca="1" si="492"/>
        <v>BUY</v>
      </c>
    </row>
    <row r="1841" spans="1:18" x14ac:dyDescent="0.3">
      <c r="A1841" s="9">
        <v>1838</v>
      </c>
      <c r="B1841" s="11">
        <f t="shared" ca="1" si="476"/>
        <v>37755</v>
      </c>
      <c r="C1841" s="17">
        <f t="shared" ca="1" si="477"/>
        <v>952.15</v>
      </c>
      <c r="D1841" s="42">
        <f t="shared" ca="1" si="487"/>
        <v>7.9499999999999318</v>
      </c>
      <c r="E1841" s="15">
        <f t="shared" ca="1" si="479"/>
        <v>7.9499999999999318</v>
      </c>
      <c r="F1841" s="15">
        <f t="shared" ca="1" si="480"/>
        <v>0</v>
      </c>
      <c r="G1841" s="17">
        <f t="shared" ca="1" si="488"/>
        <v>3.1214285714285745</v>
      </c>
      <c r="H1841" s="17">
        <f t="shared" ca="1" si="489"/>
        <v>1.8392857142857224</v>
      </c>
      <c r="I1841" s="17">
        <f t="shared" ca="1" si="490"/>
        <v>1.697087378640771</v>
      </c>
      <c r="J1841" s="23">
        <f t="shared" ca="1" si="481"/>
        <v>62.922966162706906</v>
      </c>
      <c r="K1841" s="19" t="str">
        <f t="shared" ca="1" si="482"/>
        <v/>
      </c>
      <c r="L1841" s="19" t="str">
        <f t="shared" ca="1" si="483"/>
        <v/>
      </c>
      <c r="M1841" s="9" t="str">
        <f t="shared" ca="1" si="484"/>
        <v/>
      </c>
      <c r="N1841" s="9" t="str">
        <f t="shared" ca="1" si="485"/>
        <v/>
      </c>
      <c r="O1841" s="11">
        <f t="shared" ca="1" si="478"/>
        <v>37755</v>
      </c>
      <c r="P1841" s="31">
        <f t="shared" ca="1" si="491"/>
        <v>49</v>
      </c>
      <c r="Q1841" s="9">
        <f t="shared" ca="1" si="486"/>
        <v>0</v>
      </c>
      <c r="R1841" s="34" t="str">
        <f t="shared" ca="1" si="492"/>
        <v>BUY</v>
      </c>
    </row>
    <row r="1842" spans="1:18" x14ac:dyDescent="0.3">
      <c r="A1842" s="9">
        <v>1839</v>
      </c>
      <c r="B1842" s="11">
        <f t="shared" ca="1" si="476"/>
        <v>37756</v>
      </c>
      <c r="C1842" s="17">
        <f t="shared" ca="1" si="477"/>
        <v>959.85</v>
      </c>
      <c r="D1842" s="42">
        <f t="shared" ca="1" si="487"/>
        <v>7.7000000000000455</v>
      </c>
      <c r="E1842" s="15">
        <f t="shared" ca="1" si="479"/>
        <v>7.7000000000000455</v>
      </c>
      <c r="F1842" s="15">
        <f t="shared" ca="1" si="480"/>
        <v>0</v>
      </c>
      <c r="G1842" s="17">
        <f t="shared" ca="1" si="488"/>
        <v>3.6714285714285779</v>
      </c>
      <c r="H1842" s="17">
        <f t="shared" ca="1" si="489"/>
        <v>1.517857142857151</v>
      </c>
      <c r="I1842" s="17">
        <f t="shared" ca="1" si="490"/>
        <v>2.4188235294117559</v>
      </c>
      <c r="J1842" s="23">
        <f t="shared" ca="1" si="481"/>
        <v>70.750172057811355</v>
      </c>
      <c r="K1842" s="19" t="str">
        <f t="shared" ca="1" si="482"/>
        <v>SELL</v>
      </c>
      <c r="L1842" s="19">
        <f t="shared" ca="1" si="483"/>
        <v>50</v>
      </c>
      <c r="M1842" s="9" t="str">
        <f t="shared" ca="1" si="484"/>
        <v>SELL</v>
      </c>
      <c r="N1842" s="9">
        <f t="shared" ca="1" si="485"/>
        <v>959.85</v>
      </c>
      <c r="O1842" s="11">
        <f t="shared" ca="1" si="478"/>
        <v>37756</v>
      </c>
      <c r="P1842" s="31">
        <f t="shared" ca="1" si="491"/>
        <v>50</v>
      </c>
      <c r="Q1842" s="9">
        <f t="shared" ca="1" si="486"/>
        <v>1</v>
      </c>
      <c r="R1842" s="34" t="str">
        <f t="shared" ca="1" si="492"/>
        <v>SELL</v>
      </c>
    </row>
    <row r="1843" spans="1:18" x14ac:dyDescent="0.3">
      <c r="A1843" s="9">
        <v>1840</v>
      </c>
      <c r="B1843" s="11">
        <f t="shared" ca="1" si="476"/>
        <v>37757</v>
      </c>
      <c r="C1843" s="17">
        <f t="shared" ca="1" si="477"/>
        <v>973.1</v>
      </c>
      <c r="D1843" s="42">
        <f t="shared" ca="1" si="487"/>
        <v>13.25</v>
      </c>
      <c r="E1843" s="15">
        <f t="shared" ca="1" si="479"/>
        <v>13.25</v>
      </c>
      <c r="F1843" s="15">
        <f t="shared" ca="1" si="480"/>
        <v>0</v>
      </c>
      <c r="G1843" s="17">
        <f t="shared" ca="1" si="488"/>
        <v>4.6178571428571491</v>
      </c>
      <c r="H1843" s="17">
        <f t="shared" ca="1" si="489"/>
        <v>1.1321428571428587</v>
      </c>
      <c r="I1843" s="17">
        <f t="shared" ca="1" si="490"/>
        <v>4.0788643533123032</v>
      </c>
      <c r="J1843" s="23">
        <f t="shared" ca="1" si="481"/>
        <v>80.310559006211179</v>
      </c>
      <c r="K1843" s="19" t="str">
        <f t="shared" ca="1" si="482"/>
        <v>SELL</v>
      </c>
      <c r="L1843" s="19" t="str">
        <f t="shared" ca="1" si="483"/>
        <v/>
      </c>
      <c r="M1843" s="9" t="str">
        <f t="shared" ca="1" si="484"/>
        <v/>
      </c>
      <c r="N1843" s="9" t="str">
        <f t="shared" ca="1" si="485"/>
        <v/>
      </c>
      <c r="O1843" s="11">
        <f t="shared" ca="1" si="478"/>
        <v>37757</v>
      </c>
      <c r="P1843" s="31">
        <f t="shared" ca="1" si="491"/>
        <v>50</v>
      </c>
      <c r="Q1843" s="9">
        <f t="shared" ca="1" si="486"/>
        <v>0</v>
      </c>
      <c r="R1843" s="34" t="str">
        <f t="shared" ca="1" si="492"/>
        <v>SELL</v>
      </c>
    </row>
    <row r="1844" spans="1:18" x14ac:dyDescent="0.3">
      <c r="A1844" s="9">
        <v>1841</v>
      </c>
      <c r="B1844" s="11">
        <f t="shared" ca="1" si="476"/>
        <v>37760</v>
      </c>
      <c r="C1844" s="17">
        <f t="shared" ca="1" si="477"/>
        <v>966.55</v>
      </c>
      <c r="D1844" s="42">
        <f t="shared" ca="1" si="487"/>
        <v>-6.5500000000000682</v>
      </c>
      <c r="E1844" s="15">
        <f t="shared" ca="1" si="479"/>
        <v>0</v>
      </c>
      <c r="F1844" s="15">
        <f t="shared" ca="1" si="480"/>
        <v>-6.5500000000000682</v>
      </c>
      <c r="G1844" s="17">
        <f t="shared" ca="1" si="488"/>
        <v>4.2464285714285745</v>
      </c>
      <c r="H1844" s="17">
        <f t="shared" ca="1" si="489"/>
        <v>1.6000000000000065</v>
      </c>
      <c r="I1844" s="17">
        <f t="shared" ca="1" si="490"/>
        <v>2.6540178571428483</v>
      </c>
      <c r="J1844" s="23">
        <f t="shared" ca="1" si="481"/>
        <v>72.632864996945571</v>
      </c>
      <c r="K1844" s="19" t="str">
        <f t="shared" ca="1" si="482"/>
        <v>SELL</v>
      </c>
      <c r="L1844" s="19" t="str">
        <f t="shared" ca="1" si="483"/>
        <v/>
      </c>
      <c r="M1844" s="9" t="str">
        <f t="shared" ca="1" si="484"/>
        <v/>
      </c>
      <c r="N1844" s="9" t="str">
        <f t="shared" ca="1" si="485"/>
        <v/>
      </c>
      <c r="O1844" s="11">
        <f t="shared" ca="1" si="478"/>
        <v>37760</v>
      </c>
      <c r="P1844" s="31">
        <f t="shared" ca="1" si="491"/>
        <v>50</v>
      </c>
      <c r="Q1844" s="9">
        <f t="shared" ca="1" si="486"/>
        <v>0</v>
      </c>
      <c r="R1844" s="34" t="str">
        <f t="shared" ca="1" si="492"/>
        <v>SELL</v>
      </c>
    </row>
    <row r="1845" spans="1:18" x14ac:dyDescent="0.3">
      <c r="A1845" s="9">
        <v>1842</v>
      </c>
      <c r="B1845" s="11">
        <f t="shared" ca="1" si="476"/>
        <v>37761</v>
      </c>
      <c r="C1845" s="17">
        <f t="shared" ca="1" si="477"/>
        <v>971.55</v>
      </c>
      <c r="D1845" s="42">
        <f t="shared" ca="1" si="487"/>
        <v>5</v>
      </c>
      <c r="E1845" s="15">
        <f t="shared" ca="1" si="479"/>
        <v>5</v>
      </c>
      <c r="F1845" s="15">
        <f t="shared" ca="1" si="480"/>
        <v>0</v>
      </c>
      <c r="G1845" s="17">
        <f t="shared" ca="1" si="488"/>
        <v>4.4035714285714347</v>
      </c>
      <c r="H1845" s="17">
        <f t="shared" ca="1" si="489"/>
        <v>1.6000000000000065</v>
      </c>
      <c r="I1845" s="17">
        <f t="shared" ca="1" si="490"/>
        <v>2.7522321428571352</v>
      </c>
      <c r="J1845" s="23">
        <f t="shared" ca="1" si="481"/>
        <v>73.349196906603154</v>
      </c>
      <c r="K1845" s="19" t="str">
        <f t="shared" ca="1" si="482"/>
        <v>SELL</v>
      </c>
      <c r="L1845" s="19" t="str">
        <f t="shared" ca="1" si="483"/>
        <v/>
      </c>
      <c r="M1845" s="9" t="str">
        <f t="shared" ca="1" si="484"/>
        <v/>
      </c>
      <c r="N1845" s="9" t="str">
        <f t="shared" ca="1" si="485"/>
        <v/>
      </c>
      <c r="O1845" s="11">
        <f t="shared" ca="1" si="478"/>
        <v>37761</v>
      </c>
      <c r="P1845" s="31">
        <f t="shared" ca="1" si="491"/>
        <v>50</v>
      </c>
      <c r="Q1845" s="9">
        <f t="shared" ca="1" si="486"/>
        <v>0</v>
      </c>
      <c r="R1845" s="34" t="str">
        <f t="shared" ca="1" si="492"/>
        <v>SELL</v>
      </c>
    </row>
    <row r="1846" spans="1:18" x14ac:dyDescent="0.3">
      <c r="A1846" s="9">
        <v>1843</v>
      </c>
      <c r="B1846" s="11">
        <f t="shared" ca="1" si="476"/>
        <v>37762</v>
      </c>
      <c r="C1846" s="17">
        <f t="shared" ca="1" si="477"/>
        <v>968</v>
      </c>
      <c r="D1846" s="42">
        <f t="shared" ca="1" si="487"/>
        <v>-3.5499999999999545</v>
      </c>
      <c r="E1846" s="15">
        <f t="shared" ca="1" si="479"/>
        <v>0</v>
      </c>
      <c r="F1846" s="15">
        <f t="shared" ca="1" si="480"/>
        <v>-3.5499999999999545</v>
      </c>
      <c r="G1846" s="17">
        <f t="shared" ca="1" si="488"/>
        <v>4.2785714285714347</v>
      </c>
      <c r="H1846" s="17">
        <f t="shared" ca="1" si="489"/>
        <v>1.8535714285714318</v>
      </c>
      <c r="I1846" s="17">
        <f t="shared" ca="1" si="490"/>
        <v>2.3082851637764925</v>
      </c>
      <c r="J1846" s="23">
        <f t="shared" ca="1" si="481"/>
        <v>69.772859638905061</v>
      </c>
      <c r="K1846" s="19" t="str">
        <f t="shared" ca="1" si="482"/>
        <v/>
      </c>
      <c r="L1846" s="19" t="str">
        <f t="shared" ca="1" si="483"/>
        <v/>
      </c>
      <c r="M1846" s="9" t="str">
        <f t="shared" ca="1" si="484"/>
        <v/>
      </c>
      <c r="N1846" s="9" t="str">
        <f t="shared" ca="1" si="485"/>
        <v/>
      </c>
      <c r="O1846" s="11">
        <f t="shared" ca="1" si="478"/>
        <v>37762</v>
      </c>
      <c r="P1846" s="31">
        <f t="shared" ca="1" si="491"/>
        <v>50</v>
      </c>
      <c r="Q1846" s="9">
        <f t="shared" ca="1" si="486"/>
        <v>0</v>
      </c>
      <c r="R1846" s="34" t="str">
        <f t="shared" ca="1" si="492"/>
        <v>SELL</v>
      </c>
    </row>
    <row r="1847" spans="1:18" x14ac:dyDescent="0.3">
      <c r="A1847" s="9">
        <v>1844</v>
      </c>
      <c r="B1847" s="11">
        <f t="shared" ca="1" si="476"/>
        <v>37763</v>
      </c>
      <c r="C1847" s="17">
        <f t="shared" ca="1" si="477"/>
        <v>963.25</v>
      </c>
      <c r="D1847" s="42">
        <f t="shared" ca="1" si="487"/>
        <v>-4.75</v>
      </c>
      <c r="E1847" s="15">
        <f t="shared" ca="1" si="479"/>
        <v>0</v>
      </c>
      <c r="F1847" s="15">
        <f t="shared" ca="1" si="480"/>
        <v>-4.75</v>
      </c>
      <c r="G1847" s="17">
        <f t="shared" ca="1" si="488"/>
        <v>3.9750000000000063</v>
      </c>
      <c r="H1847" s="17">
        <f t="shared" ca="1" si="489"/>
        <v>2.1928571428571462</v>
      </c>
      <c r="I1847" s="17">
        <f t="shared" ca="1" si="490"/>
        <v>1.8127035830618894</v>
      </c>
      <c r="J1847" s="23">
        <f t="shared" ca="1" si="481"/>
        <v>64.447017950202664</v>
      </c>
      <c r="K1847" s="19" t="str">
        <f t="shared" ca="1" si="482"/>
        <v/>
      </c>
      <c r="L1847" s="19" t="str">
        <f t="shared" ca="1" si="483"/>
        <v/>
      </c>
      <c r="M1847" s="9" t="str">
        <f t="shared" ca="1" si="484"/>
        <v/>
      </c>
      <c r="N1847" s="9" t="str">
        <f t="shared" ca="1" si="485"/>
        <v/>
      </c>
      <c r="O1847" s="11">
        <f t="shared" ca="1" si="478"/>
        <v>37763</v>
      </c>
      <c r="P1847" s="31">
        <f t="shared" ca="1" si="491"/>
        <v>50</v>
      </c>
      <c r="Q1847" s="9">
        <f t="shared" ca="1" si="486"/>
        <v>0</v>
      </c>
      <c r="R1847" s="34" t="str">
        <f t="shared" ca="1" si="492"/>
        <v>SELL</v>
      </c>
    </row>
    <row r="1848" spans="1:18" x14ac:dyDescent="0.3">
      <c r="A1848" s="9">
        <v>1845</v>
      </c>
      <c r="B1848" s="11">
        <f t="shared" ca="1" si="476"/>
        <v>37764</v>
      </c>
      <c r="C1848" s="17">
        <f t="shared" ca="1" si="477"/>
        <v>967.9</v>
      </c>
      <c r="D1848" s="42">
        <f t="shared" ca="1" si="487"/>
        <v>4.6499999999999773</v>
      </c>
      <c r="E1848" s="15">
        <f t="shared" ca="1" si="479"/>
        <v>4.6499999999999773</v>
      </c>
      <c r="F1848" s="15">
        <f t="shared" ca="1" si="480"/>
        <v>0</v>
      </c>
      <c r="G1848" s="17">
        <f t="shared" ca="1" si="488"/>
        <v>3.8000000000000034</v>
      </c>
      <c r="H1848" s="17">
        <f t="shared" ca="1" si="489"/>
        <v>2.1928571428571462</v>
      </c>
      <c r="I1848" s="17">
        <f t="shared" ca="1" si="490"/>
        <v>1.7328990228013019</v>
      </c>
      <c r="J1848" s="23">
        <f t="shared" ca="1" si="481"/>
        <v>63.40882002383789</v>
      </c>
      <c r="K1848" s="19" t="str">
        <f t="shared" ca="1" si="482"/>
        <v/>
      </c>
      <c r="L1848" s="19" t="str">
        <f t="shared" ca="1" si="483"/>
        <v/>
      </c>
      <c r="M1848" s="9" t="str">
        <f t="shared" ca="1" si="484"/>
        <v/>
      </c>
      <c r="N1848" s="9" t="str">
        <f t="shared" ca="1" si="485"/>
        <v/>
      </c>
      <c r="O1848" s="11">
        <f t="shared" ca="1" si="478"/>
        <v>37764</v>
      </c>
      <c r="P1848" s="31">
        <f t="shared" ca="1" si="491"/>
        <v>50</v>
      </c>
      <c r="Q1848" s="9">
        <f t="shared" ca="1" si="486"/>
        <v>0</v>
      </c>
      <c r="R1848" s="34" t="str">
        <f t="shared" ca="1" si="492"/>
        <v>SELL</v>
      </c>
    </row>
    <row r="1849" spans="1:18" x14ac:dyDescent="0.3">
      <c r="A1849" s="9">
        <v>1846</v>
      </c>
      <c r="B1849" s="11">
        <f t="shared" ca="1" si="476"/>
        <v>37767</v>
      </c>
      <c r="C1849" s="17">
        <f t="shared" ca="1" si="477"/>
        <v>982.45</v>
      </c>
      <c r="D1849" s="42">
        <f t="shared" ca="1" si="487"/>
        <v>14.550000000000068</v>
      </c>
      <c r="E1849" s="15">
        <f t="shared" ca="1" si="479"/>
        <v>14.550000000000068</v>
      </c>
      <c r="F1849" s="15">
        <f t="shared" ca="1" si="480"/>
        <v>0</v>
      </c>
      <c r="G1849" s="17">
        <f t="shared" ca="1" si="488"/>
        <v>4.3785714285714334</v>
      </c>
      <c r="H1849" s="17">
        <f t="shared" ca="1" si="489"/>
        <v>2.1928571428571462</v>
      </c>
      <c r="I1849" s="17">
        <f t="shared" ca="1" si="490"/>
        <v>1.9967426710097711</v>
      </c>
      <c r="J1849" s="23">
        <f t="shared" ca="1" si="481"/>
        <v>66.630434782608688</v>
      </c>
      <c r="K1849" s="19" t="str">
        <f t="shared" ca="1" si="482"/>
        <v/>
      </c>
      <c r="L1849" s="19" t="str">
        <f t="shared" ca="1" si="483"/>
        <v/>
      </c>
      <c r="M1849" s="9" t="str">
        <f t="shared" ca="1" si="484"/>
        <v/>
      </c>
      <c r="N1849" s="9" t="str">
        <f t="shared" ca="1" si="485"/>
        <v/>
      </c>
      <c r="O1849" s="11">
        <f t="shared" ca="1" si="478"/>
        <v>37767</v>
      </c>
      <c r="P1849" s="31">
        <f t="shared" ca="1" si="491"/>
        <v>50</v>
      </c>
      <c r="Q1849" s="9">
        <f t="shared" ca="1" si="486"/>
        <v>0</v>
      </c>
      <c r="R1849" s="34" t="str">
        <f t="shared" ca="1" si="492"/>
        <v>SELL</v>
      </c>
    </row>
    <row r="1850" spans="1:18" x14ac:dyDescent="0.3">
      <c r="A1850" s="9">
        <v>1847</v>
      </c>
      <c r="B1850" s="11">
        <f t="shared" ca="1" si="476"/>
        <v>37768</v>
      </c>
      <c r="C1850" s="17">
        <f t="shared" ca="1" si="477"/>
        <v>976.85</v>
      </c>
      <c r="D1850" s="42">
        <f t="shared" ca="1" si="487"/>
        <v>-5.6000000000000227</v>
      </c>
      <c r="E1850" s="15">
        <f t="shared" ca="1" si="479"/>
        <v>0</v>
      </c>
      <c r="F1850" s="15">
        <f t="shared" ca="1" si="480"/>
        <v>-5.6000000000000227</v>
      </c>
      <c r="G1850" s="17">
        <f t="shared" ca="1" si="488"/>
        <v>4.3785714285714334</v>
      </c>
      <c r="H1850" s="17">
        <f t="shared" ca="1" si="489"/>
        <v>2.4714285714285729</v>
      </c>
      <c r="I1850" s="17">
        <f t="shared" ca="1" si="490"/>
        <v>1.7716763005780356</v>
      </c>
      <c r="J1850" s="23">
        <f t="shared" ca="1" si="481"/>
        <v>63.920750782064665</v>
      </c>
      <c r="K1850" s="19" t="str">
        <f t="shared" ca="1" si="482"/>
        <v/>
      </c>
      <c r="L1850" s="19" t="str">
        <f t="shared" ca="1" si="483"/>
        <v/>
      </c>
      <c r="M1850" s="9" t="str">
        <f t="shared" ca="1" si="484"/>
        <v/>
      </c>
      <c r="N1850" s="9" t="str">
        <f t="shared" ca="1" si="485"/>
        <v/>
      </c>
      <c r="O1850" s="11">
        <f t="shared" ca="1" si="478"/>
        <v>37768</v>
      </c>
      <c r="P1850" s="31">
        <f t="shared" ca="1" si="491"/>
        <v>50</v>
      </c>
      <c r="Q1850" s="9">
        <f t="shared" ca="1" si="486"/>
        <v>0</v>
      </c>
      <c r="R1850" s="34" t="str">
        <f t="shared" ca="1" si="492"/>
        <v>SELL</v>
      </c>
    </row>
    <row r="1851" spans="1:18" x14ac:dyDescent="0.3">
      <c r="A1851" s="9">
        <v>1848</v>
      </c>
      <c r="B1851" s="11">
        <f t="shared" ca="1" si="476"/>
        <v>37769</v>
      </c>
      <c r="C1851" s="17">
        <f t="shared" ca="1" si="477"/>
        <v>990.8</v>
      </c>
      <c r="D1851" s="42">
        <f t="shared" ca="1" si="487"/>
        <v>13.949999999999932</v>
      </c>
      <c r="E1851" s="15">
        <f t="shared" ca="1" si="479"/>
        <v>13.949999999999932</v>
      </c>
      <c r="F1851" s="15">
        <f t="shared" ca="1" si="480"/>
        <v>0</v>
      </c>
      <c r="G1851" s="17">
        <f t="shared" ca="1" si="488"/>
        <v>5.375</v>
      </c>
      <c r="H1851" s="17">
        <f t="shared" ca="1" si="489"/>
        <v>1.8571428571428572</v>
      </c>
      <c r="I1851" s="17">
        <f t="shared" ca="1" si="490"/>
        <v>2.8942307692307692</v>
      </c>
      <c r="J1851" s="23">
        <f t="shared" ca="1" si="481"/>
        <v>74.320987654320987</v>
      </c>
      <c r="K1851" s="19" t="str">
        <f t="shared" ca="1" si="482"/>
        <v>SELL</v>
      </c>
      <c r="L1851" s="19" t="str">
        <f t="shared" ca="1" si="483"/>
        <v/>
      </c>
      <c r="M1851" s="9" t="str">
        <f t="shared" ca="1" si="484"/>
        <v/>
      </c>
      <c r="N1851" s="9" t="str">
        <f t="shared" ca="1" si="485"/>
        <v/>
      </c>
      <c r="O1851" s="11">
        <f t="shared" ca="1" si="478"/>
        <v>37769</v>
      </c>
      <c r="P1851" s="31">
        <f t="shared" ca="1" si="491"/>
        <v>50</v>
      </c>
      <c r="Q1851" s="9">
        <f t="shared" ca="1" si="486"/>
        <v>0</v>
      </c>
      <c r="R1851" s="34" t="str">
        <f t="shared" ca="1" si="492"/>
        <v>SELL</v>
      </c>
    </row>
    <row r="1852" spans="1:18" x14ac:dyDescent="0.3">
      <c r="A1852" s="9">
        <v>1849</v>
      </c>
      <c r="B1852" s="11">
        <f t="shared" ca="1" si="476"/>
        <v>37770</v>
      </c>
      <c r="C1852" s="17">
        <f t="shared" ca="1" si="477"/>
        <v>1002.6</v>
      </c>
      <c r="D1852" s="42">
        <f t="shared" ca="1" si="487"/>
        <v>11.800000000000068</v>
      </c>
      <c r="E1852" s="15">
        <f t="shared" ca="1" si="479"/>
        <v>11.800000000000068</v>
      </c>
      <c r="F1852" s="15">
        <f t="shared" ca="1" si="480"/>
        <v>0</v>
      </c>
      <c r="G1852" s="17">
        <f t="shared" ca="1" si="488"/>
        <v>6.2178571428571479</v>
      </c>
      <c r="H1852" s="17">
        <f t="shared" ca="1" si="489"/>
        <v>1.5928571428571476</v>
      </c>
      <c r="I1852" s="17">
        <f t="shared" ca="1" si="490"/>
        <v>3.9035874439461797</v>
      </c>
      <c r="J1852" s="23">
        <f t="shared" ca="1" si="481"/>
        <v>79.606767261088208</v>
      </c>
      <c r="K1852" s="19" t="str">
        <f t="shared" ca="1" si="482"/>
        <v>SELL</v>
      </c>
      <c r="L1852" s="19" t="str">
        <f t="shared" ca="1" si="483"/>
        <v/>
      </c>
      <c r="M1852" s="9" t="str">
        <f t="shared" ca="1" si="484"/>
        <v/>
      </c>
      <c r="N1852" s="9" t="str">
        <f t="shared" ca="1" si="485"/>
        <v/>
      </c>
      <c r="O1852" s="11">
        <f t="shared" ca="1" si="478"/>
        <v>37770</v>
      </c>
      <c r="P1852" s="31">
        <f t="shared" ca="1" si="491"/>
        <v>50</v>
      </c>
      <c r="Q1852" s="9">
        <f t="shared" ca="1" si="486"/>
        <v>0</v>
      </c>
      <c r="R1852" s="34" t="str">
        <f t="shared" ca="1" si="492"/>
        <v>SELL</v>
      </c>
    </row>
    <row r="1853" spans="1:18" x14ac:dyDescent="0.3">
      <c r="A1853" s="9">
        <v>1850</v>
      </c>
      <c r="B1853" s="11">
        <f t="shared" ca="1" si="476"/>
        <v>37771</v>
      </c>
      <c r="C1853" s="17">
        <f t="shared" ca="1" si="477"/>
        <v>1006.8</v>
      </c>
      <c r="D1853" s="42">
        <f t="shared" ca="1" si="487"/>
        <v>4.1999999999999318</v>
      </c>
      <c r="E1853" s="15">
        <f t="shared" ca="1" si="479"/>
        <v>4.1999999999999318</v>
      </c>
      <c r="F1853" s="15">
        <f t="shared" ca="1" si="480"/>
        <v>0</v>
      </c>
      <c r="G1853" s="17">
        <f t="shared" ca="1" si="488"/>
        <v>6.5178571428571432</v>
      </c>
      <c r="H1853" s="17">
        <f t="shared" ca="1" si="489"/>
        <v>1.460714285714289</v>
      </c>
      <c r="I1853" s="17">
        <f t="shared" ca="1" si="490"/>
        <v>4.4621026894865432</v>
      </c>
      <c r="J1853" s="23">
        <f t="shared" ca="1" si="481"/>
        <v>81.692032229185287</v>
      </c>
      <c r="K1853" s="19" t="str">
        <f t="shared" ca="1" si="482"/>
        <v>SELL</v>
      </c>
      <c r="L1853" s="19" t="str">
        <f t="shared" ca="1" si="483"/>
        <v/>
      </c>
      <c r="M1853" s="9" t="str">
        <f t="shared" ca="1" si="484"/>
        <v/>
      </c>
      <c r="N1853" s="9" t="str">
        <f t="shared" ca="1" si="485"/>
        <v/>
      </c>
      <c r="O1853" s="11">
        <f t="shared" ca="1" si="478"/>
        <v>37771</v>
      </c>
      <c r="P1853" s="31">
        <f t="shared" ca="1" si="491"/>
        <v>50</v>
      </c>
      <c r="Q1853" s="9">
        <f t="shared" ca="1" si="486"/>
        <v>0</v>
      </c>
      <c r="R1853" s="34" t="str">
        <f t="shared" ca="1" si="492"/>
        <v>SELL</v>
      </c>
    </row>
    <row r="1854" spans="1:18" x14ac:dyDescent="0.3">
      <c r="A1854" s="9">
        <v>1851</v>
      </c>
      <c r="B1854" s="11">
        <f t="shared" ca="1" si="476"/>
        <v>37774</v>
      </c>
      <c r="C1854" s="17">
        <f t="shared" ca="1" si="477"/>
        <v>1015.15</v>
      </c>
      <c r="D1854" s="42">
        <f t="shared" ca="1" si="487"/>
        <v>8.3500000000000227</v>
      </c>
      <c r="E1854" s="15">
        <f t="shared" ca="1" si="479"/>
        <v>8.3500000000000227</v>
      </c>
      <c r="F1854" s="15">
        <f t="shared" ca="1" si="480"/>
        <v>0</v>
      </c>
      <c r="G1854" s="17">
        <f t="shared" ca="1" si="488"/>
        <v>6.5285714285714267</v>
      </c>
      <c r="H1854" s="17">
        <f t="shared" ca="1" si="489"/>
        <v>1.460714285714289</v>
      </c>
      <c r="I1854" s="17">
        <f t="shared" ca="1" si="490"/>
        <v>4.4694376528117248</v>
      </c>
      <c r="J1854" s="23">
        <f t="shared" ca="1" si="481"/>
        <v>81.716584711667366</v>
      </c>
      <c r="K1854" s="19" t="str">
        <f t="shared" ca="1" si="482"/>
        <v>SELL</v>
      </c>
      <c r="L1854" s="19" t="str">
        <f t="shared" ca="1" si="483"/>
        <v/>
      </c>
      <c r="M1854" s="9" t="str">
        <f t="shared" ca="1" si="484"/>
        <v/>
      </c>
      <c r="N1854" s="9" t="str">
        <f t="shared" ca="1" si="485"/>
        <v/>
      </c>
      <c r="O1854" s="11">
        <f t="shared" ca="1" si="478"/>
        <v>37774</v>
      </c>
      <c r="P1854" s="31">
        <f t="shared" ca="1" si="491"/>
        <v>50</v>
      </c>
      <c r="Q1854" s="9">
        <f t="shared" ca="1" si="486"/>
        <v>0</v>
      </c>
      <c r="R1854" s="34" t="str">
        <f t="shared" ca="1" si="492"/>
        <v>SELL</v>
      </c>
    </row>
    <row r="1855" spans="1:18" x14ac:dyDescent="0.3">
      <c r="A1855" s="9">
        <v>1852</v>
      </c>
      <c r="B1855" s="11">
        <f t="shared" ca="1" si="476"/>
        <v>37775</v>
      </c>
      <c r="C1855" s="17">
        <f t="shared" ca="1" si="477"/>
        <v>1010.65</v>
      </c>
      <c r="D1855" s="42">
        <f t="shared" ca="1" si="487"/>
        <v>-4.5</v>
      </c>
      <c r="E1855" s="15">
        <f t="shared" ca="1" si="479"/>
        <v>0</v>
      </c>
      <c r="F1855" s="15">
        <f t="shared" ca="1" si="480"/>
        <v>-4.5</v>
      </c>
      <c r="G1855" s="17">
        <f t="shared" ca="1" si="488"/>
        <v>5.960714285714289</v>
      </c>
      <c r="H1855" s="17">
        <f t="shared" ca="1" si="489"/>
        <v>1.7821428571428604</v>
      </c>
      <c r="I1855" s="17">
        <f t="shared" ca="1" si="490"/>
        <v>3.3446893787575109</v>
      </c>
      <c r="J1855" s="23">
        <f t="shared" ca="1" si="481"/>
        <v>76.983394833948324</v>
      </c>
      <c r="K1855" s="19" t="str">
        <f t="shared" ca="1" si="482"/>
        <v>SELL</v>
      </c>
      <c r="L1855" s="19" t="str">
        <f t="shared" ca="1" si="483"/>
        <v/>
      </c>
      <c r="M1855" s="9" t="str">
        <f t="shared" ca="1" si="484"/>
        <v/>
      </c>
      <c r="N1855" s="9" t="str">
        <f t="shared" ca="1" si="485"/>
        <v/>
      </c>
      <c r="O1855" s="11">
        <f t="shared" ca="1" si="478"/>
        <v>37775</v>
      </c>
      <c r="P1855" s="31">
        <f t="shared" ca="1" si="491"/>
        <v>50</v>
      </c>
      <c r="Q1855" s="9">
        <f t="shared" ca="1" si="486"/>
        <v>0</v>
      </c>
      <c r="R1855" s="34" t="str">
        <f t="shared" ca="1" si="492"/>
        <v>SELL</v>
      </c>
    </row>
    <row r="1856" spans="1:18" x14ac:dyDescent="0.3">
      <c r="A1856" s="9">
        <v>1853</v>
      </c>
      <c r="B1856" s="11">
        <f t="shared" ca="1" si="476"/>
        <v>37776</v>
      </c>
      <c r="C1856" s="17">
        <f t="shared" ca="1" si="477"/>
        <v>1021.05</v>
      </c>
      <c r="D1856" s="42">
        <f t="shared" ca="1" si="487"/>
        <v>10.399999999999977</v>
      </c>
      <c r="E1856" s="15">
        <f t="shared" ca="1" si="479"/>
        <v>10.399999999999977</v>
      </c>
      <c r="F1856" s="15">
        <f t="shared" ca="1" si="480"/>
        <v>0</v>
      </c>
      <c r="G1856" s="17">
        <f t="shared" ca="1" si="488"/>
        <v>6.1535714285714267</v>
      </c>
      <c r="H1856" s="17">
        <f t="shared" ca="1" si="489"/>
        <v>1.7821428571428604</v>
      </c>
      <c r="I1856" s="17">
        <f t="shared" ca="1" si="490"/>
        <v>3.4529058116232392</v>
      </c>
      <c r="J1856" s="23">
        <f t="shared" ca="1" si="481"/>
        <v>77.542754275427512</v>
      </c>
      <c r="K1856" s="19" t="str">
        <f t="shared" ca="1" si="482"/>
        <v>SELL</v>
      </c>
      <c r="L1856" s="19" t="str">
        <f t="shared" ca="1" si="483"/>
        <v/>
      </c>
      <c r="M1856" s="9" t="str">
        <f t="shared" ca="1" si="484"/>
        <v/>
      </c>
      <c r="N1856" s="9" t="str">
        <f t="shared" ca="1" si="485"/>
        <v/>
      </c>
      <c r="O1856" s="11">
        <f t="shared" ca="1" si="478"/>
        <v>37776</v>
      </c>
      <c r="P1856" s="31">
        <f t="shared" ca="1" si="491"/>
        <v>50</v>
      </c>
      <c r="Q1856" s="9">
        <f t="shared" ca="1" si="486"/>
        <v>0</v>
      </c>
      <c r="R1856" s="34" t="str">
        <f t="shared" ca="1" si="492"/>
        <v>SELL</v>
      </c>
    </row>
    <row r="1857" spans="1:18" x14ac:dyDescent="0.3">
      <c r="A1857" s="9">
        <v>1854</v>
      </c>
      <c r="B1857" s="11">
        <f t="shared" ca="1" si="476"/>
        <v>37777</v>
      </c>
      <c r="C1857" s="17">
        <f t="shared" ca="1" si="477"/>
        <v>1035.05</v>
      </c>
      <c r="D1857" s="42">
        <f t="shared" ca="1" si="487"/>
        <v>14</v>
      </c>
      <c r="E1857" s="15">
        <f t="shared" ca="1" si="479"/>
        <v>14</v>
      </c>
      <c r="F1857" s="15">
        <f t="shared" ca="1" si="480"/>
        <v>0</v>
      </c>
      <c r="G1857" s="17">
        <f t="shared" ca="1" si="488"/>
        <v>6.2071428571428555</v>
      </c>
      <c r="H1857" s="17">
        <f t="shared" ca="1" si="489"/>
        <v>1.7821428571428604</v>
      </c>
      <c r="I1857" s="17">
        <f t="shared" ca="1" si="490"/>
        <v>3.4829659318637201</v>
      </c>
      <c r="J1857" s="23">
        <f t="shared" ca="1" si="481"/>
        <v>77.69333929369688</v>
      </c>
      <c r="K1857" s="19" t="str">
        <f t="shared" ca="1" si="482"/>
        <v>SELL</v>
      </c>
      <c r="L1857" s="19" t="str">
        <f t="shared" ca="1" si="483"/>
        <v/>
      </c>
      <c r="M1857" s="9" t="str">
        <f t="shared" ca="1" si="484"/>
        <v/>
      </c>
      <c r="N1857" s="9" t="str">
        <f t="shared" ca="1" si="485"/>
        <v/>
      </c>
      <c r="O1857" s="11">
        <f t="shared" ca="1" si="478"/>
        <v>37777</v>
      </c>
      <c r="P1857" s="31">
        <f t="shared" ca="1" si="491"/>
        <v>50</v>
      </c>
      <c r="Q1857" s="9">
        <f t="shared" ca="1" si="486"/>
        <v>0</v>
      </c>
      <c r="R1857" s="34" t="str">
        <f t="shared" ca="1" si="492"/>
        <v>SELL</v>
      </c>
    </row>
    <row r="1858" spans="1:18" x14ac:dyDescent="0.3">
      <c r="A1858" s="9">
        <v>1855</v>
      </c>
      <c r="B1858" s="11">
        <f t="shared" ca="1" si="476"/>
        <v>37778</v>
      </c>
      <c r="C1858" s="17">
        <f t="shared" ca="1" si="477"/>
        <v>1046.4000000000001</v>
      </c>
      <c r="D1858" s="42">
        <f t="shared" ca="1" si="487"/>
        <v>11.350000000000136</v>
      </c>
      <c r="E1858" s="15">
        <f t="shared" ca="1" si="479"/>
        <v>11.350000000000136</v>
      </c>
      <c r="F1858" s="15">
        <f t="shared" ca="1" si="480"/>
        <v>0</v>
      </c>
      <c r="G1858" s="17">
        <f t="shared" ca="1" si="488"/>
        <v>7.0178571428571512</v>
      </c>
      <c r="H1858" s="17">
        <f t="shared" ca="1" si="489"/>
        <v>1.3142857142857127</v>
      </c>
      <c r="I1858" s="17">
        <f t="shared" ca="1" si="490"/>
        <v>5.3396739130434909</v>
      </c>
      <c r="J1858" s="23">
        <f t="shared" ca="1" si="481"/>
        <v>84.226318045435093</v>
      </c>
      <c r="K1858" s="19" t="str">
        <f t="shared" ca="1" si="482"/>
        <v>SELL</v>
      </c>
      <c r="L1858" s="19" t="str">
        <f t="shared" ca="1" si="483"/>
        <v/>
      </c>
      <c r="M1858" s="9" t="str">
        <f t="shared" ca="1" si="484"/>
        <v/>
      </c>
      <c r="N1858" s="9" t="str">
        <f t="shared" ca="1" si="485"/>
        <v/>
      </c>
      <c r="O1858" s="11">
        <f t="shared" ca="1" si="478"/>
        <v>37778</v>
      </c>
      <c r="P1858" s="31">
        <f t="shared" ca="1" si="491"/>
        <v>50</v>
      </c>
      <c r="Q1858" s="9">
        <f t="shared" ca="1" si="486"/>
        <v>0</v>
      </c>
      <c r="R1858" s="34" t="str">
        <f t="shared" ca="1" si="492"/>
        <v>SELL</v>
      </c>
    </row>
    <row r="1859" spans="1:18" x14ac:dyDescent="0.3">
      <c r="A1859" s="9">
        <v>1856</v>
      </c>
      <c r="B1859" s="11">
        <f t="shared" ca="1" si="476"/>
        <v>37781</v>
      </c>
      <c r="C1859" s="17">
        <f t="shared" ca="1" si="477"/>
        <v>1052.0999999999999</v>
      </c>
      <c r="D1859" s="42">
        <f t="shared" ca="1" si="487"/>
        <v>5.6999999999998181</v>
      </c>
      <c r="E1859" s="15">
        <f t="shared" ca="1" si="479"/>
        <v>5.6999999999998181</v>
      </c>
      <c r="F1859" s="15">
        <f t="shared" ca="1" si="480"/>
        <v>0</v>
      </c>
      <c r="G1859" s="17">
        <f t="shared" ca="1" si="488"/>
        <v>7.0678571428571377</v>
      </c>
      <c r="H1859" s="17">
        <f t="shared" ca="1" si="489"/>
        <v>1.3142857142857127</v>
      </c>
      <c r="I1859" s="17">
        <f t="shared" ca="1" si="490"/>
        <v>5.3777173913043503</v>
      </c>
      <c r="J1859" s="23">
        <f t="shared" ca="1" si="481"/>
        <v>84.320409032807845</v>
      </c>
      <c r="K1859" s="19" t="str">
        <f t="shared" ca="1" si="482"/>
        <v>SELL</v>
      </c>
      <c r="L1859" s="19" t="str">
        <f t="shared" ca="1" si="483"/>
        <v/>
      </c>
      <c r="M1859" s="9" t="str">
        <f t="shared" ca="1" si="484"/>
        <v/>
      </c>
      <c r="N1859" s="9" t="str">
        <f t="shared" ca="1" si="485"/>
        <v/>
      </c>
      <c r="O1859" s="11">
        <f t="shared" ca="1" si="478"/>
        <v>37781</v>
      </c>
      <c r="P1859" s="31">
        <f t="shared" ca="1" si="491"/>
        <v>50</v>
      </c>
      <c r="Q1859" s="9">
        <f t="shared" ca="1" si="486"/>
        <v>0</v>
      </c>
      <c r="R1859" s="34" t="str">
        <f t="shared" ca="1" si="492"/>
        <v>SELL</v>
      </c>
    </row>
    <row r="1860" spans="1:18" x14ac:dyDescent="0.3">
      <c r="A1860" s="9">
        <v>1857</v>
      </c>
      <c r="B1860" s="11">
        <f t="shared" ref="B1860:B1923" ca="1" si="493">VLOOKUP(A1860,INDIRECT($V$1&amp;"$A$2:$C$100000"),2,FALSE)</f>
        <v>37782</v>
      </c>
      <c r="C1860" s="17">
        <f t="shared" ref="C1860:C1923" ca="1" si="494">VLOOKUP(A1860,INDIRECT($V$1&amp;"$A$2:$C$100000"),3,FALSE)</f>
        <v>1037.8</v>
      </c>
      <c r="D1860" s="42">
        <f t="shared" ca="1" si="487"/>
        <v>-14.299999999999955</v>
      </c>
      <c r="E1860" s="15">
        <f t="shared" ca="1" si="479"/>
        <v>0</v>
      </c>
      <c r="F1860" s="15">
        <f t="shared" ca="1" si="480"/>
        <v>-14.299999999999955</v>
      </c>
      <c r="G1860" s="17">
        <f t="shared" ca="1" si="488"/>
        <v>7.0678571428571377</v>
      </c>
      <c r="H1860" s="17">
        <f t="shared" ca="1" si="489"/>
        <v>2.0821428571428555</v>
      </c>
      <c r="I1860" s="17">
        <f t="shared" ca="1" si="490"/>
        <v>3.3945111492281304</v>
      </c>
      <c r="J1860" s="23">
        <f t="shared" ca="1" si="481"/>
        <v>77.244340359094451</v>
      </c>
      <c r="K1860" s="19" t="str">
        <f t="shared" ca="1" si="482"/>
        <v>SELL</v>
      </c>
      <c r="L1860" s="19" t="str">
        <f t="shared" ca="1" si="483"/>
        <v/>
      </c>
      <c r="M1860" s="9" t="str">
        <f t="shared" ca="1" si="484"/>
        <v/>
      </c>
      <c r="N1860" s="9" t="str">
        <f t="shared" ca="1" si="485"/>
        <v/>
      </c>
      <c r="O1860" s="11">
        <f t="shared" ref="O1860:O1923" ca="1" si="495">VLOOKUP(A1860,INDIRECT($V$1&amp;"$A$2:$C$100000"),2,FALSE)</f>
        <v>37782</v>
      </c>
      <c r="P1860" s="31">
        <f t="shared" ca="1" si="491"/>
        <v>50</v>
      </c>
      <c r="Q1860" s="9">
        <f t="shared" ca="1" si="486"/>
        <v>0</v>
      </c>
      <c r="R1860" s="34" t="str">
        <f t="shared" ca="1" si="492"/>
        <v>SELL</v>
      </c>
    </row>
    <row r="1861" spans="1:18" x14ac:dyDescent="0.3">
      <c r="A1861" s="9">
        <v>1858</v>
      </c>
      <c r="B1861" s="11">
        <f t="shared" ca="1" si="493"/>
        <v>37783</v>
      </c>
      <c r="C1861" s="17">
        <f t="shared" ca="1" si="494"/>
        <v>1044.0999999999999</v>
      </c>
      <c r="D1861" s="42">
        <f t="shared" ca="1" si="487"/>
        <v>6.2999999999999545</v>
      </c>
      <c r="E1861" s="15">
        <f t="shared" ref="E1861:E1924" ca="1" si="496">IF(D1861&gt;$V$5,D1861,0)</f>
        <v>6.2999999999999545</v>
      </c>
      <c r="F1861" s="15">
        <f t="shared" ref="F1861:F1924" ca="1" si="497">IF(D1861&lt;$V$5,D1861,0)</f>
        <v>0</v>
      </c>
      <c r="G1861" s="17">
        <f t="shared" ca="1" si="488"/>
        <v>7.5178571428571344</v>
      </c>
      <c r="H1861" s="17">
        <f t="shared" ca="1" si="489"/>
        <v>1.7428571428571413</v>
      </c>
      <c r="I1861" s="17">
        <f t="shared" ca="1" si="490"/>
        <v>4.313524590163933</v>
      </c>
      <c r="J1861" s="23">
        <f t="shared" ref="J1861:J1924" ca="1" si="498">IF((A1861-1)&gt;=$G$1,IF(I1861=$V$5,$V$5,($V$6-($V$6/(1+I1861)))),"")</f>
        <v>81.180100269957578</v>
      </c>
      <c r="K1861" s="19" t="str">
        <f t="shared" ref="K1861:K1924" ca="1" si="499">IF((A1861-1)&gt;=$G$1,IF(J1861&gt;$D$1,$V$8,IF(J1861&lt;$C$1,$V$7,"")),"")</f>
        <v>SELL</v>
      </c>
      <c r="L1861" s="19" t="str">
        <f t="shared" ref="L1861:L1924" ca="1" si="500">IF(M1861&lt;&gt;"",P1861,"")</f>
        <v/>
      </c>
      <c r="M1861" s="9" t="str">
        <f t="shared" ref="M1861:M1924" ca="1" si="501">IF(R1861&lt;&gt;R1860,R1861,"")</f>
        <v/>
      </c>
      <c r="N1861" s="9" t="str">
        <f t="shared" ref="N1861:N1924" ca="1" si="502">IF(OR(M1861=$V$7,M1861=$V$8),C1861,"")</f>
        <v/>
      </c>
      <c r="O1861" s="11">
        <f t="shared" ca="1" si="495"/>
        <v>37783</v>
      </c>
      <c r="P1861" s="31">
        <f t="shared" ca="1" si="491"/>
        <v>50</v>
      </c>
      <c r="Q1861" s="9">
        <f t="shared" ref="Q1861:Q1924" ca="1" si="503">IF(M1861&lt;&gt;"",1,0)</f>
        <v>0</v>
      </c>
      <c r="R1861" s="34" t="str">
        <f t="shared" ca="1" si="492"/>
        <v>SELL</v>
      </c>
    </row>
    <row r="1862" spans="1:18" x14ac:dyDescent="0.3">
      <c r="A1862" s="9">
        <v>1859</v>
      </c>
      <c r="B1862" s="11">
        <f t="shared" ca="1" si="493"/>
        <v>37784</v>
      </c>
      <c r="C1862" s="17">
        <f t="shared" ca="1" si="494"/>
        <v>1051.3</v>
      </c>
      <c r="D1862" s="42">
        <f t="shared" ref="D1862:D1925" ca="1" si="504">C1862-C1861</f>
        <v>7.2000000000000455</v>
      </c>
      <c r="E1862" s="15">
        <f t="shared" ca="1" si="496"/>
        <v>7.2000000000000455</v>
      </c>
      <c r="F1862" s="15">
        <f t="shared" ca="1" si="497"/>
        <v>0</v>
      </c>
      <c r="G1862" s="17">
        <f t="shared" ref="G1862:G1925" ca="1" si="505">IF((A1862-1)&gt;=$G$1,AVERAGE(OFFSET(E1862,0,0,-$G$1,1)),"")</f>
        <v>7.6999999999999966</v>
      </c>
      <c r="H1862" s="17">
        <f t="shared" ref="H1862:H1925" ca="1" si="506">IF((A1862-1)&gt;=$G$1,ABS(AVERAGE(OFFSET(F1862,0,0,-$G$1,1))),"")</f>
        <v>1.7428571428571413</v>
      </c>
      <c r="I1862" s="17">
        <f t="shared" ref="I1862:I1925" ca="1" si="507">IF((A1862-1)&gt;=$G$1,G1862/H1862,"")</f>
        <v>4.4180327868852478</v>
      </c>
      <c r="J1862" s="23">
        <f t="shared" ca="1" si="498"/>
        <v>81.543116490166426</v>
      </c>
      <c r="K1862" s="19" t="str">
        <f t="shared" ca="1" si="499"/>
        <v>SELL</v>
      </c>
      <c r="L1862" s="19" t="str">
        <f t="shared" ca="1" si="500"/>
        <v/>
      </c>
      <c r="M1862" s="9" t="str">
        <f t="shared" ca="1" si="501"/>
        <v/>
      </c>
      <c r="N1862" s="9" t="str">
        <f t="shared" ca="1" si="502"/>
        <v/>
      </c>
      <c r="O1862" s="11">
        <f t="shared" ca="1" si="495"/>
        <v>37784</v>
      </c>
      <c r="P1862" s="31">
        <f t="shared" ref="P1862:P1925" ca="1" si="508">P1861+Q1862</f>
        <v>50</v>
      </c>
      <c r="Q1862" s="9">
        <f t="shared" ca="1" si="503"/>
        <v>0</v>
      </c>
      <c r="R1862" s="34" t="str">
        <f t="shared" ref="R1862:R1925" ca="1" si="509">IF(K1862=R1861,R1861,IF(K1862="",R1861,IF(K1862&lt;&gt;R1861,K1862)))</f>
        <v>SELL</v>
      </c>
    </row>
    <row r="1863" spans="1:18" x14ac:dyDescent="0.3">
      <c r="A1863" s="9">
        <v>1860</v>
      </c>
      <c r="B1863" s="11">
        <f t="shared" ca="1" si="493"/>
        <v>37785</v>
      </c>
      <c r="C1863" s="17">
        <f t="shared" ca="1" si="494"/>
        <v>1056.2</v>
      </c>
      <c r="D1863" s="42">
        <f t="shared" ca="1" si="504"/>
        <v>4.9000000000000909</v>
      </c>
      <c r="E1863" s="15">
        <f t="shared" ca="1" si="496"/>
        <v>4.9000000000000909</v>
      </c>
      <c r="F1863" s="15">
        <f t="shared" ca="1" si="497"/>
        <v>0</v>
      </c>
      <c r="G1863" s="17">
        <f t="shared" ca="1" si="505"/>
        <v>7.0107142857142843</v>
      </c>
      <c r="H1863" s="17">
        <f t="shared" ca="1" si="506"/>
        <v>1.7428571428571413</v>
      </c>
      <c r="I1863" s="17">
        <f t="shared" ca="1" si="507"/>
        <v>4.02254098360656</v>
      </c>
      <c r="J1863" s="23">
        <f t="shared" ca="1" si="498"/>
        <v>80.089759281925751</v>
      </c>
      <c r="K1863" s="19" t="str">
        <f t="shared" ca="1" si="499"/>
        <v>SELL</v>
      </c>
      <c r="L1863" s="19" t="str">
        <f t="shared" ca="1" si="500"/>
        <v/>
      </c>
      <c r="M1863" s="9" t="str">
        <f t="shared" ca="1" si="501"/>
        <v/>
      </c>
      <c r="N1863" s="9" t="str">
        <f t="shared" ca="1" si="502"/>
        <v/>
      </c>
      <c r="O1863" s="11">
        <f t="shared" ca="1" si="495"/>
        <v>37785</v>
      </c>
      <c r="P1863" s="31">
        <f t="shared" ca="1" si="508"/>
        <v>50</v>
      </c>
      <c r="Q1863" s="9">
        <f t="shared" ca="1" si="503"/>
        <v>0</v>
      </c>
      <c r="R1863" s="34" t="str">
        <f t="shared" ca="1" si="509"/>
        <v>SELL</v>
      </c>
    </row>
    <row r="1864" spans="1:18" x14ac:dyDescent="0.3">
      <c r="A1864" s="9">
        <v>1861</v>
      </c>
      <c r="B1864" s="11">
        <f t="shared" ca="1" si="493"/>
        <v>37788</v>
      </c>
      <c r="C1864" s="17">
        <f t="shared" ca="1" si="494"/>
        <v>1051.8</v>
      </c>
      <c r="D1864" s="42">
        <f t="shared" ca="1" si="504"/>
        <v>-4.4000000000000909</v>
      </c>
      <c r="E1864" s="15">
        <f t="shared" ca="1" si="496"/>
        <v>0</v>
      </c>
      <c r="F1864" s="15">
        <f t="shared" ca="1" si="497"/>
        <v>-4.4000000000000909</v>
      </c>
      <c r="G1864" s="17">
        <f t="shared" ca="1" si="505"/>
        <v>7.0107142857142843</v>
      </c>
      <c r="H1864" s="17">
        <f t="shared" ca="1" si="506"/>
        <v>1.6571428571428604</v>
      </c>
      <c r="I1864" s="17">
        <f t="shared" ca="1" si="507"/>
        <v>4.2306034482758532</v>
      </c>
      <c r="J1864" s="23">
        <f t="shared" ca="1" si="498"/>
        <v>80.881747012772934</v>
      </c>
      <c r="K1864" s="19" t="str">
        <f t="shared" ca="1" si="499"/>
        <v>SELL</v>
      </c>
      <c r="L1864" s="19" t="str">
        <f t="shared" ca="1" si="500"/>
        <v/>
      </c>
      <c r="M1864" s="9" t="str">
        <f t="shared" ca="1" si="501"/>
        <v/>
      </c>
      <c r="N1864" s="9" t="str">
        <f t="shared" ca="1" si="502"/>
        <v/>
      </c>
      <c r="O1864" s="11">
        <f t="shared" ca="1" si="495"/>
        <v>37788</v>
      </c>
      <c r="P1864" s="31">
        <f t="shared" ca="1" si="508"/>
        <v>50</v>
      </c>
      <c r="Q1864" s="9">
        <f t="shared" ca="1" si="503"/>
        <v>0</v>
      </c>
      <c r="R1864" s="34" t="str">
        <f t="shared" ca="1" si="509"/>
        <v>SELL</v>
      </c>
    </row>
    <row r="1865" spans="1:18" x14ac:dyDescent="0.3">
      <c r="A1865" s="9">
        <v>1862</v>
      </c>
      <c r="B1865" s="11">
        <f t="shared" ca="1" si="493"/>
        <v>37789</v>
      </c>
      <c r="C1865" s="17">
        <f t="shared" ca="1" si="494"/>
        <v>1081.95</v>
      </c>
      <c r="D1865" s="42">
        <f t="shared" ca="1" si="504"/>
        <v>30.150000000000091</v>
      </c>
      <c r="E1865" s="15">
        <f t="shared" ca="1" si="496"/>
        <v>30.150000000000091</v>
      </c>
      <c r="F1865" s="15">
        <f t="shared" ca="1" si="497"/>
        <v>0</v>
      </c>
      <c r="G1865" s="17">
        <f t="shared" ca="1" si="505"/>
        <v>8.1678571428571534</v>
      </c>
      <c r="H1865" s="17">
        <f t="shared" ca="1" si="506"/>
        <v>1.6571428571428604</v>
      </c>
      <c r="I1865" s="17">
        <f t="shared" ca="1" si="507"/>
        <v>4.9288793103448247</v>
      </c>
      <c r="J1865" s="23">
        <f t="shared" ca="1" si="498"/>
        <v>83.133406034169383</v>
      </c>
      <c r="K1865" s="19" t="str">
        <f t="shared" ca="1" si="499"/>
        <v>SELL</v>
      </c>
      <c r="L1865" s="19" t="str">
        <f t="shared" ca="1" si="500"/>
        <v/>
      </c>
      <c r="M1865" s="9" t="str">
        <f t="shared" ca="1" si="501"/>
        <v/>
      </c>
      <c r="N1865" s="9" t="str">
        <f t="shared" ca="1" si="502"/>
        <v/>
      </c>
      <c r="O1865" s="11">
        <f t="shared" ca="1" si="495"/>
        <v>37789</v>
      </c>
      <c r="P1865" s="31">
        <f t="shared" ca="1" si="508"/>
        <v>50</v>
      </c>
      <c r="Q1865" s="9">
        <f t="shared" ca="1" si="503"/>
        <v>0</v>
      </c>
      <c r="R1865" s="34" t="str">
        <f t="shared" ca="1" si="509"/>
        <v>SELL</v>
      </c>
    </row>
    <row r="1866" spans="1:18" x14ac:dyDescent="0.3">
      <c r="A1866" s="9">
        <v>1863</v>
      </c>
      <c r="B1866" s="11">
        <f t="shared" ca="1" si="493"/>
        <v>37790</v>
      </c>
      <c r="C1866" s="17">
        <f t="shared" ca="1" si="494"/>
        <v>1086.75</v>
      </c>
      <c r="D1866" s="42">
        <f t="shared" ca="1" si="504"/>
        <v>4.7999999999999545</v>
      </c>
      <c r="E1866" s="15">
        <f t="shared" ca="1" si="496"/>
        <v>4.7999999999999545</v>
      </c>
      <c r="F1866" s="15">
        <f t="shared" ca="1" si="497"/>
        <v>0</v>
      </c>
      <c r="G1866" s="17">
        <f t="shared" ca="1" si="505"/>
        <v>7.6678571428571445</v>
      </c>
      <c r="H1866" s="17">
        <f t="shared" ca="1" si="506"/>
        <v>1.6571428571428604</v>
      </c>
      <c r="I1866" s="17">
        <f t="shared" ca="1" si="507"/>
        <v>4.6271551724137847</v>
      </c>
      <c r="J1866" s="23">
        <f t="shared" ca="1" si="498"/>
        <v>82.229031022596672</v>
      </c>
      <c r="K1866" s="19" t="str">
        <f t="shared" ca="1" si="499"/>
        <v>SELL</v>
      </c>
      <c r="L1866" s="19" t="str">
        <f t="shared" ca="1" si="500"/>
        <v/>
      </c>
      <c r="M1866" s="9" t="str">
        <f t="shared" ca="1" si="501"/>
        <v/>
      </c>
      <c r="N1866" s="9" t="str">
        <f t="shared" ca="1" si="502"/>
        <v/>
      </c>
      <c r="O1866" s="11">
        <f t="shared" ca="1" si="495"/>
        <v>37790</v>
      </c>
      <c r="P1866" s="31">
        <f t="shared" ca="1" si="508"/>
        <v>50</v>
      </c>
      <c r="Q1866" s="9">
        <f t="shared" ca="1" si="503"/>
        <v>0</v>
      </c>
      <c r="R1866" s="34" t="str">
        <f t="shared" ca="1" si="509"/>
        <v>SELL</v>
      </c>
    </row>
    <row r="1867" spans="1:18" x14ac:dyDescent="0.3">
      <c r="A1867" s="9">
        <v>1864</v>
      </c>
      <c r="B1867" s="11">
        <f t="shared" ca="1" si="493"/>
        <v>37791</v>
      </c>
      <c r="C1867" s="17">
        <f t="shared" ca="1" si="494"/>
        <v>1092.55</v>
      </c>
      <c r="D1867" s="42">
        <f t="shared" ca="1" si="504"/>
        <v>5.7999999999999545</v>
      </c>
      <c r="E1867" s="15">
        <f t="shared" ca="1" si="496"/>
        <v>5.7999999999999545</v>
      </c>
      <c r="F1867" s="15">
        <f t="shared" ca="1" si="497"/>
        <v>0</v>
      </c>
      <c r="G1867" s="17">
        <f t="shared" ca="1" si="505"/>
        <v>7.7821428571428601</v>
      </c>
      <c r="H1867" s="17">
        <f t="shared" ca="1" si="506"/>
        <v>1.6571428571428604</v>
      </c>
      <c r="I1867" s="17">
        <f t="shared" ca="1" si="507"/>
        <v>4.6961206896551655</v>
      </c>
      <c r="J1867" s="23">
        <f t="shared" ca="1" si="498"/>
        <v>82.444192205826695</v>
      </c>
      <c r="K1867" s="19" t="str">
        <f t="shared" ca="1" si="499"/>
        <v>SELL</v>
      </c>
      <c r="L1867" s="19" t="str">
        <f t="shared" ca="1" si="500"/>
        <v/>
      </c>
      <c r="M1867" s="9" t="str">
        <f t="shared" ca="1" si="501"/>
        <v/>
      </c>
      <c r="N1867" s="9" t="str">
        <f t="shared" ca="1" si="502"/>
        <v/>
      </c>
      <c r="O1867" s="11">
        <f t="shared" ca="1" si="495"/>
        <v>37791</v>
      </c>
      <c r="P1867" s="31">
        <f t="shared" ca="1" si="508"/>
        <v>50</v>
      </c>
      <c r="Q1867" s="9">
        <f t="shared" ca="1" si="503"/>
        <v>0</v>
      </c>
      <c r="R1867" s="34" t="str">
        <f t="shared" ca="1" si="509"/>
        <v>SELL</v>
      </c>
    </row>
    <row r="1868" spans="1:18" x14ac:dyDescent="0.3">
      <c r="A1868" s="9">
        <v>1865</v>
      </c>
      <c r="B1868" s="11">
        <f t="shared" ca="1" si="493"/>
        <v>37792</v>
      </c>
      <c r="C1868" s="17">
        <f t="shared" ca="1" si="494"/>
        <v>1100.25</v>
      </c>
      <c r="D1868" s="42">
        <f t="shared" ca="1" si="504"/>
        <v>7.7000000000000455</v>
      </c>
      <c r="E1868" s="15">
        <f t="shared" ca="1" si="496"/>
        <v>7.7000000000000455</v>
      </c>
      <c r="F1868" s="15">
        <f t="shared" ca="1" si="497"/>
        <v>0</v>
      </c>
      <c r="G1868" s="17">
        <f t="shared" ca="1" si="505"/>
        <v>7.7357142857142902</v>
      </c>
      <c r="H1868" s="17">
        <f t="shared" ca="1" si="506"/>
        <v>1.6571428571428604</v>
      </c>
      <c r="I1868" s="17">
        <f t="shared" ca="1" si="507"/>
        <v>4.6681034482758559</v>
      </c>
      <c r="J1868" s="23">
        <f t="shared" ca="1" si="498"/>
        <v>82.357414448669175</v>
      </c>
      <c r="K1868" s="19" t="str">
        <f t="shared" ca="1" si="499"/>
        <v>SELL</v>
      </c>
      <c r="L1868" s="19" t="str">
        <f t="shared" ca="1" si="500"/>
        <v/>
      </c>
      <c r="M1868" s="9" t="str">
        <f t="shared" ca="1" si="501"/>
        <v/>
      </c>
      <c r="N1868" s="9" t="str">
        <f t="shared" ca="1" si="502"/>
        <v/>
      </c>
      <c r="O1868" s="11">
        <f t="shared" ca="1" si="495"/>
        <v>37792</v>
      </c>
      <c r="P1868" s="31">
        <f t="shared" ca="1" si="508"/>
        <v>50</v>
      </c>
      <c r="Q1868" s="9">
        <f t="shared" ca="1" si="503"/>
        <v>0</v>
      </c>
      <c r="R1868" s="34" t="str">
        <f t="shared" ca="1" si="509"/>
        <v>SELL</v>
      </c>
    </row>
    <row r="1869" spans="1:18" x14ac:dyDescent="0.3">
      <c r="A1869" s="9">
        <v>1866</v>
      </c>
      <c r="B1869" s="11">
        <f t="shared" ca="1" si="493"/>
        <v>37795</v>
      </c>
      <c r="C1869" s="17">
        <f t="shared" ca="1" si="494"/>
        <v>1089.2</v>
      </c>
      <c r="D1869" s="42">
        <f t="shared" ca="1" si="504"/>
        <v>-11.049999999999955</v>
      </c>
      <c r="E1869" s="15">
        <f t="shared" ca="1" si="496"/>
        <v>0</v>
      </c>
      <c r="F1869" s="15">
        <f t="shared" ca="1" si="497"/>
        <v>-11.049999999999955</v>
      </c>
      <c r="G1869" s="17">
        <f t="shared" ca="1" si="505"/>
        <v>7.7357142857142902</v>
      </c>
      <c r="H1869" s="17">
        <f t="shared" ca="1" si="506"/>
        <v>2.125</v>
      </c>
      <c r="I1869" s="17">
        <f t="shared" ca="1" si="507"/>
        <v>3.6403361344537837</v>
      </c>
      <c r="J1869" s="23">
        <f t="shared" ca="1" si="498"/>
        <v>78.449837015574076</v>
      </c>
      <c r="K1869" s="19" t="str">
        <f t="shared" ca="1" si="499"/>
        <v>SELL</v>
      </c>
      <c r="L1869" s="19" t="str">
        <f t="shared" ca="1" si="500"/>
        <v/>
      </c>
      <c r="M1869" s="9" t="str">
        <f t="shared" ca="1" si="501"/>
        <v/>
      </c>
      <c r="N1869" s="9" t="str">
        <f t="shared" ca="1" si="502"/>
        <v/>
      </c>
      <c r="O1869" s="11">
        <f t="shared" ca="1" si="495"/>
        <v>37795</v>
      </c>
      <c r="P1869" s="31">
        <f t="shared" ca="1" si="508"/>
        <v>50</v>
      </c>
      <c r="Q1869" s="9">
        <f t="shared" ca="1" si="503"/>
        <v>0</v>
      </c>
      <c r="R1869" s="34" t="str">
        <f t="shared" ca="1" si="509"/>
        <v>SELL</v>
      </c>
    </row>
    <row r="1870" spans="1:18" x14ac:dyDescent="0.3">
      <c r="A1870" s="9">
        <v>1867</v>
      </c>
      <c r="B1870" s="11">
        <f t="shared" ca="1" si="493"/>
        <v>37796</v>
      </c>
      <c r="C1870" s="17">
        <f t="shared" ca="1" si="494"/>
        <v>1085.3499999999999</v>
      </c>
      <c r="D1870" s="42">
        <f t="shared" ca="1" si="504"/>
        <v>-3.8500000000001364</v>
      </c>
      <c r="E1870" s="15">
        <f t="shared" ca="1" si="496"/>
        <v>0</v>
      </c>
      <c r="F1870" s="15">
        <f t="shared" ca="1" si="497"/>
        <v>-3.8500000000001364</v>
      </c>
      <c r="G1870" s="17">
        <f t="shared" ca="1" si="505"/>
        <v>6.9928571428571491</v>
      </c>
      <c r="H1870" s="17">
        <f t="shared" ca="1" si="506"/>
        <v>2.4000000000000097</v>
      </c>
      <c r="I1870" s="17">
        <f t="shared" ca="1" si="507"/>
        <v>2.9136904761904669</v>
      </c>
      <c r="J1870" s="23">
        <f t="shared" ca="1" si="498"/>
        <v>74.448669201520858</v>
      </c>
      <c r="K1870" s="19" t="str">
        <f t="shared" ca="1" si="499"/>
        <v>SELL</v>
      </c>
      <c r="L1870" s="19" t="str">
        <f t="shared" ca="1" si="500"/>
        <v/>
      </c>
      <c r="M1870" s="9" t="str">
        <f t="shared" ca="1" si="501"/>
        <v/>
      </c>
      <c r="N1870" s="9" t="str">
        <f t="shared" ca="1" si="502"/>
        <v/>
      </c>
      <c r="O1870" s="11">
        <f t="shared" ca="1" si="495"/>
        <v>37796</v>
      </c>
      <c r="P1870" s="31">
        <f t="shared" ca="1" si="508"/>
        <v>50</v>
      </c>
      <c r="Q1870" s="9">
        <f t="shared" ca="1" si="503"/>
        <v>0</v>
      </c>
      <c r="R1870" s="34" t="str">
        <f t="shared" ca="1" si="509"/>
        <v>SELL</v>
      </c>
    </row>
    <row r="1871" spans="1:18" x14ac:dyDescent="0.3">
      <c r="A1871" s="9">
        <v>1868</v>
      </c>
      <c r="B1871" s="11">
        <f t="shared" ca="1" si="493"/>
        <v>37797</v>
      </c>
      <c r="C1871" s="17">
        <f t="shared" ca="1" si="494"/>
        <v>1106.6500000000001</v>
      </c>
      <c r="D1871" s="42">
        <f t="shared" ca="1" si="504"/>
        <v>21.300000000000182</v>
      </c>
      <c r="E1871" s="15">
        <f t="shared" ca="1" si="496"/>
        <v>21.300000000000182</v>
      </c>
      <c r="F1871" s="15">
        <f t="shared" ca="1" si="497"/>
        <v>0</v>
      </c>
      <c r="G1871" s="17">
        <f t="shared" ca="1" si="505"/>
        <v>7.5142857142857338</v>
      </c>
      <c r="H1871" s="17">
        <f t="shared" ca="1" si="506"/>
        <v>2.4000000000000097</v>
      </c>
      <c r="I1871" s="17">
        <f t="shared" ca="1" si="507"/>
        <v>3.1309523809523765</v>
      </c>
      <c r="J1871" s="23">
        <f t="shared" ca="1" si="498"/>
        <v>75.792507204610928</v>
      </c>
      <c r="K1871" s="19" t="str">
        <f t="shared" ca="1" si="499"/>
        <v>SELL</v>
      </c>
      <c r="L1871" s="19" t="str">
        <f t="shared" ca="1" si="500"/>
        <v/>
      </c>
      <c r="M1871" s="9" t="str">
        <f t="shared" ca="1" si="501"/>
        <v/>
      </c>
      <c r="N1871" s="9" t="str">
        <f t="shared" ca="1" si="502"/>
        <v/>
      </c>
      <c r="O1871" s="11">
        <f t="shared" ca="1" si="495"/>
        <v>37797</v>
      </c>
      <c r="P1871" s="31">
        <f t="shared" ca="1" si="508"/>
        <v>50</v>
      </c>
      <c r="Q1871" s="9">
        <f t="shared" ca="1" si="503"/>
        <v>0</v>
      </c>
      <c r="R1871" s="34" t="str">
        <f t="shared" ca="1" si="509"/>
        <v>SELL</v>
      </c>
    </row>
    <row r="1872" spans="1:18" x14ac:dyDescent="0.3">
      <c r="A1872" s="9">
        <v>1869</v>
      </c>
      <c r="B1872" s="11">
        <f t="shared" ca="1" si="493"/>
        <v>37798</v>
      </c>
      <c r="C1872" s="17">
        <f t="shared" ca="1" si="494"/>
        <v>1116.3499999999999</v>
      </c>
      <c r="D1872" s="42">
        <f t="shared" ca="1" si="504"/>
        <v>9.6999999999998181</v>
      </c>
      <c r="E1872" s="15">
        <f t="shared" ca="1" si="496"/>
        <v>9.6999999999998181</v>
      </c>
      <c r="F1872" s="15">
        <f t="shared" ca="1" si="497"/>
        <v>0</v>
      </c>
      <c r="G1872" s="17">
        <f t="shared" ca="1" si="505"/>
        <v>7.3964285714285678</v>
      </c>
      <c r="H1872" s="17">
        <f t="shared" ca="1" si="506"/>
        <v>2.4000000000000097</v>
      </c>
      <c r="I1872" s="17">
        <f t="shared" ca="1" si="507"/>
        <v>3.0818452380952244</v>
      </c>
      <c r="J1872" s="23">
        <f t="shared" ca="1" si="498"/>
        <v>75.501275975209552</v>
      </c>
      <c r="K1872" s="19" t="str">
        <f t="shared" ca="1" si="499"/>
        <v>SELL</v>
      </c>
      <c r="L1872" s="19" t="str">
        <f t="shared" ca="1" si="500"/>
        <v/>
      </c>
      <c r="M1872" s="9" t="str">
        <f t="shared" ca="1" si="501"/>
        <v/>
      </c>
      <c r="N1872" s="9" t="str">
        <f t="shared" ca="1" si="502"/>
        <v/>
      </c>
      <c r="O1872" s="11">
        <f t="shared" ca="1" si="495"/>
        <v>37798</v>
      </c>
      <c r="P1872" s="31">
        <f t="shared" ca="1" si="508"/>
        <v>50</v>
      </c>
      <c r="Q1872" s="9">
        <f t="shared" ca="1" si="503"/>
        <v>0</v>
      </c>
      <c r="R1872" s="34" t="str">
        <f t="shared" ca="1" si="509"/>
        <v>SELL</v>
      </c>
    </row>
    <row r="1873" spans="1:18" x14ac:dyDescent="0.3">
      <c r="A1873" s="9">
        <v>1870</v>
      </c>
      <c r="B1873" s="11">
        <f t="shared" ca="1" si="493"/>
        <v>37799</v>
      </c>
      <c r="C1873" s="17">
        <f t="shared" ca="1" si="494"/>
        <v>1125.55</v>
      </c>
      <c r="D1873" s="42">
        <f t="shared" ca="1" si="504"/>
        <v>9.2000000000000455</v>
      </c>
      <c r="E1873" s="15">
        <f t="shared" ca="1" si="496"/>
        <v>9.2000000000000455</v>
      </c>
      <c r="F1873" s="15">
        <f t="shared" ca="1" si="497"/>
        <v>0</v>
      </c>
      <c r="G1873" s="17">
        <f t="shared" ca="1" si="505"/>
        <v>7.6464285714285847</v>
      </c>
      <c r="H1873" s="17">
        <f t="shared" ca="1" si="506"/>
        <v>2.4000000000000097</v>
      </c>
      <c r="I1873" s="17">
        <f t="shared" ca="1" si="507"/>
        <v>3.1860119047618976</v>
      </c>
      <c r="J1873" s="23">
        <f t="shared" ca="1" si="498"/>
        <v>76.110913615357234</v>
      </c>
      <c r="K1873" s="19" t="str">
        <f t="shared" ca="1" si="499"/>
        <v>SELL</v>
      </c>
      <c r="L1873" s="19" t="str">
        <f t="shared" ca="1" si="500"/>
        <v/>
      </c>
      <c r="M1873" s="9" t="str">
        <f t="shared" ca="1" si="501"/>
        <v/>
      </c>
      <c r="N1873" s="9" t="str">
        <f t="shared" ca="1" si="502"/>
        <v/>
      </c>
      <c r="O1873" s="11">
        <f t="shared" ca="1" si="495"/>
        <v>37799</v>
      </c>
      <c r="P1873" s="31">
        <f t="shared" ca="1" si="508"/>
        <v>50</v>
      </c>
      <c r="Q1873" s="9">
        <f t="shared" ca="1" si="503"/>
        <v>0</v>
      </c>
      <c r="R1873" s="34" t="str">
        <f t="shared" ca="1" si="509"/>
        <v>SELL</v>
      </c>
    </row>
    <row r="1874" spans="1:18" x14ac:dyDescent="0.3">
      <c r="A1874" s="9">
        <v>1871</v>
      </c>
      <c r="B1874" s="11">
        <f t="shared" ca="1" si="493"/>
        <v>37802</v>
      </c>
      <c r="C1874" s="17">
        <f t="shared" ca="1" si="494"/>
        <v>1134.1500000000001</v>
      </c>
      <c r="D1874" s="42">
        <f t="shared" ca="1" si="504"/>
        <v>8.6000000000001364</v>
      </c>
      <c r="E1874" s="15">
        <f t="shared" ca="1" si="496"/>
        <v>8.6000000000001364</v>
      </c>
      <c r="F1874" s="15">
        <f t="shared" ca="1" si="497"/>
        <v>0</v>
      </c>
      <c r="G1874" s="17">
        <f t="shared" ca="1" si="505"/>
        <v>8.2607142857143092</v>
      </c>
      <c r="H1874" s="17">
        <f t="shared" ca="1" si="506"/>
        <v>1.3785714285714417</v>
      </c>
      <c r="I1874" s="17">
        <f t="shared" ca="1" si="507"/>
        <v>5.9922279792745714</v>
      </c>
      <c r="J1874" s="23">
        <f t="shared" ca="1" si="498"/>
        <v>85.698406817339674</v>
      </c>
      <c r="K1874" s="19" t="str">
        <f t="shared" ca="1" si="499"/>
        <v>SELL</v>
      </c>
      <c r="L1874" s="19" t="str">
        <f t="shared" ca="1" si="500"/>
        <v/>
      </c>
      <c r="M1874" s="9" t="str">
        <f t="shared" ca="1" si="501"/>
        <v/>
      </c>
      <c r="N1874" s="9" t="str">
        <f t="shared" ca="1" si="502"/>
        <v/>
      </c>
      <c r="O1874" s="11">
        <f t="shared" ca="1" si="495"/>
        <v>37802</v>
      </c>
      <c r="P1874" s="31">
        <f t="shared" ca="1" si="508"/>
        <v>50</v>
      </c>
      <c r="Q1874" s="9">
        <f t="shared" ca="1" si="503"/>
        <v>0</v>
      </c>
      <c r="R1874" s="34" t="str">
        <f t="shared" ca="1" si="509"/>
        <v>SELL</v>
      </c>
    </row>
    <row r="1875" spans="1:18" x14ac:dyDescent="0.3">
      <c r="A1875" s="9">
        <v>1872</v>
      </c>
      <c r="B1875" s="11">
        <f t="shared" ca="1" si="493"/>
        <v>37803</v>
      </c>
      <c r="C1875" s="17">
        <f t="shared" ca="1" si="494"/>
        <v>1130.7</v>
      </c>
      <c r="D1875" s="42">
        <f t="shared" ca="1" si="504"/>
        <v>-3.4500000000000455</v>
      </c>
      <c r="E1875" s="15">
        <f t="shared" ca="1" si="496"/>
        <v>0</v>
      </c>
      <c r="F1875" s="15">
        <f t="shared" ca="1" si="497"/>
        <v>-3.4500000000000455</v>
      </c>
      <c r="G1875" s="17">
        <f t="shared" ca="1" si="505"/>
        <v>7.8107142857143117</v>
      </c>
      <c r="H1875" s="17">
        <f t="shared" ca="1" si="506"/>
        <v>1.6250000000000162</v>
      </c>
      <c r="I1875" s="17">
        <f t="shared" ca="1" si="507"/>
        <v>4.8065934065933744</v>
      </c>
      <c r="J1875" s="23">
        <f t="shared" ca="1" si="498"/>
        <v>82.778198334594904</v>
      </c>
      <c r="K1875" s="19" t="str">
        <f t="shared" ca="1" si="499"/>
        <v>SELL</v>
      </c>
      <c r="L1875" s="19" t="str">
        <f t="shared" ca="1" si="500"/>
        <v/>
      </c>
      <c r="M1875" s="9" t="str">
        <f t="shared" ca="1" si="501"/>
        <v/>
      </c>
      <c r="N1875" s="9" t="str">
        <f t="shared" ca="1" si="502"/>
        <v/>
      </c>
      <c r="O1875" s="11">
        <f t="shared" ca="1" si="495"/>
        <v>37803</v>
      </c>
      <c r="P1875" s="31">
        <f t="shared" ca="1" si="508"/>
        <v>50</v>
      </c>
      <c r="Q1875" s="9">
        <f t="shared" ca="1" si="503"/>
        <v>0</v>
      </c>
      <c r="R1875" s="34" t="str">
        <f t="shared" ca="1" si="509"/>
        <v>SELL</v>
      </c>
    </row>
    <row r="1876" spans="1:18" x14ac:dyDescent="0.3">
      <c r="A1876" s="9">
        <v>1873</v>
      </c>
      <c r="B1876" s="11">
        <f t="shared" ca="1" si="493"/>
        <v>37804</v>
      </c>
      <c r="C1876" s="17">
        <f t="shared" ca="1" si="494"/>
        <v>1133.8</v>
      </c>
      <c r="D1876" s="42">
        <f t="shared" ca="1" si="504"/>
        <v>3.0999999999999091</v>
      </c>
      <c r="E1876" s="15">
        <f t="shared" ca="1" si="496"/>
        <v>3.0999999999999091</v>
      </c>
      <c r="F1876" s="15">
        <f t="shared" ca="1" si="497"/>
        <v>0</v>
      </c>
      <c r="G1876" s="17">
        <f t="shared" ca="1" si="505"/>
        <v>7.5178571428571592</v>
      </c>
      <c r="H1876" s="17">
        <f t="shared" ca="1" si="506"/>
        <v>1.6250000000000162</v>
      </c>
      <c r="I1876" s="17">
        <f t="shared" ca="1" si="507"/>
        <v>4.6263736263735904</v>
      </c>
      <c r="J1876" s="23">
        <f t="shared" ca="1" si="498"/>
        <v>82.226562499999886</v>
      </c>
      <c r="K1876" s="19" t="str">
        <f t="shared" ca="1" si="499"/>
        <v>SELL</v>
      </c>
      <c r="L1876" s="19" t="str">
        <f t="shared" ca="1" si="500"/>
        <v/>
      </c>
      <c r="M1876" s="9" t="str">
        <f t="shared" ca="1" si="501"/>
        <v/>
      </c>
      <c r="N1876" s="9" t="str">
        <f t="shared" ca="1" si="502"/>
        <v/>
      </c>
      <c r="O1876" s="11">
        <f t="shared" ca="1" si="495"/>
        <v>37804</v>
      </c>
      <c r="P1876" s="31">
        <f t="shared" ca="1" si="508"/>
        <v>50</v>
      </c>
      <c r="Q1876" s="9">
        <f t="shared" ca="1" si="503"/>
        <v>0</v>
      </c>
      <c r="R1876" s="34" t="str">
        <f t="shared" ca="1" si="509"/>
        <v>SELL</v>
      </c>
    </row>
    <row r="1877" spans="1:18" x14ac:dyDescent="0.3">
      <c r="A1877" s="9">
        <v>1874</v>
      </c>
      <c r="B1877" s="11">
        <f t="shared" ca="1" si="493"/>
        <v>37805</v>
      </c>
      <c r="C1877" s="17">
        <f t="shared" ca="1" si="494"/>
        <v>1144.6500000000001</v>
      </c>
      <c r="D1877" s="42">
        <f t="shared" ca="1" si="504"/>
        <v>10.850000000000136</v>
      </c>
      <c r="E1877" s="15">
        <f t="shared" ca="1" si="496"/>
        <v>10.850000000000136</v>
      </c>
      <c r="F1877" s="15">
        <f t="shared" ca="1" si="497"/>
        <v>0</v>
      </c>
      <c r="G1877" s="17">
        <f t="shared" ca="1" si="505"/>
        <v>7.9428571428571626</v>
      </c>
      <c r="H1877" s="17">
        <f t="shared" ca="1" si="506"/>
        <v>1.6250000000000162</v>
      </c>
      <c r="I1877" s="17">
        <f t="shared" ca="1" si="507"/>
        <v>4.887912087912051</v>
      </c>
      <c r="J1877" s="23">
        <f t="shared" ca="1" si="498"/>
        <v>83.016050765210792</v>
      </c>
      <c r="K1877" s="19" t="str">
        <f t="shared" ca="1" si="499"/>
        <v>SELL</v>
      </c>
      <c r="L1877" s="19" t="str">
        <f t="shared" ca="1" si="500"/>
        <v/>
      </c>
      <c r="M1877" s="9" t="str">
        <f t="shared" ca="1" si="501"/>
        <v/>
      </c>
      <c r="N1877" s="9" t="str">
        <f t="shared" ca="1" si="502"/>
        <v/>
      </c>
      <c r="O1877" s="11">
        <f t="shared" ca="1" si="495"/>
        <v>37805</v>
      </c>
      <c r="P1877" s="31">
        <f t="shared" ca="1" si="508"/>
        <v>50</v>
      </c>
      <c r="Q1877" s="9">
        <f t="shared" ca="1" si="503"/>
        <v>0</v>
      </c>
      <c r="R1877" s="34" t="str">
        <f t="shared" ca="1" si="509"/>
        <v>SELL</v>
      </c>
    </row>
    <row r="1878" spans="1:18" x14ac:dyDescent="0.3">
      <c r="A1878" s="9">
        <v>1875</v>
      </c>
      <c r="B1878" s="11">
        <f t="shared" ca="1" si="493"/>
        <v>37806</v>
      </c>
      <c r="C1878" s="17">
        <f t="shared" ca="1" si="494"/>
        <v>1138.45</v>
      </c>
      <c r="D1878" s="42">
        <f t="shared" ca="1" si="504"/>
        <v>-6.2000000000000455</v>
      </c>
      <c r="E1878" s="15">
        <f t="shared" ca="1" si="496"/>
        <v>0</v>
      </c>
      <c r="F1878" s="15">
        <f t="shared" ca="1" si="497"/>
        <v>-6.2000000000000455</v>
      </c>
      <c r="G1878" s="17">
        <f t="shared" ca="1" si="505"/>
        <v>7.9428571428571626</v>
      </c>
      <c r="H1878" s="17">
        <f t="shared" ca="1" si="506"/>
        <v>1.7535714285714417</v>
      </c>
      <c r="I1878" s="17">
        <f t="shared" ca="1" si="507"/>
        <v>4.5295315682280837</v>
      </c>
      <c r="J1878" s="23">
        <f t="shared" ca="1" si="498"/>
        <v>81.915285451196979</v>
      </c>
      <c r="K1878" s="19" t="str">
        <f t="shared" ca="1" si="499"/>
        <v>SELL</v>
      </c>
      <c r="L1878" s="19" t="str">
        <f t="shared" ca="1" si="500"/>
        <v/>
      </c>
      <c r="M1878" s="9" t="str">
        <f t="shared" ca="1" si="501"/>
        <v/>
      </c>
      <c r="N1878" s="9" t="str">
        <f t="shared" ca="1" si="502"/>
        <v/>
      </c>
      <c r="O1878" s="11">
        <f t="shared" ca="1" si="495"/>
        <v>37806</v>
      </c>
      <c r="P1878" s="31">
        <f t="shared" ca="1" si="508"/>
        <v>50</v>
      </c>
      <c r="Q1878" s="9">
        <f t="shared" ca="1" si="503"/>
        <v>0</v>
      </c>
      <c r="R1878" s="34" t="str">
        <f t="shared" ca="1" si="509"/>
        <v>SELL</v>
      </c>
    </row>
    <row r="1879" spans="1:18" x14ac:dyDescent="0.3">
      <c r="A1879" s="9">
        <v>1876</v>
      </c>
      <c r="B1879" s="11">
        <f t="shared" ca="1" si="493"/>
        <v>37809</v>
      </c>
      <c r="C1879" s="17">
        <f t="shared" ca="1" si="494"/>
        <v>1140.55</v>
      </c>
      <c r="D1879" s="42">
        <f t="shared" ca="1" si="504"/>
        <v>2.0999999999999091</v>
      </c>
      <c r="E1879" s="15">
        <f t="shared" ca="1" si="496"/>
        <v>2.0999999999999091</v>
      </c>
      <c r="F1879" s="15">
        <f t="shared" ca="1" si="497"/>
        <v>0</v>
      </c>
      <c r="G1879" s="17">
        <f t="shared" ca="1" si="505"/>
        <v>5.9392857142857212</v>
      </c>
      <c r="H1879" s="17">
        <f t="shared" ca="1" si="506"/>
        <v>1.7535714285714417</v>
      </c>
      <c r="I1879" s="17">
        <f t="shared" ca="1" si="507"/>
        <v>3.3869653767820562</v>
      </c>
      <c r="J1879" s="23">
        <f t="shared" ca="1" si="498"/>
        <v>77.205199628597853</v>
      </c>
      <c r="K1879" s="19" t="str">
        <f t="shared" ca="1" si="499"/>
        <v>SELL</v>
      </c>
      <c r="L1879" s="19" t="str">
        <f t="shared" ca="1" si="500"/>
        <v/>
      </c>
      <c r="M1879" s="9" t="str">
        <f t="shared" ca="1" si="501"/>
        <v/>
      </c>
      <c r="N1879" s="9" t="str">
        <f t="shared" ca="1" si="502"/>
        <v/>
      </c>
      <c r="O1879" s="11">
        <f t="shared" ca="1" si="495"/>
        <v>37809</v>
      </c>
      <c r="P1879" s="31">
        <f t="shared" ca="1" si="508"/>
        <v>50</v>
      </c>
      <c r="Q1879" s="9">
        <f t="shared" ca="1" si="503"/>
        <v>0</v>
      </c>
      <c r="R1879" s="34" t="str">
        <f t="shared" ca="1" si="509"/>
        <v>SELL</v>
      </c>
    </row>
    <row r="1880" spans="1:18" x14ac:dyDescent="0.3">
      <c r="A1880" s="9">
        <v>1877</v>
      </c>
      <c r="B1880" s="11">
        <f t="shared" ca="1" si="493"/>
        <v>37810</v>
      </c>
      <c r="C1880" s="17">
        <f t="shared" ca="1" si="494"/>
        <v>1145.9000000000001</v>
      </c>
      <c r="D1880" s="42">
        <f t="shared" ca="1" si="504"/>
        <v>5.3500000000001364</v>
      </c>
      <c r="E1880" s="15">
        <f t="shared" ca="1" si="496"/>
        <v>5.3500000000001364</v>
      </c>
      <c r="F1880" s="15">
        <f t="shared" ca="1" si="497"/>
        <v>0</v>
      </c>
      <c r="G1880" s="17">
        <f t="shared" ca="1" si="505"/>
        <v>5.9785714285714482</v>
      </c>
      <c r="H1880" s="17">
        <f t="shared" ca="1" si="506"/>
        <v>1.7535714285714417</v>
      </c>
      <c r="I1880" s="17">
        <f t="shared" ca="1" si="507"/>
        <v>3.4093686354378678</v>
      </c>
      <c r="J1880" s="23">
        <f t="shared" ca="1" si="498"/>
        <v>77.32101616628168</v>
      </c>
      <c r="K1880" s="19" t="str">
        <f t="shared" ca="1" si="499"/>
        <v>SELL</v>
      </c>
      <c r="L1880" s="19" t="str">
        <f t="shared" ca="1" si="500"/>
        <v/>
      </c>
      <c r="M1880" s="9" t="str">
        <f t="shared" ca="1" si="501"/>
        <v/>
      </c>
      <c r="N1880" s="9" t="str">
        <f t="shared" ca="1" si="502"/>
        <v/>
      </c>
      <c r="O1880" s="11">
        <f t="shared" ca="1" si="495"/>
        <v>37810</v>
      </c>
      <c r="P1880" s="31">
        <f t="shared" ca="1" si="508"/>
        <v>50</v>
      </c>
      <c r="Q1880" s="9">
        <f t="shared" ca="1" si="503"/>
        <v>0</v>
      </c>
      <c r="R1880" s="34" t="str">
        <f t="shared" ca="1" si="509"/>
        <v>SELL</v>
      </c>
    </row>
    <row r="1881" spans="1:18" x14ac:dyDescent="0.3">
      <c r="A1881" s="9">
        <v>1878</v>
      </c>
      <c r="B1881" s="11">
        <f t="shared" ca="1" si="493"/>
        <v>37811</v>
      </c>
      <c r="C1881" s="17">
        <f t="shared" ca="1" si="494"/>
        <v>1141.05</v>
      </c>
      <c r="D1881" s="42">
        <f t="shared" ca="1" si="504"/>
        <v>-4.8500000000001364</v>
      </c>
      <c r="E1881" s="15">
        <f t="shared" ca="1" si="496"/>
        <v>0</v>
      </c>
      <c r="F1881" s="15">
        <f t="shared" ca="1" si="497"/>
        <v>-4.8500000000001364</v>
      </c>
      <c r="G1881" s="17">
        <f t="shared" ca="1" si="505"/>
        <v>5.5642857142857371</v>
      </c>
      <c r="H1881" s="17">
        <f t="shared" ca="1" si="506"/>
        <v>2.1000000000000227</v>
      </c>
      <c r="I1881" s="17">
        <f t="shared" ca="1" si="507"/>
        <v>2.6496598639455606</v>
      </c>
      <c r="J1881" s="23">
        <f t="shared" ca="1" si="498"/>
        <v>72.600186393289704</v>
      </c>
      <c r="K1881" s="19" t="str">
        <f t="shared" ca="1" si="499"/>
        <v>SELL</v>
      </c>
      <c r="L1881" s="19" t="str">
        <f t="shared" ca="1" si="500"/>
        <v/>
      </c>
      <c r="M1881" s="9" t="str">
        <f t="shared" ca="1" si="501"/>
        <v/>
      </c>
      <c r="N1881" s="9" t="str">
        <f t="shared" ca="1" si="502"/>
        <v/>
      </c>
      <c r="O1881" s="11">
        <f t="shared" ca="1" si="495"/>
        <v>37811</v>
      </c>
      <c r="P1881" s="31">
        <f t="shared" ca="1" si="508"/>
        <v>50</v>
      </c>
      <c r="Q1881" s="9">
        <f t="shared" ca="1" si="503"/>
        <v>0</v>
      </c>
      <c r="R1881" s="34" t="str">
        <f t="shared" ca="1" si="509"/>
        <v>SELL</v>
      </c>
    </row>
    <row r="1882" spans="1:18" x14ac:dyDescent="0.3">
      <c r="A1882" s="9">
        <v>1879</v>
      </c>
      <c r="B1882" s="11">
        <f t="shared" ca="1" si="493"/>
        <v>37812</v>
      </c>
      <c r="C1882" s="17">
        <f t="shared" ca="1" si="494"/>
        <v>1162.3499999999999</v>
      </c>
      <c r="D1882" s="42">
        <f t="shared" ca="1" si="504"/>
        <v>21.299999999999955</v>
      </c>
      <c r="E1882" s="15">
        <f t="shared" ca="1" si="496"/>
        <v>21.299999999999955</v>
      </c>
      <c r="F1882" s="15">
        <f t="shared" ca="1" si="497"/>
        <v>0</v>
      </c>
      <c r="G1882" s="17">
        <f t="shared" ca="1" si="505"/>
        <v>6.5357142857143016</v>
      </c>
      <c r="H1882" s="17">
        <f t="shared" ca="1" si="506"/>
        <v>2.1000000000000227</v>
      </c>
      <c r="I1882" s="17">
        <f t="shared" ca="1" si="507"/>
        <v>3.1122448979591577</v>
      </c>
      <c r="J1882" s="23">
        <f t="shared" ca="1" si="498"/>
        <v>75.682382133994878</v>
      </c>
      <c r="K1882" s="19" t="str">
        <f t="shared" ca="1" si="499"/>
        <v>SELL</v>
      </c>
      <c r="L1882" s="19" t="str">
        <f t="shared" ca="1" si="500"/>
        <v/>
      </c>
      <c r="M1882" s="9" t="str">
        <f t="shared" ca="1" si="501"/>
        <v/>
      </c>
      <c r="N1882" s="9" t="str">
        <f t="shared" ca="1" si="502"/>
        <v/>
      </c>
      <c r="O1882" s="11">
        <f t="shared" ca="1" si="495"/>
        <v>37812</v>
      </c>
      <c r="P1882" s="31">
        <f t="shared" ca="1" si="508"/>
        <v>50</v>
      </c>
      <c r="Q1882" s="9">
        <f t="shared" ca="1" si="503"/>
        <v>0</v>
      </c>
      <c r="R1882" s="34" t="str">
        <f t="shared" ca="1" si="509"/>
        <v>SELL</v>
      </c>
    </row>
    <row r="1883" spans="1:18" x14ac:dyDescent="0.3">
      <c r="A1883" s="9">
        <v>1880</v>
      </c>
      <c r="B1883" s="11">
        <f t="shared" ca="1" si="493"/>
        <v>37813</v>
      </c>
      <c r="C1883" s="17">
        <f t="shared" ca="1" si="494"/>
        <v>1161.6500000000001</v>
      </c>
      <c r="D1883" s="42">
        <f t="shared" ca="1" si="504"/>
        <v>-0.6999999999998181</v>
      </c>
      <c r="E1883" s="15">
        <f t="shared" ca="1" si="496"/>
        <v>0</v>
      </c>
      <c r="F1883" s="15">
        <f t="shared" ca="1" si="497"/>
        <v>-0.6999999999998181</v>
      </c>
      <c r="G1883" s="17">
        <f t="shared" ca="1" si="505"/>
        <v>6.5357142857143016</v>
      </c>
      <c r="H1883" s="17">
        <f t="shared" ca="1" si="506"/>
        <v>1.3607142857142986</v>
      </c>
      <c r="I1883" s="17">
        <f t="shared" ca="1" si="507"/>
        <v>4.8031496062991783</v>
      </c>
      <c r="J1883" s="23">
        <f t="shared" ca="1" si="498"/>
        <v>82.767978290366244</v>
      </c>
      <c r="K1883" s="19" t="str">
        <f t="shared" ca="1" si="499"/>
        <v>SELL</v>
      </c>
      <c r="L1883" s="19" t="str">
        <f t="shared" ca="1" si="500"/>
        <v/>
      </c>
      <c r="M1883" s="9" t="str">
        <f t="shared" ca="1" si="501"/>
        <v/>
      </c>
      <c r="N1883" s="9" t="str">
        <f t="shared" ca="1" si="502"/>
        <v/>
      </c>
      <c r="O1883" s="11">
        <f t="shared" ca="1" si="495"/>
        <v>37813</v>
      </c>
      <c r="P1883" s="31">
        <f t="shared" ca="1" si="508"/>
        <v>50</v>
      </c>
      <c r="Q1883" s="9">
        <f t="shared" ca="1" si="503"/>
        <v>0</v>
      </c>
      <c r="R1883" s="34" t="str">
        <f t="shared" ca="1" si="509"/>
        <v>SELL</v>
      </c>
    </row>
    <row r="1884" spans="1:18" x14ac:dyDescent="0.3">
      <c r="A1884" s="9">
        <v>1881</v>
      </c>
      <c r="B1884" s="11">
        <f t="shared" ca="1" si="493"/>
        <v>37816</v>
      </c>
      <c r="C1884" s="17">
        <f t="shared" ca="1" si="494"/>
        <v>1171.5</v>
      </c>
      <c r="D1884" s="42">
        <f t="shared" ca="1" si="504"/>
        <v>9.8499999999999091</v>
      </c>
      <c r="E1884" s="15">
        <f t="shared" ca="1" si="496"/>
        <v>9.8499999999999091</v>
      </c>
      <c r="F1884" s="15">
        <f t="shared" ca="1" si="497"/>
        <v>0</v>
      </c>
      <c r="G1884" s="17">
        <f t="shared" ca="1" si="505"/>
        <v>7.2392857142857236</v>
      </c>
      <c r="H1884" s="17">
        <f t="shared" ca="1" si="506"/>
        <v>1.085714285714289</v>
      </c>
      <c r="I1884" s="17">
        <f t="shared" ca="1" si="507"/>
        <v>6.6677631578947256</v>
      </c>
      <c r="J1884" s="23">
        <f t="shared" ca="1" si="498"/>
        <v>86.958386958386939</v>
      </c>
      <c r="K1884" s="19" t="str">
        <f t="shared" ca="1" si="499"/>
        <v>SELL</v>
      </c>
      <c r="L1884" s="19" t="str">
        <f t="shared" ca="1" si="500"/>
        <v/>
      </c>
      <c r="M1884" s="9" t="str">
        <f t="shared" ca="1" si="501"/>
        <v/>
      </c>
      <c r="N1884" s="9" t="str">
        <f t="shared" ca="1" si="502"/>
        <v/>
      </c>
      <c r="O1884" s="11">
        <f t="shared" ca="1" si="495"/>
        <v>37816</v>
      </c>
      <c r="P1884" s="31">
        <f t="shared" ca="1" si="508"/>
        <v>50</v>
      </c>
      <c r="Q1884" s="9">
        <f t="shared" ca="1" si="503"/>
        <v>0</v>
      </c>
      <c r="R1884" s="34" t="str">
        <f t="shared" ca="1" si="509"/>
        <v>SELL</v>
      </c>
    </row>
    <row r="1885" spans="1:18" x14ac:dyDescent="0.3">
      <c r="A1885" s="9">
        <v>1882</v>
      </c>
      <c r="B1885" s="11">
        <f t="shared" ca="1" si="493"/>
        <v>37817</v>
      </c>
      <c r="C1885" s="17">
        <f t="shared" ca="1" si="494"/>
        <v>1159.8499999999999</v>
      </c>
      <c r="D1885" s="42">
        <f t="shared" ca="1" si="504"/>
        <v>-11.650000000000091</v>
      </c>
      <c r="E1885" s="15">
        <f t="shared" ca="1" si="496"/>
        <v>0</v>
      </c>
      <c r="F1885" s="15">
        <f t="shared" ca="1" si="497"/>
        <v>-11.650000000000091</v>
      </c>
      <c r="G1885" s="17">
        <f t="shared" ca="1" si="505"/>
        <v>5.7178571428571399</v>
      </c>
      <c r="H1885" s="17">
        <f t="shared" ca="1" si="506"/>
        <v>1.9178571428571527</v>
      </c>
      <c r="I1885" s="17">
        <f t="shared" ca="1" si="507"/>
        <v>2.9813780260707468</v>
      </c>
      <c r="J1885" s="23">
        <f t="shared" ca="1" si="498"/>
        <v>74.883068288119631</v>
      </c>
      <c r="K1885" s="19" t="str">
        <f t="shared" ca="1" si="499"/>
        <v>SELL</v>
      </c>
      <c r="L1885" s="19" t="str">
        <f t="shared" ca="1" si="500"/>
        <v/>
      </c>
      <c r="M1885" s="9" t="str">
        <f t="shared" ca="1" si="501"/>
        <v/>
      </c>
      <c r="N1885" s="9" t="str">
        <f t="shared" ca="1" si="502"/>
        <v/>
      </c>
      <c r="O1885" s="11">
        <f t="shared" ca="1" si="495"/>
        <v>37817</v>
      </c>
      <c r="P1885" s="31">
        <f t="shared" ca="1" si="508"/>
        <v>50</v>
      </c>
      <c r="Q1885" s="9">
        <f t="shared" ca="1" si="503"/>
        <v>0</v>
      </c>
      <c r="R1885" s="34" t="str">
        <f t="shared" ca="1" si="509"/>
        <v>SELL</v>
      </c>
    </row>
    <row r="1886" spans="1:18" x14ac:dyDescent="0.3">
      <c r="A1886" s="9">
        <v>1883</v>
      </c>
      <c r="B1886" s="11">
        <f t="shared" ca="1" si="493"/>
        <v>37818</v>
      </c>
      <c r="C1886" s="17">
        <f t="shared" ca="1" si="494"/>
        <v>1168.75</v>
      </c>
      <c r="D1886" s="42">
        <f t="shared" ca="1" si="504"/>
        <v>8.9000000000000909</v>
      </c>
      <c r="E1886" s="15">
        <f t="shared" ca="1" si="496"/>
        <v>8.9000000000000909</v>
      </c>
      <c r="F1886" s="15">
        <f t="shared" ca="1" si="497"/>
        <v>0</v>
      </c>
      <c r="G1886" s="17">
        <f t="shared" ca="1" si="505"/>
        <v>5.6607142857143016</v>
      </c>
      <c r="H1886" s="17">
        <f t="shared" ca="1" si="506"/>
        <v>1.9178571428571527</v>
      </c>
      <c r="I1886" s="17">
        <f t="shared" ca="1" si="507"/>
        <v>2.9515828677839782</v>
      </c>
      <c r="J1886" s="23">
        <f t="shared" ca="1" si="498"/>
        <v>74.693685202638974</v>
      </c>
      <c r="K1886" s="19" t="str">
        <f t="shared" ca="1" si="499"/>
        <v>SELL</v>
      </c>
      <c r="L1886" s="19" t="str">
        <f t="shared" ca="1" si="500"/>
        <v/>
      </c>
      <c r="M1886" s="9" t="str">
        <f t="shared" ca="1" si="501"/>
        <v/>
      </c>
      <c r="N1886" s="9" t="str">
        <f t="shared" ca="1" si="502"/>
        <v/>
      </c>
      <c r="O1886" s="11">
        <f t="shared" ca="1" si="495"/>
        <v>37818</v>
      </c>
      <c r="P1886" s="31">
        <f t="shared" ca="1" si="508"/>
        <v>50</v>
      </c>
      <c r="Q1886" s="9">
        <f t="shared" ca="1" si="503"/>
        <v>0</v>
      </c>
      <c r="R1886" s="34" t="str">
        <f t="shared" ca="1" si="509"/>
        <v>SELL</v>
      </c>
    </row>
    <row r="1887" spans="1:18" x14ac:dyDescent="0.3">
      <c r="A1887" s="9">
        <v>1884</v>
      </c>
      <c r="B1887" s="11">
        <f t="shared" ca="1" si="493"/>
        <v>37819</v>
      </c>
      <c r="C1887" s="17">
        <f t="shared" ca="1" si="494"/>
        <v>1152</v>
      </c>
      <c r="D1887" s="42">
        <f t="shared" ca="1" si="504"/>
        <v>-16.75</v>
      </c>
      <c r="E1887" s="15">
        <f t="shared" ca="1" si="496"/>
        <v>0</v>
      </c>
      <c r="F1887" s="15">
        <f t="shared" ca="1" si="497"/>
        <v>-16.75</v>
      </c>
      <c r="G1887" s="17">
        <f t="shared" ca="1" si="505"/>
        <v>5.0035714285714414</v>
      </c>
      <c r="H1887" s="17">
        <f t="shared" ca="1" si="506"/>
        <v>3.1142857142857241</v>
      </c>
      <c r="I1887" s="17">
        <f t="shared" ca="1" si="507"/>
        <v>1.606651376146788</v>
      </c>
      <c r="J1887" s="23">
        <f t="shared" ca="1" si="498"/>
        <v>61.636603607567075</v>
      </c>
      <c r="K1887" s="19" t="str">
        <f t="shared" ca="1" si="499"/>
        <v/>
      </c>
      <c r="L1887" s="19" t="str">
        <f t="shared" ca="1" si="500"/>
        <v/>
      </c>
      <c r="M1887" s="9" t="str">
        <f t="shared" ca="1" si="501"/>
        <v/>
      </c>
      <c r="N1887" s="9" t="str">
        <f t="shared" ca="1" si="502"/>
        <v/>
      </c>
      <c r="O1887" s="11">
        <f t="shared" ca="1" si="495"/>
        <v>37819</v>
      </c>
      <c r="P1887" s="31">
        <f t="shared" ca="1" si="508"/>
        <v>50</v>
      </c>
      <c r="Q1887" s="9">
        <f t="shared" ca="1" si="503"/>
        <v>0</v>
      </c>
      <c r="R1887" s="34" t="str">
        <f t="shared" ca="1" si="509"/>
        <v>SELL</v>
      </c>
    </row>
    <row r="1888" spans="1:18" x14ac:dyDescent="0.3">
      <c r="A1888" s="9">
        <v>1885</v>
      </c>
      <c r="B1888" s="11">
        <f t="shared" ca="1" si="493"/>
        <v>37820</v>
      </c>
      <c r="C1888" s="17">
        <f t="shared" ca="1" si="494"/>
        <v>1140</v>
      </c>
      <c r="D1888" s="42">
        <f t="shared" ca="1" si="504"/>
        <v>-12</v>
      </c>
      <c r="E1888" s="15">
        <f t="shared" ca="1" si="496"/>
        <v>0</v>
      </c>
      <c r="F1888" s="15">
        <f t="shared" ca="1" si="497"/>
        <v>-12</v>
      </c>
      <c r="G1888" s="17">
        <f t="shared" ca="1" si="505"/>
        <v>4.3892857142857178</v>
      </c>
      <c r="H1888" s="17">
        <f t="shared" ca="1" si="506"/>
        <v>3.9714285714285813</v>
      </c>
      <c r="I1888" s="17">
        <f t="shared" ca="1" si="507"/>
        <v>1.1052158273381276</v>
      </c>
      <c r="J1888" s="23">
        <f t="shared" ca="1" si="498"/>
        <v>52.498932080307519</v>
      </c>
      <c r="K1888" s="19" t="str">
        <f t="shared" ca="1" si="499"/>
        <v/>
      </c>
      <c r="L1888" s="19" t="str">
        <f t="shared" ca="1" si="500"/>
        <v/>
      </c>
      <c r="M1888" s="9" t="str">
        <f t="shared" ca="1" si="501"/>
        <v/>
      </c>
      <c r="N1888" s="9" t="str">
        <f t="shared" ca="1" si="502"/>
        <v/>
      </c>
      <c r="O1888" s="11">
        <f t="shared" ca="1" si="495"/>
        <v>37820</v>
      </c>
      <c r="P1888" s="31">
        <f t="shared" ca="1" si="508"/>
        <v>50</v>
      </c>
      <c r="Q1888" s="9">
        <f t="shared" ca="1" si="503"/>
        <v>0</v>
      </c>
      <c r="R1888" s="34" t="str">
        <f t="shared" ca="1" si="509"/>
        <v>SELL</v>
      </c>
    </row>
    <row r="1889" spans="1:18" x14ac:dyDescent="0.3">
      <c r="A1889" s="9">
        <v>1886</v>
      </c>
      <c r="B1889" s="11">
        <f t="shared" ca="1" si="493"/>
        <v>37823</v>
      </c>
      <c r="C1889" s="17">
        <f t="shared" ca="1" si="494"/>
        <v>1115.8</v>
      </c>
      <c r="D1889" s="42">
        <f t="shared" ca="1" si="504"/>
        <v>-24.200000000000045</v>
      </c>
      <c r="E1889" s="15">
        <f t="shared" ca="1" si="496"/>
        <v>0</v>
      </c>
      <c r="F1889" s="15">
        <f t="shared" ca="1" si="497"/>
        <v>-24.200000000000045</v>
      </c>
      <c r="G1889" s="17">
        <f t="shared" ca="1" si="505"/>
        <v>4.3892857142857178</v>
      </c>
      <c r="H1889" s="17">
        <f t="shared" ca="1" si="506"/>
        <v>5.4535714285714381</v>
      </c>
      <c r="I1889" s="17">
        <f t="shared" ca="1" si="507"/>
        <v>0.80484610347085717</v>
      </c>
      <c r="J1889" s="23">
        <f t="shared" ca="1" si="498"/>
        <v>44.593613933236554</v>
      </c>
      <c r="K1889" s="19" t="str">
        <f t="shared" ca="1" si="499"/>
        <v/>
      </c>
      <c r="L1889" s="19" t="str">
        <f t="shared" ca="1" si="500"/>
        <v/>
      </c>
      <c r="M1889" s="9" t="str">
        <f t="shared" ca="1" si="501"/>
        <v/>
      </c>
      <c r="N1889" s="9" t="str">
        <f t="shared" ca="1" si="502"/>
        <v/>
      </c>
      <c r="O1889" s="11">
        <f t="shared" ca="1" si="495"/>
        <v>37823</v>
      </c>
      <c r="P1889" s="31">
        <f t="shared" ca="1" si="508"/>
        <v>50</v>
      </c>
      <c r="Q1889" s="9">
        <f t="shared" ca="1" si="503"/>
        <v>0</v>
      </c>
      <c r="R1889" s="34" t="str">
        <f t="shared" ca="1" si="509"/>
        <v>SELL</v>
      </c>
    </row>
    <row r="1890" spans="1:18" x14ac:dyDescent="0.3">
      <c r="A1890" s="9">
        <v>1887</v>
      </c>
      <c r="B1890" s="11">
        <f t="shared" ca="1" si="493"/>
        <v>37824</v>
      </c>
      <c r="C1890" s="17">
        <f t="shared" ca="1" si="494"/>
        <v>1109.2</v>
      </c>
      <c r="D1890" s="42">
        <f t="shared" ca="1" si="504"/>
        <v>-6.5999999999999091</v>
      </c>
      <c r="E1890" s="15">
        <f t="shared" ca="1" si="496"/>
        <v>0</v>
      </c>
      <c r="F1890" s="15">
        <f t="shared" ca="1" si="497"/>
        <v>-6.5999999999999091</v>
      </c>
      <c r="G1890" s="17">
        <f t="shared" ca="1" si="505"/>
        <v>4.1678571428571525</v>
      </c>
      <c r="H1890" s="17">
        <f t="shared" ca="1" si="506"/>
        <v>5.9250000000000034</v>
      </c>
      <c r="I1890" s="17">
        <f t="shared" ca="1" si="507"/>
        <v>0.7034358047016287</v>
      </c>
      <c r="J1890" s="23">
        <f t="shared" ca="1" si="498"/>
        <v>41.295116772823818</v>
      </c>
      <c r="K1890" s="19" t="str">
        <f t="shared" ca="1" si="499"/>
        <v/>
      </c>
      <c r="L1890" s="19" t="str">
        <f t="shared" ca="1" si="500"/>
        <v/>
      </c>
      <c r="M1890" s="9" t="str">
        <f t="shared" ca="1" si="501"/>
        <v/>
      </c>
      <c r="N1890" s="9" t="str">
        <f t="shared" ca="1" si="502"/>
        <v/>
      </c>
      <c r="O1890" s="11">
        <f t="shared" ca="1" si="495"/>
        <v>37824</v>
      </c>
      <c r="P1890" s="31">
        <f t="shared" ca="1" si="508"/>
        <v>50</v>
      </c>
      <c r="Q1890" s="9">
        <f t="shared" ca="1" si="503"/>
        <v>0</v>
      </c>
      <c r="R1890" s="34" t="str">
        <f t="shared" ca="1" si="509"/>
        <v>SELL</v>
      </c>
    </row>
    <row r="1891" spans="1:18" x14ac:dyDescent="0.3">
      <c r="A1891" s="9">
        <v>1888</v>
      </c>
      <c r="B1891" s="11">
        <f t="shared" ca="1" si="493"/>
        <v>37825</v>
      </c>
      <c r="C1891" s="17">
        <f t="shared" ca="1" si="494"/>
        <v>1119.05</v>
      </c>
      <c r="D1891" s="42">
        <f t="shared" ca="1" si="504"/>
        <v>9.8499999999999091</v>
      </c>
      <c r="E1891" s="15">
        <f t="shared" ca="1" si="496"/>
        <v>9.8499999999999091</v>
      </c>
      <c r="F1891" s="15">
        <f t="shared" ca="1" si="497"/>
        <v>0</v>
      </c>
      <c r="G1891" s="17">
        <f t="shared" ca="1" si="505"/>
        <v>4.0964285714285653</v>
      </c>
      <c r="H1891" s="17">
        <f t="shared" ca="1" si="506"/>
        <v>5.9250000000000034</v>
      </c>
      <c r="I1891" s="17">
        <f t="shared" ca="1" si="507"/>
        <v>0.69138034960819628</v>
      </c>
      <c r="J1891" s="23">
        <f t="shared" ca="1" si="498"/>
        <v>40.876692801140365</v>
      </c>
      <c r="K1891" s="19" t="str">
        <f t="shared" ca="1" si="499"/>
        <v/>
      </c>
      <c r="L1891" s="19" t="str">
        <f t="shared" ca="1" si="500"/>
        <v/>
      </c>
      <c r="M1891" s="9" t="str">
        <f t="shared" ca="1" si="501"/>
        <v/>
      </c>
      <c r="N1891" s="9" t="str">
        <f t="shared" ca="1" si="502"/>
        <v/>
      </c>
      <c r="O1891" s="11">
        <f t="shared" ca="1" si="495"/>
        <v>37825</v>
      </c>
      <c r="P1891" s="31">
        <f t="shared" ca="1" si="508"/>
        <v>50</v>
      </c>
      <c r="Q1891" s="9">
        <f t="shared" ca="1" si="503"/>
        <v>0</v>
      </c>
      <c r="R1891" s="34" t="str">
        <f t="shared" ca="1" si="509"/>
        <v>SELL</v>
      </c>
    </row>
    <row r="1892" spans="1:18" x14ac:dyDescent="0.3">
      <c r="A1892" s="9">
        <v>1889</v>
      </c>
      <c r="B1892" s="11">
        <f t="shared" ca="1" si="493"/>
        <v>37826</v>
      </c>
      <c r="C1892" s="17">
        <f t="shared" ca="1" si="494"/>
        <v>1139.45</v>
      </c>
      <c r="D1892" s="42">
        <f t="shared" ca="1" si="504"/>
        <v>20.400000000000091</v>
      </c>
      <c r="E1892" s="15">
        <f t="shared" ca="1" si="496"/>
        <v>20.400000000000091</v>
      </c>
      <c r="F1892" s="15">
        <f t="shared" ca="1" si="497"/>
        <v>0</v>
      </c>
      <c r="G1892" s="17">
        <f t="shared" ca="1" si="505"/>
        <v>5.5535714285714288</v>
      </c>
      <c r="H1892" s="17">
        <f t="shared" ca="1" si="506"/>
        <v>5.4821428571428568</v>
      </c>
      <c r="I1892" s="17">
        <f t="shared" ca="1" si="507"/>
        <v>1.0130293159609121</v>
      </c>
      <c r="J1892" s="23">
        <f t="shared" ca="1" si="498"/>
        <v>50.323624595469255</v>
      </c>
      <c r="K1892" s="19" t="str">
        <f t="shared" ca="1" si="499"/>
        <v/>
      </c>
      <c r="L1892" s="19" t="str">
        <f t="shared" ca="1" si="500"/>
        <v/>
      </c>
      <c r="M1892" s="9" t="str">
        <f t="shared" ca="1" si="501"/>
        <v/>
      </c>
      <c r="N1892" s="9" t="str">
        <f t="shared" ca="1" si="502"/>
        <v/>
      </c>
      <c r="O1892" s="11">
        <f t="shared" ca="1" si="495"/>
        <v>37826</v>
      </c>
      <c r="P1892" s="31">
        <f t="shared" ca="1" si="508"/>
        <v>50</v>
      </c>
      <c r="Q1892" s="9">
        <f t="shared" ca="1" si="503"/>
        <v>0</v>
      </c>
      <c r="R1892" s="34" t="str">
        <f t="shared" ca="1" si="509"/>
        <v>SELL</v>
      </c>
    </row>
    <row r="1893" spans="1:18" x14ac:dyDescent="0.3">
      <c r="A1893" s="9">
        <v>1890</v>
      </c>
      <c r="B1893" s="11">
        <f t="shared" ca="1" si="493"/>
        <v>37827</v>
      </c>
      <c r="C1893" s="17">
        <f t="shared" ca="1" si="494"/>
        <v>1162.75</v>
      </c>
      <c r="D1893" s="42">
        <f t="shared" ca="1" si="504"/>
        <v>23.299999999999955</v>
      </c>
      <c r="E1893" s="15">
        <f t="shared" ca="1" si="496"/>
        <v>23.299999999999955</v>
      </c>
      <c r="F1893" s="15">
        <f t="shared" ca="1" si="497"/>
        <v>0</v>
      </c>
      <c r="G1893" s="17">
        <f t="shared" ca="1" si="505"/>
        <v>7.0678571428571457</v>
      </c>
      <c r="H1893" s="17">
        <f t="shared" ca="1" si="506"/>
        <v>5.4821428571428568</v>
      </c>
      <c r="I1893" s="17">
        <f t="shared" ca="1" si="507"/>
        <v>1.2892508143322481</v>
      </c>
      <c r="J1893" s="23">
        <f t="shared" ca="1" si="498"/>
        <v>56.317586795674451</v>
      </c>
      <c r="K1893" s="19" t="str">
        <f t="shared" ca="1" si="499"/>
        <v/>
      </c>
      <c r="L1893" s="19" t="str">
        <f t="shared" ca="1" si="500"/>
        <v/>
      </c>
      <c r="M1893" s="9" t="str">
        <f t="shared" ca="1" si="501"/>
        <v/>
      </c>
      <c r="N1893" s="9" t="str">
        <f t="shared" ca="1" si="502"/>
        <v/>
      </c>
      <c r="O1893" s="11">
        <f t="shared" ca="1" si="495"/>
        <v>37827</v>
      </c>
      <c r="P1893" s="31">
        <f t="shared" ca="1" si="508"/>
        <v>50</v>
      </c>
      <c r="Q1893" s="9">
        <f t="shared" ca="1" si="503"/>
        <v>0</v>
      </c>
      <c r="R1893" s="34" t="str">
        <f t="shared" ca="1" si="509"/>
        <v>SELL</v>
      </c>
    </row>
    <row r="1894" spans="1:18" x14ac:dyDescent="0.3">
      <c r="A1894" s="9">
        <v>1891</v>
      </c>
      <c r="B1894" s="11">
        <f t="shared" ca="1" si="493"/>
        <v>37830</v>
      </c>
      <c r="C1894" s="17">
        <f t="shared" ca="1" si="494"/>
        <v>1169.2</v>
      </c>
      <c r="D1894" s="42">
        <f t="shared" ca="1" si="504"/>
        <v>6.4500000000000455</v>
      </c>
      <c r="E1894" s="15">
        <f t="shared" ca="1" si="496"/>
        <v>6.4500000000000455</v>
      </c>
      <c r="F1894" s="15">
        <f t="shared" ca="1" si="497"/>
        <v>0</v>
      </c>
      <c r="G1894" s="17">
        <f t="shared" ca="1" si="505"/>
        <v>7.1464285714285678</v>
      </c>
      <c r="H1894" s="17">
        <f t="shared" ca="1" si="506"/>
        <v>5.4821428571428568</v>
      </c>
      <c r="I1894" s="17">
        <f t="shared" ca="1" si="507"/>
        <v>1.3035830618892503</v>
      </c>
      <c r="J1894" s="23">
        <f t="shared" ca="1" si="498"/>
        <v>56.589366515837092</v>
      </c>
      <c r="K1894" s="19" t="str">
        <f t="shared" ca="1" si="499"/>
        <v/>
      </c>
      <c r="L1894" s="19" t="str">
        <f t="shared" ca="1" si="500"/>
        <v/>
      </c>
      <c r="M1894" s="9" t="str">
        <f t="shared" ca="1" si="501"/>
        <v/>
      </c>
      <c r="N1894" s="9" t="str">
        <f t="shared" ca="1" si="502"/>
        <v/>
      </c>
      <c r="O1894" s="11">
        <f t="shared" ca="1" si="495"/>
        <v>37830</v>
      </c>
      <c r="P1894" s="31">
        <f t="shared" ca="1" si="508"/>
        <v>50</v>
      </c>
      <c r="Q1894" s="9">
        <f t="shared" ca="1" si="503"/>
        <v>0</v>
      </c>
      <c r="R1894" s="34" t="str">
        <f t="shared" ca="1" si="509"/>
        <v>SELL</v>
      </c>
    </row>
    <row r="1895" spans="1:18" x14ac:dyDescent="0.3">
      <c r="A1895" s="9">
        <v>1892</v>
      </c>
      <c r="B1895" s="11">
        <f t="shared" ca="1" si="493"/>
        <v>37831</v>
      </c>
      <c r="C1895" s="17">
        <f t="shared" ca="1" si="494"/>
        <v>1174.75</v>
      </c>
      <c r="D1895" s="42">
        <f t="shared" ca="1" si="504"/>
        <v>5.5499999999999545</v>
      </c>
      <c r="E1895" s="15">
        <f t="shared" ca="1" si="496"/>
        <v>5.5499999999999545</v>
      </c>
      <c r="F1895" s="15">
        <f t="shared" ca="1" si="497"/>
        <v>0</v>
      </c>
      <c r="G1895" s="17">
        <f t="shared" ca="1" si="505"/>
        <v>7.5428571428571365</v>
      </c>
      <c r="H1895" s="17">
        <f t="shared" ca="1" si="506"/>
        <v>5.1357142857142764</v>
      </c>
      <c r="I1895" s="17">
        <f t="shared" ca="1" si="507"/>
        <v>1.4687065368567469</v>
      </c>
      <c r="J1895" s="23">
        <f t="shared" ca="1" si="498"/>
        <v>59.492957746478893</v>
      </c>
      <c r="K1895" s="19" t="str">
        <f t="shared" ca="1" si="499"/>
        <v/>
      </c>
      <c r="L1895" s="19" t="str">
        <f t="shared" ca="1" si="500"/>
        <v/>
      </c>
      <c r="M1895" s="9" t="str">
        <f t="shared" ca="1" si="501"/>
        <v/>
      </c>
      <c r="N1895" s="9" t="str">
        <f t="shared" ca="1" si="502"/>
        <v/>
      </c>
      <c r="O1895" s="11">
        <f t="shared" ca="1" si="495"/>
        <v>37831</v>
      </c>
      <c r="P1895" s="31">
        <f t="shared" ca="1" si="508"/>
        <v>50</v>
      </c>
      <c r="Q1895" s="9">
        <f t="shared" ca="1" si="503"/>
        <v>0</v>
      </c>
      <c r="R1895" s="34" t="str">
        <f t="shared" ca="1" si="509"/>
        <v>SELL</v>
      </c>
    </row>
    <row r="1896" spans="1:18" x14ac:dyDescent="0.3">
      <c r="A1896" s="9">
        <v>1893</v>
      </c>
      <c r="B1896" s="11">
        <f t="shared" ca="1" si="493"/>
        <v>37832</v>
      </c>
      <c r="C1896" s="17">
        <f t="shared" ca="1" si="494"/>
        <v>1183</v>
      </c>
      <c r="D1896" s="42">
        <f t="shared" ca="1" si="504"/>
        <v>8.25</v>
      </c>
      <c r="E1896" s="15">
        <f t="shared" ca="1" si="496"/>
        <v>8.25</v>
      </c>
      <c r="F1896" s="15">
        <f t="shared" ca="1" si="497"/>
        <v>0</v>
      </c>
      <c r="G1896" s="17">
        <f t="shared" ca="1" si="505"/>
        <v>6.6107142857142822</v>
      </c>
      <c r="H1896" s="17">
        <f t="shared" ca="1" si="506"/>
        <v>5.1357142857142764</v>
      </c>
      <c r="I1896" s="17">
        <f t="shared" ca="1" si="507"/>
        <v>1.2872044506258709</v>
      </c>
      <c r="J1896" s="23">
        <f t="shared" ca="1" si="498"/>
        <v>56.278504104591093</v>
      </c>
      <c r="K1896" s="19" t="str">
        <f t="shared" ca="1" si="499"/>
        <v/>
      </c>
      <c r="L1896" s="19" t="str">
        <f t="shared" ca="1" si="500"/>
        <v/>
      </c>
      <c r="M1896" s="9" t="str">
        <f t="shared" ca="1" si="501"/>
        <v/>
      </c>
      <c r="N1896" s="9" t="str">
        <f t="shared" ca="1" si="502"/>
        <v/>
      </c>
      <c r="O1896" s="11">
        <f t="shared" ca="1" si="495"/>
        <v>37832</v>
      </c>
      <c r="P1896" s="31">
        <f t="shared" ca="1" si="508"/>
        <v>50</v>
      </c>
      <c r="Q1896" s="9">
        <f t="shared" ca="1" si="503"/>
        <v>0</v>
      </c>
      <c r="R1896" s="34" t="str">
        <f t="shared" ca="1" si="509"/>
        <v>SELL</v>
      </c>
    </row>
    <row r="1897" spans="1:18" x14ac:dyDescent="0.3">
      <c r="A1897" s="9">
        <v>1894</v>
      </c>
      <c r="B1897" s="11">
        <f t="shared" ca="1" si="493"/>
        <v>37833</v>
      </c>
      <c r="C1897" s="17">
        <f t="shared" ca="1" si="494"/>
        <v>1185.8499999999999</v>
      </c>
      <c r="D1897" s="42">
        <f t="shared" ca="1" si="504"/>
        <v>2.8499999999999091</v>
      </c>
      <c r="E1897" s="15">
        <f t="shared" ca="1" si="496"/>
        <v>2.8499999999999091</v>
      </c>
      <c r="F1897" s="15">
        <f t="shared" ca="1" si="497"/>
        <v>0</v>
      </c>
      <c r="G1897" s="17">
        <f t="shared" ca="1" si="505"/>
        <v>6.8142857142857043</v>
      </c>
      <c r="H1897" s="17">
        <f t="shared" ca="1" si="506"/>
        <v>5.085714285714289</v>
      </c>
      <c r="I1897" s="17">
        <f t="shared" ca="1" si="507"/>
        <v>1.3398876404494353</v>
      </c>
      <c r="J1897" s="23">
        <f t="shared" ca="1" si="498"/>
        <v>57.262905162064776</v>
      </c>
      <c r="K1897" s="19" t="str">
        <f t="shared" ca="1" si="499"/>
        <v/>
      </c>
      <c r="L1897" s="19" t="str">
        <f t="shared" ca="1" si="500"/>
        <v/>
      </c>
      <c r="M1897" s="9" t="str">
        <f t="shared" ca="1" si="501"/>
        <v/>
      </c>
      <c r="N1897" s="9" t="str">
        <f t="shared" ca="1" si="502"/>
        <v/>
      </c>
      <c r="O1897" s="11">
        <f t="shared" ca="1" si="495"/>
        <v>37833</v>
      </c>
      <c r="P1897" s="31">
        <f t="shared" ca="1" si="508"/>
        <v>50</v>
      </c>
      <c r="Q1897" s="9">
        <f t="shared" ca="1" si="503"/>
        <v>0</v>
      </c>
      <c r="R1897" s="34" t="str">
        <f t="shared" ca="1" si="509"/>
        <v>SELL</v>
      </c>
    </row>
    <row r="1898" spans="1:18" x14ac:dyDescent="0.3">
      <c r="A1898" s="9">
        <v>1895</v>
      </c>
      <c r="B1898" s="11">
        <f t="shared" ca="1" si="493"/>
        <v>37834</v>
      </c>
      <c r="C1898" s="17">
        <f t="shared" ca="1" si="494"/>
        <v>1195.75</v>
      </c>
      <c r="D1898" s="42">
        <f t="shared" ca="1" si="504"/>
        <v>9.9000000000000909</v>
      </c>
      <c r="E1898" s="15">
        <f t="shared" ca="1" si="496"/>
        <v>9.9000000000000909</v>
      </c>
      <c r="F1898" s="15">
        <f t="shared" ca="1" si="497"/>
        <v>0</v>
      </c>
      <c r="G1898" s="17">
        <f t="shared" ca="1" si="505"/>
        <v>6.8178571428571457</v>
      </c>
      <c r="H1898" s="17">
        <f t="shared" ca="1" si="506"/>
        <v>5.085714285714289</v>
      </c>
      <c r="I1898" s="17">
        <f t="shared" ca="1" si="507"/>
        <v>1.3405898876404492</v>
      </c>
      <c r="J1898" s="23">
        <f t="shared" ca="1" si="498"/>
        <v>57.275727572757269</v>
      </c>
      <c r="K1898" s="19" t="str">
        <f t="shared" ca="1" si="499"/>
        <v/>
      </c>
      <c r="L1898" s="19" t="str">
        <f t="shared" ca="1" si="500"/>
        <v/>
      </c>
      <c r="M1898" s="9" t="str">
        <f t="shared" ca="1" si="501"/>
        <v/>
      </c>
      <c r="N1898" s="9" t="str">
        <f t="shared" ca="1" si="502"/>
        <v/>
      </c>
      <c r="O1898" s="11">
        <f t="shared" ca="1" si="495"/>
        <v>37834</v>
      </c>
      <c r="P1898" s="31">
        <f t="shared" ca="1" si="508"/>
        <v>50</v>
      </c>
      <c r="Q1898" s="9">
        <f t="shared" ca="1" si="503"/>
        <v>0</v>
      </c>
      <c r="R1898" s="34" t="str">
        <f t="shared" ca="1" si="509"/>
        <v>SELL</v>
      </c>
    </row>
    <row r="1899" spans="1:18" x14ac:dyDescent="0.3">
      <c r="A1899" s="9">
        <v>1896</v>
      </c>
      <c r="B1899" s="11">
        <f t="shared" ca="1" si="493"/>
        <v>37837</v>
      </c>
      <c r="C1899" s="17">
        <f t="shared" ca="1" si="494"/>
        <v>1203.5999999999999</v>
      </c>
      <c r="D1899" s="42">
        <f t="shared" ca="1" si="504"/>
        <v>7.8499999999999091</v>
      </c>
      <c r="E1899" s="15">
        <f t="shared" ca="1" si="496"/>
        <v>7.8499999999999091</v>
      </c>
      <c r="F1899" s="15">
        <f t="shared" ca="1" si="497"/>
        <v>0</v>
      </c>
      <c r="G1899" s="17">
        <f t="shared" ca="1" si="505"/>
        <v>7.3785714285714255</v>
      </c>
      <c r="H1899" s="17">
        <f t="shared" ca="1" si="506"/>
        <v>4.2535714285714255</v>
      </c>
      <c r="I1899" s="17">
        <f t="shared" ca="1" si="507"/>
        <v>1.7346767422334179</v>
      </c>
      <c r="J1899" s="23">
        <f t="shared" ca="1" si="498"/>
        <v>63.432606693276036</v>
      </c>
      <c r="K1899" s="19" t="str">
        <f t="shared" ca="1" si="499"/>
        <v/>
      </c>
      <c r="L1899" s="19" t="str">
        <f t="shared" ca="1" si="500"/>
        <v/>
      </c>
      <c r="M1899" s="9" t="str">
        <f t="shared" ca="1" si="501"/>
        <v/>
      </c>
      <c r="N1899" s="9" t="str">
        <f t="shared" ca="1" si="502"/>
        <v/>
      </c>
      <c r="O1899" s="11">
        <f t="shared" ca="1" si="495"/>
        <v>37837</v>
      </c>
      <c r="P1899" s="31">
        <f t="shared" ca="1" si="508"/>
        <v>50</v>
      </c>
      <c r="Q1899" s="9">
        <f t="shared" ca="1" si="503"/>
        <v>0</v>
      </c>
      <c r="R1899" s="34" t="str">
        <f t="shared" ca="1" si="509"/>
        <v>SELL</v>
      </c>
    </row>
    <row r="1900" spans="1:18" x14ac:dyDescent="0.3">
      <c r="A1900" s="9">
        <v>1897</v>
      </c>
      <c r="B1900" s="11">
        <f t="shared" ca="1" si="493"/>
        <v>37838</v>
      </c>
      <c r="C1900" s="17">
        <f t="shared" ca="1" si="494"/>
        <v>1184.45</v>
      </c>
      <c r="D1900" s="42">
        <f t="shared" ca="1" si="504"/>
        <v>-19.149999999999864</v>
      </c>
      <c r="E1900" s="15">
        <f t="shared" ca="1" si="496"/>
        <v>0</v>
      </c>
      <c r="F1900" s="15">
        <f t="shared" ca="1" si="497"/>
        <v>-19.149999999999864</v>
      </c>
      <c r="G1900" s="17">
        <f t="shared" ca="1" si="505"/>
        <v>6.7428571428571331</v>
      </c>
      <c r="H1900" s="17">
        <f t="shared" ca="1" si="506"/>
        <v>5.6214285714285586</v>
      </c>
      <c r="I1900" s="17">
        <f t="shared" ca="1" si="507"/>
        <v>1.1994917407878027</v>
      </c>
      <c r="J1900" s="23">
        <f t="shared" ca="1" si="498"/>
        <v>54.534950895436182</v>
      </c>
      <c r="K1900" s="19" t="str">
        <f t="shared" ca="1" si="499"/>
        <v/>
      </c>
      <c r="L1900" s="19" t="str">
        <f t="shared" ca="1" si="500"/>
        <v/>
      </c>
      <c r="M1900" s="9" t="str">
        <f t="shared" ca="1" si="501"/>
        <v/>
      </c>
      <c r="N1900" s="9" t="str">
        <f t="shared" ca="1" si="502"/>
        <v/>
      </c>
      <c r="O1900" s="11">
        <f t="shared" ca="1" si="495"/>
        <v>37838</v>
      </c>
      <c r="P1900" s="31">
        <f t="shared" ca="1" si="508"/>
        <v>50</v>
      </c>
      <c r="Q1900" s="9">
        <f t="shared" ca="1" si="503"/>
        <v>0</v>
      </c>
      <c r="R1900" s="34" t="str">
        <f t="shared" ca="1" si="509"/>
        <v>SELL</v>
      </c>
    </row>
    <row r="1901" spans="1:18" x14ac:dyDescent="0.3">
      <c r="A1901" s="9">
        <v>1898</v>
      </c>
      <c r="B1901" s="11">
        <f t="shared" ca="1" si="493"/>
        <v>37839</v>
      </c>
      <c r="C1901" s="17">
        <f t="shared" ca="1" si="494"/>
        <v>1171.05</v>
      </c>
      <c r="D1901" s="42">
        <f t="shared" ca="1" si="504"/>
        <v>-13.400000000000091</v>
      </c>
      <c r="E1901" s="15">
        <f t="shared" ca="1" si="496"/>
        <v>0</v>
      </c>
      <c r="F1901" s="15">
        <f t="shared" ca="1" si="497"/>
        <v>-13.400000000000091</v>
      </c>
      <c r="G1901" s="17">
        <f t="shared" ca="1" si="505"/>
        <v>6.7428571428571331</v>
      </c>
      <c r="H1901" s="17">
        <f t="shared" ca="1" si="506"/>
        <v>5.3821428571428509</v>
      </c>
      <c r="I1901" s="17">
        <f t="shared" ca="1" si="507"/>
        <v>1.2528201725282013</v>
      </c>
      <c r="J1901" s="23">
        <f t="shared" ca="1" si="498"/>
        <v>55.611192930780554</v>
      </c>
      <c r="K1901" s="19" t="str">
        <f t="shared" ca="1" si="499"/>
        <v/>
      </c>
      <c r="L1901" s="19" t="str">
        <f t="shared" ca="1" si="500"/>
        <v/>
      </c>
      <c r="M1901" s="9" t="str">
        <f t="shared" ca="1" si="501"/>
        <v/>
      </c>
      <c r="N1901" s="9" t="str">
        <f t="shared" ca="1" si="502"/>
        <v/>
      </c>
      <c r="O1901" s="11">
        <f t="shared" ca="1" si="495"/>
        <v>37839</v>
      </c>
      <c r="P1901" s="31">
        <f t="shared" ca="1" si="508"/>
        <v>50</v>
      </c>
      <c r="Q1901" s="9">
        <f t="shared" ca="1" si="503"/>
        <v>0</v>
      </c>
      <c r="R1901" s="34" t="str">
        <f t="shared" ca="1" si="509"/>
        <v>SELL</v>
      </c>
    </row>
    <row r="1902" spans="1:18" x14ac:dyDescent="0.3">
      <c r="A1902" s="9">
        <v>1899</v>
      </c>
      <c r="B1902" s="11">
        <f t="shared" ca="1" si="493"/>
        <v>37840</v>
      </c>
      <c r="C1902" s="17">
        <f t="shared" ca="1" si="494"/>
        <v>1196.95</v>
      </c>
      <c r="D1902" s="42">
        <f t="shared" ca="1" si="504"/>
        <v>25.900000000000091</v>
      </c>
      <c r="E1902" s="15">
        <f t="shared" ca="1" si="496"/>
        <v>25.900000000000091</v>
      </c>
      <c r="F1902" s="15">
        <f t="shared" ca="1" si="497"/>
        <v>0</v>
      </c>
      <c r="G1902" s="17">
        <f t="shared" ca="1" si="505"/>
        <v>8.5928571428571399</v>
      </c>
      <c r="H1902" s="17">
        <f t="shared" ca="1" si="506"/>
        <v>4.5249999999999932</v>
      </c>
      <c r="I1902" s="17">
        <f t="shared" ca="1" si="507"/>
        <v>1.8989739542225752</v>
      </c>
      <c r="J1902" s="23">
        <f t="shared" ca="1" si="498"/>
        <v>65.505036754696462</v>
      </c>
      <c r="K1902" s="19" t="str">
        <f t="shared" ca="1" si="499"/>
        <v/>
      </c>
      <c r="L1902" s="19" t="str">
        <f t="shared" ca="1" si="500"/>
        <v/>
      </c>
      <c r="M1902" s="9" t="str">
        <f t="shared" ca="1" si="501"/>
        <v/>
      </c>
      <c r="N1902" s="9" t="str">
        <f t="shared" ca="1" si="502"/>
        <v/>
      </c>
      <c r="O1902" s="11">
        <f t="shared" ca="1" si="495"/>
        <v>37840</v>
      </c>
      <c r="P1902" s="31">
        <f t="shared" ca="1" si="508"/>
        <v>50</v>
      </c>
      <c r="Q1902" s="9">
        <f t="shared" ca="1" si="503"/>
        <v>0</v>
      </c>
      <c r="R1902" s="34" t="str">
        <f t="shared" ca="1" si="509"/>
        <v>SELL</v>
      </c>
    </row>
    <row r="1903" spans="1:18" x14ac:dyDescent="0.3">
      <c r="A1903" s="9">
        <v>1900</v>
      </c>
      <c r="B1903" s="11">
        <f t="shared" ca="1" si="493"/>
        <v>37841</v>
      </c>
      <c r="C1903" s="17">
        <f t="shared" ca="1" si="494"/>
        <v>1222.6500000000001</v>
      </c>
      <c r="D1903" s="42">
        <f t="shared" ca="1" si="504"/>
        <v>25.700000000000045</v>
      </c>
      <c r="E1903" s="15">
        <f t="shared" ca="1" si="496"/>
        <v>25.700000000000045</v>
      </c>
      <c r="F1903" s="15">
        <f t="shared" ca="1" si="497"/>
        <v>0</v>
      </c>
      <c r="G1903" s="17">
        <f t="shared" ca="1" si="505"/>
        <v>10.428571428571429</v>
      </c>
      <c r="H1903" s="17">
        <f t="shared" ca="1" si="506"/>
        <v>2.7964285714285615</v>
      </c>
      <c r="I1903" s="17">
        <f t="shared" ca="1" si="507"/>
        <v>3.7292464878671909</v>
      </c>
      <c r="J1903" s="23">
        <f t="shared" ca="1" si="498"/>
        <v>78.854982446664934</v>
      </c>
      <c r="K1903" s="19" t="str">
        <f t="shared" ca="1" si="499"/>
        <v>SELL</v>
      </c>
      <c r="L1903" s="19" t="str">
        <f t="shared" ca="1" si="500"/>
        <v/>
      </c>
      <c r="M1903" s="9" t="str">
        <f t="shared" ca="1" si="501"/>
        <v/>
      </c>
      <c r="N1903" s="9" t="str">
        <f t="shared" ca="1" si="502"/>
        <v/>
      </c>
      <c r="O1903" s="11">
        <f t="shared" ca="1" si="495"/>
        <v>37841</v>
      </c>
      <c r="P1903" s="31">
        <f t="shared" ca="1" si="508"/>
        <v>50</v>
      </c>
      <c r="Q1903" s="9">
        <f t="shared" ca="1" si="503"/>
        <v>0</v>
      </c>
      <c r="R1903" s="34" t="str">
        <f t="shared" ca="1" si="509"/>
        <v>SELL</v>
      </c>
    </row>
    <row r="1904" spans="1:18" x14ac:dyDescent="0.3">
      <c r="A1904" s="9">
        <v>1901</v>
      </c>
      <c r="B1904" s="11">
        <f t="shared" ca="1" si="493"/>
        <v>37844</v>
      </c>
      <c r="C1904" s="17">
        <f t="shared" ca="1" si="494"/>
        <v>1232.8499999999999</v>
      </c>
      <c r="D1904" s="42">
        <f t="shared" ca="1" si="504"/>
        <v>10.199999999999818</v>
      </c>
      <c r="E1904" s="15">
        <f t="shared" ca="1" si="496"/>
        <v>10.199999999999818</v>
      </c>
      <c r="F1904" s="15">
        <f t="shared" ca="1" si="497"/>
        <v>0</v>
      </c>
      <c r="G1904" s="17">
        <f t="shared" ca="1" si="505"/>
        <v>11.157142857142844</v>
      </c>
      <c r="H1904" s="17">
        <f t="shared" ca="1" si="506"/>
        <v>2.3249999999999966</v>
      </c>
      <c r="I1904" s="17">
        <f t="shared" ca="1" si="507"/>
        <v>4.7987711213517681</v>
      </c>
      <c r="J1904" s="23">
        <f t="shared" ca="1" si="498"/>
        <v>82.754966887417226</v>
      </c>
      <c r="K1904" s="19" t="str">
        <f t="shared" ca="1" si="499"/>
        <v>SELL</v>
      </c>
      <c r="L1904" s="19" t="str">
        <f t="shared" ca="1" si="500"/>
        <v/>
      </c>
      <c r="M1904" s="9" t="str">
        <f t="shared" ca="1" si="501"/>
        <v/>
      </c>
      <c r="N1904" s="9" t="str">
        <f t="shared" ca="1" si="502"/>
        <v/>
      </c>
      <c r="O1904" s="11">
        <f t="shared" ca="1" si="495"/>
        <v>37844</v>
      </c>
      <c r="P1904" s="31">
        <f t="shared" ca="1" si="508"/>
        <v>50</v>
      </c>
      <c r="Q1904" s="9">
        <f t="shared" ca="1" si="503"/>
        <v>0</v>
      </c>
      <c r="R1904" s="34" t="str">
        <f t="shared" ca="1" si="509"/>
        <v>SELL</v>
      </c>
    </row>
    <row r="1905" spans="1:18" x14ac:dyDescent="0.3">
      <c r="A1905" s="9">
        <v>1902</v>
      </c>
      <c r="B1905" s="11">
        <f t="shared" ca="1" si="493"/>
        <v>37845</v>
      </c>
      <c r="C1905" s="17">
        <f t="shared" ca="1" si="494"/>
        <v>1234.75</v>
      </c>
      <c r="D1905" s="42">
        <f t="shared" ca="1" si="504"/>
        <v>1.9000000000000909</v>
      </c>
      <c r="E1905" s="15">
        <f t="shared" ca="1" si="496"/>
        <v>1.9000000000000909</v>
      </c>
      <c r="F1905" s="15">
        <f t="shared" ca="1" si="497"/>
        <v>0</v>
      </c>
      <c r="G1905" s="17">
        <f t="shared" ca="1" si="505"/>
        <v>10.589285714285714</v>
      </c>
      <c r="H1905" s="17">
        <f t="shared" ca="1" si="506"/>
        <v>2.3249999999999966</v>
      </c>
      <c r="I1905" s="17">
        <f t="shared" ca="1" si="507"/>
        <v>4.5545314900153668</v>
      </c>
      <c r="J1905" s="23">
        <f t="shared" ca="1" si="498"/>
        <v>81.996681415929231</v>
      </c>
      <c r="K1905" s="19" t="str">
        <f t="shared" ca="1" si="499"/>
        <v>SELL</v>
      </c>
      <c r="L1905" s="19" t="str">
        <f t="shared" ca="1" si="500"/>
        <v/>
      </c>
      <c r="M1905" s="9" t="str">
        <f t="shared" ca="1" si="501"/>
        <v/>
      </c>
      <c r="N1905" s="9" t="str">
        <f t="shared" ca="1" si="502"/>
        <v/>
      </c>
      <c r="O1905" s="11">
        <f t="shared" ca="1" si="495"/>
        <v>37845</v>
      </c>
      <c r="P1905" s="31">
        <f t="shared" ca="1" si="508"/>
        <v>50</v>
      </c>
      <c r="Q1905" s="9">
        <f t="shared" ca="1" si="503"/>
        <v>0</v>
      </c>
      <c r="R1905" s="34" t="str">
        <f t="shared" ca="1" si="509"/>
        <v>SELL</v>
      </c>
    </row>
    <row r="1906" spans="1:18" x14ac:dyDescent="0.3">
      <c r="A1906" s="9">
        <v>1903</v>
      </c>
      <c r="B1906" s="11">
        <f t="shared" ca="1" si="493"/>
        <v>37846</v>
      </c>
      <c r="C1906" s="17">
        <f t="shared" ca="1" si="494"/>
        <v>1246.9000000000001</v>
      </c>
      <c r="D1906" s="42">
        <f t="shared" ca="1" si="504"/>
        <v>12.150000000000091</v>
      </c>
      <c r="E1906" s="15">
        <f t="shared" ca="1" si="496"/>
        <v>12.150000000000091</v>
      </c>
      <c r="F1906" s="15">
        <f t="shared" ca="1" si="497"/>
        <v>0</v>
      </c>
      <c r="G1906" s="17">
        <f t="shared" ca="1" si="505"/>
        <v>10</v>
      </c>
      <c r="H1906" s="17">
        <f t="shared" ca="1" si="506"/>
        <v>2.3249999999999966</v>
      </c>
      <c r="I1906" s="17">
        <f t="shared" ca="1" si="507"/>
        <v>4.3010752688172103</v>
      </c>
      <c r="J1906" s="23">
        <f t="shared" ca="1" si="498"/>
        <v>81.135902636916853</v>
      </c>
      <c r="K1906" s="19" t="str">
        <f t="shared" ca="1" si="499"/>
        <v>SELL</v>
      </c>
      <c r="L1906" s="19" t="str">
        <f t="shared" ca="1" si="500"/>
        <v/>
      </c>
      <c r="M1906" s="9" t="str">
        <f t="shared" ca="1" si="501"/>
        <v/>
      </c>
      <c r="N1906" s="9" t="str">
        <f t="shared" ca="1" si="502"/>
        <v/>
      </c>
      <c r="O1906" s="11">
        <f t="shared" ca="1" si="495"/>
        <v>37846</v>
      </c>
      <c r="P1906" s="31">
        <f t="shared" ca="1" si="508"/>
        <v>50</v>
      </c>
      <c r="Q1906" s="9">
        <f t="shared" ca="1" si="503"/>
        <v>0</v>
      </c>
      <c r="R1906" s="34" t="str">
        <f t="shared" ca="1" si="509"/>
        <v>SELL</v>
      </c>
    </row>
    <row r="1907" spans="1:18" x14ac:dyDescent="0.3">
      <c r="A1907" s="9">
        <v>1904</v>
      </c>
      <c r="B1907" s="11">
        <f t="shared" ca="1" si="493"/>
        <v>37847</v>
      </c>
      <c r="C1907" s="17">
        <f t="shared" ca="1" si="494"/>
        <v>1247.75</v>
      </c>
      <c r="D1907" s="42">
        <f t="shared" ca="1" si="504"/>
        <v>0.84999999999990905</v>
      </c>
      <c r="E1907" s="15">
        <f t="shared" ca="1" si="496"/>
        <v>0.84999999999990905</v>
      </c>
      <c r="F1907" s="15">
        <f t="shared" ca="1" si="497"/>
        <v>0</v>
      </c>
      <c r="G1907" s="17">
        <f t="shared" ca="1" si="505"/>
        <v>8.3964285714285687</v>
      </c>
      <c r="H1907" s="17">
        <f t="shared" ca="1" si="506"/>
        <v>2.3249999999999966</v>
      </c>
      <c r="I1907" s="17">
        <f t="shared" ca="1" si="507"/>
        <v>3.6113671274961638</v>
      </c>
      <c r="J1907" s="23">
        <f t="shared" ca="1" si="498"/>
        <v>78.314457028647581</v>
      </c>
      <c r="K1907" s="19" t="str">
        <f t="shared" ca="1" si="499"/>
        <v>SELL</v>
      </c>
      <c r="L1907" s="19" t="str">
        <f t="shared" ca="1" si="500"/>
        <v/>
      </c>
      <c r="M1907" s="9" t="str">
        <f t="shared" ca="1" si="501"/>
        <v/>
      </c>
      <c r="N1907" s="9" t="str">
        <f t="shared" ca="1" si="502"/>
        <v/>
      </c>
      <c r="O1907" s="11">
        <f t="shared" ca="1" si="495"/>
        <v>37847</v>
      </c>
      <c r="P1907" s="31">
        <f t="shared" ca="1" si="508"/>
        <v>50</v>
      </c>
      <c r="Q1907" s="9">
        <f t="shared" ca="1" si="503"/>
        <v>0</v>
      </c>
      <c r="R1907" s="34" t="str">
        <f t="shared" ca="1" si="509"/>
        <v>SELL</v>
      </c>
    </row>
    <row r="1908" spans="1:18" x14ac:dyDescent="0.3">
      <c r="A1908" s="9">
        <v>1905</v>
      </c>
      <c r="B1908" s="11">
        <f t="shared" ca="1" si="493"/>
        <v>37851</v>
      </c>
      <c r="C1908" s="17">
        <f t="shared" ca="1" si="494"/>
        <v>1281.4000000000001</v>
      </c>
      <c r="D1908" s="42">
        <f t="shared" ca="1" si="504"/>
        <v>33.650000000000091</v>
      </c>
      <c r="E1908" s="15">
        <f t="shared" ca="1" si="496"/>
        <v>33.650000000000091</v>
      </c>
      <c r="F1908" s="15">
        <f t="shared" ca="1" si="497"/>
        <v>0</v>
      </c>
      <c r="G1908" s="17">
        <f t="shared" ca="1" si="505"/>
        <v>10.339285714285714</v>
      </c>
      <c r="H1908" s="17">
        <f t="shared" ca="1" si="506"/>
        <v>2.3249999999999966</v>
      </c>
      <c r="I1908" s="17">
        <f t="shared" ca="1" si="507"/>
        <v>4.4470046082949368</v>
      </c>
      <c r="J1908" s="23">
        <f t="shared" ca="1" si="498"/>
        <v>81.641285956006783</v>
      </c>
      <c r="K1908" s="19" t="str">
        <f t="shared" ca="1" si="499"/>
        <v>SELL</v>
      </c>
      <c r="L1908" s="19" t="str">
        <f t="shared" ca="1" si="500"/>
        <v/>
      </c>
      <c r="M1908" s="9" t="str">
        <f t="shared" ca="1" si="501"/>
        <v/>
      </c>
      <c r="N1908" s="9" t="str">
        <f t="shared" ca="1" si="502"/>
        <v/>
      </c>
      <c r="O1908" s="11">
        <f t="shared" ca="1" si="495"/>
        <v>37851</v>
      </c>
      <c r="P1908" s="31">
        <f t="shared" ca="1" si="508"/>
        <v>50</v>
      </c>
      <c r="Q1908" s="9">
        <f t="shared" ca="1" si="503"/>
        <v>0</v>
      </c>
      <c r="R1908" s="34" t="str">
        <f t="shared" ca="1" si="509"/>
        <v>SELL</v>
      </c>
    </row>
    <row r="1909" spans="1:18" x14ac:dyDescent="0.3">
      <c r="A1909" s="9">
        <v>1906</v>
      </c>
      <c r="B1909" s="11">
        <f t="shared" ca="1" si="493"/>
        <v>37852</v>
      </c>
      <c r="C1909" s="17">
        <f t="shared" ca="1" si="494"/>
        <v>1277.7</v>
      </c>
      <c r="D1909" s="42">
        <f t="shared" ca="1" si="504"/>
        <v>-3.7000000000000455</v>
      </c>
      <c r="E1909" s="15">
        <f t="shared" ca="1" si="496"/>
        <v>0</v>
      </c>
      <c r="F1909" s="15">
        <f t="shared" ca="1" si="497"/>
        <v>-3.7000000000000455</v>
      </c>
      <c r="G1909" s="17">
        <f t="shared" ca="1" si="505"/>
        <v>9.9428571428571466</v>
      </c>
      <c r="H1909" s="17">
        <f t="shared" ca="1" si="506"/>
        <v>2.5892857142857144</v>
      </c>
      <c r="I1909" s="17">
        <f t="shared" ca="1" si="507"/>
        <v>3.8400000000000012</v>
      </c>
      <c r="J1909" s="23">
        <f t="shared" ca="1" si="498"/>
        <v>79.338842975206617</v>
      </c>
      <c r="K1909" s="19" t="str">
        <f t="shared" ca="1" si="499"/>
        <v>SELL</v>
      </c>
      <c r="L1909" s="19" t="str">
        <f t="shared" ca="1" si="500"/>
        <v/>
      </c>
      <c r="M1909" s="9" t="str">
        <f t="shared" ca="1" si="501"/>
        <v/>
      </c>
      <c r="N1909" s="9" t="str">
        <f t="shared" ca="1" si="502"/>
        <v/>
      </c>
      <c r="O1909" s="11">
        <f t="shared" ca="1" si="495"/>
        <v>37852</v>
      </c>
      <c r="P1909" s="31">
        <f t="shared" ca="1" si="508"/>
        <v>50</v>
      </c>
      <c r="Q1909" s="9">
        <f t="shared" ca="1" si="503"/>
        <v>0</v>
      </c>
      <c r="R1909" s="34" t="str">
        <f t="shared" ca="1" si="509"/>
        <v>SELL</v>
      </c>
    </row>
    <row r="1910" spans="1:18" x14ac:dyDescent="0.3">
      <c r="A1910" s="9">
        <v>1907</v>
      </c>
      <c r="B1910" s="11">
        <f t="shared" ca="1" si="493"/>
        <v>37853</v>
      </c>
      <c r="C1910" s="17">
        <f t="shared" ca="1" si="494"/>
        <v>1287.4000000000001</v>
      </c>
      <c r="D1910" s="42">
        <f t="shared" ca="1" si="504"/>
        <v>9.7000000000000455</v>
      </c>
      <c r="E1910" s="15">
        <f t="shared" ca="1" si="496"/>
        <v>9.7000000000000455</v>
      </c>
      <c r="F1910" s="15">
        <f t="shared" ca="1" si="497"/>
        <v>0</v>
      </c>
      <c r="G1910" s="17">
        <f t="shared" ca="1" si="505"/>
        <v>10.046428571428578</v>
      </c>
      <c r="H1910" s="17">
        <f t="shared" ca="1" si="506"/>
        <v>2.5892857142857144</v>
      </c>
      <c r="I1910" s="17">
        <f t="shared" ca="1" si="507"/>
        <v>3.8800000000000021</v>
      </c>
      <c r="J1910" s="23">
        <f t="shared" ca="1" si="498"/>
        <v>79.508196721311492</v>
      </c>
      <c r="K1910" s="19" t="str">
        <f t="shared" ca="1" si="499"/>
        <v>SELL</v>
      </c>
      <c r="L1910" s="19" t="str">
        <f t="shared" ca="1" si="500"/>
        <v/>
      </c>
      <c r="M1910" s="9" t="str">
        <f t="shared" ca="1" si="501"/>
        <v/>
      </c>
      <c r="N1910" s="9" t="str">
        <f t="shared" ca="1" si="502"/>
        <v/>
      </c>
      <c r="O1910" s="11">
        <f t="shared" ca="1" si="495"/>
        <v>37853</v>
      </c>
      <c r="P1910" s="31">
        <f t="shared" ca="1" si="508"/>
        <v>50</v>
      </c>
      <c r="Q1910" s="9">
        <f t="shared" ca="1" si="503"/>
        <v>0</v>
      </c>
      <c r="R1910" s="34" t="str">
        <f t="shared" ca="1" si="509"/>
        <v>SELL</v>
      </c>
    </row>
    <row r="1911" spans="1:18" x14ac:dyDescent="0.3">
      <c r="A1911" s="9">
        <v>1908</v>
      </c>
      <c r="B1911" s="11">
        <f t="shared" ca="1" si="493"/>
        <v>37854</v>
      </c>
      <c r="C1911" s="17">
        <f t="shared" ca="1" si="494"/>
        <v>1300.95</v>
      </c>
      <c r="D1911" s="42">
        <f t="shared" ca="1" si="504"/>
        <v>13.549999999999955</v>
      </c>
      <c r="E1911" s="15">
        <f t="shared" ca="1" si="496"/>
        <v>13.549999999999955</v>
      </c>
      <c r="F1911" s="15">
        <f t="shared" ca="1" si="497"/>
        <v>0</v>
      </c>
      <c r="G1911" s="17">
        <f t="shared" ca="1" si="505"/>
        <v>10.810714285714296</v>
      </c>
      <c r="H1911" s="17">
        <f t="shared" ca="1" si="506"/>
        <v>2.5892857142857144</v>
      </c>
      <c r="I1911" s="17">
        <f t="shared" ca="1" si="507"/>
        <v>4.1751724137931072</v>
      </c>
      <c r="J1911" s="23">
        <f t="shared" ca="1" si="498"/>
        <v>80.676972281449906</v>
      </c>
      <c r="K1911" s="19" t="str">
        <f t="shared" ca="1" si="499"/>
        <v>SELL</v>
      </c>
      <c r="L1911" s="19" t="str">
        <f t="shared" ca="1" si="500"/>
        <v/>
      </c>
      <c r="M1911" s="9" t="str">
        <f t="shared" ca="1" si="501"/>
        <v/>
      </c>
      <c r="N1911" s="9" t="str">
        <f t="shared" ca="1" si="502"/>
        <v/>
      </c>
      <c r="O1911" s="11">
        <f t="shared" ca="1" si="495"/>
        <v>37854</v>
      </c>
      <c r="P1911" s="31">
        <f t="shared" ca="1" si="508"/>
        <v>50</v>
      </c>
      <c r="Q1911" s="9">
        <f t="shared" ca="1" si="503"/>
        <v>0</v>
      </c>
      <c r="R1911" s="34" t="str">
        <f t="shared" ca="1" si="509"/>
        <v>SELL</v>
      </c>
    </row>
    <row r="1912" spans="1:18" x14ac:dyDescent="0.3">
      <c r="A1912" s="9">
        <v>1909</v>
      </c>
      <c r="B1912" s="11">
        <f t="shared" ca="1" si="493"/>
        <v>37855</v>
      </c>
      <c r="C1912" s="17">
        <f t="shared" ca="1" si="494"/>
        <v>1311.15</v>
      </c>
      <c r="D1912" s="42">
        <f t="shared" ca="1" si="504"/>
        <v>10.200000000000045</v>
      </c>
      <c r="E1912" s="15">
        <f t="shared" ca="1" si="496"/>
        <v>10.200000000000045</v>
      </c>
      <c r="F1912" s="15">
        <f t="shared" ca="1" si="497"/>
        <v>0</v>
      </c>
      <c r="G1912" s="17">
        <f t="shared" ca="1" si="505"/>
        <v>10.832142857142864</v>
      </c>
      <c r="H1912" s="17">
        <f t="shared" ca="1" si="506"/>
        <v>2.5892857142857144</v>
      </c>
      <c r="I1912" s="17">
        <f t="shared" ca="1" si="507"/>
        <v>4.1834482758620712</v>
      </c>
      <c r="J1912" s="23">
        <f t="shared" ca="1" si="498"/>
        <v>80.707823310271436</v>
      </c>
      <c r="K1912" s="19" t="str">
        <f t="shared" ca="1" si="499"/>
        <v>SELL</v>
      </c>
      <c r="L1912" s="19" t="str">
        <f t="shared" ca="1" si="500"/>
        <v/>
      </c>
      <c r="M1912" s="9" t="str">
        <f t="shared" ca="1" si="501"/>
        <v/>
      </c>
      <c r="N1912" s="9" t="str">
        <f t="shared" ca="1" si="502"/>
        <v/>
      </c>
      <c r="O1912" s="11">
        <f t="shared" ca="1" si="495"/>
        <v>37855</v>
      </c>
      <c r="P1912" s="31">
        <f t="shared" ca="1" si="508"/>
        <v>50</v>
      </c>
      <c r="Q1912" s="9">
        <f t="shared" ca="1" si="503"/>
        <v>0</v>
      </c>
      <c r="R1912" s="34" t="str">
        <f t="shared" ca="1" si="509"/>
        <v>SELL</v>
      </c>
    </row>
    <row r="1913" spans="1:18" x14ac:dyDescent="0.3">
      <c r="A1913" s="9">
        <v>1910</v>
      </c>
      <c r="B1913" s="11">
        <f t="shared" ca="1" si="493"/>
        <v>37858</v>
      </c>
      <c r="C1913" s="17">
        <f t="shared" ca="1" si="494"/>
        <v>1271.0999999999999</v>
      </c>
      <c r="D1913" s="42">
        <f t="shared" ca="1" si="504"/>
        <v>-40.050000000000182</v>
      </c>
      <c r="E1913" s="15">
        <f t="shared" ca="1" si="496"/>
        <v>0</v>
      </c>
      <c r="F1913" s="15">
        <f t="shared" ca="1" si="497"/>
        <v>-40.050000000000182</v>
      </c>
      <c r="G1913" s="17">
        <f t="shared" ca="1" si="505"/>
        <v>10.271428571428585</v>
      </c>
      <c r="H1913" s="17">
        <f t="shared" ca="1" si="506"/>
        <v>5.4500000000000126</v>
      </c>
      <c r="I1913" s="17">
        <f t="shared" ca="1" si="507"/>
        <v>1.8846657929226718</v>
      </c>
      <c r="J1913" s="23">
        <f t="shared" ca="1" si="498"/>
        <v>65.333939118582435</v>
      </c>
      <c r="K1913" s="19" t="str">
        <f t="shared" ca="1" si="499"/>
        <v/>
      </c>
      <c r="L1913" s="19" t="str">
        <f t="shared" ca="1" si="500"/>
        <v/>
      </c>
      <c r="M1913" s="9" t="str">
        <f t="shared" ca="1" si="501"/>
        <v/>
      </c>
      <c r="N1913" s="9" t="str">
        <f t="shared" ca="1" si="502"/>
        <v/>
      </c>
      <c r="O1913" s="11">
        <f t="shared" ca="1" si="495"/>
        <v>37858</v>
      </c>
      <c r="P1913" s="31">
        <f t="shared" ca="1" si="508"/>
        <v>50</v>
      </c>
      <c r="Q1913" s="9">
        <f t="shared" ca="1" si="503"/>
        <v>0</v>
      </c>
      <c r="R1913" s="34" t="str">
        <f t="shared" ca="1" si="509"/>
        <v>SELL</v>
      </c>
    </row>
    <row r="1914" spans="1:18" x14ac:dyDescent="0.3">
      <c r="A1914" s="9">
        <v>1911</v>
      </c>
      <c r="B1914" s="11">
        <f t="shared" ca="1" si="493"/>
        <v>37859</v>
      </c>
      <c r="C1914" s="17">
        <f t="shared" ca="1" si="494"/>
        <v>1318.2</v>
      </c>
      <c r="D1914" s="42">
        <f t="shared" ca="1" si="504"/>
        <v>47.100000000000136</v>
      </c>
      <c r="E1914" s="15">
        <f t="shared" ca="1" si="496"/>
        <v>47.100000000000136</v>
      </c>
      <c r="F1914" s="15">
        <f t="shared" ca="1" si="497"/>
        <v>0</v>
      </c>
      <c r="G1914" s="17">
        <f t="shared" ca="1" si="505"/>
        <v>13.635714285714309</v>
      </c>
      <c r="H1914" s="17">
        <f t="shared" ca="1" si="506"/>
        <v>4.0821428571428795</v>
      </c>
      <c r="I1914" s="17">
        <f t="shared" ca="1" si="507"/>
        <v>3.3403324584426821</v>
      </c>
      <c r="J1914" s="23">
        <f t="shared" ca="1" si="498"/>
        <v>76.960290264059594</v>
      </c>
      <c r="K1914" s="19" t="str">
        <f t="shared" ca="1" si="499"/>
        <v>SELL</v>
      </c>
      <c r="L1914" s="19" t="str">
        <f t="shared" ca="1" si="500"/>
        <v/>
      </c>
      <c r="M1914" s="9" t="str">
        <f t="shared" ca="1" si="501"/>
        <v/>
      </c>
      <c r="N1914" s="9" t="str">
        <f t="shared" ca="1" si="502"/>
        <v/>
      </c>
      <c r="O1914" s="11">
        <f t="shared" ca="1" si="495"/>
        <v>37859</v>
      </c>
      <c r="P1914" s="31">
        <f t="shared" ca="1" si="508"/>
        <v>50</v>
      </c>
      <c r="Q1914" s="9">
        <f t="shared" ca="1" si="503"/>
        <v>0</v>
      </c>
      <c r="R1914" s="34" t="str">
        <f t="shared" ca="1" si="509"/>
        <v>SELL</v>
      </c>
    </row>
    <row r="1915" spans="1:18" x14ac:dyDescent="0.3">
      <c r="A1915" s="9">
        <v>1912</v>
      </c>
      <c r="B1915" s="11">
        <f t="shared" ca="1" si="493"/>
        <v>37860</v>
      </c>
      <c r="C1915" s="17">
        <f t="shared" ca="1" si="494"/>
        <v>1340.3</v>
      </c>
      <c r="D1915" s="42">
        <f t="shared" ca="1" si="504"/>
        <v>22.099999999999909</v>
      </c>
      <c r="E1915" s="15">
        <f t="shared" ca="1" si="496"/>
        <v>22.099999999999909</v>
      </c>
      <c r="F1915" s="15">
        <f t="shared" ca="1" si="497"/>
        <v>0</v>
      </c>
      <c r="G1915" s="17">
        <f t="shared" ca="1" si="505"/>
        <v>15.214285714285731</v>
      </c>
      <c r="H1915" s="17">
        <f t="shared" ca="1" si="506"/>
        <v>3.1250000000000164</v>
      </c>
      <c r="I1915" s="17">
        <f t="shared" ca="1" si="507"/>
        <v>4.8685714285714088</v>
      </c>
      <c r="J1915" s="23">
        <f t="shared" ca="1" si="498"/>
        <v>82.9600778967867</v>
      </c>
      <c r="K1915" s="19" t="str">
        <f t="shared" ca="1" si="499"/>
        <v>SELL</v>
      </c>
      <c r="L1915" s="19" t="str">
        <f t="shared" ca="1" si="500"/>
        <v/>
      </c>
      <c r="M1915" s="9" t="str">
        <f t="shared" ca="1" si="501"/>
        <v/>
      </c>
      <c r="N1915" s="9" t="str">
        <f t="shared" ca="1" si="502"/>
        <v/>
      </c>
      <c r="O1915" s="11">
        <f t="shared" ca="1" si="495"/>
        <v>37860</v>
      </c>
      <c r="P1915" s="31">
        <f t="shared" ca="1" si="508"/>
        <v>50</v>
      </c>
      <c r="Q1915" s="9">
        <f t="shared" ca="1" si="503"/>
        <v>0</v>
      </c>
      <c r="R1915" s="34" t="str">
        <f t="shared" ca="1" si="509"/>
        <v>SELL</v>
      </c>
    </row>
    <row r="1916" spans="1:18" x14ac:dyDescent="0.3">
      <c r="A1916" s="9">
        <v>1913</v>
      </c>
      <c r="B1916" s="11">
        <f t="shared" ca="1" si="493"/>
        <v>37861</v>
      </c>
      <c r="C1916" s="17">
        <f t="shared" ca="1" si="494"/>
        <v>1341.05</v>
      </c>
      <c r="D1916" s="42">
        <f t="shared" ca="1" si="504"/>
        <v>0.75</v>
      </c>
      <c r="E1916" s="15">
        <f t="shared" ca="1" si="496"/>
        <v>0.75</v>
      </c>
      <c r="F1916" s="15">
        <f t="shared" ca="1" si="497"/>
        <v>0</v>
      </c>
      <c r="G1916" s="17">
        <f t="shared" ca="1" si="505"/>
        <v>13.417857142857153</v>
      </c>
      <c r="H1916" s="17">
        <f t="shared" ca="1" si="506"/>
        <v>3.1250000000000164</v>
      </c>
      <c r="I1916" s="17">
        <f t="shared" ca="1" si="507"/>
        <v>4.2937142857142669</v>
      </c>
      <c r="J1916" s="23">
        <f t="shared" ca="1" si="498"/>
        <v>81.109671848013747</v>
      </c>
      <c r="K1916" s="19" t="str">
        <f t="shared" ca="1" si="499"/>
        <v>SELL</v>
      </c>
      <c r="L1916" s="19" t="str">
        <f t="shared" ca="1" si="500"/>
        <v/>
      </c>
      <c r="M1916" s="9" t="str">
        <f t="shared" ca="1" si="501"/>
        <v/>
      </c>
      <c r="N1916" s="9" t="str">
        <f t="shared" ca="1" si="502"/>
        <v/>
      </c>
      <c r="O1916" s="11">
        <f t="shared" ca="1" si="495"/>
        <v>37861</v>
      </c>
      <c r="P1916" s="31">
        <f t="shared" ca="1" si="508"/>
        <v>50</v>
      </c>
      <c r="Q1916" s="9">
        <f t="shared" ca="1" si="503"/>
        <v>0</v>
      </c>
      <c r="R1916" s="34" t="str">
        <f t="shared" ca="1" si="509"/>
        <v>SELL</v>
      </c>
    </row>
    <row r="1917" spans="1:18" x14ac:dyDescent="0.3">
      <c r="A1917" s="9">
        <v>1914</v>
      </c>
      <c r="B1917" s="11">
        <f t="shared" ca="1" si="493"/>
        <v>37862</v>
      </c>
      <c r="C1917" s="17">
        <f t="shared" ca="1" si="494"/>
        <v>1356.55</v>
      </c>
      <c r="D1917" s="42">
        <f t="shared" ca="1" si="504"/>
        <v>15.5</v>
      </c>
      <c r="E1917" s="15">
        <f t="shared" ca="1" si="496"/>
        <v>15.5</v>
      </c>
      <c r="F1917" s="15">
        <f t="shared" ca="1" si="497"/>
        <v>0</v>
      </c>
      <c r="G1917" s="17">
        <f t="shared" ca="1" si="505"/>
        <v>12.68928571428572</v>
      </c>
      <c r="H1917" s="17">
        <f t="shared" ca="1" si="506"/>
        <v>3.1250000000000164</v>
      </c>
      <c r="I1917" s="17">
        <f t="shared" ca="1" si="507"/>
        <v>4.060571428571409</v>
      </c>
      <c r="J1917" s="23">
        <f t="shared" ca="1" si="498"/>
        <v>80.239385727190523</v>
      </c>
      <c r="K1917" s="19" t="str">
        <f t="shared" ca="1" si="499"/>
        <v>SELL</v>
      </c>
      <c r="L1917" s="19" t="str">
        <f t="shared" ca="1" si="500"/>
        <v/>
      </c>
      <c r="M1917" s="9" t="str">
        <f t="shared" ca="1" si="501"/>
        <v/>
      </c>
      <c r="N1917" s="9" t="str">
        <f t="shared" ca="1" si="502"/>
        <v/>
      </c>
      <c r="O1917" s="11">
        <f t="shared" ca="1" si="495"/>
        <v>37862</v>
      </c>
      <c r="P1917" s="31">
        <f t="shared" ca="1" si="508"/>
        <v>50</v>
      </c>
      <c r="Q1917" s="9">
        <f t="shared" ca="1" si="503"/>
        <v>0</v>
      </c>
      <c r="R1917" s="34" t="str">
        <f t="shared" ca="1" si="509"/>
        <v>SELL</v>
      </c>
    </row>
    <row r="1918" spans="1:18" x14ac:dyDescent="0.3">
      <c r="A1918" s="9">
        <v>1915</v>
      </c>
      <c r="B1918" s="11">
        <f t="shared" ca="1" si="493"/>
        <v>37865</v>
      </c>
      <c r="C1918" s="17">
        <f t="shared" ca="1" si="494"/>
        <v>1375.95</v>
      </c>
      <c r="D1918" s="42">
        <f t="shared" ca="1" si="504"/>
        <v>19.400000000000091</v>
      </c>
      <c r="E1918" s="15">
        <f t="shared" ca="1" si="496"/>
        <v>19.400000000000091</v>
      </c>
      <c r="F1918" s="15">
        <f t="shared" ca="1" si="497"/>
        <v>0</v>
      </c>
      <c r="G1918" s="17">
        <f t="shared" ca="1" si="505"/>
        <v>13.346428571428598</v>
      </c>
      <c r="H1918" s="17">
        <f t="shared" ca="1" si="506"/>
        <v>3.1250000000000164</v>
      </c>
      <c r="I1918" s="17">
        <f t="shared" ca="1" si="507"/>
        <v>4.2708571428571291</v>
      </c>
      <c r="J1918" s="23">
        <f t="shared" ca="1" si="498"/>
        <v>81.027753686036377</v>
      </c>
      <c r="K1918" s="19" t="str">
        <f t="shared" ca="1" si="499"/>
        <v>SELL</v>
      </c>
      <c r="L1918" s="19" t="str">
        <f t="shared" ca="1" si="500"/>
        <v/>
      </c>
      <c r="M1918" s="9" t="str">
        <f t="shared" ca="1" si="501"/>
        <v/>
      </c>
      <c r="N1918" s="9" t="str">
        <f t="shared" ca="1" si="502"/>
        <v/>
      </c>
      <c r="O1918" s="11">
        <f t="shared" ca="1" si="495"/>
        <v>37865</v>
      </c>
      <c r="P1918" s="31">
        <f t="shared" ca="1" si="508"/>
        <v>50</v>
      </c>
      <c r="Q1918" s="9">
        <f t="shared" ca="1" si="503"/>
        <v>0</v>
      </c>
      <c r="R1918" s="34" t="str">
        <f t="shared" ca="1" si="509"/>
        <v>SELL</v>
      </c>
    </row>
    <row r="1919" spans="1:18" x14ac:dyDescent="0.3">
      <c r="A1919" s="9">
        <v>1916</v>
      </c>
      <c r="B1919" s="11">
        <f t="shared" ca="1" si="493"/>
        <v>37866</v>
      </c>
      <c r="C1919" s="17">
        <f t="shared" ca="1" si="494"/>
        <v>1385.45</v>
      </c>
      <c r="D1919" s="42">
        <f t="shared" ca="1" si="504"/>
        <v>9.5</v>
      </c>
      <c r="E1919" s="15">
        <f t="shared" ca="1" si="496"/>
        <v>9.5</v>
      </c>
      <c r="F1919" s="15">
        <f t="shared" ca="1" si="497"/>
        <v>0</v>
      </c>
      <c r="G1919" s="17">
        <f t="shared" ca="1" si="505"/>
        <v>13.889285714285734</v>
      </c>
      <c r="H1919" s="17">
        <f t="shared" ca="1" si="506"/>
        <v>3.1250000000000164</v>
      </c>
      <c r="I1919" s="17">
        <f t="shared" ca="1" si="507"/>
        <v>4.4445714285714111</v>
      </c>
      <c r="J1919" s="23">
        <f t="shared" ca="1" si="498"/>
        <v>81.633081444164503</v>
      </c>
      <c r="K1919" s="19" t="str">
        <f t="shared" ca="1" si="499"/>
        <v>SELL</v>
      </c>
      <c r="L1919" s="19" t="str">
        <f t="shared" ca="1" si="500"/>
        <v/>
      </c>
      <c r="M1919" s="9" t="str">
        <f t="shared" ca="1" si="501"/>
        <v/>
      </c>
      <c r="N1919" s="9" t="str">
        <f t="shared" ca="1" si="502"/>
        <v/>
      </c>
      <c r="O1919" s="11">
        <f t="shared" ca="1" si="495"/>
        <v>37866</v>
      </c>
      <c r="P1919" s="31">
        <f t="shared" ca="1" si="508"/>
        <v>50</v>
      </c>
      <c r="Q1919" s="9">
        <f t="shared" ca="1" si="503"/>
        <v>0</v>
      </c>
      <c r="R1919" s="34" t="str">
        <f t="shared" ca="1" si="509"/>
        <v>SELL</v>
      </c>
    </row>
    <row r="1920" spans="1:18" x14ac:dyDescent="0.3">
      <c r="A1920" s="9">
        <v>1917</v>
      </c>
      <c r="B1920" s="11">
        <f t="shared" ca="1" si="493"/>
        <v>37867</v>
      </c>
      <c r="C1920" s="17">
        <f t="shared" ca="1" si="494"/>
        <v>1359.35</v>
      </c>
      <c r="D1920" s="42">
        <f t="shared" ca="1" si="504"/>
        <v>-26.100000000000136</v>
      </c>
      <c r="E1920" s="15">
        <f t="shared" ca="1" si="496"/>
        <v>0</v>
      </c>
      <c r="F1920" s="15">
        <f t="shared" ca="1" si="497"/>
        <v>-26.100000000000136</v>
      </c>
      <c r="G1920" s="17">
        <f t="shared" ca="1" si="505"/>
        <v>13.021428571428585</v>
      </c>
      <c r="H1920" s="17">
        <f t="shared" ca="1" si="506"/>
        <v>4.9892857142857405</v>
      </c>
      <c r="I1920" s="17">
        <f t="shared" ca="1" si="507"/>
        <v>2.6098783106657013</v>
      </c>
      <c r="J1920" s="23">
        <f t="shared" ca="1" si="498"/>
        <v>72.298235177473643</v>
      </c>
      <c r="K1920" s="19" t="str">
        <f t="shared" ca="1" si="499"/>
        <v>SELL</v>
      </c>
      <c r="L1920" s="19" t="str">
        <f t="shared" ca="1" si="500"/>
        <v/>
      </c>
      <c r="M1920" s="9" t="str">
        <f t="shared" ca="1" si="501"/>
        <v/>
      </c>
      <c r="N1920" s="9" t="str">
        <f t="shared" ca="1" si="502"/>
        <v/>
      </c>
      <c r="O1920" s="11">
        <f t="shared" ca="1" si="495"/>
        <v>37867</v>
      </c>
      <c r="P1920" s="31">
        <f t="shared" ca="1" si="508"/>
        <v>50</v>
      </c>
      <c r="Q1920" s="9">
        <f t="shared" ca="1" si="503"/>
        <v>0</v>
      </c>
      <c r="R1920" s="34" t="str">
        <f t="shared" ca="1" si="509"/>
        <v>SELL</v>
      </c>
    </row>
    <row r="1921" spans="1:18" x14ac:dyDescent="0.3">
      <c r="A1921" s="9">
        <v>1918</v>
      </c>
      <c r="B1921" s="11">
        <f t="shared" ca="1" si="493"/>
        <v>37868</v>
      </c>
      <c r="C1921" s="17">
        <f t="shared" ca="1" si="494"/>
        <v>1372.7</v>
      </c>
      <c r="D1921" s="42">
        <f t="shared" ca="1" si="504"/>
        <v>13.350000000000136</v>
      </c>
      <c r="E1921" s="15">
        <f t="shared" ca="1" si="496"/>
        <v>13.350000000000136</v>
      </c>
      <c r="F1921" s="15">
        <f t="shared" ca="1" si="497"/>
        <v>0</v>
      </c>
      <c r="G1921" s="17">
        <f t="shared" ca="1" si="505"/>
        <v>13.914285714285743</v>
      </c>
      <c r="H1921" s="17">
        <f t="shared" ca="1" si="506"/>
        <v>4.9892857142857405</v>
      </c>
      <c r="I1921" s="17">
        <f t="shared" ca="1" si="507"/>
        <v>2.7888332140300554</v>
      </c>
      <c r="J1921" s="23">
        <f t="shared" ca="1" si="498"/>
        <v>73.606650292839532</v>
      </c>
      <c r="K1921" s="19" t="str">
        <f t="shared" ca="1" si="499"/>
        <v>SELL</v>
      </c>
      <c r="L1921" s="19" t="str">
        <f t="shared" ca="1" si="500"/>
        <v/>
      </c>
      <c r="M1921" s="9" t="str">
        <f t="shared" ca="1" si="501"/>
        <v/>
      </c>
      <c r="N1921" s="9" t="str">
        <f t="shared" ca="1" si="502"/>
        <v/>
      </c>
      <c r="O1921" s="11">
        <f t="shared" ca="1" si="495"/>
        <v>37868</v>
      </c>
      <c r="P1921" s="31">
        <f t="shared" ca="1" si="508"/>
        <v>50</v>
      </c>
      <c r="Q1921" s="9">
        <f t="shared" ca="1" si="503"/>
        <v>0</v>
      </c>
      <c r="R1921" s="34" t="str">
        <f t="shared" ca="1" si="509"/>
        <v>SELL</v>
      </c>
    </row>
    <row r="1922" spans="1:18" x14ac:dyDescent="0.3">
      <c r="A1922" s="9">
        <v>1919</v>
      </c>
      <c r="B1922" s="11">
        <f t="shared" ca="1" si="493"/>
        <v>37869</v>
      </c>
      <c r="C1922" s="17">
        <f t="shared" ca="1" si="494"/>
        <v>1398.4</v>
      </c>
      <c r="D1922" s="42">
        <f t="shared" ca="1" si="504"/>
        <v>25.700000000000045</v>
      </c>
      <c r="E1922" s="15">
        <f t="shared" ca="1" si="496"/>
        <v>25.700000000000045</v>
      </c>
      <c r="F1922" s="15">
        <f t="shared" ca="1" si="497"/>
        <v>0</v>
      </c>
      <c r="G1922" s="17">
        <f t="shared" ca="1" si="505"/>
        <v>13.346428571428598</v>
      </c>
      <c r="H1922" s="17">
        <f t="shared" ca="1" si="506"/>
        <v>4.9892857142857405</v>
      </c>
      <c r="I1922" s="17">
        <f t="shared" ca="1" si="507"/>
        <v>2.6750178954903276</v>
      </c>
      <c r="J1922" s="23">
        <f t="shared" ca="1" si="498"/>
        <v>72.78924814959089</v>
      </c>
      <c r="K1922" s="19" t="str">
        <f t="shared" ca="1" si="499"/>
        <v>SELL</v>
      </c>
      <c r="L1922" s="19" t="str">
        <f t="shared" ca="1" si="500"/>
        <v/>
      </c>
      <c r="M1922" s="9" t="str">
        <f t="shared" ca="1" si="501"/>
        <v/>
      </c>
      <c r="N1922" s="9" t="str">
        <f t="shared" ca="1" si="502"/>
        <v/>
      </c>
      <c r="O1922" s="11">
        <f t="shared" ca="1" si="495"/>
        <v>37869</v>
      </c>
      <c r="P1922" s="31">
        <f t="shared" ca="1" si="508"/>
        <v>50</v>
      </c>
      <c r="Q1922" s="9">
        <f t="shared" ca="1" si="503"/>
        <v>0</v>
      </c>
      <c r="R1922" s="34" t="str">
        <f t="shared" ca="1" si="509"/>
        <v>SELL</v>
      </c>
    </row>
    <row r="1923" spans="1:18" x14ac:dyDescent="0.3">
      <c r="A1923" s="9">
        <v>1920</v>
      </c>
      <c r="B1923" s="11">
        <f t="shared" ca="1" si="493"/>
        <v>37872</v>
      </c>
      <c r="C1923" s="17">
        <f t="shared" ca="1" si="494"/>
        <v>1417.35</v>
      </c>
      <c r="D1923" s="42">
        <f t="shared" ca="1" si="504"/>
        <v>18.949999999999818</v>
      </c>
      <c r="E1923" s="15">
        <f t="shared" ca="1" si="496"/>
        <v>18.949999999999818</v>
      </c>
      <c r="F1923" s="15">
        <f t="shared" ca="1" si="497"/>
        <v>0</v>
      </c>
      <c r="G1923" s="17">
        <f t="shared" ca="1" si="505"/>
        <v>14.700000000000014</v>
      </c>
      <c r="H1923" s="17">
        <f t="shared" ca="1" si="506"/>
        <v>4.7250000000000227</v>
      </c>
      <c r="I1923" s="17">
        <f t="shared" ca="1" si="507"/>
        <v>3.1111111111110992</v>
      </c>
      <c r="J1923" s="23">
        <f t="shared" ca="1" si="498"/>
        <v>75.675675675675606</v>
      </c>
      <c r="K1923" s="19" t="str">
        <f t="shared" ca="1" si="499"/>
        <v>SELL</v>
      </c>
      <c r="L1923" s="19" t="str">
        <f t="shared" ca="1" si="500"/>
        <v/>
      </c>
      <c r="M1923" s="9" t="str">
        <f t="shared" ca="1" si="501"/>
        <v/>
      </c>
      <c r="N1923" s="9" t="str">
        <f t="shared" ca="1" si="502"/>
        <v/>
      </c>
      <c r="O1923" s="11">
        <f t="shared" ca="1" si="495"/>
        <v>37872</v>
      </c>
      <c r="P1923" s="31">
        <f t="shared" ca="1" si="508"/>
        <v>50</v>
      </c>
      <c r="Q1923" s="9">
        <f t="shared" ca="1" si="503"/>
        <v>0</v>
      </c>
      <c r="R1923" s="34" t="str">
        <f t="shared" ca="1" si="509"/>
        <v>SELL</v>
      </c>
    </row>
    <row r="1924" spans="1:18" x14ac:dyDescent="0.3">
      <c r="A1924" s="9">
        <v>1921</v>
      </c>
      <c r="B1924" s="11">
        <f t="shared" ref="B1924:B1987" ca="1" si="510">VLOOKUP(A1924,INDIRECT($V$1&amp;"$A$2:$C$100000"),2,FALSE)</f>
        <v>37873</v>
      </c>
      <c r="C1924" s="17">
        <f t="shared" ref="C1924:C1987" ca="1" si="511">VLOOKUP(A1924,INDIRECT($V$1&amp;"$A$2:$C$100000"),3,FALSE)</f>
        <v>1407.05</v>
      </c>
      <c r="D1924" s="42">
        <f t="shared" ca="1" si="504"/>
        <v>-10.299999999999955</v>
      </c>
      <c r="E1924" s="15">
        <f t="shared" ca="1" si="496"/>
        <v>0</v>
      </c>
      <c r="F1924" s="15">
        <f t="shared" ca="1" si="497"/>
        <v>-10.299999999999955</v>
      </c>
      <c r="G1924" s="17">
        <f t="shared" ca="1" si="505"/>
        <v>14.007142857142867</v>
      </c>
      <c r="H1924" s="17">
        <f t="shared" ca="1" si="506"/>
        <v>5.4607142857143049</v>
      </c>
      <c r="I1924" s="17">
        <f t="shared" ca="1" si="507"/>
        <v>2.5650752125572196</v>
      </c>
      <c r="J1924" s="23">
        <f t="shared" ca="1" si="498"/>
        <v>71.950100898917569</v>
      </c>
      <c r="K1924" s="19" t="str">
        <f t="shared" ca="1" si="499"/>
        <v>SELL</v>
      </c>
      <c r="L1924" s="19" t="str">
        <f t="shared" ca="1" si="500"/>
        <v/>
      </c>
      <c r="M1924" s="9" t="str">
        <f t="shared" ca="1" si="501"/>
        <v/>
      </c>
      <c r="N1924" s="9" t="str">
        <f t="shared" ca="1" si="502"/>
        <v/>
      </c>
      <c r="O1924" s="11">
        <f t="shared" ref="O1924:O1987" ca="1" si="512">VLOOKUP(A1924,INDIRECT($V$1&amp;"$A$2:$C$100000"),2,FALSE)</f>
        <v>37873</v>
      </c>
      <c r="P1924" s="31">
        <f t="shared" ca="1" si="508"/>
        <v>50</v>
      </c>
      <c r="Q1924" s="9">
        <f t="shared" ca="1" si="503"/>
        <v>0</v>
      </c>
      <c r="R1924" s="34" t="str">
        <f t="shared" ca="1" si="509"/>
        <v>SELL</v>
      </c>
    </row>
    <row r="1925" spans="1:18" x14ac:dyDescent="0.3">
      <c r="A1925" s="9">
        <v>1922</v>
      </c>
      <c r="B1925" s="11">
        <f t="shared" ca="1" si="510"/>
        <v>37874</v>
      </c>
      <c r="C1925" s="17">
        <f t="shared" ca="1" si="511"/>
        <v>1409.55</v>
      </c>
      <c r="D1925" s="42">
        <f t="shared" ca="1" si="504"/>
        <v>2.5</v>
      </c>
      <c r="E1925" s="15">
        <f t="shared" ref="E1925:E1988" ca="1" si="513">IF(D1925&gt;$V$5,D1925,0)</f>
        <v>2.5</v>
      </c>
      <c r="F1925" s="15">
        <f t="shared" ref="F1925:F1988" ca="1" si="514">IF(D1925&lt;$V$5,D1925,0)</f>
        <v>0</v>
      </c>
      <c r="G1925" s="17">
        <f t="shared" ca="1" si="505"/>
        <v>13.217857142857156</v>
      </c>
      <c r="H1925" s="17">
        <f t="shared" ca="1" si="506"/>
        <v>5.4607142857143049</v>
      </c>
      <c r="I1925" s="17">
        <f t="shared" ca="1" si="507"/>
        <v>2.4205362982341336</v>
      </c>
      <c r="J1925" s="23">
        <f t="shared" ref="J1925:J1988" ca="1" si="515">IF((A1925-1)&gt;=$G$1,IF(I1925=$V$5,$V$5,($V$6-($V$6/(1+I1925)))),"")</f>
        <v>70.764818355640486</v>
      </c>
      <c r="K1925" s="19" t="str">
        <f t="shared" ref="K1925:K1988" ca="1" si="516">IF((A1925-1)&gt;=$G$1,IF(J1925&gt;$D$1,$V$8,IF(J1925&lt;$C$1,$V$7,"")),"")</f>
        <v>SELL</v>
      </c>
      <c r="L1925" s="19" t="str">
        <f t="shared" ref="L1925:L1988" ca="1" si="517">IF(M1925&lt;&gt;"",P1925,"")</f>
        <v/>
      </c>
      <c r="M1925" s="9" t="str">
        <f t="shared" ref="M1925:M1988" ca="1" si="518">IF(R1925&lt;&gt;R1924,R1925,"")</f>
        <v/>
      </c>
      <c r="N1925" s="9" t="str">
        <f t="shared" ref="N1925:N1988" ca="1" si="519">IF(OR(M1925=$V$7,M1925=$V$8),C1925,"")</f>
        <v/>
      </c>
      <c r="O1925" s="11">
        <f t="shared" ca="1" si="512"/>
        <v>37874</v>
      </c>
      <c r="P1925" s="31">
        <f t="shared" ca="1" si="508"/>
        <v>50</v>
      </c>
      <c r="Q1925" s="9">
        <f t="shared" ref="Q1925:Q1988" ca="1" si="520">IF(M1925&lt;&gt;"",1,0)</f>
        <v>0</v>
      </c>
      <c r="R1925" s="34" t="str">
        <f t="shared" ca="1" si="509"/>
        <v>SELL</v>
      </c>
    </row>
    <row r="1926" spans="1:18" x14ac:dyDescent="0.3">
      <c r="A1926" s="9">
        <v>1923</v>
      </c>
      <c r="B1926" s="11">
        <f t="shared" ca="1" si="510"/>
        <v>37875</v>
      </c>
      <c r="C1926" s="17">
        <f t="shared" ca="1" si="511"/>
        <v>1403.15</v>
      </c>
      <c r="D1926" s="42">
        <f t="shared" ref="D1926:D1989" ca="1" si="521">C1926-C1925</f>
        <v>-6.3999999999998636</v>
      </c>
      <c r="E1926" s="15">
        <f t="shared" ca="1" si="513"/>
        <v>0</v>
      </c>
      <c r="F1926" s="15">
        <f t="shared" ca="1" si="514"/>
        <v>-6.3999999999998636</v>
      </c>
      <c r="G1926" s="17">
        <f t="shared" ref="G1926:G1989" ca="1" si="522">IF((A1926-1)&gt;=$G$1,AVERAGE(OFFSET(E1926,0,0,-$G$1,1)),"")</f>
        <v>12.489285714285725</v>
      </c>
      <c r="H1926" s="17">
        <f t="shared" ref="H1926:H1989" ca="1" si="523">IF((A1926-1)&gt;=$G$1,ABS(AVERAGE(OFFSET(F1926,0,0,-$G$1,1))),"")</f>
        <v>5.9178571428571525</v>
      </c>
      <c r="I1926" s="17">
        <f t="shared" ref="I1926:I1989" ca="1" si="524">IF((A1926-1)&gt;=$G$1,G1926/H1926,"")</f>
        <v>2.1104405552202761</v>
      </c>
      <c r="J1926" s="23">
        <f t="shared" ca="1" si="515"/>
        <v>67.850213426464876</v>
      </c>
      <c r="K1926" s="19" t="str">
        <f t="shared" ca="1" si="516"/>
        <v/>
      </c>
      <c r="L1926" s="19" t="str">
        <f t="shared" ca="1" si="517"/>
        <v/>
      </c>
      <c r="M1926" s="9" t="str">
        <f t="shared" ca="1" si="518"/>
        <v/>
      </c>
      <c r="N1926" s="9" t="str">
        <f t="shared" ca="1" si="519"/>
        <v/>
      </c>
      <c r="O1926" s="11">
        <f t="shared" ca="1" si="512"/>
        <v>37875</v>
      </c>
      <c r="P1926" s="31">
        <f t="shared" ref="P1926:P1989" ca="1" si="525">P1925+Q1926</f>
        <v>50</v>
      </c>
      <c r="Q1926" s="9">
        <f t="shared" ca="1" si="520"/>
        <v>0</v>
      </c>
      <c r="R1926" s="34" t="str">
        <f t="shared" ref="R1926:R1989" ca="1" si="526">IF(K1926=R1925,R1925,IF(K1926="",R1925,IF(K1926&lt;&gt;R1925,K1926)))</f>
        <v>SELL</v>
      </c>
    </row>
    <row r="1927" spans="1:18" x14ac:dyDescent="0.3">
      <c r="A1927" s="9">
        <v>1924</v>
      </c>
      <c r="B1927" s="11">
        <f t="shared" ca="1" si="510"/>
        <v>37876</v>
      </c>
      <c r="C1927" s="17">
        <f t="shared" ca="1" si="511"/>
        <v>1372.1</v>
      </c>
      <c r="D1927" s="42">
        <f t="shared" ca="1" si="521"/>
        <v>-31.050000000000182</v>
      </c>
      <c r="E1927" s="15">
        <f t="shared" ca="1" si="513"/>
        <v>0</v>
      </c>
      <c r="F1927" s="15">
        <f t="shared" ca="1" si="514"/>
        <v>-31.050000000000182</v>
      </c>
      <c r="G1927" s="17">
        <f t="shared" ca="1" si="522"/>
        <v>12.489285714285725</v>
      </c>
      <c r="H1927" s="17">
        <f t="shared" ca="1" si="523"/>
        <v>5.2750000000000101</v>
      </c>
      <c r="I1927" s="17">
        <f t="shared" ca="1" si="524"/>
        <v>2.3676371022342559</v>
      </c>
      <c r="J1927" s="23">
        <f t="shared" ca="1" si="515"/>
        <v>70.305589063128238</v>
      </c>
      <c r="K1927" s="19" t="str">
        <f t="shared" ca="1" si="516"/>
        <v>SELL</v>
      </c>
      <c r="L1927" s="19" t="str">
        <f t="shared" ca="1" si="517"/>
        <v/>
      </c>
      <c r="M1927" s="9" t="str">
        <f t="shared" ca="1" si="518"/>
        <v/>
      </c>
      <c r="N1927" s="9" t="str">
        <f t="shared" ca="1" si="519"/>
        <v/>
      </c>
      <c r="O1927" s="11">
        <f t="shared" ca="1" si="512"/>
        <v>37876</v>
      </c>
      <c r="P1927" s="31">
        <f t="shared" ca="1" si="525"/>
        <v>50</v>
      </c>
      <c r="Q1927" s="9">
        <f t="shared" ca="1" si="520"/>
        <v>0</v>
      </c>
      <c r="R1927" s="34" t="str">
        <f t="shared" ca="1" si="526"/>
        <v>SELL</v>
      </c>
    </row>
    <row r="1928" spans="1:18" x14ac:dyDescent="0.3">
      <c r="A1928" s="9">
        <v>1925</v>
      </c>
      <c r="B1928" s="11">
        <f t="shared" ca="1" si="510"/>
        <v>37879</v>
      </c>
      <c r="C1928" s="17">
        <f t="shared" ca="1" si="511"/>
        <v>1329.25</v>
      </c>
      <c r="D1928" s="42">
        <f t="shared" ca="1" si="521"/>
        <v>-42.849999999999909</v>
      </c>
      <c r="E1928" s="15">
        <f t="shared" ca="1" si="513"/>
        <v>0</v>
      </c>
      <c r="F1928" s="15">
        <f t="shared" ca="1" si="514"/>
        <v>-42.849999999999909</v>
      </c>
      <c r="G1928" s="17">
        <f t="shared" ca="1" si="522"/>
        <v>9.125</v>
      </c>
      <c r="H1928" s="17">
        <f t="shared" ca="1" si="523"/>
        <v>8.335714285714289</v>
      </c>
      <c r="I1928" s="17">
        <f t="shared" ca="1" si="524"/>
        <v>1.0946872322193655</v>
      </c>
      <c r="J1928" s="23">
        <f t="shared" ca="1" si="515"/>
        <v>52.260175905093057</v>
      </c>
      <c r="K1928" s="19" t="str">
        <f t="shared" ca="1" si="516"/>
        <v/>
      </c>
      <c r="L1928" s="19" t="str">
        <f t="shared" ca="1" si="517"/>
        <v/>
      </c>
      <c r="M1928" s="9" t="str">
        <f t="shared" ca="1" si="518"/>
        <v/>
      </c>
      <c r="N1928" s="9" t="str">
        <f t="shared" ca="1" si="519"/>
        <v/>
      </c>
      <c r="O1928" s="11">
        <f t="shared" ca="1" si="512"/>
        <v>37879</v>
      </c>
      <c r="P1928" s="31">
        <f t="shared" ca="1" si="525"/>
        <v>50</v>
      </c>
      <c r="Q1928" s="9">
        <f t="shared" ca="1" si="520"/>
        <v>0</v>
      </c>
      <c r="R1928" s="34" t="str">
        <f t="shared" ca="1" si="526"/>
        <v>SELL</v>
      </c>
    </row>
    <row r="1929" spans="1:18" x14ac:dyDescent="0.3">
      <c r="A1929" s="9">
        <v>1926</v>
      </c>
      <c r="B1929" s="11">
        <f t="shared" ca="1" si="510"/>
        <v>37880</v>
      </c>
      <c r="C1929" s="17">
        <f t="shared" ca="1" si="511"/>
        <v>1357.95</v>
      </c>
      <c r="D1929" s="42">
        <f t="shared" ca="1" si="521"/>
        <v>28.700000000000045</v>
      </c>
      <c r="E1929" s="15">
        <f t="shared" ca="1" si="513"/>
        <v>28.700000000000045</v>
      </c>
      <c r="F1929" s="15">
        <f t="shared" ca="1" si="514"/>
        <v>0</v>
      </c>
      <c r="G1929" s="17">
        <f t="shared" ca="1" si="522"/>
        <v>9.5964285714285804</v>
      </c>
      <c r="H1929" s="17">
        <f t="shared" ca="1" si="523"/>
        <v>8.335714285714289</v>
      </c>
      <c r="I1929" s="17">
        <f t="shared" ca="1" si="524"/>
        <v>1.1512425021422457</v>
      </c>
      <c r="J1929" s="23">
        <f t="shared" ca="1" si="515"/>
        <v>53.51523600876321</v>
      </c>
      <c r="K1929" s="19" t="str">
        <f t="shared" ca="1" si="516"/>
        <v/>
      </c>
      <c r="L1929" s="19" t="str">
        <f t="shared" ca="1" si="517"/>
        <v/>
      </c>
      <c r="M1929" s="9" t="str">
        <f t="shared" ca="1" si="518"/>
        <v/>
      </c>
      <c r="N1929" s="9" t="str">
        <f t="shared" ca="1" si="519"/>
        <v/>
      </c>
      <c r="O1929" s="11">
        <f t="shared" ca="1" si="512"/>
        <v>37880</v>
      </c>
      <c r="P1929" s="31">
        <f t="shared" ca="1" si="525"/>
        <v>50</v>
      </c>
      <c r="Q1929" s="9">
        <f t="shared" ca="1" si="520"/>
        <v>0</v>
      </c>
      <c r="R1929" s="34" t="str">
        <f t="shared" ca="1" si="526"/>
        <v>SELL</v>
      </c>
    </row>
    <row r="1930" spans="1:18" x14ac:dyDescent="0.3">
      <c r="A1930" s="9">
        <v>1927</v>
      </c>
      <c r="B1930" s="11">
        <f t="shared" ca="1" si="510"/>
        <v>37881</v>
      </c>
      <c r="C1930" s="17">
        <f t="shared" ca="1" si="511"/>
        <v>1341.6</v>
      </c>
      <c r="D1930" s="42">
        <f t="shared" ca="1" si="521"/>
        <v>-16.350000000000136</v>
      </c>
      <c r="E1930" s="15">
        <f t="shared" ca="1" si="513"/>
        <v>0</v>
      </c>
      <c r="F1930" s="15">
        <f t="shared" ca="1" si="514"/>
        <v>-16.350000000000136</v>
      </c>
      <c r="G1930" s="17">
        <f t="shared" ca="1" si="522"/>
        <v>9.5428571428571534</v>
      </c>
      <c r="H1930" s="17">
        <f t="shared" ca="1" si="523"/>
        <v>9.5035714285714423</v>
      </c>
      <c r="I1930" s="17">
        <f t="shared" ca="1" si="524"/>
        <v>1.0041337842916194</v>
      </c>
      <c r="J1930" s="23">
        <f t="shared" ca="1" si="515"/>
        <v>50.103131445715356</v>
      </c>
      <c r="K1930" s="19" t="str">
        <f t="shared" ca="1" si="516"/>
        <v/>
      </c>
      <c r="L1930" s="19" t="str">
        <f t="shared" ca="1" si="517"/>
        <v/>
      </c>
      <c r="M1930" s="9" t="str">
        <f t="shared" ca="1" si="518"/>
        <v/>
      </c>
      <c r="N1930" s="9" t="str">
        <f t="shared" ca="1" si="519"/>
        <v/>
      </c>
      <c r="O1930" s="11">
        <f t="shared" ca="1" si="512"/>
        <v>37881</v>
      </c>
      <c r="P1930" s="31">
        <f t="shared" ca="1" si="525"/>
        <v>50</v>
      </c>
      <c r="Q1930" s="9">
        <f t="shared" ca="1" si="520"/>
        <v>0</v>
      </c>
      <c r="R1930" s="34" t="str">
        <f t="shared" ca="1" si="526"/>
        <v>SELL</v>
      </c>
    </row>
    <row r="1931" spans="1:18" x14ac:dyDescent="0.3">
      <c r="A1931" s="9">
        <v>1928</v>
      </c>
      <c r="B1931" s="11">
        <f t="shared" ca="1" si="510"/>
        <v>37882</v>
      </c>
      <c r="C1931" s="17">
        <f t="shared" ca="1" si="511"/>
        <v>1302.3499999999999</v>
      </c>
      <c r="D1931" s="42">
        <f t="shared" ca="1" si="521"/>
        <v>-39.25</v>
      </c>
      <c r="E1931" s="15">
        <f t="shared" ca="1" si="513"/>
        <v>0</v>
      </c>
      <c r="F1931" s="15">
        <f t="shared" ca="1" si="514"/>
        <v>-39.25</v>
      </c>
      <c r="G1931" s="17">
        <f t="shared" ca="1" si="522"/>
        <v>8.4357142857142957</v>
      </c>
      <c r="H1931" s="17">
        <f t="shared" ca="1" si="523"/>
        <v>12.307142857142869</v>
      </c>
      <c r="I1931" s="17">
        <f t="shared" ca="1" si="524"/>
        <v>0.68543238537434725</v>
      </c>
      <c r="J1931" s="23">
        <f t="shared" ca="1" si="515"/>
        <v>40.668044077134986</v>
      </c>
      <c r="K1931" s="19" t="str">
        <f t="shared" ca="1" si="516"/>
        <v/>
      </c>
      <c r="L1931" s="19" t="str">
        <f t="shared" ca="1" si="517"/>
        <v/>
      </c>
      <c r="M1931" s="9" t="str">
        <f t="shared" ca="1" si="518"/>
        <v/>
      </c>
      <c r="N1931" s="9" t="str">
        <f t="shared" ca="1" si="519"/>
        <v/>
      </c>
      <c r="O1931" s="11">
        <f t="shared" ca="1" si="512"/>
        <v>37882</v>
      </c>
      <c r="P1931" s="31">
        <f t="shared" ca="1" si="525"/>
        <v>50</v>
      </c>
      <c r="Q1931" s="9">
        <f t="shared" ca="1" si="520"/>
        <v>0</v>
      </c>
      <c r="R1931" s="34" t="str">
        <f t="shared" ca="1" si="526"/>
        <v>SELL</v>
      </c>
    </row>
    <row r="1932" spans="1:18" x14ac:dyDescent="0.3">
      <c r="A1932" s="9">
        <v>1929</v>
      </c>
      <c r="B1932" s="11">
        <f t="shared" ca="1" si="510"/>
        <v>37883</v>
      </c>
      <c r="C1932" s="17">
        <f t="shared" ca="1" si="511"/>
        <v>1322.15</v>
      </c>
      <c r="D1932" s="42">
        <f t="shared" ca="1" si="521"/>
        <v>19.800000000000182</v>
      </c>
      <c r="E1932" s="15">
        <f t="shared" ca="1" si="513"/>
        <v>19.800000000000182</v>
      </c>
      <c r="F1932" s="15">
        <f t="shared" ca="1" si="514"/>
        <v>0</v>
      </c>
      <c r="G1932" s="17">
        <f t="shared" ca="1" si="522"/>
        <v>8.4642857142857313</v>
      </c>
      <c r="H1932" s="17">
        <f t="shared" ca="1" si="523"/>
        <v>12.307142857142869</v>
      </c>
      <c r="I1932" s="17">
        <f t="shared" ca="1" si="524"/>
        <v>0.68775391758560722</v>
      </c>
      <c r="J1932" s="23">
        <f t="shared" ca="1" si="515"/>
        <v>40.749656121045419</v>
      </c>
      <c r="K1932" s="19" t="str">
        <f t="shared" ca="1" si="516"/>
        <v/>
      </c>
      <c r="L1932" s="19" t="str">
        <f t="shared" ca="1" si="517"/>
        <v/>
      </c>
      <c r="M1932" s="9" t="str">
        <f t="shared" ca="1" si="518"/>
        <v/>
      </c>
      <c r="N1932" s="9" t="str">
        <f t="shared" ca="1" si="519"/>
        <v/>
      </c>
      <c r="O1932" s="11">
        <f t="shared" ca="1" si="512"/>
        <v>37883</v>
      </c>
      <c r="P1932" s="31">
        <f t="shared" ca="1" si="525"/>
        <v>50</v>
      </c>
      <c r="Q1932" s="9">
        <f t="shared" ca="1" si="520"/>
        <v>0</v>
      </c>
      <c r="R1932" s="34" t="str">
        <f t="shared" ca="1" si="526"/>
        <v>SELL</v>
      </c>
    </row>
    <row r="1933" spans="1:18" x14ac:dyDescent="0.3">
      <c r="A1933" s="9">
        <v>1930</v>
      </c>
      <c r="B1933" s="11">
        <f t="shared" ca="1" si="510"/>
        <v>37886</v>
      </c>
      <c r="C1933" s="17">
        <f t="shared" ca="1" si="511"/>
        <v>1302.9000000000001</v>
      </c>
      <c r="D1933" s="42">
        <f t="shared" ca="1" si="521"/>
        <v>-19.25</v>
      </c>
      <c r="E1933" s="15">
        <f t="shared" ca="1" si="513"/>
        <v>0</v>
      </c>
      <c r="F1933" s="15">
        <f t="shared" ca="1" si="514"/>
        <v>-19.25</v>
      </c>
      <c r="G1933" s="17">
        <f t="shared" ca="1" si="522"/>
        <v>7.7857142857143016</v>
      </c>
      <c r="H1933" s="17">
        <f t="shared" ca="1" si="523"/>
        <v>13.682142857142869</v>
      </c>
      <c r="I1933" s="17">
        <f t="shared" ca="1" si="524"/>
        <v>0.56904202558078898</v>
      </c>
      <c r="J1933" s="23">
        <f t="shared" ca="1" si="515"/>
        <v>36.266844119114985</v>
      </c>
      <c r="K1933" s="19" t="str">
        <f t="shared" ca="1" si="516"/>
        <v/>
      </c>
      <c r="L1933" s="19" t="str">
        <f t="shared" ca="1" si="517"/>
        <v/>
      </c>
      <c r="M1933" s="9" t="str">
        <f t="shared" ca="1" si="518"/>
        <v/>
      </c>
      <c r="N1933" s="9" t="str">
        <f t="shared" ca="1" si="519"/>
        <v/>
      </c>
      <c r="O1933" s="11">
        <f t="shared" ca="1" si="512"/>
        <v>37886</v>
      </c>
      <c r="P1933" s="31">
        <f t="shared" ca="1" si="525"/>
        <v>50</v>
      </c>
      <c r="Q1933" s="9">
        <f t="shared" ca="1" si="520"/>
        <v>0</v>
      </c>
      <c r="R1933" s="34" t="str">
        <f t="shared" ca="1" si="526"/>
        <v>SELL</v>
      </c>
    </row>
    <row r="1934" spans="1:18" x14ac:dyDescent="0.3">
      <c r="A1934" s="9">
        <v>1931</v>
      </c>
      <c r="B1934" s="11">
        <f t="shared" ca="1" si="510"/>
        <v>37887</v>
      </c>
      <c r="C1934" s="17">
        <f t="shared" ca="1" si="511"/>
        <v>1328.2</v>
      </c>
      <c r="D1934" s="42">
        <f t="shared" ca="1" si="521"/>
        <v>25.299999999999955</v>
      </c>
      <c r="E1934" s="15">
        <f t="shared" ca="1" si="513"/>
        <v>25.299999999999955</v>
      </c>
      <c r="F1934" s="15">
        <f t="shared" ca="1" si="514"/>
        <v>0</v>
      </c>
      <c r="G1934" s="17">
        <f t="shared" ca="1" si="522"/>
        <v>9.5928571428571558</v>
      </c>
      <c r="H1934" s="17">
        <f t="shared" ca="1" si="523"/>
        <v>11.817857142857147</v>
      </c>
      <c r="I1934" s="17">
        <f t="shared" ca="1" si="524"/>
        <v>0.81172559685705736</v>
      </c>
      <c r="J1934" s="23">
        <f t="shared" ca="1" si="515"/>
        <v>44.804003336113453</v>
      </c>
      <c r="K1934" s="19" t="str">
        <f t="shared" ca="1" si="516"/>
        <v/>
      </c>
      <c r="L1934" s="19" t="str">
        <f t="shared" ca="1" si="517"/>
        <v/>
      </c>
      <c r="M1934" s="9" t="str">
        <f t="shared" ca="1" si="518"/>
        <v/>
      </c>
      <c r="N1934" s="9" t="str">
        <f t="shared" ca="1" si="519"/>
        <v/>
      </c>
      <c r="O1934" s="11">
        <f t="shared" ca="1" si="512"/>
        <v>37887</v>
      </c>
      <c r="P1934" s="31">
        <f t="shared" ca="1" si="525"/>
        <v>50</v>
      </c>
      <c r="Q1934" s="9">
        <f t="shared" ca="1" si="520"/>
        <v>0</v>
      </c>
      <c r="R1934" s="34" t="str">
        <f t="shared" ca="1" si="526"/>
        <v>SELL</v>
      </c>
    </row>
    <row r="1935" spans="1:18" x14ac:dyDescent="0.3">
      <c r="A1935" s="9">
        <v>1932</v>
      </c>
      <c r="B1935" s="11">
        <f t="shared" ca="1" si="510"/>
        <v>37888</v>
      </c>
      <c r="C1935" s="17">
        <f t="shared" ca="1" si="511"/>
        <v>1372.05</v>
      </c>
      <c r="D1935" s="42">
        <f t="shared" ca="1" si="521"/>
        <v>43.849999999999909</v>
      </c>
      <c r="E1935" s="15">
        <f t="shared" ca="1" si="513"/>
        <v>43.849999999999909</v>
      </c>
      <c r="F1935" s="15">
        <f t="shared" ca="1" si="514"/>
        <v>0</v>
      </c>
      <c r="G1935" s="17">
        <f t="shared" ca="1" si="522"/>
        <v>11.771428571428569</v>
      </c>
      <c r="H1935" s="17">
        <f t="shared" ca="1" si="523"/>
        <v>11.817857142857147</v>
      </c>
      <c r="I1935" s="17">
        <f t="shared" ca="1" si="524"/>
        <v>0.99607132064067638</v>
      </c>
      <c r="J1935" s="23">
        <f t="shared" ca="1" si="515"/>
        <v>49.901589704769101</v>
      </c>
      <c r="K1935" s="19" t="str">
        <f t="shared" ca="1" si="516"/>
        <v/>
      </c>
      <c r="L1935" s="19" t="str">
        <f t="shared" ca="1" si="517"/>
        <v/>
      </c>
      <c r="M1935" s="9" t="str">
        <f t="shared" ca="1" si="518"/>
        <v/>
      </c>
      <c r="N1935" s="9" t="str">
        <f t="shared" ca="1" si="519"/>
        <v/>
      </c>
      <c r="O1935" s="11">
        <f t="shared" ca="1" si="512"/>
        <v>37888</v>
      </c>
      <c r="P1935" s="31">
        <f t="shared" ca="1" si="525"/>
        <v>50</v>
      </c>
      <c r="Q1935" s="9">
        <f t="shared" ca="1" si="520"/>
        <v>0</v>
      </c>
      <c r="R1935" s="34" t="str">
        <f t="shared" ca="1" si="526"/>
        <v>SELL</v>
      </c>
    </row>
    <row r="1936" spans="1:18" x14ac:dyDescent="0.3">
      <c r="A1936" s="9">
        <v>1933</v>
      </c>
      <c r="B1936" s="11">
        <f t="shared" ca="1" si="510"/>
        <v>37889</v>
      </c>
      <c r="C1936" s="17">
        <f t="shared" ca="1" si="511"/>
        <v>1357.2</v>
      </c>
      <c r="D1936" s="42">
        <f t="shared" ca="1" si="521"/>
        <v>-14.849999999999909</v>
      </c>
      <c r="E1936" s="15">
        <f t="shared" ca="1" si="513"/>
        <v>0</v>
      </c>
      <c r="F1936" s="15">
        <f t="shared" ca="1" si="514"/>
        <v>-14.849999999999909</v>
      </c>
      <c r="G1936" s="17">
        <f t="shared" ca="1" si="522"/>
        <v>9.9357142857142797</v>
      </c>
      <c r="H1936" s="17">
        <f t="shared" ca="1" si="523"/>
        <v>12.878571428571425</v>
      </c>
      <c r="I1936" s="17">
        <f t="shared" ca="1" si="524"/>
        <v>0.77149195784803082</v>
      </c>
      <c r="J1936" s="23">
        <f t="shared" ca="1" si="515"/>
        <v>43.550407013149645</v>
      </c>
      <c r="K1936" s="19" t="str">
        <f t="shared" ca="1" si="516"/>
        <v/>
      </c>
      <c r="L1936" s="19" t="str">
        <f t="shared" ca="1" si="517"/>
        <v/>
      </c>
      <c r="M1936" s="9" t="str">
        <f t="shared" ca="1" si="518"/>
        <v/>
      </c>
      <c r="N1936" s="9" t="str">
        <f t="shared" ca="1" si="519"/>
        <v/>
      </c>
      <c r="O1936" s="11">
        <f t="shared" ca="1" si="512"/>
        <v>37889</v>
      </c>
      <c r="P1936" s="31">
        <f t="shared" ca="1" si="525"/>
        <v>50</v>
      </c>
      <c r="Q1936" s="9">
        <f t="shared" ca="1" si="520"/>
        <v>0</v>
      </c>
      <c r="R1936" s="34" t="str">
        <f t="shared" ca="1" si="526"/>
        <v>SELL</v>
      </c>
    </row>
    <row r="1937" spans="1:18" x14ac:dyDescent="0.3">
      <c r="A1937" s="9">
        <v>1934</v>
      </c>
      <c r="B1937" s="11">
        <f t="shared" ca="1" si="510"/>
        <v>37890</v>
      </c>
      <c r="C1937" s="17">
        <f t="shared" ca="1" si="511"/>
        <v>1386.95</v>
      </c>
      <c r="D1937" s="42">
        <f t="shared" ca="1" si="521"/>
        <v>29.75</v>
      </c>
      <c r="E1937" s="15">
        <f t="shared" ca="1" si="513"/>
        <v>29.75</v>
      </c>
      <c r="F1937" s="15">
        <f t="shared" ca="1" si="514"/>
        <v>0</v>
      </c>
      <c r="G1937" s="17">
        <f t="shared" ca="1" si="522"/>
        <v>10.707142857142864</v>
      </c>
      <c r="H1937" s="17">
        <f t="shared" ca="1" si="523"/>
        <v>12.878571428571425</v>
      </c>
      <c r="I1937" s="17">
        <f t="shared" ca="1" si="524"/>
        <v>0.83139212423738296</v>
      </c>
      <c r="J1937" s="23">
        <f t="shared" ca="1" si="515"/>
        <v>45.396729254996998</v>
      </c>
      <c r="K1937" s="19" t="str">
        <f t="shared" ca="1" si="516"/>
        <v/>
      </c>
      <c r="L1937" s="19" t="str">
        <f t="shared" ca="1" si="517"/>
        <v/>
      </c>
      <c r="M1937" s="9" t="str">
        <f t="shared" ca="1" si="518"/>
        <v/>
      </c>
      <c r="N1937" s="9" t="str">
        <f t="shared" ca="1" si="519"/>
        <v/>
      </c>
      <c r="O1937" s="11">
        <f t="shared" ca="1" si="512"/>
        <v>37890</v>
      </c>
      <c r="P1937" s="31">
        <f t="shared" ca="1" si="525"/>
        <v>50</v>
      </c>
      <c r="Q1937" s="9">
        <f t="shared" ca="1" si="520"/>
        <v>0</v>
      </c>
      <c r="R1937" s="34" t="str">
        <f t="shared" ca="1" si="526"/>
        <v>SELL</v>
      </c>
    </row>
    <row r="1938" spans="1:18" x14ac:dyDescent="0.3">
      <c r="A1938" s="9">
        <v>1935</v>
      </c>
      <c r="B1938" s="11">
        <f t="shared" ca="1" si="510"/>
        <v>37893</v>
      </c>
      <c r="C1938" s="17">
        <f t="shared" ca="1" si="511"/>
        <v>1399.95</v>
      </c>
      <c r="D1938" s="42">
        <f t="shared" ca="1" si="521"/>
        <v>13</v>
      </c>
      <c r="E1938" s="15">
        <f t="shared" ca="1" si="513"/>
        <v>13</v>
      </c>
      <c r="F1938" s="15">
        <f t="shared" ca="1" si="514"/>
        <v>0</v>
      </c>
      <c r="G1938" s="17">
        <f t="shared" ca="1" si="522"/>
        <v>11.635714285714291</v>
      </c>
      <c r="H1938" s="17">
        <f t="shared" ca="1" si="523"/>
        <v>12.142857142857142</v>
      </c>
      <c r="I1938" s="17">
        <f t="shared" ca="1" si="524"/>
        <v>0.95823529411764752</v>
      </c>
      <c r="J1938" s="23">
        <f t="shared" ca="1" si="515"/>
        <v>48.933613697807161</v>
      </c>
      <c r="K1938" s="19" t="str">
        <f t="shared" ca="1" si="516"/>
        <v/>
      </c>
      <c r="L1938" s="19" t="str">
        <f t="shared" ca="1" si="517"/>
        <v/>
      </c>
      <c r="M1938" s="9" t="str">
        <f t="shared" ca="1" si="518"/>
        <v/>
      </c>
      <c r="N1938" s="9" t="str">
        <f t="shared" ca="1" si="519"/>
        <v/>
      </c>
      <c r="O1938" s="11">
        <f t="shared" ca="1" si="512"/>
        <v>37893</v>
      </c>
      <c r="P1938" s="31">
        <f t="shared" ca="1" si="525"/>
        <v>50</v>
      </c>
      <c r="Q1938" s="9">
        <f t="shared" ca="1" si="520"/>
        <v>0</v>
      </c>
      <c r="R1938" s="34" t="str">
        <f t="shared" ca="1" si="526"/>
        <v>SELL</v>
      </c>
    </row>
    <row r="1939" spans="1:18" x14ac:dyDescent="0.3">
      <c r="A1939" s="9">
        <v>1936</v>
      </c>
      <c r="B1939" s="11">
        <f t="shared" ca="1" si="510"/>
        <v>37894</v>
      </c>
      <c r="C1939" s="17">
        <f t="shared" ca="1" si="511"/>
        <v>1417.1</v>
      </c>
      <c r="D1939" s="42">
        <f t="shared" ca="1" si="521"/>
        <v>17.149999999999864</v>
      </c>
      <c r="E1939" s="15">
        <f t="shared" ca="1" si="513"/>
        <v>17.149999999999864</v>
      </c>
      <c r="F1939" s="15">
        <f t="shared" ca="1" si="514"/>
        <v>0</v>
      </c>
      <c r="G1939" s="17">
        <f t="shared" ca="1" si="522"/>
        <v>12.682142857142853</v>
      </c>
      <c r="H1939" s="17">
        <f t="shared" ca="1" si="523"/>
        <v>12.142857142857142</v>
      </c>
      <c r="I1939" s="17">
        <f t="shared" ca="1" si="524"/>
        <v>1.0444117647058822</v>
      </c>
      <c r="J1939" s="23">
        <f t="shared" ca="1" si="515"/>
        <v>51.086174651129326</v>
      </c>
      <c r="K1939" s="19" t="str">
        <f t="shared" ca="1" si="516"/>
        <v/>
      </c>
      <c r="L1939" s="19" t="str">
        <f t="shared" ca="1" si="517"/>
        <v/>
      </c>
      <c r="M1939" s="9" t="str">
        <f t="shared" ca="1" si="518"/>
        <v/>
      </c>
      <c r="N1939" s="9" t="str">
        <f t="shared" ca="1" si="519"/>
        <v/>
      </c>
      <c r="O1939" s="11">
        <f t="shared" ca="1" si="512"/>
        <v>37894</v>
      </c>
      <c r="P1939" s="31">
        <f t="shared" ca="1" si="525"/>
        <v>50</v>
      </c>
      <c r="Q1939" s="9">
        <f t="shared" ca="1" si="520"/>
        <v>0</v>
      </c>
      <c r="R1939" s="34" t="str">
        <f t="shared" ca="1" si="526"/>
        <v>SELL</v>
      </c>
    </row>
    <row r="1940" spans="1:18" x14ac:dyDescent="0.3">
      <c r="A1940" s="9">
        <v>1937</v>
      </c>
      <c r="B1940" s="11">
        <f t="shared" ca="1" si="510"/>
        <v>37895</v>
      </c>
      <c r="C1940" s="17">
        <f t="shared" ca="1" si="511"/>
        <v>1420.85</v>
      </c>
      <c r="D1940" s="42">
        <f t="shared" ca="1" si="521"/>
        <v>3.75</v>
      </c>
      <c r="E1940" s="15">
        <f t="shared" ca="1" si="513"/>
        <v>3.75</v>
      </c>
      <c r="F1940" s="15">
        <f t="shared" ca="1" si="514"/>
        <v>0</v>
      </c>
      <c r="G1940" s="17">
        <f t="shared" ca="1" si="522"/>
        <v>12.949999999999998</v>
      </c>
      <c r="H1940" s="17">
        <f t="shared" ca="1" si="523"/>
        <v>11.685714285714296</v>
      </c>
      <c r="I1940" s="17">
        <f t="shared" ca="1" si="524"/>
        <v>1.1081907090464536</v>
      </c>
      <c r="J1940" s="23">
        <f t="shared" ca="1" si="515"/>
        <v>52.565961148158863</v>
      </c>
      <c r="K1940" s="19" t="str">
        <f t="shared" ca="1" si="516"/>
        <v/>
      </c>
      <c r="L1940" s="19" t="str">
        <f t="shared" ca="1" si="517"/>
        <v/>
      </c>
      <c r="M1940" s="9" t="str">
        <f t="shared" ca="1" si="518"/>
        <v/>
      </c>
      <c r="N1940" s="9" t="str">
        <f t="shared" ca="1" si="519"/>
        <v/>
      </c>
      <c r="O1940" s="11">
        <f t="shared" ca="1" si="512"/>
        <v>37895</v>
      </c>
      <c r="P1940" s="31">
        <f t="shared" ca="1" si="525"/>
        <v>50</v>
      </c>
      <c r="Q1940" s="9">
        <f t="shared" ca="1" si="520"/>
        <v>0</v>
      </c>
      <c r="R1940" s="34" t="str">
        <f t="shared" ca="1" si="526"/>
        <v>SELL</v>
      </c>
    </row>
    <row r="1941" spans="1:18" x14ac:dyDescent="0.3">
      <c r="A1941" s="9">
        <v>1938</v>
      </c>
      <c r="B1941" s="11">
        <f t="shared" ca="1" si="510"/>
        <v>37897</v>
      </c>
      <c r="C1941" s="17">
        <f t="shared" ca="1" si="511"/>
        <v>1449.3</v>
      </c>
      <c r="D1941" s="42">
        <f t="shared" ca="1" si="521"/>
        <v>28.450000000000045</v>
      </c>
      <c r="E1941" s="15">
        <f t="shared" ca="1" si="513"/>
        <v>28.450000000000045</v>
      </c>
      <c r="F1941" s="15">
        <f t="shared" ca="1" si="514"/>
        <v>0</v>
      </c>
      <c r="G1941" s="17">
        <f t="shared" ca="1" si="522"/>
        <v>14.982142857142858</v>
      </c>
      <c r="H1941" s="17">
        <f t="shared" ca="1" si="523"/>
        <v>9.4678571428571399</v>
      </c>
      <c r="I1941" s="17">
        <f t="shared" ca="1" si="524"/>
        <v>1.5824217276499439</v>
      </c>
      <c r="J1941" s="23">
        <f t="shared" ca="1" si="515"/>
        <v>61.27665790242478</v>
      </c>
      <c r="K1941" s="19" t="str">
        <f t="shared" ca="1" si="516"/>
        <v/>
      </c>
      <c r="L1941" s="19" t="str">
        <f t="shared" ca="1" si="517"/>
        <v/>
      </c>
      <c r="M1941" s="9" t="str">
        <f t="shared" ca="1" si="518"/>
        <v/>
      </c>
      <c r="N1941" s="9" t="str">
        <f t="shared" ca="1" si="519"/>
        <v/>
      </c>
      <c r="O1941" s="11">
        <f t="shared" ca="1" si="512"/>
        <v>37897</v>
      </c>
      <c r="P1941" s="31">
        <f t="shared" ca="1" si="525"/>
        <v>50</v>
      </c>
      <c r="Q1941" s="9">
        <f t="shared" ca="1" si="520"/>
        <v>0</v>
      </c>
      <c r="R1941" s="34" t="str">
        <f t="shared" ca="1" si="526"/>
        <v>SELL</v>
      </c>
    </row>
    <row r="1942" spans="1:18" x14ac:dyDescent="0.3">
      <c r="A1942" s="9">
        <v>1939</v>
      </c>
      <c r="B1942" s="11">
        <f t="shared" ca="1" si="510"/>
        <v>37900</v>
      </c>
      <c r="C1942" s="17">
        <f t="shared" ca="1" si="511"/>
        <v>1478.9</v>
      </c>
      <c r="D1942" s="42">
        <f t="shared" ca="1" si="521"/>
        <v>29.600000000000136</v>
      </c>
      <c r="E1942" s="15">
        <f t="shared" ca="1" si="513"/>
        <v>29.600000000000136</v>
      </c>
      <c r="F1942" s="15">
        <f t="shared" ca="1" si="514"/>
        <v>0</v>
      </c>
      <c r="G1942" s="17">
        <f t="shared" ca="1" si="522"/>
        <v>17.096428571428582</v>
      </c>
      <c r="H1942" s="17">
        <f t="shared" ca="1" si="523"/>
        <v>6.4071428571428601</v>
      </c>
      <c r="I1942" s="17">
        <f t="shared" ca="1" si="524"/>
        <v>2.6683389074693427</v>
      </c>
      <c r="J1942" s="23">
        <f t="shared" ca="1" si="515"/>
        <v>72.73970521197387</v>
      </c>
      <c r="K1942" s="19" t="str">
        <f t="shared" ca="1" si="516"/>
        <v>SELL</v>
      </c>
      <c r="L1942" s="19" t="str">
        <f t="shared" ca="1" si="517"/>
        <v/>
      </c>
      <c r="M1942" s="9" t="str">
        <f t="shared" ca="1" si="518"/>
        <v/>
      </c>
      <c r="N1942" s="9" t="str">
        <f t="shared" ca="1" si="519"/>
        <v/>
      </c>
      <c r="O1942" s="11">
        <f t="shared" ca="1" si="512"/>
        <v>37900</v>
      </c>
      <c r="P1942" s="31">
        <f t="shared" ca="1" si="525"/>
        <v>50</v>
      </c>
      <c r="Q1942" s="9">
        <f t="shared" ca="1" si="520"/>
        <v>0</v>
      </c>
      <c r="R1942" s="34" t="str">
        <f t="shared" ca="1" si="526"/>
        <v>SELL</v>
      </c>
    </row>
    <row r="1943" spans="1:18" x14ac:dyDescent="0.3">
      <c r="A1943" s="9">
        <v>1940</v>
      </c>
      <c r="B1943" s="11">
        <f t="shared" ca="1" si="510"/>
        <v>37901</v>
      </c>
      <c r="C1943" s="17">
        <f t="shared" ca="1" si="511"/>
        <v>1477.85</v>
      </c>
      <c r="D1943" s="42">
        <f t="shared" ca="1" si="521"/>
        <v>-1.0500000000001819</v>
      </c>
      <c r="E1943" s="15">
        <f t="shared" ca="1" si="513"/>
        <v>0</v>
      </c>
      <c r="F1943" s="15">
        <f t="shared" ca="1" si="514"/>
        <v>-1.0500000000001819</v>
      </c>
      <c r="G1943" s="17">
        <f t="shared" ca="1" si="522"/>
        <v>15.046428571428578</v>
      </c>
      <c r="H1943" s="17">
        <f t="shared" ca="1" si="523"/>
        <v>6.4821428571428736</v>
      </c>
      <c r="I1943" s="17">
        <f t="shared" ca="1" si="524"/>
        <v>2.3212121212121164</v>
      </c>
      <c r="J1943" s="23">
        <f t="shared" ca="1" si="515"/>
        <v>69.890510948905074</v>
      </c>
      <c r="K1943" s="19" t="str">
        <f t="shared" ca="1" si="516"/>
        <v/>
      </c>
      <c r="L1943" s="19" t="str">
        <f t="shared" ca="1" si="517"/>
        <v/>
      </c>
      <c r="M1943" s="9" t="str">
        <f t="shared" ca="1" si="518"/>
        <v/>
      </c>
      <c r="N1943" s="9" t="str">
        <f t="shared" ca="1" si="519"/>
        <v/>
      </c>
      <c r="O1943" s="11">
        <f t="shared" ca="1" si="512"/>
        <v>37901</v>
      </c>
      <c r="P1943" s="31">
        <f t="shared" ca="1" si="525"/>
        <v>50</v>
      </c>
      <c r="Q1943" s="9">
        <f t="shared" ca="1" si="520"/>
        <v>0</v>
      </c>
      <c r="R1943" s="34" t="str">
        <f t="shared" ca="1" si="526"/>
        <v>SELL</v>
      </c>
    </row>
    <row r="1944" spans="1:18" x14ac:dyDescent="0.3">
      <c r="A1944" s="9">
        <v>1941</v>
      </c>
      <c r="B1944" s="11">
        <f t="shared" ca="1" si="510"/>
        <v>37902</v>
      </c>
      <c r="C1944" s="17">
        <f t="shared" ca="1" si="511"/>
        <v>1478.6</v>
      </c>
      <c r="D1944" s="42">
        <f t="shared" ca="1" si="521"/>
        <v>0.75</v>
      </c>
      <c r="E1944" s="15">
        <f t="shared" ca="1" si="513"/>
        <v>0.75</v>
      </c>
      <c r="F1944" s="15">
        <f t="shared" ca="1" si="514"/>
        <v>0</v>
      </c>
      <c r="G1944" s="17">
        <f t="shared" ca="1" si="522"/>
        <v>15.100000000000007</v>
      </c>
      <c r="H1944" s="17">
        <f t="shared" ca="1" si="523"/>
        <v>5.3142857142857212</v>
      </c>
      <c r="I1944" s="17">
        <f t="shared" ca="1" si="524"/>
        <v>2.8413978494623633</v>
      </c>
      <c r="J1944" s="23">
        <f t="shared" ca="1" si="515"/>
        <v>73.967809657102862</v>
      </c>
      <c r="K1944" s="19" t="str">
        <f t="shared" ca="1" si="516"/>
        <v>SELL</v>
      </c>
      <c r="L1944" s="19" t="str">
        <f t="shared" ca="1" si="517"/>
        <v/>
      </c>
      <c r="M1944" s="9" t="str">
        <f t="shared" ca="1" si="518"/>
        <v/>
      </c>
      <c r="N1944" s="9" t="str">
        <f t="shared" ca="1" si="519"/>
        <v/>
      </c>
      <c r="O1944" s="11">
        <f t="shared" ca="1" si="512"/>
        <v>37902</v>
      </c>
      <c r="P1944" s="31">
        <f t="shared" ca="1" si="525"/>
        <v>50</v>
      </c>
      <c r="Q1944" s="9">
        <f t="shared" ca="1" si="520"/>
        <v>0</v>
      </c>
      <c r="R1944" s="34" t="str">
        <f t="shared" ca="1" si="526"/>
        <v>SELL</v>
      </c>
    </row>
    <row r="1945" spans="1:18" x14ac:dyDescent="0.3">
      <c r="A1945" s="9">
        <v>1942</v>
      </c>
      <c r="B1945" s="11">
        <f t="shared" ca="1" si="510"/>
        <v>37903</v>
      </c>
      <c r="C1945" s="17">
        <f t="shared" ca="1" si="511"/>
        <v>1502.1</v>
      </c>
      <c r="D1945" s="42">
        <f t="shared" ca="1" si="521"/>
        <v>23.5</v>
      </c>
      <c r="E1945" s="15">
        <f t="shared" ca="1" si="513"/>
        <v>23.5</v>
      </c>
      <c r="F1945" s="15">
        <f t="shared" ca="1" si="514"/>
        <v>0</v>
      </c>
      <c r="G1945" s="17">
        <f t="shared" ca="1" si="522"/>
        <v>16.778571428571436</v>
      </c>
      <c r="H1945" s="17">
        <f t="shared" ca="1" si="523"/>
        <v>2.5107142857142923</v>
      </c>
      <c r="I1945" s="17">
        <f t="shared" ca="1" si="524"/>
        <v>6.6827880512090889</v>
      </c>
      <c r="J1945" s="23">
        <f t="shared" ca="1" si="515"/>
        <v>86.983891871875556</v>
      </c>
      <c r="K1945" s="19" t="str">
        <f t="shared" ca="1" si="516"/>
        <v>SELL</v>
      </c>
      <c r="L1945" s="19" t="str">
        <f t="shared" ca="1" si="517"/>
        <v/>
      </c>
      <c r="M1945" s="9" t="str">
        <f t="shared" ca="1" si="518"/>
        <v/>
      </c>
      <c r="N1945" s="9" t="str">
        <f t="shared" ca="1" si="519"/>
        <v/>
      </c>
      <c r="O1945" s="11">
        <f t="shared" ca="1" si="512"/>
        <v>37903</v>
      </c>
      <c r="P1945" s="31">
        <f t="shared" ca="1" si="525"/>
        <v>50</v>
      </c>
      <c r="Q1945" s="9">
        <f t="shared" ca="1" si="520"/>
        <v>0</v>
      </c>
      <c r="R1945" s="34" t="str">
        <f t="shared" ca="1" si="526"/>
        <v>SELL</v>
      </c>
    </row>
    <row r="1946" spans="1:18" x14ac:dyDescent="0.3">
      <c r="A1946" s="9">
        <v>1943</v>
      </c>
      <c r="B1946" s="11">
        <f t="shared" ca="1" si="510"/>
        <v>37904</v>
      </c>
      <c r="C1946" s="17">
        <f t="shared" ca="1" si="511"/>
        <v>1523.1</v>
      </c>
      <c r="D1946" s="42">
        <f t="shared" ca="1" si="521"/>
        <v>21</v>
      </c>
      <c r="E1946" s="15">
        <f t="shared" ca="1" si="513"/>
        <v>21</v>
      </c>
      <c r="F1946" s="15">
        <f t="shared" ca="1" si="514"/>
        <v>0</v>
      </c>
      <c r="G1946" s="17">
        <f t="shared" ca="1" si="522"/>
        <v>16.864285714285707</v>
      </c>
      <c r="H1946" s="17">
        <f t="shared" ca="1" si="523"/>
        <v>2.5107142857142923</v>
      </c>
      <c r="I1946" s="17">
        <f t="shared" ca="1" si="524"/>
        <v>6.7169274537695385</v>
      </c>
      <c r="J1946" s="23">
        <f t="shared" ca="1" si="515"/>
        <v>87.041474654377851</v>
      </c>
      <c r="K1946" s="19" t="str">
        <f t="shared" ca="1" si="516"/>
        <v>SELL</v>
      </c>
      <c r="L1946" s="19" t="str">
        <f t="shared" ca="1" si="517"/>
        <v/>
      </c>
      <c r="M1946" s="9" t="str">
        <f t="shared" ca="1" si="518"/>
        <v/>
      </c>
      <c r="N1946" s="9" t="str">
        <f t="shared" ca="1" si="519"/>
        <v/>
      </c>
      <c r="O1946" s="11">
        <f t="shared" ca="1" si="512"/>
        <v>37904</v>
      </c>
      <c r="P1946" s="31">
        <f t="shared" ca="1" si="525"/>
        <v>50</v>
      </c>
      <c r="Q1946" s="9">
        <f t="shared" ca="1" si="520"/>
        <v>0</v>
      </c>
      <c r="R1946" s="34" t="str">
        <f t="shared" ca="1" si="526"/>
        <v>SELL</v>
      </c>
    </row>
    <row r="1947" spans="1:18" x14ac:dyDescent="0.3">
      <c r="A1947" s="9">
        <v>1944</v>
      </c>
      <c r="B1947" s="11">
        <f t="shared" ca="1" si="510"/>
        <v>37907</v>
      </c>
      <c r="C1947" s="17">
        <f t="shared" ca="1" si="511"/>
        <v>1546.75</v>
      </c>
      <c r="D1947" s="42">
        <f t="shared" ca="1" si="521"/>
        <v>23.650000000000091</v>
      </c>
      <c r="E1947" s="15">
        <f t="shared" ca="1" si="513"/>
        <v>23.650000000000091</v>
      </c>
      <c r="F1947" s="15">
        <f t="shared" ca="1" si="514"/>
        <v>0</v>
      </c>
      <c r="G1947" s="17">
        <f t="shared" ca="1" si="522"/>
        <v>18.553571428571427</v>
      </c>
      <c r="H1947" s="17">
        <f t="shared" ca="1" si="523"/>
        <v>1.1357142857142921</v>
      </c>
      <c r="I1947" s="17">
        <f t="shared" ca="1" si="524"/>
        <v>16.33647798742129</v>
      </c>
      <c r="J1947" s="23">
        <f t="shared" ca="1" si="515"/>
        <v>94.23181570832574</v>
      </c>
      <c r="K1947" s="19" t="str">
        <f t="shared" ca="1" si="516"/>
        <v>SELL</v>
      </c>
      <c r="L1947" s="19" t="str">
        <f t="shared" ca="1" si="517"/>
        <v/>
      </c>
      <c r="M1947" s="9" t="str">
        <f t="shared" ca="1" si="518"/>
        <v/>
      </c>
      <c r="N1947" s="9" t="str">
        <f t="shared" ca="1" si="519"/>
        <v/>
      </c>
      <c r="O1947" s="11">
        <f t="shared" ca="1" si="512"/>
        <v>37907</v>
      </c>
      <c r="P1947" s="31">
        <f t="shared" ca="1" si="525"/>
        <v>50</v>
      </c>
      <c r="Q1947" s="9">
        <f t="shared" ca="1" si="520"/>
        <v>0</v>
      </c>
      <c r="R1947" s="34" t="str">
        <f t="shared" ca="1" si="526"/>
        <v>SELL</v>
      </c>
    </row>
    <row r="1948" spans="1:18" x14ac:dyDescent="0.3">
      <c r="A1948" s="9">
        <v>1945</v>
      </c>
      <c r="B1948" s="11">
        <f t="shared" ca="1" si="510"/>
        <v>37908</v>
      </c>
      <c r="C1948" s="17">
        <f t="shared" ca="1" si="511"/>
        <v>1520.8</v>
      </c>
      <c r="D1948" s="42">
        <f t="shared" ca="1" si="521"/>
        <v>-25.950000000000045</v>
      </c>
      <c r="E1948" s="15">
        <f t="shared" ca="1" si="513"/>
        <v>0</v>
      </c>
      <c r="F1948" s="15">
        <f t="shared" ca="1" si="514"/>
        <v>-25.950000000000045</v>
      </c>
      <c r="G1948" s="17">
        <f t="shared" ca="1" si="522"/>
        <v>16.746428571428574</v>
      </c>
      <c r="H1948" s="17">
        <f t="shared" ca="1" si="523"/>
        <v>2.9892857142857241</v>
      </c>
      <c r="I1948" s="17">
        <f t="shared" ca="1" si="524"/>
        <v>5.6021505376343912</v>
      </c>
      <c r="J1948" s="23">
        <f t="shared" ca="1" si="515"/>
        <v>84.853420195439696</v>
      </c>
      <c r="K1948" s="19" t="str">
        <f t="shared" ca="1" si="516"/>
        <v>SELL</v>
      </c>
      <c r="L1948" s="19" t="str">
        <f t="shared" ca="1" si="517"/>
        <v/>
      </c>
      <c r="M1948" s="9" t="str">
        <f t="shared" ca="1" si="518"/>
        <v/>
      </c>
      <c r="N1948" s="9" t="str">
        <f t="shared" ca="1" si="519"/>
        <v/>
      </c>
      <c r="O1948" s="11">
        <f t="shared" ca="1" si="512"/>
        <v>37908</v>
      </c>
      <c r="P1948" s="31">
        <f t="shared" ca="1" si="525"/>
        <v>50</v>
      </c>
      <c r="Q1948" s="9">
        <f t="shared" ca="1" si="520"/>
        <v>0</v>
      </c>
      <c r="R1948" s="34" t="str">
        <f t="shared" ca="1" si="526"/>
        <v>SELL</v>
      </c>
    </row>
    <row r="1949" spans="1:18" x14ac:dyDescent="0.3">
      <c r="A1949" s="9">
        <v>1946</v>
      </c>
      <c r="B1949" s="11">
        <f t="shared" ca="1" si="510"/>
        <v>37909</v>
      </c>
      <c r="C1949" s="17">
        <f t="shared" ca="1" si="511"/>
        <v>1537</v>
      </c>
      <c r="D1949" s="42">
        <f t="shared" ca="1" si="521"/>
        <v>16.200000000000045</v>
      </c>
      <c r="E1949" s="15">
        <f t="shared" ca="1" si="513"/>
        <v>16.200000000000045</v>
      </c>
      <c r="F1949" s="15">
        <f t="shared" ca="1" si="514"/>
        <v>0</v>
      </c>
      <c r="G1949" s="17">
        <f t="shared" ca="1" si="522"/>
        <v>14.771428571428585</v>
      </c>
      <c r="H1949" s="17">
        <f t="shared" ca="1" si="523"/>
        <v>2.9892857142857241</v>
      </c>
      <c r="I1949" s="17">
        <f t="shared" ca="1" si="524"/>
        <v>4.9414575866188652</v>
      </c>
      <c r="J1949" s="23">
        <f t="shared" ca="1" si="515"/>
        <v>83.169113211341212</v>
      </c>
      <c r="K1949" s="19" t="str">
        <f t="shared" ca="1" si="516"/>
        <v>SELL</v>
      </c>
      <c r="L1949" s="19" t="str">
        <f t="shared" ca="1" si="517"/>
        <v/>
      </c>
      <c r="M1949" s="9" t="str">
        <f t="shared" ca="1" si="518"/>
        <v/>
      </c>
      <c r="N1949" s="9" t="str">
        <f t="shared" ca="1" si="519"/>
        <v/>
      </c>
      <c r="O1949" s="11">
        <f t="shared" ca="1" si="512"/>
        <v>37909</v>
      </c>
      <c r="P1949" s="31">
        <f t="shared" ca="1" si="525"/>
        <v>50</v>
      </c>
      <c r="Q1949" s="9">
        <f t="shared" ca="1" si="520"/>
        <v>0</v>
      </c>
      <c r="R1949" s="34" t="str">
        <f t="shared" ca="1" si="526"/>
        <v>SELL</v>
      </c>
    </row>
    <row r="1950" spans="1:18" x14ac:dyDescent="0.3">
      <c r="A1950" s="9">
        <v>1947</v>
      </c>
      <c r="B1950" s="11">
        <f t="shared" ca="1" si="510"/>
        <v>37910</v>
      </c>
      <c r="C1950" s="17">
        <f t="shared" ca="1" si="511"/>
        <v>1555.7</v>
      </c>
      <c r="D1950" s="42">
        <f t="shared" ca="1" si="521"/>
        <v>18.700000000000045</v>
      </c>
      <c r="E1950" s="15">
        <f t="shared" ca="1" si="513"/>
        <v>18.700000000000045</v>
      </c>
      <c r="F1950" s="15">
        <f t="shared" ca="1" si="514"/>
        <v>0</v>
      </c>
      <c r="G1950" s="17">
        <f t="shared" ca="1" si="522"/>
        <v>16.107142857142872</v>
      </c>
      <c r="H1950" s="17">
        <f t="shared" ca="1" si="523"/>
        <v>1.9285714285714448</v>
      </c>
      <c r="I1950" s="17">
        <f t="shared" ca="1" si="524"/>
        <v>8.351851851851789</v>
      </c>
      <c r="J1950" s="23">
        <f t="shared" ca="1" si="515"/>
        <v>89.306930693069233</v>
      </c>
      <c r="K1950" s="19" t="str">
        <f t="shared" ca="1" si="516"/>
        <v>SELL</v>
      </c>
      <c r="L1950" s="19" t="str">
        <f t="shared" ca="1" si="517"/>
        <v/>
      </c>
      <c r="M1950" s="9" t="str">
        <f t="shared" ca="1" si="518"/>
        <v/>
      </c>
      <c r="N1950" s="9" t="str">
        <f t="shared" ca="1" si="519"/>
        <v/>
      </c>
      <c r="O1950" s="11">
        <f t="shared" ca="1" si="512"/>
        <v>37910</v>
      </c>
      <c r="P1950" s="31">
        <f t="shared" ca="1" si="525"/>
        <v>50</v>
      </c>
      <c r="Q1950" s="9">
        <f t="shared" ca="1" si="520"/>
        <v>0</v>
      </c>
      <c r="R1950" s="34" t="str">
        <f t="shared" ca="1" si="526"/>
        <v>SELL</v>
      </c>
    </row>
    <row r="1951" spans="1:18" x14ac:dyDescent="0.3">
      <c r="A1951" s="9">
        <v>1948</v>
      </c>
      <c r="B1951" s="11">
        <f t="shared" ca="1" si="510"/>
        <v>37911</v>
      </c>
      <c r="C1951" s="17">
        <f t="shared" ca="1" si="511"/>
        <v>1569.45</v>
      </c>
      <c r="D1951" s="42">
        <f t="shared" ca="1" si="521"/>
        <v>13.75</v>
      </c>
      <c r="E1951" s="15">
        <f t="shared" ca="1" si="513"/>
        <v>13.75</v>
      </c>
      <c r="F1951" s="15">
        <f t="shared" ca="1" si="514"/>
        <v>0</v>
      </c>
      <c r="G1951" s="17">
        <f t="shared" ca="1" si="522"/>
        <v>14.964285714285731</v>
      </c>
      <c r="H1951" s="17">
        <f t="shared" ca="1" si="523"/>
        <v>1.9285714285714448</v>
      </c>
      <c r="I1951" s="17">
        <f t="shared" ca="1" si="524"/>
        <v>7.7592592592592027</v>
      </c>
      <c r="J1951" s="23">
        <f t="shared" ca="1" si="515"/>
        <v>88.583509513742001</v>
      </c>
      <c r="K1951" s="19" t="str">
        <f t="shared" ca="1" si="516"/>
        <v>SELL</v>
      </c>
      <c r="L1951" s="19" t="str">
        <f t="shared" ca="1" si="517"/>
        <v/>
      </c>
      <c r="M1951" s="9" t="str">
        <f t="shared" ca="1" si="518"/>
        <v/>
      </c>
      <c r="N1951" s="9" t="str">
        <f t="shared" ca="1" si="519"/>
        <v/>
      </c>
      <c r="O1951" s="11">
        <f t="shared" ca="1" si="512"/>
        <v>37911</v>
      </c>
      <c r="P1951" s="31">
        <f t="shared" ca="1" si="525"/>
        <v>50</v>
      </c>
      <c r="Q1951" s="9">
        <f t="shared" ca="1" si="520"/>
        <v>0</v>
      </c>
      <c r="R1951" s="34" t="str">
        <f t="shared" ca="1" si="526"/>
        <v>SELL</v>
      </c>
    </row>
    <row r="1952" spans="1:18" x14ac:dyDescent="0.3">
      <c r="A1952" s="9">
        <v>1949</v>
      </c>
      <c r="B1952" s="11">
        <f t="shared" ca="1" si="510"/>
        <v>37914</v>
      </c>
      <c r="C1952" s="17">
        <f t="shared" ca="1" si="511"/>
        <v>1542.7</v>
      </c>
      <c r="D1952" s="42">
        <f t="shared" ca="1" si="521"/>
        <v>-26.75</v>
      </c>
      <c r="E1952" s="15">
        <f t="shared" ca="1" si="513"/>
        <v>0</v>
      </c>
      <c r="F1952" s="15">
        <f t="shared" ca="1" si="514"/>
        <v>-26.75</v>
      </c>
      <c r="G1952" s="17">
        <f t="shared" ca="1" si="522"/>
        <v>14.035714285714302</v>
      </c>
      <c r="H1952" s="17">
        <f t="shared" ca="1" si="523"/>
        <v>3.8392857142857304</v>
      </c>
      <c r="I1952" s="17">
        <f t="shared" ca="1" si="524"/>
        <v>3.6558139534883609</v>
      </c>
      <c r="J1952" s="23">
        <f t="shared" ca="1" si="515"/>
        <v>78.521478521478471</v>
      </c>
      <c r="K1952" s="19" t="str">
        <f t="shared" ca="1" si="516"/>
        <v>SELL</v>
      </c>
      <c r="L1952" s="19" t="str">
        <f t="shared" ca="1" si="517"/>
        <v/>
      </c>
      <c r="M1952" s="9" t="str">
        <f t="shared" ca="1" si="518"/>
        <v/>
      </c>
      <c r="N1952" s="9" t="str">
        <f t="shared" ca="1" si="519"/>
        <v/>
      </c>
      <c r="O1952" s="11">
        <f t="shared" ca="1" si="512"/>
        <v>37914</v>
      </c>
      <c r="P1952" s="31">
        <f t="shared" ca="1" si="525"/>
        <v>50</v>
      </c>
      <c r="Q1952" s="9">
        <f t="shared" ca="1" si="520"/>
        <v>0</v>
      </c>
      <c r="R1952" s="34" t="str">
        <f t="shared" ca="1" si="526"/>
        <v>SELL</v>
      </c>
    </row>
    <row r="1953" spans="1:18" x14ac:dyDescent="0.3">
      <c r="A1953" s="9">
        <v>1950</v>
      </c>
      <c r="B1953" s="11">
        <f t="shared" ca="1" si="510"/>
        <v>37915</v>
      </c>
      <c r="C1953" s="17">
        <f t="shared" ca="1" si="511"/>
        <v>1506.5</v>
      </c>
      <c r="D1953" s="42">
        <f t="shared" ca="1" si="521"/>
        <v>-36.200000000000045</v>
      </c>
      <c r="E1953" s="15">
        <f t="shared" ca="1" si="513"/>
        <v>0</v>
      </c>
      <c r="F1953" s="15">
        <f t="shared" ca="1" si="514"/>
        <v>-36.200000000000045</v>
      </c>
      <c r="G1953" s="17">
        <f t="shared" ca="1" si="522"/>
        <v>12.810714285714312</v>
      </c>
      <c r="H1953" s="17">
        <f t="shared" ca="1" si="523"/>
        <v>6.4250000000000194</v>
      </c>
      <c r="I1953" s="17">
        <f t="shared" ca="1" si="524"/>
        <v>1.9938854919399647</v>
      </c>
      <c r="J1953" s="23">
        <f t="shared" ca="1" si="515"/>
        <v>66.598588934274034</v>
      </c>
      <c r="K1953" s="19" t="str">
        <f t="shared" ca="1" si="516"/>
        <v/>
      </c>
      <c r="L1953" s="19" t="str">
        <f t="shared" ca="1" si="517"/>
        <v/>
      </c>
      <c r="M1953" s="9" t="str">
        <f t="shared" ca="1" si="518"/>
        <v/>
      </c>
      <c r="N1953" s="9" t="str">
        <f t="shared" ca="1" si="519"/>
        <v/>
      </c>
      <c r="O1953" s="11">
        <f t="shared" ca="1" si="512"/>
        <v>37915</v>
      </c>
      <c r="P1953" s="31">
        <f t="shared" ca="1" si="525"/>
        <v>50</v>
      </c>
      <c r="Q1953" s="9">
        <f t="shared" ca="1" si="520"/>
        <v>0</v>
      </c>
      <c r="R1953" s="34" t="str">
        <f t="shared" ca="1" si="526"/>
        <v>SELL</v>
      </c>
    </row>
    <row r="1954" spans="1:18" x14ac:dyDescent="0.3">
      <c r="A1954" s="9">
        <v>1951</v>
      </c>
      <c r="B1954" s="11">
        <f t="shared" ca="1" si="510"/>
        <v>37916</v>
      </c>
      <c r="C1954" s="17">
        <f t="shared" ca="1" si="511"/>
        <v>1494.1</v>
      </c>
      <c r="D1954" s="42">
        <f t="shared" ca="1" si="521"/>
        <v>-12.400000000000091</v>
      </c>
      <c r="E1954" s="15">
        <f t="shared" ca="1" si="513"/>
        <v>0</v>
      </c>
      <c r="F1954" s="15">
        <f t="shared" ca="1" si="514"/>
        <v>-12.400000000000091</v>
      </c>
      <c r="G1954" s="17">
        <f t="shared" ca="1" si="522"/>
        <v>12.542857142857169</v>
      </c>
      <c r="H1954" s="17">
        <f t="shared" ca="1" si="523"/>
        <v>7.3107142857143117</v>
      </c>
      <c r="I1954" s="17">
        <f t="shared" ca="1" si="524"/>
        <v>1.7156814851001441</v>
      </c>
      <c r="J1954" s="23">
        <f t="shared" ca="1" si="515"/>
        <v>63.176830365173558</v>
      </c>
      <c r="K1954" s="19" t="str">
        <f t="shared" ca="1" si="516"/>
        <v/>
      </c>
      <c r="L1954" s="19" t="str">
        <f t="shared" ca="1" si="517"/>
        <v/>
      </c>
      <c r="M1954" s="9" t="str">
        <f t="shared" ca="1" si="518"/>
        <v/>
      </c>
      <c r="N1954" s="9" t="str">
        <f t="shared" ca="1" si="519"/>
        <v/>
      </c>
      <c r="O1954" s="11">
        <f t="shared" ca="1" si="512"/>
        <v>37916</v>
      </c>
      <c r="P1954" s="31">
        <f t="shared" ca="1" si="525"/>
        <v>50</v>
      </c>
      <c r="Q1954" s="9">
        <f t="shared" ca="1" si="520"/>
        <v>0</v>
      </c>
      <c r="R1954" s="34" t="str">
        <f t="shared" ca="1" si="526"/>
        <v>SELL</v>
      </c>
    </row>
    <row r="1955" spans="1:18" x14ac:dyDescent="0.3">
      <c r="A1955" s="9">
        <v>1952</v>
      </c>
      <c r="B1955" s="11">
        <f t="shared" ca="1" si="510"/>
        <v>37917</v>
      </c>
      <c r="C1955" s="17">
        <f t="shared" ca="1" si="511"/>
        <v>1470.45</v>
      </c>
      <c r="D1955" s="42">
        <f t="shared" ca="1" si="521"/>
        <v>-23.649999999999864</v>
      </c>
      <c r="E1955" s="15">
        <f t="shared" ca="1" si="513"/>
        <v>0</v>
      </c>
      <c r="F1955" s="15">
        <f t="shared" ca="1" si="514"/>
        <v>-23.649999999999864</v>
      </c>
      <c r="G1955" s="17">
        <f t="shared" ca="1" si="522"/>
        <v>10.510714285714309</v>
      </c>
      <c r="H1955" s="17">
        <f t="shared" ca="1" si="523"/>
        <v>9.000000000000016</v>
      </c>
      <c r="I1955" s="17">
        <f t="shared" ca="1" si="524"/>
        <v>1.1678571428571434</v>
      </c>
      <c r="J1955" s="23">
        <f t="shared" ca="1" si="515"/>
        <v>53.871499176276785</v>
      </c>
      <c r="K1955" s="19" t="str">
        <f t="shared" ca="1" si="516"/>
        <v/>
      </c>
      <c r="L1955" s="19" t="str">
        <f t="shared" ca="1" si="517"/>
        <v/>
      </c>
      <c r="M1955" s="9" t="str">
        <f t="shared" ca="1" si="518"/>
        <v/>
      </c>
      <c r="N1955" s="9" t="str">
        <f t="shared" ca="1" si="519"/>
        <v/>
      </c>
      <c r="O1955" s="11">
        <f t="shared" ca="1" si="512"/>
        <v>37917</v>
      </c>
      <c r="P1955" s="31">
        <f t="shared" ca="1" si="525"/>
        <v>50</v>
      </c>
      <c r="Q1955" s="9">
        <f t="shared" ca="1" si="520"/>
        <v>0</v>
      </c>
      <c r="R1955" s="34" t="str">
        <f t="shared" ca="1" si="526"/>
        <v>SELL</v>
      </c>
    </row>
    <row r="1956" spans="1:18" x14ac:dyDescent="0.3">
      <c r="A1956" s="9">
        <v>1953</v>
      </c>
      <c r="B1956" s="11">
        <f t="shared" ca="1" si="510"/>
        <v>37918</v>
      </c>
      <c r="C1956" s="17">
        <f t="shared" ca="1" si="511"/>
        <v>1506.05</v>
      </c>
      <c r="D1956" s="42">
        <f t="shared" ca="1" si="521"/>
        <v>35.599999999999909</v>
      </c>
      <c r="E1956" s="15">
        <f t="shared" ca="1" si="513"/>
        <v>35.599999999999909</v>
      </c>
      <c r="F1956" s="15">
        <f t="shared" ca="1" si="514"/>
        <v>0</v>
      </c>
      <c r="G1956" s="17">
        <f t="shared" ca="1" si="522"/>
        <v>10.93928571428572</v>
      </c>
      <c r="H1956" s="17">
        <f t="shared" ca="1" si="523"/>
        <v>9.000000000000016</v>
      </c>
      <c r="I1956" s="17">
        <f t="shared" ca="1" si="524"/>
        <v>1.215476190476189</v>
      </c>
      <c r="J1956" s="23">
        <f t="shared" ca="1" si="515"/>
        <v>54.862976894142911</v>
      </c>
      <c r="K1956" s="19" t="str">
        <f t="shared" ca="1" si="516"/>
        <v/>
      </c>
      <c r="L1956" s="19" t="str">
        <f t="shared" ca="1" si="517"/>
        <v/>
      </c>
      <c r="M1956" s="9" t="str">
        <f t="shared" ca="1" si="518"/>
        <v/>
      </c>
      <c r="N1956" s="9" t="str">
        <f t="shared" ca="1" si="519"/>
        <v/>
      </c>
      <c r="O1956" s="11">
        <f t="shared" ca="1" si="512"/>
        <v>37918</v>
      </c>
      <c r="P1956" s="31">
        <f t="shared" ca="1" si="525"/>
        <v>50</v>
      </c>
      <c r="Q1956" s="9">
        <f t="shared" ca="1" si="520"/>
        <v>0</v>
      </c>
      <c r="R1956" s="34" t="str">
        <f t="shared" ca="1" si="526"/>
        <v>SELL</v>
      </c>
    </row>
    <row r="1957" spans="1:18" x14ac:dyDescent="0.3">
      <c r="A1957" s="9">
        <v>1954</v>
      </c>
      <c r="B1957" s="11">
        <f t="shared" ca="1" si="510"/>
        <v>37919</v>
      </c>
      <c r="C1957" s="17">
        <f t="shared" ca="1" si="511"/>
        <v>1521.95</v>
      </c>
      <c r="D1957" s="42">
        <f t="shared" ca="1" si="521"/>
        <v>15.900000000000091</v>
      </c>
      <c r="E1957" s="15">
        <f t="shared" ca="1" si="513"/>
        <v>15.900000000000091</v>
      </c>
      <c r="F1957" s="15">
        <f t="shared" ca="1" si="514"/>
        <v>0</v>
      </c>
      <c r="G1957" s="17">
        <f t="shared" ca="1" si="522"/>
        <v>12.075000000000014</v>
      </c>
      <c r="H1957" s="17">
        <f t="shared" ca="1" si="523"/>
        <v>8.9250000000000025</v>
      </c>
      <c r="I1957" s="17">
        <f t="shared" ca="1" si="524"/>
        <v>1.3529411764705894</v>
      </c>
      <c r="J1957" s="23">
        <f t="shared" ca="1" si="515"/>
        <v>57.500000000000028</v>
      </c>
      <c r="K1957" s="19" t="str">
        <f t="shared" ca="1" si="516"/>
        <v/>
      </c>
      <c r="L1957" s="19" t="str">
        <f t="shared" ca="1" si="517"/>
        <v/>
      </c>
      <c r="M1957" s="9" t="str">
        <f t="shared" ca="1" si="518"/>
        <v/>
      </c>
      <c r="N1957" s="9" t="str">
        <f t="shared" ca="1" si="519"/>
        <v/>
      </c>
      <c r="O1957" s="11">
        <f t="shared" ca="1" si="512"/>
        <v>37919</v>
      </c>
      <c r="P1957" s="31">
        <f t="shared" ca="1" si="525"/>
        <v>50</v>
      </c>
      <c r="Q1957" s="9">
        <f t="shared" ca="1" si="520"/>
        <v>0</v>
      </c>
      <c r="R1957" s="34" t="str">
        <f t="shared" ca="1" si="526"/>
        <v>SELL</v>
      </c>
    </row>
    <row r="1958" spans="1:18" x14ac:dyDescent="0.3">
      <c r="A1958" s="9">
        <v>1955</v>
      </c>
      <c r="B1958" s="11">
        <f t="shared" ca="1" si="510"/>
        <v>37921</v>
      </c>
      <c r="C1958" s="17">
        <f t="shared" ca="1" si="511"/>
        <v>1485.3</v>
      </c>
      <c r="D1958" s="42">
        <f t="shared" ca="1" si="521"/>
        <v>-36.650000000000091</v>
      </c>
      <c r="E1958" s="15">
        <f t="shared" ca="1" si="513"/>
        <v>0</v>
      </c>
      <c r="F1958" s="15">
        <f t="shared" ca="1" si="514"/>
        <v>-36.650000000000091</v>
      </c>
      <c r="G1958" s="17">
        <f t="shared" ca="1" si="522"/>
        <v>12.021428571428585</v>
      </c>
      <c r="H1958" s="17">
        <f t="shared" ca="1" si="523"/>
        <v>11.542857142857153</v>
      </c>
      <c r="I1958" s="17">
        <f t="shared" ca="1" si="524"/>
        <v>1.0414603960396041</v>
      </c>
      <c r="J1958" s="23">
        <f t="shared" ca="1" si="515"/>
        <v>51.015459230069723</v>
      </c>
      <c r="K1958" s="19" t="str">
        <f t="shared" ca="1" si="516"/>
        <v/>
      </c>
      <c r="L1958" s="19" t="str">
        <f t="shared" ca="1" si="517"/>
        <v/>
      </c>
      <c r="M1958" s="9" t="str">
        <f t="shared" ca="1" si="518"/>
        <v/>
      </c>
      <c r="N1958" s="9" t="str">
        <f t="shared" ca="1" si="519"/>
        <v/>
      </c>
      <c r="O1958" s="11">
        <f t="shared" ca="1" si="512"/>
        <v>37921</v>
      </c>
      <c r="P1958" s="31">
        <f t="shared" ca="1" si="525"/>
        <v>50</v>
      </c>
      <c r="Q1958" s="9">
        <f t="shared" ca="1" si="520"/>
        <v>0</v>
      </c>
      <c r="R1958" s="34" t="str">
        <f t="shared" ca="1" si="526"/>
        <v>SELL</v>
      </c>
    </row>
    <row r="1959" spans="1:18" x14ac:dyDescent="0.3">
      <c r="A1959" s="9">
        <v>1956</v>
      </c>
      <c r="B1959" s="11">
        <f t="shared" ca="1" si="510"/>
        <v>37922</v>
      </c>
      <c r="C1959" s="17">
        <f t="shared" ca="1" si="511"/>
        <v>1481.75</v>
      </c>
      <c r="D1959" s="42">
        <f t="shared" ca="1" si="521"/>
        <v>-3.5499999999999545</v>
      </c>
      <c r="E1959" s="15">
        <f t="shared" ca="1" si="513"/>
        <v>0</v>
      </c>
      <c r="F1959" s="15">
        <f t="shared" ca="1" si="514"/>
        <v>-3.5499999999999545</v>
      </c>
      <c r="G1959" s="17">
        <f t="shared" ca="1" si="522"/>
        <v>10.342857142857156</v>
      </c>
      <c r="H1959" s="17">
        <f t="shared" ca="1" si="523"/>
        <v>11.796428571428578</v>
      </c>
      <c r="I1959" s="17">
        <f t="shared" ca="1" si="524"/>
        <v>0.87677868604299181</v>
      </c>
      <c r="J1959" s="23">
        <f t="shared" ca="1" si="515"/>
        <v>46.71721245362157</v>
      </c>
      <c r="K1959" s="19" t="str">
        <f t="shared" ca="1" si="516"/>
        <v/>
      </c>
      <c r="L1959" s="19" t="str">
        <f t="shared" ca="1" si="517"/>
        <v/>
      </c>
      <c r="M1959" s="9" t="str">
        <f t="shared" ca="1" si="518"/>
        <v/>
      </c>
      <c r="N1959" s="9" t="str">
        <f t="shared" ca="1" si="519"/>
        <v/>
      </c>
      <c r="O1959" s="11">
        <f t="shared" ca="1" si="512"/>
        <v>37922</v>
      </c>
      <c r="P1959" s="31">
        <f t="shared" ca="1" si="525"/>
        <v>50</v>
      </c>
      <c r="Q1959" s="9">
        <f t="shared" ca="1" si="520"/>
        <v>0</v>
      </c>
      <c r="R1959" s="34" t="str">
        <f t="shared" ca="1" si="526"/>
        <v>SELL</v>
      </c>
    </row>
    <row r="1960" spans="1:18" x14ac:dyDescent="0.3">
      <c r="A1960" s="9">
        <v>1957</v>
      </c>
      <c r="B1960" s="11">
        <f t="shared" ca="1" si="510"/>
        <v>37923</v>
      </c>
      <c r="C1960" s="17">
        <f t="shared" ca="1" si="511"/>
        <v>1498.45</v>
      </c>
      <c r="D1960" s="42">
        <f t="shared" ca="1" si="521"/>
        <v>16.700000000000045</v>
      </c>
      <c r="E1960" s="15">
        <f t="shared" ca="1" si="513"/>
        <v>16.700000000000045</v>
      </c>
      <c r="F1960" s="15">
        <f t="shared" ca="1" si="514"/>
        <v>0</v>
      </c>
      <c r="G1960" s="17">
        <f t="shared" ca="1" si="522"/>
        <v>10.035714285714302</v>
      </c>
      <c r="H1960" s="17">
        <f t="shared" ca="1" si="523"/>
        <v>11.796428571428578</v>
      </c>
      <c r="I1960" s="17">
        <f t="shared" ca="1" si="524"/>
        <v>0.85074174992431217</v>
      </c>
      <c r="J1960" s="23">
        <f t="shared" ca="1" si="515"/>
        <v>45.967610011451036</v>
      </c>
      <c r="K1960" s="19" t="str">
        <f t="shared" ca="1" si="516"/>
        <v/>
      </c>
      <c r="L1960" s="19" t="str">
        <f t="shared" ca="1" si="517"/>
        <v/>
      </c>
      <c r="M1960" s="9" t="str">
        <f t="shared" ca="1" si="518"/>
        <v/>
      </c>
      <c r="N1960" s="9" t="str">
        <f t="shared" ca="1" si="519"/>
        <v/>
      </c>
      <c r="O1960" s="11">
        <f t="shared" ca="1" si="512"/>
        <v>37923</v>
      </c>
      <c r="P1960" s="31">
        <f t="shared" ca="1" si="525"/>
        <v>50</v>
      </c>
      <c r="Q1960" s="9">
        <f t="shared" ca="1" si="520"/>
        <v>0</v>
      </c>
      <c r="R1960" s="34" t="str">
        <f t="shared" ca="1" si="526"/>
        <v>SELL</v>
      </c>
    </row>
    <row r="1961" spans="1:18" x14ac:dyDescent="0.3">
      <c r="A1961" s="9">
        <v>1958</v>
      </c>
      <c r="B1961" s="11">
        <f t="shared" ca="1" si="510"/>
        <v>37924</v>
      </c>
      <c r="C1961" s="17">
        <f t="shared" ca="1" si="511"/>
        <v>1516.85</v>
      </c>
      <c r="D1961" s="42">
        <f t="shared" ca="1" si="521"/>
        <v>18.399999999999864</v>
      </c>
      <c r="E1961" s="15">
        <f t="shared" ca="1" si="513"/>
        <v>18.399999999999864</v>
      </c>
      <c r="F1961" s="15">
        <f t="shared" ca="1" si="514"/>
        <v>0</v>
      </c>
      <c r="G1961" s="17">
        <f t="shared" ca="1" si="522"/>
        <v>9.6607142857142865</v>
      </c>
      <c r="H1961" s="17">
        <f t="shared" ca="1" si="523"/>
        <v>11.796428571428578</v>
      </c>
      <c r="I1961" s="17">
        <f t="shared" ca="1" si="524"/>
        <v>0.81895246745382944</v>
      </c>
      <c r="J1961" s="23">
        <f t="shared" ca="1" si="515"/>
        <v>45.023302263648453</v>
      </c>
      <c r="K1961" s="19" t="str">
        <f t="shared" ca="1" si="516"/>
        <v/>
      </c>
      <c r="L1961" s="19" t="str">
        <f t="shared" ca="1" si="517"/>
        <v/>
      </c>
      <c r="M1961" s="9" t="str">
        <f t="shared" ca="1" si="518"/>
        <v/>
      </c>
      <c r="N1961" s="9" t="str">
        <f t="shared" ca="1" si="519"/>
        <v/>
      </c>
      <c r="O1961" s="11">
        <f t="shared" ca="1" si="512"/>
        <v>37924</v>
      </c>
      <c r="P1961" s="31">
        <f t="shared" ca="1" si="525"/>
        <v>50</v>
      </c>
      <c r="Q1961" s="9">
        <f t="shared" ca="1" si="520"/>
        <v>0</v>
      </c>
      <c r="R1961" s="34" t="str">
        <f t="shared" ca="1" si="526"/>
        <v>SELL</v>
      </c>
    </row>
    <row r="1962" spans="1:18" x14ac:dyDescent="0.3">
      <c r="A1962" s="9">
        <v>1959</v>
      </c>
      <c r="B1962" s="11">
        <f t="shared" ca="1" si="510"/>
        <v>37925</v>
      </c>
      <c r="C1962" s="17">
        <f t="shared" ca="1" si="511"/>
        <v>1555.9</v>
      </c>
      <c r="D1962" s="42">
        <f t="shared" ca="1" si="521"/>
        <v>39.050000000000182</v>
      </c>
      <c r="E1962" s="15">
        <f t="shared" ca="1" si="513"/>
        <v>39.050000000000182</v>
      </c>
      <c r="F1962" s="15">
        <f t="shared" ca="1" si="514"/>
        <v>0</v>
      </c>
      <c r="G1962" s="17">
        <f t="shared" ca="1" si="522"/>
        <v>12.450000000000014</v>
      </c>
      <c r="H1962" s="17">
        <f t="shared" ca="1" si="523"/>
        <v>9.9428571428571466</v>
      </c>
      <c r="I1962" s="17">
        <f t="shared" ca="1" si="524"/>
        <v>1.252155172413794</v>
      </c>
      <c r="J1962" s="23">
        <f t="shared" ca="1" si="515"/>
        <v>55.598086124401931</v>
      </c>
      <c r="K1962" s="19" t="str">
        <f t="shared" ca="1" si="516"/>
        <v/>
      </c>
      <c r="L1962" s="19" t="str">
        <f t="shared" ca="1" si="517"/>
        <v/>
      </c>
      <c r="M1962" s="9" t="str">
        <f t="shared" ca="1" si="518"/>
        <v/>
      </c>
      <c r="N1962" s="9" t="str">
        <f t="shared" ca="1" si="519"/>
        <v/>
      </c>
      <c r="O1962" s="11">
        <f t="shared" ca="1" si="512"/>
        <v>37925</v>
      </c>
      <c r="P1962" s="31">
        <f t="shared" ca="1" si="525"/>
        <v>50</v>
      </c>
      <c r="Q1962" s="9">
        <f t="shared" ca="1" si="520"/>
        <v>0</v>
      </c>
      <c r="R1962" s="34" t="str">
        <f t="shared" ca="1" si="526"/>
        <v>SELL</v>
      </c>
    </row>
    <row r="1963" spans="1:18" x14ac:dyDescent="0.3">
      <c r="A1963" s="9">
        <v>1960</v>
      </c>
      <c r="B1963" s="11">
        <f t="shared" ca="1" si="510"/>
        <v>37928</v>
      </c>
      <c r="C1963" s="17">
        <f t="shared" ca="1" si="511"/>
        <v>1601.65</v>
      </c>
      <c r="D1963" s="42">
        <f t="shared" ca="1" si="521"/>
        <v>45.75</v>
      </c>
      <c r="E1963" s="15">
        <f t="shared" ca="1" si="513"/>
        <v>45.75</v>
      </c>
      <c r="F1963" s="15">
        <f t="shared" ca="1" si="514"/>
        <v>0</v>
      </c>
      <c r="G1963" s="17">
        <f t="shared" ca="1" si="522"/>
        <v>14.560714285714296</v>
      </c>
      <c r="H1963" s="17">
        <f t="shared" ca="1" si="523"/>
        <v>9.9428571428571466</v>
      </c>
      <c r="I1963" s="17">
        <f t="shared" ca="1" si="524"/>
        <v>1.4644396551724141</v>
      </c>
      <c r="J1963" s="23">
        <f t="shared" ca="1" si="515"/>
        <v>59.422824661128118</v>
      </c>
      <c r="K1963" s="19" t="str">
        <f t="shared" ca="1" si="516"/>
        <v/>
      </c>
      <c r="L1963" s="19" t="str">
        <f t="shared" ca="1" si="517"/>
        <v/>
      </c>
      <c r="M1963" s="9" t="str">
        <f t="shared" ca="1" si="518"/>
        <v/>
      </c>
      <c r="N1963" s="9" t="str">
        <f t="shared" ca="1" si="519"/>
        <v/>
      </c>
      <c r="O1963" s="11">
        <f t="shared" ca="1" si="512"/>
        <v>37928</v>
      </c>
      <c r="P1963" s="31">
        <f t="shared" ca="1" si="525"/>
        <v>50</v>
      </c>
      <c r="Q1963" s="9">
        <f t="shared" ca="1" si="520"/>
        <v>0</v>
      </c>
      <c r="R1963" s="34" t="str">
        <f t="shared" ca="1" si="526"/>
        <v>SELL</v>
      </c>
    </row>
    <row r="1964" spans="1:18" x14ac:dyDescent="0.3">
      <c r="A1964" s="9">
        <v>1961</v>
      </c>
      <c r="B1964" s="11">
        <f t="shared" ca="1" si="510"/>
        <v>37929</v>
      </c>
      <c r="C1964" s="17">
        <f t="shared" ca="1" si="511"/>
        <v>1618.7</v>
      </c>
      <c r="D1964" s="42">
        <f t="shared" ca="1" si="521"/>
        <v>17.049999999999955</v>
      </c>
      <c r="E1964" s="15">
        <f t="shared" ca="1" si="513"/>
        <v>17.049999999999955</v>
      </c>
      <c r="F1964" s="15">
        <f t="shared" ca="1" si="514"/>
        <v>0</v>
      </c>
      <c r="G1964" s="17">
        <f t="shared" ca="1" si="522"/>
        <v>14.442857142857147</v>
      </c>
      <c r="H1964" s="17">
        <f t="shared" ca="1" si="523"/>
        <v>9.9428571428571466</v>
      </c>
      <c r="I1964" s="17">
        <f t="shared" ca="1" si="524"/>
        <v>1.4525862068965516</v>
      </c>
      <c r="J1964" s="23">
        <f t="shared" ca="1" si="515"/>
        <v>59.22671353251318</v>
      </c>
      <c r="K1964" s="19" t="str">
        <f t="shared" ca="1" si="516"/>
        <v/>
      </c>
      <c r="L1964" s="19" t="str">
        <f t="shared" ca="1" si="517"/>
        <v/>
      </c>
      <c r="M1964" s="9" t="str">
        <f t="shared" ca="1" si="518"/>
        <v/>
      </c>
      <c r="N1964" s="9" t="str">
        <f t="shared" ca="1" si="519"/>
        <v/>
      </c>
      <c r="O1964" s="11">
        <f t="shared" ca="1" si="512"/>
        <v>37929</v>
      </c>
      <c r="P1964" s="31">
        <f t="shared" ca="1" si="525"/>
        <v>50</v>
      </c>
      <c r="Q1964" s="9">
        <f t="shared" ca="1" si="520"/>
        <v>0</v>
      </c>
      <c r="R1964" s="34" t="str">
        <f t="shared" ca="1" si="526"/>
        <v>SELL</v>
      </c>
    </row>
    <row r="1965" spans="1:18" x14ac:dyDescent="0.3">
      <c r="A1965" s="9">
        <v>1962</v>
      </c>
      <c r="B1965" s="11">
        <f t="shared" ca="1" si="510"/>
        <v>37930</v>
      </c>
      <c r="C1965" s="17">
        <f t="shared" ca="1" si="511"/>
        <v>1609.15</v>
      </c>
      <c r="D1965" s="42">
        <f t="shared" ca="1" si="521"/>
        <v>-9.5499999999999545</v>
      </c>
      <c r="E1965" s="15">
        <f t="shared" ca="1" si="513"/>
        <v>0</v>
      </c>
      <c r="F1965" s="15">
        <f t="shared" ca="1" si="514"/>
        <v>-9.5499999999999545</v>
      </c>
      <c r="G1965" s="17">
        <f t="shared" ca="1" si="522"/>
        <v>13.460714285714289</v>
      </c>
      <c r="H1965" s="17">
        <f t="shared" ca="1" si="523"/>
        <v>10.625</v>
      </c>
      <c r="I1965" s="17">
        <f t="shared" ca="1" si="524"/>
        <v>1.2668907563025213</v>
      </c>
      <c r="J1965" s="23">
        <f t="shared" ca="1" si="515"/>
        <v>55.886714116251483</v>
      </c>
      <c r="K1965" s="19" t="str">
        <f t="shared" ca="1" si="516"/>
        <v/>
      </c>
      <c r="L1965" s="19" t="str">
        <f t="shared" ca="1" si="517"/>
        <v/>
      </c>
      <c r="M1965" s="9" t="str">
        <f t="shared" ca="1" si="518"/>
        <v/>
      </c>
      <c r="N1965" s="9" t="str">
        <f t="shared" ca="1" si="519"/>
        <v/>
      </c>
      <c r="O1965" s="11">
        <f t="shared" ca="1" si="512"/>
        <v>37930</v>
      </c>
      <c r="P1965" s="31">
        <f t="shared" ca="1" si="525"/>
        <v>50</v>
      </c>
      <c r="Q1965" s="9">
        <f t="shared" ca="1" si="520"/>
        <v>0</v>
      </c>
      <c r="R1965" s="34" t="str">
        <f t="shared" ca="1" si="526"/>
        <v>SELL</v>
      </c>
    </row>
    <row r="1966" spans="1:18" x14ac:dyDescent="0.3">
      <c r="A1966" s="9">
        <v>1963</v>
      </c>
      <c r="B1966" s="11">
        <f t="shared" ca="1" si="510"/>
        <v>37931</v>
      </c>
      <c r="C1966" s="17">
        <f t="shared" ca="1" si="511"/>
        <v>1612.2</v>
      </c>
      <c r="D1966" s="42">
        <f t="shared" ca="1" si="521"/>
        <v>3.0499999999999545</v>
      </c>
      <c r="E1966" s="15">
        <f t="shared" ca="1" si="513"/>
        <v>3.0499999999999545</v>
      </c>
      <c r="F1966" s="15">
        <f t="shared" ca="1" si="514"/>
        <v>0</v>
      </c>
      <c r="G1966" s="17">
        <f t="shared" ca="1" si="522"/>
        <v>13.678571428571429</v>
      </c>
      <c r="H1966" s="17">
        <f t="shared" ca="1" si="523"/>
        <v>8.7142857142857135</v>
      </c>
      <c r="I1966" s="17">
        <f t="shared" ca="1" si="524"/>
        <v>1.5696721311475412</v>
      </c>
      <c r="J1966" s="23">
        <f t="shared" ca="1" si="515"/>
        <v>61.084529505582147</v>
      </c>
      <c r="K1966" s="19" t="str">
        <f t="shared" ca="1" si="516"/>
        <v/>
      </c>
      <c r="L1966" s="19" t="str">
        <f t="shared" ca="1" si="517"/>
        <v/>
      </c>
      <c r="M1966" s="9" t="str">
        <f t="shared" ca="1" si="518"/>
        <v/>
      </c>
      <c r="N1966" s="9" t="str">
        <f t="shared" ca="1" si="519"/>
        <v/>
      </c>
      <c r="O1966" s="11">
        <f t="shared" ca="1" si="512"/>
        <v>37931</v>
      </c>
      <c r="P1966" s="31">
        <f t="shared" ca="1" si="525"/>
        <v>50</v>
      </c>
      <c r="Q1966" s="9">
        <f t="shared" ca="1" si="520"/>
        <v>0</v>
      </c>
      <c r="R1966" s="34" t="str">
        <f t="shared" ca="1" si="526"/>
        <v>SELL</v>
      </c>
    </row>
    <row r="1967" spans="1:18" x14ac:dyDescent="0.3">
      <c r="A1967" s="9">
        <v>1964</v>
      </c>
      <c r="B1967" s="11">
        <f t="shared" ca="1" si="510"/>
        <v>37932</v>
      </c>
      <c r="C1967" s="17">
        <f t="shared" ca="1" si="511"/>
        <v>1592.05</v>
      </c>
      <c r="D1967" s="42">
        <f t="shared" ca="1" si="521"/>
        <v>-20.150000000000091</v>
      </c>
      <c r="E1967" s="15">
        <f t="shared" ca="1" si="513"/>
        <v>0</v>
      </c>
      <c r="F1967" s="15">
        <f t="shared" ca="1" si="514"/>
        <v>-20.150000000000091</v>
      </c>
      <c r="G1967" s="17">
        <f t="shared" ca="1" si="522"/>
        <v>13.678571428571429</v>
      </c>
      <c r="H1967" s="17">
        <f t="shared" ca="1" si="523"/>
        <v>7.5678571428571457</v>
      </c>
      <c r="I1967" s="17">
        <f t="shared" ca="1" si="524"/>
        <v>1.8074563473336474</v>
      </c>
      <c r="J1967" s="23">
        <f t="shared" ca="1" si="515"/>
        <v>64.380568162716415</v>
      </c>
      <c r="K1967" s="19" t="str">
        <f t="shared" ca="1" si="516"/>
        <v/>
      </c>
      <c r="L1967" s="19" t="str">
        <f t="shared" ca="1" si="517"/>
        <v/>
      </c>
      <c r="M1967" s="9" t="str">
        <f t="shared" ca="1" si="518"/>
        <v/>
      </c>
      <c r="N1967" s="9" t="str">
        <f t="shared" ca="1" si="519"/>
        <v/>
      </c>
      <c r="O1967" s="11">
        <f t="shared" ca="1" si="512"/>
        <v>37932</v>
      </c>
      <c r="P1967" s="31">
        <f t="shared" ca="1" si="525"/>
        <v>50</v>
      </c>
      <c r="Q1967" s="9">
        <f t="shared" ca="1" si="520"/>
        <v>0</v>
      </c>
      <c r="R1967" s="34" t="str">
        <f t="shared" ca="1" si="526"/>
        <v>SELL</v>
      </c>
    </row>
    <row r="1968" spans="1:18" x14ac:dyDescent="0.3">
      <c r="A1968" s="9">
        <v>1965</v>
      </c>
      <c r="B1968" s="11">
        <f t="shared" ca="1" si="510"/>
        <v>37935</v>
      </c>
      <c r="C1968" s="17">
        <f t="shared" ca="1" si="511"/>
        <v>1594.5</v>
      </c>
      <c r="D1968" s="42">
        <f t="shared" ca="1" si="521"/>
        <v>2.4500000000000455</v>
      </c>
      <c r="E1968" s="15">
        <f t="shared" ca="1" si="513"/>
        <v>2.4500000000000455</v>
      </c>
      <c r="F1968" s="15">
        <f t="shared" ca="1" si="514"/>
        <v>0</v>
      </c>
      <c r="G1968" s="17">
        <f t="shared" ca="1" si="522"/>
        <v>13.853571428571431</v>
      </c>
      <c r="H1968" s="17">
        <f t="shared" ca="1" si="523"/>
        <v>6.6821428571428543</v>
      </c>
      <c r="I1968" s="17">
        <f t="shared" ca="1" si="524"/>
        <v>2.0732228754676658</v>
      </c>
      <c r="J1968" s="23">
        <f t="shared" ca="1" si="515"/>
        <v>67.460869565217408</v>
      </c>
      <c r="K1968" s="19" t="str">
        <f t="shared" ca="1" si="516"/>
        <v/>
      </c>
      <c r="L1968" s="19" t="str">
        <f t="shared" ca="1" si="517"/>
        <v/>
      </c>
      <c r="M1968" s="9" t="str">
        <f t="shared" ca="1" si="518"/>
        <v/>
      </c>
      <c r="N1968" s="9" t="str">
        <f t="shared" ca="1" si="519"/>
        <v/>
      </c>
      <c r="O1968" s="11">
        <f t="shared" ca="1" si="512"/>
        <v>37935</v>
      </c>
      <c r="P1968" s="31">
        <f t="shared" ca="1" si="525"/>
        <v>50</v>
      </c>
      <c r="Q1968" s="9">
        <f t="shared" ca="1" si="520"/>
        <v>0</v>
      </c>
      <c r="R1968" s="34" t="str">
        <f t="shared" ca="1" si="526"/>
        <v>SELL</v>
      </c>
    </row>
    <row r="1969" spans="1:18" x14ac:dyDescent="0.3">
      <c r="A1969" s="9">
        <v>1966</v>
      </c>
      <c r="B1969" s="11">
        <f t="shared" ca="1" si="510"/>
        <v>37936</v>
      </c>
      <c r="C1969" s="17">
        <f t="shared" ca="1" si="511"/>
        <v>1601.15</v>
      </c>
      <c r="D1969" s="42">
        <f t="shared" ca="1" si="521"/>
        <v>6.6500000000000909</v>
      </c>
      <c r="E1969" s="15">
        <f t="shared" ca="1" si="513"/>
        <v>6.6500000000000909</v>
      </c>
      <c r="F1969" s="15">
        <f t="shared" ca="1" si="514"/>
        <v>0</v>
      </c>
      <c r="G1969" s="17">
        <f t="shared" ca="1" si="522"/>
        <v>14.328571428571438</v>
      </c>
      <c r="H1969" s="17">
        <f t="shared" ca="1" si="523"/>
        <v>4.9928571428571491</v>
      </c>
      <c r="I1969" s="17">
        <f t="shared" ca="1" si="524"/>
        <v>2.8698140200286106</v>
      </c>
      <c r="J1969" s="23">
        <f t="shared" ca="1" si="515"/>
        <v>74.158964879852107</v>
      </c>
      <c r="K1969" s="19" t="str">
        <f t="shared" ca="1" si="516"/>
        <v>SELL</v>
      </c>
      <c r="L1969" s="19" t="str">
        <f t="shared" ca="1" si="517"/>
        <v/>
      </c>
      <c r="M1969" s="9" t="str">
        <f t="shared" ca="1" si="518"/>
        <v/>
      </c>
      <c r="N1969" s="9" t="str">
        <f t="shared" ca="1" si="519"/>
        <v/>
      </c>
      <c r="O1969" s="11">
        <f t="shared" ca="1" si="512"/>
        <v>37936</v>
      </c>
      <c r="P1969" s="31">
        <f t="shared" ca="1" si="525"/>
        <v>50</v>
      </c>
      <c r="Q1969" s="9">
        <f t="shared" ca="1" si="520"/>
        <v>0</v>
      </c>
      <c r="R1969" s="34" t="str">
        <f t="shared" ca="1" si="526"/>
        <v>SELL</v>
      </c>
    </row>
    <row r="1970" spans="1:18" x14ac:dyDescent="0.3">
      <c r="A1970" s="9">
        <v>1967</v>
      </c>
      <c r="B1970" s="11">
        <f t="shared" ca="1" si="510"/>
        <v>37937</v>
      </c>
      <c r="C1970" s="17">
        <f t="shared" ca="1" si="511"/>
        <v>1603.8</v>
      </c>
      <c r="D1970" s="42">
        <f t="shared" ca="1" si="521"/>
        <v>2.6499999999998636</v>
      </c>
      <c r="E1970" s="15">
        <f t="shared" ca="1" si="513"/>
        <v>2.6499999999998636</v>
      </c>
      <c r="F1970" s="15">
        <f t="shared" ca="1" si="514"/>
        <v>0</v>
      </c>
      <c r="G1970" s="17">
        <f t="shared" ca="1" si="522"/>
        <v>11.975000000000007</v>
      </c>
      <c r="H1970" s="17">
        <f t="shared" ca="1" si="523"/>
        <v>4.9928571428571491</v>
      </c>
      <c r="I1970" s="17">
        <f t="shared" ca="1" si="524"/>
        <v>2.3984263233190255</v>
      </c>
      <c r="J1970" s="23">
        <f t="shared" ca="1" si="515"/>
        <v>70.574615870343067</v>
      </c>
      <c r="K1970" s="19" t="str">
        <f t="shared" ca="1" si="516"/>
        <v>SELL</v>
      </c>
      <c r="L1970" s="19" t="str">
        <f t="shared" ca="1" si="517"/>
        <v/>
      </c>
      <c r="M1970" s="9" t="str">
        <f t="shared" ca="1" si="518"/>
        <v/>
      </c>
      <c r="N1970" s="9" t="str">
        <f t="shared" ca="1" si="519"/>
        <v/>
      </c>
      <c r="O1970" s="11">
        <f t="shared" ca="1" si="512"/>
        <v>37937</v>
      </c>
      <c r="P1970" s="31">
        <f t="shared" ca="1" si="525"/>
        <v>50</v>
      </c>
      <c r="Q1970" s="9">
        <f t="shared" ca="1" si="520"/>
        <v>0</v>
      </c>
      <c r="R1970" s="34" t="str">
        <f t="shared" ca="1" si="526"/>
        <v>SELL</v>
      </c>
    </row>
    <row r="1971" spans="1:18" x14ac:dyDescent="0.3">
      <c r="A1971" s="9">
        <v>1968</v>
      </c>
      <c r="B1971" s="11">
        <f t="shared" ca="1" si="510"/>
        <v>37938</v>
      </c>
      <c r="C1971" s="17">
        <f t="shared" ca="1" si="511"/>
        <v>1579.95</v>
      </c>
      <c r="D1971" s="42">
        <f t="shared" ca="1" si="521"/>
        <v>-23.849999999999909</v>
      </c>
      <c r="E1971" s="15">
        <f t="shared" ca="1" si="513"/>
        <v>0</v>
      </c>
      <c r="F1971" s="15">
        <f t="shared" ca="1" si="514"/>
        <v>-23.849999999999909</v>
      </c>
      <c r="G1971" s="17">
        <f t="shared" ca="1" si="522"/>
        <v>10.839285714285714</v>
      </c>
      <c r="H1971" s="17">
        <f t="shared" ca="1" si="523"/>
        <v>6.6964285714285712</v>
      </c>
      <c r="I1971" s="17">
        <f t="shared" ca="1" si="524"/>
        <v>1.6186666666666667</v>
      </c>
      <c r="J1971" s="23">
        <f t="shared" ca="1" si="515"/>
        <v>61.812627291242364</v>
      </c>
      <c r="K1971" s="19" t="str">
        <f t="shared" ca="1" si="516"/>
        <v/>
      </c>
      <c r="L1971" s="19" t="str">
        <f t="shared" ca="1" si="517"/>
        <v/>
      </c>
      <c r="M1971" s="9" t="str">
        <f t="shared" ca="1" si="518"/>
        <v/>
      </c>
      <c r="N1971" s="9" t="str">
        <f t="shared" ca="1" si="519"/>
        <v/>
      </c>
      <c r="O1971" s="11">
        <f t="shared" ca="1" si="512"/>
        <v>37938</v>
      </c>
      <c r="P1971" s="31">
        <f t="shared" ca="1" si="525"/>
        <v>50</v>
      </c>
      <c r="Q1971" s="9">
        <f t="shared" ca="1" si="520"/>
        <v>0</v>
      </c>
      <c r="R1971" s="34" t="str">
        <f t="shared" ca="1" si="526"/>
        <v>SELL</v>
      </c>
    </row>
    <row r="1972" spans="1:18" x14ac:dyDescent="0.3">
      <c r="A1972" s="9">
        <v>1969</v>
      </c>
      <c r="B1972" s="11">
        <f t="shared" ca="1" si="510"/>
        <v>37939</v>
      </c>
      <c r="C1972" s="17">
        <f t="shared" ca="1" si="511"/>
        <v>1550.45</v>
      </c>
      <c r="D1972" s="42">
        <f t="shared" ca="1" si="521"/>
        <v>-29.5</v>
      </c>
      <c r="E1972" s="15">
        <f t="shared" ca="1" si="513"/>
        <v>0</v>
      </c>
      <c r="F1972" s="15">
        <f t="shared" ca="1" si="514"/>
        <v>-29.5</v>
      </c>
      <c r="G1972" s="17">
        <f t="shared" ca="1" si="522"/>
        <v>10.839285714285714</v>
      </c>
      <c r="H1972" s="17">
        <f t="shared" ca="1" si="523"/>
        <v>6.1857142857142788</v>
      </c>
      <c r="I1972" s="17">
        <f t="shared" ca="1" si="524"/>
        <v>1.7523094688221728</v>
      </c>
      <c r="J1972" s="23">
        <f t="shared" ca="1" si="515"/>
        <v>63.666876442206863</v>
      </c>
      <c r="K1972" s="19" t="str">
        <f t="shared" ca="1" si="516"/>
        <v/>
      </c>
      <c r="L1972" s="19" t="str">
        <f t="shared" ca="1" si="517"/>
        <v/>
      </c>
      <c r="M1972" s="9" t="str">
        <f t="shared" ca="1" si="518"/>
        <v/>
      </c>
      <c r="N1972" s="9" t="str">
        <f t="shared" ca="1" si="519"/>
        <v/>
      </c>
      <c r="O1972" s="11">
        <f t="shared" ca="1" si="512"/>
        <v>37939</v>
      </c>
      <c r="P1972" s="31">
        <f t="shared" ca="1" si="525"/>
        <v>50</v>
      </c>
      <c r="Q1972" s="9">
        <f t="shared" ca="1" si="520"/>
        <v>0</v>
      </c>
      <c r="R1972" s="34" t="str">
        <f t="shared" ca="1" si="526"/>
        <v>SELL</v>
      </c>
    </row>
    <row r="1973" spans="1:18" x14ac:dyDescent="0.3">
      <c r="A1973" s="9">
        <v>1970</v>
      </c>
      <c r="B1973" s="11">
        <f t="shared" ca="1" si="510"/>
        <v>37940</v>
      </c>
      <c r="C1973" s="17">
        <f t="shared" ca="1" si="511"/>
        <v>1562.8</v>
      </c>
      <c r="D1973" s="42">
        <f t="shared" ca="1" si="521"/>
        <v>12.349999999999909</v>
      </c>
      <c r="E1973" s="15">
        <f t="shared" ca="1" si="513"/>
        <v>12.349999999999909</v>
      </c>
      <c r="F1973" s="15">
        <f t="shared" ca="1" si="514"/>
        <v>0</v>
      </c>
      <c r="G1973" s="17">
        <f t="shared" ca="1" si="522"/>
        <v>11.721428571428564</v>
      </c>
      <c r="H1973" s="17">
        <f t="shared" ca="1" si="523"/>
        <v>5.9321428571428543</v>
      </c>
      <c r="I1973" s="17">
        <f t="shared" ca="1" si="524"/>
        <v>1.9759181216134856</v>
      </c>
      <c r="J1973" s="23">
        <f t="shared" ca="1" si="515"/>
        <v>66.396924944365765</v>
      </c>
      <c r="K1973" s="19" t="str">
        <f t="shared" ca="1" si="516"/>
        <v/>
      </c>
      <c r="L1973" s="19" t="str">
        <f t="shared" ca="1" si="517"/>
        <v/>
      </c>
      <c r="M1973" s="9" t="str">
        <f t="shared" ca="1" si="518"/>
        <v/>
      </c>
      <c r="N1973" s="9" t="str">
        <f t="shared" ca="1" si="519"/>
        <v/>
      </c>
      <c r="O1973" s="11">
        <f t="shared" ca="1" si="512"/>
        <v>37940</v>
      </c>
      <c r="P1973" s="31">
        <f t="shared" ca="1" si="525"/>
        <v>50</v>
      </c>
      <c r="Q1973" s="9">
        <f t="shared" ca="1" si="520"/>
        <v>0</v>
      </c>
      <c r="R1973" s="34" t="str">
        <f t="shared" ca="1" si="526"/>
        <v>SELL</v>
      </c>
    </row>
    <row r="1974" spans="1:18" x14ac:dyDescent="0.3">
      <c r="A1974" s="9">
        <v>1971</v>
      </c>
      <c r="B1974" s="11">
        <f t="shared" ca="1" si="510"/>
        <v>37942</v>
      </c>
      <c r="C1974" s="17">
        <f t="shared" ca="1" si="511"/>
        <v>1579.9</v>
      </c>
      <c r="D1974" s="42">
        <f t="shared" ca="1" si="521"/>
        <v>17.100000000000136</v>
      </c>
      <c r="E1974" s="15">
        <f t="shared" ca="1" si="513"/>
        <v>17.100000000000136</v>
      </c>
      <c r="F1974" s="15">
        <f t="shared" ca="1" si="514"/>
        <v>0</v>
      </c>
      <c r="G1974" s="17">
        <f t="shared" ca="1" si="522"/>
        <v>11.75</v>
      </c>
      <c r="H1974" s="17">
        <f t="shared" ca="1" si="523"/>
        <v>5.9321428571428543</v>
      </c>
      <c r="I1974" s="17">
        <f t="shared" ca="1" si="524"/>
        <v>1.9807344972907897</v>
      </c>
      <c r="J1974" s="23">
        <f t="shared" ca="1" si="515"/>
        <v>66.451221975358521</v>
      </c>
      <c r="K1974" s="19" t="str">
        <f t="shared" ca="1" si="516"/>
        <v/>
      </c>
      <c r="L1974" s="19" t="str">
        <f t="shared" ca="1" si="517"/>
        <v/>
      </c>
      <c r="M1974" s="9" t="str">
        <f t="shared" ca="1" si="518"/>
        <v/>
      </c>
      <c r="N1974" s="9" t="str">
        <f t="shared" ca="1" si="519"/>
        <v/>
      </c>
      <c r="O1974" s="11">
        <f t="shared" ca="1" si="512"/>
        <v>37942</v>
      </c>
      <c r="P1974" s="31">
        <f t="shared" ca="1" si="525"/>
        <v>50</v>
      </c>
      <c r="Q1974" s="9">
        <f t="shared" ca="1" si="520"/>
        <v>0</v>
      </c>
      <c r="R1974" s="34" t="str">
        <f t="shared" ca="1" si="526"/>
        <v>SELL</v>
      </c>
    </row>
    <row r="1975" spans="1:18" x14ac:dyDescent="0.3">
      <c r="A1975" s="9">
        <v>1972</v>
      </c>
      <c r="B1975" s="11">
        <f t="shared" ca="1" si="510"/>
        <v>37943</v>
      </c>
      <c r="C1975" s="17">
        <f t="shared" ca="1" si="511"/>
        <v>1564.4</v>
      </c>
      <c r="D1975" s="42">
        <f t="shared" ca="1" si="521"/>
        <v>-15.5</v>
      </c>
      <c r="E1975" s="15">
        <f t="shared" ca="1" si="513"/>
        <v>0</v>
      </c>
      <c r="F1975" s="15">
        <f t="shared" ca="1" si="514"/>
        <v>-15.5</v>
      </c>
      <c r="G1975" s="17">
        <f t="shared" ca="1" si="522"/>
        <v>10.435714285714296</v>
      </c>
      <c r="H1975" s="17">
        <f t="shared" ca="1" si="523"/>
        <v>7.039285714285711</v>
      </c>
      <c r="I1975" s="17">
        <f t="shared" ca="1" si="524"/>
        <v>1.482496194824964</v>
      </c>
      <c r="J1975" s="23">
        <f t="shared" ca="1" si="515"/>
        <v>59.717964438994514</v>
      </c>
      <c r="K1975" s="19" t="str">
        <f t="shared" ca="1" si="516"/>
        <v/>
      </c>
      <c r="L1975" s="19" t="str">
        <f t="shared" ca="1" si="517"/>
        <v/>
      </c>
      <c r="M1975" s="9" t="str">
        <f t="shared" ca="1" si="518"/>
        <v/>
      </c>
      <c r="N1975" s="9" t="str">
        <f t="shared" ca="1" si="519"/>
        <v/>
      </c>
      <c r="O1975" s="11">
        <f t="shared" ca="1" si="512"/>
        <v>37943</v>
      </c>
      <c r="P1975" s="31">
        <f t="shared" ca="1" si="525"/>
        <v>50</v>
      </c>
      <c r="Q1975" s="9">
        <f t="shared" ca="1" si="520"/>
        <v>0</v>
      </c>
      <c r="R1975" s="34" t="str">
        <f t="shared" ca="1" si="526"/>
        <v>SELL</v>
      </c>
    </row>
    <row r="1976" spans="1:18" x14ac:dyDescent="0.3">
      <c r="A1976" s="9">
        <v>1973</v>
      </c>
      <c r="B1976" s="11">
        <f t="shared" ca="1" si="510"/>
        <v>37944</v>
      </c>
      <c r="C1976" s="17">
        <f t="shared" ca="1" si="511"/>
        <v>1540.6</v>
      </c>
      <c r="D1976" s="42">
        <f t="shared" ca="1" si="521"/>
        <v>-23.800000000000182</v>
      </c>
      <c r="E1976" s="15">
        <f t="shared" ca="1" si="513"/>
        <v>0</v>
      </c>
      <c r="F1976" s="15">
        <f t="shared" ca="1" si="514"/>
        <v>-23.800000000000182</v>
      </c>
      <c r="G1976" s="17">
        <f t="shared" ca="1" si="522"/>
        <v>7.6464285714285678</v>
      </c>
      <c r="H1976" s="17">
        <f t="shared" ca="1" si="523"/>
        <v>8.7392857142857245</v>
      </c>
      <c r="I1976" s="17">
        <f t="shared" ca="1" si="524"/>
        <v>0.87494891704127364</v>
      </c>
      <c r="J1976" s="23">
        <f t="shared" ca="1" si="515"/>
        <v>46.665213600697435</v>
      </c>
      <c r="K1976" s="19" t="str">
        <f t="shared" ca="1" si="516"/>
        <v/>
      </c>
      <c r="L1976" s="19" t="str">
        <f t="shared" ca="1" si="517"/>
        <v/>
      </c>
      <c r="M1976" s="9" t="str">
        <f t="shared" ca="1" si="518"/>
        <v/>
      </c>
      <c r="N1976" s="9" t="str">
        <f t="shared" ca="1" si="519"/>
        <v/>
      </c>
      <c r="O1976" s="11">
        <f t="shared" ca="1" si="512"/>
        <v>37944</v>
      </c>
      <c r="P1976" s="31">
        <f t="shared" ca="1" si="525"/>
        <v>50</v>
      </c>
      <c r="Q1976" s="9">
        <f t="shared" ca="1" si="520"/>
        <v>0</v>
      </c>
      <c r="R1976" s="34" t="str">
        <f t="shared" ca="1" si="526"/>
        <v>SELL</v>
      </c>
    </row>
    <row r="1977" spans="1:18" x14ac:dyDescent="0.3">
      <c r="A1977" s="9">
        <v>1974</v>
      </c>
      <c r="B1977" s="11">
        <f t="shared" ca="1" si="510"/>
        <v>37945</v>
      </c>
      <c r="C1977" s="17">
        <f t="shared" ca="1" si="511"/>
        <v>1522.3</v>
      </c>
      <c r="D1977" s="42">
        <f t="shared" ca="1" si="521"/>
        <v>-18.299999999999955</v>
      </c>
      <c r="E1977" s="15">
        <f t="shared" ca="1" si="513"/>
        <v>0</v>
      </c>
      <c r="F1977" s="15">
        <f t="shared" ca="1" si="514"/>
        <v>-18.299999999999955</v>
      </c>
      <c r="G1977" s="17">
        <f t="shared" ca="1" si="522"/>
        <v>4.3785714285714255</v>
      </c>
      <c r="H1977" s="17">
        <f t="shared" ca="1" si="523"/>
        <v>10.046428571428578</v>
      </c>
      <c r="I1977" s="17">
        <f t="shared" ca="1" si="524"/>
        <v>0.43583362957696348</v>
      </c>
      <c r="J1977" s="23">
        <f t="shared" ca="1" si="515"/>
        <v>30.354048031690994</v>
      </c>
      <c r="K1977" s="19" t="str">
        <f t="shared" ca="1" si="516"/>
        <v/>
      </c>
      <c r="L1977" s="19" t="str">
        <f t="shared" ca="1" si="517"/>
        <v/>
      </c>
      <c r="M1977" s="9" t="str">
        <f t="shared" ca="1" si="518"/>
        <v/>
      </c>
      <c r="N1977" s="9" t="str">
        <f t="shared" ca="1" si="519"/>
        <v/>
      </c>
      <c r="O1977" s="11">
        <f t="shared" ca="1" si="512"/>
        <v>37945</v>
      </c>
      <c r="P1977" s="31">
        <f t="shared" ca="1" si="525"/>
        <v>50</v>
      </c>
      <c r="Q1977" s="9">
        <f t="shared" ca="1" si="520"/>
        <v>0</v>
      </c>
      <c r="R1977" s="34" t="str">
        <f t="shared" ca="1" si="526"/>
        <v>SELL</v>
      </c>
    </row>
    <row r="1978" spans="1:18" x14ac:dyDescent="0.3">
      <c r="A1978" s="9">
        <v>1975</v>
      </c>
      <c r="B1978" s="11">
        <f t="shared" ca="1" si="510"/>
        <v>37946</v>
      </c>
      <c r="C1978" s="17">
        <f t="shared" ca="1" si="511"/>
        <v>1540.7</v>
      </c>
      <c r="D1978" s="42">
        <f t="shared" ca="1" si="521"/>
        <v>18.400000000000091</v>
      </c>
      <c r="E1978" s="15">
        <f t="shared" ca="1" si="513"/>
        <v>18.400000000000091</v>
      </c>
      <c r="F1978" s="15">
        <f t="shared" ca="1" si="514"/>
        <v>0</v>
      </c>
      <c r="G1978" s="17">
        <f t="shared" ca="1" si="522"/>
        <v>4.4750000000000068</v>
      </c>
      <c r="H1978" s="17">
        <f t="shared" ca="1" si="523"/>
        <v>10.046428571428578</v>
      </c>
      <c r="I1978" s="17">
        <f t="shared" ca="1" si="524"/>
        <v>0.44543192321365127</v>
      </c>
      <c r="J1978" s="23">
        <f t="shared" ca="1" si="515"/>
        <v>30.816527299557322</v>
      </c>
      <c r="K1978" s="19" t="str">
        <f t="shared" ca="1" si="516"/>
        <v/>
      </c>
      <c r="L1978" s="19" t="str">
        <f t="shared" ca="1" si="517"/>
        <v/>
      </c>
      <c r="M1978" s="9" t="str">
        <f t="shared" ca="1" si="518"/>
        <v/>
      </c>
      <c r="N1978" s="9" t="str">
        <f t="shared" ca="1" si="519"/>
        <v/>
      </c>
      <c r="O1978" s="11">
        <f t="shared" ca="1" si="512"/>
        <v>37946</v>
      </c>
      <c r="P1978" s="31">
        <f t="shared" ca="1" si="525"/>
        <v>50</v>
      </c>
      <c r="Q1978" s="9">
        <f t="shared" ca="1" si="520"/>
        <v>0</v>
      </c>
      <c r="R1978" s="34" t="str">
        <f t="shared" ca="1" si="526"/>
        <v>SELL</v>
      </c>
    </row>
    <row r="1979" spans="1:18" x14ac:dyDescent="0.3">
      <c r="A1979" s="9">
        <v>1976</v>
      </c>
      <c r="B1979" s="11">
        <f t="shared" ca="1" si="510"/>
        <v>37949</v>
      </c>
      <c r="C1979" s="17">
        <f t="shared" ca="1" si="511"/>
        <v>1543.9</v>
      </c>
      <c r="D1979" s="42">
        <f t="shared" ca="1" si="521"/>
        <v>3.2000000000000455</v>
      </c>
      <c r="E1979" s="15">
        <f t="shared" ca="1" si="513"/>
        <v>3.2000000000000455</v>
      </c>
      <c r="F1979" s="15">
        <f t="shared" ca="1" si="514"/>
        <v>0</v>
      </c>
      <c r="G1979" s="17">
        <f t="shared" ca="1" si="522"/>
        <v>4.7035714285714381</v>
      </c>
      <c r="H1979" s="17">
        <f t="shared" ca="1" si="523"/>
        <v>9.3642857142857245</v>
      </c>
      <c r="I1979" s="17">
        <f t="shared" ca="1" si="524"/>
        <v>0.50228832951945124</v>
      </c>
      <c r="J1979" s="23">
        <f t="shared" ca="1" si="515"/>
        <v>33.434881949733466</v>
      </c>
      <c r="K1979" s="19" t="str">
        <f t="shared" ca="1" si="516"/>
        <v/>
      </c>
      <c r="L1979" s="19" t="str">
        <f t="shared" ca="1" si="517"/>
        <v/>
      </c>
      <c r="M1979" s="9" t="str">
        <f t="shared" ca="1" si="518"/>
        <v/>
      </c>
      <c r="N1979" s="9" t="str">
        <f t="shared" ca="1" si="519"/>
        <v/>
      </c>
      <c r="O1979" s="11">
        <f t="shared" ca="1" si="512"/>
        <v>37949</v>
      </c>
      <c r="P1979" s="31">
        <f t="shared" ca="1" si="525"/>
        <v>50</v>
      </c>
      <c r="Q1979" s="9">
        <f t="shared" ca="1" si="520"/>
        <v>0</v>
      </c>
      <c r="R1979" s="34" t="str">
        <f t="shared" ca="1" si="526"/>
        <v>SELL</v>
      </c>
    </row>
    <row r="1980" spans="1:18" x14ac:dyDescent="0.3">
      <c r="A1980" s="9">
        <v>1977</v>
      </c>
      <c r="B1980" s="11">
        <f t="shared" ca="1" si="510"/>
        <v>37950</v>
      </c>
      <c r="C1980" s="17">
        <f t="shared" ca="1" si="511"/>
        <v>1568.65</v>
      </c>
      <c r="D1980" s="42">
        <f t="shared" ca="1" si="521"/>
        <v>24.75</v>
      </c>
      <c r="E1980" s="15">
        <f t="shared" ca="1" si="513"/>
        <v>24.75</v>
      </c>
      <c r="F1980" s="15">
        <f t="shared" ca="1" si="514"/>
        <v>0</v>
      </c>
      <c r="G1980" s="17">
        <f t="shared" ca="1" si="522"/>
        <v>6.2535714285714414</v>
      </c>
      <c r="H1980" s="17">
        <f t="shared" ca="1" si="523"/>
        <v>9.3642857142857245</v>
      </c>
      <c r="I1980" s="17">
        <f t="shared" ca="1" si="524"/>
        <v>0.66781083142639275</v>
      </c>
      <c r="J1980" s="23">
        <f t="shared" ca="1" si="515"/>
        <v>40.0411616739081</v>
      </c>
      <c r="K1980" s="19" t="str">
        <f t="shared" ca="1" si="516"/>
        <v/>
      </c>
      <c r="L1980" s="19" t="str">
        <f t="shared" ca="1" si="517"/>
        <v/>
      </c>
      <c r="M1980" s="9" t="str">
        <f t="shared" ca="1" si="518"/>
        <v/>
      </c>
      <c r="N1980" s="9" t="str">
        <f t="shared" ca="1" si="519"/>
        <v/>
      </c>
      <c r="O1980" s="11">
        <f t="shared" ca="1" si="512"/>
        <v>37950</v>
      </c>
      <c r="P1980" s="31">
        <f t="shared" ca="1" si="525"/>
        <v>50</v>
      </c>
      <c r="Q1980" s="9">
        <f t="shared" ca="1" si="520"/>
        <v>0</v>
      </c>
      <c r="R1980" s="34" t="str">
        <f t="shared" ca="1" si="526"/>
        <v>SELL</v>
      </c>
    </row>
    <row r="1981" spans="1:18" x14ac:dyDescent="0.3">
      <c r="A1981" s="9">
        <v>1978</v>
      </c>
      <c r="B1981" s="11">
        <f t="shared" ca="1" si="510"/>
        <v>37952</v>
      </c>
      <c r="C1981" s="17">
        <f t="shared" ca="1" si="511"/>
        <v>1598.35</v>
      </c>
      <c r="D1981" s="42">
        <f t="shared" ca="1" si="521"/>
        <v>29.699999999999818</v>
      </c>
      <c r="E1981" s="15">
        <f t="shared" ca="1" si="513"/>
        <v>29.699999999999818</v>
      </c>
      <c r="F1981" s="15">
        <f t="shared" ca="1" si="514"/>
        <v>0</v>
      </c>
      <c r="G1981" s="17">
        <f t="shared" ca="1" si="522"/>
        <v>8.375</v>
      </c>
      <c r="H1981" s="17">
        <f t="shared" ca="1" si="523"/>
        <v>7.9250000000000034</v>
      </c>
      <c r="I1981" s="17">
        <f t="shared" ca="1" si="524"/>
        <v>1.0567823343848577</v>
      </c>
      <c r="J1981" s="23">
        <f t="shared" ca="1" si="515"/>
        <v>51.380368098159501</v>
      </c>
      <c r="K1981" s="19" t="str">
        <f t="shared" ca="1" si="516"/>
        <v/>
      </c>
      <c r="L1981" s="19" t="str">
        <f t="shared" ca="1" si="517"/>
        <v/>
      </c>
      <c r="M1981" s="9" t="str">
        <f t="shared" ca="1" si="518"/>
        <v/>
      </c>
      <c r="N1981" s="9" t="str">
        <f t="shared" ca="1" si="519"/>
        <v/>
      </c>
      <c r="O1981" s="11">
        <f t="shared" ca="1" si="512"/>
        <v>37952</v>
      </c>
      <c r="P1981" s="31">
        <f t="shared" ca="1" si="525"/>
        <v>50</v>
      </c>
      <c r="Q1981" s="9">
        <f t="shared" ca="1" si="520"/>
        <v>0</v>
      </c>
      <c r="R1981" s="34" t="str">
        <f t="shared" ca="1" si="526"/>
        <v>SELL</v>
      </c>
    </row>
    <row r="1982" spans="1:18" x14ac:dyDescent="0.3">
      <c r="A1982" s="9">
        <v>1979</v>
      </c>
      <c r="B1982" s="11">
        <f t="shared" ca="1" si="510"/>
        <v>37953</v>
      </c>
      <c r="C1982" s="17">
        <f t="shared" ca="1" si="511"/>
        <v>1615.25</v>
      </c>
      <c r="D1982" s="42">
        <f t="shared" ca="1" si="521"/>
        <v>16.900000000000091</v>
      </c>
      <c r="E1982" s="15">
        <f t="shared" ca="1" si="513"/>
        <v>16.900000000000091</v>
      </c>
      <c r="F1982" s="15">
        <f t="shared" ca="1" si="514"/>
        <v>0</v>
      </c>
      <c r="G1982" s="17">
        <f t="shared" ca="1" si="522"/>
        <v>9.4071428571428601</v>
      </c>
      <c r="H1982" s="17">
        <f t="shared" ca="1" si="523"/>
        <v>7.9250000000000034</v>
      </c>
      <c r="I1982" s="17">
        <f t="shared" ca="1" si="524"/>
        <v>1.1870211807120323</v>
      </c>
      <c r="J1982" s="23">
        <f t="shared" ca="1" si="515"/>
        <v>54.275705749021228</v>
      </c>
      <c r="K1982" s="19" t="str">
        <f t="shared" ca="1" si="516"/>
        <v/>
      </c>
      <c r="L1982" s="19" t="str">
        <f t="shared" ca="1" si="517"/>
        <v/>
      </c>
      <c r="M1982" s="9" t="str">
        <f t="shared" ca="1" si="518"/>
        <v/>
      </c>
      <c r="N1982" s="9" t="str">
        <f t="shared" ca="1" si="519"/>
        <v/>
      </c>
      <c r="O1982" s="11">
        <f t="shared" ca="1" si="512"/>
        <v>37953</v>
      </c>
      <c r="P1982" s="31">
        <f t="shared" ca="1" si="525"/>
        <v>50</v>
      </c>
      <c r="Q1982" s="9">
        <f t="shared" ca="1" si="520"/>
        <v>0</v>
      </c>
      <c r="R1982" s="34" t="str">
        <f t="shared" ca="1" si="526"/>
        <v>SELL</v>
      </c>
    </row>
    <row r="1983" spans="1:18" x14ac:dyDescent="0.3">
      <c r="A1983" s="9">
        <v>1980</v>
      </c>
      <c r="B1983" s="11">
        <f t="shared" ca="1" si="510"/>
        <v>37956</v>
      </c>
      <c r="C1983" s="17">
        <f t="shared" ca="1" si="511"/>
        <v>1657.65</v>
      </c>
      <c r="D1983" s="42">
        <f t="shared" ca="1" si="521"/>
        <v>42.400000000000091</v>
      </c>
      <c r="E1983" s="15">
        <f t="shared" ca="1" si="513"/>
        <v>42.400000000000091</v>
      </c>
      <c r="F1983" s="15">
        <f t="shared" ca="1" si="514"/>
        <v>0</v>
      </c>
      <c r="G1983" s="17">
        <f t="shared" ca="1" si="522"/>
        <v>11.960714285714289</v>
      </c>
      <c r="H1983" s="17">
        <f t="shared" ca="1" si="523"/>
        <v>7.9250000000000034</v>
      </c>
      <c r="I1983" s="17">
        <f t="shared" ca="1" si="524"/>
        <v>1.5092383956737268</v>
      </c>
      <c r="J1983" s="23">
        <f t="shared" ca="1" si="515"/>
        <v>60.147270114942522</v>
      </c>
      <c r="K1983" s="19" t="str">
        <f t="shared" ca="1" si="516"/>
        <v/>
      </c>
      <c r="L1983" s="19" t="str">
        <f t="shared" ca="1" si="517"/>
        <v/>
      </c>
      <c r="M1983" s="9" t="str">
        <f t="shared" ca="1" si="518"/>
        <v/>
      </c>
      <c r="N1983" s="9" t="str">
        <f t="shared" ca="1" si="519"/>
        <v/>
      </c>
      <c r="O1983" s="11">
        <f t="shared" ca="1" si="512"/>
        <v>37956</v>
      </c>
      <c r="P1983" s="31">
        <f t="shared" ca="1" si="525"/>
        <v>50</v>
      </c>
      <c r="Q1983" s="9">
        <f t="shared" ca="1" si="520"/>
        <v>0</v>
      </c>
      <c r="R1983" s="34" t="str">
        <f t="shared" ca="1" si="526"/>
        <v>SELL</v>
      </c>
    </row>
    <row r="1984" spans="1:18" x14ac:dyDescent="0.3">
      <c r="A1984" s="9">
        <v>1981</v>
      </c>
      <c r="B1984" s="11">
        <f t="shared" ca="1" si="510"/>
        <v>37957</v>
      </c>
      <c r="C1984" s="17">
        <f t="shared" ca="1" si="511"/>
        <v>1658.5</v>
      </c>
      <c r="D1984" s="42">
        <f t="shared" ca="1" si="521"/>
        <v>0.84999999999990905</v>
      </c>
      <c r="E1984" s="15">
        <f t="shared" ca="1" si="513"/>
        <v>0.84999999999990905</v>
      </c>
      <c r="F1984" s="15">
        <f t="shared" ca="1" si="514"/>
        <v>0</v>
      </c>
      <c r="G1984" s="17">
        <f t="shared" ca="1" si="522"/>
        <v>11.832142857142864</v>
      </c>
      <c r="H1984" s="17">
        <f t="shared" ca="1" si="523"/>
        <v>7.9250000000000034</v>
      </c>
      <c r="I1984" s="17">
        <f t="shared" ca="1" si="524"/>
        <v>1.4930148715637677</v>
      </c>
      <c r="J1984" s="23">
        <f t="shared" ca="1" si="515"/>
        <v>59.887924801156906</v>
      </c>
      <c r="K1984" s="19" t="str">
        <f t="shared" ca="1" si="516"/>
        <v/>
      </c>
      <c r="L1984" s="19" t="str">
        <f t="shared" ca="1" si="517"/>
        <v/>
      </c>
      <c r="M1984" s="9" t="str">
        <f t="shared" ca="1" si="518"/>
        <v/>
      </c>
      <c r="N1984" s="9" t="str">
        <f t="shared" ca="1" si="519"/>
        <v/>
      </c>
      <c r="O1984" s="11">
        <f t="shared" ca="1" si="512"/>
        <v>37957</v>
      </c>
      <c r="P1984" s="31">
        <f t="shared" ca="1" si="525"/>
        <v>50</v>
      </c>
      <c r="Q1984" s="9">
        <f t="shared" ca="1" si="520"/>
        <v>0</v>
      </c>
      <c r="R1984" s="34" t="str">
        <f t="shared" ca="1" si="526"/>
        <v>SELL</v>
      </c>
    </row>
    <row r="1985" spans="1:18" x14ac:dyDescent="0.3">
      <c r="A1985" s="9">
        <v>1982</v>
      </c>
      <c r="B1985" s="11">
        <f t="shared" ca="1" si="510"/>
        <v>37958</v>
      </c>
      <c r="C1985" s="17">
        <f t="shared" ca="1" si="511"/>
        <v>1670.5</v>
      </c>
      <c r="D1985" s="42">
        <f t="shared" ca="1" si="521"/>
        <v>12</v>
      </c>
      <c r="E1985" s="15">
        <f t="shared" ca="1" si="513"/>
        <v>12</v>
      </c>
      <c r="F1985" s="15">
        <f t="shared" ca="1" si="514"/>
        <v>0</v>
      </c>
      <c r="G1985" s="17">
        <f t="shared" ca="1" si="522"/>
        <v>12.68928571428572</v>
      </c>
      <c r="H1985" s="17">
        <f t="shared" ca="1" si="523"/>
        <v>6.2214285714285813</v>
      </c>
      <c r="I1985" s="17">
        <f t="shared" ca="1" si="524"/>
        <v>2.0396096440872538</v>
      </c>
      <c r="J1985" s="23">
        <f t="shared" ca="1" si="515"/>
        <v>67.101038715769562</v>
      </c>
      <c r="K1985" s="19" t="str">
        <f t="shared" ca="1" si="516"/>
        <v/>
      </c>
      <c r="L1985" s="19" t="str">
        <f t="shared" ca="1" si="517"/>
        <v/>
      </c>
      <c r="M1985" s="9" t="str">
        <f t="shared" ca="1" si="518"/>
        <v/>
      </c>
      <c r="N1985" s="9" t="str">
        <f t="shared" ca="1" si="519"/>
        <v/>
      </c>
      <c r="O1985" s="11">
        <f t="shared" ca="1" si="512"/>
        <v>37958</v>
      </c>
      <c r="P1985" s="31">
        <f t="shared" ca="1" si="525"/>
        <v>50</v>
      </c>
      <c r="Q1985" s="9">
        <f t="shared" ca="1" si="520"/>
        <v>0</v>
      </c>
      <c r="R1985" s="34" t="str">
        <f t="shared" ca="1" si="526"/>
        <v>SELL</v>
      </c>
    </row>
    <row r="1986" spans="1:18" x14ac:dyDescent="0.3">
      <c r="A1986" s="9">
        <v>1983</v>
      </c>
      <c r="B1986" s="11">
        <f t="shared" ca="1" si="510"/>
        <v>37959</v>
      </c>
      <c r="C1986" s="17">
        <f t="shared" ca="1" si="511"/>
        <v>1675.2</v>
      </c>
      <c r="D1986" s="42">
        <f t="shared" ca="1" si="521"/>
        <v>4.7000000000000455</v>
      </c>
      <c r="E1986" s="15">
        <f t="shared" ca="1" si="513"/>
        <v>4.7000000000000455</v>
      </c>
      <c r="F1986" s="15">
        <f t="shared" ca="1" si="514"/>
        <v>0</v>
      </c>
      <c r="G1986" s="17">
        <f t="shared" ca="1" si="522"/>
        <v>13.025000000000009</v>
      </c>
      <c r="H1986" s="17">
        <f t="shared" ca="1" si="523"/>
        <v>4.1142857142857236</v>
      </c>
      <c r="I1986" s="17">
        <f t="shared" ca="1" si="524"/>
        <v>3.1657986111111063</v>
      </c>
      <c r="J1986" s="23">
        <f t="shared" ca="1" si="515"/>
        <v>75.994998958116241</v>
      </c>
      <c r="K1986" s="19" t="str">
        <f t="shared" ca="1" si="516"/>
        <v>SELL</v>
      </c>
      <c r="L1986" s="19" t="str">
        <f t="shared" ca="1" si="517"/>
        <v/>
      </c>
      <c r="M1986" s="9" t="str">
        <f t="shared" ca="1" si="518"/>
        <v/>
      </c>
      <c r="N1986" s="9" t="str">
        <f t="shared" ca="1" si="519"/>
        <v/>
      </c>
      <c r="O1986" s="11">
        <f t="shared" ca="1" si="512"/>
        <v>37959</v>
      </c>
      <c r="P1986" s="31">
        <f t="shared" ca="1" si="525"/>
        <v>50</v>
      </c>
      <c r="Q1986" s="9">
        <f t="shared" ca="1" si="520"/>
        <v>0</v>
      </c>
      <c r="R1986" s="34" t="str">
        <f t="shared" ca="1" si="526"/>
        <v>SELL</v>
      </c>
    </row>
    <row r="1987" spans="1:18" x14ac:dyDescent="0.3">
      <c r="A1987" s="9">
        <v>1984</v>
      </c>
      <c r="B1987" s="11">
        <f t="shared" ca="1" si="510"/>
        <v>37960</v>
      </c>
      <c r="C1987" s="17">
        <f t="shared" ca="1" si="511"/>
        <v>1645.8</v>
      </c>
      <c r="D1987" s="42">
        <f t="shared" ca="1" si="521"/>
        <v>-29.400000000000091</v>
      </c>
      <c r="E1987" s="15">
        <f t="shared" ca="1" si="513"/>
        <v>0</v>
      </c>
      <c r="F1987" s="15">
        <f t="shared" ca="1" si="514"/>
        <v>-29.400000000000091</v>
      </c>
      <c r="G1987" s="17">
        <f t="shared" ca="1" si="522"/>
        <v>12.142857142857158</v>
      </c>
      <c r="H1987" s="17">
        <f t="shared" ca="1" si="523"/>
        <v>6.2142857142857304</v>
      </c>
      <c r="I1987" s="17">
        <f t="shared" ca="1" si="524"/>
        <v>1.9540229885057445</v>
      </c>
      <c r="J1987" s="23">
        <f t="shared" ca="1" si="515"/>
        <v>66.147859922178952</v>
      </c>
      <c r="K1987" s="19" t="str">
        <f t="shared" ca="1" si="516"/>
        <v/>
      </c>
      <c r="L1987" s="19" t="str">
        <f t="shared" ca="1" si="517"/>
        <v/>
      </c>
      <c r="M1987" s="9" t="str">
        <f t="shared" ca="1" si="518"/>
        <v/>
      </c>
      <c r="N1987" s="9" t="str">
        <f t="shared" ca="1" si="519"/>
        <v/>
      </c>
      <c r="O1987" s="11">
        <f t="shared" ca="1" si="512"/>
        <v>37960</v>
      </c>
      <c r="P1987" s="31">
        <f t="shared" ca="1" si="525"/>
        <v>50</v>
      </c>
      <c r="Q1987" s="9">
        <f t="shared" ca="1" si="520"/>
        <v>0</v>
      </c>
      <c r="R1987" s="34" t="str">
        <f t="shared" ca="1" si="526"/>
        <v>SELL</v>
      </c>
    </row>
    <row r="1988" spans="1:18" x14ac:dyDescent="0.3">
      <c r="A1988" s="9">
        <v>1985</v>
      </c>
      <c r="B1988" s="11">
        <f t="shared" ref="B1988:B2051" ca="1" si="527">VLOOKUP(A1988,INDIRECT($V$1&amp;"$A$2:$C$100000"),2,FALSE)</f>
        <v>37963</v>
      </c>
      <c r="C1988" s="17">
        <f t="shared" ref="C1988:C2051" ca="1" si="528">VLOOKUP(A1988,INDIRECT($V$1&amp;"$A$2:$C$100000"),3,FALSE)</f>
        <v>1646.25</v>
      </c>
      <c r="D1988" s="42">
        <f t="shared" ca="1" si="521"/>
        <v>0.45000000000004547</v>
      </c>
      <c r="E1988" s="15">
        <f t="shared" ca="1" si="513"/>
        <v>0.45000000000004547</v>
      </c>
      <c r="F1988" s="15">
        <f t="shared" ca="1" si="514"/>
        <v>0</v>
      </c>
      <c r="G1988" s="17">
        <f t="shared" ca="1" si="522"/>
        <v>10.953571428571438</v>
      </c>
      <c r="H1988" s="17">
        <f t="shared" ca="1" si="523"/>
        <v>6.2142857142857304</v>
      </c>
      <c r="I1988" s="17">
        <f t="shared" ca="1" si="524"/>
        <v>1.7626436781609165</v>
      </c>
      <c r="J1988" s="23">
        <f t="shared" ca="1" si="515"/>
        <v>63.802787601414565</v>
      </c>
      <c r="K1988" s="19" t="str">
        <f t="shared" ca="1" si="516"/>
        <v/>
      </c>
      <c r="L1988" s="19" t="str">
        <f t="shared" ca="1" si="517"/>
        <v/>
      </c>
      <c r="M1988" s="9" t="str">
        <f t="shared" ca="1" si="518"/>
        <v/>
      </c>
      <c r="N1988" s="9" t="str">
        <f t="shared" ca="1" si="519"/>
        <v/>
      </c>
      <c r="O1988" s="11">
        <f t="shared" ref="O1988:O2051" ca="1" si="529">VLOOKUP(A1988,INDIRECT($V$1&amp;"$A$2:$C$100000"),2,FALSE)</f>
        <v>37963</v>
      </c>
      <c r="P1988" s="31">
        <f t="shared" ca="1" si="525"/>
        <v>50</v>
      </c>
      <c r="Q1988" s="9">
        <f t="shared" ca="1" si="520"/>
        <v>0</v>
      </c>
      <c r="R1988" s="34" t="str">
        <f t="shared" ca="1" si="526"/>
        <v>SELL</v>
      </c>
    </row>
    <row r="1989" spans="1:18" x14ac:dyDescent="0.3">
      <c r="A1989" s="9">
        <v>1986</v>
      </c>
      <c r="B1989" s="11">
        <f t="shared" ca="1" si="527"/>
        <v>37964</v>
      </c>
      <c r="C1989" s="17">
        <f t="shared" ca="1" si="528"/>
        <v>1675.85</v>
      </c>
      <c r="D1989" s="42">
        <f t="shared" ca="1" si="521"/>
        <v>29.599999999999909</v>
      </c>
      <c r="E1989" s="15">
        <f t="shared" ref="E1989:E2052" ca="1" si="530">IF(D1989&gt;$V$5,D1989,0)</f>
        <v>29.599999999999909</v>
      </c>
      <c r="F1989" s="15">
        <f t="shared" ref="F1989:F2052" ca="1" si="531">IF(D1989&lt;$V$5,D1989,0)</f>
        <v>0</v>
      </c>
      <c r="G1989" s="17">
        <f t="shared" ca="1" si="522"/>
        <v>13.067857142857147</v>
      </c>
      <c r="H1989" s="17">
        <f t="shared" ca="1" si="523"/>
        <v>5.1071428571428736</v>
      </c>
      <c r="I1989" s="17">
        <f t="shared" ca="1" si="524"/>
        <v>2.558741258741251</v>
      </c>
      <c r="J1989" s="23">
        <f t="shared" ref="J1989:J2052" ca="1" si="532">IF((A1989-1)&gt;=$G$1,IF(I1989=$V$5,$V$5,($V$6-($V$6/(1+I1989)))),"")</f>
        <v>71.900176852033738</v>
      </c>
      <c r="K1989" s="19" t="str">
        <f t="shared" ref="K1989:K2052" ca="1" si="533">IF((A1989-1)&gt;=$G$1,IF(J1989&gt;$D$1,$V$8,IF(J1989&lt;$C$1,$V$7,"")),"")</f>
        <v>SELL</v>
      </c>
      <c r="L1989" s="19" t="str">
        <f t="shared" ref="L1989:L2052" ca="1" si="534">IF(M1989&lt;&gt;"",P1989,"")</f>
        <v/>
      </c>
      <c r="M1989" s="9" t="str">
        <f t="shared" ref="M1989:M2052" ca="1" si="535">IF(R1989&lt;&gt;R1988,R1989,"")</f>
        <v/>
      </c>
      <c r="N1989" s="9" t="str">
        <f t="shared" ref="N1989:N2052" ca="1" si="536">IF(OR(M1989=$V$7,M1989=$V$8),C1989,"")</f>
        <v/>
      </c>
      <c r="O1989" s="11">
        <f t="shared" ca="1" si="529"/>
        <v>37964</v>
      </c>
      <c r="P1989" s="31">
        <f t="shared" ca="1" si="525"/>
        <v>50</v>
      </c>
      <c r="Q1989" s="9">
        <f t="shared" ref="Q1989:Q2052" ca="1" si="537">IF(M1989&lt;&gt;"",1,0)</f>
        <v>0</v>
      </c>
      <c r="R1989" s="34" t="str">
        <f t="shared" ca="1" si="526"/>
        <v>SELL</v>
      </c>
    </row>
    <row r="1990" spans="1:18" x14ac:dyDescent="0.3">
      <c r="A1990" s="9">
        <v>1987</v>
      </c>
      <c r="B1990" s="11">
        <f t="shared" ca="1" si="527"/>
        <v>37965</v>
      </c>
      <c r="C1990" s="17">
        <f t="shared" ca="1" si="528"/>
        <v>1686.9</v>
      </c>
      <c r="D1990" s="42">
        <f t="shared" ref="D1990:D2053" ca="1" si="538">C1990-C1989</f>
        <v>11.050000000000182</v>
      </c>
      <c r="E1990" s="15">
        <f t="shared" ca="1" si="530"/>
        <v>11.050000000000182</v>
      </c>
      <c r="F1990" s="15">
        <f t="shared" ca="1" si="531"/>
        <v>0</v>
      </c>
      <c r="G1990" s="17">
        <f t="shared" ref="G1990:G2053" ca="1" si="539">IF((A1990-1)&gt;=$G$1,AVERAGE(OFFSET(E1990,0,0,-$G$1,1)),"")</f>
        <v>13.857142857142874</v>
      </c>
      <c r="H1990" s="17">
        <f t="shared" ref="H1990:H2053" ca="1" si="540">IF((A1990-1)&gt;=$G$1,ABS(AVERAGE(OFFSET(F1990,0,0,-$G$1,1))),"")</f>
        <v>3.4071428571428606</v>
      </c>
      <c r="I1990" s="17">
        <f t="shared" ref="I1990:I2053" ca="1" si="541">IF((A1990-1)&gt;=$G$1,G1990/H1990,"")</f>
        <v>4.0670859538784079</v>
      </c>
      <c r="J1990" s="23">
        <f t="shared" ca="1" si="532"/>
        <v>80.264791063301615</v>
      </c>
      <c r="K1990" s="19" t="str">
        <f t="shared" ca="1" si="533"/>
        <v>SELL</v>
      </c>
      <c r="L1990" s="19" t="str">
        <f t="shared" ca="1" si="534"/>
        <v/>
      </c>
      <c r="M1990" s="9" t="str">
        <f t="shared" ca="1" si="535"/>
        <v/>
      </c>
      <c r="N1990" s="9" t="str">
        <f t="shared" ca="1" si="536"/>
        <v/>
      </c>
      <c r="O1990" s="11">
        <f t="shared" ca="1" si="529"/>
        <v>37965</v>
      </c>
      <c r="P1990" s="31">
        <f t="shared" ref="P1990:P2053" ca="1" si="542">P1989+Q1990</f>
        <v>50</v>
      </c>
      <c r="Q1990" s="9">
        <f t="shared" ca="1" si="537"/>
        <v>0</v>
      </c>
      <c r="R1990" s="34" t="str">
        <f t="shared" ref="R1990:R2053" ca="1" si="543">IF(K1990=R1989,R1989,IF(K1990="",R1989,IF(K1990&lt;&gt;R1989,K1990)))</f>
        <v>SELL</v>
      </c>
    </row>
    <row r="1991" spans="1:18" x14ac:dyDescent="0.3">
      <c r="A1991" s="9">
        <v>1988</v>
      </c>
      <c r="B1991" s="11">
        <f t="shared" ca="1" si="527"/>
        <v>37966</v>
      </c>
      <c r="C1991" s="17">
        <f t="shared" ca="1" si="528"/>
        <v>1695.4</v>
      </c>
      <c r="D1991" s="42">
        <f t="shared" ca="1" si="538"/>
        <v>8.5</v>
      </c>
      <c r="E1991" s="15">
        <f t="shared" ca="1" si="530"/>
        <v>8.5</v>
      </c>
      <c r="F1991" s="15">
        <f t="shared" ca="1" si="531"/>
        <v>0</v>
      </c>
      <c r="G1991" s="17">
        <f t="shared" ca="1" si="539"/>
        <v>14.464285714285731</v>
      </c>
      <c r="H1991" s="17">
        <f t="shared" ca="1" si="540"/>
        <v>2.1000000000000063</v>
      </c>
      <c r="I1991" s="17">
        <f t="shared" ca="1" si="541"/>
        <v>6.8877551020408037</v>
      </c>
      <c r="J1991" s="23">
        <f t="shared" ca="1" si="532"/>
        <v>87.322121604139696</v>
      </c>
      <c r="K1991" s="19" t="str">
        <f t="shared" ca="1" si="533"/>
        <v>SELL</v>
      </c>
      <c r="L1991" s="19" t="str">
        <f t="shared" ca="1" si="534"/>
        <v/>
      </c>
      <c r="M1991" s="9" t="str">
        <f t="shared" ca="1" si="535"/>
        <v/>
      </c>
      <c r="N1991" s="9" t="str">
        <f t="shared" ca="1" si="536"/>
        <v/>
      </c>
      <c r="O1991" s="11">
        <f t="shared" ca="1" si="529"/>
        <v>37966</v>
      </c>
      <c r="P1991" s="31">
        <f t="shared" ca="1" si="542"/>
        <v>50</v>
      </c>
      <c r="Q1991" s="9">
        <f t="shared" ca="1" si="537"/>
        <v>0</v>
      </c>
      <c r="R1991" s="34" t="str">
        <f t="shared" ca="1" si="543"/>
        <v>SELL</v>
      </c>
    </row>
    <row r="1992" spans="1:18" x14ac:dyDescent="0.3">
      <c r="A1992" s="9">
        <v>1989</v>
      </c>
      <c r="B1992" s="11">
        <f t="shared" ca="1" si="527"/>
        <v>37967</v>
      </c>
      <c r="C1992" s="17">
        <f t="shared" ca="1" si="528"/>
        <v>1698.9</v>
      </c>
      <c r="D1992" s="42">
        <f t="shared" ca="1" si="538"/>
        <v>3.5</v>
      </c>
      <c r="E1992" s="15">
        <f t="shared" ca="1" si="530"/>
        <v>3.5</v>
      </c>
      <c r="F1992" s="15">
        <f t="shared" ca="1" si="531"/>
        <v>0</v>
      </c>
      <c r="G1992" s="17">
        <f t="shared" ca="1" si="539"/>
        <v>13.400000000000009</v>
      </c>
      <c r="H1992" s="17">
        <f t="shared" ca="1" si="540"/>
        <v>2.1000000000000063</v>
      </c>
      <c r="I1992" s="17">
        <f t="shared" ca="1" si="541"/>
        <v>6.3809523809523663</v>
      </c>
      <c r="J1992" s="23">
        <f t="shared" ca="1" si="532"/>
        <v>86.451612903225779</v>
      </c>
      <c r="K1992" s="19" t="str">
        <f t="shared" ca="1" si="533"/>
        <v>SELL</v>
      </c>
      <c r="L1992" s="19" t="str">
        <f t="shared" ca="1" si="534"/>
        <v/>
      </c>
      <c r="M1992" s="9" t="str">
        <f t="shared" ca="1" si="535"/>
        <v/>
      </c>
      <c r="N1992" s="9" t="str">
        <f t="shared" ca="1" si="536"/>
        <v/>
      </c>
      <c r="O1992" s="11">
        <f t="shared" ca="1" si="529"/>
        <v>37967</v>
      </c>
      <c r="P1992" s="31">
        <f t="shared" ca="1" si="542"/>
        <v>50</v>
      </c>
      <c r="Q1992" s="9">
        <f t="shared" ca="1" si="537"/>
        <v>0</v>
      </c>
      <c r="R1992" s="34" t="str">
        <f t="shared" ca="1" si="543"/>
        <v>SELL</v>
      </c>
    </row>
    <row r="1993" spans="1:18" x14ac:dyDescent="0.3">
      <c r="A1993" s="9">
        <v>1990</v>
      </c>
      <c r="B1993" s="11">
        <f t="shared" ca="1" si="527"/>
        <v>37970</v>
      </c>
      <c r="C1993" s="17">
        <f t="shared" ca="1" si="528"/>
        <v>1723.95</v>
      </c>
      <c r="D1993" s="42">
        <f t="shared" ca="1" si="538"/>
        <v>25.049999999999955</v>
      </c>
      <c r="E1993" s="15">
        <f t="shared" ca="1" si="530"/>
        <v>25.049999999999955</v>
      </c>
      <c r="F1993" s="15">
        <f t="shared" ca="1" si="531"/>
        <v>0</v>
      </c>
      <c r="G1993" s="17">
        <f t="shared" ca="1" si="539"/>
        <v>14.960714285714289</v>
      </c>
      <c r="H1993" s="17">
        <f t="shared" ca="1" si="540"/>
        <v>2.1000000000000063</v>
      </c>
      <c r="I1993" s="17">
        <f t="shared" ca="1" si="541"/>
        <v>7.1241496598639253</v>
      </c>
      <c r="J1993" s="23">
        <f t="shared" ca="1" si="532"/>
        <v>87.691019468285504</v>
      </c>
      <c r="K1993" s="19" t="str">
        <f t="shared" ca="1" si="533"/>
        <v>SELL</v>
      </c>
      <c r="L1993" s="19" t="str">
        <f t="shared" ca="1" si="534"/>
        <v/>
      </c>
      <c r="M1993" s="9" t="str">
        <f t="shared" ca="1" si="535"/>
        <v/>
      </c>
      <c r="N1993" s="9" t="str">
        <f t="shared" ca="1" si="536"/>
        <v/>
      </c>
      <c r="O1993" s="11">
        <f t="shared" ca="1" si="529"/>
        <v>37970</v>
      </c>
      <c r="P1993" s="31">
        <f t="shared" ca="1" si="542"/>
        <v>50</v>
      </c>
      <c r="Q1993" s="9">
        <f t="shared" ca="1" si="537"/>
        <v>0</v>
      </c>
      <c r="R1993" s="34" t="str">
        <f t="shared" ca="1" si="543"/>
        <v>SELL</v>
      </c>
    </row>
    <row r="1994" spans="1:18" x14ac:dyDescent="0.3">
      <c r="A1994" s="9">
        <v>1991</v>
      </c>
      <c r="B1994" s="11">
        <f t="shared" ca="1" si="527"/>
        <v>37971</v>
      </c>
      <c r="C1994" s="17">
        <f t="shared" ca="1" si="528"/>
        <v>1736.25</v>
      </c>
      <c r="D1994" s="42">
        <f t="shared" ca="1" si="538"/>
        <v>12.299999999999955</v>
      </c>
      <c r="E1994" s="15">
        <f t="shared" ca="1" si="530"/>
        <v>12.299999999999955</v>
      </c>
      <c r="F1994" s="15">
        <f t="shared" ca="1" si="531"/>
        <v>0</v>
      </c>
      <c r="G1994" s="17">
        <f t="shared" ca="1" si="539"/>
        <v>14.071428571428571</v>
      </c>
      <c r="H1994" s="17">
        <f t="shared" ca="1" si="540"/>
        <v>2.1000000000000063</v>
      </c>
      <c r="I1994" s="17">
        <f t="shared" ca="1" si="541"/>
        <v>6.7006802721088237</v>
      </c>
      <c r="J1994" s="23">
        <f t="shared" ca="1" si="532"/>
        <v>87.014134275618346</v>
      </c>
      <c r="K1994" s="19" t="str">
        <f t="shared" ca="1" si="533"/>
        <v>SELL</v>
      </c>
      <c r="L1994" s="19" t="str">
        <f t="shared" ca="1" si="534"/>
        <v/>
      </c>
      <c r="M1994" s="9" t="str">
        <f t="shared" ca="1" si="535"/>
        <v/>
      </c>
      <c r="N1994" s="9" t="str">
        <f t="shared" ca="1" si="536"/>
        <v/>
      </c>
      <c r="O1994" s="11">
        <f t="shared" ca="1" si="529"/>
        <v>37971</v>
      </c>
      <c r="P1994" s="31">
        <f t="shared" ca="1" si="542"/>
        <v>50</v>
      </c>
      <c r="Q1994" s="9">
        <f t="shared" ca="1" si="537"/>
        <v>0</v>
      </c>
      <c r="R1994" s="34" t="str">
        <f t="shared" ca="1" si="543"/>
        <v>SELL</v>
      </c>
    </row>
    <row r="1995" spans="1:18" x14ac:dyDescent="0.3">
      <c r="A1995" s="9">
        <v>1992</v>
      </c>
      <c r="B1995" s="11">
        <f t="shared" ca="1" si="527"/>
        <v>37972</v>
      </c>
      <c r="C1995" s="17">
        <f t="shared" ca="1" si="528"/>
        <v>1733.25</v>
      </c>
      <c r="D1995" s="42">
        <f t="shared" ca="1" si="538"/>
        <v>-3</v>
      </c>
      <c r="E1995" s="15">
        <f t="shared" ca="1" si="530"/>
        <v>0</v>
      </c>
      <c r="F1995" s="15">
        <f t="shared" ca="1" si="531"/>
        <v>-3</v>
      </c>
      <c r="G1995" s="17">
        <f t="shared" ca="1" si="539"/>
        <v>11.950000000000014</v>
      </c>
      <c r="H1995" s="17">
        <f t="shared" ca="1" si="540"/>
        <v>2.3142857142857207</v>
      </c>
      <c r="I1995" s="17">
        <f t="shared" ca="1" si="541"/>
        <v>5.1635802469135719</v>
      </c>
      <c r="J1995" s="23">
        <f t="shared" ca="1" si="532"/>
        <v>83.775663495242839</v>
      </c>
      <c r="K1995" s="19" t="str">
        <f t="shared" ca="1" si="533"/>
        <v>SELL</v>
      </c>
      <c r="L1995" s="19" t="str">
        <f t="shared" ca="1" si="534"/>
        <v/>
      </c>
      <c r="M1995" s="9" t="str">
        <f t="shared" ca="1" si="535"/>
        <v/>
      </c>
      <c r="N1995" s="9" t="str">
        <f t="shared" ca="1" si="536"/>
        <v/>
      </c>
      <c r="O1995" s="11">
        <f t="shared" ca="1" si="529"/>
        <v>37972</v>
      </c>
      <c r="P1995" s="31">
        <f t="shared" ca="1" si="542"/>
        <v>50</v>
      </c>
      <c r="Q1995" s="9">
        <f t="shared" ca="1" si="537"/>
        <v>0</v>
      </c>
      <c r="R1995" s="34" t="str">
        <f t="shared" ca="1" si="543"/>
        <v>SELL</v>
      </c>
    </row>
    <row r="1996" spans="1:18" x14ac:dyDescent="0.3">
      <c r="A1996" s="9">
        <v>1993</v>
      </c>
      <c r="B1996" s="11">
        <f t="shared" ca="1" si="527"/>
        <v>37973</v>
      </c>
      <c r="C1996" s="17">
        <f t="shared" ca="1" si="528"/>
        <v>1756.1</v>
      </c>
      <c r="D1996" s="42">
        <f t="shared" ca="1" si="538"/>
        <v>22.849999999999909</v>
      </c>
      <c r="E1996" s="15">
        <f t="shared" ca="1" si="530"/>
        <v>22.849999999999909</v>
      </c>
      <c r="F1996" s="15">
        <f t="shared" ca="1" si="531"/>
        <v>0</v>
      </c>
      <c r="G1996" s="17">
        <f t="shared" ca="1" si="539"/>
        <v>12.375</v>
      </c>
      <c r="H1996" s="17">
        <f t="shared" ca="1" si="540"/>
        <v>2.3142857142857207</v>
      </c>
      <c r="I1996" s="17">
        <f t="shared" ca="1" si="541"/>
        <v>5.3472222222222072</v>
      </c>
      <c r="J1996" s="23">
        <f t="shared" ca="1" si="532"/>
        <v>84.245076586433228</v>
      </c>
      <c r="K1996" s="19" t="str">
        <f t="shared" ca="1" si="533"/>
        <v>SELL</v>
      </c>
      <c r="L1996" s="19" t="str">
        <f t="shared" ca="1" si="534"/>
        <v/>
      </c>
      <c r="M1996" s="9" t="str">
        <f t="shared" ca="1" si="535"/>
        <v/>
      </c>
      <c r="N1996" s="9" t="str">
        <f t="shared" ca="1" si="536"/>
        <v/>
      </c>
      <c r="O1996" s="11">
        <f t="shared" ca="1" si="529"/>
        <v>37973</v>
      </c>
      <c r="P1996" s="31">
        <f t="shared" ca="1" si="542"/>
        <v>50</v>
      </c>
      <c r="Q1996" s="9">
        <f t="shared" ca="1" si="537"/>
        <v>0</v>
      </c>
      <c r="R1996" s="34" t="str">
        <f t="shared" ca="1" si="543"/>
        <v>SELL</v>
      </c>
    </row>
    <row r="1997" spans="1:18" x14ac:dyDescent="0.3">
      <c r="A1997" s="9">
        <v>1994</v>
      </c>
      <c r="B1997" s="11">
        <f t="shared" ca="1" si="527"/>
        <v>37974</v>
      </c>
      <c r="C1997" s="17">
        <f t="shared" ca="1" si="528"/>
        <v>1778.55</v>
      </c>
      <c r="D1997" s="42">
        <f t="shared" ca="1" si="538"/>
        <v>22.450000000000045</v>
      </c>
      <c r="E1997" s="15">
        <f t="shared" ca="1" si="530"/>
        <v>22.450000000000045</v>
      </c>
      <c r="F1997" s="15">
        <f t="shared" ca="1" si="531"/>
        <v>0</v>
      </c>
      <c r="G1997" s="17">
        <f t="shared" ca="1" si="539"/>
        <v>10.949999999999998</v>
      </c>
      <c r="H1997" s="17">
        <f t="shared" ca="1" si="540"/>
        <v>2.3142857142857207</v>
      </c>
      <c r="I1997" s="17">
        <f t="shared" ca="1" si="541"/>
        <v>4.7314814814814676</v>
      </c>
      <c r="J1997" s="23">
        <f t="shared" ca="1" si="532"/>
        <v>82.55250403877217</v>
      </c>
      <c r="K1997" s="19" t="str">
        <f t="shared" ca="1" si="533"/>
        <v>SELL</v>
      </c>
      <c r="L1997" s="19" t="str">
        <f t="shared" ca="1" si="534"/>
        <v/>
      </c>
      <c r="M1997" s="9" t="str">
        <f t="shared" ca="1" si="535"/>
        <v/>
      </c>
      <c r="N1997" s="9" t="str">
        <f t="shared" ca="1" si="536"/>
        <v/>
      </c>
      <c r="O1997" s="11">
        <f t="shared" ca="1" si="529"/>
        <v>37974</v>
      </c>
      <c r="P1997" s="31">
        <f t="shared" ca="1" si="542"/>
        <v>50</v>
      </c>
      <c r="Q1997" s="9">
        <f t="shared" ca="1" si="537"/>
        <v>0</v>
      </c>
      <c r="R1997" s="34" t="str">
        <f t="shared" ca="1" si="543"/>
        <v>SELL</v>
      </c>
    </row>
    <row r="1998" spans="1:18" x14ac:dyDescent="0.3">
      <c r="A1998" s="9">
        <v>1995</v>
      </c>
      <c r="B1998" s="11">
        <f t="shared" ca="1" si="527"/>
        <v>37977</v>
      </c>
      <c r="C1998" s="17">
        <f t="shared" ca="1" si="528"/>
        <v>1789.15</v>
      </c>
      <c r="D1998" s="42">
        <f t="shared" ca="1" si="538"/>
        <v>10.600000000000136</v>
      </c>
      <c r="E1998" s="15">
        <f t="shared" ca="1" si="530"/>
        <v>10.600000000000136</v>
      </c>
      <c r="F1998" s="15">
        <f t="shared" ca="1" si="531"/>
        <v>0</v>
      </c>
      <c r="G1998" s="17">
        <f t="shared" ca="1" si="539"/>
        <v>11.646428571428585</v>
      </c>
      <c r="H1998" s="17">
        <f t="shared" ca="1" si="540"/>
        <v>2.3142857142857207</v>
      </c>
      <c r="I1998" s="17">
        <f t="shared" ca="1" si="541"/>
        <v>5.0324074074073994</v>
      </c>
      <c r="J1998" s="23">
        <f t="shared" ca="1" si="532"/>
        <v>83.422870299309267</v>
      </c>
      <c r="K1998" s="19" t="str">
        <f t="shared" ca="1" si="533"/>
        <v>SELL</v>
      </c>
      <c r="L1998" s="19" t="str">
        <f t="shared" ca="1" si="534"/>
        <v/>
      </c>
      <c r="M1998" s="9" t="str">
        <f t="shared" ca="1" si="535"/>
        <v/>
      </c>
      <c r="N1998" s="9" t="str">
        <f t="shared" ca="1" si="536"/>
        <v/>
      </c>
      <c r="O1998" s="11">
        <f t="shared" ca="1" si="529"/>
        <v>37977</v>
      </c>
      <c r="P1998" s="31">
        <f t="shared" ca="1" si="542"/>
        <v>50</v>
      </c>
      <c r="Q1998" s="9">
        <f t="shared" ca="1" si="537"/>
        <v>0</v>
      </c>
      <c r="R1998" s="34" t="str">
        <f t="shared" ca="1" si="543"/>
        <v>SELL</v>
      </c>
    </row>
    <row r="1999" spans="1:18" x14ac:dyDescent="0.3">
      <c r="A1999" s="9">
        <v>1996</v>
      </c>
      <c r="B1999" s="11">
        <f t="shared" ca="1" si="527"/>
        <v>37978</v>
      </c>
      <c r="C1999" s="17">
        <f t="shared" ca="1" si="528"/>
        <v>1780.3</v>
      </c>
      <c r="D1999" s="42">
        <f t="shared" ca="1" si="538"/>
        <v>-8.8500000000001364</v>
      </c>
      <c r="E1999" s="15">
        <f t="shared" ca="1" si="530"/>
        <v>0</v>
      </c>
      <c r="F1999" s="15">
        <f t="shared" ca="1" si="531"/>
        <v>-8.8500000000001364</v>
      </c>
      <c r="G1999" s="17">
        <f t="shared" ca="1" si="539"/>
        <v>10.789285714285727</v>
      </c>
      <c r="H1999" s="17">
        <f t="shared" ca="1" si="540"/>
        <v>2.9464285714285876</v>
      </c>
      <c r="I1999" s="17">
        <f t="shared" ca="1" si="541"/>
        <v>3.6618181818181661</v>
      </c>
      <c r="J1999" s="23">
        <f t="shared" ca="1" si="532"/>
        <v>78.549141965678558</v>
      </c>
      <c r="K1999" s="19" t="str">
        <f t="shared" ca="1" si="533"/>
        <v>SELL</v>
      </c>
      <c r="L1999" s="19" t="str">
        <f t="shared" ca="1" si="534"/>
        <v/>
      </c>
      <c r="M1999" s="9" t="str">
        <f t="shared" ca="1" si="535"/>
        <v/>
      </c>
      <c r="N1999" s="9" t="str">
        <f t="shared" ca="1" si="536"/>
        <v/>
      </c>
      <c r="O1999" s="11">
        <f t="shared" ca="1" si="529"/>
        <v>37978</v>
      </c>
      <c r="P1999" s="31">
        <f t="shared" ca="1" si="542"/>
        <v>50</v>
      </c>
      <c r="Q1999" s="9">
        <f t="shared" ca="1" si="537"/>
        <v>0</v>
      </c>
      <c r="R1999" s="34" t="str">
        <f t="shared" ca="1" si="543"/>
        <v>SELL</v>
      </c>
    </row>
    <row r="2000" spans="1:18" x14ac:dyDescent="0.3">
      <c r="A2000" s="9">
        <v>1997</v>
      </c>
      <c r="B2000" s="11">
        <f t="shared" ca="1" si="527"/>
        <v>37979</v>
      </c>
      <c r="C2000" s="17">
        <f t="shared" ca="1" si="528"/>
        <v>1808.7</v>
      </c>
      <c r="D2000" s="42">
        <f t="shared" ca="1" si="538"/>
        <v>28.400000000000091</v>
      </c>
      <c r="E2000" s="15">
        <f t="shared" ca="1" si="530"/>
        <v>28.400000000000091</v>
      </c>
      <c r="F2000" s="15">
        <f t="shared" ca="1" si="531"/>
        <v>0</v>
      </c>
      <c r="G2000" s="17">
        <f t="shared" ca="1" si="539"/>
        <v>12.482142857142874</v>
      </c>
      <c r="H2000" s="17">
        <f t="shared" ca="1" si="540"/>
        <v>2.9464285714285876</v>
      </c>
      <c r="I2000" s="17">
        <f t="shared" ca="1" si="541"/>
        <v>4.2363636363636186</v>
      </c>
      <c r="J2000" s="23">
        <f t="shared" ca="1" si="532"/>
        <v>80.902777777777715</v>
      </c>
      <c r="K2000" s="19" t="str">
        <f t="shared" ca="1" si="533"/>
        <v>SELL</v>
      </c>
      <c r="L2000" s="19" t="str">
        <f t="shared" ca="1" si="534"/>
        <v/>
      </c>
      <c r="M2000" s="9" t="str">
        <f t="shared" ca="1" si="535"/>
        <v/>
      </c>
      <c r="N2000" s="9" t="str">
        <f t="shared" ca="1" si="536"/>
        <v/>
      </c>
      <c r="O2000" s="11">
        <f t="shared" ca="1" si="529"/>
        <v>37979</v>
      </c>
      <c r="P2000" s="31">
        <f t="shared" ca="1" si="542"/>
        <v>50</v>
      </c>
      <c r="Q2000" s="9">
        <f t="shared" ca="1" si="537"/>
        <v>0</v>
      </c>
      <c r="R2000" s="34" t="str">
        <f t="shared" ca="1" si="543"/>
        <v>SELL</v>
      </c>
    </row>
    <row r="2001" spans="1:18" x14ac:dyDescent="0.3">
      <c r="A2001" s="9">
        <v>1998</v>
      </c>
      <c r="B2001" s="11">
        <f t="shared" ca="1" si="527"/>
        <v>37981</v>
      </c>
      <c r="C2001" s="17">
        <f t="shared" ca="1" si="528"/>
        <v>1837.05</v>
      </c>
      <c r="D2001" s="42">
        <f t="shared" ca="1" si="538"/>
        <v>28.349999999999909</v>
      </c>
      <c r="E2001" s="15">
        <f t="shared" ca="1" si="530"/>
        <v>28.349999999999909</v>
      </c>
      <c r="F2001" s="15">
        <f t="shared" ca="1" si="531"/>
        <v>0</v>
      </c>
      <c r="G2001" s="17">
        <f t="shared" ca="1" si="539"/>
        <v>14.507142857142867</v>
      </c>
      <c r="H2001" s="17">
        <f t="shared" ca="1" si="540"/>
        <v>0.84642857142858119</v>
      </c>
      <c r="I2001" s="17">
        <f t="shared" ca="1" si="541"/>
        <v>17.139240506328928</v>
      </c>
      <c r="J2001" s="23">
        <f t="shared" ca="1" si="532"/>
        <v>94.487090020935042</v>
      </c>
      <c r="K2001" s="19" t="str">
        <f t="shared" ca="1" si="533"/>
        <v>SELL</v>
      </c>
      <c r="L2001" s="19" t="str">
        <f t="shared" ca="1" si="534"/>
        <v/>
      </c>
      <c r="M2001" s="9" t="str">
        <f t="shared" ca="1" si="535"/>
        <v/>
      </c>
      <c r="N2001" s="9" t="str">
        <f t="shared" ca="1" si="536"/>
        <v/>
      </c>
      <c r="O2001" s="11">
        <f t="shared" ca="1" si="529"/>
        <v>37981</v>
      </c>
      <c r="P2001" s="31">
        <f t="shared" ca="1" si="542"/>
        <v>50</v>
      </c>
      <c r="Q2001" s="9">
        <f t="shared" ca="1" si="537"/>
        <v>0</v>
      </c>
      <c r="R2001" s="34" t="str">
        <f t="shared" ca="1" si="543"/>
        <v>SELL</v>
      </c>
    </row>
    <row r="2002" spans="1:18" x14ac:dyDescent="0.3">
      <c r="A2002" s="9">
        <v>1999</v>
      </c>
      <c r="B2002" s="11">
        <f t="shared" ca="1" si="527"/>
        <v>37984</v>
      </c>
      <c r="C2002" s="17">
        <f t="shared" ca="1" si="528"/>
        <v>1874.05</v>
      </c>
      <c r="D2002" s="42">
        <f t="shared" ca="1" si="538"/>
        <v>37</v>
      </c>
      <c r="E2002" s="15">
        <f t="shared" ca="1" si="530"/>
        <v>37</v>
      </c>
      <c r="F2002" s="15">
        <f t="shared" ca="1" si="531"/>
        <v>0</v>
      </c>
      <c r="G2002" s="17">
        <f t="shared" ca="1" si="539"/>
        <v>17.117857142857151</v>
      </c>
      <c r="H2002" s="17">
        <f t="shared" ca="1" si="540"/>
        <v>0.84642857142858119</v>
      </c>
      <c r="I2002" s="17">
        <f t="shared" ca="1" si="541"/>
        <v>20.223628691982899</v>
      </c>
      <c r="J2002" s="23">
        <f t="shared" ca="1" si="532"/>
        <v>95.288270377733554</v>
      </c>
      <c r="K2002" s="19" t="str">
        <f t="shared" ca="1" si="533"/>
        <v>SELL</v>
      </c>
      <c r="L2002" s="19" t="str">
        <f t="shared" ca="1" si="534"/>
        <v/>
      </c>
      <c r="M2002" s="9" t="str">
        <f t="shared" ca="1" si="535"/>
        <v/>
      </c>
      <c r="N2002" s="9" t="str">
        <f t="shared" ca="1" si="536"/>
        <v/>
      </c>
      <c r="O2002" s="11">
        <f t="shared" ca="1" si="529"/>
        <v>37984</v>
      </c>
      <c r="P2002" s="31">
        <f t="shared" ca="1" si="542"/>
        <v>50</v>
      </c>
      <c r="Q2002" s="9">
        <f t="shared" ca="1" si="537"/>
        <v>0</v>
      </c>
      <c r="R2002" s="34" t="str">
        <f t="shared" ca="1" si="543"/>
        <v>SELL</v>
      </c>
    </row>
    <row r="2003" spans="1:18" x14ac:dyDescent="0.3">
      <c r="A2003" s="9">
        <v>2000</v>
      </c>
      <c r="B2003" s="11">
        <f t="shared" ca="1" si="527"/>
        <v>37985</v>
      </c>
      <c r="C2003" s="17">
        <f t="shared" ca="1" si="528"/>
        <v>1873.25</v>
      </c>
      <c r="D2003" s="42">
        <f t="shared" ca="1" si="538"/>
        <v>-0.79999999999995453</v>
      </c>
      <c r="E2003" s="15">
        <f t="shared" ca="1" si="530"/>
        <v>0</v>
      </c>
      <c r="F2003" s="15">
        <f t="shared" ca="1" si="531"/>
        <v>-0.79999999999995453</v>
      </c>
      <c r="G2003" s="17">
        <f t="shared" ca="1" si="539"/>
        <v>15.003571428571442</v>
      </c>
      <c r="H2003" s="17">
        <f t="shared" ca="1" si="540"/>
        <v>0.90357142857143502</v>
      </c>
      <c r="I2003" s="17">
        <f t="shared" ca="1" si="541"/>
        <v>16.60474308300385</v>
      </c>
      <c r="J2003" s="23">
        <f t="shared" ca="1" si="532"/>
        <v>94.319712617871545</v>
      </c>
      <c r="K2003" s="19" t="str">
        <f t="shared" ca="1" si="533"/>
        <v>SELL</v>
      </c>
      <c r="L2003" s="19" t="str">
        <f t="shared" ca="1" si="534"/>
        <v/>
      </c>
      <c r="M2003" s="9" t="str">
        <f t="shared" ca="1" si="535"/>
        <v/>
      </c>
      <c r="N2003" s="9" t="str">
        <f t="shared" ca="1" si="536"/>
        <v/>
      </c>
      <c r="O2003" s="11">
        <f t="shared" ca="1" si="529"/>
        <v>37985</v>
      </c>
      <c r="P2003" s="31">
        <f t="shared" ca="1" si="542"/>
        <v>50</v>
      </c>
      <c r="Q2003" s="9">
        <f t="shared" ca="1" si="537"/>
        <v>0</v>
      </c>
      <c r="R2003" s="34" t="str">
        <f t="shared" ca="1" si="543"/>
        <v>SELL</v>
      </c>
    </row>
    <row r="2004" spans="1:18" x14ac:dyDescent="0.3">
      <c r="A2004" s="9">
        <v>2001</v>
      </c>
      <c r="B2004" s="11">
        <f t="shared" ca="1" si="527"/>
        <v>37986</v>
      </c>
      <c r="C2004" s="17">
        <f t="shared" ca="1" si="528"/>
        <v>1879.75</v>
      </c>
      <c r="D2004" s="42">
        <f t="shared" ca="1" si="538"/>
        <v>6.5</v>
      </c>
      <c r="E2004" s="15">
        <f t="shared" ca="1" si="530"/>
        <v>6.5</v>
      </c>
      <c r="F2004" s="15">
        <f t="shared" ca="1" si="531"/>
        <v>0</v>
      </c>
      <c r="G2004" s="17">
        <f t="shared" ca="1" si="539"/>
        <v>14.678571428571429</v>
      </c>
      <c r="H2004" s="17">
        <f t="shared" ca="1" si="540"/>
        <v>0.90357142857143502</v>
      </c>
      <c r="I2004" s="17">
        <f t="shared" ca="1" si="541"/>
        <v>16.245059288537433</v>
      </c>
      <c r="J2004" s="23">
        <f t="shared" ca="1" si="532"/>
        <v>94.201237680495041</v>
      </c>
      <c r="K2004" s="19" t="str">
        <f t="shared" ca="1" si="533"/>
        <v>SELL</v>
      </c>
      <c r="L2004" s="19" t="str">
        <f t="shared" ca="1" si="534"/>
        <v/>
      </c>
      <c r="M2004" s="9" t="str">
        <f t="shared" ca="1" si="535"/>
        <v/>
      </c>
      <c r="N2004" s="9" t="str">
        <f t="shared" ca="1" si="536"/>
        <v/>
      </c>
      <c r="O2004" s="11">
        <f t="shared" ca="1" si="529"/>
        <v>37986</v>
      </c>
      <c r="P2004" s="31">
        <f t="shared" ca="1" si="542"/>
        <v>50</v>
      </c>
      <c r="Q2004" s="9">
        <f t="shared" ca="1" si="537"/>
        <v>0</v>
      </c>
      <c r="R2004" s="34" t="str">
        <f t="shared" ca="1" si="543"/>
        <v>SELL</v>
      </c>
    </row>
    <row r="2005" spans="1:18" x14ac:dyDescent="0.3">
      <c r="A2005" s="9">
        <v>2002</v>
      </c>
      <c r="B2005" s="11">
        <f t="shared" ca="1" si="527"/>
        <v>37987</v>
      </c>
      <c r="C2005" s="17">
        <f t="shared" ca="1" si="528"/>
        <v>1912.25</v>
      </c>
      <c r="D2005" s="42">
        <f t="shared" ca="1" si="538"/>
        <v>32.5</v>
      </c>
      <c r="E2005" s="15">
        <f t="shared" ca="1" si="530"/>
        <v>32.5</v>
      </c>
      <c r="F2005" s="15">
        <f t="shared" ca="1" si="531"/>
        <v>0</v>
      </c>
      <c r="G2005" s="17">
        <f t="shared" ca="1" si="539"/>
        <v>16.392857142857142</v>
      </c>
      <c r="H2005" s="17">
        <f t="shared" ca="1" si="540"/>
        <v>0.90357142857143502</v>
      </c>
      <c r="I2005" s="17">
        <f t="shared" ca="1" si="541"/>
        <v>18.142292490118447</v>
      </c>
      <c r="J2005" s="23">
        <f t="shared" ca="1" si="532"/>
        <v>94.775965310757755</v>
      </c>
      <c r="K2005" s="19" t="str">
        <f t="shared" ca="1" si="533"/>
        <v>SELL</v>
      </c>
      <c r="L2005" s="19" t="str">
        <f t="shared" ca="1" si="534"/>
        <v/>
      </c>
      <c r="M2005" s="9" t="str">
        <f t="shared" ca="1" si="535"/>
        <v/>
      </c>
      <c r="N2005" s="9" t="str">
        <f t="shared" ca="1" si="536"/>
        <v/>
      </c>
      <c r="O2005" s="11">
        <f t="shared" ca="1" si="529"/>
        <v>37987</v>
      </c>
      <c r="P2005" s="31">
        <f t="shared" ca="1" si="542"/>
        <v>50</v>
      </c>
      <c r="Q2005" s="9">
        <f t="shared" ca="1" si="537"/>
        <v>0</v>
      </c>
      <c r="R2005" s="34" t="str">
        <f t="shared" ca="1" si="543"/>
        <v>SELL</v>
      </c>
    </row>
    <row r="2006" spans="1:18" x14ac:dyDescent="0.3">
      <c r="A2006" s="9">
        <v>2003</v>
      </c>
      <c r="B2006" s="11">
        <f t="shared" ca="1" si="527"/>
        <v>37988</v>
      </c>
      <c r="C2006" s="17">
        <f t="shared" ca="1" si="528"/>
        <v>1946.05</v>
      </c>
      <c r="D2006" s="42">
        <f t="shared" ca="1" si="538"/>
        <v>33.799999999999955</v>
      </c>
      <c r="E2006" s="15">
        <f t="shared" ca="1" si="530"/>
        <v>33.799999999999955</v>
      </c>
      <c r="F2006" s="15">
        <f t="shared" ca="1" si="531"/>
        <v>0</v>
      </c>
      <c r="G2006" s="17">
        <f t="shared" ca="1" si="539"/>
        <v>18.557142857142853</v>
      </c>
      <c r="H2006" s="17">
        <f t="shared" ca="1" si="540"/>
        <v>0.90357142857143502</v>
      </c>
      <c r="I2006" s="17">
        <f t="shared" ca="1" si="541"/>
        <v>20.537549407114472</v>
      </c>
      <c r="J2006" s="23">
        <f t="shared" ca="1" si="532"/>
        <v>95.356946228665777</v>
      </c>
      <c r="K2006" s="19" t="str">
        <f t="shared" ca="1" si="533"/>
        <v>SELL</v>
      </c>
      <c r="L2006" s="19" t="str">
        <f t="shared" ca="1" si="534"/>
        <v/>
      </c>
      <c r="M2006" s="9" t="str">
        <f t="shared" ca="1" si="535"/>
        <v/>
      </c>
      <c r="N2006" s="9" t="str">
        <f t="shared" ca="1" si="536"/>
        <v/>
      </c>
      <c r="O2006" s="11">
        <f t="shared" ca="1" si="529"/>
        <v>37988</v>
      </c>
      <c r="P2006" s="31">
        <f t="shared" ca="1" si="542"/>
        <v>50</v>
      </c>
      <c r="Q2006" s="9">
        <f t="shared" ca="1" si="537"/>
        <v>0</v>
      </c>
      <c r="R2006" s="34" t="str">
        <f t="shared" ca="1" si="543"/>
        <v>SELL</v>
      </c>
    </row>
    <row r="2007" spans="1:18" x14ac:dyDescent="0.3">
      <c r="A2007" s="9">
        <v>2004</v>
      </c>
      <c r="B2007" s="11">
        <f t="shared" ca="1" si="527"/>
        <v>37991</v>
      </c>
      <c r="C2007" s="17">
        <f t="shared" ca="1" si="528"/>
        <v>1955</v>
      </c>
      <c r="D2007" s="42">
        <f t="shared" ca="1" si="538"/>
        <v>8.9500000000000455</v>
      </c>
      <c r="E2007" s="15">
        <f t="shared" ca="1" si="530"/>
        <v>8.9500000000000455</v>
      </c>
      <c r="F2007" s="15">
        <f t="shared" ca="1" si="531"/>
        <v>0</v>
      </c>
      <c r="G2007" s="17">
        <f t="shared" ca="1" si="539"/>
        <v>17.407142857142862</v>
      </c>
      <c r="H2007" s="17">
        <f t="shared" ca="1" si="540"/>
        <v>0.90357142857143502</v>
      </c>
      <c r="I2007" s="17">
        <f t="shared" ca="1" si="541"/>
        <v>19.26482213438722</v>
      </c>
      <c r="J2007" s="23">
        <f t="shared" ca="1" si="532"/>
        <v>95.065340354983391</v>
      </c>
      <c r="K2007" s="19" t="str">
        <f t="shared" ca="1" si="533"/>
        <v>SELL</v>
      </c>
      <c r="L2007" s="19" t="str">
        <f t="shared" ca="1" si="534"/>
        <v/>
      </c>
      <c r="M2007" s="9" t="str">
        <f t="shared" ca="1" si="535"/>
        <v/>
      </c>
      <c r="N2007" s="9" t="str">
        <f t="shared" ca="1" si="536"/>
        <v/>
      </c>
      <c r="O2007" s="11">
        <f t="shared" ca="1" si="529"/>
        <v>37991</v>
      </c>
      <c r="P2007" s="31">
        <f t="shared" ca="1" si="542"/>
        <v>50</v>
      </c>
      <c r="Q2007" s="9">
        <f t="shared" ca="1" si="537"/>
        <v>0</v>
      </c>
      <c r="R2007" s="34" t="str">
        <f t="shared" ca="1" si="543"/>
        <v>SELL</v>
      </c>
    </row>
    <row r="2008" spans="1:18" x14ac:dyDescent="0.3">
      <c r="A2008" s="9">
        <v>2005</v>
      </c>
      <c r="B2008" s="11">
        <f t="shared" ca="1" si="527"/>
        <v>37992</v>
      </c>
      <c r="C2008" s="17">
        <f t="shared" ca="1" si="528"/>
        <v>1926.7</v>
      </c>
      <c r="D2008" s="42">
        <f t="shared" ca="1" si="538"/>
        <v>-28.299999999999955</v>
      </c>
      <c r="E2008" s="15">
        <f t="shared" ca="1" si="530"/>
        <v>0</v>
      </c>
      <c r="F2008" s="15">
        <f t="shared" ca="1" si="531"/>
        <v>-28.299999999999955</v>
      </c>
      <c r="G2008" s="17">
        <f t="shared" ca="1" si="539"/>
        <v>16.528571428571436</v>
      </c>
      <c r="H2008" s="17">
        <f t="shared" ca="1" si="540"/>
        <v>2.9250000000000034</v>
      </c>
      <c r="I2008" s="17">
        <f t="shared" ca="1" si="541"/>
        <v>5.6507936507936467</v>
      </c>
      <c r="J2008" s="23">
        <f t="shared" ca="1" si="532"/>
        <v>84.964200477326955</v>
      </c>
      <c r="K2008" s="19" t="str">
        <f t="shared" ca="1" si="533"/>
        <v>SELL</v>
      </c>
      <c r="L2008" s="19" t="str">
        <f t="shared" ca="1" si="534"/>
        <v/>
      </c>
      <c r="M2008" s="9" t="str">
        <f t="shared" ca="1" si="535"/>
        <v/>
      </c>
      <c r="N2008" s="9" t="str">
        <f t="shared" ca="1" si="536"/>
        <v/>
      </c>
      <c r="O2008" s="11">
        <f t="shared" ca="1" si="529"/>
        <v>37992</v>
      </c>
      <c r="P2008" s="31">
        <f t="shared" ca="1" si="542"/>
        <v>50</v>
      </c>
      <c r="Q2008" s="9">
        <f t="shared" ca="1" si="537"/>
        <v>0</v>
      </c>
      <c r="R2008" s="34" t="str">
        <f t="shared" ca="1" si="543"/>
        <v>SELL</v>
      </c>
    </row>
    <row r="2009" spans="1:18" x14ac:dyDescent="0.3">
      <c r="A2009" s="9">
        <v>2006</v>
      </c>
      <c r="B2009" s="11">
        <f t="shared" ca="1" si="527"/>
        <v>37993</v>
      </c>
      <c r="C2009" s="17">
        <f t="shared" ca="1" si="528"/>
        <v>1916.75</v>
      </c>
      <c r="D2009" s="42">
        <f t="shared" ca="1" si="538"/>
        <v>-9.9500000000000455</v>
      </c>
      <c r="E2009" s="15">
        <f t="shared" ca="1" si="530"/>
        <v>0</v>
      </c>
      <c r="F2009" s="15">
        <f t="shared" ca="1" si="531"/>
        <v>-9.9500000000000455</v>
      </c>
      <c r="G2009" s="17">
        <f t="shared" ca="1" si="539"/>
        <v>16.528571428571436</v>
      </c>
      <c r="H2009" s="17">
        <f t="shared" ca="1" si="540"/>
        <v>3.4214285714285779</v>
      </c>
      <c r="I2009" s="17">
        <f t="shared" ca="1" si="541"/>
        <v>4.830897703549053</v>
      </c>
      <c r="J2009" s="23">
        <f t="shared" ca="1" si="532"/>
        <v>82.849982098102373</v>
      </c>
      <c r="K2009" s="19" t="str">
        <f t="shared" ca="1" si="533"/>
        <v>SELL</v>
      </c>
      <c r="L2009" s="19" t="str">
        <f t="shared" ca="1" si="534"/>
        <v/>
      </c>
      <c r="M2009" s="9" t="str">
        <f t="shared" ca="1" si="535"/>
        <v/>
      </c>
      <c r="N2009" s="9" t="str">
        <f t="shared" ca="1" si="536"/>
        <v/>
      </c>
      <c r="O2009" s="11">
        <f t="shared" ca="1" si="529"/>
        <v>37993</v>
      </c>
      <c r="P2009" s="31">
        <f t="shared" ca="1" si="542"/>
        <v>50</v>
      </c>
      <c r="Q2009" s="9">
        <f t="shared" ca="1" si="537"/>
        <v>0</v>
      </c>
      <c r="R2009" s="34" t="str">
        <f t="shared" ca="1" si="543"/>
        <v>SELL</v>
      </c>
    </row>
    <row r="2010" spans="1:18" x14ac:dyDescent="0.3">
      <c r="A2010" s="9">
        <v>2007</v>
      </c>
      <c r="B2010" s="11">
        <f t="shared" ca="1" si="527"/>
        <v>37994</v>
      </c>
      <c r="C2010" s="17">
        <f t="shared" ca="1" si="528"/>
        <v>1968.55</v>
      </c>
      <c r="D2010" s="42">
        <f t="shared" ca="1" si="538"/>
        <v>51.799999999999955</v>
      </c>
      <c r="E2010" s="15">
        <f t="shared" ca="1" si="530"/>
        <v>51.799999999999955</v>
      </c>
      <c r="F2010" s="15">
        <f t="shared" ca="1" si="531"/>
        <v>0</v>
      </c>
      <c r="G2010" s="17">
        <f t="shared" ca="1" si="539"/>
        <v>18.596428571428582</v>
      </c>
      <c r="H2010" s="17">
        <f t="shared" ca="1" si="540"/>
        <v>3.4214285714285779</v>
      </c>
      <c r="I2010" s="17">
        <f t="shared" ca="1" si="541"/>
        <v>5.4352818371607441</v>
      </c>
      <c r="J2010" s="23">
        <f t="shared" ca="1" si="532"/>
        <v>84.460665044606628</v>
      </c>
      <c r="K2010" s="19" t="str">
        <f t="shared" ca="1" si="533"/>
        <v>SELL</v>
      </c>
      <c r="L2010" s="19" t="str">
        <f t="shared" ca="1" si="534"/>
        <v/>
      </c>
      <c r="M2010" s="9" t="str">
        <f t="shared" ca="1" si="535"/>
        <v/>
      </c>
      <c r="N2010" s="9" t="str">
        <f t="shared" ca="1" si="536"/>
        <v/>
      </c>
      <c r="O2010" s="11">
        <f t="shared" ca="1" si="529"/>
        <v>37994</v>
      </c>
      <c r="P2010" s="31">
        <f t="shared" ca="1" si="542"/>
        <v>50</v>
      </c>
      <c r="Q2010" s="9">
        <f t="shared" ca="1" si="537"/>
        <v>0</v>
      </c>
      <c r="R2010" s="34" t="str">
        <f t="shared" ca="1" si="543"/>
        <v>SELL</v>
      </c>
    </row>
    <row r="2011" spans="1:18" x14ac:dyDescent="0.3">
      <c r="A2011" s="9">
        <v>2008</v>
      </c>
      <c r="B2011" s="11">
        <f t="shared" ca="1" si="527"/>
        <v>37995</v>
      </c>
      <c r="C2011" s="17">
        <f t="shared" ca="1" si="528"/>
        <v>1971.9</v>
      </c>
      <c r="D2011" s="42">
        <f t="shared" ca="1" si="538"/>
        <v>3.3500000000001364</v>
      </c>
      <c r="E2011" s="15">
        <f t="shared" ca="1" si="530"/>
        <v>3.3500000000001364</v>
      </c>
      <c r="F2011" s="15">
        <f t="shared" ca="1" si="531"/>
        <v>0</v>
      </c>
      <c r="G2011" s="17">
        <f t="shared" ca="1" si="539"/>
        <v>17.232142857142872</v>
      </c>
      <c r="H2011" s="17">
        <f t="shared" ca="1" si="540"/>
        <v>3.4214285714285779</v>
      </c>
      <c r="I2011" s="17">
        <f t="shared" ca="1" si="541"/>
        <v>5.0365344467640867</v>
      </c>
      <c r="J2011" s="23">
        <f t="shared" ca="1" si="532"/>
        <v>83.434203700501456</v>
      </c>
      <c r="K2011" s="19" t="str">
        <f t="shared" ca="1" si="533"/>
        <v>SELL</v>
      </c>
      <c r="L2011" s="19" t="str">
        <f t="shared" ca="1" si="534"/>
        <v/>
      </c>
      <c r="M2011" s="9" t="str">
        <f t="shared" ca="1" si="535"/>
        <v/>
      </c>
      <c r="N2011" s="9" t="str">
        <f t="shared" ca="1" si="536"/>
        <v/>
      </c>
      <c r="O2011" s="11">
        <f t="shared" ca="1" si="529"/>
        <v>37995</v>
      </c>
      <c r="P2011" s="31">
        <f t="shared" ca="1" si="542"/>
        <v>50</v>
      </c>
      <c r="Q2011" s="9">
        <f t="shared" ca="1" si="537"/>
        <v>0</v>
      </c>
      <c r="R2011" s="34" t="str">
        <f t="shared" ca="1" si="543"/>
        <v>SELL</v>
      </c>
    </row>
    <row r="2012" spans="1:18" x14ac:dyDescent="0.3">
      <c r="A2012" s="9">
        <v>2009</v>
      </c>
      <c r="B2012" s="11">
        <f t="shared" ca="1" si="527"/>
        <v>37998</v>
      </c>
      <c r="C2012" s="17">
        <f t="shared" ca="1" si="528"/>
        <v>1945.6</v>
      </c>
      <c r="D2012" s="42">
        <f t="shared" ca="1" si="538"/>
        <v>-26.300000000000182</v>
      </c>
      <c r="E2012" s="15">
        <f t="shared" ca="1" si="530"/>
        <v>0</v>
      </c>
      <c r="F2012" s="15">
        <f t="shared" ca="1" si="531"/>
        <v>-26.300000000000182</v>
      </c>
      <c r="G2012" s="17">
        <f t="shared" ca="1" si="539"/>
        <v>16.475000000000005</v>
      </c>
      <c r="H2012" s="17">
        <f t="shared" ca="1" si="540"/>
        <v>5.3000000000000194</v>
      </c>
      <c r="I2012" s="17">
        <f t="shared" ca="1" si="541"/>
        <v>3.1084905660377253</v>
      </c>
      <c r="J2012" s="23">
        <f t="shared" ca="1" si="532"/>
        <v>75.660160734787539</v>
      </c>
      <c r="K2012" s="19" t="str">
        <f t="shared" ca="1" si="533"/>
        <v>SELL</v>
      </c>
      <c r="L2012" s="19" t="str">
        <f t="shared" ca="1" si="534"/>
        <v/>
      </c>
      <c r="M2012" s="9" t="str">
        <f t="shared" ca="1" si="535"/>
        <v/>
      </c>
      <c r="N2012" s="9" t="str">
        <f t="shared" ca="1" si="536"/>
        <v/>
      </c>
      <c r="O2012" s="11">
        <f t="shared" ca="1" si="529"/>
        <v>37998</v>
      </c>
      <c r="P2012" s="31">
        <f t="shared" ca="1" si="542"/>
        <v>50</v>
      </c>
      <c r="Q2012" s="9">
        <f t="shared" ca="1" si="537"/>
        <v>0</v>
      </c>
      <c r="R2012" s="34" t="str">
        <f t="shared" ca="1" si="543"/>
        <v>SELL</v>
      </c>
    </row>
    <row r="2013" spans="1:18" x14ac:dyDescent="0.3">
      <c r="A2013" s="9">
        <v>2010</v>
      </c>
      <c r="B2013" s="11">
        <f t="shared" ca="1" si="527"/>
        <v>37999</v>
      </c>
      <c r="C2013" s="17">
        <f t="shared" ca="1" si="528"/>
        <v>1963.6</v>
      </c>
      <c r="D2013" s="42">
        <f t="shared" ca="1" si="538"/>
        <v>18</v>
      </c>
      <c r="E2013" s="15">
        <f t="shared" ca="1" si="530"/>
        <v>18</v>
      </c>
      <c r="F2013" s="15">
        <f t="shared" ca="1" si="531"/>
        <v>0</v>
      </c>
      <c r="G2013" s="17">
        <f t="shared" ca="1" si="539"/>
        <v>17.760714285714293</v>
      </c>
      <c r="H2013" s="17">
        <f t="shared" ca="1" si="540"/>
        <v>4.6678571428571525</v>
      </c>
      <c r="I2013" s="17">
        <f t="shared" ca="1" si="541"/>
        <v>3.8048967100229469</v>
      </c>
      <c r="J2013" s="23">
        <f t="shared" ca="1" si="532"/>
        <v>79.187898089171938</v>
      </c>
      <c r="K2013" s="19" t="str">
        <f t="shared" ca="1" si="533"/>
        <v>SELL</v>
      </c>
      <c r="L2013" s="19" t="str">
        <f t="shared" ca="1" si="534"/>
        <v/>
      </c>
      <c r="M2013" s="9" t="str">
        <f t="shared" ca="1" si="535"/>
        <v/>
      </c>
      <c r="N2013" s="9" t="str">
        <f t="shared" ca="1" si="536"/>
        <v/>
      </c>
      <c r="O2013" s="11">
        <f t="shared" ca="1" si="529"/>
        <v>37999</v>
      </c>
      <c r="P2013" s="31">
        <f t="shared" ca="1" si="542"/>
        <v>50</v>
      </c>
      <c r="Q2013" s="9">
        <f t="shared" ca="1" si="537"/>
        <v>0</v>
      </c>
      <c r="R2013" s="34" t="str">
        <f t="shared" ca="1" si="543"/>
        <v>SELL</v>
      </c>
    </row>
    <row r="2014" spans="1:18" x14ac:dyDescent="0.3">
      <c r="A2014" s="9">
        <v>2011</v>
      </c>
      <c r="B2014" s="11">
        <f t="shared" ca="1" si="527"/>
        <v>38000</v>
      </c>
      <c r="C2014" s="17">
        <f t="shared" ca="1" si="528"/>
        <v>1982.15</v>
      </c>
      <c r="D2014" s="42">
        <f t="shared" ca="1" si="538"/>
        <v>18.550000000000182</v>
      </c>
      <c r="E2014" s="15">
        <f t="shared" ca="1" si="530"/>
        <v>18.550000000000182</v>
      </c>
      <c r="F2014" s="15">
        <f t="shared" ca="1" si="531"/>
        <v>0</v>
      </c>
      <c r="G2014" s="17">
        <f t="shared" ca="1" si="539"/>
        <v>17.057142857142871</v>
      </c>
      <c r="H2014" s="17">
        <f t="shared" ca="1" si="540"/>
        <v>4.6678571428571525</v>
      </c>
      <c r="I2014" s="17">
        <f t="shared" ca="1" si="541"/>
        <v>3.6541698546289165</v>
      </c>
      <c r="J2014" s="23">
        <f t="shared" ca="1" si="532"/>
        <v>78.513891172119003</v>
      </c>
      <c r="K2014" s="19" t="str">
        <f t="shared" ca="1" si="533"/>
        <v>SELL</v>
      </c>
      <c r="L2014" s="19" t="str">
        <f t="shared" ca="1" si="534"/>
        <v/>
      </c>
      <c r="M2014" s="9" t="str">
        <f t="shared" ca="1" si="535"/>
        <v/>
      </c>
      <c r="N2014" s="9" t="str">
        <f t="shared" ca="1" si="536"/>
        <v/>
      </c>
      <c r="O2014" s="11">
        <f t="shared" ca="1" si="529"/>
        <v>38000</v>
      </c>
      <c r="P2014" s="31">
        <f t="shared" ca="1" si="542"/>
        <v>50</v>
      </c>
      <c r="Q2014" s="9">
        <f t="shared" ca="1" si="537"/>
        <v>0</v>
      </c>
      <c r="R2014" s="34" t="str">
        <f t="shared" ca="1" si="543"/>
        <v>SELL</v>
      </c>
    </row>
    <row r="2015" spans="1:18" x14ac:dyDescent="0.3">
      <c r="A2015" s="9">
        <v>2012</v>
      </c>
      <c r="B2015" s="11">
        <f t="shared" ca="1" si="527"/>
        <v>38001</v>
      </c>
      <c r="C2015" s="17">
        <f t="shared" ca="1" si="528"/>
        <v>1944.45</v>
      </c>
      <c r="D2015" s="42">
        <f t="shared" ca="1" si="538"/>
        <v>-37.700000000000045</v>
      </c>
      <c r="E2015" s="15">
        <f t="shared" ca="1" si="530"/>
        <v>0</v>
      </c>
      <c r="F2015" s="15">
        <f t="shared" ca="1" si="531"/>
        <v>-37.700000000000045</v>
      </c>
      <c r="G2015" s="17">
        <f t="shared" ca="1" si="539"/>
        <v>15.032142857142876</v>
      </c>
      <c r="H2015" s="17">
        <f t="shared" ca="1" si="540"/>
        <v>7.3607142857142991</v>
      </c>
      <c r="I2015" s="17">
        <f t="shared" ca="1" si="541"/>
        <v>2.0422125181950497</v>
      </c>
      <c r="J2015" s="23">
        <f t="shared" ca="1" si="532"/>
        <v>67.129186602870803</v>
      </c>
      <c r="K2015" s="19" t="str">
        <f t="shared" ca="1" si="533"/>
        <v/>
      </c>
      <c r="L2015" s="19" t="str">
        <f t="shared" ca="1" si="534"/>
        <v/>
      </c>
      <c r="M2015" s="9" t="str">
        <f t="shared" ca="1" si="535"/>
        <v/>
      </c>
      <c r="N2015" s="9" t="str">
        <f t="shared" ca="1" si="536"/>
        <v/>
      </c>
      <c r="O2015" s="11">
        <f t="shared" ca="1" si="529"/>
        <v>38001</v>
      </c>
      <c r="P2015" s="31">
        <f t="shared" ca="1" si="542"/>
        <v>50</v>
      </c>
      <c r="Q2015" s="9">
        <f t="shared" ca="1" si="537"/>
        <v>0</v>
      </c>
      <c r="R2015" s="34" t="str">
        <f t="shared" ca="1" si="543"/>
        <v>SELL</v>
      </c>
    </row>
    <row r="2016" spans="1:18" x14ac:dyDescent="0.3">
      <c r="A2016" s="9">
        <v>2013</v>
      </c>
      <c r="B2016" s="11">
        <f t="shared" ca="1" si="527"/>
        <v>38002</v>
      </c>
      <c r="C2016" s="17">
        <f t="shared" ca="1" si="528"/>
        <v>1900.65</v>
      </c>
      <c r="D2016" s="42">
        <f t="shared" ca="1" si="538"/>
        <v>-43.799999999999955</v>
      </c>
      <c r="E2016" s="15">
        <f t="shared" ca="1" si="530"/>
        <v>0</v>
      </c>
      <c r="F2016" s="15">
        <f t="shared" ca="1" si="531"/>
        <v>-43.799999999999955</v>
      </c>
      <c r="G2016" s="17">
        <f t="shared" ca="1" si="539"/>
        <v>12.389285714285734</v>
      </c>
      <c r="H2016" s="17">
        <f t="shared" ca="1" si="540"/>
        <v>10.489285714285725</v>
      </c>
      <c r="I2016" s="17">
        <f t="shared" ca="1" si="541"/>
        <v>1.1811372148450807</v>
      </c>
      <c r="J2016" s="23">
        <f t="shared" ca="1" si="532"/>
        <v>54.152357165157682</v>
      </c>
      <c r="K2016" s="19" t="str">
        <f t="shared" ca="1" si="533"/>
        <v/>
      </c>
      <c r="L2016" s="19" t="str">
        <f t="shared" ca="1" si="534"/>
        <v/>
      </c>
      <c r="M2016" s="9" t="str">
        <f t="shared" ca="1" si="535"/>
        <v/>
      </c>
      <c r="N2016" s="9" t="str">
        <f t="shared" ca="1" si="536"/>
        <v/>
      </c>
      <c r="O2016" s="11">
        <f t="shared" ca="1" si="529"/>
        <v>38002</v>
      </c>
      <c r="P2016" s="31">
        <f t="shared" ca="1" si="542"/>
        <v>50</v>
      </c>
      <c r="Q2016" s="9">
        <f t="shared" ca="1" si="537"/>
        <v>0</v>
      </c>
      <c r="R2016" s="34" t="str">
        <f t="shared" ca="1" si="543"/>
        <v>SELL</v>
      </c>
    </row>
    <row r="2017" spans="1:18" x14ac:dyDescent="0.3">
      <c r="A2017" s="9">
        <v>2014</v>
      </c>
      <c r="B2017" s="11">
        <f t="shared" ca="1" si="527"/>
        <v>38005</v>
      </c>
      <c r="C2017" s="17">
        <f t="shared" ca="1" si="528"/>
        <v>1935.35</v>
      </c>
      <c r="D2017" s="42">
        <f t="shared" ca="1" si="538"/>
        <v>34.699999999999818</v>
      </c>
      <c r="E2017" s="15">
        <f t="shared" ca="1" si="530"/>
        <v>34.699999999999818</v>
      </c>
      <c r="F2017" s="15">
        <f t="shared" ca="1" si="531"/>
        <v>0</v>
      </c>
      <c r="G2017" s="17">
        <f t="shared" ca="1" si="539"/>
        <v>14.867857142857149</v>
      </c>
      <c r="H2017" s="17">
        <f t="shared" ca="1" si="540"/>
        <v>10.432142857142869</v>
      </c>
      <c r="I2017" s="17">
        <f t="shared" ca="1" si="541"/>
        <v>1.4251968503936998</v>
      </c>
      <c r="J2017" s="23">
        <f t="shared" ca="1" si="532"/>
        <v>58.766233766233753</v>
      </c>
      <c r="K2017" s="19" t="str">
        <f t="shared" ca="1" si="533"/>
        <v/>
      </c>
      <c r="L2017" s="19" t="str">
        <f t="shared" ca="1" si="534"/>
        <v/>
      </c>
      <c r="M2017" s="9" t="str">
        <f t="shared" ca="1" si="535"/>
        <v/>
      </c>
      <c r="N2017" s="9" t="str">
        <f t="shared" ca="1" si="536"/>
        <v/>
      </c>
      <c r="O2017" s="11">
        <f t="shared" ca="1" si="529"/>
        <v>38005</v>
      </c>
      <c r="P2017" s="31">
        <f t="shared" ca="1" si="542"/>
        <v>50</v>
      </c>
      <c r="Q2017" s="9">
        <f t="shared" ca="1" si="537"/>
        <v>0</v>
      </c>
      <c r="R2017" s="34" t="str">
        <f t="shared" ca="1" si="543"/>
        <v>SELL</v>
      </c>
    </row>
    <row r="2018" spans="1:18" x14ac:dyDescent="0.3">
      <c r="A2018" s="9">
        <v>2015</v>
      </c>
      <c r="B2018" s="11">
        <f t="shared" ca="1" si="527"/>
        <v>38006</v>
      </c>
      <c r="C2018" s="17">
        <f t="shared" ca="1" si="528"/>
        <v>1893.25</v>
      </c>
      <c r="D2018" s="42">
        <f t="shared" ca="1" si="538"/>
        <v>-42.099999999999909</v>
      </c>
      <c r="E2018" s="15">
        <f t="shared" ca="1" si="530"/>
        <v>0</v>
      </c>
      <c r="F2018" s="15">
        <f t="shared" ca="1" si="531"/>
        <v>-42.099999999999909</v>
      </c>
      <c r="G2018" s="17">
        <f t="shared" ca="1" si="539"/>
        <v>14.403571428571436</v>
      </c>
      <c r="H2018" s="17">
        <f t="shared" ca="1" si="540"/>
        <v>13.43928571428572</v>
      </c>
      <c r="I2018" s="17">
        <f t="shared" ca="1" si="541"/>
        <v>1.0717512622907255</v>
      </c>
      <c r="J2018" s="23">
        <f t="shared" ca="1" si="532"/>
        <v>51.731657260133403</v>
      </c>
      <c r="K2018" s="19" t="str">
        <f t="shared" ca="1" si="533"/>
        <v/>
      </c>
      <c r="L2018" s="19" t="str">
        <f t="shared" ca="1" si="534"/>
        <v/>
      </c>
      <c r="M2018" s="9" t="str">
        <f t="shared" ca="1" si="535"/>
        <v/>
      </c>
      <c r="N2018" s="9" t="str">
        <f t="shared" ca="1" si="536"/>
        <v/>
      </c>
      <c r="O2018" s="11">
        <f t="shared" ca="1" si="529"/>
        <v>38006</v>
      </c>
      <c r="P2018" s="31">
        <f t="shared" ca="1" si="542"/>
        <v>50</v>
      </c>
      <c r="Q2018" s="9">
        <f t="shared" ca="1" si="537"/>
        <v>0</v>
      </c>
      <c r="R2018" s="34" t="str">
        <f t="shared" ca="1" si="543"/>
        <v>SELL</v>
      </c>
    </row>
    <row r="2019" spans="1:18" x14ac:dyDescent="0.3">
      <c r="A2019" s="9">
        <v>2016</v>
      </c>
      <c r="B2019" s="11">
        <f t="shared" ca="1" si="527"/>
        <v>38007</v>
      </c>
      <c r="C2019" s="17">
        <f t="shared" ca="1" si="528"/>
        <v>1824.6</v>
      </c>
      <c r="D2019" s="42">
        <f t="shared" ca="1" si="538"/>
        <v>-68.650000000000091</v>
      </c>
      <c r="E2019" s="15">
        <f t="shared" ca="1" si="530"/>
        <v>0</v>
      </c>
      <c r="F2019" s="15">
        <f t="shared" ca="1" si="531"/>
        <v>-68.650000000000091</v>
      </c>
      <c r="G2019" s="17">
        <f t="shared" ca="1" si="539"/>
        <v>12.082142857142864</v>
      </c>
      <c r="H2019" s="17">
        <f t="shared" ca="1" si="540"/>
        <v>18.342857142857156</v>
      </c>
      <c r="I2019" s="17">
        <f t="shared" ca="1" si="541"/>
        <v>0.65868380062305287</v>
      </c>
      <c r="J2019" s="23">
        <f t="shared" ca="1" si="532"/>
        <v>39.711233712877096</v>
      </c>
      <c r="K2019" s="19" t="str">
        <f t="shared" ca="1" si="533"/>
        <v/>
      </c>
      <c r="L2019" s="19" t="str">
        <f t="shared" ca="1" si="534"/>
        <v/>
      </c>
      <c r="M2019" s="9" t="str">
        <f t="shared" ca="1" si="535"/>
        <v/>
      </c>
      <c r="N2019" s="9" t="str">
        <f t="shared" ca="1" si="536"/>
        <v/>
      </c>
      <c r="O2019" s="11">
        <f t="shared" ca="1" si="529"/>
        <v>38007</v>
      </c>
      <c r="P2019" s="31">
        <f t="shared" ca="1" si="542"/>
        <v>50</v>
      </c>
      <c r="Q2019" s="9">
        <f t="shared" ca="1" si="537"/>
        <v>0</v>
      </c>
      <c r="R2019" s="34" t="str">
        <f t="shared" ca="1" si="543"/>
        <v>SELL</v>
      </c>
    </row>
    <row r="2020" spans="1:18" x14ac:dyDescent="0.3">
      <c r="A2020" s="9">
        <v>2017</v>
      </c>
      <c r="B2020" s="11">
        <f t="shared" ca="1" si="527"/>
        <v>38008</v>
      </c>
      <c r="C2020" s="17">
        <f t="shared" ca="1" si="528"/>
        <v>1770.5</v>
      </c>
      <c r="D2020" s="42">
        <f t="shared" ca="1" si="538"/>
        <v>-54.099999999999909</v>
      </c>
      <c r="E2020" s="15">
        <f t="shared" ca="1" si="530"/>
        <v>0</v>
      </c>
      <c r="F2020" s="15">
        <f t="shared" ca="1" si="531"/>
        <v>-54.099999999999909</v>
      </c>
      <c r="G2020" s="17">
        <f t="shared" ca="1" si="539"/>
        <v>9.6678571428571534</v>
      </c>
      <c r="H2020" s="17">
        <f t="shared" ca="1" si="540"/>
        <v>22.207142857142863</v>
      </c>
      <c r="I2020" s="17">
        <f t="shared" ca="1" si="541"/>
        <v>0.43534898681248024</v>
      </c>
      <c r="J2020" s="23">
        <f t="shared" ca="1" si="532"/>
        <v>30.330532212885174</v>
      </c>
      <c r="K2020" s="19" t="str">
        <f t="shared" ca="1" si="533"/>
        <v/>
      </c>
      <c r="L2020" s="19" t="str">
        <f t="shared" ca="1" si="534"/>
        <v/>
      </c>
      <c r="M2020" s="9" t="str">
        <f t="shared" ca="1" si="535"/>
        <v/>
      </c>
      <c r="N2020" s="9" t="str">
        <f t="shared" ca="1" si="536"/>
        <v/>
      </c>
      <c r="O2020" s="11">
        <f t="shared" ca="1" si="529"/>
        <v>38008</v>
      </c>
      <c r="P2020" s="31">
        <f t="shared" ca="1" si="542"/>
        <v>50</v>
      </c>
      <c r="Q2020" s="9">
        <f t="shared" ca="1" si="537"/>
        <v>0</v>
      </c>
      <c r="R2020" s="34" t="str">
        <f t="shared" ca="1" si="543"/>
        <v>SELL</v>
      </c>
    </row>
    <row r="2021" spans="1:18" x14ac:dyDescent="0.3">
      <c r="A2021" s="9">
        <v>2018</v>
      </c>
      <c r="B2021" s="11">
        <f t="shared" ca="1" si="527"/>
        <v>38009</v>
      </c>
      <c r="C2021" s="17">
        <f t="shared" ca="1" si="528"/>
        <v>1847.55</v>
      </c>
      <c r="D2021" s="42">
        <f t="shared" ca="1" si="538"/>
        <v>77.049999999999955</v>
      </c>
      <c r="E2021" s="15">
        <f t="shared" ca="1" si="530"/>
        <v>77.049999999999955</v>
      </c>
      <c r="F2021" s="15">
        <f t="shared" ca="1" si="531"/>
        <v>0</v>
      </c>
      <c r="G2021" s="17">
        <f t="shared" ca="1" si="539"/>
        <v>14.53214285714286</v>
      </c>
      <c r="H2021" s="17">
        <f t="shared" ca="1" si="540"/>
        <v>22.207142857142863</v>
      </c>
      <c r="I2021" s="17">
        <f t="shared" ca="1" si="541"/>
        <v>0.65439047925377936</v>
      </c>
      <c r="J2021" s="23">
        <f t="shared" ca="1" si="532"/>
        <v>39.554777874987849</v>
      </c>
      <c r="K2021" s="19" t="str">
        <f t="shared" ca="1" si="533"/>
        <v/>
      </c>
      <c r="L2021" s="19" t="str">
        <f t="shared" ca="1" si="534"/>
        <v/>
      </c>
      <c r="M2021" s="9" t="str">
        <f t="shared" ca="1" si="535"/>
        <v/>
      </c>
      <c r="N2021" s="9" t="str">
        <f t="shared" ca="1" si="536"/>
        <v/>
      </c>
      <c r="O2021" s="11">
        <f t="shared" ca="1" si="529"/>
        <v>38009</v>
      </c>
      <c r="P2021" s="31">
        <f t="shared" ca="1" si="542"/>
        <v>50</v>
      </c>
      <c r="Q2021" s="9">
        <f t="shared" ca="1" si="537"/>
        <v>0</v>
      </c>
      <c r="R2021" s="34" t="str">
        <f t="shared" ca="1" si="543"/>
        <v>SELL</v>
      </c>
    </row>
    <row r="2022" spans="1:18" x14ac:dyDescent="0.3">
      <c r="A2022" s="9">
        <v>2019</v>
      </c>
      <c r="B2022" s="11">
        <f t="shared" ca="1" si="527"/>
        <v>38013</v>
      </c>
      <c r="C2022" s="17">
        <f t="shared" ca="1" si="528"/>
        <v>1904.7</v>
      </c>
      <c r="D2022" s="42">
        <f t="shared" ca="1" si="538"/>
        <v>57.150000000000091</v>
      </c>
      <c r="E2022" s="15">
        <f t="shared" ca="1" si="530"/>
        <v>57.150000000000091</v>
      </c>
      <c r="F2022" s="15">
        <f t="shared" ca="1" si="531"/>
        <v>0</v>
      </c>
      <c r="G2022" s="17">
        <f t="shared" ca="1" si="539"/>
        <v>18.614285714285725</v>
      </c>
      <c r="H2022" s="17">
        <f t="shared" ca="1" si="540"/>
        <v>20.185714285714294</v>
      </c>
      <c r="I2022" s="17">
        <f t="shared" ca="1" si="541"/>
        <v>0.92215145081387129</v>
      </c>
      <c r="J2022" s="23">
        <f t="shared" ca="1" si="532"/>
        <v>47.974963181148752</v>
      </c>
      <c r="K2022" s="19" t="str">
        <f t="shared" ca="1" si="533"/>
        <v/>
      </c>
      <c r="L2022" s="19" t="str">
        <f t="shared" ca="1" si="534"/>
        <v/>
      </c>
      <c r="M2022" s="9" t="str">
        <f t="shared" ca="1" si="535"/>
        <v/>
      </c>
      <c r="N2022" s="9" t="str">
        <f t="shared" ca="1" si="536"/>
        <v/>
      </c>
      <c r="O2022" s="11">
        <f t="shared" ca="1" si="529"/>
        <v>38013</v>
      </c>
      <c r="P2022" s="31">
        <f t="shared" ca="1" si="542"/>
        <v>50</v>
      </c>
      <c r="Q2022" s="9">
        <f t="shared" ca="1" si="537"/>
        <v>0</v>
      </c>
      <c r="R2022" s="34" t="str">
        <f t="shared" ca="1" si="543"/>
        <v>SELL</v>
      </c>
    </row>
    <row r="2023" spans="1:18" x14ac:dyDescent="0.3">
      <c r="A2023" s="9">
        <v>2020</v>
      </c>
      <c r="B2023" s="11">
        <f t="shared" ca="1" si="527"/>
        <v>38014</v>
      </c>
      <c r="C2023" s="17">
        <f t="shared" ca="1" si="528"/>
        <v>1863.1</v>
      </c>
      <c r="D2023" s="42">
        <f t="shared" ca="1" si="538"/>
        <v>-41.600000000000136</v>
      </c>
      <c r="E2023" s="15">
        <f t="shared" ca="1" si="530"/>
        <v>0</v>
      </c>
      <c r="F2023" s="15">
        <f t="shared" ca="1" si="531"/>
        <v>-41.600000000000136</v>
      </c>
      <c r="G2023" s="17">
        <f t="shared" ca="1" si="539"/>
        <v>18.614285714285725</v>
      </c>
      <c r="H2023" s="17">
        <f t="shared" ca="1" si="540"/>
        <v>22.446428571428587</v>
      </c>
      <c r="I2023" s="17">
        <f t="shared" ca="1" si="541"/>
        <v>0.8292760540970564</v>
      </c>
      <c r="J2023" s="23">
        <f t="shared" ca="1" si="532"/>
        <v>45.333565277898579</v>
      </c>
      <c r="K2023" s="19" t="str">
        <f t="shared" ca="1" si="533"/>
        <v/>
      </c>
      <c r="L2023" s="19" t="str">
        <f t="shared" ca="1" si="534"/>
        <v/>
      </c>
      <c r="M2023" s="9" t="str">
        <f t="shared" ca="1" si="535"/>
        <v/>
      </c>
      <c r="N2023" s="9" t="str">
        <f t="shared" ca="1" si="536"/>
        <v/>
      </c>
      <c r="O2023" s="11">
        <f t="shared" ca="1" si="529"/>
        <v>38014</v>
      </c>
      <c r="P2023" s="31">
        <f t="shared" ca="1" si="542"/>
        <v>50</v>
      </c>
      <c r="Q2023" s="9">
        <f t="shared" ca="1" si="537"/>
        <v>0</v>
      </c>
      <c r="R2023" s="34" t="str">
        <f t="shared" ca="1" si="543"/>
        <v>SELL</v>
      </c>
    </row>
    <row r="2024" spans="1:18" x14ac:dyDescent="0.3">
      <c r="A2024" s="9">
        <v>2021</v>
      </c>
      <c r="B2024" s="11">
        <f t="shared" ca="1" si="527"/>
        <v>38015</v>
      </c>
      <c r="C2024" s="17">
        <f t="shared" ca="1" si="528"/>
        <v>1843.6</v>
      </c>
      <c r="D2024" s="42">
        <f t="shared" ca="1" si="538"/>
        <v>-19.5</v>
      </c>
      <c r="E2024" s="15">
        <f t="shared" ca="1" si="530"/>
        <v>0</v>
      </c>
      <c r="F2024" s="15">
        <f t="shared" ca="1" si="531"/>
        <v>-19.5</v>
      </c>
      <c r="G2024" s="17">
        <f t="shared" ca="1" si="539"/>
        <v>14.914285714285727</v>
      </c>
      <c r="H2024" s="17">
        <f t="shared" ca="1" si="540"/>
        <v>23.83928571428573</v>
      </c>
      <c r="I2024" s="17">
        <f t="shared" ca="1" si="541"/>
        <v>0.62561797752809001</v>
      </c>
      <c r="J2024" s="23">
        <f t="shared" ca="1" si="532"/>
        <v>38.484932264307446</v>
      </c>
      <c r="K2024" s="19" t="str">
        <f t="shared" ca="1" si="533"/>
        <v/>
      </c>
      <c r="L2024" s="19" t="str">
        <f t="shared" ca="1" si="534"/>
        <v/>
      </c>
      <c r="M2024" s="9" t="str">
        <f t="shared" ca="1" si="535"/>
        <v/>
      </c>
      <c r="N2024" s="9" t="str">
        <f t="shared" ca="1" si="536"/>
        <v/>
      </c>
      <c r="O2024" s="11">
        <f t="shared" ca="1" si="529"/>
        <v>38015</v>
      </c>
      <c r="P2024" s="31">
        <f t="shared" ca="1" si="542"/>
        <v>50</v>
      </c>
      <c r="Q2024" s="9">
        <f t="shared" ca="1" si="537"/>
        <v>0</v>
      </c>
      <c r="R2024" s="34" t="str">
        <f t="shared" ca="1" si="543"/>
        <v>SELL</v>
      </c>
    </row>
    <row r="2025" spans="1:18" x14ac:dyDescent="0.3">
      <c r="A2025" s="9">
        <v>2022</v>
      </c>
      <c r="B2025" s="11">
        <f t="shared" ca="1" si="527"/>
        <v>38016</v>
      </c>
      <c r="C2025" s="17">
        <f t="shared" ca="1" si="528"/>
        <v>1809.75</v>
      </c>
      <c r="D2025" s="42">
        <f t="shared" ca="1" si="538"/>
        <v>-33.849999999999909</v>
      </c>
      <c r="E2025" s="15">
        <f t="shared" ca="1" si="530"/>
        <v>0</v>
      </c>
      <c r="F2025" s="15">
        <f t="shared" ca="1" si="531"/>
        <v>-33.849999999999909</v>
      </c>
      <c r="G2025" s="17">
        <f t="shared" ca="1" si="539"/>
        <v>14.675000000000002</v>
      </c>
      <c r="H2025" s="17">
        <f t="shared" ca="1" si="540"/>
        <v>26.257142857142867</v>
      </c>
      <c r="I2025" s="17">
        <f t="shared" ca="1" si="541"/>
        <v>0.55889553862894437</v>
      </c>
      <c r="J2025" s="23">
        <f t="shared" ca="1" si="532"/>
        <v>35.85201989355204</v>
      </c>
      <c r="K2025" s="19" t="str">
        <f t="shared" ca="1" si="533"/>
        <v/>
      </c>
      <c r="L2025" s="19" t="str">
        <f t="shared" ca="1" si="534"/>
        <v/>
      </c>
      <c r="M2025" s="9" t="str">
        <f t="shared" ca="1" si="535"/>
        <v/>
      </c>
      <c r="N2025" s="9" t="str">
        <f t="shared" ca="1" si="536"/>
        <v/>
      </c>
      <c r="O2025" s="11">
        <f t="shared" ca="1" si="529"/>
        <v>38016</v>
      </c>
      <c r="P2025" s="31">
        <f t="shared" ca="1" si="542"/>
        <v>50</v>
      </c>
      <c r="Q2025" s="9">
        <f t="shared" ca="1" si="537"/>
        <v>0</v>
      </c>
      <c r="R2025" s="34" t="str">
        <f t="shared" ca="1" si="543"/>
        <v>SELL</v>
      </c>
    </row>
    <row r="2026" spans="1:18" x14ac:dyDescent="0.3">
      <c r="A2026" s="9">
        <v>2023</v>
      </c>
      <c r="B2026" s="11">
        <f t="shared" ca="1" si="527"/>
        <v>38020</v>
      </c>
      <c r="C2026" s="17">
        <f t="shared" ca="1" si="528"/>
        <v>1769</v>
      </c>
      <c r="D2026" s="42">
        <f t="shared" ca="1" si="538"/>
        <v>-40.75</v>
      </c>
      <c r="E2026" s="15">
        <f t="shared" ca="1" si="530"/>
        <v>0</v>
      </c>
      <c r="F2026" s="15">
        <f t="shared" ca="1" si="531"/>
        <v>-40.75</v>
      </c>
      <c r="G2026" s="17">
        <f t="shared" ca="1" si="539"/>
        <v>14.675000000000002</v>
      </c>
      <c r="H2026" s="17">
        <f t="shared" ca="1" si="540"/>
        <v>27.289285714285711</v>
      </c>
      <c r="I2026" s="17">
        <f t="shared" ca="1" si="541"/>
        <v>0.53775683811019515</v>
      </c>
      <c r="J2026" s="23">
        <f t="shared" ca="1" si="532"/>
        <v>34.970212765957456</v>
      </c>
      <c r="K2026" s="19" t="str">
        <f t="shared" ca="1" si="533"/>
        <v/>
      </c>
      <c r="L2026" s="19" t="str">
        <f t="shared" ca="1" si="534"/>
        <v/>
      </c>
      <c r="M2026" s="9" t="str">
        <f t="shared" ca="1" si="535"/>
        <v/>
      </c>
      <c r="N2026" s="9" t="str">
        <f t="shared" ca="1" si="536"/>
        <v/>
      </c>
      <c r="O2026" s="11">
        <f t="shared" ca="1" si="529"/>
        <v>38020</v>
      </c>
      <c r="P2026" s="31">
        <f t="shared" ca="1" si="542"/>
        <v>50</v>
      </c>
      <c r="Q2026" s="9">
        <f t="shared" ca="1" si="537"/>
        <v>0</v>
      </c>
      <c r="R2026" s="34" t="str">
        <f t="shared" ca="1" si="543"/>
        <v>SELL</v>
      </c>
    </row>
    <row r="2027" spans="1:18" x14ac:dyDescent="0.3">
      <c r="A2027" s="9">
        <v>2024</v>
      </c>
      <c r="B2027" s="11">
        <f t="shared" ca="1" si="527"/>
        <v>38021</v>
      </c>
      <c r="C2027" s="17">
        <f t="shared" ca="1" si="528"/>
        <v>1822.2</v>
      </c>
      <c r="D2027" s="42">
        <f t="shared" ca="1" si="538"/>
        <v>53.200000000000045</v>
      </c>
      <c r="E2027" s="15">
        <f t="shared" ca="1" si="530"/>
        <v>53.200000000000045</v>
      </c>
      <c r="F2027" s="15">
        <f t="shared" ca="1" si="531"/>
        <v>0</v>
      </c>
      <c r="G2027" s="17">
        <f t="shared" ca="1" si="539"/>
        <v>17.18928571428572</v>
      </c>
      <c r="H2027" s="17">
        <f t="shared" ca="1" si="540"/>
        <v>27.289285714285711</v>
      </c>
      <c r="I2027" s="17">
        <f t="shared" ca="1" si="541"/>
        <v>0.62989137547441465</v>
      </c>
      <c r="J2027" s="23">
        <f t="shared" ca="1" si="532"/>
        <v>38.646218082543776</v>
      </c>
      <c r="K2027" s="19" t="str">
        <f t="shared" ca="1" si="533"/>
        <v/>
      </c>
      <c r="L2027" s="19" t="str">
        <f t="shared" ca="1" si="534"/>
        <v/>
      </c>
      <c r="M2027" s="9" t="str">
        <f t="shared" ca="1" si="535"/>
        <v/>
      </c>
      <c r="N2027" s="9" t="str">
        <f t="shared" ca="1" si="536"/>
        <v/>
      </c>
      <c r="O2027" s="11">
        <f t="shared" ca="1" si="529"/>
        <v>38021</v>
      </c>
      <c r="P2027" s="31">
        <f t="shared" ca="1" si="542"/>
        <v>50</v>
      </c>
      <c r="Q2027" s="9">
        <f t="shared" ca="1" si="537"/>
        <v>0</v>
      </c>
      <c r="R2027" s="34" t="str">
        <f t="shared" ca="1" si="543"/>
        <v>SELL</v>
      </c>
    </row>
    <row r="2028" spans="1:18" x14ac:dyDescent="0.3">
      <c r="A2028" s="9">
        <v>2025</v>
      </c>
      <c r="B2028" s="11">
        <f t="shared" ca="1" si="527"/>
        <v>38022</v>
      </c>
      <c r="C2028" s="17">
        <f t="shared" ca="1" si="528"/>
        <v>1804.5</v>
      </c>
      <c r="D2028" s="42">
        <f t="shared" ca="1" si="538"/>
        <v>-17.700000000000045</v>
      </c>
      <c r="E2028" s="15">
        <f t="shared" ca="1" si="530"/>
        <v>0</v>
      </c>
      <c r="F2028" s="15">
        <f t="shared" ca="1" si="531"/>
        <v>-17.700000000000045</v>
      </c>
      <c r="G2028" s="17">
        <f t="shared" ca="1" si="539"/>
        <v>15.864285714285709</v>
      </c>
      <c r="H2028" s="17">
        <f t="shared" ca="1" si="540"/>
        <v>28.553571428571427</v>
      </c>
      <c r="I2028" s="17">
        <f t="shared" ca="1" si="541"/>
        <v>0.55559724828017498</v>
      </c>
      <c r="J2028" s="23">
        <f t="shared" ca="1" si="532"/>
        <v>35.716008683766177</v>
      </c>
      <c r="K2028" s="19" t="str">
        <f t="shared" ca="1" si="533"/>
        <v/>
      </c>
      <c r="L2028" s="19" t="str">
        <f t="shared" ca="1" si="534"/>
        <v/>
      </c>
      <c r="M2028" s="9" t="str">
        <f t="shared" ca="1" si="535"/>
        <v/>
      </c>
      <c r="N2028" s="9" t="str">
        <f t="shared" ca="1" si="536"/>
        <v/>
      </c>
      <c r="O2028" s="11">
        <f t="shared" ca="1" si="529"/>
        <v>38022</v>
      </c>
      <c r="P2028" s="31">
        <f t="shared" ca="1" si="542"/>
        <v>50</v>
      </c>
      <c r="Q2028" s="9">
        <f t="shared" ca="1" si="537"/>
        <v>0</v>
      </c>
      <c r="R2028" s="34" t="str">
        <f t="shared" ca="1" si="543"/>
        <v>SELL</v>
      </c>
    </row>
    <row r="2029" spans="1:18" x14ac:dyDescent="0.3">
      <c r="A2029" s="9">
        <v>2026</v>
      </c>
      <c r="B2029" s="11">
        <f t="shared" ca="1" si="527"/>
        <v>38023</v>
      </c>
      <c r="C2029" s="17">
        <f t="shared" ca="1" si="528"/>
        <v>1833.65</v>
      </c>
      <c r="D2029" s="42">
        <f t="shared" ca="1" si="538"/>
        <v>29.150000000000091</v>
      </c>
      <c r="E2029" s="15">
        <f t="shared" ca="1" si="530"/>
        <v>29.150000000000091</v>
      </c>
      <c r="F2029" s="15">
        <f t="shared" ca="1" si="531"/>
        <v>0</v>
      </c>
      <c r="G2029" s="17">
        <f t="shared" ca="1" si="539"/>
        <v>17.946428571428573</v>
      </c>
      <c r="H2029" s="17">
        <f t="shared" ca="1" si="540"/>
        <v>25.860714285714284</v>
      </c>
      <c r="I2029" s="17">
        <f t="shared" ca="1" si="541"/>
        <v>0.69396492197210335</v>
      </c>
      <c r="J2029" s="23">
        <f t="shared" ca="1" si="532"/>
        <v>40.96690037502038</v>
      </c>
      <c r="K2029" s="19" t="str">
        <f t="shared" ca="1" si="533"/>
        <v/>
      </c>
      <c r="L2029" s="19" t="str">
        <f t="shared" ca="1" si="534"/>
        <v/>
      </c>
      <c r="M2029" s="9" t="str">
        <f t="shared" ca="1" si="535"/>
        <v/>
      </c>
      <c r="N2029" s="9" t="str">
        <f t="shared" ca="1" si="536"/>
        <v/>
      </c>
      <c r="O2029" s="11">
        <f t="shared" ca="1" si="529"/>
        <v>38023</v>
      </c>
      <c r="P2029" s="31">
        <f t="shared" ca="1" si="542"/>
        <v>50</v>
      </c>
      <c r="Q2029" s="9">
        <f t="shared" ca="1" si="537"/>
        <v>0</v>
      </c>
      <c r="R2029" s="34" t="str">
        <f t="shared" ca="1" si="543"/>
        <v>SELL</v>
      </c>
    </row>
    <row r="2030" spans="1:18" x14ac:dyDescent="0.3">
      <c r="A2030" s="9">
        <v>2027</v>
      </c>
      <c r="B2030" s="11">
        <f t="shared" ca="1" si="527"/>
        <v>38026</v>
      </c>
      <c r="C2030" s="17">
        <f t="shared" ca="1" si="528"/>
        <v>1880.7</v>
      </c>
      <c r="D2030" s="42">
        <f t="shared" ca="1" si="538"/>
        <v>47.049999999999955</v>
      </c>
      <c r="E2030" s="15">
        <f t="shared" ca="1" si="530"/>
        <v>47.049999999999955</v>
      </c>
      <c r="F2030" s="15">
        <f t="shared" ca="1" si="531"/>
        <v>0</v>
      </c>
      <c r="G2030" s="17">
        <f t="shared" ca="1" si="539"/>
        <v>21.307142857142853</v>
      </c>
      <c r="H2030" s="17">
        <f t="shared" ca="1" si="540"/>
        <v>22.732142857142858</v>
      </c>
      <c r="I2030" s="17">
        <f t="shared" ca="1" si="541"/>
        <v>0.93731343283582069</v>
      </c>
      <c r="J2030" s="23">
        <f t="shared" ca="1" si="532"/>
        <v>48.382126348228034</v>
      </c>
      <c r="K2030" s="19" t="str">
        <f t="shared" ca="1" si="533"/>
        <v/>
      </c>
      <c r="L2030" s="19" t="str">
        <f t="shared" ca="1" si="534"/>
        <v/>
      </c>
      <c r="M2030" s="9" t="str">
        <f t="shared" ca="1" si="535"/>
        <v/>
      </c>
      <c r="N2030" s="9" t="str">
        <f t="shared" ca="1" si="536"/>
        <v/>
      </c>
      <c r="O2030" s="11">
        <f t="shared" ca="1" si="529"/>
        <v>38026</v>
      </c>
      <c r="P2030" s="31">
        <f t="shared" ca="1" si="542"/>
        <v>50</v>
      </c>
      <c r="Q2030" s="9">
        <f t="shared" ca="1" si="537"/>
        <v>0</v>
      </c>
      <c r="R2030" s="34" t="str">
        <f t="shared" ca="1" si="543"/>
        <v>SELL</v>
      </c>
    </row>
    <row r="2031" spans="1:18" x14ac:dyDescent="0.3">
      <c r="A2031" s="9">
        <v>2028</v>
      </c>
      <c r="B2031" s="11">
        <f t="shared" ca="1" si="527"/>
        <v>38027</v>
      </c>
      <c r="C2031" s="17">
        <f t="shared" ca="1" si="528"/>
        <v>1880.75</v>
      </c>
      <c r="D2031" s="42">
        <f t="shared" ca="1" si="538"/>
        <v>4.9999999999954525E-2</v>
      </c>
      <c r="E2031" s="15">
        <f t="shared" ca="1" si="530"/>
        <v>4.9999999999954525E-2</v>
      </c>
      <c r="F2031" s="15">
        <f t="shared" ca="1" si="531"/>
        <v>0</v>
      </c>
      <c r="G2031" s="17">
        <f t="shared" ca="1" si="539"/>
        <v>18.832142857142863</v>
      </c>
      <c r="H2031" s="17">
        <f t="shared" ca="1" si="540"/>
        <v>22.732142857142858</v>
      </c>
      <c r="I2031" s="17">
        <f t="shared" ca="1" si="541"/>
        <v>0.82843676355066798</v>
      </c>
      <c r="J2031" s="23">
        <f t="shared" ca="1" si="532"/>
        <v>45.308472246090403</v>
      </c>
      <c r="K2031" s="19" t="str">
        <f t="shared" ca="1" si="533"/>
        <v/>
      </c>
      <c r="L2031" s="19" t="str">
        <f t="shared" ca="1" si="534"/>
        <v/>
      </c>
      <c r="M2031" s="9" t="str">
        <f t="shared" ca="1" si="535"/>
        <v/>
      </c>
      <c r="N2031" s="9" t="str">
        <f t="shared" ca="1" si="536"/>
        <v/>
      </c>
      <c r="O2031" s="11">
        <f t="shared" ca="1" si="529"/>
        <v>38027</v>
      </c>
      <c r="P2031" s="31">
        <f t="shared" ca="1" si="542"/>
        <v>50</v>
      </c>
      <c r="Q2031" s="9">
        <f t="shared" ca="1" si="537"/>
        <v>0</v>
      </c>
      <c r="R2031" s="34" t="str">
        <f t="shared" ca="1" si="543"/>
        <v>SELL</v>
      </c>
    </row>
    <row r="2032" spans="1:18" x14ac:dyDescent="0.3">
      <c r="A2032" s="9">
        <v>2029</v>
      </c>
      <c r="B2032" s="11">
        <f t="shared" ca="1" si="527"/>
        <v>38028</v>
      </c>
      <c r="C2032" s="17">
        <f t="shared" ca="1" si="528"/>
        <v>1891.5</v>
      </c>
      <c r="D2032" s="42">
        <f t="shared" ca="1" si="538"/>
        <v>10.75</v>
      </c>
      <c r="E2032" s="15">
        <f t="shared" ca="1" si="530"/>
        <v>10.75</v>
      </c>
      <c r="F2032" s="15">
        <f t="shared" ca="1" si="531"/>
        <v>0</v>
      </c>
      <c r="G2032" s="17">
        <f t="shared" ca="1" si="539"/>
        <v>19.600000000000005</v>
      </c>
      <c r="H2032" s="17">
        <f t="shared" ca="1" si="540"/>
        <v>19.725000000000005</v>
      </c>
      <c r="I2032" s="17">
        <f t="shared" ca="1" si="541"/>
        <v>0.99366286438529783</v>
      </c>
      <c r="J2032" s="23">
        <f t="shared" ca="1" si="532"/>
        <v>49.841068022886205</v>
      </c>
      <c r="K2032" s="19" t="str">
        <f t="shared" ca="1" si="533"/>
        <v/>
      </c>
      <c r="L2032" s="19" t="str">
        <f t="shared" ca="1" si="534"/>
        <v/>
      </c>
      <c r="M2032" s="9" t="str">
        <f t="shared" ca="1" si="535"/>
        <v/>
      </c>
      <c r="N2032" s="9" t="str">
        <f t="shared" ca="1" si="536"/>
        <v/>
      </c>
      <c r="O2032" s="11">
        <f t="shared" ca="1" si="529"/>
        <v>38028</v>
      </c>
      <c r="P2032" s="31">
        <f t="shared" ca="1" si="542"/>
        <v>50</v>
      </c>
      <c r="Q2032" s="9">
        <f t="shared" ca="1" si="537"/>
        <v>0</v>
      </c>
      <c r="R2032" s="34" t="str">
        <f t="shared" ca="1" si="543"/>
        <v>SELL</v>
      </c>
    </row>
    <row r="2033" spans="1:18" x14ac:dyDescent="0.3">
      <c r="A2033" s="9">
        <v>2030</v>
      </c>
      <c r="B2033" s="11">
        <f t="shared" ca="1" si="527"/>
        <v>38029</v>
      </c>
      <c r="C2033" s="17">
        <f t="shared" ca="1" si="528"/>
        <v>1885.3</v>
      </c>
      <c r="D2033" s="42">
        <f t="shared" ca="1" si="538"/>
        <v>-6.2000000000000455</v>
      </c>
      <c r="E2033" s="15">
        <f t="shared" ca="1" si="530"/>
        <v>0</v>
      </c>
      <c r="F2033" s="15">
        <f t="shared" ca="1" si="531"/>
        <v>-6.2000000000000455</v>
      </c>
      <c r="G2033" s="17">
        <f t="shared" ca="1" si="539"/>
        <v>19.600000000000005</v>
      </c>
      <c r="H2033" s="17">
        <f t="shared" ca="1" si="540"/>
        <v>15.264285714285718</v>
      </c>
      <c r="I2033" s="17">
        <f t="shared" ca="1" si="541"/>
        <v>1.2840430510060834</v>
      </c>
      <c r="J2033" s="23">
        <f t="shared" ca="1" si="532"/>
        <v>56.217988117189101</v>
      </c>
      <c r="K2033" s="19" t="str">
        <f t="shared" ca="1" si="533"/>
        <v/>
      </c>
      <c r="L2033" s="19" t="str">
        <f t="shared" ca="1" si="534"/>
        <v/>
      </c>
      <c r="M2033" s="9" t="str">
        <f t="shared" ca="1" si="535"/>
        <v/>
      </c>
      <c r="N2033" s="9" t="str">
        <f t="shared" ca="1" si="536"/>
        <v/>
      </c>
      <c r="O2033" s="11">
        <f t="shared" ca="1" si="529"/>
        <v>38029</v>
      </c>
      <c r="P2033" s="31">
        <f t="shared" ca="1" si="542"/>
        <v>50</v>
      </c>
      <c r="Q2033" s="9">
        <f t="shared" ca="1" si="537"/>
        <v>0</v>
      </c>
      <c r="R2033" s="34" t="str">
        <f t="shared" ca="1" si="543"/>
        <v>SELL</v>
      </c>
    </row>
    <row r="2034" spans="1:18" x14ac:dyDescent="0.3">
      <c r="A2034" s="9">
        <v>2031</v>
      </c>
      <c r="B2034" s="11">
        <f t="shared" ca="1" si="527"/>
        <v>38030</v>
      </c>
      <c r="C2034" s="17">
        <f t="shared" ca="1" si="528"/>
        <v>1913.6</v>
      </c>
      <c r="D2034" s="42">
        <f t="shared" ca="1" si="538"/>
        <v>28.299999999999955</v>
      </c>
      <c r="E2034" s="15">
        <f t="shared" ca="1" si="530"/>
        <v>28.299999999999955</v>
      </c>
      <c r="F2034" s="15">
        <f t="shared" ca="1" si="531"/>
        <v>0</v>
      </c>
      <c r="G2034" s="17">
        <f t="shared" ca="1" si="539"/>
        <v>21.621428571428574</v>
      </c>
      <c r="H2034" s="17">
        <f t="shared" ca="1" si="540"/>
        <v>11.400000000000009</v>
      </c>
      <c r="I2034" s="17">
        <f t="shared" ca="1" si="541"/>
        <v>1.8966165413533822</v>
      </c>
      <c r="J2034" s="23">
        <f t="shared" ca="1" si="532"/>
        <v>65.476963011031785</v>
      </c>
      <c r="K2034" s="19" t="str">
        <f t="shared" ca="1" si="533"/>
        <v/>
      </c>
      <c r="L2034" s="19" t="str">
        <f t="shared" ca="1" si="534"/>
        <v/>
      </c>
      <c r="M2034" s="9" t="str">
        <f t="shared" ca="1" si="535"/>
        <v/>
      </c>
      <c r="N2034" s="9" t="str">
        <f t="shared" ca="1" si="536"/>
        <v/>
      </c>
      <c r="O2034" s="11">
        <f t="shared" ca="1" si="529"/>
        <v>38030</v>
      </c>
      <c r="P2034" s="31">
        <f t="shared" ca="1" si="542"/>
        <v>50</v>
      </c>
      <c r="Q2034" s="9">
        <f t="shared" ca="1" si="537"/>
        <v>0</v>
      </c>
      <c r="R2034" s="34" t="str">
        <f t="shared" ca="1" si="543"/>
        <v>SELL</v>
      </c>
    </row>
    <row r="2035" spans="1:18" x14ac:dyDescent="0.3">
      <c r="A2035" s="9">
        <v>2032</v>
      </c>
      <c r="B2035" s="11">
        <f t="shared" ca="1" si="527"/>
        <v>38033</v>
      </c>
      <c r="C2035" s="17">
        <f t="shared" ca="1" si="528"/>
        <v>1913.55</v>
      </c>
      <c r="D2035" s="42">
        <f t="shared" ca="1" si="538"/>
        <v>-4.9999999999954525E-2</v>
      </c>
      <c r="E2035" s="15">
        <f t="shared" ca="1" si="530"/>
        <v>0</v>
      </c>
      <c r="F2035" s="15">
        <f t="shared" ca="1" si="531"/>
        <v>-4.9999999999954525E-2</v>
      </c>
      <c r="G2035" s="17">
        <f t="shared" ca="1" si="539"/>
        <v>16.117857142857151</v>
      </c>
      <c r="H2035" s="17">
        <f t="shared" ca="1" si="540"/>
        <v>11.403571428571436</v>
      </c>
      <c r="I2035" s="17">
        <f t="shared" ca="1" si="541"/>
        <v>1.4134043219542749</v>
      </c>
      <c r="J2035" s="23">
        <f t="shared" ca="1" si="532"/>
        <v>58.564754736568901</v>
      </c>
      <c r="K2035" s="19" t="str">
        <f t="shared" ca="1" si="533"/>
        <v/>
      </c>
      <c r="L2035" s="19" t="str">
        <f t="shared" ca="1" si="534"/>
        <v/>
      </c>
      <c r="M2035" s="9" t="str">
        <f t="shared" ca="1" si="535"/>
        <v/>
      </c>
      <c r="N2035" s="9" t="str">
        <f t="shared" ca="1" si="536"/>
        <v/>
      </c>
      <c r="O2035" s="11">
        <f t="shared" ca="1" si="529"/>
        <v>38033</v>
      </c>
      <c r="P2035" s="31">
        <f t="shared" ca="1" si="542"/>
        <v>50</v>
      </c>
      <c r="Q2035" s="9">
        <f t="shared" ca="1" si="537"/>
        <v>0</v>
      </c>
      <c r="R2035" s="34" t="str">
        <f t="shared" ca="1" si="543"/>
        <v>SELL</v>
      </c>
    </row>
    <row r="2036" spans="1:18" x14ac:dyDescent="0.3">
      <c r="A2036" s="9">
        <v>2033</v>
      </c>
      <c r="B2036" s="11">
        <f t="shared" ca="1" si="527"/>
        <v>38034</v>
      </c>
      <c r="C2036" s="17">
        <f t="shared" ca="1" si="528"/>
        <v>1920.1</v>
      </c>
      <c r="D2036" s="42">
        <f t="shared" ca="1" si="538"/>
        <v>6.5499999999999545</v>
      </c>
      <c r="E2036" s="15">
        <f t="shared" ca="1" si="530"/>
        <v>6.5499999999999545</v>
      </c>
      <c r="F2036" s="15">
        <f t="shared" ca="1" si="531"/>
        <v>0</v>
      </c>
      <c r="G2036" s="17">
        <f t="shared" ca="1" si="539"/>
        <v>12.503571428571425</v>
      </c>
      <c r="H2036" s="17">
        <f t="shared" ca="1" si="540"/>
        <v>11.403571428571436</v>
      </c>
      <c r="I2036" s="17">
        <f t="shared" ca="1" si="541"/>
        <v>1.0964610084559965</v>
      </c>
      <c r="J2036" s="23">
        <f t="shared" ca="1" si="532"/>
        <v>52.300567672542549</v>
      </c>
      <c r="K2036" s="19" t="str">
        <f t="shared" ca="1" si="533"/>
        <v/>
      </c>
      <c r="L2036" s="19" t="str">
        <f t="shared" ca="1" si="534"/>
        <v/>
      </c>
      <c r="M2036" s="9" t="str">
        <f t="shared" ca="1" si="535"/>
        <v/>
      </c>
      <c r="N2036" s="9" t="str">
        <f t="shared" ca="1" si="536"/>
        <v/>
      </c>
      <c r="O2036" s="11">
        <f t="shared" ca="1" si="529"/>
        <v>38034</v>
      </c>
      <c r="P2036" s="31">
        <f t="shared" ca="1" si="542"/>
        <v>50</v>
      </c>
      <c r="Q2036" s="9">
        <f t="shared" ca="1" si="537"/>
        <v>0</v>
      </c>
      <c r="R2036" s="34" t="str">
        <f t="shared" ca="1" si="543"/>
        <v>SELL</v>
      </c>
    </row>
    <row r="2037" spans="1:18" x14ac:dyDescent="0.3">
      <c r="A2037" s="9">
        <v>2034</v>
      </c>
      <c r="B2037" s="11">
        <f t="shared" ca="1" si="527"/>
        <v>38035</v>
      </c>
      <c r="C2037" s="17">
        <f t="shared" ca="1" si="528"/>
        <v>1916.45</v>
      </c>
      <c r="D2037" s="42">
        <f t="shared" ca="1" si="538"/>
        <v>-3.6499999999998636</v>
      </c>
      <c r="E2037" s="15">
        <f t="shared" ca="1" si="530"/>
        <v>0</v>
      </c>
      <c r="F2037" s="15">
        <f t="shared" ca="1" si="531"/>
        <v>-3.6499999999998636</v>
      </c>
      <c r="G2037" s="17">
        <f t="shared" ca="1" si="539"/>
        <v>12.503571428571425</v>
      </c>
      <c r="H2037" s="17">
        <f t="shared" ca="1" si="540"/>
        <v>8.6928571428571306</v>
      </c>
      <c r="I2037" s="17">
        <f t="shared" ca="1" si="541"/>
        <v>1.43837304847987</v>
      </c>
      <c r="J2037" s="23">
        <f t="shared" ca="1" si="532"/>
        <v>58.989048020219066</v>
      </c>
      <c r="K2037" s="19" t="str">
        <f t="shared" ca="1" si="533"/>
        <v/>
      </c>
      <c r="L2037" s="19" t="str">
        <f t="shared" ca="1" si="534"/>
        <v/>
      </c>
      <c r="M2037" s="9" t="str">
        <f t="shared" ca="1" si="535"/>
        <v/>
      </c>
      <c r="N2037" s="9" t="str">
        <f t="shared" ca="1" si="536"/>
        <v/>
      </c>
      <c r="O2037" s="11">
        <f t="shared" ca="1" si="529"/>
        <v>38035</v>
      </c>
      <c r="P2037" s="31">
        <f t="shared" ca="1" si="542"/>
        <v>50</v>
      </c>
      <c r="Q2037" s="9">
        <f t="shared" ca="1" si="537"/>
        <v>0</v>
      </c>
      <c r="R2037" s="34" t="str">
        <f t="shared" ca="1" si="543"/>
        <v>SELL</v>
      </c>
    </row>
    <row r="2038" spans="1:18" x14ac:dyDescent="0.3">
      <c r="A2038" s="9">
        <v>2035</v>
      </c>
      <c r="B2038" s="11">
        <f t="shared" ca="1" si="527"/>
        <v>38036</v>
      </c>
      <c r="C2038" s="17">
        <f t="shared" ca="1" si="528"/>
        <v>1858.3</v>
      </c>
      <c r="D2038" s="42">
        <f t="shared" ca="1" si="538"/>
        <v>-58.150000000000091</v>
      </c>
      <c r="E2038" s="15">
        <f t="shared" ca="1" si="530"/>
        <v>0</v>
      </c>
      <c r="F2038" s="15">
        <f t="shared" ca="1" si="531"/>
        <v>-58.150000000000091</v>
      </c>
      <c r="G2038" s="17">
        <f t="shared" ca="1" si="539"/>
        <v>12.503571428571425</v>
      </c>
      <c r="H2038" s="17">
        <f t="shared" ca="1" si="540"/>
        <v>11.453571428571422</v>
      </c>
      <c r="I2038" s="17">
        <f t="shared" ca="1" si="541"/>
        <v>1.0916744621141257</v>
      </c>
      <c r="J2038" s="23">
        <f t="shared" ca="1" si="532"/>
        <v>52.191413237924877</v>
      </c>
      <c r="K2038" s="19" t="str">
        <f t="shared" ca="1" si="533"/>
        <v/>
      </c>
      <c r="L2038" s="19" t="str">
        <f t="shared" ca="1" si="534"/>
        <v/>
      </c>
      <c r="M2038" s="9" t="str">
        <f t="shared" ca="1" si="535"/>
        <v/>
      </c>
      <c r="N2038" s="9" t="str">
        <f t="shared" ca="1" si="536"/>
        <v/>
      </c>
      <c r="O2038" s="11">
        <f t="shared" ca="1" si="529"/>
        <v>38036</v>
      </c>
      <c r="P2038" s="31">
        <f t="shared" ca="1" si="542"/>
        <v>50</v>
      </c>
      <c r="Q2038" s="9">
        <f t="shared" ca="1" si="537"/>
        <v>0</v>
      </c>
      <c r="R2038" s="34" t="str">
        <f t="shared" ca="1" si="543"/>
        <v>SELL</v>
      </c>
    </row>
    <row r="2039" spans="1:18" x14ac:dyDescent="0.3">
      <c r="A2039" s="9">
        <v>2036</v>
      </c>
      <c r="B2039" s="11">
        <f t="shared" ca="1" si="527"/>
        <v>38037</v>
      </c>
      <c r="C2039" s="17">
        <f t="shared" ca="1" si="528"/>
        <v>1852.65</v>
      </c>
      <c r="D2039" s="42">
        <f t="shared" ca="1" si="538"/>
        <v>-5.6499999999998636</v>
      </c>
      <c r="E2039" s="15">
        <f t="shared" ca="1" si="530"/>
        <v>0</v>
      </c>
      <c r="F2039" s="15">
        <f t="shared" ca="1" si="531"/>
        <v>-5.6499999999998636</v>
      </c>
      <c r="G2039" s="17">
        <f t="shared" ca="1" si="539"/>
        <v>12.503571428571425</v>
      </c>
      <c r="H2039" s="17">
        <f t="shared" ca="1" si="540"/>
        <v>9.4392857142857043</v>
      </c>
      <c r="I2039" s="17">
        <f t="shared" ca="1" si="541"/>
        <v>1.3246311010215674</v>
      </c>
      <c r="J2039" s="23">
        <f t="shared" ca="1" si="532"/>
        <v>56.982421875000014</v>
      </c>
      <c r="K2039" s="19" t="str">
        <f t="shared" ca="1" si="533"/>
        <v/>
      </c>
      <c r="L2039" s="19" t="str">
        <f t="shared" ca="1" si="534"/>
        <v/>
      </c>
      <c r="M2039" s="9" t="str">
        <f t="shared" ca="1" si="535"/>
        <v/>
      </c>
      <c r="N2039" s="9" t="str">
        <f t="shared" ca="1" si="536"/>
        <v/>
      </c>
      <c r="O2039" s="11">
        <f t="shared" ca="1" si="529"/>
        <v>38037</v>
      </c>
      <c r="P2039" s="31">
        <f t="shared" ca="1" si="542"/>
        <v>50</v>
      </c>
      <c r="Q2039" s="9">
        <f t="shared" ca="1" si="537"/>
        <v>0</v>
      </c>
      <c r="R2039" s="34" t="str">
        <f t="shared" ca="1" si="543"/>
        <v>SELL</v>
      </c>
    </row>
    <row r="2040" spans="1:18" x14ac:dyDescent="0.3">
      <c r="A2040" s="9">
        <v>2037</v>
      </c>
      <c r="B2040" s="11">
        <f t="shared" ca="1" si="527"/>
        <v>38040</v>
      </c>
      <c r="C2040" s="17">
        <f t="shared" ca="1" si="528"/>
        <v>1808.2</v>
      </c>
      <c r="D2040" s="42">
        <f t="shared" ca="1" si="538"/>
        <v>-44.450000000000045</v>
      </c>
      <c r="E2040" s="15">
        <f t="shared" ca="1" si="530"/>
        <v>0</v>
      </c>
      <c r="F2040" s="15">
        <f t="shared" ca="1" si="531"/>
        <v>-44.450000000000045</v>
      </c>
      <c r="G2040" s="17">
        <f t="shared" ca="1" si="539"/>
        <v>12.503571428571425</v>
      </c>
      <c r="H2040" s="17">
        <f t="shared" ca="1" si="540"/>
        <v>9.7035714285714221</v>
      </c>
      <c r="I2040" s="17">
        <f t="shared" ca="1" si="541"/>
        <v>1.2885535517114468</v>
      </c>
      <c r="J2040" s="23">
        <f t="shared" ca="1" si="532"/>
        <v>56.304277902862658</v>
      </c>
      <c r="K2040" s="19" t="str">
        <f t="shared" ca="1" si="533"/>
        <v/>
      </c>
      <c r="L2040" s="19" t="str">
        <f t="shared" ca="1" si="534"/>
        <v/>
      </c>
      <c r="M2040" s="9" t="str">
        <f t="shared" ca="1" si="535"/>
        <v/>
      </c>
      <c r="N2040" s="9" t="str">
        <f t="shared" ca="1" si="536"/>
        <v/>
      </c>
      <c r="O2040" s="11">
        <f t="shared" ca="1" si="529"/>
        <v>38040</v>
      </c>
      <c r="P2040" s="31">
        <f t="shared" ca="1" si="542"/>
        <v>50</v>
      </c>
      <c r="Q2040" s="9">
        <f t="shared" ca="1" si="537"/>
        <v>0</v>
      </c>
      <c r="R2040" s="34" t="str">
        <f t="shared" ca="1" si="543"/>
        <v>SELL</v>
      </c>
    </row>
    <row r="2041" spans="1:18" x14ac:dyDescent="0.3">
      <c r="A2041" s="9">
        <v>2038</v>
      </c>
      <c r="B2041" s="11">
        <f t="shared" ca="1" si="527"/>
        <v>38041</v>
      </c>
      <c r="C2041" s="17">
        <f t="shared" ca="1" si="528"/>
        <v>1821.35</v>
      </c>
      <c r="D2041" s="42">
        <f t="shared" ca="1" si="538"/>
        <v>13.149999999999864</v>
      </c>
      <c r="E2041" s="15">
        <f t="shared" ca="1" si="530"/>
        <v>13.149999999999864</v>
      </c>
      <c r="F2041" s="15">
        <f t="shared" ca="1" si="531"/>
        <v>0</v>
      </c>
      <c r="G2041" s="17">
        <f t="shared" ca="1" si="539"/>
        <v>9.6428571428571264</v>
      </c>
      <c r="H2041" s="17">
        <f t="shared" ca="1" si="540"/>
        <v>9.7035714285714221</v>
      </c>
      <c r="I2041" s="17">
        <f t="shared" ca="1" si="541"/>
        <v>0.9937430990062559</v>
      </c>
      <c r="J2041" s="23">
        <f t="shared" ca="1" si="532"/>
        <v>49.843086579287402</v>
      </c>
      <c r="K2041" s="19" t="str">
        <f t="shared" ca="1" si="533"/>
        <v/>
      </c>
      <c r="L2041" s="19" t="str">
        <f t="shared" ca="1" si="534"/>
        <v/>
      </c>
      <c r="M2041" s="9" t="str">
        <f t="shared" ca="1" si="535"/>
        <v/>
      </c>
      <c r="N2041" s="9" t="str">
        <f t="shared" ca="1" si="536"/>
        <v/>
      </c>
      <c r="O2041" s="11">
        <f t="shared" ca="1" si="529"/>
        <v>38041</v>
      </c>
      <c r="P2041" s="31">
        <f t="shared" ca="1" si="542"/>
        <v>50</v>
      </c>
      <c r="Q2041" s="9">
        <f t="shared" ca="1" si="537"/>
        <v>0</v>
      </c>
      <c r="R2041" s="34" t="str">
        <f t="shared" ca="1" si="543"/>
        <v>SELL</v>
      </c>
    </row>
    <row r="2042" spans="1:18" x14ac:dyDescent="0.3">
      <c r="A2042" s="9">
        <v>2039</v>
      </c>
      <c r="B2042" s="11">
        <f t="shared" ca="1" si="527"/>
        <v>38042</v>
      </c>
      <c r="C2042" s="17">
        <f t="shared" ca="1" si="528"/>
        <v>1786.8</v>
      </c>
      <c r="D2042" s="42">
        <f t="shared" ca="1" si="538"/>
        <v>-34.549999999999955</v>
      </c>
      <c r="E2042" s="15">
        <f t="shared" ca="1" si="530"/>
        <v>0</v>
      </c>
      <c r="F2042" s="15">
        <f t="shared" ca="1" si="531"/>
        <v>-34.549999999999955</v>
      </c>
      <c r="G2042" s="17">
        <f t="shared" ca="1" si="539"/>
        <v>9.6428571428571264</v>
      </c>
      <c r="H2042" s="17">
        <f t="shared" ca="1" si="540"/>
        <v>10.907142857142844</v>
      </c>
      <c r="I2042" s="17">
        <f t="shared" ca="1" si="541"/>
        <v>0.88408644400785807</v>
      </c>
      <c r="J2042" s="23">
        <f t="shared" ca="1" si="532"/>
        <v>46.923879040667344</v>
      </c>
      <c r="K2042" s="19" t="str">
        <f t="shared" ca="1" si="533"/>
        <v/>
      </c>
      <c r="L2042" s="19" t="str">
        <f t="shared" ca="1" si="534"/>
        <v/>
      </c>
      <c r="M2042" s="9" t="str">
        <f t="shared" ca="1" si="535"/>
        <v/>
      </c>
      <c r="N2042" s="9" t="str">
        <f t="shared" ca="1" si="536"/>
        <v/>
      </c>
      <c r="O2042" s="11">
        <f t="shared" ca="1" si="529"/>
        <v>38042</v>
      </c>
      <c r="P2042" s="31">
        <f t="shared" ca="1" si="542"/>
        <v>50</v>
      </c>
      <c r="Q2042" s="9">
        <f t="shared" ca="1" si="537"/>
        <v>0</v>
      </c>
      <c r="R2042" s="34" t="str">
        <f t="shared" ca="1" si="543"/>
        <v>SELL</v>
      </c>
    </row>
    <row r="2043" spans="1:18" x14ac:dyDescent="0.3">
      <c r="A2043" s="9">
        <v>2040</v>
      </c>
      <c r="B2043" s="11">
        <f t="shared" ca="1" si="527"/>
        <v>38043</v>
      </c>
      <c r="C2043" s="17">
        <f t="shared" ca="1" si="528"/>
        <v>1765.8</v>
      </c>
      <c r="D2043" s="42">
        <f t="shared" ca="1" si="538"/>
        <v>-21</v>
      </c>
      <c r="E2043" s="15">
        <f t="shared" ca="1" si="530"/>
        <v>0</v>
      </c>
      <c r="F2043" s="15">
        <f t="shared" ca="1" si="531"/>
        <v>-21</v>
      </c>
      <c r="G2043" s="17">
        <f t="shared" ca="1" si="539"/>
        <v>7.5607142857142629</v>
      </c>
      <c r="H2043" s="17">
        <f t="shared" ca="1" si="540"/>
        <v>12.407142857142844</v>
      </c>
      <c r="I2043" s="17">
        <f t="shared" ca="1" si="541"/>
        <v>0.60938399539435684</v>
      </c>
      <c r="J2043" s="23">
        <f t="shared" ca="1" si="532"/>
        <v>37.864424968699652</v>
      </c>
      <c r="K2043" s="19" t="str">
        <f t="shared" ca="1" si="533"/>
        <v/>
      </c>
      <c r="L2043" s="19" t="str">
        <f t="shared" ca="1" si="534"/>
        <v/>
      </c>
      <c r="M2043" s="9" t="str">
        <f t="shared" ca="1" si="535"/>
        <v/>
      </c>
      <c r="N2043" s="9" t="str">
        <f t="shared" ca="1" si="536"/>
        <v/>
      </c>
      <c r="O2043" s="11">
        <f t="shared" ca="1" si="529"/>
        <v>38043</v>
      </c>
      <c r="P2043" s="31">
        <f t="shared" ca="1" si="542"/>
        <v>50</v>
      </c>
      <c r="Q2043" s="9">
        <f t="shared" ca="1" si="537"/>
        <v>0</v>
      </c>
      <c r="R2043" s="34" t="str">
        <f t="shared" ca="1" si="543"/>
        <v>SELL</v>
      </c>
    </row>
    <row r="2044" spans="1:18" x14ac:dyDescent="0.3">
      <c r="A2044" s="9">
        <v>2041</v>
      </c>
      <c r="B2044" s="11">
        <f t="shared" ca="1" si="527"/>
        <v>38044</v>
      </c>
      <c r="C2044" s="17">
        <f t="shared" ca="1" si="528"/>
        <v>1800.3</v>
      </c>
      <c r="D2044" s="42">
        <f t="shared" ca="1" si="538"/>
        <v>34.5</v>
      </c>
      <c r="E2044" s="15">
        <f t="shared" ca="1" si="530"/>
        <v>34.5</v>
      </c>
      <c r="F2044" s="15">
        <f t="shared" ca="1" si="531"/>
        <v>0</v>
      </c>
      <c r="G2044" s="17">
        <f t="shared" ca="1" si="539"/>
        <v>6.6642857142856951</v>
      </c>
      <c r="H2044" s="17">
        <f t="shared" ca="1" si="540"/>
        <v>12.407142857142844</v>
      </c>
      <c r="I2044" s="17">
        <f t="shared" ca="1" si="541"/>
        <v>0.53713298791018904</v>
      </c>
      <c r="J2044" s="23">
        <f t="shared" ca="1" si="532"/>
        <v>34.943820224719062</v>
      </c>
      <c r="K2044" s="19" t="str">
        <f t="shared" ca="1" si="533"/>
        <v/>
      </c>
      <c r="L2044" s="19" t="str">
        <f t="shared" ca="1" si="534"/>
        <v/>
      </c>
      <c r="M2044" s="9" t="str">
        <f t="shared" ca="1" si="535"/>
        <v/>
      </c>
      <c r="N2044" s="9" t="str">
        <f t="shared" ca="1" si="536"/>
        <v/>
      </c>
      <c r="O2044" s="11">
        <f t="shared" ca="1" si="529"/>
        <v>38044</v>
      </c>
      <c r="P2044" s="31">
        <f t="shared" ca="1" si="542"/>
        <v>50</v>
      </c>
      <c r="Q2044" s="9">
        <f t="shared" ca="1" si="537"/>
        <v>0</v>
      </c>
      <c r="R2044" s="34" t="str">
        <f t="shared" ca="1" si="543"/>
        <v>SELL</v>
      </c>
    </row>
    <row r="2045" spans="1:18" x14ac:dyDescent="0.3">
      <c r="A2045" s="9">
        <v>2042</v>
      </c>
      <c r="B2045" s="11">
        <f t="shared" ca="1" si="527"/>
        <v>38047</v>
      </c>
      <c r="C2045" s="17">
        <f t="shared" ca="1" si="528"/>
        <v>1852.7</v>
      </c>
      <c r="D2045" s="42">
        <f t="shared" ca="1" si="538"/>
        <v>52.400000000000091</v>
      </c>
      <c r="E2045" s="15">
        <f t="shared" ca="1" si="530"/>
        <v>52.400000000000091</v>
      </c>
      <c r="F2045" s="15">
        <f t="shared" ca="1" si="531"/>
        <v>0</v>
      </c>
      <c r="G2045" s="17">
        <f t="shared" ca="1" si="539"/>
        <v>10.40357142857142</v>
      </c>
      <c r="H2045" s="17">
        <f t="shared" ca="1" si="540"/>
        <v>12.407142857142844</v>
      </c>
      <c r="I2045" s="17">
        <f t="shared" ca="1" si="541"/>
        <v>0.83851468048359257</v>
      </c>
      <c r="J2045" s="23">
        <f t="shared" ca="1" si="532"/>
        <v>45.608266791921096</v>
      </c>
      <c r="K2045" s="19" t="str">
        <f t="shared" ca="1" si="533"/>
        <v/>
      </c>
      <c r="L2045" s="19" t="str">
        <f t="shared" ca="1" si="534"/>
        <v/>
      </c>
      <c r="M2045" s="9" t="str">
        <f t="shared" ca="1" si="535"/>
        <v/>
      </c>
      <c r="N2045" s="9" t="str">
        <f t="shared" ca="1" si="536"/>
        <v/>
      </c>
      <c r="O2045" s="11">
        <f t="shared" ca="1" si="529"/>
        <v>38047</v>
      </c>
      <c r="P2045" s="31">
        <f t="shared" ca="1" si="542"/>
        <v>50</v>
      </c>
      <c r="Q2045" s="9">
        <f t="shared" ca="1" si="537"/>
        <v>0</v>
      </c>
      <c r="R2045" s="34" t="str">
        <f t="shared" ca="1" si="543"/>
        <v>SELL</v>
      </c>
    </row>
    <row r="2046" spans="1:18" x14ac:dyDescent="0.3">
      <c r="A2046" s="9">
        <v>2043</v>
      </c>
      <c r="B2046" s="11">
        <f t="shared" ca="1" si="527"/>
        <v>38049</v>
      </c>
      <c r="C2046" s="17">
        <f t="shared" ca="1" si="528"/>
        <v>1860.4</v>
      </c>
      <c r="D2046" s="42">
        <f t="shared" ca="1" si="538"/>
        <v>7.7000000000000455</v>
      </c>
      <c r="E2046" s="15">
        <f t="shared" ca="1" si="530"/>
        <v>7.7000000000000455</v>
      </c>
      <c r="F2046" s="15">
        <f t="shared" ca="1" si="531"/>
        <v>0</v>
      </c>
      <c r="G2046" s="17">
        <f t="shared" ca="1" si="539"/>
        <v>10.18571428571428</v>
      </c>
      <c r="H2046" s="17">
        <f t="shared" ca="1" si="540"/>
        <v>12.407142857142844</v>
      </c>
      <c r="I2046" s="17">
        <f t="shared" ca="1" si="541"/>
        <v>0.82095567069660369</v>
      </c>
      <c r="J2046" s="23">
        <f t="shared" ca="1" si="532"/>
        <v>45.083781220360429</v>
      </c>
      <c r="K2046" s="19" t="str">
        <f t="shared" ca="1" si="533"/>
        <v/>
      </c>
      <c r="L2046" s="19" t="str">
        <f t="shared" ca="1" si="534"/>
        <v/>
      </c>
      <c r="M2046" s="9" t="str">
        <f t="shared" ca="1" si="535"/>
        <v/>
      </c>
      <c r="N2046" s="9" t="str">
        <f t="shared" ca="1" si="536"/>
        <v/>
      </c>
      <c r="O2046" s="11">
        <f t="shared" ca="1" si="529"/>
        <v>38049</v>
      </c>
      <c r="P2046" s="31">
        <f t="shared" ca="1" si="542"/>
        <v>50</v>
      </c>
      <c r="Q2046" s="9">
        <f t="shared" ca="1" si="537"/>
        <v>0</v>
      </c>
      <c r="R2046" s="34" t="str">
        <f t="shared" ca="1" si="543"/>
        <v>SELL</v>
      </c>
    </row>
    <row r="2047" spans="1:18" x14ac:dyDescent="0.3">
      <c r="A2047" s="9">
        <v>2044</v>
      </c>
      <c r="B2047" s="11">
        <f t="shared" ca="1" si="527"/>
        <v>38050</v>
      </c>
      <c r="C2047" s="17">
        <f t="shared" ca="1" si="528"/>
        <v>1843.85</v>
      </c>
      <c r="D2047" s="42">
        <f t="shared" ca="1" si="538"/>
        <v>-16.550000000000182</v>
      </c>
      <c r="E2047" s="15">
        <f t="shared" ca="1" si="530"/>
        <v>0</v>
      </c>
      <c r="F2047" s="15">
        <f t="shared" ca="1" si="531"/>
        <v>-16.550000000000182</v>
      </c>
      <c r="G2047" s="17">
        <f t="shared" ca="1" si="539"/>
        <v>10.18571428571428</v>
      </c>
      <c r="H2047" s="17">
        <f t="shared" ca="1" si="540"/>
        <v>13.146428571428569</v>
      </c>
      <c r="I2047" s="17">
        <f t="shared" ca="1" si="541"/>
        <v>0.77478945938603616</v>
      </c>
      <c r="J2047" s="23">
        <f t="shared" ca="1" si="532"/>
        <v>43.65528853512933</v>
      </c>
      <c r="K2047" s="19" t="str">
        <f t="shared" ca="1" si="533"/>
        <v/>
      </c>
      <c r="L2047" s="19" t="str">
        <f t="shared" ca="1" si="534"/>
        <v/>
      </c>
      <c r="M2047" s="9" t="str">
        <f t="shared" ca="1" si="535"/>
        <v/>
      </c>
      <c r="N2047" s="9" t="str">
        <f t="shared" ca="1" si="536"/>
        <v/>
      </c>
      <c r="O2047" s="11">
        <f t="shared" ca="1" si="529"/>
        <v>38050</v>
      </c>
      <c r="P2047" s="31">
        <f t="shared" ca="1" si="542"/>
        <v>50</v>
      </c>
      <c r="Q2047" s="9">
        <f t="shared" ca="1" si="537"/>
        <v>0</v>
      </c>
      <c r="R2047" s="34" t="str">
        <f t="shared" ca="1" si="543"/>
        <v>SELL</v>
      </c>
    </row>
    <row r="2048" spans="1:18" x14ac:dyDescent="0.3">
      <c r="A2048" s="9">
        <v>2045</v>
      </c>
      <c r="B2048" s="11">
        <f t="shared" ca="1" si="527"/>
        <v>38051</v>
      </c>
      <c r="C2048" s="17">
        <f t="shared" ca="1" si="528"/>
        <v>1867.7</v>
      </c>
      <c r="D2048" s="42">
        <f t="shared" ca="1" si="538"/>
        <v>23.850000000000136</v>
      </c>
      <c r="E2048" s="15">
        <f t="shared" ca="1" si="530"/>
        <v>23.850000000000136</v>
      </c>
      <c r="F2048" s="15">
        <f t="shared" ca="1" si="531"/>
        <v>0</v>
      </c>
      <c r="G2048" s="17">
        <f t="shared" ca="1" si="539"/>
        <v>9.8678571428571491</v>
      </c>
      <c r="H2048" s="17">
        <f t="shared" ca="1" si="540"/>
        <v>13.146428571428569</v>
      </c>
      <c r="I2048" s="17">
        <f t="shared" ca="1" si="541"/>
        <v>0.75061124694376591</v>
      </c>
      <c r="J2048" s="23">
        <f t="shared" ca="1" si="532"/>
        <v>42.877094972067063</v>
      </c>
      <c r="K2048" s="19" t="str">
        <f t="shared" ca="1" si="533"/>
        <v/>
      </c>
      <c r="L2048" s="19" t="str">
        <f t="shared" ca="1" si="534"/>
        <v/>
      </c>
      <c r="M2048" s="9" t="str">
        <f t="shared" ca="1" si="535"/>
        <v/>
      </c>
      <c r="N2048" s="9" t="str">
        <f t="shared" ca="1" si="536"/>
        <v/>
      </c>
      <c r="O2048" s="11">
        <f t="shared" ca="1" si="529"/>
        <v>38051</v>
      </c>
      <c r="P2048" s="31">
        <f t="shared" ca="1" si="542"/>
        <v>50</v>
      </c>
      <c r="Q2048" s="9">
        <f t="shared" ca="1" si="537"/>
        <v>0</v>
      </c>
      <c r="R2048" s="34" t="str">
        <f t="shared" ca="1" si="543"/>
        <v>SELL</v>
      </c>
    </row>
    <row r="2049" spans="1:18" x14ac:dyDescent="0.3">
      <c r="A2049" s="9">
        <v>2046</v>
      </c>
      <c r="B2049" s="11">
        <f t="shared" ca="1" si="527"/>
        <v>38054</v>
      </c>
      <c r="C2049" s="17">
        <f t="shared" ca="1" si="528"/>
        <v>1885.25</v>
      </c>
      <c r="D2049" s="42">
        <f t="shared" ca="1" si="538"/>
        <v>17.549999999999955</v>
      </c>
      <c r="E2049" s="15">
        <f t="shared" ca="1" si="530"/>
        <v>17.549999999999955</v>
      </c>
      <c r="F2049" s="15">
        <f t="shared" ca="1" si="531"/>
        <v>0</v>
      </c>
      <c r="G2049" s="17">
        <f t="shared" ca="1" si="539"/>
        <v>11.121428571428575</v>
      </c>
      <c r="H2049" s="17">
        <f t="shared" ca="1" si="540"/>
        <v>13.142857142857142</v>
      </c>
      <c r="I2049" s="17">
        <f t="shared" ca="1" si="541"/>
        <v>0.84619565217391335</v>
      </c>
      <c r="J2049" s="23">
        <f t="shared" ca="1" si="532"/>
        <v>45.834559905799246</v>
      </c>
      <c r="K2049" s="19" t="str">
        <f t="shared" ca="1" si="533"/>
        <v/>
      </c>
      <c r="L2049" s="19" t="str">
        <f t="shared" ca="1" si="534"/>
        <v/>
      </c>
      <c r="M2049" s="9" t="str">
        <f t="shared" ca="1" si="535"/>
        <v/>
      </c>
      <c r="N2049" s="9" t="str">
        <f t="shared" ca="1" si="536"/>
        <v/>
      </c>
      <c r="O2049" s="11">
        <f t="shared" ca="1" si="529"/>
        <v>38054</v>
      </c>
      <c r="P2049" s="31">
        <f t="shared" ca="1" si="542"/>
        <v>50</v>
      </c>
      <c r="Q2049" s="9">
        <f t="shared" ca="1" si="537"/>
        <v>0</v>
      </c>
      <c r="R2049" s="34" t="str">
        <f t="shared" ca="1" si="543"/>
        <v>SELL</v>
      </c>
    </row>
    <row r="2050" spans="1:18" x14ac:dyDescent="0.3">
      <c r="A2050" s="9">
        <v>2047</v>
      </c>
      <c r="B2050" s="11">
        <f t="shared" ca="1" si="527"/>
        <v>38055</v>
      </c>
      <c r="C2050" s="17">
        <f t="shared" ca="1" si="528"/>
        <v>1866.05</v>
      </c>
      <c r="D2050" s="42">
        <f t="shared" ca="1" si="538"/>
        <v>-19.200000000000045</v>
      </c>
      <c r="E2050" s="15">
        <f t="shared" ca="1" si="530"/>
        <v>0</v>
      </c>
      <c r="F2050" s="15">
        <f t="shared" ca="1" si="531"/>
        <v>-19.200000000000045</v>
      </c>
      <c r="G2050" s="17">
        <f t="shared" ca="1" si="539"/>
        <v>10.653571428571436</v>
      </c>
      <c r="H2050" s="17">
        <f t="shared" ca="1" si="540"/>
        <v>14.514285714285718</v>
      </c>
      <c r="I2050" s="17">
        <f t="shared" ca="1" si="541"/>
        <v>0.73400590551181133</v>
      </c>
      <c r="J2050" s="23">
        <f t="shared" ca="1" si="532"/>
        <v>42.330069533134676</v>
      </c>
      <c r="K2050" s="19" t="str">
        <f t="shared" ca="1" si="533"/>
        <v/>
      </c>
      <c r="L2050" s="19" t="str">
        <f t="shared" ca="1" si="534"/>
        <v/>
      </c>
      <c r="M2050" s="9" t="str">
        <f t="shared" ca="1" si="535"/>
        <v/>
      </c>
      <c r="N2050" s="9" t="str">
        <f t="shared" ca="1" si="536"/>
        <v/>
      </c>
      <c r="O2050" s="11">
        <f t="shared" ca="1" si="529"/>
        <v>38055</v>
      </c>
      <c r="P2050" s="31">
        <f t="shared" ca="1" si="542"/>
        <v>50</v>
      </c>
      <c r="Q2050" s="9">
        <f t="shared" ca="1" si="537"/>
        <v>0</v>
      </c>
      <c r="R2050" s="34" t="str">
        <f t="shared" ca="1" si="543"/>
        <v>SELL</v>
      </c>
    </row>
    <row r="2051" spans="1:18" x14ac:dyDescent="0.3">
      <c r="A2051" s="9">
        <v>2048</v>
      </c>
      <c r="B2051" s="11">
        <f t="shared" ca="1" si="527"/>
        <v>38056</v>
      </c>
      <c r="C2051" s="17">
        <f t="shared" ca="1" si="528"/>
        <v>1844.35</v>
      </c>
      <c r="D2051" s="42">
        <f t="shared" ca="1" si="538"/>
        <v>-21.700000000000045</v>
      </c>
      <c r="E2051" s="15">
        <f t="shared" ca="1" si="530"/>
        <v>0</v>
      </c>
      <c r="F2051" s="15">
        <f t="shared" ca="1" si="531"/>
        <v>-21.700000000000045</v>
      </c>
      <c r="G2051" s="17">
        <f t="shared" ca="1" si="539"/>
        <v>10.653571428571436</v>
      </c>
      <c r="H2051" s="17">
        <f t="shared" ca="1" si="540"/>
        <v>15.803571428571445</v>
      </c>
      <c r="I2051" s="17">
        <f t="shared" ca="1" si="541"/>
        <v>0.67412429378531047</v>
      </c>
      <c r="J2051" s="23">
        <f t="shared" ca="1" si="532"/>
        <v>40.267278617710573</v>
      </c>
      <c r="K2051" s="19" t="str">
        <f t="shared" ca="1" si="533"/>
        <v/>
      </c>
      <c r="L2051" s="19" t="str">
        <f t="shared" ca="1" si="534"/>
        <v/>
      </c>
      <c r="M2051" s="9" t="str">
        <f t="shared" ca="1" si="535"/>
        <v/>
      </c>
      <c r="N2051" s="9" t="str">
        <f t="shared" ca="1" si="536"/>
        <v/>
      </c>
      <c r="O2051" s="11">
        <f t="shared" ca="1" si="529"/>
        <v>38056</v>
      </c>
      <c r="P2051" s="31">
        <f t="shared" ca="1" si="542"/>
        <v>50</v>
      </c>
      <c r="Q2051" s="9">
        <f t="shared" ca="1" si="537"/>
        <v>0</v>
      </c>
      <c r="R2051" s="34" t="str">
        <f t="shared" ca="1" si="543"/>
        <v>SELL</v>
      </c>
    </row>
    <row r="2052" spans="1:18" x14ac:dyDescent="0.3">
      <c r="A2052" s="9">
        <v>2049</v>
      </c>
      <c r="B2052" s="11">
        <f t="shared" ref="B2052:B2115" ca="1" si="544">VLOOKUP(A2052,INDIRECT($V$1&amp;"$A$2:$C$100000"),2,FALSE)</f>
        <v>38057</v>
      </c>
      <c r="C2052" s="17">
        <f t="shared" ref="C2052:C2115" ca="1" si="545">VLOOKUP(A2052,INDIRECT($V$1&amp;"$A$2:$C$100000"),3,FALSE)</f>
        <v>1805.4</v>
      </c>
      <c r="D2052" s="42">
        <f t="shared" ca="1" si="538"/>
        <v>-38.949999999999818</v>
      </c>
      <c r="E2052" s="15">
        <f t="shared" ca="1" si="530"/>
        <v>0</v>
      </c>
      <c r="F2052" s="15">
        <f t="shared" ca="1" si="531"/>
        <v>-38.949999999999818</v>
      </c>
      <c r="G2052" s="17">
        <f t="shared" ca="1" si="539"/>
        <v>10.653571428571436</v>
      </c>
      <c r="H2052" s="17">
        <f t="shared" ca="1" si="540"/>
        <v>14.432142857142853</v>
      </c>
      <c r="I2052" s="17">
        <f t="shared" ca="1" si="541"/>
        <v>0.738183617916358</v>
      </c>
      <c r="J2052" s="23">
        <f t="shared" ca="1" si="532"/>
        <v>42.468678815489767</v>
      </c>
      <c r="K2052" s="19" t="str">
        <f t="shared" ca="1" si="533"/>
        <v/>
      </c>
      <c r="L2052" s="19" t="str">
        <f t="shared" ca="1" si="534"/>
        <v/>
      </c>
      <c r="M2052" s="9" t="str">
        <f t="shared" ca="1" si="535"/>
        <v/>
      </c>
      <c r="N2052" s="9" t="str">
        <f t="shared" ca="1" si="536"/>
        <v/>
      </c>
      <c r="O2052" s="11">
        <f t="shared" ref="O2052:O2115" ca="1" si="546">VLOOKUP(A2052,INDIRECT($V$1&amp;"$A$2:$C$100000"),2,FALSE)</f>
        <v>38057</v>
      </c>
      <c r="P2052" s="31">
        <f t="shared" ca="1" si="542"/>
        <v>50</v>
      </c>
      <c r="Q2052" s="9">
        <f t="shared" ca="1" si="537"/>
        <v>0</v>
      </c>
      <c r="R2052" s="34" t="str">
        <f t="shared" ca="1" si="543"/>
        <v>SELL</v>
      </c>
    </row>
    <row r="2053" spans="1:18" x14ac:dyDescent="0.3">
      <c r="A2053" s="9">
        <v>2050</v>
      </c>
      <c r="B2053" s="11">
        <f t="shared" ca="1" si="544"/>
        <v>38058</v>
      </c>
      <c r="C2053" s="17">
        <f t="shared" ca="1" si="545"/>
        <v>1812.2</v>
      </c>
      <c r="D2053" s="42">
        <f t="shared" ca="1" si="538"/>
        <v>6.7999999999999545</v>
      </c>
      <c r="E2053" s="15">
        <f t="shared" ref="E2053:E2116" ca="1" si="547">IF(D2053&gt;$V$5,D2053,0)</f>
        <v>6.7999999999999545</v>
      </c>
      <c r="F2053" s="15">
        <f t="shared" ref="F2053:F2116" ca="1" si="548">IF(D2053&lt;$V$5,D2053,0)</f>
        <v>0</v>
      </c>
      <c r="G2053" s="17">
        <f t="shared" ca="1" si="539"/>
        <v>11.139285714285718</v>
      </c>
      <c r="H2053" s="17">
        <f t="shared" ca="1" si="540"/>
        <v>14.028571428571436</v>
      </c>
      <c r="I2053" s="17">
        <f t="shared" ca="1" si="541"/>
        <v>0.79404276985743372</v>
      </c>
      <c r="J2053" s="23">
        <f t="shared" ref="J2053:J2116" ca="1" si="549">IF((A2053-1)&gt;=$G$1,IF(I2053=$V$5,$V$5,($V$6-($V$6/(1+I2053)))),"")</f>
        <v>44.259968781041572</v>
      </c>
      <c r="K2053" s="19" t="str">
        <f t="shared" ref="K2053:K2116" ca="1" si="550">IF((A2053-1)&gt;=$G$1,IF(J2053&gt;$D$1,$V$8,IF(J2053&lt;$C$1,$V$7,"")),"")</f>
        <v/>
      </c>
      <c r="L2053" s="19" t="str">
        <f t="shared" ref="L2053:L2116" ca="1" si="551">IF(M2053&lt;&gt;"",P2053,"")</f>
        <v/>
      </c>
      <c r="M2053" s="9" t="str">
        <f t="shared" ref="M2053:M2116" ca="1" si="552">IF(R2053&lt;&gt;R2052,R2053,"")</f>
        <v/>
      </c>
      <c r="N2053" s="9" t="str">
        <f t="shared" ref="N2053:N2116" ca="1" si="553">IF(OR(M2053=$V$7,M2053=$V$8),C2053,"")</f>
        <v/>
      </c>
      <c r="O2053" s="11">
        <f t="shared" ca="1" si="546"/>
        <v>38058</v>
      </c>
      <c r="P2053" s="31">
        <f t="shared" ca="1" si="542"/>
        <v>50</v>
      </c>
      <c r="Q2053" s="9">
        <f t="shared" ref="Q2053:Q2116" ca="1" si="554">IF(M2053&lt;&gt;"",1,0)</f>
        <v>0</v>
      </c>
      <c r="R2053" s="34" t="str">
        <f t="shared" ca="1" si="543"/>
        <v>SELL</v>
      </c>
    </row>
    <row r="2054" spans="1:18" x14ac:dyDescent="0.3">
      <c r="A2054" s="9">
        <v>2051</v>
      </c>
      <c r="B2054" s="11">
        <f t="shared" ca="1" si="544"/>
        <v>38061</v>
      </c>
      <c r="C2054" s="17">
        <f t="shared" ca="1" si="545"/>
        <v>1763.4</v>
      </c>
      <c r="D2054" s="42">
        <f t="shared" ref="D2054:D2117" ca="1" si="555">C2054-C2053</f>
        <v>-48.799999999999955</v>
      </c>
      <c r="E2054" s="15">
        <f t="shared" ca="1" si="547"/>
        <v>0</v>
      </c>
      <c r="F2054" s="15">
        <f t="shared" ca="1" si="548"/>
        <v>-48.799999999999955</v>
      </c>
      <c r="G2054" s="17">
        <f t="shared" ref="G2054:G2117" ca="1" si="556">IF((A2054-1)&gt;=$G$1,AVERAGE(OFFSET(E2054,0,0,-$G$1,1)),"")</f>
        <v>11.139285714285718</v>
      </c>
      <c r="H2054" s="17">
        <f t="shared" ref="H2054:H2117" ca="1" si="557">IF((A2054-1)&gt;=$G$1,ABS(AVERAGE(OFFSET(F2054,0,0,-$G$1,1))),"")</f>
        <v>14.339285714285714</v>
      </c>
      <c r="I2054" s="17">
        <f t="shared" ref="I2054:I2117" ca="1" si="558">IF((A2054-1)&gt;=$G$1,G2054/H2054,"")</f>
        <v>0.77683686176836886</v>
      </c>
      <c r="J2054" s="23">
        <f t="shared" ca="1" si="549"/>
        <v>43.720213064199619</v>
      </c>
      <c r="K2054" s="19" t="str">
        <f t="shared" ca="1" si="550"/>
        <v/>
      </c>
      <c r="L2054" s="19" t="str">
        <f t="shared" ca="1" si="551"/>
        <v/>
      </c>
      <c r="M2054" s="9" t="str">
        <f t="shared" ca="1" si="552"/>
        <v/>
      </c>
      <c r="N2054" s="9" t="str">
        <f t="shared" ca="1" si="553"/>
        <v/>
      </c>
      <c r="O2054" s="11">
        <f t="shared" ca="1" si="546"/>
        <v>38061</v>
      </c>
      <c r="P2054" s="31">
        <f t="shared" ref="P2054:P2117" ca="1" si="559">P2053+Q2054</f>
        <v>50</v>
      </c>
      <c r="Q2054" s="9">
        <f t="shared" ca="1" si="554"/>
        <v>0</v>
      </c>
      <c r="R2054" s="34" t="str">
        <f t="shared" ref="R2054:R2117" ca="1" si="560">IF(K2054=R2053,R2053,IF(K2054="",R2053,IF(K2054&lt;&gt;R2053,K2054)))</f>
        <v>SELL</v>
      </c>
    </row>
    <row r="2055" spans="1:18" x14ac:dyDescent="0.3">
      <c r="A2055" s="9">
        <v>2052</v>
      </c>
      <c r="B2055" s="11">
        <f t="shared" ca="1" si="544"/>
        <v>38062</v>
      </c>
      <c r="C2055" s="17">
        <f t="shared" ca="1" si="545"/>
        <v>1749.35</v>
      </c>
      <c r="D2055" s="42">
        <f t="shared" ca="1" si="555"/>
        <v>-14.050000000000182</v>
      </c>
      <c r="E2055" s="15">
        <f t="shared" ca="1" si="547"/>
        <v>0</v>
      </c>
      <c r="F2055" s="15">
        <f t="shared" ca="1" si="548"/>
        <v>-14.050000000000182</v>
      </c>
      <c r="G2055" s="17">
        <f t="shared" ca="1" si="556"/>
        <v>10.200000000000014</v>
      </c>
      <c r="H2055" s="17">
        <f t="shared" ca="1" si="557"/>
        <v>15.342857142857156</v>
      </c>
      <c r="I2055" s="17">
        <f t="shared" ca="1" si="558"/>
        <v>0.66480446927374337</v>
      </c>
      <c r="J2055" s="23">
        <f t="shared" ca="1" si="549"/>
        <v>39.932885906040283</v>
      </c>
      <c r="K2055" s="19" t="str">
        <f t="shared" ca="1" si="550"/>
        <v/>
      </c>
      <c r="L2055" s="19" t="str">
        <f t="shared" ca="1" si="551"/>
        <v/>
      </c>
      <c r="M2055" s="9" t="str">
        <f t="shared" ca="1" si="552"/>
        <v/>
      </c>
      <c r="N2055" s="9" t="str">
        <f t="shared" ca="1" si="553"/>
        <v/>
      </c>
      <c r="O2055" s="11">
        <f t="shared" ca="1" si="546"/>
        <v>38062</v>
      </c>
      <c r="P2055" s="31">
        <f t="shared" ca="1" si="559"/>
        <v>50</v>
      </c>
      <c r="Q2055" s="9">
        <f t="shared" ca="1" si="554"/>
        <v>0</v>
      </c>
      <c r="R2055" s="34" t="str">
        <f t="shared" ca="1" si="560"/>
        <v>SELL</v>
      </c>
    </row>
    <row r="2056" spans="1:18" x14ac:dyDescent="0.3">
      <c r="A2056" s="9">
        <v>2053</v>
      </c>
      <c r="B2056" s="11">
        <f t="shared" ca="1" si="544"/>
        <v>38063</v>
      </c>
      <c r="C2056" s="17">
        <f t="shared" ca="1" si="545"/>
        <v>1749.85</v>
      </c>
      <c r="D2056" s="42">
        <f t="shared" ca="1" si="555"/>
        <v>0.5</v>
      </c>
      <c r="E2056" s="15">
        <f t="shared" ca="1" si="547"/>
        <v>0.5</v>
      </c>
      <c r="F2056" s="15">
        <f t="shared" ca="1" si="548"/>
        <v>0</v>
      </c>
      <c r="G2056" s="17">
        <f t="shared" ca="1" si="556"/>
        <v>10.235714285714298</v>
      </c>
      <c r="H2056" s="17">
        <f t="shared" ca="1" si="557"/>
        <v>12.875000000000016</v>
      </c>
      <c r="I2056" s="17">
        <f t="shared" ca="1" si="558"/>
        <v>0.79500693481276008</v>
      </c>
      <c r="J2056" s="23">
        <f t="shared" ca="1" si="549"/>
        <v>44.289908823983929</v>
      </c>
      <c r="K2056" s="19" t="str">
        <f t="shared" ca="1" si="550"/>
        <v/>
      </c>
      <c r="L2056" s="19" t="str">
        <f t="shared" ca="1" si="551"/>
        <v/>
      </c>
      <c r="M2056" s="9" t="str">
        <f t="shared" ca="1" si="552"/>
        <v/>
      </c>
      <c r="N2056" s="9" t="str">
        <f t="shared" ca="1" si="553"/>
        <v/>
      </c>
      <c r="O2056" s="11">
        <f t="shared" ca="1" si="546"/>
        <v>38063</v>
      </c>
      <c r="P2056" s="31">
        <f t="shared" ca="1" si="559"/>
        <v>50</v>
      </c>
      <c r="Q2056" s="9">
        <f t="shared" ca="1" si="554"/>
        <v>0</v>
      </c>
      <c r="R2056" s="34" t="str">
        <f t="shared" ca="1" si="560"/>
        <v>SELL</v>
      </c>
    </row>
    <row r="2057" spans="1:18" x14ac:dyDescent="0.3">
      <c r="A2057" s="9">
        <v>2054</v>
      </c>
      <c r="B2057" s="11">
        <f t="shared" ca="1" si="544"/>
        <v>38064</v>
      </c>
      <c r="C2057" s="17">
        <f t="shared" ca="1" si="545"/>
        <v>1716.65</v>
      </c>
      <c r="D2057" s="42">
        <f t="shared" ca="1" si="555"/>
        <v>-33.199999999999818</v>
      </c>
      <c r="E2057" s="15">
        <f t="shared" ca="1" si="547"/>
        <v>0</v>
      </c>
      <c r="F2057" s="15">
        <f t="shared" ca="1" si="548"/>
        <v>-33.199999999999818</v>
      </c>
      <c r="G2057" s="17">
        <f t="shared" ca="1" si="556"/>
        <v>10.235714285714298</v>
      </c>
      <c r="H2057" s="17">
        <f t="shared" ca="1" si="557"/>
        <v>13.746428571428575</v>
      </c>
      <c r="I2057" s="17">
        <f t="shared" ca="1" si="558"/>
        <v>0.74460898934788322</v>
      </c>
      <c r="J2057" s="23">
        <f t="shared" ca="1" si="549"/>
        <v>42.680565897244989</v>
      </c>
      <c r="K2057" s="19" t="str">
        <f t="shared" ca="1" si="550"/>
        <v/>
      </c>
      <c r="L2057" s="19" t="str">
        <f t="shared" ca="1" si="551"/>
        <v/>
      </c>
      <c r="M2057" s="9" t="str">
        <f t="shared" ca="1" si="552"/>
        <v/>
      </c>
      <c r="N2057" s="9" t="str">
        <f t="shared" ca="1" si="553"/>
        <v/>
      </c>
      <c r="O2057" s="11">
        <f t="shared" ca="1" si="546"/>
        <v>38064</v>
      </c>
      <c r="P2057" s="31">
        <f t="shared" ca="1" si="559"/>
        <v>50</v>
      </c>
      <c r="Q2057" s="9">
        <f t="shared" ca="1" si="554"/>
        <v>0</v>
      </c>
      <c r="R2057" s="34" t="str">
        <f t="shared" ca="1" si="560"/>
        <v>SELL</v>
      </c>
    </row>
    <row r="2058" spans="1:18" x14ac:dyDescent="0.3">
      <c r="A2058" s="9">
        <v>2055</v>
      </c>
      <c r="B2058" s="11">
        <f t="shared" ca="1" si="544"/>
        <v>38065</v>
      </c>
      <c r="C2058" s="17">
        <f t="shared" ca="1" si="545"/>
        <v>1725.1</v>
      </c>
      <c r="D2058" s="42">
        <f t="shared" ca="1" si="555"/>
        <v>8.4499999999998181</v>
      </c>
      <c r="E2058" s="15">
        <f t="shared" ca="1" si="547"/>
        <v>8.4499999999998181</v>
      </c>
      <c r="F2058" s="15">
        <f t="shared" ca="1" si="548"/>
        <v>0</v>
      </c>
      <c r="G2058" s="17">
        <f t="shared" ca="1" si="556"/>
        <v>8.375</v>
      </c>
      <c r="H2058" s="17">
        <f t="shared" ca="1" si="557"/>
        <v>13.746428571428575</v>
      </c>
      <c r="I2058" s="17">
        <f t="shared" ca="1" si="558"/>
        <v>0.60924915562483739</v>
      </c>
      <c r="J2058" s="23">
        <f t="shared" ca="1" si="549"/>
        <v>37.859218598643842</v>
      </c>
      <c r="K2058" s="19" t="str">
        <f t="shared" ca="1" si="550"/>
        <v/>
      </c>
      <c r="L2058" s="19" t="str">
        <f t="shared" ca="1" si="551"/>
        <v/>
      </c>
      <c r="M2058" s="9" t="str">
        <f t="shared" ca="1" si="552"/>
        <v/>
      </c>
      <c r="N2058" s="9" t="str">
        <f t="shared" ca="1" si="553"/>
        <v/>
      </c>
      <c r="O2058" s="11">
        <f t="shared" ca="1" si="546"/>
        <v>38065</v>
      </c>
      <c r="P2058" s="31">
        <f t="shared" ca="1" si="559"/>
        <v>50</v>
      </c>
      <c r="Q2058" s="9">
        <f t="shared" ca="1" si="554"/>
        <v>0</v>
      </c>
      <c r="R2058" s="34" t="str">
        <f t="shared" ca="1" si="560"/>
        <v>SELL</v>
      </c>
    </row>
    <row r="2059" spans="1:18" x14ac:dyDescent="0.3">
      <c r="A2059" s="9">
        <v>2056</v>
      </c>
      <c r="B2059" s="11">
        <f t="shared" ca="1" si="544"/>
        <v>38068</v>
      </c>
      <c r="C2059" s="17">
        <f t="shared" ca="1" si="545"/>
        <v>1685</v>
      </c>
      <c r="D2059" s="42">
        <f t="shared" ca="1" si="555"/>
        <v>-40.099999999999909</v>
      </c>
      <c r="E2059" s="15">
        <f t="shared" ca="1" si="547"/>
        <v>0</v>
      </c>
      <c r="F2059" s="15">
        <f t="shared" ca="1" si="548"/>
        <v>-40.099999999999909</v>
      </c>
      <c r="G2059" s="17">
        <f t="shared" ca="1" si="556"/>
        <v>4.6321428571428509</v>
      </c>
      <c r="H2059" s="17">
        <f t="shared" ca="1" si="557"/>
        <v>16.610714285714284</v>
      </c>
      <c r="I2059" s="17">
        <f t="shared" ca="1" si="558"/>
        <v>0.278864760266609</v>
      </c>
      <c r="J2059" s="23">
        <f t="shared" ca="1" si="549"/>
        <v>21.805648957632798</v>
      </c>
      <c r="K2059" s="19" t="str">
        <f t="shared" ca="1" si="550"/>
        <v>BUY</v>
      </c>
      <c r="L2059" s="19">
        <f t="shared" ca="1" si="551"/>
        <v>51</v>
      </c>
      <c r="M2059" s="9" t="str">
        <f t="shared" ca="1" si="552"/>
        <v>BUY</v>
      </c>
      <c r="N2059" s="9">
        <f t="shared" ca="1" si="553"/>
        <v>1685</v>
      </c>
      <c r="O2059" s="11">
        <f t="shared" ca="1" si="546"/>
        <v>38068</v>
      </c>
      <c r="P2059" s="31">
        <f t="shared" ca="1" si="559"/>
        <v>51</v>
      </c>
      <c r="Q2059" s="9">
        <f t="shared" ca="1" si="554"/>
        <v>1</v>
      </c>
      <c r="R2059" s="34" t="str">
        <f t="shared" ca="1" si="560"/>
        <v>BUY</v>
      </c>
    </row>
    <row r="2060" spans="1:18" x14ac:dyDescent="0.3">
      <c r="A2060" s="9">
        <v>2057</v>
      </c>
      <c r="B2060" s="11">
        <f t="shared" ca="1" si="544"/>
        <v>38069</v>
      </c>
      <c r="C2060" s="17">
        <f t="shared" ca="1" si="545"/>
        <v>1696.4</v>
      </c>
      <c r="D2060" s="42">
        <f t="shared" ca="1" si="555"/>
        <v>11.400000000000091</v>
      </c>
      <c r="E2060" s="15">
        <f t="shared" ca="1" si="547"/>
        <v>11.400000000000091</v>
      </c>
      <c r="F2060" s="15">
        <f t="shared" ca="1" si="548"/>
        <v>0</v>
      </c>
      <c r="G2060" s="17">
        <f t="shared" ca="1" si="556"/>
        <v>4.8964285714285678</v>
      </c>
      <c r="H2060" s="17">
        <f t="shared" ca="1" si="557"/>
        <v>16.610714285714284</v>
      </c>
      <c r="I2060" s="17">
        <f t="shared" ca="1" si="558"/>
        <v>0.29477531713609956</v>
      </c>
      <c r="J2060" s="23">
        <f t="shared" ca="1" si="549"/>
        <v>22.766522749916959</v>
      </c>
      <c r="K2060" s="19" t="str">
        <f t="shared" ca="1" si="550"/>
        <v>BUY</v>
      </c>
      <c r="L2060" s="19" t="str">
        <f t="shared" ca="1" si="551"/>
        <v/>
      </c>
      <c r="M2060" s="9" t="str">
        <f t="shared" ca="1" si="552"/>
        <v/>
      </c>
      <c r="N2060" s="9" t="str">
        <f t="shared" ca="1" si="553"/>
        <v/>
      </c>
      <c r="O2060" s="11">
        <f t="shared" ca="1" si="546"/>
        <v>38069</v>
      </c>
      <c r="P2060" s="31">
        <f t="shared" ca="1" si="559"/>
        <v>51</v>
      </c>
      <c r="Q2060" s="9">
        <f t="shared" ca="1" si="554"/>
        <v>0</v>
      </c>
      <c r="R2060" s="34" t="str">
        <f t="shared" ca="1" si="560"/>
        <v>BUY</v>
      </c>
    </row>
    <row r="2061" spans="1:18" x14ac:dyDescent="0.3">
      <c r="A2061" s="9">
        <v>2058</v>
      </c>
      <c r="B2061" s="11">
        <f t="shared" ca="1" si="544"/>
        <v>38070</v>
      </c>
      <c r="C2061" s="17">
        <f t="shared" ca="1" si="545"/>
        <v>1692.1</v>
      </c>
      <c r="D2061" s="42">
        <f t="shared" ca="1" si="555"/>
        <v>-4.3000000000001819</v>
      </c>
      <c r="E2061" s="15">
        <f t="shared" ca="1" si="547"/>
        <v>0</v>
      </c>
      <c r="F2061" s="15">
        <f t="shared" ca="1" si="548"/>
        <v>-4.3000000000001819</v>
      </c>
      <c r="G2061" s="17">
        <f t="shared" ca="1" si="556"/>
        <v>4.8964285714285678</v>
      </c>
      <c r="H2061" s="17">
        <f t="shared" ca="1" si="557"/>
        <v>15.735714285714282</v>
      </c>
      <c r="I2061" s="17">
        <f t="shared" ca="1" si="558"/>
        <v>0.31116659101225586</v>
      </c>
      <c r="J2061" s="23">
        <f t="shared" ca="1" si="549"/>
        <v>23.732040851653096</v>
      </c>
      <c r="K2061" s="19" t="str">
        <f t="shared" ca="1" si="550"/>
        <v>BUY</v>
      </c>
      <c r="L2061" s="19" t="str">
        <f t="shared" ca="1" si="551"/>
        <v/>
      </c>
      <c r="M2061" s="9" t="str">
        <f t="shared" ca="1" si="552"/>
        <v/>
      </c>
      <c r="N2061" s="9" t="str">
        <f t="shared" ca="1" si="553"/>
        <v/>
      </c>
      <c r="O2061" s="11">
        <f t="shared" ca="1" si="546"/>
        <v>38070</v>
      </c>
      <c r="P2061" s="31">
        <f t="shared" ca="1" si="559"/>
        <v>51</v>
      </c>
      <c r="Q2061" s="9">
        <f t="shared" ca="1" si="554"/>
        <v>0</v>
      </c>
      <c r="R2061" s="34" t="str">
        <f t="shared" ca="1" si="560"/>
        <v>BUY</v>
      </c>
    </row>
    <row r="2062" spans="1:18" x14ac:dyDescent="0.3">
      <c r="A2062" s="9">
        <v>2059</v>
      </c>
      <c r="B2062" s="11">
        <f t="shared" ca="1" si="544"/>
        <v>38071</v>
      </c>
      <c r="C2062" s="17">
        <f t="shared" ca="1" si="545"/>
        <v>1704.45</v>
      </c>
      <c r="D2062" s="42">
        <f t="shared" ca="1" si="555"/>
        <v>12.350000000000136</v>
      </c>
      <c r="E2062" s="15">
        <f t="shared" ca="1" si="547"/>
        <v>12.350000000000136</v>
      </c>
      <c r="F2062" s="15">
        <f t="shared" ca="1" si="548"/>
        <v>0</v>
      </c>
      <c r="G2062" s="17">
        <f t="shared" ca="1" si="556"/>
        <v>4.0749999999999966</v>
      </c>
      <c r="H2062" s="17">
        <f t="shared" ca="1" si="557"/>
        <v>15.735714285714282</v>
      </c>
      <c r="I2062" s="17">
        <f t="shared" ca="1" si="558"/>
        <v>0.25896504766227857</v>
      </c>
      <c r="J2062" s="23">
        <f t="shared" ca="1" si="549"/>
        <v>20.569677303046674</v>
      </c>
      <c r="K2062" s="19" t="str">
        <f t="shared" ca="1" si="550"/>
        <v>BUY</v>
      </c>
      <c r="L2062" s="19" t="str">
        <f t="shared" ca="1" si="551"/>
        <v/>
      </c>
      <c r="M2062" s="9" t="str">
        <f t="shared" ca="1" si="552"/>
        <v/>
      </c>
      <c r="N2062" s="9" t="str">
        <f t="shared" ca="1" si="553"/>
        <v/>
      </c>
      <c r="O2062" s="11">
        <f t="shared" ca="1" si="546"/>
        <v>38071</v>
      </c>
      <c r="P2062" s="31">
        <f t="shared" ca="1" si="559"/>
        <v>51</v>
      </c>
      <c r="Q2062" s="9">
        <f t="shared" ca="1" si="554"/>
        <v>0</v>
      </c>
      <c r="R2062" s="34" t="str">
        <f t="shared" ca="1" si="560"/>
        <v>BUY</v>
      </c>
    </row>
    <row r="2063" spans="1:18" x14ac:dyDescent="0.3">
      <c r="A2063" s="9">
        <v>2060</v>
      </c>
      <c r="B2063" s="11">
        <f t="shared" ca="1" si="544"/>
        <v>38072</v>
      </c>
      <c r="C2063" s="17">
        <f t="shared" ca="1" si="545"/>
        <v>1747.5</v>
      </c>
      <c r="D2063" s="42">
        <f t="shared" ca="1" si="555"/>
        <v>43.049999999999955</v>
      </c>
      <c r="E2063" s="15">
        <f t="shared" ca="1" si="547"/>
        <v>43.049999999999955</v>
      </c>
      <c r="F2063" s="15">
        <f t="shared" ca="1" si="548"/>
        <v>0</v>
      </c>
      <c r="G2063" s="17">
        <f t="shared" ca="1" si="556"/>
        <v>5.8964285714285678</v>
      </c>
      <c r="H2063" s="17">
        <f t="shared" ca="1" si="557"/>
        <v>15.735714285714282</v>
      </c>
      <c r="I2063" s="17">
        <f t="shared" ca="1" si="558"/>
        <v>0.37471629596005435</v>
      </c>
      <c r="J2063" s="23">
        <f t="shared" ca="1" si="549"/>
        <v>27.257718342413725</v>
      </c>
      <c r="K2063" s="19" t="str">
        <f t="shared" ca="1" si="550"/>
        <v>BUY</v>
      </c>
      <c r="L2063" s="19" t="str">
        <f t="shared" ca="1" si="551"/>
        <v/>
      </c>
      <c r="M2063" s="9" t="str">
        <f t="shared" ca="1" si="552"/>
        <v/>
      </c>
      <c r="N2063" s="9" t="str">
        <f t="shared" ca="1" si="553"/>
        <v/>
      </c>
      <c r="O2063" s="11">
        <f t="shared" ca="1" si="546"/>
        <v>38072</v>
      </c>
      <c r="P2063" s="31">
        <f t="shared" ca="1" si="559"/>
        <v>51</v>
      </c>
      <c r="Q2063" s="9">
        <f t="shared" ca="1" si="554"/>
        <v>0</v>
      </c>
      <c r="R2063" s="34" t="str">
        <f t="shared" ca="1" si="560"/>
        <v>BUY</v>
      </c>
    </row>
    <row r="2064" spans="1:18" x14ac:dyDescent="0.3">
      <c r="A2064" s="9">
        <v>2061</v>
      </c>
      <c r="B2064" s="11">
        <f t="shared" ca="1" si="544"/>
        <v>38075</v>
      </c>
      <c r="C2064" s="17">
        <f t="shared" ca="1" si="545"/>
        <v>1762.05</v>
      </c>
      <c r="D2064" s="42">
        <f t="shared" ca="1" si="555"/>
        <v>14.549999999999955</v>
      </c>
      <c r="E2064" s="15">
        <f t="shared" ca="1" si="547"/>
        <v>14.549999999999955</v>
      </c>
      <c r="F2064" s="15">
        <f t="shared" ca="1" si="548"/>
        <v>0</v>
      </c>
      <c r="G2064" s="17">
        <f t="shared" ca="1" si="556"/>
        <v>6.9357142857142788</v>
      </c>
      <c r="H2064" s="17">
        <f t="shared" ca="1" si="557"/>
        <v>14.364285714285709</v>
      </c>
      <c r="I2064" s="17">
        <f t="shared" ca="1" si="558"/>
        <v>0.48284435604176995</v>
      </c>
      <c r="J2064" s="23">
        <f t="shared" ca="1" si="549"/>
        <v>32.562038900067051</v>
      </c>
      <c r="K2064" s="19" t="str">
        <f t="shared" ca="1" si="550"/>
        <v/>
      </c>
      <c r="L2064" s="19" t="str">
        <f t="shared" ca="1" si="551"/>
        <v/>
      </c>
      <c r="M2064" s="9" t="str">
        <f t="shared" ca="1" si="552"/>
        <v/>
      </c>
      <c r="N2064" s="9" t="str">
        <f t="shared" ca="1" si="553"/>
        <v/>
      </c>
      <c r="O2064" s="11">
        <f t="shared" ca="1" si="546"/>
        <v>38075</v>
      </c>
      <c r="P2064" s="31">
        <f t="shared" ca="1" si="559"/>
        <v>51</v>
      </c>
      <c r="Q2064" s="9">
        <f t="shared" ca="1" si="554"/>
        <v>0</v>
      </c>
      <c r="R2064" s="34" t="str">
        <f t="shared" ca="1" si="560"/>
        <v>BUY</v>
      </c>
    </row>
    <row r="2065" spans="1:18" x14ac:dyDescent="0.3">
      <c r="A2065" s="9">
        <v>2062</v>
      </c>
      <c r="B2065" s="11">
        <f t="shared" ca="1" si="544"/>
        <v>38076</v>
      </c>
      <c r="C2065" s="17">
        <f t="shared" ca="1" si="545"/>
        <v>1750.15</v>
      </c>
      <c r="D2065" s="42">
        <f t="shared" ca="1" si="555"/>
        <v>-11.899999999999864</v>
      </c>
      <c r="E2065" s="15">
        <f t="shared" ca="1" si="547"/>
        <v>0</v>
      </c>
      <c r="F2065" s="15">
        <f t="shared" ca="1" si="548"/>
        <v>-11.899999999999864</v>
      </c>
      <c r="G2065" s="17">
        <f t="shared" ca="1" si="556"/>
        <v>6.9357142857142788</v>
      </c>
      <c r="H2065" s="17">
        <f t="shared" ca="1" si="557"/>
        <v>13.664285714285695</v>
      </c>
      <c r="I2065" s="17">
        <f t="shared" ca="1" si="558"/>
        <v>0.50757971772085753</v>
      </c>
      <c r="J2065" s="23">
        <f t="shared" ca="1" si="549"/>
        <v>33.668515950069363</v>
      </c>
      <c r="K2065" s="19" t="str">
        <f t="shared" ca="1" si="550"/>
        <v/>
      </c>
      <c r="L2065" s="19" t="str">
        <f t="shared" ca="1" si="551"/>
        <v/>
      </c>
      <c r="M2065" s="9" t="str">
        <f t="shared" ca="1" si="552"/>
        <v/>
      </c>
      <c r="N2065" s="9" t="str">
        <f t="shared" ca="1" si="553"/>
        <v/>
      </c>
      <c r="O2065" s="11">
        <f t="shared" ca="1" si="546"/>
        <v>38076</v>
      </c>
      <c r="P2065" s="31">
        <f t="shared" ca="1" si="559"/>
        <v>51</v>
      </c>
      <c r="Q2065" s="9">
        <f t="shared" ca="1" si="554"/>
        <v>0</v>
      </c>
      <c r="R2065" s="34" t="str">
        <f t="shared" ca="1" si="560"/>
        <v>BUY</v>
      </c>
    </row>
    <row r="2066" spans="1:18" x14ac:dyDescent="0.3">
      <c r="A2066" s="9">
        <v>2063</v>
      </c>
      <c r="B2066" s="11">
        <f t="shared" ca="1" si="544"/>
        <v>38077</v>
      </c>
      <c r="C2066" s="17">
        <f t="shared" ca="1" si="545"/>
        <v>1771.9</v>
      </c>
      <c r="D2066" s="42">
        <f t="shared" ca="1" si="555"/>
        <v>21.75</v>
      </c>
      <c r="E2066" s="15">
        <f t="shared" ca="1" si="547"/>
        <v>21.75</v>
      </c>
      <c r="F2066" s="15">
        <f t="shared" ca="1" si="548"/>
        <v>0</v>
      </c>
      <c r="G2066" s="17">
        <f t="shared" ca="1" si="556"/>
        <v>8.4892857142857086</v>
      </c>
      <c r="H2066" s="17">
        <f t="shared" ca="1" si="557"/>
        <v>10.882142857142851</v>
      </c>
      <c r="I2066" s="17">
        <f t="shared" ca="1" si="558"/>
        <v>0.78011158516573675</v>
      </c>
      <c r="J2066" s="23">
        <f t="shared" ca="1" si="549"/>
        <v>43.823746312684364</v>
      </c>
      <c r="K2066" s="19" t="str">
        <f t="shared" ca="1" si="550"/>
        <v/>
      </c>
      <c r="L2066" s="19" t="str">
        <f t="shared" ca="1" si="551"/>
        <v/>
      </c>
      <c r="M2066" s="9" t="str">
        <f t="shared" ca="1" si="552"/>
        <v/>
      </c>
      <c r="N2066" s="9" t="str">
        <f t="shared" ca="1" si="553"/>
        <v/>
      </c>
      <c r="O2066" s="11">
        <f t="shared" ca="1" si="546"/>
        <v>38077</v>
      </c>
      <c r="P2066" s="31">
        <f t="shared" ca="1" si="559"/>
        <v>51</v>
      </c>
      <c r="Q2066" s="9">
        <f t="shared" ca="1" si="554"/>
        <v>0</v>
      </c>
      <c r="R2066" s="34" t="str">
        <f t="shared" ca="1" si="560"/>
        <v>BUY</v>
      </c>
    </row>
    <row r="2067" spans="1:18" x14ac:dyDescent="0.3">
      <c r="A2067" s="9">
        <v>2064</v>
      </c>
      <c r="B2067" s="11">
        <f t="shared" ca="1" si="544"/>
        <v>38078</v>
      </c>
      <c r="C2067" s="17">
        <f t="shared" ca="1" si="545"/>
        <v>1819.65</v>
      </c>
      <c r="D2067" s="42">
        <f t="shared" ca="1" si="555"/>
        <v>47.75</v>
      </c>
      <c r="E2067" s="15">
        <f t="shared" ca="1" si="547"/>
        <v>47.75</v>
      </c>
      <c r="F2067" s="15">
        <f t="shared" ca="1" si="548"/>
        <v>0</v>
      </c>
      <c r="G2067" s="17">
        <f t="shared" ca="1" si="556"/>
        <v>11.414285714285711</v>
      </c>
      <c r="H2067" s="17">
        <f t="shared" ca="1" si="557"/>
        <v>10.882142857142851</v>
      </c>
      <c r="I2067" s="17">
        <f t="shared" ca="1" si="558"/>
        <v>1.048900557925829</v>
      </c>
      <c r="J2067" s="23">
        <f t="shared" ca="1" si="549"/>
        <v>51.193336536921358</v>
      </c>
      <c r="K2067" s="19" t="str">
        <f t="shared" ca="1" si="550"/>
        <v/>
      </c>
      <c r="L2067" s="19" t="str">
        <f t="shared" ca="1" si="551"/>
        <v/>
      </c>
      <c r="M2067" s="9" t="str">
        <f t="shared" ca="1" si="552"/>
        <v/>
      </c>
      <c r="N2067" s="9" t="str">
        <f t="shared" ca="1" si="553"/>
        <v/>
      </c>
      <c r="O2067" s="11">
        <f t="shared" ca="1" si="546"/>
        <v>38078</v>
      </c>
      <c r="P2067" s="31">
        <f t="shared" ca="1" si="559"/>
        <v>51</v>
      </c>
      <c r="Q2067" s="9">
        <f t="shared" ca="1" si="554"/>
        <v>0</v>
      </c>
      <c r="R2067" s="34" t="str">
        <f t="shared" ca="1" si="560"/>
        <v>BUY</v>
      </c>
    </row>
    <row r="2068" spans="1:18" x14ac:dyDescent="0.3">
      <c r="A2068" s="9">
        <v>2065</v>
      </c>
      <c r="B2068" s="11">
        <f t="shared" ca="1" si="544"/>
        <v>38079</v>
      </c>
      <c r="C2068" s="17">
        <f t="shared" ca="1" si="545"/>
        <v>1841.1</v>
      </c>
      <c r="D2068" s="42">
        <f t="shared" ca="1" si="555"/>
        <v>21.449999999999818</v>
      </c>
      <c r="E2068" s="15">
        <f t="shared" ca="1" si="547"/>
        <v>21.449999999999818</v>
      </c>
      <c r="F2068" s="15">
        <f t="shared" ca="1" si="548"/>
        <v>0</v>
      </c>
      <c r="G2068" s="17">
        <f t="shared" ca="1" si="556"/>
        <v>12.946428571428555</v>
      </c>
      <c r="H2068" s="17">
        <f t="shared" ca="1" si="557"/>
        <v>7.3964285714285678</v>
      </c>
      <c r="I2068" s="17">
        <f t="shared" ca="1" si="558"/>
        <v>1.7503621438918384</v>
      </c>
      <c r="J2068" s="23">
        <f t="shared" ca="1" si="549"/>
        <v>63.64115168539324</v>
      </c>
      <c r="K2068" s="19" t="str">
        <f t="shared" ca="1" si="550"/>
        <v/>
      </c>
      <c r="L2068" s="19" t="str">
        <f t="shared" ca="1" si="551"/>
        <v/>
      </c>
      <c r="M2068" s="9" t="str">
        <f t="shared" ca="1" si="552"/>
        <v/>
      </c>
      <c r="N2068" s="9" t="str">
        <f t="shared" ca="1" si="553"/>
        <v/>
      </c>
      <c r="O2068" s="11">
        <f t="shared" ca="1" si="546"/>
        <v>38079</v>
      </c>
      <c r="P2068" s="31">
        <f t="shared" ca="1" si="559"/>
        <v>51</v>
      </c>
      <c r="Q2068" s="9">
        <f t="shared" ca="1" si="554"/>
        <v>0</v>
      </c>
      <c r="R2068" s="34" t="str">
        <f t="shared" ca="1" si="560"/>
        <v>BUY</v>
      </c>
    </row>
    <row r="2069" spans="1:18" x14ac:dyDescent="0.3">
      <c r="A2069" s="9">
        <v>2066</v>
      </c>
      <c r="B2069" s="11">
        <f t="shared" ca="1" si="544"/>
        <v>38082</v>
      </c>
      <c r="C2069" s="17">
        <f t="shared" ca="1" si="545"/>
        <v>1856.6</v>
      </c>
      <c r="D2069" s="42">
        <f t="shared" ca="1" si="555"/>
        <v>15.5</v>
      </c>
      <c r="E2069" s="15">
        <f t="shared" ca="1" si="547"/>
        <v>15.5</v>
      </c>
      <c r="F2069" s="15">
        <f t="shared" ca="1" si="548"/>
        <v>0</v>
      </c>
      <c r="G2069" s="17">
        <f t="shared" ca="1" si="556"/>
        <v>14.053571428571413</v>
      </c>
      <c r="H2069" s="17">
        <f t="shared" ca="1" si="557"/>
        <v>6.3928571428571264</v>
      </c>
      <c r="I2069" s="17">
        <f t="shared" ca="1" si="558"/>
        <v>2.1983240223463718</v>
      </c>
      <c r="J2069" s="23">
        <f t="shared" ca="1" si="549"/>
        <v>68.733624454148497</v>
      </c>
      <c r="K2069" s="19" t="str">
        <f t="shared" ca="1" si="550"/>
        <v/>
      </c>
      <c r="L2069" s="19" t="str">
        <f t="shared" ca="1" si="551"/>
        <v/>
      </c>
      <c r="M2069" s="9" t="str">
        <f t="shared" ca="1" si="552"/>
        <v/>
      </c>
      <c r="N2069" s="9" t="str">
        <f t="shared" ca="1" si="553"/>
        <v/>
      </c>
      <c r="O2069" s="11">
        <f t="shared" ca="1" si="546"/>
        <v>38082</v>
      </c>
      <c r="P2069" s="31">
        <f t="shared" ca="1" si="559"/>
        <v>51</v>
      </c>
      <c r="Q2069" s="9">
        <f t="shared" ca="1" si="554"/>
        <v>0</v>
      </c>
      <c r="R2069" s="34" t="str">
        <f t="shared" ca="1" si="560"/>
        <v>BUY</v>
      </c>
    </row>
    <row r="2070" spans="1:18" x14ac:dyDescent="0.3">
      <c r="A2070" s="9">
        <v>2067</v>
      </c>
      <c r="B2070" s="11">
        <f t="shared" ca="1" si="544"/>
        <v>38083</v>
      </c>
      <c r="C2070" s="17">
        <f t="shared" ca="1" si="545"/>
        <v>1851.15</v>
      </c>
      <c r="D2070" s="42">
        <f t="shared" ca="1" si="555"/>
        <v>-5.4499999999998181</v>
      </c>
      <c r="E2070" s="15">
        <f t="shared" ca="1" si="547"/>
        <v>0</v>
      </c>
      <c r="F2070" s="15">
        <f t="shared" ca="1" si="548"/>
        <v>-5.4499999999998181</v>
      </c>
      <c r="G2070" s="17">
        <f t="shared" ca="1" si="556"/>
        <v>14.017857142857126</v>
      </c>
      <c r="H2070" s="17">
        <f t="shared" ca="1" si="557"/>
        <v>6.7821428571428282</v>
      </c>
      <c r="I2070" s="17">
        <f t="shared" ca="1" si="558"/>
        <v>2.066877303844135</v>
      </c>
      <c r="J2070" s="23">
        <f t="shared" ca="1" si="549"/>
        <v>67.393543956044027</v>
      </c>
      <c r="K2070" s="19" t="str">
        <f t="shared" ca="1" si="550"/>
        <v/>
      </c>
      <c r="L2070" s="19" t="str">
        <f t="shared" ca="1" si="551"/>
        <v/>
      </c>
      <c r="M2070" s="9" t="str">
        <f t="shared" ca="1" si="552"/>
        <v/>
      </c>
      <c r="N2070" s="9" t="str">
        <f t="shared" ca="1" si="553"/>
        <v/>
      </c>
      <c r="O2070" s="11">
        <f t="shared" ca="1" si="546"/>
        <v>38083</v>
      </c>
      <c r="P2070" s="31">
        <f t="shared" ca="1" si="559"/>
        <v>51</v>
      </c>
      <c r="Q2070" s="9">
        <f t="shared" ca="1" si="554"/>
        <v>0</v>
      </c>
      <c r="R2070" s="34" t="str">
        <f t="shared" ca="1" si="560"/>
        <v>BUY</v>
      </c>
    </row>
    <row r="2071" spans="1:18" x14ac:dyDescent="0.3">
      <c r="A2071" s="9">
        <v>2068</v>
      </c>
      <c r="B2071" s="11">
        <f t="shared" ca="1" si="544"/>
        <v>38084</v>
      </c>
      <c r="C2071" s="17">
        <f t="shared" ca="1" si="545"/>
        <v>1848.7</v>
      </c>
      <c r="D2071" s="42">
        <f t="shared" ca="1" si="555"/>
        <v>-2.4500000000000455</v>
      </c>
      <c r="E2071" s="15">
        <f t="shared" ca="1" si="547"/>
        <v>0</v>
      </c>
      <c r="F2071" s="15">
        <f t="shared" ca="1" si="548"/>
        <v>-2.4500000000000455</v>
      </c>
      <c r="G2071" s="17">
        <f t="shared" ca="1" si="556"/>
        <v>14.017857142857126</v>
      </c>
      <c r="H2071" s="17">
        <f t="shared" ca="1" si="557"/>
        <v>4.585714285714273</v>
      </c>
      <c r="I2071" s="17">
        <f t="shared" ca="1" si="558"/>
        <v>3.0568535825545222</v>
      </c>
      <c r="J2071" s="23">
        <f t="shared" ca="1" si="549"/>
        <v>75.350355154540253</v>
      </c>
      <c r="K2071" s="19" t="str">
        <f t="shared" ca="1" si="550"/>
        <v>SELL</v>
      </c>
      <c r="L2071" s="19">
        <f t="shared" ca="1" si="551"/>
        <v>52</v>
      </c>
      <c r="M2071" s="9" t="str">
        <f t="shared" ca="1" si="552"/>
        <v>SELL</v>
      </c>
      <c r="N2071" s="9">
        <f t="shared" ca="1" si="553"/>
        <v>1848.7</v>
      </c>
      <c r="O2071" s="11">
        <f t="shared" ca="1" si="546"/>
        <v>38084</v>
      </c>
      <c r="P2071" s="31">
        <f t="shared" ca="1" si="559"/>
        <v>52</v>
      </c>
      <c r="Q2071" s="9">
        <f t="shared" ca="1" si="554"/>
        <v>1</v>
      </c>
      <c r="R2071" s="34" t="str">
        <f t="shared" ca="1" si="560"/>
        <v>SELL</v>
      </c>
    </row>
    <row r="2072" spans="1:18" x14ac:dyDescent="0.3">
      <c r="A2072" s="9">
        <v>2069</v>
      </c>
      <c r="B2072" s="11">
        <f t="shared" ca="1" si="544"/>
        <v>38085</v>
      </c>
      <c r="C2072" s="17">
        <f t="shared" ca="1" si="545"/>
        <v>1853.55</v>
      </c>
      <c r="D2072" s="42">
        <f t="shared" ca="1" si="555"/>
        <v>4.8499999999999091</v>
      </c>
      <c r="E2072" s="15">
        <f t="shared" ca="1" si="547"/>
        <v>4.8499999999999091</v>
      </c>
      <c r="F2072" s="15">
        <f t="shared" ca="1" si="548"/>
        <v>0</v>
      </c>
      <c r="G2072" s="17">
        <f t="shared" ca="1" si="556"/>
        <v>13.760714285714275</v>
      </c>
      <c r="H2072" s="17">
        <f t="shared" ca="1" si="557"/>
        <v>4.585714285714273</v>
      </c>
      <c r="I2072" s="17">
        <f t="shared" ca="1" si="558"/>
        <v>3.0007788161993831</v>
      </c>
      <c r="J2072" s="23">
        <f t="shared" ca="1" si="549"/>
        <v>75.004866653688964</v>
      </c>
      <c r="K2072" s="19" t="str">
        <f t="shared" ca="1" si="550"/>
        <v>SELL</v>
      </c>
      <c r="L2072" s="19" t="str">
        <f t="shared" ca="1" si="551"/>
        <v/>
      </c>
      <c r="M2072" s="9" t="str">
        <f t="shared" ca="1" si="552"/>
        <v/>
      </c>
      <c r="N2072" s="9" t="str">
        <f t="shared" ca="1" si="553"/>
        <v/>
      </c>
      <c r="O2072" s="11">
        <f t="shared" ca="1" si="546"/>
        <v>38085</v>
      </c>
      <c r="P2072" s="31">
        <f t="shared" ca="1" si="559"/>
        <v>52</v>
      </c>
      <c r="Q2072" s="9">
        <f t="shared" ca="1" si="554"/>
        <v>0</v>
      </c>
      <c r="R2072" s="34" t="str">
        <f t="shared" ca="1" si="560"/>
        <v>SELL</v>
      </c>
    </row>
    <row r="2073" spans="1:18" x14ac:dyDescent="0.3">
      <c r="A2073" s="9">
        <v>2070</v>
      </c>
      <c r="B2073" s="11">
        <f t="shared" ca="1" si="544"/>
        <v>38089</v>
      </c>
      <c r="C2073" s="17">
        <f t="shared" ca="1" si="545"/>
        <v>1838.2</v>
      </c>
      <c r="D2073" s="42">
        <f t="shared" ca="1" si="555"/>
        <v>-15.349999999999909</v>
      </c>
      <c r="E2073" s="15">
        <f t="shared" ca="1" si="547"/>
        <v>0</v>
      </c>
      <c r="F2073" s="15">
        <f t="shared" ca="1" si="548"/>
        <v>-15.349999999999909</v>
      </c>
      <c r="G2073" s="17">
        <f t="shared" ca="1" si="556"/>
        <v>13.760714285714275</v>
      </c>
      <c r="H2073" s="17">
        <f t="shared" ca="1" si="557"/>
        <v>2.8178571428571297</v>
      </c>
      <c r="I2073" s="17">
        <f t="shared" ca="1" si="558"/>
        <v>4.883396704689499</v>
      </c>
      <c r="J2073" s="23">
        <f t="shared" ca="1" si="549"/>
        <v>83.003015941404612</v>
      </c>
      <c r="K2073" s="19" t="str">
        <f t="shared" ca="1" si="550"/>
        <v>SELL</v>
      </c>
      <c r="L2073" s="19" t="str">
        <f t="shared" ca="1" si="551"/>
        <v/>
      </c>
      <c r="M2073" s="9" t="str">
        <f t="shared" ca="1" si="552"/>
        <v/>
      </c>
      <c r="N2073" s="9" t="str">
        <f t="shared" ca="1" si="553"/>
        <v/>
      </c>
      <c r="O2073" s="11">
        <f t="shared" ca="1" si="546"/>
        <v>38089</v>
      </c>
      <c r="P2073" s="31">
        <f t="shared" ca="1" si="559"/>
        <v>52</v>
      </c>
      <c r="Q2073" s="9">
        <f t="shared" ca="1" si="554"/>
        <v>0</v>
      </c>
      <c r="R2073" s="34" t="str">
        <f t="shared" ca="1" si="560"/>
        <v>SELL</v>
      </c>
    </row>
    <row r="2074" spans="1:18" x14ac:dyDescent="0.3">
      <c r="A2074" s="9">
        <v>2071</v>
      </c>
      <c r="B2074" s="11">
        <f t="shared" ca="1" si="544"/>
        <v>38090</v>
      </c>
      <c r="C2074" s="17">
        <f t="shared" ca="1" si="545"/>
        <v>1878.45</v>
      </c>
      <c r="D2074" s="42">
        <f t="shared" ca="1" si="555"/>
        <v>40.25</v>
      </c>
      <c r="E2074" s="15">
        <f t="shared" ca="1" si="547"/>
        <v>40.25</v>
      </c>
      <c r="F2074" s="15">
        <f t="shared" ca="1" si="548"/>
        <v>0</v>
      </c>
      <c r="G2074" s="17">
        <f t="shared" ca="1" si="556"/>
        <v>15.821428571428555</v>
      </c>
      <c r="H2074" s="17">
        <f t="shared" ca="1" si="557"/>
        <v>2.8178571428571297</v>
      </c>
      <c r="I2074" s="17">
        <f t="shared" ca="1" si="558"/>
        <v>5.6147021546261291</v>
      </c>
      <c r="J2074" s="23">
        <f t="shared" ca="1" si="549"/>
        <v>84.882161333588854</v>
      </c>
      <c r="K2074" s="19" t="str">
        <f t="shared" ca="1" si="550"/>
        <v>SELL</v>
      </c>
      <c r="L2074" s="19" t="str">
        <f t="shared" ca="1" si="551"/>
        <v/>
      </c>
      <c r="M2074" s="9" t="str">
        <f t="shared" ca="1" si="552"/>
        <v/>
      </c>
      <c r="N2074" s="9" t="str">
        <f t="shared" ca="1" si="553"/>
        <v/>
      </c>
      <c r="O2074" s="11">
        <f t="shared" ca="1" si="546"/>
        <v>38090</v>
      </c>
      <c r="P2074" s="31">
        <f t="shared" ca="1" si="559"/>
        <v>52</v>
      </c>
      <c r="Q2074" s="9">
        <f t="shared" ca="1" si="554"/>
        <v>0</v>
      </c>
      <c r="R2074" s="34" t="str">
        <f t="shared" ca="1" si="560"/>
        <v>SELL</v>
      </c>
    </row>
    <row r="2075" spans="1:18" x14ac:dyDescent="0.3">
      <c r="A2075" s="9">
        <v>2072</v>
      </c>
      <c r="B2075" s="11">
        <f t="shared" ca="1" si="544"/>
        <v>38092</v>
      </c>
      <c r="C2075" s="17">
        <f t="shared" ca="1" si="545"/>
        <v>1861.95</v>
      </c>
      <c r="D2075" s="42">
        <f t="shared" ca="1" si="555"/>
        <v>-16.5</v>
      </c>
      <c r="E2075" s="15">
        <f t="shared" ca="1" si="547"/>
        <v>0</v>
      </c>
      <c r="F2075" s="15">
        <f t="shared" ca="1" si="548"/>
        <v>-16.5</v>
      </c>
      <c r="G2075" s="17">
        <f t="shared" ca="1" si="556"/>
        <v>15.821428571428555</v>
      </c>
      <c r="H2075" s="17">
        <f t="shared" ca="1" si="557"/>
        <v>3.6892857142856883</v>
      </c>
      <c r="I2075" s="17">
        <f t="shared" ca="1" si="558"/>
        <v>4.2884801548886999</v>
      </c>
      <c r="J2075" s="23">
        <f t="shared" ca="1" si="549"/>
        <v>81.090975654402442</v>
      </c>
      <c r="K2075" s="19" t="str">
        <f t="shared" ca="1" si="550"/>
        <v>SELL</v>
      </c>
      <c r="L2075" s="19" t="str">
        <f t="shared" ca="1" si="551"/>
        <v/>
      </c>
      <c r="M2075" s="9" t="str">
        <f t="shared" ca="1" si="552"/>
        <v/>
      </c>
      <c r="N2075" s="9" t="str">
        <f t="shared" ca="1" si="553"/>
        <v/>
      </c>
      <c r="O2075" s="11">
        <f t="shared" ca="1" si="546"/>
        <v>38092</v>
      </c>
      <c r="P2075" s="31">
        <f t="shared" ca="1" si="559"/>
        <v>52</v>
      </c>
      <c r="Q2075" s="9">
        <f t="shared" ca="1" si="554"/>
        <v>0</v>
      </c>
      <c r="R2075" s="34" t="str">
        <f t="shared" ca="1" si="560"/>
        <v>SELL</v>
      </c>
    </row>
    <row r="2076" spans="1:18" x14ac:dyDescent="0.3">
      <c r="A2076" s="9">
        <v>2073</v>
      </c>
      <c r="B2076" s="11">
        <f t="shared" ca="1" si="544"/>
        <v>38093</v>
      </c>
      <c r="C2076" s="17">
        <f t="shared" ca="1" si="545"/>
        <v>1868.95</v>
      </c>
      <c r="D2076" s="42">
        <f t="shared" ca="1" si="555"/>
        <v>7</v>
      </c>
      <c r="E2076" s="15">
        <f t="shared" ca="1" si="547"/>
        <v>7</v>
      </c>
      <c r="F2076" s="15">
        <f t="shared" ca="1" si="548"/>
        <v>0</v>
      </c>
      <c r="G2076" s="17">
        <f t="shared" ca="1" si="556"/>
        <v>15.439285714285688</v>
      </c>
      <c r="H2076" s="17">
        <f t="shared" ca="1" si="557"/>
        <v>3.6892857142856883</v>
      </c>
      <c r="I2076" s="17">
        <f t="shared" ca="1" si="558"/>
        <v>4.1848983543078635</v>
      </c>
      <c r="J2076" s="23">
        <f t="shared" ca="1" si="549"/>
        <v>80.713218820015015</v>
      </c>
      <c r="K2076" s="19" t="str">
        <f t="shared" ca="1" si="550"/>
        <v>SELL</v>
      </c>
      <c r="L2076" s="19" t="str">
        <f t="shared" ca="1" si="551"/>
        <v/>
      </c>
      <c r="M2076" s="9" t="str">
        <f t="shared" ca="1" si="552"/>
        <v/>
      </c>
      <c r="N2076" s="9" t="str">
        <f t="shared" ca="1" si="553"/>
        <v/>
      </c>
      <c r="O2076" s="11">
        <f t="shared" ca="1" si="546"/>
        <v>38093</v>
      </c>
      <c r="P2076" s="31">
        <f t="shared" ca="1" si="559"/>
        <v>52</v>
      </c>
      <c r="Q2076" s="9">
        <f t="shared" ca="1" si="554"/>
        <v>0</v>
      </c>
      <c r="R2076" s="34" t="str">
        <f t="shared" ca="1" si="560"/>
        <v>SELL</v>
      </c>
    </row>
    <row r="2077" spans="1:18" x14ac:dyDescent="0.3">
      <c r="A2077" s="9">
        <v>2074</v>
      </c>
      <c r="B2077" s="11">
        <f t="shared" ca="1" si="544"/>
        <v>38094</v>
      </c>
      <c r="C2077" s="17">
        <f t="shared" ca="1" si="545"/>
        <v>1868.1</v>
      </c>
      <c r="D2077" s="42">
        <f t="shared" ca="1" si="555"/>
        <v>-0.85000000000013642</v>
      </c>
      <c r="E2077" s="15">
        <f t="shared" ca="1" si="547"/>
        <v>0</v>
      </c>
      <c r="F2077" s="15">
        <f t="shared" ca="1" si="548"/>
        <v>-0.85000000000013642</v>
      </c>
      <c r="G2077" s="17">
        <f t="shared" ca="1" si="556"/>
        <v>12.364285714285691</v>
      </c>
      <c r="H2077" s="17">
        <f t="shared" ca="1" si="557"/>
        <v>3.7499999999999836</v>
      </c>
      <c r="I2077" s="17">
        <f t="shared" ca="1" si="558"/>
        <v>3.2971428571428651</v>
      </c>
      <c r="J2077" s="23">
        <f t="shared" ca="1" si="549"/>
        <v>76.728723404255362</v>
      </c>
      <c r="K2077" s="19" t="str">
        <f t="shared" ca="1" si="550"/>
        <v>SELL</v>
      </c>
      <c r="L2077" s="19" t="str">
        <f t="shared" ca="1" si="551"/>
        <v/>
      </c>
      <c r="M2077" s="9" t="str">
        <f t="shared" ca="1" si="552"/>
        <v/>
      </c>
      <c r="N2077" s="9" t="str">
        <f t="shared" ca="1" si="553"/>
        <v/>
      </c>
      <c r="O2077" s="11">
        <f t="shared" ca="1" si="546"/>
        <v>38094</v>
      </c>
      <c r="P2077" s="31">
        <f t="shared" ca="1" si="559"/>
        <v>52</v>
      </c>
      <c r="Q2077" s="9">
        <f t="shared" ca="1" si="554"/>
        <v>0</v>
      </c>
      <c r="R2077" s="34" t="str">
        <f t="shared" ca="1" si="560"/>
        <v>SELL</v>
      </c>
    </row>
    <row r="2078" spans="1:18" x14ac:dyDescent="0.3">
      <c r="A2078" s="9">
        <v>2075</v>
      </c>
      <c r="B2078" s="11">
        <f t="shared" ca="1" si="544"/>
        <v>38096</v>
      </c>
      <c r="C2078" s="17">
        <f t="shared" ca="1" si="545"/>
        <v>1844.05</v>
      </c>
      <c r="D2078" s="42">
        <f t="shared" ca="1" si="555"/>
        <v>-24.049999999999955</v>
      </c>
      <c r="E2078" s="15">
        <f t="shared" ca="1" si="547"/>
        <v>0</v>
      </c>
      <c r="F2078" s="15">
        <f t="shared" ca="1" si="548"/>
        <v>-24.049999999999955</v>
      </c>
      <c r="G2078" s="17">
        <f t="shared" ca="1" si="556"/>
        <v>11.32499999999998</v>
      </c>
      <c r="H2078" s="17">
        <f t="shared" ca="1" si="557"/>
        <v>5.467857142857123</v>
      </c>
      <c r="I2078" s="17">
        <f t="shared" ca="1" si="558"/>
        <v>2.0711952971913821</v>
      </c>
      <c r="J2078" s="23">
        <f t="shared" ca="1" si="549"/>
        <v>67.43938749468316</v>
      </c>
      <c r="K2078" s="19" t="str">
        <f t="shared" ca="1" si="550"/>
        <v/>
      </c>
      <c r="L2078" s="19" t="str">
        <f t="shared" ca="1" si="551"/>
        <v/>
      </c>
      <c r="M2078" s="9" t="str">
        <f t="shared" ca="1" si="552"/>
        <v/>
      </c>
      <c r="N2078" s="9" t="str">
        <f t="shared" ca="1" si="553"/>
        <v/>
      </c>
      <c r="O2078" s="11">
        <f t="shared" ca="1" si="546"/>
        <v>38096</v>
      </c>
      <c r="P2078" s="31">
        <f t="shared" ca="1" si="559"/>
        <v>52</v>
      </c>
      <c r="Q2078" s="9">
        <f t="shared" ca="1" si="554"/>
        <v>0</v>
      </c>
      <c r="R2078" s="34" t="str">
        <f t="shared" ca="1" si="560"/>
        <v>SELL</v>
      </c>
    </row>
    <row r="2079" spans="1:18" x14ac:dyDescent="0.3">
      <c r="A2079" s="9">
        <v>2076</v>
      </c>
      <c r="B2079" s="11">
        <f t="shared" ca="1" si="544"/>
        <v>38097</v>
      </c>
      <c r="C2079" s="17">
        <f t="shared" ca="1" si="545"/>
        <v>1844.25</v>
      </c>
      <c r="D2079" s="42">
        <f t="shared" ca="1" si="555"/>
        <v>0.20000000000004547</v>
      </c>
      <c r="E2079" s="15">
        <f t="shared" ca="1" si="547"/>
        <v>0.20000000000004547</v>
      </c>
      <c r="F2079" s="15">
        <f t="shared" ca="1" si="548"/>
        <v>0</v>
      </c>
      <c r="G2079" s="17">
        <f t="shared" ca="1" si="556"/>
        <v>11.339285714285698</v>
      </c>
      <c r="H2079" s="17">
        <f t="shared" ca="1" si="557"/>
        <v>4.6178571428571331</v>
      </c>
      <c r="I2079" s="17">
        <f t="shared" ca="1" si="558"/>
        <v>2.4555297757153922</v>
      </c>
      <c r="J2079" s="23">
        <f t="shared" ca="1" si="549"/>
        <v>71.060877350044777</v>
      </c>
      <c r="K2079" s="19" t="str">
        <f t="shared" ca="1" si="550"/>
        <v>SELL</v>
      </c>
      <c r="L2079" s="19" t="str">
        <f t="shared" ca="1" si="551"/>
        <v/>
      </c>
      <c r="M2079" s="9" t="str">
        <f t="shared" ca="1" si="552"/>
        <v/>
      </c>
      <c r="N2079" s="9" t="str">
        <f t="shared" ca="1" si="553"/>
        <v/>
      </c>
      <c r="O2079" s="11">
        <f t="shared" ca="1" si="546"/>
        <v>38097</v>
      </c>
      <c r="P2079" s="31">
        <f t="shared" ca="1" si="559"/>
        <v>52</v>
      </c>
      <c r="Q2079" s="9">
        <f t="shared" ca="1" si="554"/>
        <v>0</v>
      </c>
      <c r="R2079" s="34" t="str">
        <f t="shared" ca="1" si="560"/>
        <v>SELL</v>
      </c>
    </row>
    <row r="2080" spans="1:18" x14ac:dyDescent="0.3">
      <c r="A2080" s="9">
        <v>2077</v>
      </c>
      <c r="B2080" s="11">
        <f t="shared" ca="1" si="544"/>
        <v>38098</v>
      </c>
      <c r="C2080" s="17">
        <f t="shared" ca="1" si="545"/>
        <v>1873.35</v>
      </c>
      <c r="D2080" s="42">
        <f t="shared" ca="1" si="555"/>
        <v>29.099999999999909</v>
      </c>
      <c r="E2080" s="15">
        <f t="shared" ca="1" si="547"/>
        <v>29.099999999999909</v>
      </c>
      <c r="F2080" s="15">
        <f t="shared" ca="1" si="548"/>
        <v>0</v>
      </c>
      <c r="G2080" s="17">
        <f t="shared" ca="1" si="556"/>
        <v>11.864285714285691</v>
      </c>
      <c r="H2080" s="17">
        <f t="shared" ca="1" si="557"/>
        <v>4.6178571428571331</v>
      </c>
      <c r="I2080" s="17">
        <f t="shared" ca="1" si="558"/>
        <v>2.569218870843001</v>
      </c>
      <c r="J2080" s="23">
        <f t="shared" ca="1" si="549"/>
        <v>71.982665222101843</v>
      </c>
      <c r="K2080" s="19" t="str">
        <f t="shared" ca="1" si="550"/>
        <v>SELL</v>
      </c>
      <c r="L2080" s="19" t="str">
        <f t="shared" ca="1" si="551"/>
        <v/>
      </c>
      <c r="M2080" s="9" t="str">
        <f t="shared" ca="1" si="552"/>
        <v/>
      </c>
      <c r="N2080" s="9" t="str">
        <f t="shared" ca="1" si="553"/>
        <v/>
      </c>
      <c r="O2080" s="11">
        <f t="shared" ca="1" si="546"/>
        <v>38098</v>
      </c>
      <c r="P2080" s="31">
        <f t="shared" ca="1" si="559"/>
        <v>52</v>
      </c>
      <c r="Q2080" s="9">
        <f t="shared" ca="1" si="554"/>
        <v>0</v>
      </c>
      <c r="R2080" s="34" t="str">
        <f t="shared" ca="1" si="560"/>
        <v>SELL</v>
      </c>
    </row>
    <row r="2081" spans="1:18" x14ac:dyDescent="0.3">
      <c r="A2081" s="9">
        <v>2078</v>
      </c>
      <c r="B2081" s="11">
        <f t="shared" ca="1" si="544"/>
        <v>38099</v>
      </c>
      <c r="C2081" s="17">
        <f t="shared" ca="1" si="545"/>
        <v>1889.55</v>
      </c>
      <c r="D2081" s="42">
        <f t="shared" ca="1" si="555"/>
        <v>16.200000000000045</v>
      </c>
      <c r="E2081" s="15">
        <f t="shared" ca="1" si="547"/>
        <v>16.200000000000045</v>
      </c>
      <c r="F2081" s="15">
        <f t="shared" ca="1" si="548"/>
        <v>0</v>
      </c>
      <c r="G2081" s="17">
        <f t="shared" ca="1" si="556"/>
        <v>9.6107142857142662</v>
      </c>
      <c r="H2081" s="17">
        <f t="shared" ca="1" si="557"/>
        <v>4.6178571428571331</v>
      </c>
      <c r="I2081" s="17">
        <f t="shared" ca="1" si="558"/>
        <v>2.0812064965197217</v>
      </c>
      <c r="J2081" s="23">
        <f t="shared" ca="1" si="549"/>
        <v>67.545180722891558</v>
      </c>
      <c r="K2081" s="19" t="str">
        <f t="shared" ca="1" si="550"/>
        <v/>
      </c>
      <c r="L2081" s="19" t="str">
        <f t="shared" ca="1" si="551"/>
        <v/>
      </c>
      <c r="M2081" s="9" t="str">
        <f t="shared" ca="1" si="552"/>
        <v/>
      </c>
      <c r="N2081" s="9" t="str">
        <f t="shared" ca="1" si="553"/>
        <v/>
      </c>
      <c r="O2081" s="11">
        <f t="shared" ca="1" si="546"/>
        <v>38099</v>
      </c>
      <c r="P2081" s="31">
        <f t="shared" ca="1" si="559"/>
        <v>52</v>
      </c>
      <c r="Q2081" s="9">
        <f t="shared" ca="1" si="554"/>
        <v>0</v>
      </c>
      <c r="R2081" s="34" t="str">
        <f t="shared" ca="1" si="560"/>
        <v>SELL</v>
      </c>
    </row>
    <row r="2082" spans="1:18" x14ac:dyDescent="0.3">
      <c r="A2082" s="9">
        <v>2079</v>
      </c>
      <c r="B2082" s="11">
        <f t="shared" ca="1" si="544"/>
        <v>38100</v>
      </c>
      <c r="C2082" s="17">
        <f t="shared" ca="1" si="545"/>
        <v>1892.45</v>
      </c>
      <c r="D2082" s="42">
        <f t="shared" ca="1" si="555"/>
        <v>2.9000000000000909</v>
      </c>
      <c r="E2082" s="15">
        <f t="shared" ca="1" si="547"/>
        <v>2.9000000000000909</v>
      </c>
      <c r="F2082" s="15">
        <f t="shared" ca="1" si="548"/>
        <v>0</v>
      </c>
      <c r="G2082" s="17">
        <f t="shared" ca="1" si="556"/>
        <v>8.2857142857142865</v>
      </c>
      <c r="H2082" s="17">
        <f t="shared" ca="1" si="557"/>
        <v>4.6178571428571331</v>
      </c>
      <c r="I2082" s="17">
        <f t="shared" ca="1" si="558"/>
        <v>1.794276875483376</v>
      </c>
      <c r="J2082" s="23">
        <f t="shared" ca="1" si="549"/>
        <v>64.212565734846436</v>
      </c>
      <c r="K2082" s="19" t="str">
        <f t="shared" ca="1" si="550"/>
        <v/>
      </c>
      <c r="L2082" s="19" t="str">
        <f t="shared" ca="1" si="551"/>
        <v/>
      </c>
      <c r="M2082" s="9" t="str">
        <f t="shared" ca="1" si="552"/>
        <v/>
      </c>
      <c r="N2082" s="9" t="str">
        <f t="shared" ca="1" si="553"/>
        <v/>
      </c>
      <c r="O2082" s="11">
        <f t="shared" ca="1" si="546"/>
        <v>38100</v>
      </c>
      <c r="P2082" s="31">
        <f t="shared" ca="1" si="559"/>
        <v>52</v>
      </c>
      <c r="Q2082" s="9">
        <f t="shared" ca="1" si="554"/>
        <v>0</v>
      </c>
      <c r="R2082" s="34" t="str">
        <f t="shared" ca="1" si="560"/>
        <v>SELL</v>
      </c>
    </row>
    <row r="2083" spans="1:18" x14ac:dyDescent="0.3">
      <c r="A2083" s="9">
        <v>2080</v>
      </c>
      <c r="B2083" s="11">
        <f t="shared" ca="1" si="544"/>
        <v>38104</v>
      </c>
      <c r="C2083" s="17">
        <f t="shared" ca="1" si="545"/>
        <v>1817.25</v>
      </c>
      <c r="D2083" s="42">
        <f t="shared" ca="1" si="555"/>
        <v>-75.200000000000045</v>
      </c>
      <c r="E2083" s="15">
        <f t="shared" ca="1" si="547"/>
        <v>0</v>
      </c>
      <c r="F2083" s="15">
        <f t="shared" ca="1" si="548"/>
        <v>-75.200000000000045</v>
      </c>
      <c r="G2083" s="17">
        <f t="shared" ca="1" si="556"/>
        <v>7.1785714285714288</v>
      </c>
      <c r="H2083" s="17">
        <f t="shared" ca="1" si="557"/>
        <v>9.9892857142857086</v>
      </c>
      <c r="I2083" s="17">
        <f t="shared" ca="1" si="558"/>
        <v>0.71862710046478417</v>
      </c>
      <c r="J2083" s="23">
        <f t="shared" ca="1" si="549"/>
        <v>41.814021219055562</v>
      </c>
      <c r="K2083" s="19" t="str">
        <f t="shared" ca="1" si="550"/>
        <v/>
      </c>
      <c r="L2083" s="19" t="str">
        <f t="shared" ca="1" si="551"/>
        <v/>
      </c>
      <c r="M2083" s="9" t="str">
        <f t="shared" ca="1" si="552"/>
        <v/>
      </c>
      <c r="N2083" s="9" t="str">
        <f t="shared" ca="1" si="553"/>
        <v/>
      </c>
      <c r="O2083" s="11">
        <f t="shared" ca="1" si="546"/>
        <v>38104</v>
      </c>
      <c r="P2083" s="31">
        <f t="shared" ca="1" si="559"/>
        <v>52</v>
      </c>
      <c r="Q2083" s="9">
        <f t="shared" ca="1" si="554"/>
        <v>0</v>
      </c>
      <c r="R2083" s="34" t="str">
        <f t="shared" ca="1" si="560"/>
        <v>SELL</v>
      </c>
    </row>
    <row r="2084" spans="1:18" x14ac:dyDescent="0.3">
      <c r="A2084" s="9">
        <v>2081</v>
      </c>
      <c r="B2084" s="11">
        <f t="shared" ca="1" si="544"/>
        <v>38105</v>
      </c>
      <c r="C2084" s="17">
        <f t="shared" ca="1" si="545"/>
        <v>1816.55</v>
      </c>
      <c r="D2084" s="42">
        <f t="shared" ca="1" si="555"/>
        <v>-0.70000000000004547</v>
      </c>
      <c r="E2084" s="15">
        <f t="shared" ca="1" si="547"/>
        <v>0</v>
      </c>
      <c r="F2084" s="15">
        <f t="shared" ca="1" si="548"/>
        <v>-0.70000000000004547</v>
      </c>
      <c r="G2084" s="17">
        <f t="shared" ca="1" si="556"/>
        <v>7.1785714285714288</v>
      </c>
      <c r="H2084" s="17">
        <f t="shared" ca="1" si="557"/>
        <v>9.6500000000000092</v>
      </c>
      <c r="I2084" s="17">
        <f t="shared" ca="1" si="558"/>
        <v>0.74389341228719397</v>
      </c>
      <c r="J2084" s="23">
        <f t="shared" ca="1" si="549"/>
        <v>42.657045840407449</v>
      </c>
      <c r="K2084" s="19" t="str">
        <f t="shared" ca="1" si="550"/>
        <v/>
      </c>
      <c r="L2084" s="19" t="str">
        <f t="shared" ca="1" si="551"/>
        <v/>
      </c>
      <c r="M2084" s="9" t="str">
        <f t="shared" ca="1" si="552"/>
        <v/>
      </c>
      <c r="N2084" s="9" t="str">
        <f t="shared" ca="1" si="553"/>
        <v/>
      </c>
      <c r="O2084" s="11">
        <f t="shared" ca="1" si="546"/>
        <v>38105</v>
      </c>
      <c r="P2084" s="31">
        <f t="shared" ca="1" si="559"/>
        <v>52</v>
      </c>
      <c r="Q2084" s="9">
        <f t="shared" ca="1" si="554"/>
        <v>0</v>
      </c>
      <c r="R2084" s="34" t="str">
        <f t="shared" ca="1" si="560"/>
        <v>SELL</v>
      </c>
    </row>
    <row r="2085" spans="1:18" x14ac:dyDescent="0.3">
      <c r="A2085" s="9">
        <v>2082</v>
      </c>
      <c r="B2085" s="11">
        <f t="shared" ca="1" si="544"/>
        <v>38106</v>
      </c>
      <c r="C2085" s="17">
        <f t="shared" ca="1" si="545"/>
        <v>1808.95</v>
      </c>
      <c r="D2085" s="42">
        <f t="shared" ca="1" si="555"/>
        <v>-7.5999999999999091</v>
      </c>
      <c r="E2085" s="15">
        <f t="shared" ca="1" si="547"/>
        <v>0</v>
      </c>
      <c r="F2085" s="15">
        <f t="shared" ca="1" si="548"/>
        <v>-7.5999999999999091</v>
      </c>
      <c r="G2085" s="17">
        <f t="shared" ca="1" si="556"/>
        <v>7.1785714285714288</v>
      </c>
      <c r="H2085" s="17">
        <f t="shared" ca="1" si="557"/>
        <v>10.017857142857142</v>
      </c>
      <c r="I2085" s="17">
        <f t="shared" ca="1" si="558"/>
        <v>0.71657754010695196</v>
      </c>
      <c r="J2085" s="23">
        <f t="shared" ca="1" si="549"/>
        <v>41.74454828660437</v>
      </c>
      <c r="K2085" s="19" t="str">
        <f t="shared" ca="1" si="550"/>
        <v/>
      </c>
      <c r="L2085" s="19" t="str">
        <f t="shared" ca="1" si="551"/>
        <v/>
      </c>
      <c r="M2085" s="9" t="str">
        <f t="shared" ca="1" si="552"/>
        <v/>
      </c>
      <c r="N2085" s="9" t="str">
        <f t="shared" ca="1" si="553"/>
        <v/>
      </c>
      <c r="O2085" s="11">
        <f t="shared" ca="1" si="546"/>
        <v>38106</v>
      </c>
      <c r="P2085" s="31">
        <f t="shared" ca="1" si="559"/>
        <v>52</v>
      </c>
      <c r="Q2085" s="9">
        <f t="shared" ca="1" si="554"/>
        <v>0</v>
      </c>
      <c r="R2085" s="34" t="str">
        <f t="shared" ca="1" si="560"/>
        <v>SELL</v>
      </c>
    </row>
    <row r="2086" spans="1:18" x14ac:dyDescent="0.3">
      <c r="A2086" s="9">
        <v>2083</v>
      </c>
      <c r="B2086" s="11">
        <f t="shared" ca="1" si="544"/>
        <v>38107</v>
      </c>
      <c r="C2086" s="17">
        <f t="shared" ca="1" si="545"/>
        <v>1796.1</v>
      </c>
      <c r="D2086" s="42">
        <f t="shared" ca="1" si="555"/>
        <v>-12.850000000000136</v>
      </c>
      <c r="E2086" s="15">
        <f t="shared" ca="1" si="547"/>
        <v>0</v>
      </c>
      <c r="F2086" s="15">
        <f t="shared" ca="1" si="548"/>
        <v>-12.850000000000136</v>
      </c>
      <c r="G2086" s="17">
        <f t="shared" ca="1" si="556"/>
        <v>6.8321428571428635</v>
      </c>
      <c r="H2086" s="17">
        <f t="shared" ca="1" si="557"/>
        <v>10.935714285714296</v>
      </c>
      <c r="I2086" s="17">
        <f t="shared" ca="1" si="558"/>
        <v>0.62475506205094711</v>
      </c>
      <c r="J2086" s="23">
        <f t="shared" ca="1" si="549"/>
        <v>38.452261306532662</v>
      </c>
      <c r="K2086" s="19" t="str">
        <f t="shared" ca="1" si="550"/>
        <v/>
      </c>
      <c r="L2086" s="19" t="str">
        <f t="shared" ca="1" si="551"/>
        <v/>
      </c>
      <c r="M2086" s="9" t="str">
        <f t="shared" ca="1" si="552"/>
        <v/>
      </c>
      <c r="N2086" s="9" t="str">
        <f t="shared" ca="1" si="553"/>
        <v/>
      </c>
      <c r="O2086" s="11">
        <f t="shared" ca="1" si="546"/>
        <v>38107</v>
      </c>
      <c r="P2086" s="31">
        <f t="shared" ca="1" si="559"/>
        <v>52</v>
      </c>
      <c r="Q2086" s="9">
        <f t="shared" ca="1" si="554"/>
        <v>0</v>
      </c>
      <c r="R2086" s="34" t="str">
        <f t="shared" ca="1" si="560"/>
        <v>SELL</v>
      </c>
    </row>
    <row r="2087" spans="1:18" x14ac:dyDescent="0.3">
      <c r="A2087" s="9">
        <v>2084</v>
      </c>
      <c r="B2087" s="11">
        <f t="shared" ca="1" si="544"/>
        <v>38110</v>
      </c>
      <c r="C2087" s="17">
        <f t="shared" ca="1" si="545"/>
        <v>1766.7</v>
      </c>
      <c r="D2087" s="42">
        <f t="shared" ca="1" si="555"/>
        <v>-29.399999999999864</v>
      </c>
      <c r="E2087" s="15">
        <f t="shared" ca="1" si="547"/>
        <v>0</v>
      </c>
      <c r="F2087" s="15">
        <f t="shared" ca="1" si="548"/>
        <v>-29.399999999999864</v>
      </c>
      <c r="G2087" s="17">
        <f t="shared" ca="1" si="556"/>
        <v>6.8321428571428635</v>
      </c>
      <c r="H2087" s="17">
        <f t="shared" ca="1" si="557"/>
        <v>11.93928571428572</v>
      </c>
      <c r="I2087" s="17">
        <f t="shared" ca="1" si="558"/>
        <v>0.57224050254262659</v>
      </c>
      <c r="J2087" s="23">
        <f t="shared" ca="1" si="549"/>
        <v>36.396499238964999</v>
      </c>
      <c r="K2087" s="19" t="str">
        <f t="shared" ca="1" si="550"/>
        <v/>
      </c>
      <c r="L2087" s="19" t="str">
        <f t="shared" ca="1" si="551"/>
        <v/>
      </c>
      <c r="M2087" s="9" t="str">
        <f t="shared" ca="1" si="552"/>
        <v/>
      </c>
      <c r="N2087" s="9" t="str">
        <f t="shared" ca="1" si="553"/>
        <v/>
      </c>
      <c r="O2087" s="11">
        <f t="shared" ca="1" si="546"/>
        <v>38110</v>
      </c>
      <c r="P2087" s="31">
        <f t="shared" ca="1" si="559"/>
        <v>52</v>
      </c>
      <c r="Q2087" s="9">
        <f t="shared" ca="1" si="554"/>
        <v>0</v>
      </c>
      <c r="R2087" s="34" t="str">
        <f t="shared" ca="1" si="560"/>
        <v>SELL</v>
      </c>
    </row>
    <row r="2088" spans="1:18" x14ac:dyDescent="0.3">
      <c r="A2088" s="9">
        <v>2085</v>
      </c>
      <c r="B2088" s="11">
        <f t="shared" ca="1" si="544"/>
        <v>38111</v>
      </c>
      <c r="C2088" s="17">
        <f t="shared" ca="1" si="545"/>
        <v>1793.1</v>
      </c>
      <c r="D2088" s="42">
        <f t="shared" ca="1" si="555"/>
        <v>26.399999999999864</v>
      </c>
      <c r="E2088" s="15">
        <f t="shared" ca="1" si="547"/>
        <v>26.399999999999864</v>
      </c>
      <c r="F2088" s="15">
        <f t="shared" ca="1" si="548"/>
        <v>0</v>
      </c>
      <c r="G2088" s="17">
        <f t="shared" ca="1" si="556"/>
        <v>5.8428571428571399</v>
      </c>
      <c r="H2088" s="17">
        <f t="shared" ca="1" si="557"/>
        <v>11.93928571428572</v>
      </c>
      <c r="I2088" s="17">
        <f t="shared" ca="1" si="558"/>
        <v>0.48938079569249127</v>
      </c>
      <c r="J2088" s="23">
        <f t="shared" ca="1" si="549"/>
        <v>32.858003615183748</v>
      </c>
      <c r="K2088" s="19" t="str">
        <f t="shared" ca="1" si="550"/>
        <v/>
      </c>
      <c r="L2088" s="19" t="str">
        <f t="shared" ca="1" si="551"/>
        <v/>
      </c>
      <c r="M2088" s="9" t="str">
        <f t="shared" ca="1" si="552"/>
        <v/>
      </c>
      <c r="N2088" s="9" t="str">
        <f t="shared" ca="1" si="553"/>
        <v/>
      </c>
      <c r="O2088" s="11">
        <f t="shared" ca="1" si="546"/>
        <v>38111</v>
      </c>
      <c r="P2088" s="31">
        <f t="shared" ca="1" si="559"/>
        <v>52</v>
      </c>
      <c r="Q2088" s="9">
        <f t="shared" ca="1" si="554"/>
        <v>0</v>
      </c>
      <c r="R2088" s="34" t="str">
        <f t="shared" ca="1" si="560"/>
        <v>SELL</v>
      </c>
    </row>
    <row r="2089" spans="1:18" x14ac:dyDescent="0.3">
      <c r="A2089" s="9">
        <v>2086</v>
      </c>
      <c r="B2089" s="11">
        <f t="shared" ca="1" si="544"/>
        <v>38112</v>
      </c>
      <c r="C2089" s="17">
        <f t="shared" ca="1" si="545"/>
        <v>1809.9</v>
      </c>
      <c r="D2089" s="42">
        <f t="shared" ca="1" si="555"/>
        <v>16.800000000000182</v>
      </c>
      <c r="E2089" s="15">
        <f t="shared" ca="1" si="547"/>
        <v>16.800000000000182</v>
      </c>
      <c r="F2089" s="15">
        <f t="shared" ca="1" si="548"/>
        <v>0</v>
      </c>
      <c r="G2089" s="17">
        <f t="shared" ca="1" si="556"/>
        <v>7.0428571428571525</v>
      </c>
      <c r="H2089" s="17">
        <f t="shared" ca="1" si="557"/>
        <v>10.760714285714291</v>
      </c>
      <c r="I2089" s="17">
        <f t="shared" ca="1" si="558"/>
        <v>0.65449717889147085</v>
      </c>
      <c r="J2089" s="23">
        <f t="shared" ca="1" si="549"/>
        <v>39.558676028084271</v>
      </c>
      <c r="K2089" s="19" t="str">
        <f t="shared" ca="1" si="550"/>
        <v/>
      </c>
      <c r="L2089" s="19" t="str">
        <f t="shared" ca="1" si="551"/>
        <v/>
      </c>
      <c r="M2089" s="9" t="str">
        <f t="shared" ca="1" si="552"/>
        <v/>
      </c>
      <c r="N2089" s="9" t="str">
        <f t="shared" ca="1" si="553"/>
        <v/>
      </c>
      <c r="O2089" s="11">
        <f t="shared" ca="1" si="546"/>
        <v>38112</v>
      </c>
      <c r="P2089" s="31">
        <f t="shared" ca="1" si="559"/>
        <v>52</v>
      </c>
      <c r="Q2089" s="9">
        <f t="shared" ca="1" si="554"/>
        <v>0</v>
      </c>
      <c r="R2089" s="34" t="str">
        <f t="shared" ca="1" si="560"/>
        <v>SELL</v>
      </c>
    </row>
    <row r="2090" spans="1:18" x14ac:dyDescent="0.3">
      <c r="A2090" s="9">
        <v>2087</v>
      </c>
      <c r="B2090" s="11">
        <f t="shared" ca="1" si="544"/>
        <v>38113</v>
      </c>
      <c r="C2090" s="17">
        <f t="shared" ca="1" si="545"/>
        <v>1832.8</v>
      </c>
      <c r="D2090" s="42">
        <f t="shared" ca="1" si="555"/>
        <v>22.899999999999864</v>
      </c>
      <c r="E2090" s="15">
        <f t="shared" ca="1" si="547"/>
        <v>22.899999999999864</v>
      </c>
      <c r="F2090" s="15">
        <f t="shared" ca="1" si="548"/>
        <v>0</v>
      </c>
      <c r="G2090" s="17">
        <f t="shared" ca="1" si="556"/>
        <v>8.1785714285714288</v>
      </c>
      <c r="H2090" s="17">
        <f t="shared" ca="1" si="557"/>
        <v>10.760714285714291</v>
      </c>
      <c r="I2090" s="17">
        <f t="shared" ca="1" si="558"/>
        <v>0.76003982741453657</v>
      </c>
      <c r="J2090" s="23">
        <f t="shared" ca="1" si="549"/>
        <v>43.183103903450863</v>
      </c>
      <c r="K2090" s="19" t="str">
        <f t="shared" ca="1" si="550"/>
        <v/>
      </c>
      <c r="L2090" s="19" t="str">
        <f t="shared" ca="1" si="551"/>
        <v/>
      </c>
      <c r="M2090" s="9" t="str">
        <f t="shared" ca="1" si="552"/>
        <v/>
      </c>
      <c r="N2090" s="9" t="str">
        <f t="shared" ca="1" si="553"/>
        <v/>
      </c>
      <c r="O2090" s="11">
        <f t="shared" ca="1" si="546"/>
        <v>38113</v>
      </c>
      <c r="P2090" s="31">
        <f t="shared" ca="1" si="559"/>
        <v>52</v>
      </c>
      <c r="Q2090" s="9">
        <f t="shared" ca="1" si="554"/>
        <v>0</v>
      </c>
      <c r="R2090" s="34" t="str">
        <f t="shared" ca="1" si="560"/>
        <v>SELL</v>
      </c>
    </row>
    <row r="2091" spans="1:18" x14ac:dyDescent="0.3">
      <c r="A2091" s="9">
        <v>2088</v>
      </c>
      <c r="B2091" s="11">
        <f t="shared" ca="1" si="544"/>
        <v>38114</v>
      </c>
      <c r="C2091" s="17">
        <f t="shared" ca="1" si="545"/>
        <v>1804.45</v>
      </c>
      <c r="D2091" s="42">
        <f t="shared" ca="1" si="555"/>
        <v>-28.349999999999909</v>
      </c>
      <c r="E2091" s="15">
        <f t="shared" ca="1" si="547"/>
        <v>0</v>
      </c>
      <c r="F2091" s="15">
        <f t="shared" ca="1" si="548"/>
        <v>-28.349999999999909</v>
      </c>
      <c r="G2091" s="17">
        <f t="shared" ca="1" si="556"/>
        <v>8.1785714285714288</v>
      </c>
      <c r="H2091" s="17">
        <f t="shared" ca="1" si="557"/>
        <v>12.724999999999991</v>
      </c>
      <c r="I2091" s="17">
        <f t="shared" ca="1" si="558"/>
        <v>0.64271681167555483</v>
      </c>
      <c r="J2091" s="23">
        <f t="shared" ca="1" si="549"/>
        <v>39.125234922262109</v>
      </c>
      <c r="K2091" s="19" t="str">
        <f t="shared" ca="1" si="550"/>
        <v/>
      </c>
      <c r="L2091" s="19" t="str">
        <f t="shared" ca="1" si="551"/>
        <v/>
      </c>
      <c r="M2091" s="9" t="str">
        <f t="shared" ca="1" si="552"/>
        <v/>
      </c>
      <c r="N2091" s="9" t="str">
        <f t="shared" ca="1" si="553"/>
        <v/>
      </c>
      <c r="O2091" s="11">
        <f t="shared" ca="1" si="546"/>
        <v>38114</v>
      </c>
      <c r="P2091" s="31">
        <f t="shared" ca="1" si="559"/>
        <v>52</v>
      </c>
      <c r="Q2091" s="9">
        <f t="shared" ca="1" si="554"/>
        <v>0</v>
      </c>
      <c r="R2091" s="34" t="str">
        <f t="shared" ca="1" si="560"/>
        <v>SELL</v>
      </c>
    </row>
    <row r="2092" spans="1:18" x14ac:dyDescent="0.3">
      <c r="A2092" s="9">
        <v>2089</v>
      </c>
      <c r="B2092" s="11">
        <f t="shared" ca="1" si="544"/>
        <v>38117</v>
      </c>
      <c r="C2092" s="17">
        <f t="shared" ca="1" si="545"/>
        <v>1769.1</v>
      </c>
      <c r="D2092" s="42">
        <f t="shared" ca="1" si="555"/>
        <v>-35.350000000000136</v>
      </c>
      <c r="E2092" s="15">
        <f t="shared" ca="1" si="547"/>
        <v>0</v>
      </c>
      <c r="F2092" s="15">
        <f t="shared" ca="1" si="548"/>
        <v>-35.350000000000136</v>
      </c>
      <c r="G2092" s="17">
        <f t="shared" ca="1" si="556"/>
        <v>8.1785714285714288</v>
      </c>
      <c r="H2092" s="17">
        <f t="shared" ca="1" si="557"/>
        <v>13.53214285714286</v>
      </c>
      <c r="I2092" s="17">
        <f t="shared" ca="1" si="558"/>
        <v>0.60438110319345462</v>
      </c>
      <c r="J2092" s="23">
        <f t="shared" ca="1" si="549"/>
        <v>37.670669518012829</v>
      </c>
      <c r="K2092" s="19" t="str">
        <f t="shared" ca="1" si="550"/>
        <v/>
      </c>
      <c r="L2092" s="19" t="str">
        <f t="shared" ca="1" si="551"/>
        <v/>
      </c>
      <c r="M2092" s="9" t="str">
        <f t="shared" ca="1" si="552"/>
        <v/>
      </c>
      <c r="N2092" s="9" t="str">
        <f t="shared" ca="1" si="553"/>
        <v/>
      </c>
      <c r="O2092" s="11">
        <f t="shared" ca="1" si="546"/>
        <v>38117</v>
      </c>
      <c r="P2092" s="31">
        <f t="shared" ca="1" si="559"/>
        <v>52</v>
      </c>
      <c r="Q2092" s="9">
        <f t="shared" ca="1" si="554"/>
        <v>0</v>
      </c>
      <c r="R2092" s="34" t="str">
        <f t="shared" ca="1" si="560"/>
        <v>SELL</v>
      </c>
    </row>
    <row r="2093" spans="1:18" x14ac:dyDescent="0.3">
      <c r="A2093" s="9">
        <v>2090</v>
      </c>
      <c r="B2093" s="11">
        <f t="shared" ca="1" si="544"/>
        <v>38118</v>
      </c>
      <c r="C2093" s="17">
        <f t="shared" ca="1" si="545"/>
        <v>1699.45</v>
      </c>
      <c r="D2093" s="42">
        <f t="shared" ca="1" si="555"/>
        <v>-69.649999999999864</v>
      </c>
      <c r="E2093" s="15">
        <f t="shared" ca="1" si="547"/>
        <v>0</v>
      </c>
      <c r="F2093" s="15">
        <f t="shared" ca="1" si="548"/>
        <v>-69.649999999999864</v>
      </c>
      <c r="G2093" s="17">
        <f t="shared" ca="1" si="556"/>
        <v>8.164285714285711</v>
      </c>
      <c r="H2093" s="17">
        <f t="shared" ca="1" si="557"/>
        <v>18.507142857142849</v>
      </c>
      <c r="I2093" s="17">
        <f t="shared" ca="1" si="558"/>
        <v>0.44114241605557702</v>
      </c>
      <c r="J2093" s="23">
        <f t="shared" ca="1" si="549"/>
        <v>30.610605249062672</v>
      </c>
      <c r="K2093" s="19" t="str">
        <f t="shared" ca="1" si="550"/>
        <v/>
      </c>
      <c r="L2093" s="19" t="str">
        <f t="shared" ca="1" si="551"/>
        <v/>
      </c>
      <c r="M2093" s="9" t="str">
        <f t="shared" ca="1" si="552"/>
        <v/>
      </c>
      <c r="N2093" s="9" t="str">
        <f t="shared" ca="1" si="553"/>
        <v/>
      </c>
      <c r="O2093" s="11">
        <f t="shared" ca="1" si="546"/>
        <v>38118</v>
      </c>
      <c r="P2093" s="31">
        <f t="shared" ca="1" si="559"/>
        <v>52</v>
      </c>
      <c r="Q2093" s="9">
        <f t="shared" ca="1" si="554"/>
        <v>0</v>
      </c>
      <c r="R2093" s="34" t="str">
        <f t="shared" ca="1" si="560"/>
        <v>SELL</v>
      </c>
    </row>
    <row r="2094" spans="1:18" x14ac:dyDescent="0.3">
      <c r="A2094" s="9">
        <v>2091</v>
      </c>
      <c r="B2094" s="11">
        <f t="shared" ca="1" si="544"/>
        <v>38119</v>
      </c>
      <c r="C2094" s="17">
        <f t="shared" ca="1" si="545"/>
        <v>1711.1</v>
      </c>
      <c r="D2094" s="42">
        <f t="shared" ca="1" si="555"/>
        <v>11.649999999999864</v>
      </c>
      <c r="E2094" s="15">
        <f t="shared" ca="1" si="547"/>
        <v>11.649999999999864</v>
      </c>
      <c r="F2094" s="15">
        <f t="shared" ca="1" si="548"/>
        <v>0</v>
      </c>
      <c r="G2094" s="17">
        <f t="shared" ca="1" si="556"/>
        <v>6.9178571428571365</v>
      </c>
      <c r="H2094" s="17">
        <f t="shared" ca="1" si="557"/>
        <v>18.507142857142849</v>
      </c>
      <c r="I2094" s="17">
        <f t="shared" ca="1" si="558"/>
        <v>0.37379390196835183</v>
      </c>
      <c r="J2094" s="23">
        <f t="shared" ca="1" si="549"/>
        <v>27.208877651355522</v>
      </c>
      <c r="K2094" s="19" t="str">
        <f t="shared" ca="1" si="550"/>
        <v>BUY</v>
      </c>
      <c r="L2094" s="19">
        <f t="shared" ca="1" si="551"/>
        <v>53</v>
      </c>
      <c r="M2094" s="9" t="str">
        <f t="shared" ca="1" si="552"/>
        <v>BUY</v>
      </c>
      <c r="N2094" s="9">
        <f t="shared" ca="1" si="553"/>
        <v>1711.1</v>
      </c>
      <c r="O2094" s="11">
        <f t="shared" ca="1" si="546"/>
        <v>38119</v>
      </c>
      <c r="P2094" s="31">
        <f t="shared" ca="1" si="559"/>
        <v>53</v>
      </c>
      <c r="Q2094" s="9">
        <f t="shared" ca="1" si="554"/>
        <v>1</v>
      </c>
      <c r="R2094" s="34" t="str">
        <f t="shared" ca="1" si="560"/>
        <v>BUY</v>
      </c>
    </row>
    <row r="2095" spans="1:18" x14ac:dyDescent="0.3">
      <c r="A2095" s="9">
        <v>2092</v>
      </c>
      <c r="B2095" s="11">
        <f t="shared" ca="1" si="544"/>
        <v>38120</v>
      </c>
      <c r="C2095" s="17">
        <f t="shared" ca="1" si="545"/>
        <v>1717.5</v>
      </c>
      <c r="D2095" s="42">
        <f t="shared" ca="1" si="555"/>
        <v>6.4000000000000909</v>
      </c>
      <c r="E2095" s="15">
        <f t="shared" ca="1" si="547"/>
        <v>6.4000000000000909</v>
      </c>
      <c r="F2095" s="15">
        <f t="shared" ca="1" si="548"/>
        <v>0</v>
      </c>
      <c r="G2095" s="17">
        <f t="shared" ca="1" si="556"/>
        <v>6.2178571428571399</v>
      </c>
      <c r="H2095" s="17">
        <f t="shared" ca="1" si="557"/>
        <v>18.507142857142849</v>
      </c>
      <c r="I2095" s="17">
        <f t="shared" ca="1" si="558"/>
        <v>0.33597066769587031</v>
      </c>
      <c r="J2095" s="23">
        <f t="shared" ca="1" si="549"/>
        <v>25.148057200635563</v>
      </c>
      <c r="K2095" s="19" t="str">
        <f t="shared" ca="1" si="550"/>
        <v>BUY</v>
      </c>
      <c r="L2095" s="19" t="str">
        <f t="shared" ca="1" si="551"/>
        <v/>
      </c>
      <c r="M2095" s="9" t="str">
        <f t="shared" ca="1" si="552"/>
        <v/>
      </c>
      <c r="N2095" s="9" t="str">
        <f t="shared" ca="1" si="553"/>
        <v/>
      </c>
      <c r="O2095" s="11">
        <f t="shared" ca="1" si="546"/>
        <v>38120</v>
      </c>
      <c r="P2095" s="31">
        <f t="shared" ca="1" si="559"/>
        <v>53</v>
      </c>
      <c r="Q2095" s="9">
        <f t="shared" ca="1" si="554"/>
        <v>0</v>
      </c>
      <c r="R2095" s="34" t="str">
        <f t="shared" ca="1" si="560"/>
        <v>BUY</v>
      </c>
    </row>
    <row r="2096" spans="1:18" x14ac:dyDescent="0.3">
      <c r="A2096" s="9">
        <v>2093</v>
      </c>
      <c r="B2096" s="11">
        <f t="shared" ca="1" si="544"/>
        <v>38121</v>
      </c>
      <c r="C2096" s="17">
        <f t="shared" ca="1" si="545"/>
        <v>1582.4</v>
      </c>
      <c r="D2096" s="42">
        <f t="shared" ca="1" si="555"/>
        <v>-135.09999999999991</v>
      </c>
      <c r="E2096" s="15">
        <f t="shared" ca="1" si="547"/>
        <v>0</v>
      </c>
      <c r="F2096" s="15">
        <f t="shared" ca="1" si="548"/>
        <v>-135.09999999999991</v>
      </c>
      <c r="G2096" s="17">
        <f t="shared" ca="1" si="556"/>
        <v>6.0107142857142764</v>
      </c>
      <c r="H2096" s="17">
        <f t="shared" ca="1" si="557"/>
        <v>28.157142857142844</v>
      </c>
      <c r="I2096" s="17">
        <f t="shared" ca="1" si="558"/>
        <v>0.21347031963470295</v>
      </c>
      <c r="J2096" s="23">
        <f t="shared" ca="1" si="549"/>
        <v>17.59172154280337</v>
      </c>
      <c r="K2096" s="19" t="str">
        <f t="shared" ca="1" si="550"/>
        <v>BUY</v>
      </c>
      <c r="L2096" s="19" t="str">
        <f t="shared" ca="1" si="551"/>
        <v/>
      </c>
      <c r="M2096" s="9" t="str">
        <f t="shared" ca="1" si="552"/>
        <v/>
      </c>
      <c r="N2096" s="9" t="str">
        <f t="shared" ca="1" si="553"/>
        <v/>
      </c>
      <c r="O2096" s="11">
        <f t="shared" ca="1" si="546"/>
        <v>38121</v>
      </c>
      <c r="P2096" s="31">
        <f t="shared" ca="1" si="559"/>
        <v>53</v>
      </c>
      <c r="Q2096" s="9">
        <f t="shared" ca="1" si="554"/>
        <v>0</v>
      </c>
      <c r="R2096" s="34" t="str">
        <f t="shared" ca="1" si="560"/>
        <v>BUY</v>
      </c>
    </row>
    <row r="2097" spans="1:18" x14ac:dyDescent="0.3">
      <c r="A2097" s="9">
        <v>2094</v>
      </c>
      <c r="B2097" s="11">
        <f t="shared" ca="1" si="544"/>
        <v>38124</v>
      </c>
      <c r="C2097" s="17">
        <f t="shared" ca="1" si="545"/>
        <v>1388.75</v>
      </c>
      <c r="D2097" s="42">
        <f t="shared" ca="1" si="555"/>
        <v>-193.65000000000009</v>
      </c>
      <c r="E2097" s="15">
        <f t="shared" ca="1" si="547"/>
        <v>0</v>
      </c>
      <c r="F2097" s="15">
        <f t="shared" ca="1" si="548"/>
        <v>-193.65000000000009</v>
      </c>
      <c r="G2097" s="17">
        <f t="shared" ca="1" si="556"/>
        <v>6.0107142857142764</v>
      </c>
      <c r="H2097" s="17">
        <f t="shared" ca="1" si="557"/>
        <v>36.617857142857133</v>
      </c>
      <c r="I2097" s="17">
        <f t="shared" ca="1" si="558"/>
        <v>0.16414707890373528</v>
      </c>
      <c r="J2097" s="23">
        <f t="shared" ca="1" si="549"/>
        <v>14.100201072386056</v>
      </c>
      <c r="K2097" s="19" t="str">
        <f t="shared" ca="1" si="550"/>
        <v>BUY</v>
      </c>
      <c r="L2097" s="19" t="str">
        <f t="shared" ca="1" si="551"/>
        <v/>
      </c>
      <c r="M2097" s="9" t="str">
        <f t="shared" ca="1" si="552"/>
        <v/>
      </c>
      <c r="N2097" s="9" t="str">
        <f t="shared" ca="1" si="553"/>
        <v/>
      </c>
      <c r="O2097" s="11">
        <f t="shared" ca="1" si="546"/>
        <v>38124</v>
      </c>
      <c r="P2097" s="31">
        <f t="shared" ca="1" si="559"/>
        <v>53</v>
      </c>
      <c r="Q2097" s="9">
        <f t="shared" ca="1" si="554"/>
        <v>0</v>
      </c>
      <c r="R2097" s="34" t="str">
        <f t="shared" ca="1" si="560"/>
        <v>BUY</v>
      </c>
    </row>
    <row r="2098" spans="1:18" x14ac:dyDescent="0.3">
      <c r="A2098" s="9">
        <v>2095</v>
      </c>
      <c r="B2098" s="11">
        <f t="shared" ca="1" si="544"/>
        <v>38125</v>
      </c>
      <c r="C2098" s="17">
        <f t="shared" ca="1" si="545"/>
        <v>1503.95</v>
      </c>
      <c r="D2098" s="42">
        <f t="shared" ca="1" si="555"/>
        <v>115.20000000000005</v>
      </c>
      <c r="E2098" s="15">
        <f t="shared" ca="1" si="547"/>
        <v>115.20000000000005</v>
      </c>
      <c r="F2098" s="15">
        <f t="shared" ca="1" si="548"/>
        <v>0</v>
      </c>
      <c r="G2098" s="17">
        <f t="shared" ca="1" si="556"/>
        <v>14.239285714285709</v>
      </c>
      <c r="H2098" s="17">
        <f t="shared" ca="1" si="557"/>
        <v>36.567857142857129</v>
      </c>
      <c r="I2098" s="17">
        <f t="shared" ca="1" si="558"/>
        <v>0.38939349545854085</v>
      </c>
      <c r="J2098" s="23">
        <f t="shared" ca="1" si="549"/>
        <v>28.026149304091106</v>
      </c>
      <c r="K2098" s="19" t="str">
        <f t="shared" ca="1" si="550"/>
        <v>BUY</v>
      </c>
      <c r="L2098" s="19" t="str">
        <f t="shared" ca="1" si="551"/>
        <v/>
      </c>
      <c r="M2098" s="9" t="str">
        <f t="shared" ca="1" si="552"/>
        <v/>
      </c>
      <c r="N2098" s="9" t="str">
        <f t="shared" ca="1" si="553"/>
        <v/>
      </c>
      <c r="O2098" s="11">
        <f t="shared" ca="1" si="546"/>
        <v>38125</v>
      </c>
      <c r="P2098" s="31">
        <f t="shared" ca="1" si="559"/>
        <v>53</v>
      </c>
      <c r="Q2098" s="9">
        <f t="shared" ca="1" si="554"/>
        <v>0</v>
      </c>
      <c r="R2098" s="34" t="str">
        <f t="shared" ca="1" si="560"/>
        <v>BUY</v>
      </c>
    </row>
    <row r="2099" spans="1:18" x14ac:dyDescent="0.3">
      <c r="A2099" s="9">
        <v>2096</v>
      </c>
      <c r="B2099" s="11">
        <f t="shared" ca="1" si="544"/>
        <v>38126</v>
      </c>
      <c r="C2099" s="17">
        <f t="shared" ca="1" si="545"/>
        <v>1567.85</v>
      </c>
      <c r="D2099" s="42">
        <f t="shared" ca="1" si="555"/>
        <v>63.899999999999864</v>
      </c>
      <c r="E2099" s="15">
        <f t="shared" ca="1" si="547"/>
        <v>63.899999999999864</v>
      </c>
      <c r="F2099" s="15">
        <f t="shared" ca="1" si="548"/>
        <v>0</v>
      </c>
      <c r="G2099" s="17">
        <f t="shared" ca="1" si="556"/>
        <v>18.803571428571413</v>
      </c>
      <c r="H2099" s="17">
        <f t="shared" ca="1" si="557"/>
        <v>36.024999999999991</v>
      </c>
      <c r="I2099" s="17">
        <f t="shared" ca="1" si="558"/>
        <v>0.52195895707346063</v>
      </c>
      <c r="J2099" s="23">
        <f t="shared" ca="1" si="549"/>
        <v>34.2952058363731</v>
      </c>
      <c r="K2099" s="19" t="str">
        <f t="shared" ca="1" si="550"/>
        <v/>
      </c>
      <c r="L2099" s="19" t="str">
        <f t="shared" ca="1" si="551"/>
        <v/>
      </c>
      <c r="M2099" s="9" t="str">
        <f t="shared" ca="1" si="552"/>
        <v/>
      </c>
      <c r="N2099" s="9" t="str">
        <f t="shared" ca="1" si="553"/>
        <v/>
      </c>
      <c r="O2099" s="11">
        <f t="shared" ca="1" si="546"/>
        <v>38126</v>
      </c>
      <c r="P2099" s="31">
        <f t="shared" ca="1" si="559"/>
        <v>53</v>
      </c>
      <c r="Q2099" s="9">
        <f t="shared" ca="1" si="554"/>
        <v>0</v>
      </c>
      <c r="R2099" s="34" t="str">
        <f t="shared" ca="1" si="560"/>
        <v>BUY</v>
      </c>
    </row>
    <row r="2100" spans="1:18" x14ac:dyDescent="0.3">
      <c r="A2100" s="9">
        <v>2097</v>
      </c>
      <c r="B2100" s="11">
        <f t="shared" ca="1" si="544"/>
        <v>38127</v>
      </c>
      <c r="C2100" s="17">
        <f t="shared" ca="1" si="545"/>
        <v>1543.85</v>
      </c>
      <c r="D2100" s="42">
        <f t="shared" ca="1" si="555"/>
        <v>-24</v>
      </c>
      <c r="E2100" s="15">
        <f t="shared" ca="1" si="547"/>
        <v>0</v>
      </c>
      <c r="F2100" s="15">
        <f t="shared" ca="1" si="548"/>
        <v>-24</v>
      </c>
      <c r="G2100" s="17">
        <f t="shared" ca="1" si="556"/>
        <v>18.803571428571413</v>
      </c>
      <c r="H2100" s="17">
        <f t="shared" ca="1" si="557"/>
        <v>36.821428571428555</v>
      </c>
      <c r="I2100" s="17">
        <f t="shared" ca="1" si="558"/>
        <v>0.51066925315227918</v>
      </c>
      <c r="J2100" s="23">
        <f t="shared" ca="1" si="549"/>
        <v>33.804173354735141</v>
      </c>
      <c r="K2100" s="19" t="str">
        <f t="shared" ca="1" si="550"/>
        <v/>
      </c>
      <c r="L2100" s="19" t="str">
        <f t="shared" ca="1" si="551"/>
        <v/>
      </c>
      <c r="M2100" s="9" t="str">
        <f t="shared" ca="1" si="552"/>
        <v/>
      </c>
      <c r="N2100" s="9" t="str">
        <f t="shared" ca="1" si="553"/>
        <v/>
      </c>
      <c r="O2100" s="11">
        <f t="shared" ca="1" si="546"/>
        <v>38127</v>
      </c>
      <c r="P2100" s="31">
        <f t="shared" ca="1" si="559"/>
        <v>53</v>
      </c>
      <c r="Q2100" s="9">
        <f t="shared" ca="1" si="554"/>
        <v>0</v>
      </c>
      <c r="R2100" s="34" t="str">
        <f t="shared" ca="1" si="560"/>
        <v>BUY</v>
      </c>
    </row>
    <row r="2101" spans="1:18" x14ac:dyDescent="0.3">
      <c r="A2101" s="9">
        <v>2098</v>
      </c>
      <c r="B2101" s="11">
        <f t="shared" ca="1" si="544"/>
        <v>38128</v>
      </c>
      <c r="C2101" s="17">
        <f t="shared" ca="1" si="545"/>
        <v>1560.2</v>
      </c>
      <c r="D2101" s="42">
        <f t="shared" ca="1" si="555"/>
        <v>16.350000000000136</v>
      </c>
      <c r="E2101" s="15">
        <f t="shared" ca="1" si="547"/>
        <v>16.350000000000136</v>
      </c>
      <c r="F2101" s="15">
        <f t="shared" ca="1" si="548"/>
        <v>0</v>
      </c>
      <c r="G2101" s="17">
        <f t="shared" ca="1" si="556"/>
        <v>19.971428571428564</v>
      </c>
      <c r="H2101" s="17">
        <f t="shared" ca="1" si="557"/>
        <v>34.721428571428568</v>
      </c>
      <c r="I2101" s="17">
        <f t="shared" ca="1" si="558"/>
        <v>0.57519029006377276</v>
      </c>
      <c r="J2101" s="23">
        <f t="shared" ca="1" si="549"/>
        <v>36.515606634452126</v>
      </c>
      <c r="K2101" s="19" t="str">
        <f t="shared" ca="1" si="550"/>
        <v/>
      </c>
      <c r="L2101" s="19" t="str">
        <f t="shared" ca="1" si="551"/>
        <v/>
      </c>
      <c r="M2101" s="9" t="str">
        <f t="shared" ca="1" si="552"/>
        <v/>
      </c>
      <c r="N2101" s="9" t="str">
        <f t="shared" ca="1" si="553"/>
        <v/>
      </c>
      <c r="O2101" s="11">
        <f t="shared" ca="1" si="546"/>
        <v>38128</v>
      </c>
      <c r="P2101" s="31">
        <f t="shared" ca="1" si="559"/>
        <v>53</v>
      </c>
      <c r="Q2101" s="9">
        <f t="shared" ca="1" si="554"/>
        <v>0</v>
      </c>
      <c r="R2101" s="34" t="str">
        <f t="shared" ca="1" si="560"/>
        <v>BUY</v>
      </c>
    </row>
    <row r="2102" spans="1:18" x14ac:dyDescent="0.3">
      <c r="A2102" s="9">
        <v>2099</v>
      </c>
      <c r="B2102" s="11">
        <f t="shared" ca="1" si="544"/>
        <v>38131</v>
      </c>
      <c r="C2102" s="17">
        <f t="shared" ca="1" si="545"/>
        <v>1608.85</v>
      </c>
      <c r="D2102" s="42">
        <f t="shared" ca="1" si="555"/>
        <v>48.649999999999864</v>
      </c>
      <c r="E2102" s="15">
        <f t="shared" ca="1" si="547"/>
        <v>48.649999999999864</v>
      </c>
      <c r="F2102" s="15">
        <f t="shared" ca="1" si="548"/>
        <v>0</v>
      </c>
      <c r="G2102" s="17">
        <f t="shared" ca="1" si="556"/>
        <v>21.56071428571428</v>
      </c>
      <c r="H2102" s="17">
        <f t="shared" ca="1" si="557"/>
        <v>34.721428571428568</v>
      </c>
      <c r="I2102" s="17">
        <f t="shared" ca="1" si="558"/>
        <v>0.62096276486319679</v>
      </c>
      <c r="J2102" s="23">
        <f t="shared" ca="1" si="549"/>
        <v>38.308268291135221</v>
      </c>
      <c r="K2102" s="19" t="str">
        <f t="shared" ca="1" si="550"/>
        <v/>
      </c>
      <c r="L2102" s="19" t="str">
        <f t="shared" ca="1" si="551"/>
        <v/>
      </c>
      <c r="M2102" s="9" t="str">
        <f t="shared" ca="1" si="552"/>
        <v/>
      </c>
      <c r="N2102" s="9" t="str">
        <f t="shared" ca="1" si="553"/>
        <v/>
      </c>
      <c r="O2102" s="11">
        <f t="shared" ca="1" si="546"/>
        <v>38131</v>
      </c>
      <c r="P2102" s="31">
        <f t="shared" ca="1" si="559"/>
        <v>53</v>
      </c>
      <c r="Q2102" s="9">
        <f t="shared" ca="1" si="554"/>
        <v>0</v>
      </c>
      <c r="R2102" s="34" t="str">
        <f t="shared" ca="1" si="560"/>
        <v>BUY</v>
      </c>
    </row>
    <row r="2103" spans="1:18" x14ac:dyDescent="0.3">
      <c r="A2103" s="9">
        <v>2100</v>
      </c>
      <c r="B2103" s="11">
        <f t="shared" ca="1" si="544"/>
        <v>38132</v>
      </c>
      <c r="C2103" s="17">
        <f t="shared" ca="1" si="545"/>
        <v>1606.7</v>
      </c>
      <c r="D2103" s="42">
        <f t="shared" ca="1" si="555"/>
        <v>-2.1499999999998636</v>
      </c>
      <c r="E2103" s="15">
        <f t="shared" ca="1" si="547"/>
        <v>0</v>
      </c>
      <c r="F2103" s="15">
        <f t="shared" ca="1" si="548"/>
        <v>-2.1499999999998636</v>
      </c>
      <c r="G2103" s="17">
        <f t="shared" ca="1" si="556"/>
        <v>20.360714285714266</v>
      </c>
      <c r="H2103" s="17">
        <f t="shared" ca="1" si="557"/>
        <v>34.874999999999986</v>
      </c>
      <c r="I2103" s="17">
        <f t="shared" ca="1" si="558"/>
        <v>0.58381976446492545</v>
      </c>
      <c r="J2103" s="23">
        <f t="shared" ca="1" si="549"/>
        <v>36.86150265097632</v>
      </c>
      <c r="K2103" s="19" t="str">
        <f t="shared" ca="1" si="550"/>
        <v/>
      </c>
      <c r="L2103" s="19" t="str">
        <f t="shared" ca="1" si="551"/>
        <v/>
      </c>
      <c r="M2103" s="9" t="str">
        <f t="shared" ca="1" si="552"/>
        <v/>
      </c>
      <c r="N2103" s="9" t="str">
        <f t="shared" ca="1" si="553"/>
        <v/>
      </c>
      <c r="O2103" s="11">
        <f t="shared" ca="1" si="546"/>
        <v>38132</v>
      </c>
      <c r="P2103" s="31">
        <f t="shared" ca="1" si="559"/>
        <v>53</v>
      </c>
      <c r="Q2103" s="9">
        <f t="shared" ca="1" si="554"/>
        <v>0</v>
      </c>
      <c r="R2103" s="34" t="str">
        <f t="shared" ca="1" si="560"/>
        <v>BUY</v>
      </c>
    </row>
    <row r="2104" spans="1:18" x14ac:dyDescent="0.3">
      <c r="A2104" s="9">
        <v>2101</v>
      </c>
      <c r="B2104" s="11">
        <f t="shared" ca="1" si="544"/>
        <v>38133</v>
      </c>
      <c r="C2104" s="17">
        <f t="shared" ca="1" si="545"/>
        <v>1598.8</v>
      </c>
      <c r="D2104" s="42">
        <f t="shared" ca="1" si="555"/>
        <v>-7.9000000000000909</v>
      </c>
      <c r="E2104" s="15">
        <f t="shared" ca="1" si="547"/>
        <v>0</v>
      </c>
      <c r="F2104" s="15">
        <f t="shared" ca="1" si="548"/>
        <v>-7.9000000000000909</v>
      </c>
      <c r="G2104" s="17">
        <f t="shared" ca="1" si="556"/>
        <v>18.724999999999991</v>
      </c>
      <c r="H2104" s="17">
        <f t="shared" ca="1" si="557"/>
        <v>35.439285714285703</v>
      </c>
      <c r="I2104" s="17">
        <f t="shared" ca="1" si="558"/>
        <v>0.52836843696462754</v>
      </c>
      <c r="J2104" s="23">
        <f t="shared" ca="1" si="549"/>
        <v>34.5707503626533</v>
      </c>
      <c r="K2104" s="19" t="str">
        <f t="shared" ca="1" si="550"/>
        <v/>
      </c>
      <c r="L2104" s="19" t="str">
        <f t="shared" ca="1" si="551"/>
        <v/>
      </c>
      <c r="M2104" s="9" t="str">
        <f t="shared" ca="1" si="552"/>
        <v/>
      </c>
      <c r="N2104" s="9" t="str">
        <f t="shared" ca="1" si="553"/>
        <v/>
      </c>
      <c r="O2104" s="11">
        <f t="shared" ca="1" si="546"/>
        <v>38133</v>
      </c>
      <c r="P2104" s="31">
        <f t="shared" ca="1" si="559"/>
        <v>53</v>
      </c>
      <c r="Q2104" s="9">
        <f t="shared" ca="1" si="554"/>
        <v>0</v>
      </c>
      <c r="R2104" s="34" t="str">
        <f t="shared" ca="1" si="560"/>
        <v>BUY</v>
      </c>
    </row>
    <row r="2105" spans="1:18" x14ac:dyDescent="0.3">
      <c r="A2105" s="9">
        <v>2102</v>
      </c>
      <c r="B2105" s="11">
        <f t="shared" ca="1" si="544"/>
        <v>38134</v>
      </c>
      <c r="C2105" s="17">
        <f t="shared" ca="1" si="545"/>
        <v>1586.4</v>
      </c>
      <c r="D2105" s="42">
        <f t="shared" ca="1" si="555"/>
        <v>-12.399999999999864</v>
      </c>
      <c r="E2105" s="15">
        <f t="shared" ca="1" si="547"/>
        <v>0</v>
      </c>
      <c r="F2105" s="15">
        <f t="shared" ca="1" si="548"/>
        <v>-12.399999999999864</v>
      </c>
      <c r="G2105" s="17">
        <f t="shared" ca="1" si="556"/>
        <v>18.724999999999991</v>
      </c>
      <c r="H2105" s="17">
        <f t="shared" ca="1" si="557"/>
        <v>34.29999999999999</v>
      </c>
      <c r="I2105" s="17">
        <f t="shared" ca="1" si="558"/>
        <v>0.54591836734693866</v>
      </c>
      <c r="J2105" s="23">
        <f t="shared" ca="1" si="549"/>
        <v>35.313531353135303</v>
      </c>
      <c r="K2105" s="19" t="str">
        <f t="shared" ca="1" si="550"/>
        <v/>
      </c>
      <c r="L2105" s="19" t="str">
        <f t="shared" ca="1" si="551"/>
        <v/>
      </c>
      <c r="M2105" s="9" t="str">
        <f t="shared" ca="1" si="552"/>
        <v/>
      </c>
      <c r="N2105" s="9" t="str">
        <f t="shared" ca="1" si="553"/>
        <v/>
      </c>
      <c r="O2105" s="11">
        <f t="shared" ca="1" si="546"/>
        <v>38134</v>
      </c>
      <c r="P2105" s="31">
        <f t="shared" ca="1" si="559"/>
        <v>53</v>
      </c>
      <c r="Q2105" s="9">
        <f t="shared" ca="1" si="554"/>
        <v>0</v>
      </c>
      <c r="R2105" s="34" t="str">
        <f t="shared" ca="1" si="560"/>
        <v>BUY</v>
      </c>
    </row>
    <row r="2106" spans="1:18" x14ac:dyDescent="0.3">
      <c r="A2106" s="9">
        <v>2103</v>
      </c>
      <c r="B2106" s="11">
        <f t="shared" ca="1" si="544"/>
        <v>38135</v>
      </c>
      <c r="C2106" s="17">
        <f t="shared" ca="1" si="545"/>
        <v>1508.75</v>
      </c>
      <c r="D2106" s="42">
        <f t="shared" ca="1" si="555"/>
        <v>-77.650000000000091</v>
      </c>
      <c r="E2106" s="15">
        <f t="shared" ca="1" si="547"/>
        <v>0</v>
      </c>
      <c r="F2106" s="15">
        <f t="shared" ca="1" si="548"/>
        <v>-77.650000000000091</v>
      </c>
      <c r="G2106" s="17">
        <f t="shared" ca="1" si="556"/>
        <v>18.724999999999991</v>
      </c>
      <c r="H2106" s="17">
        <f t="shared" ca="1" si="557"/>
        <v>37.321428571428555</v>
      </c>
      <c r="I2106" s="17">
        <f t="shared" ca="1" si="558"/>
        <v>0.50172248803827746</v>
      </c>
      <c r="J2106" s="23">
        <f t="shared" ca="1" si="549"/>
        <v>33.409800548015028</v>
      </c>
      <c r="K2106" s="19" t="str">
        <f t="shared" ca="1" si="550"/>
        <v/>
      </c>
      <c r="L2106" s="19" t="str">
        <f t="shared" ca="1" si="551"/>
        <v/>
      </c>
      <c r="M2106" s="9" t="str">
        <f t="shared" ca="1" si="552"/>
        <v/>
      </c>
      <c r="N2106" s="9" t="str">
        <f t="shared" ca="1" si="553"/>
        <v/>
      </c>
      <c r="O2106" s="11">
        <f t="shared" ca="1" si="546"/>
        <v>38135</v>
      </c>
      <c r="P2106" s="31">
        <f t="shared" ca="1" si="559"/>
        <v>53</v>
      </c>
      <c r="Q2106" s="9">
        <f t="shared" ca="1" si="554"/>
        <v>0</v>
      </c>
      <c r="R2106" s="34" t="str">
        <f t="shared" ca="1" si="560"/>
        <v>BUY</v>
      </c>
    </row>
    <row r="2107" spans="1:18" x14ac:dyDescent="0.3">
      <c r="A2107" s="9">
        <v>2104</v>
      </c>
      <c r="B2107" s="11">
        <f t="shared" ca="1" si="544"/>
        <v>38138</v>
      </c>
      <c r="C2107" s="17">
        <f t="shared" ca="1" si="545"/>
        <v>1483.6</v>
      </c>
      <c r="D2107" s="42">
        <f t="shared" ca="1" si="555"/>
        <v>-25.150000000000091</v>
      </c>
      <c r="E2107" s="15">
        <f t="shared" ca="1" si="547"/>
        <v>0</v>
      </c>
      <c r="F2107" s="15">
        <f t="shared" ca="1" si="548"/>
        <v>-25.150000000000091</v>
      </c>
      <c r="G2107" s="17">
        <f t="shared" ca="1" si="556"/>
        <v>18.724999999999991</v>
      </c>
      <c r="H2107" s="17">
        <f t="shared" ca="1" si="557"/>
        <v>34.142857142857146</v>
      </c>
      <c r="I2107" s="17">
        <f t="shared" ca="1" si="558"/>
        <v>0.54843096234309596</v>
      </c>
      <c r="J2107" s="23">
        <f t="shared" ca="1" si="549"/>
        <v>35.418496250759972</v>
      </c>
      <c r="K2107" s="19" t="str">
        <f t="shared" ca="1" si="550"/>
        <v/>
      </c>
      <c r="L2107" s="19" t="str">
        <f t="shared" ca="1" si="551"/>
        <v/>
      </c>
      <c r="M2107" s="9" t="str">
        <f t="shared" ca="1" si="552"/>
        <v/>
      </c>
      <c r="N2107" s="9" t="str">
        <f t="shared" ca="1" si="553"/>
        <v/>
      </c>
      <c r="O2107" s="11">
        <f t="shared" ca="1" si="546"/>
        <v>38138</v>
      </c>
      <c r="P2107" s="31">
        <f t="shared" ca="1" si="559"/>
        <v>53</v>
      </c>
      <c r="Q2107" s="9">
        <f t="shared" ca="1" si="554"/>
        <v>0</v>
      </c>
      <c r="R2107" s="34" t="str">
        <f t="shared" ca="1" si="560"/>
        <v>BUY</v>
      </c>
    </row>
    <row r="2108" spans="1:18" x14ac:dyDescent="0.3">
      <c r="A2108" s="9">
        <v>2105</v>
      </c>
      <c r="B2108" s="11">
        <f t="shared" ca="1" si="544"/>
        <v>38139</v>
      </c>
      <c r="C2108" s="17">
        <f t="shared" ca="1" si="545"/>
        <v>1507.9</v>
      </c>
      <c r="D2108" s="42">
        <f t="shared" ca="1" si="555"/>
        <v>24.300000000000182</v>
      </c>
      <c r="E2108" s="15">
        <f t="shared" ca="1" si="547"/>
        <v>24.300000000000182</v>
      </c>
      <c r="F2108" s="15">
        <f t="shared" ca="1" si="548"/>
        <v>0</v>
      </c>
      <c r="G2108" s="17">
        <f t="shared" ca="1" si="556"/>
        <v>19.628571428571441</v>
      </c>
      <c r="H2108" s="17">
        <f t="shared" ca="1" si="557"/>
        <v>34.142857142857146</v>
      </c>
      <c r="I2108" s="17">
        <f t="shared" ca="1" si="558"/>
        <v>0.57489539748953999</v>
      </c>
      <c r="J2108" s="23">
        <f t="shared" ca="1" si="549"/>
        <v>36.503719447396399</v>
      </c>
      <c r="K2108" s="19" t="str">
        <f t="shared" ca="1" si="550"/>
        <v/>
      </c>
      <c r="L2108" s="19" t="str">
        <f t="shared" ca="1" si="551"/>
        <v/>
      </c>
      <c r="M2108" s="9" t="str">
        <f t="shared" ca="1" si="552"/>
        <v/>
      </c>
      <c r="N2108" s="9" t="str">
        <f t="shared" ca="1" si="553"/>
        <v/>
      </c>
      <c r="O2108" s="11">
        <f t="shared" ca="1" si="546"/>
        <v>38139</v>
      </c>
      <c r="P2108" s="31">
        <f t="shared" ca="1" si="559"/>
        <v>53</v>
      </c>
      <c r="Q2108" s="9">
        <f t="shared" ca="1" si="554"/>
        <v>0</v>
      </c>
      <c r="R2108" s="34" t="str">
        <f t="shared" ca="1" si="560"/>
        <v>BUY</v>
      </c>
    </row>
    <row r="2109" spans="1:18" x14ac:dyDescent="0.3">
      <c r="A2109" s="9">
        <v>2106</v>
      </c>
      <c r="B2109" s="11">
        <f t="shared" ca="1" si="544"/>
        <v>38140</v>
      </c>
      <c r="C2109" s="17">
        <f t="shared" ca="1" si="545"/>
        <v>1535.2</v>
      </c>
      <c r="D2109" s="42">
        <f t="shared" ca="1" si="555"/>
        <v>27.299999999999955</v>
      </c>
      <c r="E2109" s="15">
        <f t="shared" ca="1" si="547"/>
        <v>27.299999999999955</v>
      </c>
      <c r="F2109" s="15">
        <f t="shared" ca="1" si="548"/>
        <v>0</v>
      </c>
      <c r="G2109" s="17">
        <f t="shared" ca="1" si="556"/>
        <v>21.121428571428574</v>
      </c>
      <c r="H2109" s="17">
        <f t="shared" ca="1" si="557"/>
        <v>34.142857142857146</v>
      </c>
      <c r="I2109" s="17">
        <f t="shared" ca="1" si="558"/>
        <v>0.61861924686192471</v>
      </c>
      <c r="J2109" s="23">
        <f t="shared" ca="1" si="549"/>
        <v>38.218947912627634</v>
      </c>
      <c r="K2109" s="19" t="str">
        <f t="shared" ca="1" si="550"/>
        <v/>
      </c>
      <c r="L2109" s="19" t="str">
        <f t="shared" ca="1" si="551"/>
        <v/>
      </c>
      <c r="M2109" s="9" t="str">
        <f t="shared" ca="1" si="552"/>
        <v/>
      </c>
      <c r="N2109" s="9" t="str">
        <f t="shared" ca="1" si="553"/>
        <v/>
      </c>
      <c r="O2109" s="11">
        <f t="shared" ca="1" si="546"/>
        <v>38140</v>
      </c>
      <c r="P2109" s="31">
        <f t="shared" ca="1" si="559"/>
        <v>53</v>
      </c>
      <c r="Q2109" s="9">
        <f t="shared" ca="1" si="554"/>
        <v>0</v>
      </c>
      <c r="R2109" s="34" t="str">
        <f t="shared" ca="1" si="560"/>
        <v>BUY</v>
      </c>
    </row>
    <row r="2110" spans="1:18" x14ac:dyDescent="0.3">
      <c r="A2110" s="9">
        <v>2107</v>
      </c>
      <c r="B2110" s="11">
        <f t="shared" ca="1" si="544"/>
        <v>38141</v>
      </c>
      <c r="C2110" s="17">
        <f t="shared" ca="1" si="545"/>
        <v>1495.1</v>
      </c>
      <c r="D2110" s="42">
        <f t="shared" ca="1" si="555"/>
        <v>-40.100000000000136</v>
      </c>
      <c r="E2110" s="15">
        <f t="shared" ca="1" si="547"/>
        <v>0</v>
      </c>
      <c r="F2110" s="15">
        <f t="shared" ca="1" si="548"/>
        <v>-40.100000000000136</v>
      </c>
      <c r="G2110" s="17">
        <f t="shared" ca="1" si="556"/>
        <v>21.121428571428574</v>
      </c>
      <c r="H2110" s="17">
        <f t="shared" ca="1" si="557"/>
        <v>27.357142857142872</v>
      </c>
      <c r="I2110" s="17">
        <f t="shared" ca="1" si="558"/>
        <v>0.77206266318537831</v>
      </c>
      <c r="J2110" s="23">
        <f t="shared" ca="1" si="549"/>
        <v>43.56858700456754</v>
      </c>
      <c r="K2110" s="19" t="str">
        <f t="shared" ca="1" si="550"/>
        <v/>
      </c>
      <c r="L2110" s="19" t="str">
        <f t="shared" ca="1" si="551"/>
        <v/>
      </c>
      <c r="M2110" s="9" t="str">
        <f t="shared" ca="1" si="552"/>
        <v/>
      </c>
      <c r="N2110" s="9" t="str">
        <f t="shared" ca="1" si="553"/>
        <v/>
      </c>
      <c r="O2110" s="11">
        <f t="shared" ca="1" si="546"/>
        <v>38141</v>
      </c>
      <c r="P2110" s="31">
        <f t="shared" ca="1" si="559"/>
        <v>53</v>
      </c>
      <c r="Q2110" s="9">
        <f t="shared" ca="1" si="554"/>
        <v>0</v>
      </c>
      <c r="R2110" s="34" t="str">
        <f t="shared" ca="1" si="560"/>
        <v>BUY</v>
      </c>
    </row>
    <row r="2111" spans="1:18" x14ac:dyDescent="0.3">
      <c r="A2111" s="9">
        <v>2108</v>
      </c>
      <c r="B2111" s="11">
        <f t="shared" ca="1" si="544"/>
        <v>38142</v>
      </c>
      <c r="C2111" s="17">
        <f t="shared" ca="1" si="545"/>
        <v>1521.1</v>
      </c>
      <c r="D2111" s="42">
        <f t="shared" ca="1" si="555"/>
        <v>26</v>
      </c>
      <c r="E2111" s="15">
        <f t="shared" ca="1" si="547"/>
        <v>26</v>
      </c>
      <c r="F2111" s="15">
        <f t="shared" ca="1" si="548"/>
        <v>0</v>
      </c>
      <c r="G2111" s="17">
        <f t="shared" ca="1" si="556"/>
        <v>22.978571428571431</v>
      </c>
      <c r="H2111" s="17">
        <f t="shared" ca="1" si="557"/>
        <v>13.525000000000009</v>
      </c>
      <c r="I2111" s="17">
        <f t="shared" ca="1" si="558"/>
        <v>1.6989701610773691</v>
      </c>
      <c r="J2111" s="23">
        <f t="shared" ca="1" si="549"/>
        <v>62.94883083846981</v>
      </c>
      <c r="K2111" s="19" t="str">
        <f t="shared" ca="1" si="550"/>
        <v/>
      </c>
      <c r="L2111" s="19" t="str">
        <f t="shared" ca="1" si="551"/>
        <v/>
      </c>
      <c r="M2111" s="9" t="str">
        <f t="shared" ca="1" si="552"/>
        <v/>
      </c>
      <c r="N2111" s="9" t="str">
        <f t="shared" ca="1" si="553"/>
        <v/>
      </c>
      <c r="O2111" s="11">
        <f t="shared" ca="1" si="546"/>
        <v>38142</v>
      </c>
      <c r="P2111" s="31">
        <f t="shared" ca="1" si="559"/>
        <v>53</v>
      </c>
      <c r="Q2111" s="9">
        <f t="shared" ca="1" si="554"/>
        <v>0</v>
      </c>
      <c r="R2111" s="34" t="str">
        <f t="shared" ca="1" si="560"/>
        <v>BUY</v>
      </c>
    </row>
    <row r="2112" spans="1:18" x14ac:dyDescent="0.3">
      <c r="A2112" s="9">
        <v>2109</v>
      </c>
      <c r="B2112" s="11">
        <f t="shared" ca="1" si="544"/>
        <v>38145</v>
      </c>
      <c r="C2112" s="17">
        <f t="shared" ca="1" si="545"/>
        <v>1542.55</v>
      </c>
      <c r="D2112" s="42">
        <f t="shared" ca="1" si="555"/>
        <v>21.450000000000045</v>
      </c>
      <c r="E2112" s="15">
        <f t="shared" ca="1" si="547"/>
        <v>21.450000000000045</v>
      </c>
      <c r="F2112" s="15">
        <f t="shared" ca="1" si="548"/>
        <v>0</v>
      </c>
      <c r="G2112" s="17">
        <f t="shared" ca="1" si="556"/>
        <v>16.282142857142862</v>
      </c>
      <c r="H2112" s="17">
        <f t="shared" ca="1" si="557"/>
        <v>13.525000000000009</v>
      </c>
      <c r="I2112" s="17">
        <f t="shared" ca="1" si="558"/>
        <v>1.203855294428307</v>
      </c>
      <c r="J2112" s="23">
        <f t="shared" ca="1" si="549"/>
        <v>54.624970045530787</v>
      </c>
      <c r="K2112" s="19" t="str">
        <f t="shared" ca="1" si="550"/>
        <v/>
      </c>
      <c r="L2112" s="19" t="str">
        <f t="shared" ca="1" si="551"/>
        <v/>
      </c>
      <c r="M2112" s="9" t="str">
        <f t="shared" ca="1" si="552"/>
        <v/>
      </c>
      <c r="N2112" s="9" t="str">
        <f t="shared" ca="1" si="553"/>
        <v/>
      </c>
      <c r="O2112" s="11">
        <f t="shared" ca="1" si="546"/>
        <v>38145</v>
      </c>
      <c r="P2112" s="31">
        <f t="shared" ca="1" si="559"/>
        <v>53</v>
      </c>
      <c r="Q2112" s="9">
        <f t="shared" ca="1" si="554"/>
        <v>0</v>
      </c>
      <c r="R2112" s="34" t="str">
        <f t="shared" ca="1" si="560"/>
        <v>BUY</v>
      </c>
    </row>
    <row r="2113" spans="1:18" x14ac:dyDescent="0.3">
      <c r="A2113" s="9">
        <v>2110</v>
      </c>
      <c r="B2113" s="11">
        <f t="shared" ca="1" si="544"/>
        <v>38146</v>
      </c>
      <c r="C2113" s="17">
        <f t="shared" ca="1" si="545"/>
        <v>1550.55</v>
      </c>
      <c r="D2113" s="42">
        <f t="shared" ca="1" si="555"/>
        <v>8</v>
      </c>
      <c r="E2113" s="15">
        <f t="shared" ca="1" si="547"/>
        <v>8</v>
      </c>
      <c r="F2113" s="15">
        <f t="shared" ca="1" si="548"/>
        <v>0</v>
      </c>
      <c r="G2113" s="17">
        <f t="shared" ca="1" si="556"/>
        <v>12.289285714285727</v>
      </c>
      <c r="H2113" s="17">
        <f t="shared" ca="1" si="557"/>
        <v>13.525000000000009</v>
      </c>
      <c r="I2113" s="17">
        <f t="shared" ca="1" si="558"/>
        <v>0.90863480327435997</v>
      </c>
      <c r="J2113" s="23">
        <f t="shared" ca="1" si="549"/>
        <v>47.606530160487004</v>
      </c>
      <c r="K2113" s="19" t="str">
        <f t="shared" ca="1" si="550"/>
        <v/>
      </c>
      <c r="L2113" s="19" t="str">
        <f t="shared" ca="1" si="551"/>
        <v/>
      </c>
      <c r="M2113" s="9" t="str">
        <f t="shared" ca="1" si="552"/>
        <v/>
      </c>
      <c r="N2113" s="9" t="str">
        <f t="shared" ca="1" si="553"/>
        <v/>
      </c>
      <c r="O2113" s="11">
        <f t="shared" ca="1" si="546"/>
        <v>38146</v>
      </c>
      <c r="P2113" s="31">
        <f t="shared" ca="1" si="559"/>
        <v>53</v>
      </c>
      <c r="Q2113" s="9">
        <f t="shared" ca="1" si="554"/>
        <v>0</v>
      </c>
      <c r="R2113" s="34" t="str">
        <f t="shared" ca="1" si="560"/>
        <v>BUY</v>
      </c>
    </row>
    <row r="2114" spans="1:18" x14ac:dyDescent="0.3">
      <c r="A2114" s="9">
        <v>2111</v>
      </c>
      <c r="B2114" s="11">
        <f t="shared" ca="1" si="544"/>
        <v>38147</v>
      </c>
      <c r="C2114" s="17">
        <f t="shared" ca="1" si="545"/>
        <v>1548.3</v>
      </c>
      <c r="D2114" s="42">
        <f t="shared" ca="1" si="555"/>
        <v>-2.25</v>
      </c>
      <c r="E2114" s="15">
        <f t="shared" ca="1" si="547"/>
        <v>0</v>
      </c>
      <c r="F2114" s="15">
        <f t="shared" ca="1" si="548"/>
        <v>-2.25</v>
      </c>
      <c r="G2114" s="17">
        <f t="shared" ca="1" si="556"/>
        <v>12.289285714285727</v>
      </c>
      <c r="H2114" s="17">
        <f t="shared" ca="1" si="557"/>
        <v>11.97142857142858</v>
      </c>
      <c r="I2114" s="17">
        <f t="shared" ca="1" si="558"/>
        <v>1.026551312649165</v>
      </c>
      <c r="J2114" s="23">
        <f t="shared" ca="1" si="549"/>
        <v>50.655086118062712</v>
      </c>
      <c r="K2114" s="19" t="str">
        <f t="shared" ca="1" si="550"/>
        <v/>
      </c>
      <c r="L2114" s="19" t="str">
        <f t="shared" ca="1" si="551"/>
        <v/>
      </c>
      <c r="M2114" s="9" t="str">
        <f t="shared" ca="1" si="552"/>
        <v/>
      </c>
      <c r="N2114" s="9" t="str">
        <f t="shared" ca="1" si="553"/>
        <v/>
      </c>
      <c r="O2114" s="11">
        <f t="shared" ca="1" si="546"/>
        <v>38147</v>
      </c>
      <c r="P2114" s="31">
        <f t="shared" ca="1" si="559"/>
        <v>53</v>
      </c>
      <c r="Q2114" s="9">
        <f t="shared" ca="1" si="554"/>
        <v>0</v>
      </c>
      <c r="R2114" s="34" t="str">
        <f t="shared" ca="1" si="560"/>
        <v>BUY</v>
      </c>
    </row>
    <row r="2115" spans="1:18" x14ac:dyDescent="0.3">
      <c r="A2115" s="9">
        <v>2112</v>
      </c>
      <c r="B2115" s="11">
        <f t="shared" ca="1" si="544"/>
        <v>38148</v>
      </c>
      <c r="C2115" s="17">
        <f t="shared" ca="1" si="545"/>
        <v>1544.75</v>
      </c>
      <c r="D2115" s="42">
        <f t="shared" ca="1" si="555"/>
        <v>-3.5499999999999545</v>
      </c>
      <c r="E2115" s="15">
        <f t="shared" ca="1" si="547"/>
        <v>0</v>
      </c>
      <c r="F2115" s="15">
        <f t="shared" ca="1" si="548"/>
        <v>-3.5499999999999545</v>
      </c>
      <c r="G2115" s="17">
        <f t="shared" ca="1" si="556"/>
        <v>11.121428571428575</v>
      </c>
      <c r="H2115" s="17">
        <f t="shared" ca="1" si="557"/>
        <v>12.225000000000007</v>
      </c>
      <c r="I2115" s="17">
        <f t="shared" ca="1" si="558"/>
        <v>0.90972830850131448</v>
      </c>
      <c r="J2115" s="23">
        <f t="shared" ca="1" si="549"/>
        <v>47.636530518586504</v>
      </c>
      <c r="K2115" s="19" t="str">
        <f t="shared" ca="1" si="550"/>
        <v/>
      </c>
      <c r="L2115" s="19" t="str">
        <f t="shared" ca="1" si="551"/>
        <v/>
      </c>
      <c r="M2115" s="9" t="str">
        <f t="shared" ca="1" si="552"/>
        <v/>
      </c>
      <c r="N2115" s="9" t="str">
        <f t="shared" ca="1" si="553"/>
        <v/>
      </c>
      <c r="O2115" s="11">
        <f t="shared" ca="1" si="546"/>
        <v>38148</v>
      </c>
      <c r="P2115" s="31">
        <f t="shared" ca="1" si="559"/>
        <v>53</v>
      </c>
      <c r="Q2115" s="9">
        <f t="shared" ca="1" si="554"/>
        <v>0</v>
      </c>
      <c r="R2115" s="34" t="str">
        <f t="shared" ca="1" si="560"/>
        <v>BUY</v>
      </c>
    </row>
    <row r="2116" spans="1:18" x14ac:dyDescent="0.3">
      <c r="A2116" s="9">
        <v>2113</v>
      </c>
      <c r="B2116" s="11">
        <f t="shared" ref="B2116:B2179" ca="1" si="561">VLOOKUP(A2116,INDIRECT($V$1&amp;"$A$2:$C$100000"),2,FALSE)</f>
        <v>38149</v>
      </c>
      <c r="C2116" s="17">
        <f t="shared" ref="C2116:C2179" ca="1" si="562">VLOOKUP(A2116,INDIRECT($V$1&amp;"$A$2:$C$100000"),3,FALSE)</f>
        <v>1508.45</v>
      </c>
      <c r="D2116" s="42">
        <f t="shared" ca="1" si="555"/>
        <v>-36.299999999999955</v>
      </c>
      <c r="E2116" s="15">
        <f t="shared" ca="1" si="547"/>
        <v>0</v>
      </c>
      <c r="F2116" s="15">
        <f t="shared" ca="1" si="548"/>
        <v>-36.299999999999955</v>
      </c>
      <c r="G2116" s="17">
        <f t="shared" ca="1" si="556"/>
        <v>7.6464285714285847</v>
      </c>
      <c r="H2116" s="17">
        <f t="shared" ca="1" si="557"/>
        <v>14.817857142857147</v>
      </c>
      <c r="I2116" s="17">
        <f t="shared" ca="1" si="558"/>
        <v>0.51602795854422834</v>
      </c>
      <c r="J2116" s="23">
        <f t="shared" ca="1" si="549"/>
        <v>34.038155802861709</v>
      </c>
      <c r="K2116" s="19" t="str">
        <f t="shared" ca="1" si="550"/>
        <v/>
      </c>
      <c r="L2116" s="19" t="str">
        <f t="shared" ca="1" si="551"/>
        <v/>
      </c>
      <c r="M2116" s="9" t="str">
        <f t="shared" ca="1" si="552"/>
        <v/>
      </c>
      <c r="N2116" s="9" t="str">
        <f t="shared" ca="1" si="553"/>
        <v/>
      </c>
      <c r="O2116" s="11">
        <f t="shared" ref="O2116:O2179" ca="1" si="563">VLOOKUP(A2116,INDIRECT($V$1&amp;"$A$2:$C$100000"),2,FALSE)</f>
        <v>38149</v>
      </c>
      <c r="P2116" s="31">
        <f t="shared" ca="1" si="559"/>
        <v>53</v>
      </c>
      <c r="Q2116" s="9">
        <f t="shared" ca="1" si="554"/>
        <v>0</v>
      </c>
      <c r="R2116" s="34" t="str">
        <f t="shared" ca="1" si="560"/>
        <v>BUY</v>
      </c>
    </row>
    <row r="2117" spans="1:18" x14ac:dyDescent="0.3">
      <c r="A2117" s="9">
        <v>2114</v>
      </c>
      <c r="B2117" s="11">
        <f t="shared" ca="1" si="561"/>
        <v>38152</v>
      </c>
      <c r="C2117" s="17">
        <f t="shared" ca="1" si="562"/>
        <v>1481.35</v>
      </c>
      <c r="D2117" s="42">
        <f t="shared" ca="1" si="555"/>
        <v>-27.100000000000136</v>
      </c>
      <c r="E2117" s="15">
        <f t="shared" ref="E2117:E2180" ca="1" si="564">IF(D2117&gt;$V$5,D2117,0)</f>
        <v>0</v>
      </c>
      <c r="F2117" s="15">
        <f t="shared" ref="F2117:F2180" ca="1" si="565">IF(D2117&lt;$V$5,D2117,0)</f>
        <v>-27.100000000000136</v>
      </c>
      <c r="G2117" s="17">
        <f t="shared" ca="1" si="556"/>
        <v>7.6464285714285847</v>
      </c>
      <c r="H2117" s="17">
        <f t="shared" ca="1" si="557"/>
        <v>16.600000000000023</v>
      </c>
      <c r="I2117" s="17">
        <f t="shared" ca="1" si="558"/>
        <v>0.46062822719449242</v>
      </c>
      <c r="J2117" s="23">
        <f t="shared" ref="J2117:J2180" ca="1" si="566">IF((A2117-1)&gt;=$G$1,IF(I2117=$V$5,$V$5,($V$6-($V$6/(1+I2117)))),"")</f>
        <v>31.536308734717934</v>
      </c>
      <c r="K2117" s="19" t="str">
        <f t="shared" ref="K2117:K2180" ca="1" si="567">IF((A2117-1)&gt;=$G$1,IF(J2117&gt;$D$1,$V$8,IF(J2117&lt;$C$1,$V$7,"")),"")</f>
        <v/>
      </c>
      <c r="L2117" s="19" t="str">
        <f t="shared" ref="L2117:L2180" ca="1" si="568">IF(M2117&lt;&gt;"",P2117,"")</f>
        <v/>
      </c>
      <c r="M2117" s="9" t="str">
        <f t="shared" ref="M2117:M2180" ca="1" si="569">IF(R2117&lt;&gt;R2116,R2117,"")</f>
        <v/>
      </c>
      <c r="N2117" s="9" t="str">
        <f t="shared" ref="N2117:N2180" ca="1" si="570">IF(OR(M2117=$V$7,M2117=$V$8),C2117,"")</f>
        <v/>
      </c>
      <c r="O2117" s="11">
        <f t="shared" ca="1" si="563"/>
        <v>38152</v>
      </c>
      <c r="P2117" s="31">
        <f t="shared" ca="1" si="559"/>
        <v>53</v>
      </c>
      <c r="Q2117" s="9">
        <f t="shared" ref="Q2117:Q2180" ca="1" si="571">IF(M2117&lt;&gt;"",1,0)</f>
        <v>0</v>
      </c>
      <c r="R2117" s="34" t="str">
        <f t="shared" ca="1" si="560"/>
        <v>BUY</v>
      </c>
    </row>
    <row r="2118" spans="1:18" x14ac:dyDescent="0.3">
      <c r="A2118" s="9">
        <v>2115</v>
      </c>
      <c r="B2118" s="11">
        <f t="shared" ca="1" si="561"/>
        <v>38153</v>
      </c>
      <c r="C2118" s="17">
        <f t="shared" ca="1" si="562"/>
        <v>1501</v>
      </c>
      <c r="D2118" s="42">
        <f t="shared" ref="D2118:D2181" ca="1" si="572">C2118-C2117</f>
        <v>19.650000000000091</v>
      </c>
      <c r="E2118" s="15">
        <f t="shared" ca="1" si="564"/>
        <v>19.650000000000091</v>
      </c>
      <c r="F2118" s="15">
        <f t="shared" ca="1" si="565"/>
        <v>0</v>
      </c>
      <c r="G2118" s="17">
        <f t="shared" ref="G2118:G2181" ca="1" si="573">IF((A2118-1)&gt;=$G$1,AVERAGE(OFFSET(E2118,0,0,-$G$1,1)),"")</f>
        <v>9.0500000000000203</v>
      </c>
      <c r="H2118" s="17">
        <f t="shared" ref="H2118:H2181" ca="1" si="574">IF((A2118-1)&gt;=$G$1,ABS(AVERAGE(OFFSET(F2118,0,0,-$G$1,1))),"")</f>
        <v>16.035714285714302</v>
      </c>
      <c r="I2118" s="17">
        <f t="shared" ref="I2118:I2181" ca="1" si="575">IF((A2118-1)&gt;=$G$1,G2118/H2118,"")</f>
        <v>0.56436525612472233</v>
      </c>
      <c r="J2118" s="23">
        <f t="shared" ca="1" si="566"/>
        <v>36.076309794988639</v>
      </c>
      <c r="K2118" s="19" t="str">
        <f t="shared" ca="1" si="567"/>
        <v/>
      </c>
      <c r="L2118" s="19" t="str">
        <f t="shared" ca="1" si="568"/>
        <v/>
      </c>
      <c r="M2118" s="9" t="str">
        <f t="shared" ca="1" si="569"/>
        <v/>
      </c>
      <c r="N2118" s="9" t="str">
        <f t="shared" ca="1" si="570"/>
        <v/>
      </c>
      <c r="O2118" s="11">
        <f t="shared" ca="1" si="563"/>
        <v>38153</v>
      </c>
      <c r="P2118" s="31">
        <f t="shared" ref="P2118:P2181" ca="1" si="576">P2117+Q2118</f>
        <v>53</v>
      </c>
      <c r="Q2118" s="9">
        <f t="shared" ca="1" si="571"/>
        <v>0</v>
      </c>
      <c r="R2118" s="34" t="str">
        <f t="shared" ref="R2118:R2181" ca="1" si="577">IF(K2118=R2117,R2117,IF(K2118="",R2117,IF(K2118&lt;&gt;R2117,K2118)))</f>
        <v>BUY</v>
      </c>
    </row>
    <row r="2119" spans="1:18" x14ac:dyDescent="0.3">
      <c r="A2119" s="9">
        <v>2116</v>
      </c>
      <c r="B2119" s="11">
        <f t="shared" ca="1" si="561"/>
        <v>38154</v>
      </c>
      <c r="C2119" s="17">
        <f t="shared" ca="1" si="562"/>
        <v>1494.75</v>
      </c>
      <c r="D2119" s="42">
        <f t="shared" ca="1" si="572"/>
        <v>-6.25</v>
      </c>
      <c r="E2119" s="15">
        <f t="shared" ca="1" si="564"/>
        <v>0</v>
      </c>
      <c r="F2119" s="15">
        <f t="shared" ca="1" si="565"/>
        <v>-6.25</v>
      </c>
      <c r="G2119" s="17">
        <f t="shared" ca="1" si="573"/>
        <v>9.0500000000000203</v>
      </c>
      <c r="H2119" s="17">
        <f t="shared" ca="1" si="574"/>
        <v>15.596428571428598</v>
      </c>
      <c r="I2119" s="17">
        <f t="shared" ca="1" si="575"/>
        <v>0.58026104877490303</v>
      </c>
      <c r="J2119" s="23">
        <f t="shared" ca="1" si="566"/>
        <v>36.719316041153469</v>
      </c>
      <c r="K2119" s="19" t="str">
        <f t="shared" ca="1" si="567"/>
        <v/>
      </c>
      <c r="L2119" s="19" t="str">
        <f t="shared" ca="1" si="568"/>
        <v/>
      </c>
      <c r="M2119" s="9" t="str">
        <f t="shared" ca="1" si="569"/>
        <v/>
      </c>
      <c r="N2119" s="9" t="str">
        <f t="shared" ca="1" si="570"/>
        <v/>
      </c>
      <c r="O2119" s="11">
        <f t="shared" ca="1" si="563"/>
        <v>38154</v>
      </c>
      <c r="P2119" s="31">
        <f t="shared" ca="1" si="576"/>
        <v>53</v>
      </c>
      <c r="Q2119" s="9">
        <f t="shared" ca="1" si="571"/>
        <v>0</v>
      </c>
      <c r="R2119" s="34" t="str">
        <f t="shared" ca="1" si="577"/>
        <v>BUY</v>
      </c>
    </row>
    <row r="2120" spans="1:18" x14ac:dyDescent="0.3">
      <c r="A2120" s="9">
        <v>2117</v>
      </c>
      <c r="B2120" s="11">
        <f t="shared" ca="1" si="561"/>
        <v>38155</v>
      </c>
      <c r="C2120" s="17">
        <f t="shared" ca="1" si="562"/>
        <v>1512.05</v>
      </c>
      <c r="D2120" s="42">
        <f t="shared" ca="1" si="572"/>
        <v>17.299999999999955</v>
      </c>
      <c r="E2120" s="15">
        <f t="shared" ca="1" si="564"/>
        <v>17.299999999999955</v>
      </c>
      <c r="F2120" s="15">
        <f t="shared" ca="1" si="565"/>
        <v>0</v>
      </c>
      <c r="G2120" s="17">
        <f t="shared" ca="1" si="573"/>
        <v>10.285714285714302</v>
      </c>
      <c r="H2120" s="17">
        <f t="shared" ca="1" si="574"/>
        <v>10.05000000000002</v>
      </c>
      <c r="I2120" s="17">
        <f t="shared" ca="1" si="575"/>
        <v>1.0234541577825156</v>
      </c>
      <c r="J2120" s="23">
        <f t="shared" ca="1" si="566"/>
        <v>50.579557428872491</v>
      </c>
      <c r="K2120" s="19" t="str">
        <f t="shared" ca="1" si="567"/>
        <v/>
      </c>
      <c r="L2120" s="19" t="str">
        <f t="shared" ca="1" si="568"/>
        <v/>
      </c>
      <c r="M2120" s="9" t="str">
        <f t="shared" ca="1" si="569"/>
        <v/>
      </c>
      <c r="N2120" s="9" t="str">
        <f t="shared" ca="1" si="570"/>
        <v/>
      </c>
      <c r="O2120" s="11">
        <f t="shared" ca="1" si="563"/>
        <v>38155</v>
      </c>
      <c r="P2120" s="31">
        <f t="shared" ca="1" si="576"/>
        <v>53</v>
      </c>
      <c r="Q2120" s="9">
        <f t="shared" ca="1" si="571"/>
        <v>0</v>
      </c>
      <c r="R2120" s="34" t="str">
        <f t="shared" ca="1" si="577"/>
        <v>BUY</v>
      </c>
    </row>
    <row r="2121" spans="1:18" x14ac:dyDescent="0.3">
      <c r="A2121" s="9">
        <v>2118</v>
      </c>
      <c r="B2121" s="11">
        <f t="shared" ca="1" si="561"/>
        <v>38156</v>
      </c>
      <c r="C2121" s="17">
        <f t="shared" ca="1" si="562"/>
        <v>1491.2</v>
      </c>
      <c r="D2121" s="42">
        <f t="shared" ca="1" si="572"/>
        <v>-20.849999999999909</v>
      </c>
      <c r="E2121" s="15">
        <f t="shared" ca="1" si="564"/>
        <v>0</v>
      </c>
      <c r="F2121" s="15">
        <f t="shared" ca="1" si="565"/>
        <v>-20.849999999999909</v>
      </c>
      <c r="G2121" s="17">
        <f t="shared" ca="1" si="573"/>
        <v>10.285714285714302</v>
      </c>
      <c r="H2121" s="17">
        <f t="shared" ca="1" si="574"/>
        <v>9.7428571428571491</v>
      </c>
      <c r="I2121" s="17">
        <f t="shared" ca="1" si="575"/>
        <v>1.0557184750733148</v>
      </c>
      <c r="J2121" s="23">
        <f t="shared" ca="1" si="566"/>
        <v>51.355206847360932</v>
      </c>
      <c r="K2121" s="19" t="str">
        <f t="shared" ca="1" si="567"/>
        <v/>
      </c>
      <c r="L2121" s="19" t="str">
        <f t="shared" ca="1" si="568"/>
        <v/>
      </c>
      <c r="M2121" s="9" t="str">
        <f t="shared" ca="1" si="569"/>
        <v/>
      </c>
      <c r="N2121" s="9" t="str">
        <f t="shared" ca="1" si="570"/>
        <v/>
      </c>
      <c r="O2121" s="11">
        <f t="shared" ca="1" si="563"/>
        <v>38156</v>
      </c>
      <c r="P2121" s="31">
        <f t="shared" ca="1" si="576"/>
        <v>53</v>
      </c>
      <c r="Q2121" s="9">
        <f t="shared" ca="1" si="571"/>
        <v>0</v>
      </c>
      <c r="R2121" s="34" t="str">
        <f t="shared" ca="1" si="577"/>
        <v>BUY</v>
      </c>
    </row>
    <row r="2122" spans="1:18" x14ac:dyDescent="0.3">
      <c r="A2122" s="9">
        <v>2119</v>
      </c>
      <c r="B2122" s="11">
        <f t="shared" ca="1" si="561"/>
        <v>38159</v>
      </c>
      <c r="C2122" s="17">
        <f t="shared" ca="1" si="562"/>
        <v>1482</v>
      </c>
      <c r="D2122" s="42">
        <f t="shared" ca="1" si="572"/>
        <v>-9.2000000000000455</v>
      </c>
      <c r="E2122" s="15">
        <f t="shared" ca="1" si="564"/>
        <v>0</v>
      </c>
      <c r="F2122" s="15">
        <f t="shared" ca="1" si="565"/>
        <v>-9.2000000000000455</v>
      </c>
      <c r="G2122" s="17">
        <f t="shared" ca="1" si="573"/>
        <v>8.5500000000000025</v>
      </c>
      <c r="H2122" s="17">
        <f t="shared" ca="1" si="574"/>
        <v>10.400000000000009</v>
      </c>
      <c r="I2122" s="17">
        <f t="shared" ca="1" si="575"/>
        <v>0.82211538461538414</v>
      </c>
      <c r="J2122" s="23">
        <f t="shared" ca="1" si="566"/>
        <v>45.118733509234815</v>
      </c>
      <c r="K2122" s="19" t="str">
        <f t="shared" ca="1" si="567"/>
        <v/>
      </c>
      <c r="L2122" s="19" t="str">
        <f t="shared" ca="1" si="568"/>
        <v/>
      </c>
      <c r="M2122" s="9" t="str">
        <f t="shared" ca="1" si="569"/>
        <v/>
      </c>
      <c r="N2122" s="9" t="str">
        <f t="shared" ca="1" si="570"/>
        <v/>
      </c>
      <c r="O2122" s="11">
        <f t="shared" ca="1" si="563"/>
        <v>38159</v>
      </c>
      <c r="P2122" s="31">
        <f t="shared" ca="1" si="576"/>
        <v>53</v>
      </c>
      <c r="Q2122" s="9">
        <f t="shared" ca="1" si="571"/>
        <v>0</v>
      </c>
      <c r="R2122" s="34" t="str">
        <f t="shared" ca="1" si="577"/>
        <v>BUY</v>
      </c>
    </row>
    <row r="2123" spans="1:18" x14ac:dyDescent="0.3">
      <c r="A2123" s="9">
        <v>2120</v>
      </c>
      <c r="B2123" s="11">
        <f t="shared" ca="1" si="561"/>
        <v>38160</v>
      </c>
      <c r="C2123" s="17">
        <f t="shared" ca="1" si="562"/>
        <v>1474.7</v>
      </c>
      <c r="D2123" s="42">
        <f t="shared" ca="1" si="572"/>
        <v>-7.2999999999999545</v>
      </c>
      <c r="E2123" s="15">
        <f t="shared" ca="1" si="564"/>
        <v>0</v>
      </c>
      <c r="F2123" s="15">
        <f t="shared" ca="1" si="565"/>
        <v>-7.2999999999999545</v>
      </c>
      <c r="G2123" s="17">
        <f t="shared" ca="1" si="573"/>
        <v>6.6000000000000068</v>
      </c>
      <c r="H2123" s="17">
        <f t="shared" ca="1" si="574"/>
        <v>10.921428571428578</v>
      </c>
      <c r="I2123" s="17">
        <f t="shared" ca="1" si="575"/>
        <v>0.60431654676259017</v>
      </c>
      <c r="J2123" s="23">
        <f t="shared" ca="1" si="566"/>
        <v>37.668161434977591</v>
      </c>
      <c r="K2123" s="19" t="str">
        <f t="shared" ca="1" si="567"/>
        <v/>
      </c>
      <c r="L2123" s="19" t="str">
        <f t="shared" ca="1" si="568"/>
        <v/>
      </c>
      <c r="M2123" s="9" t="str">
        <f t="shared" ca="1" si="569"/>
        <v/>
      </c>
      <c r="N2123" s="9" t="str">
        <f t="shared" ca="1" si="570"/>
        <v/>
      </c>
      <c r="O2123" s="11">
        <f t="shared" ca="1" si="563"/>
        <v>38160</v>
      </c>
      <c r="P2123" s="31">
        <f t="shared" ca="1" si="576"/>
        <v>53</v>
      </c>
      <c r="Q2123" s="9">
        <f t="shared" ca="1" si="571"/>
        <v>0</v>
      </c>
      <c r="R2123" s="34" t="str">
        <f t="shared" ca="1" si="577"/>
        <v>BUY</v>
      </c>
    </row>
    <row r="2124" spans="1:18" x14ac:dyDescent="0.3">
      <c r="A2124" s="9">
        <v>2121</v>
      </c>
      <c r="B2124" s="11">
        <f t="shared" ca="1" si="561"/>
        <v>38161</v>
      </c>
      <c r="C2124" s="17">
        <f t="shared" ca="1" si="562"/>
        <v>1446.1</v>
      </c>
      <c r="D2124" s="42">
        <f t="shared" ca="1" si="572"/>
        <v>-28.600000000000136</v>
      </c>
      <c r="E2124" s="15">
        <f t="shared" ca="1" si="564"/>
        <v>0</v>
      </c>
      <c r="F2124" s="15">
        <f t="shared" ca="1" si="565"/>
        <v>-28.600000000000136</v>
      </c>
      <c r="G2124" s="17">
        <f t="shared" ca="1" si="573"/>
        <v>6.6000000000000068</v>
      </c>
      <c r="H2124" s="17">
        <f t="shared" ca="1" si="574"/>
        <v>10.100000000000007</v>
      </c>
      <c r="I2124" s="17">
        <f t="shared" ca="1" si="575"/>
        <v>0.65346534653465371</v>
      </c>
      <c r="J2124" s="23">
        <f t="shared" ca="1" si="566"/>
        <v>39.52095808383234</v>
      </c>
      <c r="K2124" s="19" t="str">
        <f t="shared" ca="1" si="567"/>
        <v/>
      </c>
      <c r="L2124" s="19" t="str">
        <f t="shared" ca="1" si="568"/>
        <v/>
      </c>
      <c r="M2124" s="9" t="str">
        <f t="shared" ca="1" si="569"/>
        <v/>
      </c>
      <c r="N2124" s="9" t="str">
        <f t="shared" ca="1" si="570"/>
        <v/>
      </c>
      <c r="O2124" s="11">
        <f t="shared" ca="1" si="563"/>
        <v>38161</v>
      </c>
      <c r="P2124" s="31">
        <f t="shared" ca="1" si="576"/>
        <v>53</v>
      </c>
      <c r="Q2124" s="9">
        <f t="shared" ca="1" si="571"/>
        <v>0</v>
      </c>
      <c r="R2124" s="34" t="str">
        <f t="shared" ca="1" si="577"/>
        <v>BUY</v>
      </c>
    </row>
    <row r="2125" spans="1:18" x14ac:dyDescent="0.3">
      <c r="A2125" s="9">
        <v>2122</v>
      </c>
      <c r="B2125" s="11">
        <f t="shared" ca="1" si="561"/>
        <v>38162</v>
      </c>
      <c r="C2125" s="17">
        <f t="shared" ca="1" si="562"/>
        <v>1470.75</v>
      </c>
      <c r="D2125" s="42">
        <f t="shared" ca="1" si="572"/>
        <v>24.650000000000091</v>
      </c>
      <c r="E2125" s="15">
        <f t="shared" ca="1" si="564"/>
        <v>24.650000000000091</v>
      </c>
      <c r="F2125" s="15">
        <f t="shared" ca="1" si="565"/>
        <v>0</v>
      </c>
      <c r="G2125" s="17">
        <f t="shared" ca="1" si="573"/>
        <v>6.5035714285714414</v>
      </c>
      <c r="H2125" s="17">
        <f t="shared" ca="1" si="574"/>
        <v>10.100000000000007</v>
      </c>
      <c r="I2125" s="17">
        <f t="shared" ca="1" si="575"/>
        <v>0.64391796322489481</v>
      </c>
      <c r="J2125" s="23">
        <f t="shared" ca="1" si="566"/>
        <v>39.169713916971425</v>
      </c>
      <c r="K2125" s="19" t="str">
        <f t="shared" ca="1" si="567"/>
        <v/>
      </c>
      <c r="L2125" s="19" t="str">
        <f t="shared" ca="1" si="568"/>
        <v/>
      </c>
      <c r="M2125" s="9" t="str">
        <f t="shared" ca="1" si="569"/>
        <v/>
      </c>
      <c r="N2125" s="9" t="str">
        <f t="shared" ca="1" si="570"/>
        <v/>
      </c>
      <c r="O2125" s="11">
        <f t="shared" ca="1" si="563"/>
        <v>38162</v>
      </c>
      <c r="P2125" s="31">
        <f t="shared" ca="1" si="576"/>
        <v>53</v>
      </c>
      <c r="Q2125" s="9">
        <f t="shared" ca="1" si="571"/>
        <v>0</v>
      </c>
      <c r="R2125" s="34" t="str">
        <f t="shared" ca="1" si="577"/>
        <v>BUY</v>
      </c>
    </row>
    <row r="2126" spans="1:18" x14ac:dyDescent="0.3">
      <c r="A2126" s="9">
        <v>2123</v>
      </c>
      <c r="B2126" s="11">
        <f t="shared" ca="1" si="561"/>
        <v>38163</v>
      </c>
      <c r="C2126" s="17">
        <f t="shared" ca="1" si="562"/>
        <v>1488.5</v>
      </c>
      <c r="D2126" s="42">
        <f t="shared" ca="1" si="572"/>
        <v>17.75</v>
      </c>
      <c r="E2126" s="15">
        <f t="shared" ca="1" si="564"/>
        <v>17.75</v>
      </c>
      <c r="F2126" s="15">
        <f t="shared" ca="1" si="565"/>
        <v>0</v>
      </c>
      <c r="G2126" s="17">
        <f t="shared" ca="1" si="573"/>
        <v>6.2392857142857236</v>
      </c>
      <c r="H2126" s="17">
        <f t="shared" ca="1" si="574"/>
        <v>10.100000000000007</v>
      </c>
      <c r="I2126" s="17">
        <f t="shared" ca="1" si="575"/>
        <v>0.61775106082036824</v>
      </c>
      <c r="J2126" s="23">
        <f t="shared" ca="1" si="566"/>
        <v>38.185792349726796</v>
      </c>
      <c r="K2126" s="19" t="str">
        <f t="shared" ca="1" si="567"/>
        <v/>
      </c>
      <c r="L2126" s="19" t="str">
        <f t="shared" ca="1" si="568"/>
        <v/>
      </c>
      <c r="M2126" s="9" t="str">
        <f t="shared" ca="1" si="569"/>
        <v/>
      </c>
      <c r="N2126" s="9" t="str">
        <f t="shared" ca="1" si="570"/>
        <v/>
      </c>
      <c r="O2126" s="11">
        <f t="shared" ca="1" si="563"/>
        <v>38163</v>
      </c>
      <c r="P2126" s="31">
        <f t="shared" ca="1" si="576"/>
        <v>53</v>
      </c>
      <c r="Q2126" s="9">
        <f t="shared" ca="1" si="571"/>
        <v>0</v>
      </c>
      <c r="R2126" s="34" t="str">
        <f t="shared" ca="1" si="577"/>
        <v>BUY</v>
      </c>
    </row>
    <row r="2127" spans="1:18" x14ac:dyDescent="0.3">
      <c r="A2127" s="9">
        <v>2124</v>
      </c>
      <c r="B2127" s="11">
        <f t="shared" ca="1" si="561"/>
        <v>38166</v>
      </c>
      <c r="C2127" s="17">
        <f t="shared" ca="1" si="562"/>
        <v>1514.35</v>
      </c>
      <c r="D2127" s="42">
        <f t="shared" ca="1" si="572"/>
        <v>25.849999999999909</v>
      </c>
      <c r="E2127" s="15">
        <f t="shared" ca="1" si="564"/>
        <v>25.849999999999909</v>
      </c>
      <c r="F2127" s="15">
        <f t="shared" ca="1" si="565"/>
        <v>0</v>
      </c>
      <c r="G2127" s="17">
        <f t="shared" ca="1" si="573"/>
        <v>7.5142857142857178</v>
      </c>
      <c r="H2127" s="17">
        <f t="shared" ca="1" si="574"/>
        <v>10.100000000000007</v>
      </c>
      <c r="I2127" s="17">
        <f t="shared" ca="1" si="575"/>
        <v>0.74398868458274381</v>
      </c>
      <c r="J2127" s="23">
        <f t="shared" ca="1" si="566"/>
        <v>42.660178426601775</v>
      </c>
      <c r="K2127" s="19" t="str">
        <f t="shared" ca="1" si="567"/>
        <v/>
      </c>
      <c r="L2127" s="19" t="str">
        <f t="shared" ca="1" si="568"/>
        <v/>
      </c>
      <c r="M2127" s="9" t="str">
        <f t="shared" ca="1" si="569"/>
        <v/>
      </c>
      <c r="N2127" s="9" t="str">
        <f t="shared" ca="1" si="570"/>
        <v/>
      </c>
      <c r="O2127" s="11">
        <f t="shared" ca="1" si="563"/>
        <v>38166</v>
      </c>
      <c r="P2127" s="31">
        <f t="shared" ca="1" si="576"/>
        <v>53</v>
      </c>
      <c r="Q2127" s="9">
        <f t="shared" ca="1" si="571"/>
        <v>0</v>
      </c>
      <c r="R2127" s="34" t="str">
        <f t="shared" ca="1" si="577"/>
        <v>BUY</v>
      </c>
    </row>
    <row r="2128" spans="1:18" x14ac:dyDescent="0.3">
      <c r="A2128" s="9">
        <v>2125</v>
      </c>
      <c r="B2128" s="11">
        <f t="shared" ca="1" si="561"/>
        <v>38167</v>
      </c>
      <c r="C2128" s="17">
        <f t="shared" ca="1" si="562"/>
        <v>1518.3</v>
      </c>
      <c r="D2128" s="42">
        <f t="shared" ca="1" si="572"/>
        <v>3.9500000000000455</v>
      </c>
      <c r="E2128" s="15">
        <f t="shared" ca="1" si="564"/>
        <v>3.9500000000000455</v>
      </c>
      <c r="F2128" s="15">
        <f t="shared" ca="1" si="565"/>
        <v>0</v>
      </c>
      <c r="G2128" s="17">
        <f t="shared" ca="1" si="573"/>
        <v>7.7964285714285779</v>
      </c>
      <c r="H2128" s="17">
        <f t="shared" ca="1" si="574"/>
        <v>9.9392857142857203</v>
      </c>
      <c r="I2128" s="17">
        <f t="shared" ca="1" si="575"/>
        <v>0.78440531800215618</v>
      </c>
      <c r="J2128" s="23">
        <f t="shared" ca="1" si="566"/>
        <v>43.958920660491351</v>
      </c>
      <c r="K2128" s="19" t="str">
        <f t="shared" ca="1" si="567"/>
        <v/>
      </c>
      <c r="L2128" s="19" t="str">
        <f t="shared" ca="1" si="568"/>
        <v/>
      </c>
      <c r="M2128" s="9" t="str">
        <f t="shared" ca="1" si="569"/>
        <v/>
      </c>
      <c r="N2128" s="9" t="str">
        <f t="shared" ca="1" si="570"/>
        <v/>
      </c>
      <c r="O2128" s="11">
        <f t="shared" ca="1" si="563"/>
        <v>38167</v>
      </c>
      <c r="P2128" s="31">
        <f t="shared" ca="1" si="576"/>
        <v>53</v>
      </c>
      <c r="Q2128" s="9">
        <f t="shared" ca="1" si="571"/>
        <v>0</v>
      </c>
      <c r="R2128" s="34" t="str">
        <f t="shared" ca="1" si="577"/>
        <v>BUY</v>
      </c>
    </row>
    <row r="2129" spans="1:18" x14ac:dyDescent="0.3">
      <c r="A2129" s="9">
        <v>2126</v>
      </c>
      <c r="B2129" s="11">
        <f t="shared" ca="1" si="561"/>
        <v>38168</v>
      </c>
      <c r="C2129" s="17">
        <f t="shared" ca="1" si="562"/>
        <v>1505.6</v>
      </c>
      <c r="D2129" s="42">
        <f t="shared" ca="1" si="572"/>
        <v>-12.700000000000045</v>
      </c>
      <c r="E2129" s="15">
        <f t="shared" ca="1" si="564"/>
        <v>0</v>
      </c>
      <c r="F2129" s="15">
        <f t="shared" ca="1" si="565"/>
        <v>-12.700000000000045</v>
      </c>
      <c r="G2129" s="17">
        <f t="shared" ca="1" si="573"/>
        <v>7.7964285714285779</v>
      </c>
      <c r="H2129" s="17">
        <f t="shared" ca="1" si="574"/>
        <v>10.592857142857156</v>
      </c>
      <c r="I2129" s="17">
        <f t="shared" ca="1" si="575"/>
        <v>0.73600809170600101</v>
      </c>
      <c r="J2129" s="23">
        <f t="shared" ca="1" si="566"/>
        <v>42.396581860555436</v>
      </c>
      <c r="K2129" s="19" t="str">
        <f t="shared" ca="1" si="567"/>
        <v/>
      </c>
      <c r="L2129" s="19" t="str">
        <f t="shared" ca="1" si="568"/>
        <v/>
      </c>
      <c r="M2129" s="9" t="str">
        <f t="shared" ca="1" si="569"/>
        <v/>
      </c>
      <c r="N2129" s="9" t="str">
        <f t="shared" ca="1" si="570"/>
        <v/>
      </c>
      <c r="O2129" s="11">
        <f t="shared" ca="1" si="563"/>
        <v>38168</v>
      </c>
      <c r="P2129" s="31">
        <f t="shared" ca="1" si="576"/>
        <v>53</v>
      </c>
      <c r="Q2129" s="9">
        <f t="shared" ca="1" si="571"/>
        <v>0</v>
      </c>
      <c r="R2129" s="34" t="str">
        <f t="shared" ca="1" si="577"/>
        <v>BUY</v>
      </c>
    </row>
    <row r="2130" spans="1:18" x14ac:dyDescent="0.3">
      <c r="A2130" s="9">
        <v>2127</v>
      </c>
      <c r="B2130" s="11">
        <f t="shared" ca="1" si="561"/>
        <v>38169</v>
      </c>
      <c r="C2130" s="17">
        <f t="shared" ca="1" si="562"/>
        <v>1537.2</v>
      </c>
      <c r="D2130" s="42">
        <f t="shared" ca="1" si="572"/>
        <v>31.600000000000136</v>
      </c>
      <c r="E2130" s="15">
        <f t="shared" ca="1" si="564"/>
        <v>31.600000000000136</v>
      </c>
      <c r="F2130" s="15">
        <f t="shared" ca="1" si="565"/>
        <v>0</v>
      </c>
      <c r="G2130" s="17">
        <f t="shared" ca="1" si="573"/>
        <v>10.053571428571445</v>
      </c>
      <c r="H2130" s="17">
        <f t="shared" ca="1" si="574"/>
        <v>8.000000000000016</v>
      </c>
      <c r="I2130" s="17">
        <f t="shared" ca="1" si="575"/>
        <v>1.2566964285714282</v>
      </c>
      <c r="J2130" s="23">
        <f t="shared" ca="1" si="566"/>
        <v>55.687438180019768</v>
      </c>
      <c r="K2130" s="19" t="str">
        <f t="shared" ca="1" si="567"/>
        <v/>
      </c>
      <c r="L2130" s="19" t="str">
        <f t="shared" ca="1" si="568"/>
        <v/>
      </c>
      <c r="M2130" s="9" t="str">
        <f t="shared" ca="1" si="569"/>
        <v/>
      </c>
      <c r="N2130" s="9" t="str">
        <f t="shared" ca="1" si="570"/>
        <v/>
      </c>
      <c r="O2130" s="11">
        <f t="shared" ca="1" si="563"/>
        <v>38169</v>
      </c>
      <c r="P2130" s="31">
        <f t="shared" ca="1" si="576"/>
        <v>53</v>
      </c>
      <c r="Q2130" s="9">
        <f t="shared" ca="1" si="571"/>
        <v>0</v>
      </c>
      <c r="R2130" s="34" t="str">
        <f t="shared" ca="1" si="577"/>
        <v>BUY</v>
      </c>
    </row>
    <row r="2131" spans="1:18" x14ac:dyDescent="0.3">
      <c r="A2131" s="9">
        <v>2128</v>
      </c>
      <c r="B2131" s="11">
        <f t="shared" ca="1" si="561"/>
        <v>38170</v>
      </c>
      <c r="C2131" s="17">
        <f t="shared" ca="1" si="562"/>
        <v>1537.5</v>
      </c>
      <c r="D2131" s="42">
        <f t="shared" ca="1" si="572"/>
        <v>0.29999999999995453</v>
      </c>
      <c r="E2131" s="15">
        <f t="shared" ca="1" si="564"/>
        <v>0.29999999999995453</v>
      </c>
      <c r="F2131" s="15">
        <f t="shared" ca="1" si="565"/>
        <v>0</v>
      </c>
      <c r="G2131" s="17">
        <f t="shared" ca="1" si="573"/>
        <v>10.075000000000014</v>
      </c>
      <c r="H2131" s="17">
        <f t="shared" ca="1" si="574"/>
        <v>6.0642857142857212</v>
      </c>
      <c r="I2131" s="17">
        <f t="shared" ca="1" si="575"/>
        <v>1.6613663133097765</v>
      </c>
      <c r="J2131" s="23">
        <f t="shared" ca="1" si="566"/>
        <v>62.425315335251163</v>
      </c>
      <c r="K2131" s="19" t="str">
        <f t="shared" ca="1" si="567"/>
        <v/>
      </c>
      <c r="L2131" s="19" t="str">
        <f t="shared" ca="1" si="568"/>
        <v/>
      </c>
      <c r="M2131" s="9" t="str">
        <f t="shared" ca="1" si="569"/>
        <v/>
      </c>
      <c r="N2131" s="9" t="str">
        <f t="shared" ca="1" si="570"/>
        <v/>
      </c>
      <c r="O2131" s="11">
        <f t="shared" ca="1" si="563"/>
        <v>38170</v>
      </c>
      <c r="P2131" s="31">
        <f t="shared" ca="1" si="576"/>
        <v>53</v>
      </c>
      <c r="Q2131" s="9">
        <f t="shared" ca="1" si="571"/>
        <v>0</v>
      </c>
      <c r="R2131" s="34" t="str">
        <f t="shared" ca="1" si="577"/>
        <v>BUY</v>
      </c>
    </row>
    <row r="2132" spans="1:18" x14ac:dyDescent="0.3">
      <c r="A2132" s="9">
        <v>2129</v>
      </c>
      <c r="B2132" s="11">
        <f t="shared" ca="1" si="561"/>
        <v>38173</v>
      </c>
      <c r="C2132" s="17">
        <f t="shared" ca="1" si="562"/>
        <v>1526.85</v>
      </c>
      <c r="D2132" s="42">
        <f t="shared" ca="1" si="572"/>
        <v>-10.650000000000091</v>
      </c>
      <c r="E2132" s="15">
        <f t="shared" ca="1" si="564"/>
        <v>0</v>
      </c>
      <c r="F2132" s="15">
        <f t="shared" ca="1" si="565"/>
        <v>-10.650000000000091</v>
      </c>
      <c r="G2132" s="17">
        <f t="shared" ca="1" si="573"/>
        <v>8.6714285714285779</v>
      </c>
      <c r="H2132" s="17">
        <f t="shared" ca="1" si="574"/>
        <v>6.8250000000000126</v>
      </c>
      <c r="I2132" s="17">
        <f t="shared" ca="1" si="575"/>
        <v>1.2705389848246977</v>
      </c>
      <c r="J2132" s="23">
        <f t="shared" ca="1" si="566"/>
        <v>55.957593915648737</v>
      </c>
      <c r="K2132" s="19" t="str">
        <f t="shared" ca="1" si="567"/>
        <v/>
      </c>
      <c r="L2132" s="19" t="str">
        <f t="shared" ca="1" si="568"/>
        <v/>
      </c>
      <c r="M2132" s="9" t="str">
        <f t="shared" ca="1" si="569"/>
        <v/>
      </c>
      <c r="N2132" s="9" t="str">
        <f t="shared" ca="1" si="570"/>
        <v/>
      </c>
      <c r="O2132" s="11">
        <f t="shared" ca="1" si="563"/>
        <v>38173</v>
      </c>
      <c r="P2132" s="31">
        <f t="shared" ca="1" si="576"/>
        <v>53</v>
      </c>
      <c r="Q2132" s="9">
        <f t="shared" ca="1" si="571"/>
        <v>0</v>
      </c>
      <c r="R2132" s="34" t="str">
        <f t="shared" ca="1" si="577"/>
        <v>BUY</v>
      </c>
    </row>
    <row r="2133" spans="1:18" x14ac:dyDescent="0.3">
      <c r="A2133" s="9">
        <v>2130</v>
      </c>
      <c r="B2133" s="11">
        <f t="shared" ca="1" si="561"/>
        <v>38174</v>
      </c>
      <c r="C2133" s="17">
        <f t="shared" ca="1" si="562"/>
        <v>1558.25</v>
      </c>
      <c r="D2133" s="42">
        <f t="shared" ca="1" si="572"/>
        <v>31.400000000000091</v>
      </c>
      <c r="E2133" s="15">
        <f t="shared" ca="1" si="564"/>
        <v>31.400000000000091</v>
      </c>
      <c r="F2133" s="15">
        <f t="shared" ca="1" si="565"/>
        <v>0</v>
      </c>
      <c r="G2133" s="17">
        <f t="shared" ca="1" si="573"/>
        <v>10.914285714285727</v>
      </c>
      <c r="H2133" s="17">
        <f t="shared" ca="1" si="574"/>
        <v>6.3785714285714414</v>
      </c>
      <c r="I2133" s="17">
        <f t="shared" ca="1" si="575"/>
        <v>1.711086226203806</v>
      </c>
      <c r="J2133" s="23">
        <f t="shared" ca="1" si="566"/>
        <v>63.114415530772384</v>
      </c>
      <c r="K2133" s="19" t="str">
        <f t="shared" ca="1" si="567"/>
        <v/>
      </c>
      <c r="L2133" s="19" t="str">
        <f t="shared" ca="1" si="568"/>
        <v/>
      </c>
      <c r="M2133" s="9" t="str">
        <f t="shared" ca="1" si="569"/>
        <v/>
      </c>
      <c r="N2133" s="9" t="str">
        <f t="shared" ca="1" si="570"/>
        <v/>
      </c>
      <c r="O2133" s="11">
        <f t="shared" ca="1" si="563"/>
        <v>38174</v>
      </c>
      <c r="P2133" s="31">
        <f t="shared" ca="1" si="576"/>
        <v>53</v>
      </c>
      <c r="Q2133" s="9">
        <f t="shared" ca="1" si="571"/>
        <v>0</v>
      </c>
      <c r="R2133" s="34" t="str">
        <f t="shared" ca="1" si="577"/>
        <v>BUY</v>
      </c>
    </row>
    <row r="2134" spans="1:18" x14ac:dyDescent="0.3">
      <c r="A2134" s="9">
        <v>2131</v>
      </c>
      <c r="B2134" s="11">
        <f t="shared" ca="1" si="561"/>
        <v>38175</v>
      </c>
      <c r="C2134" s="17">
        <f t="shared" ca="1" si="562"/>
        <v>1566.8</v>
      </c>
      <c r="D2134" s="42">
        <f t="shared" ca="1" si="572"/>
        <v>8.5499999999999545</v>
      </c>
      <c r="E2134" s="15">
        <f t="shared" ca="1" si="564"/>
        <v>8.5499999999999545</v>
      </c>
      <c r="F2134" s="15">
        <f t="shared" ca="1" si="565"/>
        <v>0</v>
      </c>
      <c r="G2134" s="17">
        <f t="shared" ca="1" si="573"/>
        <v>10.289285714285727</v>
      </c>
      <c r="H2134" s="17">
        <f t="shared" ca="1" si="574"/>
        <v>6.3785714285714414</v>
      </c>
      <c r="I2134" s="17">
        <f t="shared" ca="1" si="575"/>
        <v>1.6131019036954075</v>
      </c>
      <c r="J2134" s="23">
        <f t="shared" ca="1" si="566"/>
        <v>61.73130490679236</v>
      </c>
      <c r="K2134" s="19" t="str">
        <f t="shared" ca="1" si="567"/>
        <v/>
      </c>
      <c r="L2134" s="19" t="str">
        <f t="shared" ca="1" si="568"/>
        <v/>
      </c>
      <c r="M2134" s="9" t="str">
        <f t="shared" ca="1" si="569"/>
        <v/>
      </c>
      <c r="N2134" s="9" t="str">
        <f t="shared" ca="1" si="570"/>
        <v/>
      </c>
      <c r="O2134" s="11">
        <f t="shared" ca="1" si="563"/>
        <v>38175</v>
      </c>
      <c r="P2134" s="31">
        <f t="shared" ca="1" si="576"/>
        <v>53</v>
      </c>
      <c r="Q2134" s="9">
        <f t="shared" ca="1" si="571"/>
        <v>0</v>
      </c>
      <c r="R2134" s="34" t="str">
        <f t="shared" ca="1" si="577"/>
        <v>BUY</v>
      </c>
    </row>
    <row r="2135" spans="1:18" x14ac:dyDescent="0.3">
      <c r="A2135" s="9">
        <v>2132</v>
      </c>
      <c r="B2135" s="11">
        <f t="shared" ca="1" si="561"/>
        <v>38176</v>
      </c>
      <c r="C2135" s="17">
        <f t="shared" ca="1" si="562"/>
        <v>1518.15</v>
      </c>
      <c r="D2135" s="42">
        <f t="shared" ca="1" si="572"/>
        <v>-48.649999999999864</v>
      </c>
      <c r="E2135" s="15">
        <f t="shared" ca="1" si="564"/>
        <v>0</v>
      </c>
      <c r="F2135" s="15">
        <f t="shared" ca="1" si="565"/>
        <v>-48.649999999999864</v>
      </c>
      <c r="G2135" s="17">
        <f t="shared" ca="1" si="573"/>
        <v>10.289285714285727</v>
      </c>
      <c r="H2135" s="17">
        <f t="shared" ca="1" si="574"/>
        <v>8.3642857142857245</v>
      </c>
      <c r="I2135" s="17">
        <f t="shared" ca="1" si="575"/>
        <v>1.2301451750640477</v>
      </c>
      <c r="J2135" s="23">
        <f t="shared" ca="1" si="566"/>
        <v>55.159869806624549</v>
      </c>
      <c r="K2135" s="19" t="str">
        <f t="shared" ca="1" si="567"/>
        <v/>
      </c>
      <c r="L2135" s="19" t="str">
        <f t="shared" ca="1" si="568"/>
        <v/>
      </c>
      <c r="M2135" s="9" t="str">
        <f t="shared" ca="1" si="569"/>
        <v/>
      </c>
      <c r="N2135" s="9" t="str">
        <f t="shared" ca="1" si="570"/>
        <v/>
      </c>
      <c r="O2135" s="11">
        <f t="shared" ca="1" si="563"/>
        <v>38176</v>
      </c>
      <c r="P2135" s="31">
        <f t="shared" ca="1" si="576"/>
        <v>53</v>
      </c>
      <c r="Q2135" s="9">
        <f t="shared" ca="1" si="571"/>
        <v>0</v>
      </c>
      <c r="R2135" s="34" t="str">
        <f t="shared" ca="1" si="577"/>
        <v>BUY</v>
      </c>
    </row>
    <row r="2136" spans="1:18" x14ac:dyDescent="0.3">
      <c r="A2136" s="9">
        <v>2133</v>
      </c>
      <c r="B2136" s="11">
        <f t="shared" ca="1" si="561"/>
        <v>38177</v>
      </c>
      <c r="C2136" s="17">
        <f t="shared" ca="1" si="562"/>
        <v>1553.2</v>
      </c>
      <c r="D2136" s="42">
        <f t="shared" ca="1" si="572"/>
        <v>35.049999999999955</v>
      </c>
      <c r="E2136" s="15">
        <f t="shared" ca="1" si="564"/>
        <v>35.049999999999955</v>
      </c>
      <c r="F2136" s="15">
        <f t="shared" ca="1" si="565"/>
        <v>0</v>
      </c>
      <c r="G2136" s="17">
        <f t="shared" ca="1" si="573"/>
        <v>12.792857142857153</v>
      </c>
      <c r="H2136" s="17">
        <f t="shared" ca="1" si="574"/>
        <v>7.7071428571428635</v>
      </c>
      <c r="I2136" s="17">
        <f t="shared" ca="1" si="575"/>
        <v>1.659870250231696</v>
      </c>
      <c r="J2136" s="23">
        <f t="shared" ca="1" si="566"/>
        <v>62.404181184668992</v>
      </c>
      <c r="K2136" s="19" t="str">
        <f t="shared" ca="1" si="567"/>
        <v/>
      </c>
      <c r="L2136" s="19" t="str">
        <f t="shared" ca="1" si="568"/>
        <v/>
      </c>
      <c r="M2136" s="9" t="str">
        <f t="shared" ca="1" si="569"/>
        <v/>
      </c>
      <c r="N2136" s="9" t="str">
        <f t="shared" ca="1" si="570"/>
        <v/>
      </c>
      <c r="O2136" s="11">
        <f t="shared" ca="1" si="563"/>
        <v>38177</v>
      </c>
      <c r="P2136" s="31">
        <f t="shared" ca="1" si="576"/>
        <v>53</v>
      </c>
      <c r="Q2136" s="9">
        <f t="shared" ca="1" si="571"/>
        <v>0</v>
      </c>
      <c r="R2136" s="34" t="str">
        <f t="shared" ca="1" si="577"/>
        <v>BUY</v>
      </c>
    </row>
    <row r="2137" spans="1:18" x14ac:dyDescent="0.3">
      <c r="A2137" s="9">
        <v>2134</v>
      </c>
      <c r="B2137" s="11">
        <f t="shared" ca="1" si="561"/>
        <v>38180</v>
      </c>
      <c r="C2137" s="17">
        <f t="shared" ca="1" si="562"/>
        <v>1556.95</v>
      </c>
      <c r="D2137" s="42">
        <f t="shared" ca="1" si="572"/>
        <v>3.75</v>
      </c>
      <c r="E2137" s="15">
        <f t="shared" ca="1" si="564"/>
        <v>3.75</v>
      </c>
      <c r="F2137" s="15">
        <f t="shared" ca="1" si="565"/>
        <v>0</v>
      </c>
      <c r="G2137" s="17">
        <f t="shared" ca="1" si="573"/>
        <v>13.060714285714296</v>
      </c>
      <c r="H2137" s="17">
        <f t="shared" ca="1" si="574"/>
        <v>7.1857142857142957</v>
      </c>
      <c r="I2137" s="17">
        <f t="shared" ca="1" si="575"/>
        <v>1.8175944333996013</v>
      </c>
      <c r="J2137" s="23">
        <f t="shared" ca="1" si="566"/>
        <v>64.508731698712282</v>
      </c>
      <c r="K2137" s="19" t="str">
        <f t="shared" ca="1" si="567"/>
        <v/>
      </c>
      <c r="L2137" s="19" t="str">
        <f t="shared" ca="1" si="568"/>
        <v/>
      </c>
      <c r="M2137" s="9" t="str">
        <f t="shared" ca="1" si="569"/>
        <v/>
      </c>
      <c r="N2137" s="9" t="str">
        <f t="shared" ca="1" si="570"/>
        <v/>
      </c>
      <c r="O2137" s="11">
        <f t="shared" ca="1" si="563"/>
        <v>38180</v>
      </c>
      <c r="P2137" s="31">
        <f t="shared" ca="1" si="576"/>
        <v>53</v>
      </c>
      <c r="Q2137" s="9">
        <f t="shared" ca="1" si="571"/>
        <v>0</v>
      </c>
      <c r="R2137" s="34" t="str">
        <f t="shared" ca="1" si="577"/>
        <v>BUY</v>
      </c>
    </row>
    <row r="2138" spans="1:18" x14ac:dyDescent="0.3">
      <c r="A2138" s="9">
        <v>2135</v>
      </c>
      <c r="B2138" s="11">
        <f t="shared" ca="1" si="561"/>
        <v>38181</v>
      </c>
      <c r="C2138" s="17">
        <f t="shared" ca="1" si="562"/>
        <v>1539.3</v>
      </c>
      <c r="D2138" s="42">
        <f t="shared" ca="1" si="572"/>
        <v>-17.650000000000091</v>
      </c>
      <c r="E2138" s="15">
        <f t="shared" ca="1" si="564"/>
        <v>0</v>
      </c>
      <c r="F2138" s="15">
        <f t="shared" ca="1" si="565"/>
        <v>-17.650000000000091</v>
      </c>
      <c r="G2138" s="17">
        <f t="shared" ca="1" si="573"/>
        <v>13.060714285714296</v>
      </c>
      <c r="H2138" s="17">
        <f t="shared" ca="1" si="574"/>
        <v>6.4035714285714347</v>
      </c>
      <c r="I2138" s="17">
        <f t="shared" ca="1" si="575"/>
        <v>2.0395984383714443</v>
      </c>
      <c r="J2138" s="23">
        <f t="shared" ca="1" si="566"/>
        <v>67.100917431192656</v>
      </c>
      <c r="K2138" s="19" t="str">
        <f t="shared" ca="1" si="567"/>
        <v/>
      </c>
      <c r="L2138" s="19" t="str">
        <f t="shared" ca="1" si="568"/>
        <v/>
      </c>
      <c r="M2138" s="9" t="str">
        <f t="shared" ca="1" si="569"/>
        <v/>
      </c>
      <c r="N2138" s="9" t="str">
        <f t="shared" ca="1" si="570"/>
        <v/>
      </c>
      <c r="O2138" s="11">
        <f t="shared" ca="1" si="563"/>
        <v>38181</v>
      </c>
      <c r="P2138" s="31">
        <f t="shared" ca="1" si="576"/>
        <v>53</v>
      </c>
      <c r="Q2138" s="9">
        <f t="shared" ca="1" si="571"/>
        <v>0</v>
      </c>
      <c r="R2138" s="34" t="str">
        <f t="shared" ca="1" si="577"/>
        <v>BUY</v>
      </c>
    </row>
    <row r="2139" spans="1:18" x14ac:dyDescent="0.3">
      <c r="A2139" s="9">
        <v>2136</v>
      </c>
      <c r="B2139" s="11">
        <f t="shared" ca="1" si="561"/>
        <v>38182</v>
      </c>
      <c r="C2139" s="17">
        <f t="shared" ca="1" si="562"/>
        <v>1522.75</v>
      </c>
      <c r="D2139" s="42">
        <f t="shared" ca="1" si="572"/>
        <v>-16.549999999999955</v>
      </c>
      <c r="E2139" s="15">
        <f t="shared" ca="1" si="564"/>
        <v>0</v>
      </c>
      <c r="F2139" s="15">
        <f t="shared" ca="1" si="565"/>
        <v>-16.549999999999955</v>
      </c>
      <c r="G2139" s="17">
        <f t="shared" ca="1" si="573"/>
        <v>11.300000000000002</v>
      </c>
      <c r="H2139" s="17">
        <f t="shared" ca="1" si="574"/>
        <v>7.585714285714289</v>
      </c>
      <c r="I2139" s="17">
        <f t="shared" ca="1" si="575"/>
        <v>1.4896421845574386</v>
      </c>
      <c r="J2139" s="23">
        <f t="shared" ca="1" si="566"/>
        <v>59.833585476550674</v>
      </c>
      <c r="K2139" s="19" t="str">
        <f t="shared" ca="1" si="567"/>
        <v/>
      </c>
      <c r="L2139" s="19" t="str">
        <f t="shared" ca="1" si="568"/>
        <v/>
      </c>
      <c r="M2139" s="9" t="str">
        <f t="shared" ca="1" si="569"/>
        <v/>
      </c>
      <c r="N2139" s="9" t="str">
        <f t="shared" ca="1" si="570"/>
        <v/>
      </c>
      <c r="O2139" s="11">
        <f t="shared" ca="1" si="563"/>
        <v>38182</v>
      </c>
      <c r="P2139" s="31">
        <f t="shared" ca="1" si="576"/>
        <v>53</v>
      </c>
      <c r="Q2139" s="9">
        <f t="shared" ca="1" si="571"/>
        <v>0</v>
      </c>
      <c r="R2139" s="34" t="str">
        <f t="shared" ca="1" si="577"/>
        <v>BUY</v>
      </c>
    </row>
    <row r="2140" spans="1:18" x14ac:dyDescent="0.3">
      <c r="A2140" s="9">
        <v>2137</v>
      </c>
      <c r="B2140" s="11">
        <f t="shared" ca="1" si="561"/>
        <v>38183</v>
      </c>
      <c r="C2140" s="17">
        <f t="shared" ca="1" si="562"/>
        <v>1539.4</v>
      </c>
      <c r="D2140" s="42">
        <f t="shared" ca="1" si="572"/>
        <v>16.650000000000091</v>
      </c>
      <c r="E2140" s="15">
        <f t="shared" ca="1" si="564"/>
        <v>16.650000000000091</v>
      </c>
      <c r="F2140" s="15">
        <f t="shared" ca="1" si="565"/>
        <v>0</v>
      </c>
      <c r="G2140" s="17">
        <f t="shared" ca="1" si="573"/>
        <v>11.22142857142858</v>
      </c>
      <c r="H2140" s="17">
        <f t="shared" ca="1" si="574"/>
        <v>7.585714285714289</v>
      </c>
      <c r="I2140" s="17">
        <f t="shared" ca="1" si="575"/>
        <v>1.479284369114878</v>
      </c>
      <c r="J2140" s="23">
        <f t="shared" ca="1" si="566"/>
        <v>59.665780478541592</v>
      </c>
      <c r="K2140" s="19" t="str">
        <f t="shared" ca="1" si="567"/>
        <v/>
      </c>
      <c r="L2140" s="19" t="str">
        <f t="shared" ca="1" si="568"/>
        <v/>
      </c>
      <c r="M2140" s="9" t="str">
        <f t="shared" ca="1" si="569"/>
        <v/>
      </c>
      <c r="N2140" s="9" t="str">
        <f t="shared" ca="1" si="570"/>
        <v/>
      </c>
      <c r="O2140" s="11">
        <f t="shared" ca="1" si="563"/>
        <v>38183</v>
      </c>
      <c r="P2140" s="31">
        <f t="shared" ca="1" si="576"/>
        <v>53</v>
      </c>
      <c r="Q2140" s="9">
        <f t="shared" ca="1" si="571"/>
        <v>0</v>
      </c>
      <c r="R2140" s="34" t="str">
        <f t="shared" ca="1" si="577"/>
        <v>BUY</v>
      </c>
    </row>
    <row r="2141" spans="1:18" x14ac:dyDescent="0.3">
      <c r="A2141" s="9">
        <v>2138</v>
      </c>
      <c r="B2141" s="11">
        <f t="shared" ca="1" si="561"/>
        <v>38184</v>
      </c>
      <c r="C2141" s="17">
        <f t="shared" ca="1" si="562"/>
        <v>1558.8</v>
      </c>
      <c r="D2141" s="42">
        <f t="shared" ca="1" si="572"/>
        <v>19.399999999999864</v>
      </c>
      <c r="E2141" s="15">
        <f t="shared" ca="1" si="564"/>
        <v>19.399999999999864</v>
      </c>
      <c r="F2141" s="15">
        <f t="shared" ca="1" si="565"/>
        <v>0</v>
      </c>
      <c r="G2141" s="17">
        <f t="shared" ca="1" si="573"/>
        <v>10.760714285714291</v>
      </c>
      <c r="H2141" s="17">
        <f t="shared" ca="1" si="574"/>
        <v>7.585714285714289</v>
      </c>
      <c r="I2141" s="17">
        <f t="shared" ca="1" si="575"/>
        <v>1.4185499058380415</v>
      </c>
      <c r="J2141" s="23">
        <f t="shared" ca="1" si="566"/>
        <v>58.652910258905976</v>
      </c>
      <c r="K2141" s="19" t="str">
        <f t="shared" ca="1" si="567"/>
        <v/>
      </c>
      <c r="L2141" s="19" t="str">
        <f t="shared" ca="1" si="568"/>
        <v/>
      </c>
      <c r="M2141" s="9" t="str">
        <f t="shared" ca="1" si="569"/>
        <v/>
      </c>
      <c r="N2141" s="9" t="str">
        <f t="shared" ca="1" si="570"/>
        <v/>
      </c>
      <c r="O2141" s="11">
        <f t="shared" ca="1" si="563"/>
        <v>38184</v>
      </c>
      <c r="P2141" s="31">
        <f t="shared" ca="1" si="576"/>
        <v>53</v>
      </c>
      <c r="Q2141" s="9">
        <f t="shared" ca="1" si="571"/>
        <v>0</v>
      </c>
      <c r="R2141" s="34" t="str">
        <f t="shared" ca="1" si="577"/>
        <v>BUY</v>
      </c>
    </row>
    <row r="2142" spans="1:18" x14ac:dyDescent="0.3">
      <c r="A2142" s="9">
        <v>2139</v>
      </c>
      <c r="B2142" s="11">
        <f t="shared" ca="1" si="561"/>
        <v>38187</v>
      </c>
      <c r="C2142" s="17">
        <f t="shared" ca="1" si="562"/>
        <v>1571.6</v>
      </c>
      <c r="D2142" s="42">
        <f t="shared" ca="1" si="572"/>
        <v>12.799999999999955</v>
      </c>
      <c r="E2142" s="15">
        <f t="shared" ca="1" si="564"/>
        <v>12.799999999999955</v>
      </c>
      <c r="F2142" s="15">
        <f t="shared" ca="1" si="565"/>
        <v>0</v>
      </c>
      <c r="G2142" s="17">
        <f t="shared" ca="1" si="573"/>
        <v>11.392857142857142</v>
      </c>
      <c r="H2142" s="17">
        <f t="shared" ca="1" si="574"/>
        <v>7.585714285714289</v>
      </c>
      <c r="I2142" s="17">
        <f t="shared" ca="1" si="575"/>
        <v>1.5018832391713741</v>
      </c>
      <c r="J2142" s="23">
        <f t="shared" ca="1" si="566"/>
        <v>60.030109145652979</v>
      </c>
      <c r="K2142" s="19" t="str">
        <f t="shared" ca="1" si="567"/>
        <v/>
      </c>
      <c r="L2142" s="19" t="str">
        <f t="shared" ca="1" si="568"/>
        <v/>
      </c>
      <c r="M2142" s="9" t="str">
        <f t="shared" ca="1" si="569"/>
        <v/>
      </c>
      <c r="N2142" s="9" t="str">
        <f t="shared" ca="1" si="570"/>
        <v/>
      </c>
      <c r="O2142" s="11">
        <f t="shared" ca="1" si="563"/>
        <v>38187</v>
      </c>
      <c r="P2142" s="31">
        <f t="shared" ca="1" si="576"/>
        <v>53</v>
      </c>
      <c r="Q2142" s="9">
        <f t="shared" ca="1" si="571"/>
        <v>0</v>
      </c>
      <c r="R2142" s="34" t="str">
        <f t="shared" ca="1" si="577"/>
        <v>BUY</v>
      </c>
    </row>
    <row r="2143" spans="1:18" x14ac:dyDescent="0.3">
      <c r="A2143" s="9">
        <v>2140</v>
      </c>
      <c r="B2143" s="11">
        <f t="shared" ca="1" si="561"/>
        <v>38188</v>
      </c>
      <c r="C2143" s="17">
        <f t="shared" ca="1" si="562"/>
        <v>1566.1</v>
      </c>
      <c r="D2143" s="42">
        <f t="shared" ca="1" si="572"/>
        <v>-5.5</v>
      </c>
      <c r="E2143" s="15">
        <f t="shared" ca="1" si="564"/>
        <v>0</v>
      </c>
      <c r="F2143" s="15">
        <f t="shared" ca="1" si="565"/>
        <v>-5.5</v>
      </c>
      <c r="G2143" s="17">
        <f t="shared" ca="1" si="573"/>
        <v>11.392857142857142</v>
      </c>
      <c r="H2143" s="17">
        <f t="shared" ca="1" si="574"/>
        <v>7.0714285714285712</v>
      </c>
      <c r="I2143" s="17">
        <f t="shared" ca="1" si="575"/>
        <v>1.6111111111111112</v>
      </c>
      <c r="J2143" s="23">
        <f t="shared" ca="1" si="566"/>
        <v>61.702127659574472</v>
      </c>
      <c r="K2143" s="19" t="str">
        <f t="shared" ca="1" si="567"/>
        <v/>
      </c>
      <c r="L2143" s="19" t="str">
        <f t="shared" ca="1" si="568"/>
        <v/>
      </c>
      <c r="M2143" s="9" t="str">
        <f t="shared" ca="1" si="569"/>
        <v/>
      </c>
      <c r="N2143" s="9" t="str">
        <f t="shared" ca="1" si="570"/>
        <v/>
      </c>
      <c r="O2143" s="11">
        <f t="shared" ca="1" si="563"/>
        <v>38188</v>
      </c>
      <c r="P2143" s="31">
        <f t="shared" ca="1" si="576"/>
        <v>53</v>
      </c>
      <c r="Q2143" s="9">
        <f t="shared" ca="1" si="571"/>
        <v>0</v>
      </c>
      <c r="R2143" s="34" t="str">
        <f t="shared" ca="1" si="577"/>
        <v>BUY</v>
      </c>
    </row>
    <row r="2144" spans="1:18" x14ac:dyDescent="0.3">
      <c r="A2144" s="9">
        <v>2141</v>
      </c>
      <c r="B2144" s="11">
        <f t="shared" ca="1" si="561"/>
        <v>38189</v>
      </c>
      <c r="C2144" s="17">
        <f t="shared" ca="1" si="562"/>
        <v>1581.4</v>
      </c>
      <c r="D2144" s="42">
        <f t="shared" ca="1" si="572"/>
        <v>15.300000000000182</v>
      </c>
      <c r="E2144" s="15">
        <f t="shared" ca="1" si="564"/>
        <v>15.300000000000182</v>
      </c>
      <c r="F2144" s="15">
        <f t="shared" ca="1" si="565"/>
        <v>0</v>
      </c>
      <c r="G2144" s="17">
        <f t="shared" ca="1" si="573"/>
        <v>10.228571428571431</v>
      </c>
      <c r="H2144" s="17">
        <f t="shared" ca="1" si="574"/>
        <v>7.0714285714285712</v>
      </c>
      <c r="I2144" s="17">
        <f t="shared" ca="1" si="575"/>
        <v>1.4464646464646469</v>
      </c>
      <c r="J2144" s="23">
        <f t="shared" ca="1" si="566"/>
        <v>59.124690338563177</v>
      </c>
      <c r="K2144" s="19" t="str">
        <f t="shared" ca="1" si="567"/>
        <v/>
      </c>
      <c r="L2144" s="19" t="str">
        <f t="shared" ca="1" si="568"/>
        <v/>
      </c>
      <c r="M2144" s="9" t="str">
        <f t="shared" ca="1" si="569"/>
        <v/>
      </c>
      <c r="N2144" s="9" t="str">
        <f t="shared" ca="1" si="570"/>
        <v/>
      </c>
      <c r="O2144" s="11">
        <f t="shared" ca="1" si="563"/>
        <v>38189</v>
      </c>
      <c r="P2144" s="31">
        <f t="shared" ca="1" si="576"/>
        <v>53</v>
      </c>
      <c r="Q2144" s="9">
        <f t="shared" ca="1" si="571"/>
        <v>0</v>
      </c>
      <c r="R2144" s="34" t="str">
        <f t="shared" ca="1" si="577"/>
        <v>BUY</v>
      </c>
    </row>
    <row r="2145" spans="1:18" x14ac:dyDescent="0.3">
      <c r="A2145" s="9">
        <v>2142</v>
      </c>
      <c r="B2145" s="11">
        <f t="shared" ca="1" si="561"/>
        <v>38190</v>
      </c>
      <c r="C2145" s="17">
        <f t="shared" ca="1" si="562"/>
        <v>1598.1</v>
      </c>
      <c r="D2145" s="42">
        <f t="shared" ca="1" si="572"/>
        <v>16.699999999999818</v>
      </c>
      <c r="E2145" s="15">
        <f t="shared" ca="1" si="564"/>
        <v>16.699999999999818</v>
      </c>
      <c r="F2145" s="15">
        <f t="shared" ca="1" si="565"/>
        <v>0</v>
      </c>
      <c r="G2145" s="17">
        <f t="shared" ca="1" si="573"/>
        <v>11.399999999999993</v>
      </c>
      <c r="H2145" s="17">
        <f t="shared" ca="1" si="574"/>
        <v>7.0714285714285712</v>
      </c>
      <c r="I2145" s="17">
        <f t="shared" ca="1" si="575"/>
        <v>1.6121212121212112</v>
      </c>
      <c r="J2145" s="23">
        <f t="shared" ca="1" si="566"/>
        <v>61.716937354988389</v>
      </c>
      <c r="K2145" s="19" t="str">
        <f t="shared" ca="1" si="567"/>
        <v/>
      </c>
      <c r="L2145" s="19" t="str">
        <f t="shared" ca="1" si="568"/>
        <v/>
      </c>
      <c r="M2145" s="9" t="str">
        <f t="shared" ca="1" si="569"/>
        <v/>
      </c>
      <c r="N2145" s="9" t="str">
        <f t="shared" ca="1" si="570"/>
        <v/>
      </c>
      <c r="O2145" s="11">
        <f t="shared" ca="1" si="563"/>
        <v>38190</v>
      </c>
      <c r="P2145" s="31">
        <f t="shared" ca="1" si="576"/>
        <v>53</v>
      </c>
      <c r="Q2145" s="9">
        <f t="shared" ca="1" si="571"/>
        <v>0</v>
      </c>
      <c r="R2145" s="34" t="str">
        <f t="shared" ca="1" si="577"/>
        <v>BUY</v>
      </c>
    </row>
    <row r="2146" spans="1:18" x14ac:dyDescent="0.3">
      <c r="A2146" s="9">
        <v>2143</v>
      </c>
      <c r="B2146" s="11">
        <f t="shared" ca="1" si="561"/>
        <v>38191</v>
      </c>
      <c r="C2146" s="17">
        <f t="shared" ca="1" si="562"/>
        <v>1601.6</v>
      </c>
      <c r="D2146" s="42">
        <f t="shared" ca="1" si="572"/>
        <v>3.5</v>
      </c>
      <c r="E2146" s="15">
        <f t="shared" ca="1" si="564"/>
        <v>3.5</v>
      </c>
      <c r="F2146" s="15">
        <f t="shared" ca="1" si="565"/>
        <v>0</v>
      </c>
      <c r="G2146" s="17">
        <f t="shared" ca="1" si="573"/>
        <v>11.649999999999993</v>
      </c>
      <c r="H2146" s="17">
        <f t="shared" ca="1" si="574"/>
        <v>6.3107142857142788</v>
      </c>
      <c r="I2146" s="17">
        <f t="shared" ca="1" si="575"/>
        <v>1.8460667798528589</v>
      </c>
      <c r="J2146" s="23">
        <f t="shared" ca="1" si="566"/>
        <v>64.863790017896207</v>
      </c>
      <c r="K2146" s="19" t="str">
        <f t="shared" ca="1" si="567"/>
        <v/>
      </c>
      <c r="L2146" s="19" t="str">
        <f t="shared" ca="1" si="568"/>
        <v/>
      </c>
      <c r="M2146" s="9" t="str">
        <f t="shared" ca="1" si="569"/>
        <v/>
      </c>
      <c r="N2146" s="9" t="str">
        <f t="shared" ca="1" si="570"/>
        <v/>
      </c>
      <c r="O2146" s="11">
        <f t="shared" ca="1" si="563"/>
        <v>38191</v>
      </c>
      <c r="P2146" s="31">
        <f t="shared" ca="1" si="576"/>
        <v>53</v>
      </c>
      <c r="Q2146" s="9">
        <f t="shared" ca="1" si="571"/>
        <v>0</v>
      </c>
      <c r="R2146" s="34" t="str">
        <f t="shared" ca="1" si="577"/>
        <v>BUY</v>
      </c>
    </row>
    <row r="2147" spans="1:18" x14ac:dyDescent="0.3">
      <c r="A2147" s="9">
        <v>2144</v>
      </c>
      <c r="B2147" s="11">
        <f t="shared" ca="1" si="561"/>
        <v>38194</v>
      </c>
      <c r="C2147" s="17">
        <f t="shared" ca="1" si="562"/>
        <v>1618</v>
      </c>
      <c r="D2147" s="42">
        <f t="shared" ca="1" si="572"/>
        <v>16.400000000000091</v>
      </c>
      <c r="E2147" s="15">
        <f t="shared" ca="1" si="564"/>
        <v>16.400000000000091</v>
      </c>
      <c r="F2147" s="15">
        <f t="shared" ca="1" si="565"/>
        <v>0</v>
      </c>
      <c r="G2147" s="17">
        <f t="shared" ca="1" si="573"/>
        <v>10.578571428571422</v>
      </c>
      <c r="H2147" s="17">
        <f t="shared" ca="1" si="574"/>
        <v>6.3107142857142788</v>
      </c>
      <c r="I2147" s="17">
        <f t="shared" ca="1" si="575"/>
        <v>1.6762874929258638</v>
      </c>
      <c r="J2147" s="23">
        <f t="shared" ca="1" si="566"/>
        <v>62.634806513004875</v>
      </c>
      <c r="K2147" s="19" t="str">
        <f t="shared" ca="1" si="567"/>
        <v/>
      </c>
      <c r="L2147" s="19" t="str">
        <f t="shared" ca="1" si="568"/>
        <v/>
      </c>
      <c r="M2147" s="9" t="str">
        <f t="shared" ca="1" si="569"/>
        <v/>
      </c>
      <c r="N2147" s="9" t="str">
        <f t="shared" ca="1" si="570"/>
        <v/>
      </c>
      <c r="O2147" s="11">
        <f t="shared" ca="1" si="563"/>
        <v>38194</v>
      </c>
      <c r="P2147" s="31">
        <f t="shared" ca="1" si="576"/>
        <v>53</v>
      </c>
      <c r="Q2147" s="9">
        <f t="shared" ca="1" si="571"/>
        <v>0</v>
      </c>
      <c r="R2147" s="34" t="str">
        <f t="shared" ca="1" si="577"/>
        <v>BUY</v>
      </c>
    </row>
    <row r="2148" spans="1:18" x14ac:dyDescent="0.3">
      <c r="A2148" s="9">
        <v>2145</v>
      </c>
      <c r="B2148" s="11">
        <f t="shared" ca="1" si="561"/>
        <v>38195</v>
      </c>
      <c r="C2148" s="17">
        <f t="shared" ca="1" si="562"/>
        <v>1600.75</v>
      </c>
      <c r="D2148" s="42">
        <f t="shared" ca="1" si="572"/>
        <v>-17.25</v>
      </c>
      <c r="E2148" s="15">
        <f t="shared" ca="1" si="564"/>
        <v>0</v>
      </c>
      <c r="F2148" s="15">
        <f t="shared" ca="1" si="565"/>
        <v>-17.25</v>
      </c>
      <c r="G2148" s="17">
        <f t="shared" ca="1" si="573"/>
        <v>9.9678571428571399</v>
      </c>
      <c r="H2148" s="17">
        <f t="shared" ca="1" si="574"/>
        <v>7.5428571428571365</v>
      </c>
      <c r="I2148" s="17">
        <f t="shared" ca="1" si="575"/>
        <v>1.3214962121212128</v>
      </c>
      <c r="J2148" s="23">
        <f t="shared" ca="1" si="566"/>
        <v>56.924332041607194</v>
      </c>
      <c r="K2148" s="19" t="str">
        <f t="shared" ca="1" si="567"/>
        <v/>
      </c>
      <c r="L2148" s="19" t="str">
        <f t="shared" ca="1" si="568"/>
        <v/>
      </c>
      <c r="M2148" s="9" t="str">
        <f t="shared" ca="1" si="569"/>
        <v/>
      </c>
      <c r="N2148" s="9" t="str">
        <f t="shared" ca="1" si="570"/>
        <v/>
      </c>
      <c r="O2148" s="11">
        <f t="shared" ca="1" si="563"/>
        <v>38195</v>
      </c>
      <c r="P2148" s="31">
        <f t="shared" ca="1" si="576"/>
        <v>53</v>
      </c>
      <c r="Q2148" s="9">
        <f t="shared" ca="1" si="571"/>
        <v>0</v>
      </c>
      <c r="R2148" s="34" t="str">
        <f t="shared" ca="1" si="577"/>
        <v>BUY</v>
      </c>
    </row>
    <row r="2149" spans="1:18" x14ac:dyDescent="0.3">
      <c r="A2149" s="9">
        <v>2146</v>
      </c>
      <c r="B2149" s="11">
        <f t="shared" ca="1" si="561"/>
        <v>38196</v>
      </c>
      <c r="C2149" s="17">
        <f t="shared" ca="1" si="562"/>
        <v>1594.15</v>
      </c>
      <c r="D2149" s="42">
        <f t="shared" ca="1" si="572"/>
        <v>-6.5999999999999091</v>
      </c>
      <c r="E2149" s="15">
        <f t="shared" ca="1" si="564"/>
        <v>0</v>
      </c>
      <c r="F2149" s="15">
        <f t="shared" ca="1" si="565"/>
        <v>-6.5999999999999091</v>
      </c>
      <c r="G2149" s="17">
        <f t="shared" ca="1" si="573"/>
        <v>9.9678571428571399</v>
      </c>
      <c r="H2149" s="17">
        <f t="shared" ca="1" si="574"/>
        <v>4.539285714285711</v>
      </c>
      <c r="I2149" s="17">
        <f t="shared" ca="1" si="575"/>
        <v>2.195908733280882</v>
      </c>
      <c r="J2149" s="23">
        <f t="shared" ca="1" si="566"/>
        <v>68.709995076317085</v>
      </c>
      <c r="K2149" s="19" t="str">
        <f t="shared" ca="1" si="567"/>
        <v/>
      </c>
      <c r="L2149" s="19" t="str">
        <f t="shared" ca="1" si="568"/>
        <v/>
      </c>
      <c r="M2149" s="9" t="str">
        <f t="shared" ca="1" si="569"/>
        <v/>
      </c>
      <c r="N2149" s="9" t="str">
        <f t="shared" ca="1" si="570"/>
        <v/>
      </c>
      <c r="O2149" s="11">
        <f t="shared" ca="1" si="563"/>
        <v>38196</v>
      </c>
      <c r="P2149" s="31">
        <f t="shared" ca="1" si="576"/>
        <v>53</v>
      </c>
      <c r="Q2149" s="9">
        <f t="shared" ca="1" si="571"/>
        <v>0</v>
      </c>
      <c r="R2149" s="34" t="str">
        <f t="shared" ca="1" si="577"/>
        <v>BUY</v>
      </c>
    </row>
    <row r="2150" spans="1:18" x14ac:dyDescent="0.3">
      <c r="A2150" s="9">
        <v>2147</v>
      </c>
      <c r="B2150" s="11">
        <f t="shared" ca="1" si="561"/>
        <v>38197</v>
      </c>
      <c r="C2150" s="17">
        <f t="shared" ca="1" si="562"/>
        <v>1618.7</v>
      </c>
      <c r="D2150" s="42">
        <f t="shared" ca="1" si="572"/>
        <v>24.549999999999955</v>
      </c>
      <c r="E2150" s="15">
        <f t="shared" ca="1" si="564"/>
        <v>24.549999999999955</v>
      </c>
      <c r="F2150" s="15">
        <f t="shared" ca="1" si="565"/>
        <v>0</v>
      </c>
      <c r="G2150" s="17">
        <f t="shared" ca="1" si="573"/>
        <v>9.2178571428571399</v>
      </c>
      <c r="H2150" s="17">
        <f t="shared" ca="1" si="574"/>
        <v>4.539285714285711</v>
      </c>
      <c r="I2150" s="17">
        <f t="shared" ca="1" si="575"/>
        <v>2.030684500393392</v>
      </c>
      <c r="J2150" s="23">
        <f t="shared" ca="1" si="566"/>
        <v>67.004153686396677</v>
      </c>
      <c r="K2150" s="19" t="str">
        <f t="shared" ca="1" si="567"/>
        <v/>
      </c>
      <c r="L2150" s="19" t="str">
        <f t="shared" ca="1" si="568"/>
        <v/>
      </c>
      <c r="M2150" s="9" t="str">
        <f t="shared" ca="1" si="569"/>
        <v/>
      </c>
      <c r="N2150" s="9" t="str">
        <f t="shared" ca="1" si="570"/>
        <v/>
      </c>
      <c r="O2150" s="11">
        <f t="shared" ca="1" si="563"/>
        <v>38197</v>
      </c>
      <c r="P2150" s="31">
        <f t="shared" ca="1" si="576"/>
        <v>53</v>
      </c>
      <c r="Q2150" s="9">
        <f t="shared" ca="1" si="571"/>
        <v>0</v>
      </c>
      <c r="R2150" s="34" t="str">
        <f t="shared" ca="1" si="577"/>
        <v>BUY</v>
      </c>
    </row>
    <row r="2151" spans="1:18" x14ac:dyDescent="0.3">
      <c r="A2151" s="9">
        <v>2148</v>
      </c>
      <c r="B2151" s="11">
        <f t="shared" ca="1" si="561"/>
        <v>38198</v>
      </c>
      <c r="C2151" s="17">
        <f t="shared" ca="1" si="562"/>
        <v>1632.3</v>
      </c>
      <c r="D2151" s="42">
        <f t="shared" ca="1" si="572"/>
        <v>13.599999999999909</v>
      </c>
      <c r="E2151" s="15">
        <f t="shared" ca="1" si="564"/>
        <v>13.599999999999909</v>
      </c>
      <c r="F2151" s="15">
        <f t="shared" ca="1" si="565"/>
        <v>0</v>
      </c>
      <c r="G2151" s="17">
        <f t="shared" ca="1" si="573"/>
        <v>9.9214285714285619</v>
      </c>
      <c r="H2151" s="17">
        <f t="shared" ca="1" si="574"/>
        <v>4.539285714285711</v>
      </c>
      <c r="I2151" s="17">
        <f t="shared" ca="1" si="575"/>
        <v>2.1856805664830836</v>
      </c>
      <c r="J2151" s="23">
        <f t="shared" ca="1" si="566"/>
        <v>68.609533218078525</v>
      </c>
      <c r="K2151" s="19" t="str">
        <f t="shared" ca="1" si="567"/>
        <v/>
      </c>
      <c r="L2151" s="19" t="str">
        <f t="shared" ca="1" si="568"/>
        <v/>
      </c>
      <c r="M2151" s="9" t="str">
        <f t="shared" ca="1" si="569"/>
        <v/>
      </c>
      <c r="N2151" s="9" t="str">
        <f t="shared" ca="1" si="570"/>
        <v/>
      </c>
      <c r="O2151" s="11">
        <f t="shared" ca="1" si="563"/>
        <v>38198</v>
      </c>
      <c r="P2151" s="31">
        <f t="shared" ca="1" si="576"/>
        <v>53</v>
      </c>
      <c r="Q2151" s="9">
        <f t="shared" ca="1" si="571"/>
        <v>0</v>
      </c>
      <c r="R2151" s="34" t="str">
        <f t="shared" ca="1" si="577"/>
        <v>BUY</v>
      </c>
    </row>
    <row r="2152" spans="1:18" x14ac:dyDescent="0.3">
      <c r="A2152" s="9">
        <v>2149</v>
      </c>
      <c r="B2152" s="11">
        <f t="shared" ca="1" si="561"/>
        <v>38201</v>
      </c>
      <c r="C2152" s="17">
        <f t="shared" ca="1" si="562"/>
        <v>1639.05</v>
      </c>
      <c r="D2152" s="42">
        <f t="shared" ca="1" si="572"/>
        <v>6.75</v>
      </c>
      <c r="E2152" s="15">
        <f t="shared" ca="1" si="564"/>
        <v>6.75</v>
      </c>
      <c r="F2152" s="15">
        <f t="shared" ca="1" si="565"/>
        <v>0</v>
      </c>
      <c r="G2152" s="17">
        <f t="shared" ca="1" si="573"/>
        <v>10.40357142857142</v>
      </c>
      <c r="H2152" s="17">
        <f t="shared" ca="1" si="574"/>
        <v>3.2785714285714187</v>
      </c>
      <c r="I2152" s="17">
        <f t="shared" ca="1" si="575"/>
        <v>3.1732026143790919</v>
      </c>
      <c r="J2152" s="23">
        <f t="shared" ca="1" si="566"/>
        <v>76.037588097102628</v>
      </c>
      <c r="K2152" s="19" t="str">
        <f t="shared" ca="1" si="567"/>
        <v>SELL</v>
      </c>
      <c r="L2152" s="19">
        <f t="shared" ca="1" si="568"/>
        <v>54</v>
      </c>
      <c r="M2152" s="9" t="str">
        <f t="shared" ca="1" si="569"/>
        <v>SELL</v>
      </c>
      <c r="N2152" s="9">
        <f t="shared" ca="1" si="570"/>
        <v>1639.05</v>
      </c>
      <c r="O2152" s="11">
        <f t="shared" ca="1" si="563"/>
        <v>38201</v>
      </c>
      <c r="P2152" s="31">
        <f t="shared" ca="1" si="576"/>
        <v>54</v>
      </c>
      <c r="Q2152" s="9">
        <f t="shared" ca="1" si="571"/>
        <v>1</v>
      </c>
      <c r="R2152" s="34" t="str">
        <f t="shared" ca="1" si="577"/>
        <v>SELL</v>
      </c>
    </row>
    <row r="2153" spans="1:18" x14ac:dyDescent="0.3">
      <c r="A2153" s="9">
        <v>2150</v>
      </c>
      <c r="B2153" s="11">
        <f t="shared" ca="1" si="561"/>
        <v>38202</v>
      </c>
      <c r="C2153" s="17">
        <f t="shared" ca="1" si="562"/>
        <v>1630.6</v>
      </c>
      <c r="D2153" s="42">
        <f t="shared" ca="1" si="572"/>
        <v>-8.4500000000000455</v>
      </c>
      <c r="E2153" s="15">
        <f t="shared" ca="1" si="564"/>
        <v>0</v>
      </c>
      <c r="F2153" s="15">
        <f t="shared" ca="1" si="565"/>
        <v>-8.4500000000000455</v>
      </c>
      <c r="G2153" s="17">
        <f t="shared" ca="1" si="573"/>
        <v>10.40357142857142</v>
      </c>
      <c r="H2153" s="17">
        <f t="shared" ca="1" si="574"/>
        <v>2.6999999999999966</v>
      </c>
      <c r="I2153" s="17">
        <f t="shared" ca="1" si="575"/>
        <v>3.8531746031746046</v>
      </c>
      <c r="J2153" s="23">
        <f t="shared" ca="1" si="566"/>
        <v>79.394930498773519</v>
      </c>
      <c r="K2153" s="19" t="str">
        <f t="shared" ca="1" si="567"/>
        <v>SELL</v>
      </c>
      <c r="L2153" s="19" t="str">
        <f t="shared" ca="1" si="568"/>
        <v/>
      </c>
      <c r="M2153" s="9" t="str">
        <f t="shared" ca="1" si="569"/>
        <v/>
      </c>
      <c r="N2153" s="9" t="str">
        <f t="shared" ca="1" si="570"/>
        <v/>
      </c>
      <c r="O2153" s="11">
        <f t="shared" ca="1" si="563"/>
        <v>38202</v>
      </c>
      <c r="P2153" s="31">
        <f t="shared" ca="1" si="576"/>
        <v>54</v>
      </c>
      <c r="Q2153" s="9">
        <f t="shared" ca="1" si="571"/>
        <v>0</v>
      </c>
      <c r="R2153" s="34" t="str">
        <f t="shared" ca="1" si="577"/>
        <v>SELL</v>
      </c>
    </row>
    <row r="2154" spans="1:18" x14ac:dyDescent="0.3">
      <c r="A2154" s="9">
        <v>2151</v>
      </c>
      <c r="B2154" s="11">
        <f t="shared" ca="1" si="561"/>
        <v>38203</v>
      </c>
      <c r="C2154" s="17">
        <f t="shared" ca="1" si="562"/>
        <v>1626.55</v>
      </c>
      <c r="D2154" s="42">
        <f t="shared" ca="1" si="572"/>
        <v>-4.0499999999999545</v>
      </c>
      <c r="E2154" s="15">
        <f t="shared" ca="1" si="564"/>
        <v>0</v>
      </c>
      <c r="F2154" s="15">
        <f t="shared" ca="1" si="565"/>
        <v>-4.0499999999999545</v>
      </c>
      <c r="G2154" s="17">
        <f t="shared" ca="1" si="573"/>
        <v>9.2142857142856975</v>
      </c>
      <c r="H2154" s="17">
        <f t="shared" ca="1" si="574"/>
        <v>2.9892857142857077</v>
      </c>
      <c r="I2154" s="17">
        <f t="shared" ca="1" si="575"/>
        <v>3.0824372759856642</v>
      </c>
      <c r="J2154" s="23">
        <f t="shared" ca="1" si="566"/>
        <v>75.504828797190527</v>
      </c>
      <c r="K2154" s="19" t="str">
        <f t="shared" ca="1" si="567"/>
        <v>SELL</v>
      </c>
      <c r="L2154" s="19" t="str">
        <f t="shared" ca="1" si="568"/>
        <v/>
      </c>
      <c r="M2154" s="9" t="str">
        <f t="shared" ca="1" si="569"/>
        <v/>
      </c>
      <c r="N2154" s="9" t="str">
        <f t="shared" ca="1" si="570"/>
        <v/>
      </c>
      <c r="O2154" s="11">
        <f t="shared" ca="1" si="563"/>
        <v>38203</v>
      </c>
      <c r="P2154" s="31">
        <f t="shared" ca="1" si="576"/>
        <v>54</v>
      </c>
      <c r="Q2154" s="9">
        <f t="shared" ca="1" si="571"/>
        <v>0</v>
      </c>
      <c r="R2154" s="34" t="str">
        <f t="shared" ca="1" si="577"/>
        <v>SELL</v>
      </c>
    </row>
    <row r="2155" spans="1:18" x14ac:dyDescent="0.3">
      <c r="A2155" s="9">
        <v>2152</v>
      </c>
      <c r="B2155" s="11">
        <f t="shared" ca="1" si="561"/>
        <v>38204</v>
      </c>
      <c r="C2155" s="17">
        <f t="shared" ca="1" si="562"/>
        <v>1654.95</v>
      </c>
      <c r="D2155" s="42">
        <f t="shared" ca="1" si="572"/>
        <v>28.400000000000091</v>
      </c>
      <c r="E2155" s="15">
        <f t="shared" ca="1" si="564"/>
        <v>28.400000000000091</v>
      </c>
      <c r="F2155" s="15">
        <f t="shared" ca="1" si="565"/>
        <v>0</v>
      </c>
      <c r="G2155" s="17">
        <f t="shared" ca="1" si="573"/>
        <v>9.8571428571428577</v>
      </c>
      <c r="H2155" s="17">
        <f t="shared" ca="1" si="574"/>
        <v>2.9892857142857077</v>
      </c>
      <c r="I2155" s="17">
        <f t="shared" ca="1" si="575"/>
        <v>3.2974910394265309</v>
      </c>
      <c r="J2155" s="23">
        <f t="shared" ca="1" si="566"/>
        <v>76.730608840700626</v>
      </c>
      <c r="K2155" s="19" t="str">
        <f t="shared" ca="1" si="567"/>
        <v>SELL</v>
      </c>
      <c r="L2155" s="19" t="str">
        <f t="shared" ca="1" si="568"/>
        <v/>
      </c>
      <c r="M2155" s="9" t="str">
        <f t="shared" ca="1" si="569"/>
        <v/>
      </c>
      <c r="N2155" s="9" t="str">
        <f t="shared" ca="1" si="570"/>
        <v/>
      </c>
      <c r="O2155" s="11">
        <f t="shared" ca="1" si="563"/>
        <v>38204</v>
      </c>
      <c r="P2155" s="31">
        <f t="shared" ca="1" si="576"/>
        <v>54</v>
      </c>
      <c r="Q2155" s="9">
        <f t="shared" ca="1" si="571"/>
        <v>0</v>
      </c>
      <c r="R2155" s="34" t="str">
        <f t="shared" ca="1" si="577"/>
        <v>SELL</v>
      </c>
    </row>
    <row r="2156" spans="1:18" x14ac:dyDescent="0.3">
      <c r="A2156" s="9">
        <v>2153</v>
      </c>
      <c r="B2156" s="11">
        <f t="shared" ca="1" si="561"/>
        <v>38205</v>
      </c>
      <c r="C2156" s="17">
        <f t="shared" ca="1" si="562"/>
        <v>1633.4</v>
      </c>
      <c r="D2156" s="42">
        <f t="shared" ca="1" si="572"/>
        <v>-21.549999999999955</v>
      </c>
      <c r="E2156" s="15">
        <f t="shared" ca="1" si="564"/>
        <v>0</v>
      </c>
      <c r="F2156" s="15">
        <f t="shared" ca="1" si="565"/>
        <v>-21.549999999999955</v>
      </c>
      <c r="G2156" s="17">
        <f t="shared" ca="1" si="573"/>
        <v>8.9428571428571466</v>
      </c>
      <c r="H2156" s="17">
        <f t="shared" ca="1" si="574"/>
        <v>4.5285714285714187</v>
      </c>
      <c r="I2156" s="17">
        <f t="shared" ca="1" si="575"/>
        <v>1.9747634069400681</v>
      </c>
      <c r="J2156" s="23">
        <f t="shared" ca="1" si="566"/>
        <v>66.383881230116714</v>
      </c>
      <c r="K2156" s="19" t="str">
        <f t="shared" ca="1" si="567"/>
        <v/>
      </c>
      <c r="L2156" s="19" t="str">
        <f t="shared" ca="1" si="568"/>
        <v/>
      </c>
      <c r="M2156" s="9" t="str">
        <f t="shared" ca="1" si="569"/>
        <v/>
      </c>
      <c r="N2156" s="9" t="str">
        <f t="shared" ca="1" si="570"/>
        <v/>
      </c>
      <c r="O2156" s="11">
        <f t="shared" ca="1" si="563"/>
        <v>38205</v>
      </c>
      <c r="P2156" s="31">
        <f t="shared" ca="1" si="576"/>
        <v>54</v>
      </c>
      <c r="Q2156" s="9">
        <f t="shared" ca="1" si="571"/>
        <v>0</v>
      </c>
      <c r="R2156" s="34" t="str">
        <f t="shared" ca="1" si="577"/>
        <v>SELL</v>
      </c>
    </row>
    <row r="2157" spans="1:18" x14ac:dyDescent="0.3">
      <c r="A2157" s="9">
        <v>2154</v>
      </c>
      <c r="B2157" s="11">
        <f t="shared" ca="1" si="561"/>
        <v>38208</v>
      </c>
      <c r="C2157" s="17">
        <f t="shared" ca="1" si="562"/>
        <v>1642.6</v>
      </c>
      <c r="D2157" s="42">
        <f t="shared" ca="1" si="572"/>
        <v>9.1999999999998181</v>
      </c>
      <c r="E2157" s="15">
        <f t="shared" ca="1" si="564"/>
        <v>9.1999999999998181</v>
      </c>
      <c r="F2157" s="15">
        <f t="shared" ca="1" si="565"/>
        <v>0</v>
      </c>
      <c r="G2157" s="17">
        <f t="shared" ca="1" si="573"/>
        <v>9.5999999999999908</v>
      </c>
      <c r="H2157" s="17">
        <f t="shared" ca="1" si="574"/>
        <v>4.1357142857142764</v>
      </c>
      <c r="I2157" s="17">
        <f t="shared" ca="1" si="575"/>
        <v>2.3212435233160651</v>
      </c>
      <c r="J2157" s="23">
        <f t="shared" ca="1" si="566"/>
        <v>69.890795631825299</v>
      </c>
      <c r="K2157" s="19" t="str">
        <f t="shared" ca="1" si="567"/>
        <v/>
      </c>
      <c r="L2157" s="19" t="str">
        <f t="shared" ca="1" si="568"/>
        <v/>
      </c>
      <c r="M2157" s="9" t="str">
        <f t="shared" ca="1" si="569"/>
        <v/>
      </c>
      <c r="N2157" s="9" t="str">
        <f t="shared" ca="1" si="570"/>
        <v/>
      </c>
      <c r="O2157" s="11">
        <f t="shared" ca="1" si="563"/>
        <v>38208</v>
      </c>
      <c r="P2157" s="31">
        <f t="shared" ca="1" si="576"/>
        <v>54</v>
      </c>
      <c r="Q2157" s="9">
        <f t="shared" ca="1" si="571"/>
        <v>0</v>
      </c>
      <c r="R2157" s="34" t="str">
        <f t="shared" ca="1" si="577"/>
        <v>SELL</v>
      </c>
    </row>
    <row r="2158" spans="1:18" x14ac:dyDescent="0.3">
      <c r="A2158" s="9">
        <v>2155</v>
      </c>
      <c r="B2158" s="11">
        <f t="shared" ca="1" si="561"/>
        <v>38209</v>
      </c>
      <c r="C2158" s="17">
        <f t="shared" ca="1" si="562"/>
        <v>1652.15</v>
      </c>
      <c r="D2158" s="42">
        <f t="shared" ca="1" si="572"/>
        <v>9.5500000000001819</v>
      </c>
      <c r="E2158" s="15">
        <f t="shared" ca="1" si="564"/>
        <v>9.5500000000001819</v>
      </c>
      <c r="F2158" s="15">
        <f t="shared" ca="1" si="565"/>
        <v>0</v>
      </c>
      <c r="G2158" s="17">
        <f t="shared" ca="1" si="573"/>
        <v>9.1892857142857043</v>
      </c>
      <c r="H2158" s="17">
        <f t="shared" ca="1" si="574"/>
        <v>4.1357142857142764</v>
      </c>
      <c r="I2158" s="17">
        <f t="shared" ca="1" si="575"/>
        <v>2.2219343696027658</v>
      </c>
      <c r="J2158" s="23">
        <f t="shared" ca="1" si="566"/>
        <v>68.962744572500696</v>
      </c>
      <c r="K2158" s="19" t="str">
        <f t="shared" ca="1" si="567"/>
        <v/>
      </c>
      <c r="L2158" s="19" t="str">
        <f t="shared" ca="1" si="568"/>
        <v/>
      </c>
      <c r="M2158" s="9" t="str">
        <f t="shared" ca="1" si="569"/>
        <v/>
      </c>
      <c r="N2158" s="9" t="str">
        <f t="shared" ca="1" si="570"/>
        <v/>
      </c>
      <c r="O2158" s="11">
        <f t="shared" ca="1" si="563"/>
        <v>38209</v>
      </c>
      <c r="P2158" s="31">
        <f t="shared" ca="1" si="576"/>
        <v>54</v>
      </c>
      <c r="Q2158" s="9">
        <f t="shared" ca="1" si="571"/>
        <v>0</v>
      </c>
      <c r="R2158" s="34" t="str">
        <f t="shared" ca="1" si="577"/>
        <v>SELL</v>
      </c>
    </row>
    <row r="2159" spans="1:18" x14ac:dyDescent="0.3">
      <c r="A2159" s="9">
        <v>2156</v>
      </c>
      <c r="B2159" s="11">
        <f t="shared" ca="1" si="561"/>
        <v>38210</v>
      </c>
      <c r="C2159" s="17">
        <f t="shared" ca="1" si="562"/>
        <v>1621.6</v>
      </c>
      <c r="D2159" s="42">
        <f t="shared" ca="1" si="572"/>
        <v>-30.550000000000182</v>
      </c>
      <c r="E2159" s="15">
        <f t="shared" ca="1" si="564"/>
        <v>0</v>
      </c>
      <c r="F2159" s="15">
        <f t="shared" ca="1" si="565"/>
        <v>-30.550000000000182</v>
      </c>
      <c r="G2159" s="17">
        <f t="shared" ca="1" si="573"/>
        <v>7.9964285714285745</v>
      </c>
      <c r="H2159" s="17">
        <f t="shared" ca="1" si="574"/>
        <v>6.3178571428571457</v>
      </c>
      <c r="I2159" s="17">
        <f t="shared" ca="1" si="575"/>
        <v>1.2656868287167891</v>
      </c>
      <c r="J2159" s="23">
        <f t="shared" ca="1" si="566"/>
        <v>55.863273453093811</v>
      </c>
      <c r="K2159" s="19" t="str">
        <f t="shared" ca="1" si="567"/>
        <v/>
      </c>
      <c r="L2159" s="19" t="str">
        <f t="shared" ca="1" si="568"/>
        <v/>
      </c>
      <c r="M2159" s="9" t="str">
        <f t="shared" ca="1" si="569"/>
        <v/>
      </c>
      <c r="N2159" s="9" t="str">
        <f t="shared" ca="1" si="570"/>
        <v/>
      </c>
      <c r="O2159" s="11">
        <f t="shared" ca="1" si="563"/>
        <v>38210</v>
      </c>
      <c r="P2159" s="31">
        <f t="shared" ca="1" si="576"/>
        <v>54</v>
      </c>
      <c r="Q2159" s="9">
        <f t="shared" ca="1" si="571"/>
        <v>0</v>
      </c>
      <c r="R2159" s="34" t="str">
        <f t="shared" ca="1" si="577"/>
        <v>SELL</v>
      </c>
    </row>
    <row r="2160" spans="1:18" x14ac:dyDescent="0.3">
      <c r="A2160" s="9">
        <v>2157</v>
      </c>
      <c r="B2160" s="11">
        <f t="shared" ca="1" si="561"/>
        <v>38211</v>
      </c>
      <c r="C2160" s="17">
        <f t="shared" ca="1" si="562"/>
        <v>1607.2</v>
      </c>
      <c r="D2160" s="42">
        <f t="shared" ca="1" si="572"/>
        <v>-14.399999999999864</v>
      </c>
      <c r="E2160" s="15">
        <f t="shared" ca="1" si="564"/>
        <v>0</v>
      </c>
      <c r="F2160" s="15">
        <f t="shared" ca="1" si="565"/>
        <v>-14.399999999999864</v>
      </c>
      <c r="G2160" s="17">
        <f t="shared" ca="1" si="573"/>
        <v>7.7464285714285745</v>
      </c>
      <c r="H2160" s="17">
        <f t="shared" ca="1" si="574"/>
        <v>7.3464285714285653</v>
      </c>
      <c r="I2160" s="17">
        <f t="shared" ca="1" si="575"/>
        <v>1.0544482255712215</v>
      </c>
      <c r="J2160" s="23">
        <f t="shared" ca="1" si="566"/>
        <v>51.325130146710869</v>
      </c>
      <c r="K2160" s="19" t="str">
        <f t="shared" ca="1" si="567"/>
        <v/>
      </c>
      <c r="L2160" s="19" t="str">
        <f t="shared" ca="1" si="568"/>
        <v/>
      </c>
      <c r="M2160" s="9" t="str">
        <f t="shared" ca="1" si="569"/>
        <v/>
      </c>
      <c r="N2160" s="9" t="str">
        <f t="shared" ca="1" si="570"/>
        <v/>
      </c>
      <c r="O2160" s="11">
        <f t="shared" ca="1" si="563"/>
        <v>38211</v>
      </c>
      <c r="P2160" s="31">
        <f t="shared" ca="1" si="576"/>
        <v>54</v>
      </c>
      <c r="Q2160" s="9">
        <f t="shared" ca="1" si="571"/>
        <v>0</v>
      </c>
      <c r="R2160" s="34" t="str">
        <f t="shared" ca="1" si="577"/>
        <v>SELL</v>
      </c>
    </row>
    <row r="2161" spans="1:18" x14ac:dyDescent="0.3">
      <c r="A2161" s="9">
        <v>2158</v>
      </c>
      <c r="B2161" s="11">
        <f t="shared" ca="1" si="561"/>
        <v>38212</v>
      </c>
      <c r="C2161" s="17">
        <f t="shared" ca="1" si="562"/>
        <v>1598.2</v>
      </c>
      <c r="D2161" s="42">
        <f t="shared" ca="1" si="572"/>
        <v>-9</v>
      </c>
      <c r="E2161" s="15">
        <f t="shared" ca="1" si="564"/>
        <v>0</v>
      </c>
      <c r="F2161" s="15">
        <f t="shared" ca="1" si="565"/>
        <v>-9</v>
      </c>
      <c r="G2161" s="17">
        <f t="shared" ca="1" si="573"/>
        <v>6.5749999999999966</v>
      </c>
      <c r="H2161" s="17">
        <f t="shared" ca="1" si="574"/>
        <v>7.9892857142857077</v>
      </c>
      <c r="I2161" s="17">
        <f t="shared" ca="1" si="575"/>
        <v>0.82297720160929844</v>
      </c>
      <c r="J2161" s="23">
        <f t="shared" ca="1" si="566"/>
        <v>45.144678764100057</v>
      </c>
      <c r="K2161" s="19" t="str">
        <f t="shared" ca="1" si="567"/>
        <v/>
      </c>
      <c r="L2161" s="19" t="str">
        <f t="shared" ca="1" si="568"/>
        <v/>
      </c>
      <c r="M2161" s="9" t="str">
        <f t="shared" ca="1" si="569"/>
        <v/>
      </c>
      <c r="N2161" s="9" t="str">
        <f t="shared" ca="1" si="570"/>
        <v/>
      </c>
      <c r="O2161" s="11">
        <f t="shared" ca="1" si="563"/>
        <v>38212</v>
      </c>
      <c r="P2161" s="31">
        <f t="shared" ca="1" si="576"/>
        <v>54</v>
      </c>
      <c r="Q2161" s="9">
        <f t="shared" ca="1" si="571"/>
        <v>0</v>
      </c>
      <c r="R2161" s="34" t="str">
        <f t="shared" ca="1" si="577"/>
        <v>SELL</v>
      </c>
    </row>
    <row r="2162" spans="1:18" x14ac:dyDescent="0.3">
      <c r="A2162" s="9">
        <v>2159</v>
      </c>
      <c r="B2162" s="11">
        <f t="shared" ca="1" si="561"/>
        <v>38215</v>
      </c>
      <c r="C2162" s="17">
        <f t="shared" ca="1" si="562"/>
        <v>1599.15</v>
      </c>
      <c r="D2162" s="42">
        <f t="shared" ca="1" si="572"/>
        <v>0.95000000000004547</v>
      </c>
      <c r="E2162" s="15">
        <f t="shared" ca="1" si="564"/>
        <v>0.95000000000004547</v>
      </c>
      <c r="F2162" s="15">
        <f t="shared" ca="1" si="565"/>
        <v>0</v>
      </c>
      <c r="G2162" s="17">
        <f t="shared" ca="1" si="573"/>
        <v>6.6428571428571432</v>
      </c>
      <c r="H2162" s="17">
        <f t="shared" ca="1" si="574"/>
        <v>6.7571428571428509</v>
      </c>
      <c r="I2162" s="17">
        <f t="shared" ca="1" si="575"/>
        <v>0.98308668076110028</v>
      </c>
      <c r="J2162" s="23">
        <f t="shared" ca="1" si="566"/>
        <v>49.573560767590642</v>
      </c>
      <c r="K2162" s="19" t="str">
        <f t="shared" ca="1" si="567"/>
        <v/>
      </c>
      <c r="L2162" s="19" t="str">
        <f t="shared" ca="1" si="568"/>
        <v/>
      </c>
      <c r="M2162" s="9" t="str">
        <f t="shared" ca="1" si="569"/>
        <v/>
      </c>
      <c r="N2162" s="9" t="str">
        <f t="shared" ca="1" si="570"/>
        <v/>
      </c>
      <c r="O2162" s="11">
        <f t="shared" ca="1" si="563"/>
        <v>38215</v>
      </c>
      <c r="P2162" s="31">
        <f t="shared" ca="1" si="576"/>
        <v>54</v>
      </c>
      <c r="Q2162" s="9">
        <f t="shared" ca="1" si="571"/>
        <v>0</v>
      </c>
      <c r="R2162" s="34" t="str">
        <f t="shared" ca="1" si="577"/>
        <v>SELL</v>
      </c>
    </row>
    <row r="2163" spans="1:18" x14ac:dyDescent="0.3">
      <c r="A2163" s="9">
        <v>2160</v>
      </c>
      <c r="B2163" s="11">
        <f t="shared" ca="1" si="561"/>
        <v>38216</v>
      </c>
      <c r="C2163" s="17">
        <f t="shared" ca="1" si="562"/>
        <v>1604.35</v>
      </c>
      <c r="D2163" s="42">
        <f t="shared" ca="1" si="572"/>
        <v>5.1999999999998181</v>
      </c>
      <c r="E2163" s="15">
        <f t="shared" ca="1" si="564"/>
        <v>5.1999999999998181</v>
      </c>
      <c r="F2163" s="15">
        <f t="shared" ca="1" si="565"/>
        <v>0</v>
      </c>
      <c r="G2163" s="17">
        <f t="shared" ca="1" si="573"/>
        <v>7.0142857142857009</v>
      </c>
      <c r="H2163" s="17">
        <f t="shared" ca="1" si="574"/>
        <v>6.2857142857142856</v>
      </c>
      <c r="I2163" s="17">
        <f t="shared" ca="1" si="575"/>
        <v>1.1159090909090887</v>
      </c>
      <c r="J2163" s="23">
        <f t="shared" ca="1" si="566"/>
        <v>52.738990332975241</v>
      </c>
      <c r="K2163" s="19" t="str">
        <f t="shared" ca="1" si="567"/>
        <v/>
      </c>
      <c r="L2163" s="19" t="str">
        <f t="shared" ca="1" si="568"/>
        <v/>
      </c>
      <c r="M2163" s="9" t="str">
        <f t="shared" ca="1" si="569"/>
        <v/>
      </c>
      <c r="N2163" s="9" t="str">
        <f t="shared" ca="1" si="570"/>
        <v/>
      </c>
      <c r="O2163" s="11">
        <f t="shared" ca="1" si="563"/>
        <v>38216</v>
      </c>
      <c r="P2163" s="31">
        <f t="shared" ca="1" si="576"/>
        <v>54</v>
      </c>
      <c r="Q2163" s="9">
        <f t="shared" ca="1" si="571"/>
        <v>0</v>
      </c>
      <c r="R2163" s="34" t="str">
        <f t="shared" ca="1" si="577"/>
        <v>SELL</v>
      </c>
    </row>
    <row r="2164" spans="1:18" x14ac:dyDescent="0.3">
      <c r="A2164" s="9">
        <v>2161</v>
      </c>
      <c r="B2164" s="11">
        <f t="shared" ca="1" si="561"/>
        <v>38217</v>
      </c>
      <c r="C2164" s="17">
        <f t="shared" ca="1" si="562"/>
        <v>1581.8</v>
      </c>
      <c r="D2164" s="42">
        <f t="shared" ca="1" si="572"/>
        <v>-22.549999999999955</v>
      </c>
      <c r="E2164" s="15">
        <f t="shared" ca="1" si="564"/>
        <v>0</v>
      </c>
      <c r="F2164" s="15">
        <f t="shared" ca="1" si="565"/>
        <v>-22.549999999999955</v>
      </c>
      <c r="G2164" s="17">
        <f t="shared" ca="1" si="573"/>
        <v>5.2607142857142764</v>
      </c>
      <c r="H2164" s="17">
        <f t="shared" ca="1" si="574"/>
        <v>7.8964285714285678</v>
      </c>
      <c r="I2164" s="17">
        <f t="shared" ca="1" si="575"/>
        <v>0.66621438263229216</v>
      </c>
      <c r="J2164" s="23">
        <f t="shared" ca="1" si="566"/>
        <v>39.983713355048828</v>
      </c>
      <c r="K2164" s="19" t="str">
        <f t="shared" ca="1" si="567"/>
        <v/>
      </c>
      <c r="L2164" s="19" t="str">
        <f t="shared" ca="1" si="568"/>
        <v/>
      </c>
      <c r="M2164" s="9" t="str">
        <f t="shared" ca="1" si="569"/>
        <v/>
      </c>
      <c r="N2164" s="9" t="str">
        <f t="shared" ca="1" si="570"/>
        <v/>
      </c>
      <c r="O2164" s="11">
        <f t="shared" ca="1" si="563"/>
        <v>38217</v>
      </c>
      <c r="P2164" s="31">
        <f t="shared" ca="1" si="576"/>
        <v>54</v>
      </c>
      <c r="Q2164" s="9">
        <f t="shared" ca="1" si="571"/>
        <v>0</v>
      </c>
      <c r="R2164" s="34" t="str">
        <f t="shared" ca="1" si="577"/>
        <v>SELL</v>
      </c>
    </row>
    <row r="2165" spans="1:18" x14ac:dyDescent="0.3">
      <c r="A2165" s="9">
        <v>2162</v>
      </c>
      <c r="B2165" s="11">
        <f t="shared" ca="1" si="561"/>
        <v>38218</v>
      </c>
      <c r="C2165" s="17">
        <f t="shared" ca="1" si="562"/>
        <v>1609.2</v>
      </c>
      <c r="D2165" s="42">
        <f t="shared" ca="1" si="572"/>
        <v>27.400000000000091</v>
      </c>
      <c r="E2165" s="15">
        <f t="shared" ca="1" si="564"/>
        <v>27.400000000000091</v>
      </c>
      <c r="F2165" s="15">
        <f t="shared" ca="1" si="565"/>
        <v>0</v>
      </c>
      <c r="G2165" s="17">
        <f t="shared" ca="1" si="573"/>
        <v>6.2464285714285745</v>
      </c>
      <c r="H2165" s="17">
        <f t="shared" ca="1" si="574"/>
        <v>7.8964285714285678</v>
      </c>
      <c r="I2165" s="17">
        <f t="shared" ca="1" si="575"/>
        <v>0.79104477611940371</v>
      </c>
      <c r="J2165" s="23">
        <f t="shared" ca="1" si="566"/>
        <v>44.166666666666693</v>
      </c>
      <c r="K2165" s="19" t="str">
        <f t="shared" ca="1" si="567"/>
        <v/>
      </c>
      <c r="L2165" s="19" t="str">
        <f t="shared" ca="1" si="568"/>
        <v/>
      </c>
      <c r="M2165" s="9" t="str">
        <f t="shared" ca="1" si="569"/>
        <v/>
      </c>
      <c r="N2165" s="9" t="str">
        <f t="shared" ca="1" si="570"/>
        <v/>
      </c>
      <c r="O2165" s="11">
        <f t="shared" ca="1" si="563"/>
        <v>38218</v>
      </c>
      <c r="P2165" s="31">
        <f t="shared" ca="1" si="576"/>
        <v>54</v>
      </c>
      <c r="Q2165" s="9">
        <f t="shared" ca="1" si="571"/>
        <v>0</v>
      </c>
      <c r="R2165" s="34" t="str">
        <f t="shared" ca="1" si="577"/>
        <v>SELL</v>
      </c>
    </row>
    <row r="2166" spans="1:18" x14ac:dyDescent="0.3">
      <c r="A2166" s="9">
        <v>2163</v>
      </c>
      <c r="B2166" s="11">
        <f t="shared" ca="1" si="561"/>
        <v>38219</v>
      </c>
      <c r="C2166" s="17">
        <f t="shared" ca="1" si="562"/>
        <v>1590.35</v>
      </c>
      <c r="D2166" s="42">
        <f t="shared" ca="1" si="572"/>
        <v>-18.850000000000136</v>
      </c>
      <c r="E2166" s="15">
        <f t="shared" ca="1" si="564"/>
        <v>0</v>
      </c>
      <c r="F2166" s="15">
        <f t="shared" ca="1" si="565"/>
        <v>-18.850000000000136</v>
      </c>
      <c r="G2166" s="17">
        <f t="shared" ca="1" si="573"/>
        <v>5.7642857142857178</v>
      </c>
      <c r="H2166" s="17">
        <f t="shared" ca="1" si="574"/>
        <v>9.2428571428571491</v>
      </c>
      <c r="I2166" s="17">
        <f t="shared" ca="1" si="575"/>
        <v>0.62364760432766608</v>
      </c>
      <c r="J2166" s="23">
        <f t="shared" ca="1" si="566"/>
        <v>38.410280818657782</v>
      </c>
      <c r="K2166" s="19" t="str">
        <f t="shared" ca="1" si="567"/>
        <v/>
      </c>
      <c r="L2166" s="19" t="str">
        <f t="shared" ca="1" si="568"/>
        <v/>
      </c>
      <c r="M2166" s="9" t="str">
        <f t="shared" ca="1" si="569"/>
        <v/>
      </c>
      <c r="N2166" s="9" t="str">
        <f t="shared" ca="1" si="570"/>
        <v/>
      </c>
      <c r="O2166" s="11">
        <f t="shared" ca="1" si="563"/>
        <v>38219</v>
      </c>
      <c r="P2166" s="31">
        <f t="shared" ca="1" si="576"/>
        <v>54</v>
      </c>
      <c r="Q2166" s="9">
        <f t="shared" ca="1" si="571"/>
        <v>0</v>
      </c>
      <c r="R2166" s="34" t="str">
        <f t="shared" ca="1" si="577"/>
        <v>SELL</v>
      </c>
    </row>
    <row r="2167" spans="1:18" x14ac:dyDescent="0.3">
      <c r="A2167" s="9">
        <v>2164</v>
      </c>
      <c r="B2167" s="11">
        <f t="shared" ca="1" si="561"/>
        <v>38222</v>
      </c>
      <c r="C2167" s="17">
        <f t="shared" ca="1" si="562"/>
        <v>1578.2</v>
      </c>
      <c r="D2167" s="42">
        <f t="shared" ca="1" si="572"/>
        <v>-12.149999999999864</v>
      </c>
      <c r="E2167" s="15">
        <f t="shared" ca="1" si="564"/>
        <v>0</v>
      </c>
      <c r="F2167" s="15">
        <f t="shared" ca="1" si="565"/>
        <v>-12.149999999999864</v>
      </c>
      <c r="G2167" s="17">
        <f t="shared" ca="1" si="573"/>
        <v>5.7642857142857178</v>
      </c>
      <c r="H2167" s="17">
        <f t="shared" ca="1" si="574"/>
        <v>9.5071428571428509</v>
      </c>
      <c r="I2167" s="17">
        <f t="shared" ca="1" si="575"/>
        <v>0.60631104432757399</v>
      </c>
      <c r="J2167" s="23">
        <f t="shared" ca="1" si="566"/>
        <v>37.745556594948575</v>
      </c>
      <c r="K2167" s="19" t="str">
        <f t="shared" ca="1" si="567"/>
        <v/>
      </c>
      <c r="L2167" s="19" t="str">
        <f t="shared" ca="1" si="568"/>
        <v/>
      </c>
      <c r="M2167" s="9" t="str">
        <f t="shared" ca="1" si="569"/>
        <v/>
      </c>
      <c r="N2167" s="9" t="str">
        <f t="shared" ca="1" si="570"/>
        <v/>
      </c>
      <c r="O2167" s="11">
        <f t="shared" ca="1" si="563"/>
        <v>38222</v>
      </c>
      <c r="P2167" s="31">
        <f t="shared" ca="1" si="576"/>
        <v>54</v>
      </c>
      <c r="Q2167" s="9">
        <f t="shared" ca="1" si="571"/>
        <v>0</v>
      </c>
      <c r="R2167" s="34" t="str">
        <f t="shared" ca="1" si="577"/>
        <v>SELL</v>
      </c>
    </row>
    <row r="2168" spans="1:18" x14ac:dyDescent="0.3">
      <c r="A2168" s="9">
        <v>2165</v>
      </c>
      <c r="B2168" s="11">
        <f t="shared" ca="1" si="561"/>
        <v>38223</v>
      </c>
      <c r="C2168" s="17">
        <f t="shared" ca="1" si="562"/>
        <v>1591.6</v>
      </c>
      <c r="D2168" s="42">
        <f t="shared" ca="1" si="572"/>
        <v>13.399999999999864</v>
      </c>
      <c r="E2168" s="15">
        <f t="shared" ca="1" si="564"/>
        <v>13.399999999999864</v>
      </c>
      <c r="F2168" s="15">
        <f t="shared" ca="1" si="565"/>
        <v>0</v>
      </c>
      <c r="G2168" s="17">
        <f t="shared" ca="1" si="573"/>
        <v>6.7214285714285653</v>
      </c>
      <c r="H2168" s="17">
        <f t="shared" ca="1" si="574"/>
        <v>9.2178571428571399</v>
      </c>
      <c r="I2168" s="17">
        <f t="shared" ca="1" si="575"/>
        <v>0.72917473847345948</v>
      </c>
      <c r="J2168" s="23">
        <f t="shared" ca="1" si="566"/>
        <v>42.16894465606093</v>
      </c>
      <c r="K2168" s="19" t="str">
        <f t="shared" ca="1" si="567"/>
        <v/>
      </c>
      <c r="L2168" s="19" t="str">
        <f t="shared" ca="1" si="568"/>
        <v/>
      </c>
      <c r="M2168" s="9" t="str">
        <f t="shared" ca="1" si="569"/>
        <v/>
      </c>
      <c r="N2168" s="9" t="str">
        <f t="shared" ca="1" si="570"/>
        <v/>
      </c>
      <c r="O2168" s="11">
        <f t="shared" ca="1" si="563"/>
        <v>38223</v>
      </c>
      <c r="P2168" s="31">
        <f t="shared" ca="1" si="576"/>
        <v>54</v>
      </c>
      <c r="Q2168" s="9">
        <f t="shared" ca="1" si="571"/>
        <v>0</v>
      </c>
      <c r="R2168" s="34" t="str">
        <f t="shared" ca="1" si="577"/>
        <v>SELL</v>
      </c>
    </row>
    <row r="2169" spans="1:18" x14ac:dyDescent="0.3">
      <c r="A2169" s="9">
        <v>2166</v>
      </c>
      <c r="B2169" s="11">
        <f t="shared" ca="1" si="561"/>
        <v>38224</v>
      </c>
      <c r="C2169" s="17">
        <f t="shared" ca="1" si="562"/>
        <v>1595.7</v>
      </c>
      <c r="D2169" s="42">
        <f t="shared" ca="1" si="572"/>
        <v>4.1000000000001364</v>
      </c>
      <c r="E2169" s="15">
        <f t="shared" ca="1" si="564"/>
        <v>4.1000000000001364</v>
      </c>
      <c r="F2169" s="15">
        <f t="shared" ca="1" si="565"/>
        <v>0</v>
      </c>
      <c r="G2169" s="17">
        <f t="shared" ca="1" si="573"/>
        <v>4.9857142857142822</v>
      </c>
      <c r="H2169" s="17">
        <f t="shared" ca="1" si="574"/>
        <v>9.2178571428571399</v>
      </c>
      <c r="I2169" s="17">
        <f t="shared" ca="1" si="575"/>
        <v>0.54087562960092972</v>
      </c>
      <c r="J2169" s="23">
        <f t="shared" ca="1" si="566"/>
        <v>35.101835554438011</v>
      </c>
      <c r="K2169" s="19" t="str">
        <f t="shared" ca="1" si="567"/>
        <v/>
      </c>
      <c r="L2169" s="19" t="str">
        <f t="shared" ca="1" si="568"/>
        <v/>
      </c>
      <c r="M2169" s="9" t="str">
        <f t="shared" ca="1" si="569"/>
        <v/>
      </c>
      <c r="N2169" s="9" t="str">
        <f t="shared" ca="1" si="570"/>
        <v/>
      </c>
      <c r="O2169" s="11">
        <f t="shared" ca="1" si="563"/>
        <v>38224</v>
      </c>
      <c r="P2169" s="31">
        <f t="shared" ca="1" si="576"/>
        <v>54</v>
      </c>
      <c r="Q2169" s="9">
        <f t="shared" ca="1" si="571"/>
        <v>0</v>
      </c>
      <c r="R2169" s="34" t="str">
        <f t="shared" ca="1" si="577"/>
        <v>SELL</v>
      </c>
    </row>
    <row r="2170" spans="1:18" x14ac:dyDescent="0.3">
      <c r="A2170" s="9">
        <v>2167</v>
      </c>
      <c r="B2170" s="11">
        <f t="shared" ca="1" si="561"/>
        <v>38225</v>
      </c>
      <c r="C2170" s="17">
        <f t="shared" ca="1" si="562"/>
        <v>1610.75</v>
      </c>
      <c r="D2170" s="42">
        <f t="shared" ca="1" si="572"/>
        <v>15.049999999999955</v>
      </c>
      <c r="E2170" s="15">
        <f t="shared" ca="1" si="564"/>
        <v>15.049999999999955</v>
      </c>
      <c r="F2170" s="15">
        <f t="shared" ca="1" si="565"/>
        <v>0</v>
      </c>
      <c r="G2170" s="17">
        <f t="shared" ca="1" si="573"/>
        <v>6.0607142857142788</v>
      </c>
      <c r="H2170" s="17">
        <f t="shared" ca="1" si="574"/>
        <v>7.6785714285714288</v>
      </c>
      <c r="I2170" s="17">
        <f t="shared" ca="1" si="575"/>
        <v>0.78930232558139446</v>
      </c>
      <c r="J2170" s="23">
        <f t="shared" ca="1" si="566"/>
        <v>44.112295295035068</v>
      </c>
      <c r="K2170" s="19" t="str">
        <f t="shared" ca="1" si="567"/>
        <v/>
      </c>
      <c r="L2170" s="19" t="str">
        <f t="shared" ca="1" si="568"/>
        <v/>
      </c>
      <c r="M2170" s="9" t="str">
        <f t="shared" ca="1" si="569"/>
        <v/>
      </c>
      <c r="N2170" s="9" t="str">
        <f t="shared" ca="1" si="570"/>
        <v/>
      </c>
      <c r="O2170" s="11">
        <f t="shared" ca="1" si="563"/>
        <v>38225</v>
      </c>
      <c r="P2170" s="31">
        <f t="shared" ca="1" si="576"/>
        <v>54</v>
      </c>
      <c r="Q2170" s="9">
        <f t="shared" ca="1" si="571"/>
        <v>0</v>
      </c>
      <c r="R2170" s="34" t="str">
        <f t="shared" ca="1" si="577"/>
        <v>SELL</v>
      </c>
    </row>
    <row r="2171" spans="1:18" x14ac:dyDescent="0.3">
      <c r="A2171" s="9">
        <v>2168</v>
      </c>
      <c r="B2171" s="11">
        <f t="shared" ca="1" si="561"/>
        <v>38226</v>
      </c>
      <c r="C2171" s="17">
        <f t="shared" ca="1" si="562"/>
        <v>1609</v>
      </c>
      <c r="D2171" s="42">
        <f t="shared" ca="1" si="572"/>
        <v>-1.75</v>
      </c>
      <c r="E2171" s="15">
        <f t="shared" ca="1" si="564"/>
        <v>0</v>
      </c>
      <c r="F2171" s="15">
        <f t="shared" ca="1" si="565"/>
        <v>-1.75</v>
      </c>
      <c r="G2171" s="17">
        <f t="shared" ca="1" si="573"/>
        <v>5.4035714285714347</v>
      </c>
      <c r="H2171" s="17">
        <f t="shared" ca="1" si="574"/>
        <v>7.8035714285714288</v>
      </c>
      <c r="I2171" s="17">
        <f t="shared" ca="1" si="575"/>
        <v>0.69244851258581308</v>
      </c>
      <c r="J2171" s="23">
        <f t="shared" ca="1" si="566"/>
        <v>40.914007571660385</v>
      </c>
      <c r="K2171" s="19" t="str">
        <f t="shared" ca="1" si="567"/>
        <v/>
      </c>
      <c r="L2171" s="19" t="str">
        <f t="shared" ca="1" si="568"/>
        <v/>
      </c>
      <c r="M2171" s="9" t="str">
        <f t="shared" ca="1" si="569"/>
        <v/>
      </c>
      <c r="N2171" s="9" t="str">
        <f t="shared" ca="1" si="570"/>
        <v/>
      </c>
      <c r="O2171" s="11">
        <f t="shared" ca="1" si="563"/>
        <v>38226</v>
      </c>
      <c r="P2171" s="31">
        <f t="shared" ca="1" si="576"/>
        <v>54</v>
      </c>
      <c r="Q2171" s="9">
        <f t="shared" ca="1" si="571"/>
        <v>0</v>
      </c>
      <c r="R2171" s="34" t="str">
        <f t="shared" ca="1" si="577"/>
        <v>SELL</v>
      </c>
    </row>
    <row r="2172" spans="1:18" x14ac:dyDescent="0.3">
      <c r="A2172" s="9">
        <v>2169</v>
      </c>
      <c r="B2172" s="11">
        <f t="shared" ca="1" si="561"/>
        <v>38229</v>
      </c>
      <c r="C2172" s="17">
        <f t="shared" ca="1" si="562"/>
        <v>1628.45</v>
      </c>
      <c r="D2172" s="42">
        <f t="shared" ca="1" si="572"/>
        <v>19.450000000000045</v>
      </c>
      <c r="E2172" s="15">
        <f t="shared" ca="1" si="564"/>
        <v>19.450000000000045</v>
      </c>
      <c r="F2172" s="15">
        <f t="shared" ca="1" si="565"/>
        <v>0</v>
      </c>
      <c r="G2172" s="17">
        <f t="shared" ca="1" si="573"/>
        <v>6.1107142857142822</v>
      </c>
      <c r="H2172" s="17">
        <f t="shared" ca="1" si="574"/>
        <v>7.8035714285714288</v>
      </c>
      <c r="I2172" s="17">
        <f t="shared" ca="1" si="575"/>
        <v>0.78306636155606357</v>
      </c>
      <c r="J2172" s="23">
        <f t="shared" ca="1" si="566"/>
        <v>43.916837782340849</v>
      </c>
      <c r="K2172" s="19" t="str">
        <f t="shared" ca="1" si="567"/>
        <v/>
      </c>
      <c r="L2172" s="19" t="str">
        <f t="shared" ca="1" si="568"/>
        <v/>
      </c>
      <c r="M2172" s="9" t="str">
        <f t="shared" ca="1" si="569"/>
        <v/>
      </c>
      <c r="N2172" s="9" t="str">
        <f t="shared" ca="1" si="570"/>
        <v/>
      </c>
      <c r="O2172" s="11">
        <f t="shared" ca="1" si="563"/>
        <v>38229</v>
      </c>
      <c r="P2172" s="31">
        <f t="shared" ca="1" si="576"/>
        <v>54</v>
      </c>
      <c r="Q2172" s="9">
        <f t="shared" ca="1" si="571"/>
        <v>0</v>
      </c>
      <c r="R2172" s="34" t="str">
        <f t="shared" ca="1" si="577"/>
        <v>SELL</v>
      </c>
    </row>
    <row r="2173" spans="1:18" x14ac:dyDescent="0.3">
      <c r="A2173" s="9">
        <v>2170</v>
      </c>
      <c r="B2173" s="11">
        <f t="shared" ca="1" si="561"/>
        <v>38230</v>
      </c>
      <c r="C2173" s="17">
        <f t="shared" ca="1" si="562"/>
        <v>1631.75</v>
      </c>
      <c r="D2173" s="42">
        <f t="shared" ca="1" si="572"/>
        <v>3.2999999999999545</v>
      </c>
      <c r="E2173" s="15">
        <f t="shared" ca="1" si="564"/>
        <v>3.2999999999999545</v>
      </c>
      <c r="F2173" s="15">
        <f t="shared" ca="1" si="565"/>
        <v>0</v>
      </c>
      <c r="G2173" s="17">
        <f t="shared" ca="1" si="573"/>
        <v>6.3464285714285653</v>
      </c>
      <c r="H2173" s="17">
        <f t="shared" ca="1" si="574"/>
        <v>5.6214285714285586</v>
      </c>
      <c r="I2173" s="17">
        <f t="shared" ca="1" si="575"/>
        <v>1.1289707750953002</v>
      </c>
      <c r="J2173" s="23">
        <f t="shared" ca="1" si="566"/>
        <v>53.028946583109551</v>
      </c>
      <c r="K2173" s="19" t="str">
        <f t="shared" ca="1" si="567"/>
        <v/>
      </c>
      <c r="L2173" s="19" t="str">
        <f t="shared" ca="1" si="568"/>
        <v/>
      </c>
      <c r="M2173" s="9" t="str">
        <f t="shared" ca="1" si="569"/>
        <v/>
      </c>
      <c r="N2173" s="9" t="str">
        <f t="shared" ca="1" si="570"/>
        <v/>
      </c>
      <c r="O2173" s="11">
        <f t="shared" ca="1" si="563"/>
        <v>38230</v>
      </c>
      <c r="P2173" s="31">
        <f t="shared" ca="1" si="576"/>
        <v>54</v>
      </c>
      <c r="Q2173" s="9">
        <f t="shared" ca="1" si="571"/>
        <v>0</v>
      </c>
      <c r="R2173" s="34" t="str">
        <f t="shared" ca="1" si="577"/>
        <v>SELL</v>
      </c>
    </row>
    <row r="2174" spans="1:18" x14ac:dyDescent="0.3">
      <c r="A2174" s="9">
        <v>2171</v>
      </c>
      <c r="B2174" s="11">
        <f t="shared" ca="1" si="561"/>
        <v>38231</v>
      </c>
      <c r="C2174" s="17">
        <f t="shared" ca="1" si="562"/>
        <v>1635.45</v>
      </c>
      <c r="D2174" s="42">
        <f t="shared" ca="1" si="572"/>
        <v>3.7000000000000455</v>
      </c>
      <c r="E2174" s="15">
        <f t="shared" ca="1" si="564"/>
        <v>3.7000000000000455</v>
      </c>
      <c r="F2174" s="15">
        <f t="shared" ca="1" si="565"/>
        <v>0</v>
      </c>
      <c r="G2174" s="17">
        <f t="shared" ca="1" si="573"/>
        <v>6.6107142857142822</v>
      </c>
      <c r="H2174" s="17">
        <f t="shared" ca="1" si="574"/>
        <v>4.5928571428571399</v>
      </c>
      <c r="I2174" s="17">
        <f t="shared" ca="1" si="575"/>
        <v>1.4393468118195958</v>
      </c>
      <c r="J2174" s="23">
        <f t="shared" ca="1" si="566"/>
        <v>59.005419190309219</v>
      </c>
      <c r="K2174" s="19" t="str">
        <f t="shared" ca="1" si="567"/>
        <v/>
      </c>
      <c r="L2174" s="19" t="str">
        <f t="shared" ca="1" si="568"/>
        <v/>
      </c>
      <c r="M2174" s="9" t="str">
        <f t="shared" ca="1" si="569"/>
        <v/>
      </c>
      <c r="N2174" s="9" t="str">
        <f t="shared" ca="1" si="570"/>
        <v/>
      </c>
      <c r="O2174" s="11">
        <f t="shared" ca="1" si="563"/>
        <v>38231</v>
      </c>
      <c r="P2174" s="31">
        <f t="shared" ca="1" si="576"/>
        <v>54</v>
      </c>
      <c r="Q2174" s="9">
        <f t="shared" ca="1" si="571"/>
        <v>0</v>
      </c>
      <c r="R2174" s="34" t="str">
        <f t="shared" ca="1" si="577"/>
        <v>SELL</v>
      </c>
    </row>
    <row r="2175" spans="1:18" x14ac:dyDescent="0.3">
      <c r="A2175" s="9">
        <v>2172</v>
      </c>
      <c r="B2175" s="11">
        <f t="shared" ca="1" si="561"/>
        <v>38232</v>
      </c>
      <c r="C2175" s="17">
        <f t="shared" ca="1" si="562"/>
        <v>1629.3</v>
      </c>
      <c r="D2175" s="42">
        <f t="shared" ca="1" si="572"/>
        <v>-6.1500000000000909</v>
      </c>
      <c r="E2175" s="15">
        <f t="shared" ca="1" si="564"/>
        <v>0</v>
      </c>
      <c r="F2175" s="15">
        <f t="shared" ca="1" si="565"/>
        <v>-6.1500000000000909</v>
      </c>
      <c r="G2175" s="17">
        <f t="shared" ca="1" si="573"/>
        <v>6.6107142857142822</v>
      </c>
      <c r="H2175" s="17">
        <f t="shared" ca="1" si="574"/>
        <v>4.3892857142857178</v>
      </c>
      <c r="I2175" s="17">
        <f t="shared" ca="1" si="575"/>
        <v>1.5061025223759135</v>
      </c>
      <c r="J2175" s="23">
        <f t="shared" ca="1" si="566"/>
        <v>60.097402597402564</v>
      </c>
      <c r="K2175" s="19" t="str">
        <f t="shared" ca="1" si="567"/>
        <v/>
      </c>
      <c r="L2175" s="19" t="str">
        <f t="shared" ca="1" si="568"/>
        <v/>
      </c>
      <c r="M2175" s="9" t="str">
        <f t="shared" ca="1" si="569"/>
        <v/>
      </c>
      <c r="N2175" s="9" t="str">
        <f t="shared" ca="1" si="570"/>
        <v/>
      </c>
      <c r="O2175" s="11">
        <f t="shared" ca="1" si="563"/>
        <v>38232</v>
      </c>
      <c r="P2175" s="31">
        <f t="shared" ca="1" si="576"/>
        <v>54</v>
      </c>
      <c r="Q2175" s="9">
        <f t="shared" ca="1" si="571"/>
        <v>0</v>
      </c>
      <c r="R2175" s="34" t="str">
        <f t="shared" ca="1" si="577"/>
        <v>SELL</v>
      </c>
    </row>
    <row r="2176" spans="1:18" x14ac:dyDescent="0.3">
      <c r="A2176" s="9">
        <v>2173</v>
      </c>
      <c r="B2176" s="11">
        <f t="shared" ca="1" si="561"/>
        <v>38233</v>
      </c>
      <c r="C2176" s="17">
        <f t="shared" ca="1" si="562"/>
        <v>1634.1</v>
      </c>
      <c r="D2176" s="42">
        <f t="shared" ca="1" si="572"/>
        <v>4.7999999999999545</v>
      </c>
      <c r="E2176" s="15">
        <f t="shared" ca="1" si="564"/>
        <v>4.7999999999999545</v>
      </c>
      <c r="F2176" s="15">
        <f t="shared" ca="1" si="565"/>
        <v>0</v>
      </c>
      <c r="G2176" s="17">
        <f t="shared" ca="1" si="573"/>
        <v>6.8857142857142764</v>
      </c>
      <c r="H2176" s="17">
        <f t="shared" ca="1" si="574"/>
        <v>4.3892857142857178</v>
      </c>
      <c r="I2176" s="17">
        <f t="shared" ca="1" si="575"/>
        <v>1.5687550854353098</v>
      </c>
      <c r="J2176" s="23">
        <f t="shared" ca="1" si="566"/>
        <v>61.070636680392724</v>
      </c>
      <c r="K2176" s="19" t="str">
        <f t="shared" ca="1" si="567"/>
        <v/>
      </c>
      <c r="L2176" s="19" t="str">
        <f t="shared" ca="1" si="568"/>
        <v/>
      </c>
      <c r="M2176" s="9" t="str">
        <f t="shared" ca="1" si="569"/>
        <v/>
      </c>
      <c r="N2176" s="9" t="str">
        <f t="shared" ca="1" si="570"/>
        <v/>
      </c>
      <c r="O2176" s="11">
        <f t="shared" ca="1" si="563"/>
        <v>38233</v>
      </c>
      <c r="P2176" s="31">
        <f t="shared" ca="1" si="576"/>
        <v>54</v>
      </c>
      <c r="Q2176" s="9">
        <f t="shared" ca="1" si="571"/>
        <v>0</v>
      </c>
      <c r="R2176" s="34" t="str">
        <f t="shared" ca="1" si="577"/>
        <v>SELL</v>
      </c>
    </row>
    <row r="2177" spans="1:18" x14ac:dyDescent="0.3">
      <c r="A2177" s="9">
        <v>2174</v>
      </c>
      <c r="B2177" s="11">
        <f t="shared" ca="1" si="561"/>
        <v>38236</v>
      </c>
      <c r="C2177" s="17">
        <f t="shared" ca="1" si="562"/>
        <v>1644</v>
      </c>
      <c r="D2177" s="42">
        <f t="shared" ca="1" si="572"/>
        <v>9.9000000000000909</v>
      </c>
      <c r="E2177" s="15">
        <f t="shared" ca="1" si="564"/>
        <v>9.9000000000000909</v>
      </c>
      <c r="F2177" s="15">
        <f t="shared" ca="1" si="565"/>
        <v>0</v>
      </c>
      <c r="G2177" s="17">
        <f t="shared" ca="1" si="573"/>
        <v>7.2214285714285813</v>
      </c>
      <c r="H2177" s="17">
        <f t="shared" ca="1" si="574"/>
        <v>4.3892857142857178</v>
      </c>
      <c r="I2177" s="17">
        <f t="shared" ca="1" si="575"/>
        <v>1.6452400325467869</v>
      </c>
      <c r="J2177" s="23">
        <f t="shared" ca="1" si="566"/>
        <v>62.196247308520469</v>
      </c>
      <c r="K2177" s="19" t="str">
        <f t="shared" ca="1" si="567"/>
        <v/>
      </c>
      <c r="L2177" s="19" t="str">
        <f t="shared" ca="1" si="568"/>
        <v/>
      </c>
      <c r="M2177" s="9" t="str">
        <f t="shared" ca="1" si="569"/>
        <v/>
      </c>
      <c r="N2177" s="9" t="str">
        <f t="shared" ca="1" si="570"/>
        <v/>
      </c>
      <c r="O2177" s="11">
        <f t="shared" ca="1" si="563"/>
        <v>38236</v>
      </c>
      <c r="P2177" s="31">
        <f t="shared" ca="1" si="576"/>
        <v>54</v>
      </c>
      <c r="Q2177" s="9">
        <f t="shared" ca="1" si="571"/>
        <v>0</v>
      </c>
      <c r="R2177" s="34" t="str">
        <f t="shared" ca="1" si="577"/>
        <v>SELL</v>
      </c>
    </row>
    <row r="2178" spans="1:18" x14ac:dyDescent="0.3">
      <c r="A2178" s="9">
        <v>2175</v>
      </c>
      <c r="B2178" s="11">
        <f t="shared" ca="1" si="561"/>
        <v>38237</v>
      </c>
      <c r="C2178" s="17">
        <f t="shared" ca="1" si="562"/>
        <v>1650.15</v>
      </c>
      <c r="D2178" s="42">
        <f t="shared" ca="1" si="572"/>
        <v>6.1500000000000909</v>
      </c>
      <c r="E2178" s="15">
        <f t="shared" ca="1" si="564"/>
        <v>6.1500000000000909</v>
      </c>
      <c r="F2178" s="15">
        <f t="shared" ca="1" si="565"/>
        <v>0</v>
      </c>
      <c r="G2178" s="17">
        <f t="shared" ca="1" si="573"/>
        <v>7.6607142857143016</v>
      </c>
      <c r="H2178" s="17">
        <f t="shared" ca="1" si="574"/>
        <v>2.7785714285714351</v>
      </c>
      <c r="I2178" s="17">
        <f t="shared" ca="1" si="575"/>
        <v>2.7570694087403589</v>
      </c>
      <c r="J2178" s="23">
        <f t="shared" ca="1" si="566"/>
        <v>73.383510092370841</v>
      </c>
      <c r="K2178" s="19" t="str">
        <f t="shared" ca="1" si="567"/>
        <v>SELL</v>
      </c>
      <c r="L2178" s="19" t="str">
        <f t="shared" ca="1" si="568"/>
        <v/>
      </c>
      <c r="M2178" s="9" t="str">
        <f t="shared" ca="1" si="569"/>
        <v/>
      </c>
      <c r="N2178" s="9" t="str">
        <f t="shared" ca="1" si="570"/>
        <v/>
      </c>
      <c r="O2178" s="11">
        <f t="shared" ca="1" si="563"/>
        <v>38237</v>
      </c>
      <c r="P2178" s="31">
        <f t="shared" ca="1" si="576"/>
        <v>54</v>
      </c>
      <c r="Q2178" s="9">
        <f t="shared" ca="1" si="571"/>
        <v>0</v>
      </c>
      <c r="R2178" s="34" t="str">
        <f t="shared" ca="1" si="577"/>
        <v>SELL</v>
      </c>
    </row>
    <row r="2179" spans="1:18" x14ac:dyDescent="0.3">
      <c r="A2179" s="9">
        <v>2176</v>
      </c>
      <c r="B2179" s="11">
        <f t="shared" ca="1" si="561"/>
        <v>38238</v>
      </c>
      <c r="C2179" s="17">
        <f t="shared" ca="1" si="562"/>
        <v>1656.25</v>
      </c>
      <c r="D2179" s="42">
        <f t="shared" ca="1" si="572"/>
        <v>6.0999999999999091</v>
      </c>
      <c r="E2179" s="15">
        <f t="shared" ca="1" si="564"/>
        <v>6.0999999999999091</v>
      </c>
      <c r="F2179" s="15">
        <f t="shared" ca="1" si="565"/>
        <v>0</v>
      </c>
      <c r="G2179" s="17">
        <f t="shared" ca="1" si="573"/>
        <v>6.1392857142857178</v>
      </c>
      <c r="H2179" s="17">
        <f t="shared" ca="1" si="574"/>
        <v>2.7785714285714351</v>
      </c>
      <c r="I2179" s="17">
        <f t="shared" ca="1" si="575"/>
        <v>2.2095115681233892</v>
      </c>
      <c r="J2179" s="23">
        <f t="shared" ca="1" si="566"/>
        <v>68.842611133359995</v>
      </c>
      <c r="K2179" s="19" t="str">
        <f t="shared" ca="1" si="567"/>
        <v/>
      </c>
      <c r="L2179" s="19" t="str">
        <f t="shared" ca="1" si="568"/>
        <v/>
      </c>
      <c r="M2179" s="9" t="str">
        <f t="shared" ca="1" si="569"/>
        <v/>
      </c>
      <c r="N2179" s="9" t="str">
        <f t="shared" ca="1" si="570"/>
        <v/>
      </c>
      <c r="O2179" s="11">
        <f t="shared" ca="1" si="563"/>
        <v>38238</v>
      </c>
      <c r="P2179" s="31">
        <f t="shared" ca="1" si="576"/>
        <v>54</v>
      </c>
      <c r="Q2179" s="9">
        <f t="shared" ca="1" si="571"/>
        <v>0</v>
      </c>
      <c r="R2179" s="34" t="str">
        <f t="shared" ca="1" si="577"/>
        <v>SELL</v>
      </c>
    </row>
    <row r="2180" spans="1:18" x14ac:dyDescent="0.3">
      <c r="A2180" s="9">
        <v>2177</v>
      </c>
      <c r="B2180" s="11">
        <f t="shared" ref="B2180:B2243" ca="1" si="578">VLOOKUP(A2180,INDIRECT($V$1&amp;"$A$2:$C$100000"),2,FALSE)</f>
        <v>38239</v>
      </c>
      <c r="C2180" s="17">
        <f t="shared" ref="C2180:C2243" ca="1" si="579">VLOOKUP(A2180,INDIRECT($V$1&amp;"$A$2:$C$100000"),3,FALSE)</f>
        <v>1649</v>
      </c>
      <c r="D2180" s="42">
        <f t="shared" ca="1" si="572"/>
        <v>-7.25</v>
      </c>
      <c r="E2180" s="15">
        <f t="shared" ca="1" si="564"/>
        <v>0</v>
      </c>
      <c r="F2180" s="15">
        <f t="shared" ca="1" si="565"/>
        <v>-7.25</v>
      </c>
      <c r="G2180" s="17">
        <f t="shared" ca="1" si="573"/>
        <v>6.1392857142857178</v>
      </c>
      <c r="H2180" s="17">
        <f t="shared" ca="1" si="574"/>
        <v>1.9499999999999968</v>
      </c>
      <c r="I2180" s="17">
        <f t="shared" ca="1" si="575"/>
        <v>3.1483516483516554</v>
      </c>
      <c r="J2180" s="23">
        <f t="shared" ca="1" si="566"/>
        <v>75.894039735099369</v>
      </c>
      <c r="K2180" s="19" t="str">
        <f t="shared" ca="1" si="567"/>
        <v>SELL</v>
      </c>
      <c r="L2180" s="19" t="str">
        <f t="shared" ca="1" si="568"/>
        <v/>
      </c>
      <c r="M2180" s="9" t="str">
        <f t="shared" ca="1" si="569"/>
        <v/>
      </c>
      <c r="N2180" s="9" t="str">
        <f t="shared" ca="1" si="570"/>
        <v/>
      </c>
      <c r="O2180" s="11">
        <f t="shared" ref="O2180:O2243" ca="1" si="580">VLOOKUP(A2180,INDIRECT($V$1&amp;"$A$2:$C$100000"),2,FALSE)</f>
        <v>38239</v>
      </c>
      <c r="P2180" s="31">
        <f t="shared" ca="1" si="576"/>
        <v>54</v>
      </c>
      <c r="Q2180" s="9">
        <f t="shared" ca="1" si="571"/>
        <v>0</v>
      </c>
      <c r="R2180" s="34" t="str">
        <f t="shared" ca="1" si="577"/>
        <v>SELL</v>
      </c>
    </row>
    <row r="2181" spans="1:18" x14ac:dyDescent="0.3">
      <c r="A2181" s="9">
        <v>2178</v>
      </c>
      <c r="B2181" s="11">
        <f t="shared" ca="1" si="578"/>
        <v>38240</v>
      </c>
      <c r="C2181" s="17">
        <f t="shared" ca="1" si="579"/>
        <v>1668.75</v>
      </c>
      <c r="D2181" s="42">
        <f t="shared" ca="1" si="572"/>
        <v>19.75</v>
      </c>
      <c r="E2181" s="15">
        <f t="shared" ref="E2181:E2244" ca="1" si="581">IF(D2181&gt;$V$5,D2181,0)</f>
        <v>19.75</v>
      </c>
      <c r="F2181" s="15">
        <f t="shared" ref="F2181:F2244" ca="1" si="582">IF(D2181&lt;$V$5,D2181,0)</f>
        <v>0</v>
      </c>
      <c r="G2181" s="17">
        <f t="shared" ca="1" si="573"/>
        <v>7.5500000000000034</v>
      </c>
      <c r="H2181" s="17">
        <f t="shared" ca="1" si="574"/>
        <v>1.0821428571428637</v>
      </c>
      <c r="I2181" s="17">
        <f t="shared" ca="1" si="575"/>
        <v>6.9768976897689372</v>
      </c>
      <c r="J2181" s="23">
        <f t="shared" ref="J2181:J2244" ca="1" si="583">IF((A2181-1)&gt;=$G$1,IF(I2181=$V$5,$V$5,($V$6-($V$6/(1+I2181)))),"")</f>
        <v>87.463798096814173</v>
      </c>
      <c r="K2181" s="19" t="str">
        <f t="shared" ref="K2181:K2244" ca="1" si="584">IF((A2181-1)&gt;=$G$1,IF(J2181&gt;$D$1,$V$8,IF(J2181&lt;$C$1,$V$7,"")),"")</f>
        <v>SELL</v>
      </c>
      <c r="L2181" s="19" t="str">
        <f t="shared" ref="L2181:L2244" ca="1" si="585">IF(M2181&lt;&gt;"",P2181,"")</f>
        <v/>
      </c>
      <c r="M2181" s="9" t="str">
        <f t="shared" ref="M2181:M2244" ca="1" si="586">IF(R2181&lt;&gt;R2180,R2181,"")</f>
        <v/>
      </c>
      <c r="N2181" s="9" t="str">
        <f t="shared" ref="N2181:N2244" ca="1" si="587">IF(OR(M2181=$V$7,M2181=$V$8),C2181,"")</f>
        <v/>
      </c>
      <c r="O2181" s="11">
        <f t="shared" ca="1" si="580"/>
        <v>38240</v>
      </c>
      <c r="P2181" s="31">
        <f t="shared" ca="1" si="576"/>
        <v>54</v>
      </c>
      <c r="Q2181" s="9">
        <f t="shared" ref="Q2181:Q2244" ca="1" si="588">IF(M2181&lt;&gt;"",1,0)</f>
        <v>0</v>
      </c>
      <c r="R2181" s="34" t="str">
        <f t="shared" ca="1" si="577"/>
        <v>SELL</v>
      </c>
    </row>
    <row r="2182" spans="1:18" x14ac:dyDescent="0.3">
      <c r="A2182" s="9">
        <v>2179</v>
      </c>
      <c r="B2182" s="11">
        <f t="shared" ca="1" si="578"/>
        <v>38243</v>
      </c>
      <c r="C2182" s="17">
        <f t="shared" ca="1" si="579"/>
        <v>1675.2</v>
      </c>
      <c r="D2182" s="42">
        <f t="shared" ref="D2182:D2245" ca="1" si="589">C2182-C2181</f>
        <v>6.4500000000000455</v>
      </c>
      <c r="E2182" s="15">
        <f t="shared" ca="1" si="581"/>
        <v>6.4500000000000455</v>
      </c>
      <c r="F2182" s="15">
        <f t="shared" ca="1" si="582"/>
        <v>0</v>
      </c>
      <c r="G2182" s="17">
        <f t="shared" ref="G2182:G2245" ca="1" si="590">IF((A2182-1)&gt;=$G$1,AVERAGE(OFFSET(E2182,0,0,-$G$1,1)),"")</f>
        <v>7.0535714285714448</v>
      </c>
      <c r="H2182" s="17">
        <f t="shared" ref="H2182:H2245" ca="1" si="591">IF((A2182-1)&gt;=$G$1,ABS(AVERAGE(OFFSET(F2182,0,0,-$G$1,1))),"")</f>
        <v>1.0821428571428637</v>
      </c>
      <c r="I2182" s="17">
        <f t="shared" ref="I2182:I2245" ca="1" si="592">IF((A2182-1)&gt;=$G$1,G2182/H2182,"")</f>
        <v>6.5181518151814934</v>
      </c>
      <c r="J2182" s="23">
        <f t="shared" ca="1" si="583"/>
        <v>86.698858647936746</v>
      </c>
      <c r="K2182" s="19" t="str">
        <f t="shared" ca="1" si="584"/>
        <v>SELL</v>
      </c>
      <c r="L2182" s="19" t="str">
        <f t="shared" ca="1" si="585"/>
        <v/>
      </c>
      <c r="M2182" s="9" t="str">
        <f t="shared" ca="1" si="586"/>
        <v/>
      </c>
      <c r="N2182" s="9" t="str">
        <f t="shared" ca="1" si="587"/>
        <v/>
      </c>
      <c r="O2182" s="11">
        <f t="shared" ca="1" si="580"/>
        <v>38243</v>
      </c>
      <c r="P2182" s="31">
        <f t="shared" ref="P2182:P2245" ca="1" si="593">P2181+Q2182</f>
        <v>54</v>
      </c>
      <c r="Q2182" s="9">
        <f t="shared" ca="1" si="588"/>
        <v>0</v>
      </c>
      <c r="R2182" s="34" t="str">
        <f t="shared" ref="R2182:R2245" ca="1" si="594">IF(K2182=R2181,R2181,IF(K2182="",R2181,IF(K2182&lt;&gt;R2181,K2182)))</f>
        <v>SELL</v>
      </c>
    </row>
    <row r="2183" spans="1:18" x14ac:dyDescent="0.3">
      <c r="A2183" s="9">
        <v>2180</v>
      </c>
      <c r="B2183" s="11">
        <f t="shared" ca="1" si="578"/>
        <v>38244</v>
      </c>
      <c r="C2183" s="17">
        <f t="shared" ca="1" si="579"/>
        <v>1685.55</v>
      </c>
      <c r="D2183" s="42">
        <f t="shared" ca="1" si="589"/>
        <v>10.349999999999909</v>
      </c>
      <c r="E2183" s="15">
        <f t="shared" ca="1" si="581"/>
        <v>10.349999999999909</v>
      </c>
      <c r="F2183" s="15">
        <f t="shared" ca="1" si="582"/>
        <v>0</v>
      </c>
      <c r="G2183" s="17">
        <f t="shared" ca="1" si="590"/>
        <v>7.5</v>
      </c>
      <c r="H2183" s="17">
        <f t="shared" ca="1" si="591"/>
        <v>1.0821428571428637</v>
      </c>
      <c r="I2183" s="17">
        <f t="shared" ca="1" si="592"/>
        <v>6.9306930693068889</v>
      </c>
      <c r="J2183" s="23">
        <f t="shared" ca="1" si="583"/>
        <v>87.390761548064859</v>
      </c>
      <c r="K2183" s="19" t="str">
        <f t="shared" ca="1" si="584"/>
        <v>SELL</v>
      </c>
      <c r="L2183" s="19" t="str">
        <f t="shared" ca="1" si="585"/>
        <v/>
      </c>
      <c r="M2183" s="9" t="str">
        <f t="shared" ca="1" si="586"/>
        <v/>
      </c>
      <c r="N2183" s="9" t="str">
        <f t="shared" ca="1" si="587"/>
        <v/>
      </c>
      <c r="O2183" s="11">
        <f t="shared" ca="1" si="580"/>
        <v>38244</v>
      </c>
      <c r="P2183" s="31">
        <f t="shared" ca="1" si="593"/>
        <v>54</v>
      </c>
      <c r="Q2183" s="9">
        <f t="shared" ca="1" si="588"/>
        <v>0</v>
      </c>
      <c r="R2183" s="34" t="str">
        <f t="shared" ca="1" si="594"/>
        <v>SELL</v>
      </c>
    </row>
    <row r="2184" spans="1:18" x14ac:dyDescent="0.3">
      <c r="A2184" s="9">
        <v>2181</v>
      </c>
      <c r="B2184" s="11">
        <f t="shared" ca="1" si="578"/>
        <v>38245</v>
      </c>
      <c r="C2184" s="17">
        <f t="shared" ca="1" si="579"/>
        <v>1683.2</v>
      </c>
      <c r="D2184" s="42">
        <f t="shared" ca="1" si="589"/>
        <v>-2.3499999999999091</v>
      </c>
      <c r="E2184" s="15">
        <f t="shared" ca="1" si="581"/>
        <v>0</v>
      </c>
      <c r="F2184" s="15">
        <f t="shared" ca="1" si="582"/>
        <v>-2.3499999999999091</v>
      </c>
      <c r="G2184" s="17">
        <f t="shared" ca="1" si="590"/>
        <v>6.4250000000000034</v>
      </c>
      <c r="H2184" s="17">
        <f t="shared" ca="1" si="591"/>
        <v>1.25</v>
      </c>
      <c r="I2184" s="17">
        <f t="shared" ca="1" si="592"/>
        <v>5.1400000000000023</v>
      </c>
      <c r="J2184" s="23">
        <f t="shared" ca="1" si="583"/>
        <v>83.713355048859938</v>
      </c>
      <c r="K2184" s="19" t="str">
        <f t="shared" ca="1" si="584"/>
        <v>SELL</v>
      </c>
      <c r="L2184" s="19" t="str">
        <f t="shared" ca="1" si="585"/>
        <v/>
      </c>
      <c r="M2184" s="9" t="str">
        <f t="shared" ca="1" si="586"/>
        <v/>
      </c>
      <c r="N2184" s="9" t="str">
        <f t="shared" ca="1" si="587"/>
        <v/>
      </c>
      <c r="O2184" s="11">
        <f t="shared" ca="1" si="580"/>
        <v>38245</v>
      </c>
      <c r="P2184" s="31">
        <f t="shared" ca="1" si="593"/>
        <v>54</v>
      </c>
      <c r="Q2184" s="9">
        <f t="shared" ca="1" si="588"/>
        <v>0</v>
      </c>
      <c r="R2184" s="34" t="str">
        <f t="shared" ca="1" si="594"/>
        <v>SELL</v>
      </c>
    </row>
    <row r="2185" spans="1:18" x14ac:dyDescent="0.3">
      <c r="A2185" s="9">
        <v>2182</v>
      </c>
      <c r="B2185" s="11">
        <f t="shared" ca="1" si="578"/>
        <v>38246</v>
      </c>
      <c r="C2185" s="17">
        <f t="shared" ca="1" si="579"/>
        <v>1705.7</v>
      </c>
      <c r="D2185" s="42">
        <f t="shared" ca="1" si="589"/>
        <v>22.5</v>
      </c>
      <c r="E2185" s="15">
        <f t="shared" ca="1" si="581"/>
        <v>22.5</v>
      </c>
      <c r="F2185" s="15">
        <f t="shared" ca="1" si="582"/>
        <v>0</v>
      </c>
      <c r="G2185" s="17">
        <f t="shared" ca="1" si="590"/>
        <v>8.0321428571428601</v>
      </c>
      <c r="H2185" s="17">
        <f t="shared" ca="1" si="591"/>
        <v>1.125</v>
      </c>
      <c r="I2185" s="17">
        <f t="shared" ca="1" si="592"/>
        <v>7.1396825396825427</v>
      </c>
      <c r="J2185" s="23">
        <f t="shared" ca="1" si="583"/>
        <v>87.714508580343221</v>
      </c>
      <c r="K2185" s="19" t="str">
        <f t="shared" ca="1" si="584"/>
        <v>SELL</v>
      </c>
      <c r="L2185" s="19" t="str">
        <f t="shared" ca="1" si="585"/>
        <v/>
      </c>
      <c r="M2185" s="9" t="str">
        <f t="shared" ca="1" si="586"/>
        <v/>
      </c>
      <c r="N2185" s="9" t="str">
        <f t="shared" ca="1" si="587"/>
        <v/>
      </c>
      <c r="O2185" s="11">
        <f t="shared" ca="1" si="580"/>
        <v>38246</v>
      </c>
      <c r="P2185" s="31">
        <f t="shared" ca="1" si="593"/>
        <v>54</v>
      </c>
      <c r="Q2185" s="9">
        <f t="shared" ca="1" si="588"/>
        <v>0</v>
      </c>
      <c r="R2185" s="34" t="str">
        <f t="shared" ca="1" si="594"/>
        <v>SELL</v>
      </c>
    </row>
    <row r="2186" spans="1:18" x14ac:dyDescent="0.3">
      <c r="A2186" s="9">
        <v>2183</v>
      </c>
      <c r="B2186" s="11">
        <f t="shared" ca="1" si="578"/>
        <v>38247</v>
      </c>
      <c r="C2186" s="17">
        <f t="shared" ca="1" si="579"/>
        <v>1733.65</v>
      </c>
      <c r="D2186" s="42">
        <f t="shared" ca="1" si="589"/>
        <v>27.950000000000045</v>
      </c>
      <c r="E2186" s="15">
        <f t="shared" ca="1" si="581"/>
        <v>27.950000000000045</v>
      </c>
      <c r="F2186" s="15">
        <f t="shared" ca="1" si="582"/>
        <v>0</v>
      </c>
      <c r="G2186" s="17">
        <f t="shared" ca="1" si="590"/>
        <v>8.6392857142857178</v>
      </c>
      <c r="H2186" s="17">
        <f t="shared" ca="1" si="591"/>
        <v>1.125</v>
      </c>
      <c r="I2186" s="17">
        <f t="shared" ca="1" si="592"/>
        <v>7.6793650793650823</v>
      </c>
      <c r="J2186" s="23">
        <f t="shared" ca="1" si="583"/>
        <v>88.478419897585951</v>
      </c>
      <c r="K2186" s="19" t="str">
        <f t="shared" ca="1" si="584"/>
        <v>SELL</v>
      </c>
      <c r="L2186" s="19" t="str">
        <f t="shared" ca="1" si="585"/>
        <v/>
      </c>
      <c r="M2186" s="9" t="str">
        <f t="shared" ca="1" si="586"/>
        <v/>
      </c>
      <c r="N2186" s="9" t="str">
        <f t="shared" ca="1" si="587"/>
        <v/>
      </c>
      <c r="O2186" s="11">
        <f t="shared" ca="1" si="580"/>
        <v>38247</v>
      </c>
      <c r="P2186" s="31">
        <f t="shared" ca="1" si="593"/>
        <v>54</v>
      </c>
      <c r="Q2186" s="9">
        <f t="shared" ca="1" si="588"/>
        <v>0</v>
      </c>
      <c r="R2186" s="34" t="str">
        <f t="shared" ca="1" si="594"/>
        <v>SELL</v>
      </c>
    </row>
    <row r="2187" spans="1:18" x14ac:dyDescent="0.3">
      <c r="A2187" s="9">
        <v>2184</v>
      </c>
      <c r="B2187" s="11">
        <f t="shared" ca="1" si="578"/>
        <v>38250</v>
      </c>
      <c r="C2187" s="17">
        <f t="shared" ca="1" si="579"/>
        <v>1728.8</v>
      </c>
      <c r="D2187" s="42">
        <f t="shared" ca="1" si="589"/>
        <v>-4.8500000000001364</v>
      </c>
      <c r="E2187" s="15">
        <f t="shared" ca="1" si="581"/>
        <v>0</v>
      </c>
      <c r="F2187" s="15">
        <f t="shared" ca="1" si="582"/>
        <v>-4.8500000000001364</v>
      </c>
      <c r="G2187" s="17">
        <f t="shared" ca="1" si="590"/>
        <v>8.4035714285714356</v>
      </c>
      <c r="H2187" s="17">
        <f t="shared" ca="1" si="591"/>
        <v>1.4714285714285811</v>
      </c>
      <c r="I2187" s="17">
        <f t="shared" ca="1" si="592"/>
        <v>5.7111650485436565</v>
      </c>
      <c r="J2187" s="23">
        <f t="shared" ca="1" si="583"/>
        <v>85.099457504520728</v>
      </c>
      <c r="K2187" s="19" t="str">
        <f t="shared" ca="1" si="584"/>
        <v>SELL</v>
      </c>
      <c r="L2187" s="19" t="str">
        <f t="shared" ca="1" si="585"/>
        <v/>
      </c>
      <c r="M2187" s="9" t="str">
        <f t="shared" ca="1" si="586"/>
        <v/>
      </c>
      <c r="N2187" s="9" t="str">
        <f t="shared" ca="1" si="587"/>
        <v/>
      </c>
      <c r="O2187" s="11">
        <f t="shared" ca="1" si="580"/>
        <v>38250</v>
      </c>
      <c r="P2187" s="31">
        <f t="shared" ca="1" si="593"/>
        <v>54</v>
      </c>
      <c r="Q2187" s="9">
        <f t="shared" ca="1" si="588"/>
        <v>0</v>
      </c>
      <c r="R2187" s="34" t="str">
        <f t="shared" ca="1" si="594"/>
        <v>SELL</v>
      </c>
    </row>
    <row r="2188" spans="1:18" x14ac:dyDescent="0.3">
      <c r="A2188" s="9">
        <v>2185</v>
      </c>
      <c r="B2188" s="11">
        <f t="shared" ca="1" si="578"/>
        <v>38251</v>
      </c>
      <c r="C2188" s="17">
        <f t="shared" ca="1" si="579"/>
        <v>1750.2</v>
      </c>
      <c r="D2188" s="42">
        <f t="shared" ca="1" si="589"/>
        <v>21.400000000000091</v>
      </c>
      <c r="E2188" s="15">
        <f t="shared" ca="1" si="581"/>
        <v>21.400000000000091</v>
      </c>
      <c r="F2188" s="15">
        <f t="shared" ca="1" si="582"/>
        <v>0</v>
      </c>
      <c r="G2188" s="17">
        <f t="shared" ca="1" si="590"/>
        <v>9.6678571428571534</v>
      </c>
      <c r="H2188" s="17">
        <f t="shared" ca="1" si="591"/>
        <v>1.4714285714285811</v>
      </c>
      <c r="I2188" s="17">
        <f t="shared" ca="1" si="592"/>
        <v>6.570388349514527</v>
      </c>
      <c r="J2188" s="23">
        <f t="shared" ca="1" si="583"/>
        <v>86.790638025007951</v>
      </c>
      <c r="K2188" s="19" t="str">
        <f t="shared" ca="1" si="584"/>
        <v>SELL</v>
      </c>
      <c r="L2188" s="19" t="str">
        <f t="shared" ca="1" si="585"/>
        <v/>
      </c>
      <c r="M2188" s="9" t="str">
        <f t="shared" ca="1" si="586"/>
        <v/>
      </c>
      <c r="N2188" s="9" t="str">
        <f t="shared" ca="1" si="587"/>
        <v/>
      </c>
      <c r="O2188" s="11">
        <f t="shared" ca="1" si="580"/>
        <v>38251</v>
      </c>
      <c r="P2188" s="31">
        <f t="shared" ca="1" si="593"/>
        <v>54</v>
      </c>
      <c r="Q2188" s="9">
        <f t="shared" ca="1" si="588"/>
        <v>0</v>
      </c>
      <c r="R2188" s="34" t="str">
        <f t="shared" ca="1" si="594"/>
        <v>SELL</v>
      </c>
    </row>
    <row r="2189" spans="1:18" x14ac:dyDescent="0.3">
      <c r="A2189" s="9">
        <v>2186</v>
      </c>
      <c r="B2189" s="11">
        <f t="shared" ca="1" si="578"/>
        <v>38252</v>
      </c>
      <c r="C2189" s="17">
        <f t="shared" ca="1" si="579"/>
        <v>1753.9</v>
      </c>
      <c r="D2189" s="42">
        <f t="shared" ca="1" si="589"/>
        <v>3.7000000000000455</v>
      </c>
      <c r="E2189" s="15">
        <f t="shared" ca="1" si="581"/>
        <v>3.7000000000000455</v>
      </c>
      <c r="F2189" s="15">
        <f t="shared" ca="1" si="582"/>
        <v>0</v>
      </c>
      <c r="G2189" s="17">
        <f t="shared" ca="1" si="590"/>
        <v>9.9321428571428694</v>
      </c>
      <c r="H2189" s="17">
        <f t="shared" ca="1" si="591"/>
        <v>1.0321428571428604</v>
      </c>
      <c r="I2189" s="17">
        <f t="shared" ca="1" si="592"/>
        <v>9.6228373702421965</v>
      </c>
      <c r="J2189" s="23">
        <f t="shared" ca="1" si="583"/>
        <v>90.58631921824103</v>
      </c>
      <c r="K2189" s="19" t="str">
        <f t="shared" ca="1" si="584"/>
        <v>SELL</v>
      </c>
      <c r="L2189" s="19" t="str">
        <f t="shared" ca="1" si="585"/>
        <v/>
      </c>
      <c r="M2189" s="9" t="str">
        <f t="shared" ca="1" si="586"/>
        <v/>
      </c>
      <c r="N2189" s="9" t="str">
        <f t="shared" ca="1" si="587"/>
        <v/>
      </c>
      <c r="O2189" s="11">
        <f t="shared" ca="1" si="580"/>
        <v>38252</v>
      </c>
      <c r="P2189" s="31">
        <f t="shared" ca="1" si="593"/>
        <v>54</v>
      </c>
      <c r="Q2189" s="9">
        <f t="shared" ca="1" si="588"/>
        <v>0</v>
      </c>
      <c r="R2189" s="34" t="str">
        <f t="shared" ca="1" si="594"/>
        <v>SELL</v>
      </c>
    </row>
    <row r="2190" spans="1:18" x14ac:dyDescent="0.3">
      <c r="A2190" s="9">
        <v>2187</v>
      </c>
      <c r="B2190" s="11">
        <f t="shared" ca="1" si="578"/>
        <v>38253</v>
      </c>
      <c r="C2190" s="17">
        <f t="shared" ca="1" si="579"/>
        <v>1726.15</v>
      </c>
      <c r="D2190" s="42">
        <f t="shared" ca="1" si="589"/>
        <v>-27.75</v>
      </c>
      <c r="E2190" s="15">
        <f t="shared" ca="1" si="581"/>
        <v>0</v>
      </c>
      <c r="F2190" s="15">
        <f t="shared" ca="1" si="582"/>
        <v>-27.75</v>
      </c>
      <c r="G2190" s="17">
        <f t="shared" ca="1" si="590"/>
        <v>9.5892857142857313</v>
      </c>
      <c r="H2190" s="17">
        <f t="shared" ca="1" si="591"/>
        <v>3.0142857142857173</v>
      </c>
      <c r="I2190" s="17">
        <f t="shared" ca="1" si="592"/>
        <v>3.1812796208530831</v>
      </c>
      <c r="J2190" s="23">
        <f t="shared" ca="1" si="583"/>
        <v>76.083876452252781</v>
      </c>
      <c r="K2190" s="19" t="str">
        <f t="shared" ca="1" si="584"/>
        <v>SELL</v>
      </c>
      <c r="L2190" s="19" t="str">
        <f t="shared" ca="1" si="585"/>
        <v/>
      </c>
      <c r="M2190" s="9" t="str">
        <f t="shared" ca="1" si="586"/>
        <v/>
      </c>
      <c r="N2190" s="9" t="str">
        <f t="shared" ca="1" si="587"/>
        <v/>
      </c>
      <c r="O2190" s="11">
        <f t="shared" ca="1" si="580"/>
        <v>38253</v>
      </c>
      <c r="P2190" s="31">
        <f t="shared" ca="1" si="593"/>
        <v>54</v>
      </c>
      <c r="Q2190" s="9">
        <f t="shared" ca="1" si="588"/>
        <v>0</v>
      </c>
      <c r="R2190" s="34" t="str">
        <f t="shared" ca="1" si="594"/>
        <v>SELL</v>
      </c>
    </row>
    <row r="2191" spans="1:18" x14ac:dyDescent="0.3">
      <c r="A2191" s="9">
        <v>2188</v>
      </c>
      <c r="B2191" s="11">
        <f t="shared" ca="1" si="578"/>
        <v>38254</v>
      </c>
      <c r="C2191" s="17">
        <f t="shared" ca="1" si="579"/>
        <v>1722.5</v>
      </c>
      <c r="D2191" s="42">
        <f t="shared" ca="1" si="589"/>
        <v>-3.6500000000000909</v>
      </c>
      <c r="E2191" s="15">
        <f t="shared" ca="1" si="581"/>
        <v>0</v>
      </c>
      <c r="F2191" s="15">
        <f t="shared" ca="1" si="582"/>
        <v>-3.6500000000000909</v>
      </c>
      <c r="G2191" s="17">
        <f t="shared" ca="1" si="590"/>
        <v>8.8821428571428669</v>
      </c>
      <c r="H2191" s="17">
        <f t="shared" ca="1" si="591"/>
        <v>3.2750000000000097</v>
      </c>
      <c r="I2191" s="17">
        <f t="shared" ca="1" si="592"/>
        <v>2.7121046892039207</v>
      </c>
      <c r="J2191" s="23">
        <f t="shared" ca="1" si="583"/>
        <v>73.061104582843683</v>
      </c>
      <c r="K2191" s="19" t="str">
        <f t="shared" ca="1" si="584"/>
        <v>SELL</v>
      </c>
      <c r="L2191" s="19" t="str">
        <f t="shared" ca="1" si="585"/>
        <v/>
      </c>
      <c r="M2191" s="9" t="str">
        <f t="shared" ca="1" si="586"/>
        <v/>
      </c>
      <c r="N2191" s="9" t="str">
        <f t="shared" ca="1" si="587"/>
        <v/>
      </c>
      <c r="O2191" s="11">
        <f t="shared" ca="1" si="580"/>
        <v>38254</v>
      </c>
      <c r="P2191" s="31">
        <f t="shared" ca="1" si="593"/>
        <v>54</v>
      </c>
      <c r="Q2191" s="9">
        <f t="shared" ca="1" si="588"/>
        <v>0</v>
      </c>
      <c r="R2191" s="34" t="str">
        <f t="shared" ca="1" si="594"/>
        <v>SELL</v>
      </c>
    </row>
    <row r="2192" spans="1:18" x14ac:dyDescent="0.3">
      <c r="A2192" s="9">
        <v>2189</v>
      </c>
      <c r="B2192" s="11">
        <f t="shared" ca="1" si="578"/>
        <v>38257</v>
      </c>
      <c r="C2192" s="17">
        <f t="shared" ca="1" si="579"/>
        <v>1717.5</v>
      </c>
      <c r="D2192" s="42">
        <f t="shared" ca="1" si="589"/>
        <v>-5</v>
      </c>
      <c r="E2192" s="15">
        <f t="shared" ca="1" si="581"/>
        <v>0</v>
      </c>
      <c r="F2192" s="15">
        <f t="shared" ca="1" si="582"/>
        <v>-5</v>
      </c>
      <c r="G2192" s="17">
        <f t="shared" ca="1" si="590"/>
        <v>8.4428571428571466</v>
      </c>
      <c r="H2192" s="17">
        <f t="shared" ca="1" si="591"/>
        <v>3.6321428571428669</v>
      </c>
      <c r="I2192" s="17">
        <f t="shared" ca="1" si="592"/>
        <v>2.324483775811204</v>
      </c>
      <c r="J2192" s="23">
        <f t="shared" ca="1" si="583"/>
        <v>69.920141969831363</v>
      </c>
      <c r="K2192" s="19" t="str">
        <f t="shared" ca="1" si="584"/>
        <v/>
      </c>
      <c r="L2192" s="19" t="str">
        <f t="shared" ca="1" si="585"/>
        <v/>
      </c>
      <c r="M2192" s="9" t="str">
        <f t="shared" ca="1" si="586"/>
        <v/>
      </c>
      <c r="N2192" s="9" t="str">
        <f t="shared" ca="1" si="587"/>
        <v/>
      </c>
      <c r="O2192" s="11">
        <f t="shared" ca="1" si="580"/>
        <v>38257</v>
      </c>
      <c r="P2192" s="31">
        <f t="shared" ca="1" si="593"/>
        <v>54</v>
      </c>
      <c r="Q2192" s="9">
        <f t="shared" ca="1" si="588"/>
        <v>0</v>
      </c>
      <c r="R2192" s="34" t="str">
        <f t="shared" ca="1" si="594"/>
        <v>SELL</v>
      </c>
    </row>
    <row r="2193" spans="1:18" x14ac:dyDescent="0.3">
      <c r="A2193" s="9">
        <v>2190</v>
      </c>
      <c r="B2193" s="11">
        <f t="shared" ca="1" si="578"/>
        <v>38258</v>
      </c>
      <c r="C2193" s="17">
        <f t="shared" ca="1" si="579"/>
        <v>1700.25</v>
      </c>
      <c r="D2193" s="42">
        <f t="shared" ca="1" si="589"/>
        <v>-17.25</v>
      </c>
      <c r="E2193" s="15">
        <f t="shared" ca="1" si="581"/>
        <v>0</v>
      </c>
      <c r="F2193" s="15">
        <f t="shared" ca="1" si="582"/>
        <v>-17.25</v>
      </c>
      <c r="G2193" s="17">
        <f t="shared" ca="1" si="590"/>
        <v>8.0071428571428669</v>
      </c>
      <c r="H2193" s="17">
        <f t="shared" ca="1" si="591"/>
        <v>4.8642857142857236</v>
      </c>
      <c r="I2193" s="17">
        <f t="shared" ca="1" si="592"/>
        <v>1.6461086637298079</v>
      </c>
      <c r="J2193" s="23">
        <f t="shared" ca="1" si="583"/>
        <v>62.208657047724735</v>
      </c>
      <c r="K2193" s="19" t="str">
        <f t="shared" ca="1" si="584"/>
        <v/>
      </c>
      <c r="L2193" s="19" t="str">
        <f t="shared" ca="1" si="585"/>
        <v/>
      </c>
      <c r="M2193" s="9" t="str">
        <f t="shared" ca="1" si="586"/>
        <v/>
      </c>
      <c r="N2193" s="9" t="str">
        <f t="shared" ca="1" si="587"/>
        <v/>
      </c>
      <c r="O2193" s="11">
        <f t="shared" ca="1" si="580"/>
        <v>38258</v>
      </c>
      <c r="P2193" s="31">
        <f t="shared" ca="1" si="593"/>
        <v>54</v>
      </c>
      <c r="Q2193" s="9">
        <f t="shared" ca="1" si="588"/>
        <v>0</v>
      </c>
      <c r="R2193" s="34" t="str">
        <f t="shared" ca="1" si="594"/>
        <v>SELL</v>
      </c>
    </row>
    <row r="2194" spans="1:18" x14ac:dyDescent="0.3">
      <c r="A2194" s="9">
        <v>2191</v>
      </c>
      <c r="B2194" s="11">
        <f t="shared" ca="1" si="578"/>
        <v>38259</v>
      </c>
      <c r="C2194" s="17">
        <f t="shared" ca="1" si="579"/>
        <v>1727.95</v>
      </c>
      <c r="D2194" s="42">
        <f t="shared" ca="1" si="589"/>
        <v>27.700000000000045</v>
      </c>
      <c r="E2194" s="15">
        <f t="shared" ca="1" si="581"/>
        <v>27.700000000000045</v>
      </c>
      <c r="F2194" s="15">
        <f t="shared" ca="1" si="582"/>
        <v>0</v>
      </c>
      <c r="G2194" s="17">
        <f t="shared" ca="1" si="590"/>
        <v>9.9857142857142982</v>
      </c>
      <c r="H2194" s="17">
        <f t="shared" ca="1" si="591"/>
        <v>4.3464285714285813</v>
      </c>
      <c r="I2194" s="17">
        <f t="shared" ca="1" si="592"/>
        <v>2.2974527526704991</v>
      </c>
      <c r="J2194" s="23">
        <f t="shared" ca="1" si="583"/>
        <v>69.673560926987278</v>
      </c>
      <c r="K2194" s="19" t="str">
        <f t="shared" ca="1" si="584"/>
        <v/>
      </c>
      <c r="L2194" s="19" t="str">
        <f t="shared" ca="1" si="585"/>
        <v/>
      </c>
      <c r="M2194" s="9" t="str">
        <f t="shared" ca="1" si="586"/>
        <v/>
      </c>
      <c r="N2194" s="9" t="str">
        <f t="shared" ca="1" si="587"/>
        <v/>
      </c>
      <c r="O2194" s="11">
        <f t="shared" ca="1" si="580"/>
        <v>38259</v>
      </c>
      <c r="P2194" s="31">
        <f t="shared" ca="1" si="593"/>
        <v>54</v>
      </c>
      <c r="Q2194" s="9">
        <f t="shared" ca="1" si="588"/>
        <v>0</v>
      </c>
      <c r="R2194" s="34" t="str">
        <f t="shared" ca="1" si="594"/>
        <v>SELL</v>
      </c>
    </row>
    <row r="2195" spans="1:18" x14ac:dyDescent="0.3">
      <c r="A2195" s="9">
        <v>2192</v>
      </c>
      <c r="B2195" s="11">
        <f t="shared" ca="1" si="578"/>
        <v>38260</v>
      </c>
      <c r="C2195" s="17">
        <f t="shared" ca="1" si="579"/>
        <v>1745.5</v>
      </c>
      <c r="D2195" s="42">
        <f t="shared" ca="1" si="589"/>
        <v>17.549999999999955</v>
      </c>
      <c r="E2195" s="15">
        <f t="shared" ca="1" si="581"/>
        <v>17.549999999999955</v>
      </c>
      <c r="F2195" s="15">
        <f t="shared" ca="1" si="582"/>
        <v>0</v>
      </c>
      <c r="G2195" s="17">
        <f t="shared" ca="1" si="590"/>
        <v>9.8285714285714381</v>
      </c>
      <c r="H2195" s="17">
        <f t="shared" ca="1" si="591"/>
        <v>4.3464285714285813</v>
      </c>
      <c r="I2195" s="17">
        <f t="shared" ca="1" si="592"/>
        <v>2.2612982744453545</v>
      </c>
      <c r="J2195" s="23">
        <f t="shared" ca="1" si="583"/>
        <v>69.337364575459787</v>
      </c>
      <c r="K2195" s="19" t="str">
        <f t="shared" ca="1" si="584"/>
        <v/>
      </c>
      <c r="L2195" s="19" t="str">
        <f t="shared" ca="1" si="585"/>
        <v/>
      </c>
      <c r="M2195" s="9" t="str">
        <f t="shared" ca="1" si="586"/>
        <v/>
      </c>
      <c r="N2195" s="9" t="str">
        <f t="shared" ca="1" si="587"/>
        <v/>
      </c>
      <c r="O2195" s="11">
        <f t="shared" ca="1" si="580"/>
        <v>38260</v>
      </c>
      <c r="P2195" s="31">
        <f t="shared" ca="1" si="593"/>
        <v>54</v>
      </c>
      <c r="Q2195" s="9">
        <f t="shared" ca="1" si="588"/>
        <v>0</v>
      </c>
      <c r="R2195" s="34" t="str">
        <f t="shared" ca="1" si="594"/>
        <v>SELL</v>
      </c>
    </row>
    <row r="2196" spans="1:18" x14ac:dyDescent="0.3">
      <c r="A2196" s="9">
        <v>2193</v>
      </c>
      <c r="B2196" s="11">
        <f t="shared" ca="1" si="578"/>
        <v>38261</v>
      </c>
      <c r="C2196" s="17">
        <f t="shared" ca="1" si="579"/>
        <v>1775.15</v>
      </c>
      <c r="D2196" s="42">
        <f t="shared" ca="1" si="589"/>
        <v>29.650000000000091</v>
      </c>
      <c r="E2196" s="15">
        <f t="shared" ca="1" si="581"/>
        <v>29.650000000000091</v>
      </c>
      <c r="F2196" s="15">
        <f t="shared" ca="1" si="582"/>
        <v>0</v>
      </c>
      <c r="G2196" s="17">
        <f t="shared" ca="1" si="590"/>
        <v>11.485714285714298</v>
      </c>
      <c r="H2196" s="17">
        <f t="shared" ca="1" si="591"/>
        <v>4.3464285714285813</v>
      </c>
      <c r="I2196" s="17">
        <f t="shared" ca="1" si="592"/>
        <v>2.6425636811832343</v>
      </c>
      <c r="J2196" s="23">
        <f t="shared" ca="1" si="583"/>
        <v>72.546808030678974</v>
      </c>
      <c r="K2196" s="19" t="str">
        <f t="shared" ca="1" si="584"/>
        <v>SELL</v>
      </c>
      <c r="L2196" s="19" t="str">
        <f t="shared" ca="1" si="585"/>
        <v/>
      </c>
      <c r="M2196" s="9" t="str">
        <f t="shared" ca="1" si="586"/>
        <v/>
      </c>
      <c r="N2196" s="9" t="str">
        <f t="shared" ca="1" si="587"/>
        <v/>
      </c>
      <c r="O2196" s="11">
        <f t="shared" ca="1" si="580"/>
        <v>38261</v>
      </c>
      <c r="P2196" s="31">
        <f t="shared" ca="1" si="593"/>
        <v>54</v>
      </c>
      <c r="Q2196" s="9">
        <f t="shared" ca="1" si="588"/>
        <v>0</v>
      </c>
      <c r="R2196" s="34" t="str">
        <f t="shared" ca="1" si="594"/>
        <v>SELL</v>
      </c>
    </row>
    <row r="2197" spans="1:18" x14ac:dyDescent="0.3">
      <c r="A2197" s="9">
        <v>2194</v>
      </c>
      <c r="B2197" s="11">
        <f t="shared" ca="1" si="578"/>
        <v>38264</v>
      </c>
      <c r="C2197" s="17">
        <f t="shared" ca="1" si="579"/>
        <v>1805.65</v>
      </c>
      <c r="D2197" s="42">
        <f t="shared" ca="1" si="589"/>
        <v>30.5</v>
      </c>
      <c r="E2197" s="15">
        <f t="shared" ca="1" si="581"/>
        <v>30.5</v>
      </c>
      <c r="F2197" s="15">
        <f t="shared" ca="1" si="582"/>
        <v>0</v>
      </c>
      <c r="G2197" s="17">
        <f t="shared" ca="1" si="590"/>
        <v>12.92500000000002</v>
      </c>
      <c r="H2197" s="17">
        <f t="shared" ca="1" si="591"/>
        <v>4.3464285714285813</v>
      </c>
      <c r="I2197" s="17">
        <f t="shared" ca="1" si="592"/>
        <v>2.9737058340180753</v>
      </c>
      <c r="J2197" s="23">
        <f t="shared" ca="1" si="583"/>
        <v>74.834574028122404</v>
      </c>
      <c r="K2197" s="19" t="str">
        <f t="shared" ca="1" si="584"/>
        <v>SELL</v>
      </c>
      <c r="L2197" s="19" t="str">
        <f t="shared" ca="1" si="585"/>
        <v/>
      </c>
      <c r="M2197" s="9" t="str">
        <f t="shared" ca="1" si="586"/>
        <v/>
      </c>
      <c r="N2197" s="9" t="str">
        <f t="shared" ca="1" si="587"/>
        <v/>
      </c>
      <c r="O2197" s="11">
        <f t="shared" ca="1" si="580"/>
        <v>38264</v>
      </c>
      <c r="P2197" s="31">
        <f t="shared" ca="1" si="593"/>
        <v>54</v>
      </c>
      <c r="Q2197" s="9">
        <f t="shared" ca="1" si="588"/>
        <v>0</v>
      </c>
      <c r="R2197" s="34" t="str">
        <f t="shared" ca="1" si="594"/>
        <v>SELL</v>
      </c>
    </row>
    <row r="2198" spans="1:18" x14ac:dyDescent="0.3">
      <c r="A2198" s="9">
        <v>2195</v>
      </c>
      <c r="B2198" s="11">
        <f t="shared" ca="1" si="578"/>
        <v>38265</v>
      </c>
      <c r="C2198" s="17">
        <f t="shared" ca="1" si="579"/>
        <v>1812.45</v>
      </c>
      <c r="D2198" s="42">
        <f t="shared" ca="1" si="589"/>
        <v>6.7999999999999545</v>
      </c>
      <c r="E2198" s="15">
        <f t="shared" ca="1" si="581"/>
        <v>6.7999999999999545</v>
      </c>
      <c r="F2198" s="15">
        <f t="shared" ca="1" si="582"/>
        <v>0</v>
      </c>
      <c r="G2198" s="17">
        <f t="shared" ca="1" si="590"/>
        <v>13.410714285714302</v>
      </c>
      <c r="H2198" s="17">
        <f t="shared" ca="1" si="591"/>
        <v>4.1785714285714448</v>
      </c>
      <c r="I2198" s="17">
        <f t="shared" ca="1" si="592"/>
        <v>3.2094017094017011</v>
      </c>
      <c r="J2198" s="23">
        <f t="shared" ca="1" si="583"/>
        <v>76.243654822334975</v>
      </c>
      <c r="K2198" s="19" t="str">
        <f t="shared" ca="1" si="584"/>
        <v>SELL</v>
      </c>
      <c r="L2198" s="19" t="str">
        <f t="shared" ca="1" si="585"/>
        <v/>
      </c>
      <c r="M2198" s="9" t="str">
        <f t="shared" ca="1" si="586"/>
        <v/>
      </c>
      <c r="N2198" s="9" t="str">
        <f t="shared" ca="1" si="587"/>
        <v/>
      </c>
      <c r="O2198" s="11">
        <f t="shared" ca="1" si="580"/>
        <v>38265</v>
      </c>
      <c r="P2198" s="31">
        <f t="shared" ca="1" si="593"/>
        <v>54</v>
      </c>
      <c r="Q2198" s="9">
        <f t="shared" ca="1" si="588"/>
        <v>0</v>
      </c>
      <c r="R2198" s="34" t="str">
        <f t="shared" ca="1" si="594"/>
        <v>SELL</v>
      </c>
    </row>
    <row r="2199" spans="1:18" x14ac:dyDescent="0.3">
      <c r="A2199" s="9">
        <v>2196</v>
      </c>
      <c r="B2199" s="11">
        <f t="shared" ca="1" si="578"/>
        <v>38266</v>
      </c>
      <c r="C2199" s="17">
        <f t="shared" ca="1" si="579"/>
        <v>1794.9</v>
      </c>
      <c r="D2199" s="42">
        <f t="shared" ca="1" si="589"/>
        <v>-17.549999999999955</v>
      </c>
      <c r="E2199" s="15">
        <f t="shared" ca="1" si="581"/>
        <v>0</v>
      </c>
      <c r="F2199" s="15">
        <f t="shared" ca="1" si="582"/>
        <v>-17.549999999999955</v>
      </c>
      <c r="G2199" s="17">
        <f t="shared" ca="1" si="590"/>
        <v>11.803571428571445</v>
      </c>
      <c r="H2199" s="17">
        <f t="shared" ca="1" si="591"/>
        <v>5.4321428571428703</v>
      </c>
      <c r="I2199" s="17">
        <f t="shared" ca="1" si="592"/>
        <v>2.17291255752794</v>
      </c>
      <c r="J2199" s="23">
        <f t="shared" ca="1" si="583"/>
        <v>68.483215913800223</v>
      </c>
      <c r="K2199" s="19" t="str">
        <f t="shared" ca="1" si="584"/>
        <v/>
      </c>
      <c r="L2199" s="19" t="str">
        <f t="shared" ca="1" si="585"/>
        <v/>
      </c>
      <c r="M2199" s="9" t="str">
        <f t="shared" ca="1" si="586"/>
        <v/>
      </c>
      <c r="N2199" s="9" t="str">
        <f t="shared" ca="1" si="587"/>
        <v/>
      </c>
      <c r="O2199" s="11">
        <f t="shared" ca="1" si="580"/>
        <v>38266</v>
      </c>
      <c r="P2199" s="31">
        <f t="shared" ca="1" si="593"/>
        <v>54</v>
      </c>
      <c r="Q2199" s="9">
        <f t="shared" ca="1" si="588"/>
        <v>0</v>
      </c>
      <c r="R2199" s="34" t="str">
        <f t="shared" ca="1" si="594"/>
        <v>SELL</v>
      </c>
    </row>
    <row r="2200" spans="1:18" x14ac:dyDescent="0.3">
      <c r="A2200" s="9">
        <v>2197</v>
      </c>
      <c r="B2200" s="11">
        <f t="shared" ca="1" si="578"/>
        <v>38267</v>
      </c>
      <c r="C2200" s="17">
        <f t="shared" ca="1" si="579"/>
        <v>1815.7</v>
      </c>
      <c r="D2200" s="42">
        <f t="shared" ca="1" si="589"/>
        <v>20.799999999999955</v>
      </c>
      <c r="E2200" s="15">
        <f t="shared" ca="1" si="581"/>
        <v>20.799999999999955</v>
      </c>
      <c r="F2200" s="15">
        <f t="shared" ca="1" si="582"/>
        <v>0</v>
      </c>
      <c r="G2200" s="17">
        <f t="shared" ca="1" si="590"/>
        <v>11.292857142857153</v>
      </c>
      <c r="H2200" s="17">
        <f t="shared" ca="1" si="591"/>
        <v>5.4321428571428703</v>
      </c>
      <c r="I2200" s="17">
        <f t="shared" ca="1" si="592"/>
        <v>2.078895463510845</v>
      </c>
      <c r="J2200" s="23">
        <f t="shared" ca="1" si="583"/>
        <v>67.520819987187664</v>
      </c>
      <c r="K2200" s="19" t="str">
        <f t="shared" ca="1" si="584"/>
        <v/>
      </c>
      <c r="L2200" s="19" t="str">
        <f t="shared" ca="1" si="585"/>
        <v/>
      </c>
      <c r="M2200" s="9" t="str">
        <f t="shared" ca="1" si="586"/>
        <v/>
      </c>
      <c r="N2200" s="9" t="str">
        <f t="shared" ca="1" si="587"/>
        <v/>
      </c>
      <c r="O2200" s="11">
        <f t="shared" ca="1" si="580"/>
        <v>38267</v>
      </c>
      <c r="P2200" s="31">
        <f t="shared" ca="1" si="593"/>
        <v>54</v>
      </c>
      <c r="Q2200" s="9">
        <f t="shared" ca="1" si="588"/>
        <v>0</v>
      </c>
      <c r="R2200" s="34" t="str">
        <f t="shared" ca="1" si="594"/>
        <v>SELL</v>
      </c>
    </row>
    <row r="2201" spans="1:18" x14ac:dyDescent="0.3">
      <c r="A2201" s="9">
        <v>2198</v>
      </c>
      <c r="B2201" s="11">
        <f t="shared" ca="1" si="578"/>
        <v>38268</v>
      </c>
      <c r="C2201" s="17">
        <f t="shared" ca="1" si="579"/>
        <v>1820.2</v>
      </c>
      <c r="D2201" s="42">
        <f t="shared" ca="1" si="589"/>
        <v>4.5</v>
      </c>
      <c r="E2201" s="15">
        <f t="shared" ca="1" si="581"/>
        <v>4.5</v>
      </c>
      <c r="F2201" s="15">
        <f t="shared" ca="1" si="582"/>
        <v>0</v>
      </c>
      <c r="G2201" s="17">
        <f t="shared" ca="1" si="590"/>
        <v>11.614285714285725</v>
      </c>
      <c r="H2201" s="17">
        <f t="shared" ca="1" si="591"/>
        <v>5.085714285714289</v>
      </c>
      <c r="I2201" s="17">
        <f t="shared" ca="1" si="592"/>
        <v>2.2837078651685401</v>
      </c>
      <c r="J2201" s="23">
        <f t="shared" ca="1" si="583"/>
        <v>69.546621043627042</v>
      </c>
      <c r="K2201" s="19" t="str">
        <f t="shared" ca="1" si="584"/>
        <v/>
      </c>
      <c r="L2201" s="19" t="str">
        <f t="shared" ca="1" si="585"/>
        <v/>
      </c>
      <c r="M2201" s="9" t="str">
        <f t="shared" ca="1" si="586"/>
        <v/>
      </c>
      <c r="N2201" s="9" t="str">
        <f t="shared" ca="1" si="587"/>
        <v/>
      </c>
      <c r="O2201" s="11">
        <f t="shared" ca="1" si="580"/>
        <v>38268</v>
      </c>
      <c r="P2201" s="31">
        <f t="shared" ca="1" si="593"/>
        <v>54</v>
      </c>
      <c r="Q2201" s="9">
        <f t="shared" ca="1" si="588"/>
        <v>0</v>
      </c>
      <c r="R2201" s="34" t="str">
        <f t="shared" ca="1" si="594"/>
        <v>SELL</v>
      </c>
    </row>
    <row r="2202" spans="1:18" x14ac:dyDescent="0.3">
      <c r="A2202" s="9">
        <v>2199</v>
      </c>
      <c r="B2202" s="11">
        <f t="shared" ca="1" si="578"/>
        <v>38269</v>
      </c>
      <c r="C2202" s="17">
        <f t="shared" ca="1" si="579"/>
        <v>1817.8</v>
      </c>
      <c r="D2202" s="42">
        <f t="shared" ca="1" si="589"/>
        <v>-2.4000000000000909</v>
      </c>
      <c r="E2202" s="15">
        <f t="shared" ca="1" si="581"/>
        <v>0</v>
      </c>
      <c r="F2202" s="15">
        <f t="shared" ca="1" si="582"/>
        <v>-2.4000000000000909</v>
      </c>
      <c r="G2202" s="17">
        <f t="shared" ca="1" si="590"/>
        <v>10.085714285714289</v>
      </c>
      <c r="H2202" s="17">
        <f t="shared" ca="1" si="591"/>
        <v>5.2571428571428669</v>
      </c>
      <c r="I2202" s="17">
        <f t="shared" ca="1" si="592"/>
        <v>1.9184782608695623</v>
      </c>
      <c r="J2202" s="23">
        <f t="shared" ca="1" si="583"/>
        <v>65.735567970204812</v>
      </c>
      <c r="K2202" s="19" t="str">
        <f t="shared" ca="1" si="584"/>
        <v/>
      </c>
      <c r="L2202" s="19" t="str">
        <f t="shared" ca="1" si="585"/>
        <v/>
      </c>
      <c r="M2202" s="9" t="str">
        <f t="shared" ca="1" si="586"/>
        <v/>
      </c>
      <c r="N2202" s="9" t="str">
        <f t="shared" ca="1" si="587"/>
        <v/>
      </c>
      <c r="O2202" s="11">
        <f t="shared" ca="1" si="580"/>
        <v>38269</v>
      </c>
      <c r="P2202" s="31">
        <f t="shared" ca="1" si="593"/>
        <v>54</v>
      </c>
      <c r="Q2202" s="9">
        <f t="shared" ca="1" si="588"/>
        <v>0</v>
      </c>
      <c r="R2202" s="34" t="str">
        <f t="shared" ca="1" si="594"/>
        <v>SELL</v>
      </c>
    </row>
    <row r="2203" spans="1:18" x14ac:dyDescent="0.3">
      <c r="A2203" s="9">
        <v>2200</v>
      </c>
      <c r="B2203" s="11">
        <f t="shared" ca="1" si="578"/>
        <v>38271</v>
      </c>
      <c r="C2203" s="17">
        <f t="shared" ca="1" si="579"/>
        <v>1807.75</v>
      </c>
      <c r="D2203" s="42">
        <f t="shared" ca="1" si="589"/>
        <v>-10.049999999999955</v>
      </c>
      <c r="E2203" s="15">
        <f t="shared" ca="1" si="581"/>
        <v>0</v>
      </c>
      <c r="F2203" s="15">
        <f t="shared" ca="1" si="582"/>
        <v>-10.049999999999955</v>
      </c>
      <c r="G2203" s="17">
        <f t="shared" ca="1" si="590"/>
        <v>9.8214285714285712</v>
      </c>
      <c r="H2203" s="17">
        <f t="shared" ca="1" si="591"/>
        <v>5.9750000000000068</v>
      </c>
      <c r="I2203" s="17">
        <f t="shared" ca="1" si="592"/>
        <v>1.6437537358039431</v>
      </c>
      <c r="J2203" s="23">
        <f t="shared" ca="1" si="583"/>
        <v>62.174994347727761</v>
      </c>
      <c r="K2203" s="19" t="str">
        <f t="shared" ca="1" si="584"/>
        <v/>
      </c>
      <c r="L2203" s="19" t="str">
        <f t="shared" ca="1" si="585"/>
        <v/>
      </c>
      <c r="M2203" s="9" t="str">
        <f t="shared" ca="1" si="586"/>
        <v/>
      </c>
      <c r="N2203" s="9" t="str">
        <f t="shared" ca="1" si="587"/>
        <v/>
      </c>
      <c r="O2203" s="11">
        <f t="shared" ca="1" si="580"/>
        <v>38271</v>
      </c>
      <c r="P2203" s="31">
        <f t="shared" ca="1" si="593"/>
        <v>54</v>
      </c>
      <c r="Q2203" s="9">
        <f t="shared" ca="1" si="588"/>
        <v>0</v>
      </c>
      <c r="R2203" s="34" t="str">
        <f t="shared" ca="1" si="594"/>
        <v>SELL</v>
      </c>
    </row>
    <row r="2204" spans="1:18" x14ac:dyDescent="0.3">
      <c r="A2204" s="9">
        <v>2201</v>
      </c>
      <c r="B2204" s="11">
        <f t="shared" ca="1" si="578"/>
        <v>38272</v>
      </c>
      <c r="C2204" s="17">
        <f t="shared" ca="1" si="579"/>
        <v>1786.9</v>
      </c>
      <c r="D2204" s="42">
        <f t="shared" ca="1" si="589"/>
        <v>-20.849999999999909</v>
      </c>
      <c r="E2204" s="15">
        <f t="shared" ca="1" si="581"/>
        <v>0</v>
      </c>
      <c r="F2204" s="15">
        <f t="shared" ca="1" si="582"/>
        <v>-20.849999999999909</v>
      </c>
      <c r="G2204" s="17">
        <f t="shared" ca="1" si="590"/>
        <v>9.8214285714285712</v>
      </c>
      <c r="H2204" s="17">
        <f t="shared" ca="1" si="591"/>
        <v>5.4821428571428568</v>
      </c>
      <c r="I2204" s="17">
        <f t="shared" ca="1" si="592"/>
        <v>1.7915309446254073</v>
      </c>
      <c r="J2204" s="23">
        <f t="shared" ca="1" si="583"/>
        <v>64.177362893815626</v>
      </c>
      <c r="K2204" s="19" t="str">
        <f t="shared" ca="1" si="584"/>
        <v/>
      </c>
      <c r="L2204" s="19" t="str">
        <f t="shared" ca="1" si="585"/>
        <v/>
      </c>
      <c r="M2204" s="9" t="str">
        <f t="shared" ca="1" si="586"/>
        <v/>
      </c>
      <c r="N2204" s="9" t="str">
        <f t="shared" ca="1" si="587"/>
        <v/>
      </c>
      <c r="O2204" s="11">
        <f t="shared" ca="1" si="580"/>
        <v>38272</v>
      </c>
      <c r="P2204" s="31">
        <f t="shared" ca="1" si="593"/>
        <v>54</v>
      </c>
      <c r="Q2204" s="9">
        <f t="shared" ca="1" si="588"/>
        <v>0</v>
      </c>
      <c r="R2204" s="34" t="str">
        <f t="shared" ca="1" si="594"/>
        <v>SELL</v>
      </c>
    </row>
    <row r="2205" spans="1:18" x14ac:dyDescent="0.3">
      <c r="A2205" s="9">
        <v>2202</v>
      </c>
      <c r="B2205" s="11">
        <f t="shared" ca="1" si="578"/>
        <v>38274</v>
      </c>
      <c r="C2205" s="17">
        <f t="shared" ca="1" si="579"/>
        <v>1794.75</v>
      </c>
      <c r="D2205" s="42">
        <f t="shared" ca="1" si="589"/>
        <v>7.8499999999999091</v>
      </c>
      <c r="E2205" s="15">
        <f t="shared" ca="1" si="581"/>
        <v>7.8499999999999091</v>
      </c>
      <c r="F2205" s="15">
        <f t="shared" ca="1" si="582"/>
        <v>0</v>
      </c>
      <c r="G2205" s="17">
        <f t="shared" ca="1" si="590"/>
        <v>10.382142857142851</v>
      </c>
      <c r="H2205" s="17">
        <f t="shared" ca="1" si="591"/>
        <v>5.2214285714285653</v>
      </c>
      <c r="I2205" s="17">
        <f t="shared" ca="1" si="592"/>
        <v>1.9883720930232569</v>
      </c>
      <c r="J2205" s="23">
        <f t="shared" ca="1" si="583"/>
        <v>66.536964980544752</v>
      </c>
      <c r="K2205" s="19" t="str">
        <f t="shared" ca="1" si="584"/>
        <v/>
      </c>
      <c r="L2205" s="19" t="str">
        <f t="shared" ca="1" si="585"/>
        <v/>
      </c>
      <c r="M2205" s="9" t="str">
        <f t="shared" ca="1" si="586"/>
        <v/>
      </c>
      <c r="N2205" s="9" t="str">
        <f t="shared" ca="1" si="587"/>
        <v/>
      </c>
      <c r="O2205" s="11">
        <f t="shared" ca="1" si="580"/>
        <v>38274</v>
      </c>
      <c r="P2205" s="31">
        <f t="shared" ca="1" si="593"/>
        <v>54</v>
      </c>
      <c r="Q2205" s="9">
        <f t="shared" ca="1" si="588"/>
        <v>0</v>
      </c>
      <c r="R2205" s="34" t="str">
        <f t="shared" ca="1" si="594"/>
        <v>SELL</v>
      </c>
    </row>
    <row r="2206" spans="1:18" x14ac:dyDescent="0.3">
      <c r="A2206" s="9">
        <v>2203</v>
      </c>
      <c r="B2206" s="11">
        <f t="shared" ca="1" si="578"/>
        <v>38275</v>
      </c>
      <c r="C2206" s="17">
        <f t="shared" ca="1" si="579"/>
        <v>1795</v>
      </c>
      <c r="D2206" s="42">
        <f t="shared" ca="1" si="589"/>
        <v>0.25</v>
      </c>
      <c r="E2206" s="15">
        <f t="shared" ca="1" si="581"/>
        <v>0.25</v>
      </c>
      <c r="F2206" s="15">
        <f t="shared" ca="1" si="582"/>
        <v>0</v>
      </c>
      <c r="G2206" s="17">
        <f t="shared" ca="1" si="590"/>
        <v>10.399999999999993</v>
      </c>
      <c r="H2206" s="17">
        <f t="shared" ca="1" si="591"/>
        <v>4.8642857142857077</v>
      </c>
      <c r="I2206" s="17">
        <f t="shared" ca="1" si="592"/>
        <v>2.138032305433188</v>
      </c>
      <c r="J2206" s="23">
        <f t="shared" ca="1" si="583"/>
        <v>68.132896583996271</v>
      </c>
      <c r="K2206" s="19" t="str">
        <f t="shared" ca="1" si="584"/>
        <v/>
      </c>
      <c r="L2206" s="19" t="str">
        <f t="shared" ca="1" si="585"/>
        <v/>
      </c>
      <c r="M2206" s="9" t="str">
        <f t="shared" ca="1" si="586"/>
        <v/>
      </c>
      <c r="N2206" s="9" t="str">
        <f t="shared" ca="1" si="587"/>
        <v/>
      </c>
      <c r="O2206" s="11">
        <f t="shared" ca="1" si="580"/>
        <v>38275</v>
      </c>
      <c r="P2206" s="31">
        <f t="shared" ca="1" si="593"/>
        <v>54</v>
      </c>
      <c r="Q2206" s="9">
        <f t="shared" ca="1" si="588"/>
        <v>0</v>
      </c>
      <c r="R2206" s="34" t="str">
        <f t="shared" ca="1" si="594"/>
        <v>SELL</v>
      </c>
    </row>
    <row r="2207" spans="1:18" x14ac:dyDescent="0.3">
      <c r="A2207" s="9">
        <v>2204</v>
      </c>
      <c r="B2207" s="11">
        <f t="shared" ca="1" si="578"/>
        <v>38278</v>
      </c>
      <c r="C2207" s="17">
        <f t="shared" ca="1" si="579"/>
        <v>1786</v>
      </c>
      <c r="D2207" s="42">
        <f t="shared" ca="1" si="589"/>
        <v>-9</v>
      </c>
      <c r="E2207" s="15">
        <f t="shared" ca="1" si="581"/>
        <v>0</v>
      </c>
      <c r="F2207" s="15">
        <f t="shared" ca="1" si="582"/>
        <v>-9</v>
      </c>
      <c r="G2207" s="17">
        <f t="shared" ca="1" si="590"/>
        <v>10.399999999999993</v>
      </c>
      <c r="H2207" s="17">
        <f t="shared" ca="1" si="591"/>
        <v>4.2749999999999932</v>
      </c>
      <c r="I2207" s="17">
        <f t="shared" ca="1" si="592"/>
        <v>2.432748538011698</v>
      </c>
      <c r="J2207" s="23">
        <f t="shared" ca="1" si="583"/>
        <v>70.868824531516196</v>
      </c>
      <c r="K2207" s="19" t="str">
        <f t="shared" ca="1" si="584"/>
        <v>SELL</v>
      </c>
      <c r="L2207" s="19" t="str">
        <f t="shared" ca="1" si="585"/>
        <v/>
      </c>
      <c r="M2207" s="9" t="str">
        <f t="shared" ca="1" si="586"/>
        <v/>
      </c>
      <c r="N2207" s="9" t="str">
        <f t="shared" ca="1" si="587"/>
        <v/>
      </c>
      <c r="O2207" s="11">
        <f t="shared" ca="1" si="580"/>
        <v>38278</v>
      </c>
      <c r="P2207" s="31">
        <f t="shared" ca="1" si="593"/>
        <v>54</v>
      </c>
      <c r="Q2207" s="9">
        <f t="shared" ca="1" si="588"/>
        <v>0</v>
      </c>
      <c r="R2207" s="34" t="str">
        <f t="shared" ca="1" si="594"/>
        <v>SELL</v>
      </c>
    </row>
    <row r="2208" spans="1:18" x14ac:dyDescent="0.3">
      <c r="A2208" s="9">
        <v>2205</v>
      </c>
      <c r="B2208" s="11">
        <f t="shared" ca="1" si="578"/>
        <v>38279</v>
      </c>
      <c r="C2208" s="17">
        <f t="shared" ca="1" si="579"/>
        <v>1808.4</v>
      </c>
      <c r="D2208" s="42">
        <f t="shared" ca="1" si="589"/>
        <v>22.400000000000091</v>
      </c>
      <c r="E2208" s="15">
        <f t="shared" ca="1" si="581"/>
        <v>22.400000000000091</v>
      </c>
      <c r="F2208" s="15">
        <f t="shared" ca="1" si="582"/>
        <v>0</v>
      </c>
      <c r="G2208" s="17">
        <f t="shared" ca="1" si="590"/>
        <v>10.021428571428569</v>
      </c>
      <c r="H2208" s="17">
        <f t="shared" ca="1" si="591"/>
        <v>4.2749999999999932</v>
      </c>
      <c r="I2208" s="17">
        <f t="shared" ca="1" si="592"/>
        <v>2.3441938178780313</v>
      </c>
      <c r="J2208" s="23">
        <f t="shared" ca="1" si="583"/>
        <v>70.09742692980268</v>
      </c>
      <c r="K2208" s="19" t="str">
        <f t="shared" ca="1" si="584"/>
        <v>SELL</v>
      </c>
      <c r="L2208" s="19" t="str">
        <f t="shared" ca="1" si="585"/>
        <v/>
      </c>
      <c r="M2208" s="9" t="str">
        <f t="shared" ca="1" si="586"/>
        <v/>
      </c>
      <c r="N2208" s="9" t="str">
        <f t="shared" ca="1" si="587"/>
        <v/>
      </c>
      <c r="O2208" s="11">
        <f t="shared" ca="1" si="580"/>
        <v>38279</v>
      </c>
      <c r="P2208" s="31">
        <f t="shared" ca="1" si="593"/>
        <v>54</v>
      </c>
      <c r="Q2208" s="9">
        <f t="shared" ca="1" si="588"/>
        <v>0</v>
      </c>
      <c r="R2208" s="34" t="str">
        <f t="shared" ca="1" si="594"/>
        <v>SELL</v>
      </c>
    </row>
    <row r="2209" spans="1:18" x14ac:dyDescent="0.3">
      <c r="A2209" s="9">
        <v>2206</v>
      </c>
      <c r="B2209" s="11">
        <f t="shared" ca="1" si="578"/>
        <v>38280</v>
      </c>
      <c r="C2209" s="17">
        <f t="shared" ca="1" si="579"/>
        <v>1790.05</v>
      </c>
      <c r="D2209" s="42">
        <f t="shared" ca="1" si="589"/>
        <v>-18.350000000000136</v>
      </c>
      <c r="E2209" s="15">
        <f t="shared" ca="1" si="581"/>
        <v>0</v>
      </c>
      <c r="F2209" s="15">
        <f t="shared" ca="1" si="582"/>
        <v>-18.350000000000136</v>
      </c>
      <c r="G2209" s="17">
        <f t="shared" ca="1" si="590"/>
        <v>8.7678571428571423</v>
      </c>
      <c r="H2209" s="17">
        <f t="shared" ca="1" si="591"/>
        <v>5.585714285714289</v>
      </c>
      <c r="I2209" s="17">
        <f t="shared" ca="1" si="592"/>
        <v>1.569693094629155</v>
      </c>
      <c r="J2209" s="23">
        <f t="shared" ca="1" si="583"/>
        <v>61.0848469768599</v>
      </c>
      <c r="K2209" s="19" t="str">
        <f t="shared" ca="1" si="584"/>
        <v/>
      </c>
      <c r="L2209" s="19" t="str">
        <f t="shared" ca="1" si="585"/>
        <v/>
      </c>
      <c r="M2209" s="9" t="str">
        <f t="shared" ca="1" si="586"/>
        <v/>
      </c>
      <c r="N2209" s="9" t="str">
        <f t="shared" ca="1" si="587"/>
        <v/>
      </c>
      <c r="O2209" s="11">
        <f t="shared" ca="1" si="580"/>
        <v>38280</v>
      </c>
      <c r="P2209" s="31">
        <f t="shared" ca="1" si="593"/>
        <v>54</v>
      </c>
      <c r="Q2209" s="9">
        <f t="shared" ca="1" si="588"/>
        <v>0</v>
      </c>
      <c r="R2209" s="34" t="str">
        <f t="shared" ca="1" si="594"/>
        <v>SELL</v>
      </c>
    </row>
    <row r="2210" spans="1:18" x14ac:dyDescent="0.3">
      <c r="A2210" s="9">
        <v>2207</v>
      </c>
      <c r="B2210" s="11">
        <f t="shared" ca="1" si="578"/>
        <v>38281</v>
      </c>
      <c r="C2210" s="17">
        <f t="shared" ca="1" si="579"/>
        <v>1779.75</v>
      </c>
      <c r="D2210" s="42">
        <f t="shared" ca="1" si="589"/>
        <v>-10.299999999999955</v>
      </c>
      <c r="E2210" s="15">
        <f t="shared" ca="1" si="581"/>
        <v>0</v>
      </c>
      <c r="F2210" s="15">
        <f t="shared" ca="1" si="582"/>
        <v>-10.299999999999955</v>
      </c>
      <c r="G2210" s="17">
        <f t="shared" ca="1" si="590"/>
        <v>6.6499999999999932</v>
      </c>
      <c r="H2210" s="17">
        <f t="shared" ca="1" si="591"/>
        <v>6.3214285714285712</v>
      </c>
      <c r="I2210" s="17">
        <f t="shared" ca="1" si="592"/>
        <v>1.0519774011299425</v>
      </c>
      <c r="J2210" s="23">
        <f t="shared" ca="1" si="583"/>
        <v>51.266519823788521</v>
      </c>
      <c r="K2210" s="19" t="str">
        <f t="shared" ca="1" si="584"/>
        <v/>
      </c>
      <c r="L2210" s="19" t="str">
        <f t="shared" ca="1" si="585"/>
        <v/>
      </c>
      <c r="M2210" s="9" t="str">
        <f t="shared" ca="1" si="586"/>
        <v/>
      </c>
      <c r="N2210" s="9" t="str">
        <f t="shared" ca="1" si="587"/>
        <v/>
      </c>
      <c r="O2210" s="11">
        <f t="shared" ca="1" si="580"/>
        <v>38281</v>
      </c>
      <c r="P2210" s="31">
        <f t="shared" ca="1" si="593"/>
        <v>54</v>
      </c>
      <c r="Q2210" s="9">
        <f t="shared" ca="1" si="588"/>
        <v>0</v>
      </c>
      <c r="R2210" s="34" t="str">
        <f t="shared" ca="1" si="594"/>
        <v>SELL</v>
      </c>
    </row>
    <row r="2211" spans="1:18" x14ac:dyDescent="0.3">
      <c r="A2211" s="9">
        <v>2208</v>
      </c>
      <c r="B2211" s="11">
        <f t="shared" ca="1" si="578"/>
        <v>38285</v>
      </c>
      <c r="C2211" s="17">
        <f t="shared" ca="1" si="579"/>
        <v>1757.25</v>
      </c>
      <c r="D2211" s="42">
        <f t="shared" ca="1" si="589"/>
        <v>-22.5</v>
      </c>
      <c r="E2211" s="15">
        <f t="shared" ca="1" si="581"/>
        <v>0</v>
      </c>
      <c r="F2211" s="15">
        <f t="shared" ca="1" si="582"/>
        <v>-22.5</v>
      </c>
      <c r="G2211" s="17">
        <f t="shared" ca="1" si="590"/>
        <v>4.4714285714285653</v>
      </c>
      <c r="H2211" s="17">
        <f t="shared" ca="1" si="591"/>
        <v>7.9285714285714288</v>
      </c>
      <c r="I2211" s="17">
        <f t="shared" ca="1" si="592"/>
        <v>0.5639639639639632</v>
      </c>
      <c r="J2211" s="23">
        <f t="shared" ca="1" si="583"/>
        <v>36.059907834101345</v>
      </c>
      <c r="K2211" s="19" t="str">
        <f t="shared" ca="1" si="584"/>
        <v/>
      </c>
      <c r="L2211" s="19" t="str">
        <f t="shared" ca="1" si="585"/>
        <v/>
      </c>
      <c r="M2211" s="9" t="str">
        <f t="shared" ca="1" si="586"/>
        <v/>
      </c>
      <c r="N2211" s="9" t="str">
        <f t="shared" ca="1" si="587"/>
        <v/>
      </c>
      <c r="O2211" s="11">
        <f t="shared" ca="1" si="580"/>
        <v>38285</v>
      </c>
      <c r="P2211" s="31">
        <f t="shared" ca="1" si="593"/>
        <v>54</v>
      </c>
      <c r="Q2211" s="9">
        <f t="shared" ca="1" si="588"/>
        <v>0</v>
      </c>
      <c r="R2211" s="34" t="str">
        <f t="shared" ca="1" si="594"/>
        <v>SELL</v>
      </c>
    </row>
    <row r="2212" spans="1:18" x14ac:dyDescent="0.3">
      <c r="A2212" s="9">
        <v>2209</v>
      </c>
      <c r="B2212" s="11">
        <f t="shared" ca="1" si="578"/>
        <v>38286</v>
      </c>
      <c r="C2212" s="17">
        <f t="shared" ca="1" si="579"/>
        <v>1781.05</v>
      </c>
      <c r="D2212" s="42">
        <f t="shared" ca="1" si="589"/>
        <v>23.799999999999955</v>
      </c>
      <c r="E2212" s="15">
        <f t="shared" ca="1" si="581"/>
        <v>23.799999999999955</v>
      </c>
      <c r="F2212" s="15">
        <f t="shared" ca="1" si="582"/>
        <v>0</v>
      </c>
      <c r="G2212" s="17">
        <f t="shared" ca="1" si="590"/>
        <v>5.6857142857142788</v>
      </c>
      <c r="H2212" s="17">
        <f t="shared" ca="1" si="591"/>
        <v>7.9285714285714288</v>
      </c>
      <c r="I2212" s="17">
        <f t="shared" ca="1" si="592"/>
        <v>0.71711711711711623</v>
      </c>
      <c r="J2212" s="23">
        <f t="shared" ca="1" si="583"/>
        <v>41.762854144805843</v>
      </c>
      <c r="K2212" s="19" t="str">
        <f t="shared" ca="1" si="584"/>
        <v/>
      </c>
      <c r="L2212" s="19" t="str">
        <f t="shared" ca="1" si="585"/>
        <v/>
      </c>
      <c r="M2212" s="9" t="str">
        <f t="shared" ca="1" si="586"/>
        <v/>
      </c>
      <c r="N2212" s="9" t="str">
        <f t="shared" ca="1" si="587"/>
        <v/>
      </c>
      <c r="O2212" s="11">
        <f t="shared" ca="1" si="580"/>
        <v>38286</v>
      </c>
      <c r="P2212" s="31">
        <f t="shared" ca="1" si="593"/>
        <v>54</v>
      </c>
      <c r="Q2212" s="9">
        <f t="shared" ca="1" si="588"/>
        <v>0</v>
      </c>
      <c r="R2212" s="34" t="str">
        <f t="shared" ca="1" si="594"/>
        <v>SELL</v>
      </c>
    </row>
    <row r="2213" spans="1:18" x14ac:dyDescent="0.3">
      <c r="A2213" s="9">
        <v>2210</v>
      </c>
      <c r="B2213" s="11">
        <f t="shared" ca="1" si="578"/>
        <v>38287</v>
      </c>
      <c r="C2213" s="17">
        <f t="shared" ca="1" si="579"/>
        <v>1783.85</v>
      </c>
      <c r="D2213" s="42">
        <f t="shared" ca="1" si="589"/>
        <v>2.7999999999999545</v>
      </c>
      <c r="E2213" s="15">
        <f t="shared" ca="1" si="581"/>
        <v>2.7999999999999545</v>
      </c>
      <c r="F2213" s="15">
        <f t="shared" ca="1" si="582"/>
        <v>0</v>
      </c>
      <c r="G2213" s="17">
        <f t="shared" ca="1" si="590"/>
        <v>5.8857142857142764</v>
      </c>
      <c r="H2213" s="17">
        <f t="shared" ca="1" si="591"/>
        <v>6.6750000000000034</v>
      </c>
      <c r="I2213" s="17">
        <f t="shared" ca="1" si="592"/>
        <v>0.88175494917067765</v>
      </c>
      <c r="J2213" s="23">
        <f t="shared" ca="1" si="583"/>
        <v>46.858117713960709</v>
      </c>
      <c r="K2213" s="19" t="str">
        <f t="shared" ca="1" si="584"/>
        <v/>
      </c>
      <c r="L2213" s="19" t="str">
        <f t="shared" ca="1" si="585"/>
        <v/>
      </c>
      <c r="M2213" s="9" t="str">
        <f t="shared" ca="1" si="586"/>
        <v/>
      </c>
      <c r="N2213" s="9" t="str">
        <f t="shared" ca="1" si="587"/>
        <v/>
      </c>
      <c r="O2213" s="11">
        <f t="shared" ca="1" si="580"/>
        <v>38287</v>
      </c>
      <c r="P2213" s="31">
        <f t="shared" ca="1" si="593"/>
        <v>54</v>
      </c>
      <c r="Q2213" s="9">
        <f t="shared" ca="1" si="588"/>
        <v>0</v>
      </c>
      <c r="R2213" s="34" t="str">
        <f t="shared" ca="1" si="594"/>
        <v>SELL</v>
      </c>
    </row>
    <row r="2214" spans="1:18" x14ac:dyDescent="0.3">
      <c r="A2214" s="9">
        <v>2211</v>
      </c>
      <c r="B2214" s="11">
        <f t="shared" ca="1" si="578"/>
        <v>38288</v>
      </c>
      <c r="C2214" s="17">
        <f t="shared" ca="1" si="579"/>
        <v>1800.1</v>
      </c>
      <c r="D2214" s="42">
        <f t="shared" ca="1" si="589"/>
        <v>16.25</v>
      </c>
      <c r="E2214" s="15">
        <f t="shared" ca="1" si="581"/>
        <v>16.25</v>
      </c>
      <c r="F2214" s="15">
        <f t="shared" ca="1" si="582"/>
        <v>0</v>
      </c>
      <c r="G2214" s="17">
        <f t="shared" ca="1" si="590"/>
        <v>5.5607142857142788</v>
      </c>
      <c r="H2214" s="17">
        <f t="shared" ca="1" si="591"/>
        <v>6.6750000000000034</v>
      </c>
      <c r="I2214" s="17">
        <f t="shared" ca="1" si="592"/>
        <v>0.83306581059389906</v>
      </c>
      <c r="J2214" s="23">
        <f t="shared" ca="1" si="583"/>
        <v>45.446584938703985</v>
      </c>
      <c r="K2214" s="19" t="str">
        <f t="shared" ca="1" si="584"/>
        <v/>
      </c>
      <c r="L2214" s="19" t="str">
        <f t="shared" ca="1" si="585"/>
        <v/>
      </c>
      <c r="M2214" s="9" t="str">
        <f t="shared" ca="1" si="586"/>
        <v/>
      </c>
      <c r="N2214" s="9" t="str">
        <f t="shared" ca="1" si="587"/>
        <v/>
      </c>
      <c r="O2214" s="11">
        <f t="shared" ca="1" si="580"/>
        <v>38288</v>
      </c>
      <c r="P2214" s="31">
        <f t="shared" ca="1" si="593"/>
        <v>54</v>
      </c>
      <c r="Q2214" s="9">
        <f t="shared" ca="1" si="588"/>
        <v>0</v>
      </c>
      <c r="R2214" s="34" t="str">
        <f t="shared" ca="1" si="594"/>
        <v>SELL</v>
      </c>
    </row>
    <row r="2215" spans="1:18" x14ac:dyDescent="0.3">
      <c r="A2215" s="9">
        <v>2212</v>
      </c>
      <c r="B2215" s="11">
        <f t="shared" ca="1" si="578"/>
        <v>38289</v>
      </c>
      <c r="C2215" s="17">
        <f t="shared" ca="1" si="579"/>
        <v>1786.9</v>
      </c>
      <c r="D2215" s="42">
        <f t="shared" ca="1" si="589"/>
        <v>-13.199999999999818</v>
      </c>
      <c r="E2215" s="15">
        <f t="shared" ca="1" si="581"/>
        <v>0</v>
      </c>
      <c r="F2215" s="15">
        <f t="shared" ca="1" si="582"/>
        <v>-13.199999999999818</v>
      </c>
      <c r="G2215" s="17">
        <f t="shared" ca="1" si="590"/>
        <v>5.2392857142857077</v>
      </c>
      <c r="H2215" s="17">
        <f t="shared" ca="1" si="591"/>
        <v>7.6178571428571331</v>
      </c>
      <c r="I2215" s="17">
        <f t="shared" ca="1" si="592"/>
        <v>0.68776371308016881</v>
      </c>
      <c r="J2215" s="23">
        <f t="shared" ca="1" si="583"/>
        <v>40.75</v>
      </c>
      <c r="K2215" s="19" t="str">
        <f t="shared" ca="1" si="584"/>
        <v/>
      </c>
      <c r="L2215" s="19" t="str">
        <f t="shared" ca="1" si="585"/>
        <v/>
      </c>
      <c r="M2215" s="9" t="str">
        <f t="shared" ca="1" si="586"/>
        <v/>
      </c>
      <c r="N2215" s="9" t="str">
        <f t="shared" ca="1" si="587"/>
        <v/>
      </c>
      <c r="O2215" s="11">
        <f t="shared" ca="1" si="580"/>
        <v>38289</v>
      </c>
      <c r="P2215" s="31">
        <f t="shared" ca="1" si="593"/>
        <v>54</v>
      </c>
      <c r="Q2215" s="9">
        <f t="shared" ca="1" si="588"/>
        <v>0</v>
      </c>
      <c r="R2215" s="34" t="str">
        <f t="shared" ca="1" si="594"/>
        <v>SELL</v>
      </c>
    </row>
    <row r="2216" spans="1:18" x14ac:dyDescent="0.3">
      <c r="A2216" s="9">
        <v>2213</v>
      </c>
      <c r="B2216" s="11">
        <f t="shared" ca="1" si="578"/>
        <v>38292</v>
      </c>
      <c r="C2216" s="17">
        <f t="shared" ca="1" si="579"/>
        <v>1797.75</v>
      </c>
      <c r="D2216" s="42">
        <f t="shared" ca="1" si="589"/>
        <v>10.849999999999909</v>
      </c>
      <c r="E2216" s="15">
        <f t="shared" ca="1" si="581"/>
        <v>10.849999999999909</v>
      </c>
      <c r="F2216" s="15">
        <f t="shared" ca="1" si="582"/>
        <v>0</v>
      </c>
      <c r="G2216" s="17">
        <f t="shared" ca="1" si="590"/>
        <v>6.0142857142857009</v>
      </c>
      <c r="H2216" s="17">
        <f t="shared" ca="1" si="591"/>
        <v>7.4464285714285552</v>
      </c>
      <c r="I2216" s="17">
        <f t="shared" ca="1" si="592"/>
        <v>0.80767386091127091</v>
      </c>
      <c r="J2216" s="23">
        <f t="shared" ca="1" si="583"/>
        <v>44.680286548156012</v>
      </c>
      <c r="K2216" s="19" t="str">
        <f t="shared" ca="1" si="584"/>
        <v/>
      </c>
      <c r="L2216" s="19" t="str">
        <f t="shared" ca="1" si="585"/>
        <v/>
      </c>
      <c r="M2216" s="9" t="str">
        <f t="shared" ca="1" si="586"/>
        <v/>
      </c>
      <c r="N2216" s="9" t="str">
        <f t="shared" ca="1" si="587"/>
        <v/>
      </c>
      <c r="O2216" s="11">
        <f t="shared" ca="1" si="580"/>
        <v>38292</v>
      </c>
      <c r="P2216" s="31">
        <f t="shared" ca="1" si="593"/>
        <v>54</v>
      </c>
      <c r="Q2216" s="9">
        <f t="shared" ca="1" si="588"/>
        <v>0</v>
      </c>
      <c r="R2216" s="34" t="str">
        <f t="shared" ca="1" si="594"/>
        <v>SELL</v>
      </c>
    </row>
    <row r="2217" spans="1:18" x14ac:dyDescent="0.3">
      <c r="A2217" s="9">
        <v>2214</v>
      </c>
      <c r="B2217" s="11">
        <f t="shared" ca="1" si="578"/>
        <v>38293</v>
      </c>
      <c r="C2217" s="17">
        <f t="shared" ca="1" si="579"/>
        <v>1813.7</v>
      </c>
      <c r="D2217" s="42">
        <f t="shared" ca="1" si="589"/>
        <v>15.950000000000045</v>
      </c>
      <c r="E2217" s="15">
        <f t="shared" ca="1" si="581"/>
        <v>15.950000000000045</v>
      </c>
      <c r="F2217" s="15">
        <f t="shared" ca="1" si="582"/>
        <v>0</v>
      </c>
      <c r="G2217" s="17">
        <f t="shared" ca="1" si="590"/>
        <v>7.1535714285714187</v>
      </c>
      <c r="H2217" s="17">
        <f t="shared" ca="1" si="591"/>
        <v>6.7285714285714153</v>
      </c>
      <c r="I2217" s="17">
        <f t="shared" ca="1" si="592"/>
        <v>1.0631634819532916</v>
      </c>
      <c r="J2217" s="23">
        <f t="shared" ca="1" si="583"/>
        <v>51.530743503987672</v>
      </c>
      <c r="K2217" s="19" t="str">
        <f t="shared" ca="1" si="584"/>
        <v/>
      </c>
      <c r="L2217" s="19" t="str">
        <f t="shared" ca="1" si="585"/>
        <v/>
      </c>
      <c r="M2217" s="9" t="str">
        <f t="shared" ca="1" si="586"/>
        <v/>
      </c>
      <c r="N2217" s="9" t="str">
        <f t="shared" ca="1" si="587"/>
        <v/>
      </c>
      <c r="O2217" s="11">
        <f t="shared" ca="1" si="580"/>
        <v>38293</v>
      </c>
      <c r="P2217" s="31">
        <f t="shared" ca="1" si="593"/>
        <v>54</v>
      </c>
      <c r="Q2217" s="9">
        <f t="shared" ca="1" si="588"/>
        <v>0</v>
      </c>
      <c r="R2217" s="34" t="str">
        <f t="shared" ca="1" si="594"/>
        <v>SELL</v>
      </c>
    </row>
    <row r="2218" spans="1:18" x14ac:dyDescent="0.3">
      <c r="A2218" s="9">
        <v>2215</v>
      </c>
      <c r="B2218" s="11">
        <f t="shared" ca="1" si="578"/>
        <v>38294</v>
      </c>
      <c r="C2218" s="17">
        <f t="shared" ca="1" si="579"/>
        <v>1837.4</v>
      </c>
      <c r="D2218" s="42">
        <f t="shared" ca="1" si="589"/>
        <v>23.700000000000045</v>
      </c>
      <c r="E2218" s="15">
        <f t="shared" ca="1" si="581"/>
        <v>23.700000000000045</v>
      </c>
      <c r="F2218" s="15">
        <f t="shared" ca="1" si="582"/>
        <v>0</v>
      </c>
      <c r="G2218" s="17">
        <f t="shared" ca="1" si="590"/>
        <v>8.8464285714285644</v>
      </c>
      <c r="H2218" s="17">
        <f t="shared" ca="1" si="591"/>
        <v>5.2392857142857077</v>
      </c>
      <c r="I2218" s="17">
        <f t="shared" ca="1" si="592"/>
        <v>1.6884798909338794</v>
      </c>
      <c r="J2218" s="23">
        <f t="shared" ca="1" si="583"/>
        <v>62.804259634888453</v>
      </c>
      <c r="K2218" s="19" t="str">
        <f t="shared" ca="1" si="584"/>
        <v/>
      </c>
      <c r="L2218" s="19" t="str">
        <f t="shared" ca="1" si="585"/>
        <v/>
      </c>
      <c r="M2218" s="9" t="str">
        <f t="shared" ca="1" si="586"/>
        <v/>
      </c>
      <c r="N2218" s="9" t="str">
        <f t="shared" ca="1" si="587"/>
        <v/>
      </c>
      <c r="O2218" s="11">
        <f t="shared" ca="1" si="580"/>
        <v>38294</v>
      </c>
      <c r="P2218" s="31">
        <f t="shared" ca="1" si="593"/>
        <v>54</v>
      </c>
      <c r="Q2218" s="9">
        <f t="shared" ca="1" si="588"/>
        <v>0</v>
      </c>
      <c r="R2218" s="34" t="str">
        <f t="shared" ca="1" si="594"/>
        <v>SELL</v>
      </c>
    </row>
    <row r="2219" spans="1:18" x14ac:dyDescent="0.3">
      <c r="A2219" s="9">
        <v>2216</v>
      </c>
      <c r="B2219" s="11">
        <f t="shared" ca="1" si="578"/>
        <v>38295</v>
      </c>
      <c r="C2219" s="17">
        <f t="shared" ca="1" si="579"/>
        <v>1834.85</v>
      </c>
      <c r="D2219" s="42">
        <f t="shared" ca="1" si="589"/>
        <v>-2.5500000000001819</v>
      </c>
      <c r="E2219" s="15">
        <f t="shared" ca="1" si="581"/>
        <v>0</v>
      </c>
      <c r="F2219" s="15">
        <f t="shared" ca="1" si="582"/>
        <v>-2.5500000000001819</v>
      </c>
      <c r="G2219" s="17">
        <f t="shared" ca="1" si="590"/>
        <v>8.2857142857142865</v>
      </c>
      <c r="H2219" s="17">
        <f t="shared" ca="1" si="591"/>
        <v>5.4214285714285779</v>
      </c>
      <c r="I2219" s="17">
        <f t="shared" ca="1" si="592"/>
        <v>1.5283267457180483</v>
      </c>
      <c r="J2219" s="23">
        <f t="shared" ca="1" si="583"/>
        <v>60.448150078165682</v>
      </c>
      <c r="K2219" s="19" t="str">
        <f t="shared" ca="1" si="584"/>
        <v/>
      </c>
      <c r="L2219" s="19" t="str">
        <f t="shared" ca="1" si="585"/>
        <v/>
      </c>
      <c r="M2219" s="9" t="str">
        <f t="shared" ca="1" si="586"/>
        <v/>
      </c>
      <c r="N2219" s="9" t="str">
        <f t="shared" ca="1" si="587"/>
        <v/>
      </c>
      <c r="O2219" s="11">
        <f t="shared" ca="1" si="580"/>
        <v>38295</v>
      </c>
      <c r="P2219" s="31">
        <f t="shared" ca="1" si="593"/>
        <v>54</v>
      </c>
      <c r="Q2219" s="9">
        <f t="shared" ca="1" si="588"/>
        <v>0</v>
      </c>
      <c r="R2219" s="34" t="str">
        <f t="shared" ca="1" si="594"/>
        <v>SELL</v>
      </c>
    </row>
    <row r="2220" spans="1:18" x14ac:dyDescent="0.3">
      <c r="A2220" s="9">
        <v>2217</v>
      </c>
      <c r="B2220" s="11">
        <f t="shared" ca="1" si="578"/>
        <v>38296</v>
      </c>
      <c r="C2220" s="17">
        <f t="shared" ca="1" si="579"/>
        <v>1852.3</v>
      </c>
      <c r="D2220" s="42">
        <f t="shared" ca="1" si="589"/>
        <v>17.450000000000045</v>
      </c>
      <c r="E2220" s="15">
        <f t="shared" ca="1" si="581"/>
        <v>17.450000000000045</v>
      </c>
      <c r="F2220" s="15">
        <f t="shared" ca="1" si="582"/>
        <v>0</v>
      </c>
      <c r="G2220" s="17">
        <f t="shared" ca="1" si="590"/>
        <v>9.5142857142857178</v>
      </c>
      <c r="H2220" s="17">
        <f t="shared" ca="1" si="591"/>
        <v>5.4214285714285779</v>
      </c>
      <c r="I2220" s="17">
        <f t="shared" ca="1" si="592"/>
        <v>1.7549407114624491</v>
      </c>
      <c r="J2220" s="23">
        <f t="shared" ca="1" si="583"/>
        <v>63.701578192252491</v>
      </c>
      <c r="K2220" s="19" t="str">
        <f t="shared" ca="1" si="584"/>
        <v/>
      </c>
      <c r="L2220" s="19" t="str">
        <f t="shared" ca="1" si="585"/>
        <v/>
      </c>
      <c r="M2220" s="9" t="str">
        <f t="shared" ca="1" si="586"/>
        <v/>
      </c>
      <c r="N2220" s="9" t="str">
        <f t="shared" ca="1" si="587"/>
        <v/>
      </c>
      <c r="O2220" s="11">
        <f t="shared" ca="1" si="580"/>
        <v>38296</v>
      </c>
      <c r="P2220" s="31">
        <f t="shared" ca="1" si="593"/>
        <v>54</v>
      </c>
      <c r="Q2220" s="9">
        <f t="shared" ca="1" si="588"/>
        <v>0</v>
      </c>
      <c r="R2220" s="34" t="str">
        <f t="shared" ca="1" si="594"/>
        <v>SELL</v>
      </c>
    </row>
    <row r="2221" spans="1:18" x14ac:dyDescent="0.3">
      <c r="A2221" s="9">
        <v>2218</v>
      </c>
      <c r="B2221" s="11">
        <f t="shared" ca="1" si="578"/>
        <v>38299</v>
      </c>
      <c r="C2221" s="17">
        <f t="shared" ca="1" si="579"/>
        <v>1862.8</v>
      </c>
      <c r="D2221" s="42">
        <f t="shared" ca="1" si="589"/>
        <v>10.5</v>
      </c>
      <c r="E2221" s="15">
        <f t="shared" ca="1" si="581"/>
        <v>10.5</v>
      </c>
      <c r="F2221" s="15">
        <f t="shared" ca="1" si="582"/>
        <v>0</v>
      </c>
      <c r="G2221" s="17">
        <f t="shared" ca="1" si="590"/>
        <v>10.264285714285718</v>
      </c>
      <c r="H2221" s="17">
        <f t="shared" ca="1" si="591"/>
        <v>4.7785714285714347</v>
      </c>
      <c r="I2221" s="17">
        <f t="shared" ca="1" si="592"/>
        <v>2.147982062780267</v>
      </c>
      <c r="J2221" s="23">
        <f t="shared" ca="1" si="583"/>
        <v>68.233618233618216</v>
      </c>
      <c r="K2221" s="19" t="str">
        <f t="shared" ca="1" si="584"/>
        <v/>
      </c>
      <c r="L2221" s="19" t="str">
        <f t="shared" ca="1" si="585"/>
        <v/>
      </c>
      <c r="M2221" s="9" t="str">
        <f t="shared" ca="1" si="586"/>
        <v/>
      </c>
      <c r="N2221" s="9" t="str">
        <f t="shared" ca="1" si="587"/>
        <v/>
      </c>
      <c r="O2221" s="11">
        <f t="shared" ca="1" si="580"/>
        <v>38299</v>
      </c>
      <c r="P2221" s="31">
        <f t="shared" ca="1" si="593"/>
        <v>54</v>
      </c>
      <c r="Q2221" s="9">
        <f t="shared" ca="1" si="588"/>
        <v>0</v>
      </c>
      <c r="R2221" s="34" t="str">
        <f t="shared" ca="1" si="594"/>
        <v>SELL</v>
      </c>
    </row>
    <row r="2222" spans="1:18" x14ac:dyDescent="0.3">
      <c r="A2222" s="9">
        <v>2219</v>
      </c>
      <c r="B2222" s="11">
        <f t="shared" ca="1" si="578"/>
        <v>38300</v>
      </c>
      <c r="C2222" s="17">
        <f t="shared" ca="1" si="579"/>
        <v>1858.75</v>
      </c>
      <c r="D2222" s="42">
        <f t="shared" ca="1" si="589"/>
        <v>-4.0499999999999545</v>
      </c>
      <c r="E2222" s="15">
        <f t="shared" ca="1" si="581"/>
        <v>0</v>
      </c>
      <c r="F2222" s="15">
        <f t="shared" ca="1" si="582"/>
        <v>-4.0499999999999545</v>
      </c>
      <c r="G2222" s="17">
        <f t="shared" ca="1" si="590"/>
        <v>8.664285714285711</v>
      </c>
      <c r="H2222" s="17">
        <f t="shared" ca="1" si="591"/>
        <v>5.0678571428571457</v>
      </c>
      <c r="I2222" s="17">
        <f t="shared" ca="1" si="592"/>
        <v>1.7096546863988709</v>
      </c>
      <c r="J2222" s="23">
        <f t="shared" ca="1" si="583"/>
        <v>63.094928478543537</v>
      </c>
      <c r="K2222" s="19" t="str">
        <f t="shared" ca="1" si="584"/>
        <v/>
      </c>
      <c r="L2222" s="19" t="str">
        <f t="shared" ca="1" si="585"/>
        <v/>
      </c>
      <c r="M2222" s="9" t="str">
        <f t="shared" ca="1" si="586"/>
        <v/>
      </c>
      <c r="N2222" s="9" t="str">
        <f t="shared" ca="1" si="587"/>
        <v/>
      </c>
      <c r="O2222" s="11">
        <f t="shared" ca="1" si="580"/>
        <v>38300</v>
      </c>
      <c r="P2222" s="31">
        <f t="shared" ca="1" si="593"/>
        <v>54</v>
      </c>
      <c r="Q2222" s="9">
        <f t="shared" ca="1" si="588"/>
        <v>0</v>
      </c>
      <c r="R2222" s="34" t="str">
        <f t="shared" ca="1" si="594"/>
        <v>SELL</v>
      </c>
    </row>
    <row r="2223" spans="1:18" x14ac:dyDescent="0.3">
      <c r="A2223" s="9">
        <v>2220</v>
      </c>
      <c r="B2223" s="11">
        <f t="shared" ca="1" si="578"/>
        <v>38301</v>
      </c>
      <c r="C2223" s="17">
        <f t="shared" ca="1" si="579"/>
        <v>1876.1</v>
      </c>
      <c r="D2223" s="42">
        <f t="shared" ca="1" si="589"/>
        <v>17.349999999999909</v>
      </c>
      <c r="E2223" s="15">
        <f t="shared" ca="1" si="581"/>
        <v>17.349999999999909</v>
      </c>
      <c r="F2223" s="15">
        <f t="shared" ca="1" si="582"/>
        <v>0</v>
      </c>
      <c r="G2223" s="17">
        <f t="shared" ca="1" si="590"/>
        <v>9.9035714285714196</v>
      </c>
      <c r="H2223" s="17">
        <f t="shared" ca="1" si="591"/>
        <v>3.7571428571428505</v>
      </c>
      <c r="I2223" s="17">
        <f t="shared" ca="1" si="592"/>
        <v>2.6359315589353636</v>
      </c>
      <c r="J2223" s="23">
        <f t="shared" ca="1" si="583"/>
        <v>72.496732026143803</v>
      </c>
      <c r="K2223" s="19" t="str">
        <f t="shared" ca="1" si="584"/>
        <v>SELL</v>
      </c>
      <c r="L2223" s="19" t="str">
        <f t="shared" ca="1" si="585"/>
        <v/>
      </c>
      <c r="M2223" s="9" t="str">
        <f t="shared" ca="1" si="586"/>
        <v/>
      </c>
      <c r="N2223" s="9" t="str">
        <f t="shared" ca="1" si="587"/>
        <v/>
      </c>
      <c r="O2223" s="11">
        <f t="shared" ca="1" si="580"/>
        <v>38301</v>
      </c>
      <c r="P2223" s="31">
        <f t="shared" ca="1" si="593"/>
        <v>54</v>
      </c>
      <c r="Q2223" s="9">
        <f t="shared" ca="1" si="588"/>
        <v>0</v>
      </c>
      <c r="R2223" s="34" t="str">
        <f t="shared" ca="1" si="594"/>
        <v>SELL</v>
      </c>
    </row>
    <row r="2224" spans="1:18" x14ac:dyDescent="0.3">
      <c r="A2224" s="9">
        <v>2221</v>
      </c>
      <c r="B2224" s="11">
        <f t="shared" ca="1" si="578"/>
        <v>38302</v>
      </c>
      <c r="C2224" s="17">
        <f t="shared" ca="1" si="579"/>
        <v>1870.55</v>
      </c>
      <c r="D2224" s="42">
        <f t="shared" ca="1" si="589"/>
        <v>-5.5499999999999545</v>
      </c>
      <c r="E2224" s="15">
        <f t="shared" ca="1" si="581"/>
        <v>0</v>
      </c>
      <c r="F2224" s="15">
        <f t="shared" ca="1" si="582"/>
        <v>-5.5499999999999545</v>
      </c>
      <c r="G2224" s="17">
        <f t="shared" ca="1" si="590"/>
        <v>9.9035714285714196</v>
      </c>
      <c r="H2224" s="17">
        <f t="shared" ca="1" si="591"/>
        <v>3.4178571428571365</v>
      </c>
      <c r="I2224" s="17">
        <f t="shared" ca="1" si="592"/>
        <v>2.8975966562173485</v>
      </c>
      <c r="J2224" s="23">
        <f t="shared" ca="1" si="583"/>
        <v>74.343163538874009</v>
      </c>
      <c r="K2224" s="19" t="str">
        <f t="shared" ca="1" si="584"/>
        <v>SELL</v>
      </c>
      <c r="L2224" s="19" t="str">
        <f t="shared" ca="1" si="585"/>
        <v/>
      </c>
      <c r="M2224" s="9" t="str">
        <f t="shared" ca="1" si="586"/>
        <v/>
      </c>
      <c r="N2224" s="9" t="str">
        <f t="shared" ca="1" si="587"/>
        <v/>
      </c>
      <c r="O2224" s="11">
        <f t="shared" ca="1" si="580"/>
        <v>38302</v>
      </c>
      <c r="P2224" s="31">
        <f t="shared" ca="1" si="593"/>
        <v>54</v>
      </c>
      <c r="Q2224" s="9">
        <f t="shared" ca="1" si="588"/>
        <v>0</v>
      </c>
      <c r="R2224" s="34" t="str">
        <f t="shared" ca="1" si="594"/>
        <v>SELL</v>
      </c>
    </row>
    <row r="2225" spans="1:18" x14ac:dyDescent="0.3">
      <c r="A2225" s="9">
        <v>2222</v>
      </c>
      <c r="B2225" s="11">
        <f t="shared" ca="1" si="578"/>
        <v>38303</v>
      </c>
      <c r="C2225" s="17">
        <f t="shared" ca="1" si="579"/>
        <v>1872.95</v>
      </c>
      <c r="D2225" s="42">
        <f t="shared" ca="1" si="589"/>
        <v>2.4000000000000909</v>
      </c>
      <c r="E2225" s="15">
        <f t="shared" ca="1" si="581"/>
        <v>2.4000000000000909</v>
      </c>
      <c r="F2225" s="15">
        <f t="shared" ca="1" si="582"/>
        <v>0</v>
      </c>
      <c r="G2225" s="17">
        <f t="shared" ca="1" si="590"/>
        <v>10.074999999999998</v>
      </c>
      <c r="H2225" s="17">
        <f t="shared" ca="1" si="591"/>
        <v>1.8107142857142793</v>
      </c>
      <c r="I2225" s="17">
        <f t="shared" ca="1" si="592"/>
        <v>5.5641025641025825</v>
      </c>
      <c r="J2225" s="23">
        <f t="shared" ca="1" si="583"/>
        <v>84.765625000000043</v>
      </c>
      <c r="K2225" s="19" t="str">
        <f t="shared" ca="1" si="584"/>
        <v>SELL</v>
      </c>
      <c r="L2225" s="19" t="str">
        <f t="shared" ca="1" si="585"/>
        <v/>
      </c>
      <c r="M2225" s="9" t="str">
        <f t="shared" ca="1" si="586"/>
        <v/>
      </c>
      <c r="N2225" s="9" t="str">
        <f t="shared" ca="1" si="587"/>
        <v/>
      </c>
      <c r="O2225" s="11">
        <f t="shared" ca="1" si="580"/>
        <v>38303</v>
      </c>
      <c r="P2225" s="31">
        <f t="shared" ca="1" si="593"/>
        <v>54</v>
      </c>
      <c r="Q2225" s="9">
        <f t="shared" ca="1" si="588"/>
        <v>0</v>
      </c>
      <c r="R2225" s="34" t="str">
        <f t="shared" ca="1" si="594"/>
        <v>SELL</v>
      </c>
    </row>
    <row r="2226" spans="1:18" x14ac:dyDescent="0.3">
      <c r="A2226" s="9">
        <v>2223</v>
      </c>
      <c r="B2226" s="11">
        <f t="shared" ca="1" si="578"/>
        <v>38307</v>
      </c>
      <c r="C2226" s="17">
        <f t="shared" ca="1" si="579"/>
        <v>1879</v>
      </c>
      <c r="D2226" s="42">
        <f t="shared" ca="1" si="589"/>
        <v>6.0499999999999545</v>
      </c>
      <c r="E2226" s="15">
        <f t="shared" ca="1" si="581"/>
        <v>6.0499999999999545</v>
      </c>
      <c r="F2226" s="15">
        <f t="shared" ca="1" si="582"/>
        <v>0</v>
      </c>
      <c r="G2226" s="17">
        <f t="shared" ca="1" si="590"/>
        <v>8.8071428571428534</v>
      </c>
      <c r="H2226" s="17">
        <f t="shared" ca="1" si="591"/>
        <v>1.8107142857142793</v>
      </c>
      <c r="I2226" s="17">
        <f t="shared" ca="1" si="592"/>
        <v>4.8639053254438025</v>
      </c>
      <c r="J2226" s="23">
        <f t="shared" ca="1" si="583"/>
        <v>82.946518668012146</v>
      </c>
      <c r="K2226" s="19" t="str">
        <f t="shared" ca="1" si="584"/>
        <v>SELL</v>
      </c>
      <c r="L2226" s="19" t="str">
        <f t="shared" ca="1" si="585"/>
        <v/>
      </c>
      <c r="M2226" s="9" t="str">
        <f t="shared" ca="1" si="586"/>
        <v/>
      </c>
      <c r="N2226" s="9" t="str">
        <f t="shared" ca="1" si="587"/>
        <v/>
      </c>
      <c r="O2226" s="11">
        <f t="shared" ca="1" si="580"/>
        <v>38307</v>
      </c>
      <c r="P2226" s="31">
        <f t="shared" ca="1" si="593"/>
        <v>54</v>
      </c>
      <c r="Q2226" s="9">
        <f t="shared" ca="1" si="588"/>
        <v>0</v>
      </c>
      <c r="R2226" s="34" t="str">
        <f t="shared" ca="1" si="594"/>
        <v>SELL</v>
      </c>
    </row>
    <row r="2227" spans="1:18" x14ac:dyDescent="0.3">
      <c r="A2227" s="9">
        <v>2224</v>
      </c>
      <c r="B2227" s="11">
        <f t="shared" ca="1" si="578"/>
        <v>38308</v>
      </c>
      <c r="C2227" s="17">
        <f t="shared" ca="1" si="579"/>
        <v>1888.65</v>
      </c>
      <c r="D2227" s="42">
        <f t="shared" ca="1" si="589"/>
        <v>9.6500000000000909</v>
      </c>
      <c r="E2227" s="15">
        <f t="shared" ca="1" si="581"/>
        <v>9.6500000000000909</v>
      </c>
      <c r="F2227" s="15">
        <f t="shared" ca="1" si="582"/>
        <v>0</v>
      </c>
      <c r="G2227" s="17">
        <f t="shared" ca="1" si="590"/>
        <v>9.2964285714285779</v>
      </c>
      <c r="H2227" s="17">
        <f t="shared" ca="1" si="591"/>
        <v>1.8107142857142793</v>
      </c>
      <c r="I2227" s="17">
        <f t="shared" ca="1" si="592"/>
        <v>5.1341222879684638</v>
      </c>
      <c r="J2227" s="23">
        <f t="shared" ca="1" si="583"/>
        <v>83.69774919614153</v>
      </c>
      <c r="K2227" s="19" t="str">
        <f t="shared" ca="1" si="584"/>
        <v>SELL</v>
      </c>
      <c r="L2227" s="19" t="str">
        <f t="shared" ca="1" si="585"/>
        <v/>
      </c>
      <c r="M2227" s="9" t="str">
        <f t="shared" ca="1" si="586"/>
        <v/>
      </c>
      <c r="N2227" s="9" t="str">
        <f t="shared" ca="1" si="587"/>
        <v/>
      </c>
      <c r="O2227" s="11">
        <f t="shared" ca="1" si="580"/>
        <v>38308</v>
      </c>
      <c r="P2227" s="31">
        <f t="shared" ca="1" si="593"/>
        <v>54</v>
      </c>
      <c r="Q2227" s="9">
        <f t="shared" ca="1" si="588"/>
        <v>0</v>
      </c>
      <c r="R2227" s="34" t="str">
        <f t="shared" ca="1" si="594"/>
        <v>SELL</v>
      </c>
    </row>
    <row r="2228" spans="1:18" x14ac:dyDescent="0.3">
      <c r="A2228" s="9">
        <v>2225</v>
      </c>
      <c r="B2228" s="11">
        <f t="shared" ca="1" si="578"/>
        <v>38309</v>
      </c>
      <c r="C2228" s="17">
        <f t="shared" ca="1" si="579"/>
        <v>1892.05</v>
      </c>
      <c r="D2228" s="42">
        <f t="shared" ca="1" si="589"/>
        <v>3.3999999999998636</v>
      </c>
      <c r="E2228" s="15">
        <f t="shared" ca="1" si="581"/>
        <v>3.3999999999998636</v>
      </c>
      <c r="F2228" s="15">
        <f t="shared" ca="1" si="582"/>
        <v>0</v>
      </c>
      <c r="G2228" s="17">
        <f t="shared" ca="1" si="590"/>
        <v>8.3785714285714246</v>
      </c>
      <c r="H2228" s="17">
        <f t="shared" ca="1" si="591"/>
        <v>1.8107142857142793</v>
      </c>
      <c r="I2228" s="17">
        <f t="shared" ca="1" si="592"/>
        <v>4.6272189349112569</v>
      </c>
      <c r="J2228" s="23">
        <f t="shared" ca="1" si="583"/>
        <v>82.229232386961144</v>
      </c>
      <c r="K2228" s="19" t="str">
        <f t="shared" ca="1" si="584"/>
        <v>SELL</v>
      </c>
      <c r="L2228" s="19" t="str">
        <f t="shared" ca="1" si="585"/>
        <v/>
      </c>
      <c r="M2228" s="9" t="str">
        <f t="shared" ca="1" si="586"/>
        <v/>
      </c>
      <c r="N2228" s="9" t="str">
        <f t="shared" ca="1" si="587"/>
        <v/>
      </c>
      <c r="O2228" s="11">
        <f t="shared" ca="1" si="580"/>
        <v>38309</v>
      </c>
      <c r="P2228" s="31">
        <f t="shared" ca="1" si="593"/>
        <v>54</v>
      </c>
      <c r="Q2228" s="9">
        <f t="shared" ca="1" si="588"/>
        <v>0</v>
      </c>
      <c r="R2228" s="34" t="str">
        <f t="shared" ca="1" si="594"/>
        <v>SELL</v>
      </c>
    </row>
    <row r="2229" spans="1:18" x14ac:dyDescent="0.3">
      <c r="A2229" s="9">
        <v>2226</v>
      </c>
      <c r="B2229" s="11">
        <f t="shared" ca="1" si="578"/>
        <v>38310</v>
      </c>
      <c r="C2229" s="17">
        <f t="shared" ca="1" si="579"/>
        <v>1872.35</v>
      </c>
      <c r="D2229" s="42">
        <f t="shared" ca="1" si="589"/>
        <v>-19.700000000000045</v>
      </c>
      <c r="E2229" s="15">
        <f t="shared" ca="1" si="581"/>
        <v>0</v>
      </c>
      <c r="F2229" s="15">
        <f t="shared" ca="1" si="582"/>
        <v>-19.700000000000045</v>
      </c>
      <c r="G2229" s="17">
        <f t="shared" ca="1" si="590"/>
        <v>8.3785714285714246</v>
      </c>
      <c r="H2229" s="17">
        <f t="shared" ca="1" si="591"/>
        <v>2.2750000000000097</v>
      </c>
      <c r="I2229" s="17">
        <f t="shared" ca="1" si="592"/>
        <v>3.6828885400313798</v>
      </c>
      <c r="J2229" s="23">
        <f t="shared" ca="1" si="583"/>
        <v>78.645658732819228</v>
      </c>
      <c r="K2229" s="19" t="str">
        <f t="shared" ca="1" si="584"/>
        <v>SELL</v>
      </c>
      <c r="L2229" s="19" t="str">
        <f t="shared" ca="1" si="585"/>
        <v/>
      </c>
      <c r="M2229" s="9" t="str">
        <f t="shared" ca="1" si="586"/>
        <v/>
      </c>
      <c r="N2229" s="9" t="str">
        <f t="shared" ca="1" si="587"/>
        <v/>
      </c>
      <c r="O2229" s="11">
        <f t="shared" ca="1" si="580"/>
        <v>38310</v>
      </c>
      <c r="P2229" s="31">
        <f t="shared" ca="1" si="593"/>
        <v>54</v>
      </c>
      <c r="Q2229" s="9">
        <f t="shared" ca="1" si="588"/>
        <v>0</v>
      </c>
      <c r="R2229" s="34" t="str">
        <f t="shared" ca="1" si="594"/>
        <v>SELL</v>
      </c>
    </row>
    <row r="2230" spans="1:18" x14ac:dyDescent="0.3">
      <c r="A2230" s="9">
        <v>2227</v>
      </c>
      <c r="B2230" s="11">
        <f t="shared" ca="1" si="578"/>
        <v>38313</v>
      </c>
      <c r="C2230" s="17">
        <f t="shared" ca="1" si="579"/>
        <v>1873.35</v>
      </c>
      <c r="D2230" s="42">
        <f t="shared" ca="1" si="589"/>
        <v>1</v>
      </c>
      <c r="E2230" s="15">
        <f t="shared" ca="1" si="581"/>
        <v>1</v>
      </c>
      <c r="F2230" s="15">
        <f t="shared" ca="1" si="582"/>
        <v>0</v>
      </c>
      <c r="G2230" s="17">
        <f t="shared" ca="1" si="590"/>
        <v>7.6750000000000034</v>
      </c>
      <c r="H2230" s="17">
        <f t="shared" ca="1" si="591"/>
        <v>2.2750000000000097</v>
      </c>
      <c r="I2230" s="17">
        <f t="shared" ca="1" si="592"/>
        <v>3.3736263736263608</v>
      </c>
      <c r="J2230" s="23">
        <f t="shared" ca="1" si="583"/>
        <v>77.135678391959729</v>
      </c>
      <c r="K2230" s="19" t="str">
        <f t="shared" ca="1" si="584"/>
        <v>SELL</v>
      </c>
      <c r="L2230" s="19" t="str">
        <f t="shared" ca="1" si="585"/>
        <v/>
      </c>
      <c r="M2230" s="9" t="str">
        <f t="shared" ca="1" si="586"/>
        <v/>
      </c>
      <c r="N2230" s="9" t="str">
        <f t="shared" ca="1" si="587"/>
        <v/>
      </c>
      <c r="O2230" s="11">
        <f t="shared" ca="1" si="580"/>
        <v>38313</v>
      </c>
      <c r="P2230" s="31">
        <f t="shared" ca="1" si="593"/>
        <v>54</v>
      </c>
      <c r="Q2230" s="9">
        <f t="shared" ca="1" si="588"/>
        <v>0</v>
      </c>
      <c r="R2230" s="34" t="str">
        <f t="shared" ca="1" si="594"/>
        <v>SELL</v>
      </c>
    </row>
    <row r="2231" spans="1:18" x14ac:dyDescent="0.3">
      <c r="A2231" s="9">
        <v>2228</v>
      </c>
      <c r="B2231" s="11">
        <f t="shared" ca="1" si="578"/>
        <v>38314</v>
      </c>
      <c r="C2231" s="17">
        <f t="shared" ca="1" si="579"/>
        <v>1892.6</v>
      </c>
      <c r="D2231" s="42">
        <f t="shared" ca="1" si="589"/>
        <v>19.25</v>
      </c>
      <c r="E2231" s="15">
        <f t="shared" ca="1" si="581"/>
        <v>19.25</v>
      </c>
      <c r="F2231" s="15">
        <f t="shared" ca="1" si="582"/>
        <v>0</v>
      </c>
      <c r="G2231" s="17">
        <f t="shared" ca="1" si="590"/>
        <v>7.9107142857142856</v>
      </c>
      <c r="H2231" s="17">
        <f t="shared" ca="1" si="591"/>
        <v>2.2750000000000097</v>
      </c>
      <c r="I2231" s="17">
        <f t="shared" ca="1" si="592"/>
        <v>3.4772370486656055</v>
      </c>
      <c r="J2231" s="23">
        <f t="shared" ca="1" si="583"/>
        <v>77.664796633941023</v>
      </c>
      <c r="K2231" s="19" t="str">
        <f t="shared" ca="1" si="584"/>
        <v>SELL</v>
      </c>
      <c r="L2231" s="19" t="str">
        <f t="shared" ca="1" si="585"/>
        <v/>
      </c>
      <c r="M2231" s="9" t="str">
        <f t="shared" ca="1" si="586"/>
        <v/>
      </c>
      <c r="N2231" s="9" t="str">
        <f t="shared" ca="1" si="587"/>
        <v/>
      </c>
      <c r="O2231" s="11">
        <f t="shared" ca="1" si="580"/>
        <v>38314</v>
      </c>
      <c r="P2231" s="31">
        <f t="shared" ca="1" si="593"/>
        <v>54</v>
      </c>
      <c r="Q2231" s="9">
        <f t="shared" ca="1" si="588"/>
        <v>0</v>
      </c>
      <c r="R2231" s="34" t="str">
        <f t="shared" ca="1" si="594"/>
        <v>SELL</v>
      </c>
    </row>
    <row r="2232" spans="1:18" x14ac:dyDescent="0.3">
      <c r="A2232" s="9">
        <v>2229</v>
      </c>
      <c r="B2232" s="11">
        <f t="shared" ca="1" si="578"/>
        <v>38315</v>
      </c>
      <c r="C2232" s="17">
        <f t="shared" ca="1" si="579"/>
        <v>1904.05</v>
      </c>
      <c r="D2232" s="42">
        <f t="shared" ca="1" si="589"/>
        <v>11.450000000000045</v>
      </c>
      <c r="E2232" s="15">
        <f t="shared" ca="1" si="581"/>
        <v>11.450000000000045</v>
      </c>
      <c r="F2232" s="15">
        <f t="shared" ca="1" si="582"/>
        <v>0</v>
      </c>
      <c r="G2232" s="17">
        <f t="shared" ca="1" si="590"/>
        <v>7.0357142857142856</v>
      </c>
      <c r="H2232" s="17">
        <f t="shared" ca="1" si="591"/>
        <v>2.2750000000000097</v>
      </c>
      <c r="I2232" s="17">
        <f t="shared" ca="1" si="592"/>
        <v>3.0926216640502222</v>
      </c>
      <c r="J2232" s="23">
        <f t="shared" ca="1" si="583"/>
        <v>75.565784426543843</v>
      </c>
      <c r="K2232" s="19" t="str">
        <f t="shared" ca="1" si="584"/>
        <v>SELL</v>
      </c>
      <c r="L2232" s="19" t="str">
        <f t="shared" ca="1" si="585"/>
        <v/>
      </c>
      <c r="M2232" s="9" t="str">
        <f t="shared" ca="1" si="586"/>
        <v/>
      </c>
      <c r="N2232" s="9" t="str">
        <f t="shared" ca="1" si="587"/>
        <v/>
      </c>
      <c r="O2232" s="11">
        <f t="shared" ca="1" si="580"/>
        <v>38315</v>
      </c>
      <c r="P2232" s="31">
        <f t="shared" ca="1" si="593"/>
        <v>54</v>
      </c>
      <c r="Q2232" s="9">
        <f t="shared" ca="1" si="588"/>
        <v>0</v>
      </c>
      <c r="R2232" s="34" t="str">
        <f t="shared" ca="1" si="594"/>
        <v>SELL</v>
      </c>
    </row>
    <row r="2233" spans="1:18" x14ac:dyDescent="0.3">
      <c r="A2233" s="9">
        <v>2230</v>
      </c>
      <c r="B2233" s="11">
        <f t="shared" ca="1" si="578"/>
        <v>38316</v>
      </c>
      <c r="C2233" s="17">
        <f t="shared" ca="1" si="579"/>
        <v>1901.05</v>
      </c>
      <c r="D2233" s="42">
        <f t="shared" ca="1" si="589"/>
        <v>-3</v>
      </c>
      <c r="E2233" s="15">
        <f t="shared" ca="1" si="581"/>
        <v>0</v>
      </c>
      <c r="F2233" s="15">
        <f t="shared" ca="1" si="582"/>
        <v>-3</v>
      </c>
      <c r="G2233" s="17">
        <f t="shared" ca="1" si="590"/>
        <v>7.0357142857142856</v>
      </c>
      <c r="H2233" s="17">
        <f t="shared" ca="1" si="591"/>
        <v>2.3071428571428538</v>
      </c>
      <c r="I2233" s="17">
        <f t="shared" ca="1" si="592"/>
        <v>3.0495356037151744</v>
      </c>
      <c r="J2233" s="23">
        <f t="shared" ca="1" si="583"/>
        <v>75.305810397553543</v>
      </c>
      <c r="K2233" s="19" t="str">
        <f t="shared" ca="1" si="584"/>
        <v>SELL</v>
      </c>
      <c r="L2233" s="19" t="str">
        <f t="shared" ca="1" si="585"/>
        <v/>
      </c>
      <c r="M2233" s="9" t="str">
        <f t="shared" ca="1" si="586"/>
        <v/>
      </c>
      <c r="N2233" s="9" t="str">
        <f t="shared" ca="1" si="587"/>
        <v/>
      </c>
      <c r="O2233" s="11">
        <f t="shared" ca="1" si="580"/>
        <v>38316</v>
      </c>
      <c r="P2233" s="31">
        <f t="shared" ca="1" si="593"/>
        <v>54</v>
      </c>
      <c r="Q2233" s="9">
        <f t="shared" ca="1" si="588"/>
        <v>0</v>
      </c>
      <c r="R2233" s="34" t="str">
        <f t="shared" ca="1" si="594"/>
        <v>SELL</v>
      </c>
    </row>
    <row r="2234" spans="1:18" x14ac:dyDescent="0.3">
      <c r="A2234" s="9">
        <v>2231</v>
      </c>
      <c r="B2234" s="11">
        <f t="shared" ca="1" si="578"/>
        <v>38320</v>
      </c>
      <c r="C2234" s="17">
        <f t="shared" ca="1" si="579"/>
        <v>1939.65</v>
      </c>
      <c r="D2234" s="42">
        <f t="shared" ca="1" si="589"/>
        <v>38.600000000000136</v>
      </c>
      <c r="E2234" s="15">
        <f t="shared" ca="1" si="581"/>
        <v>38.600000000000136</v>
      </c>
      <c r="F2234" s="15">
        <f t="shared" ca="1" si="582"/>
        <v>0</v>
      </c>
      <c r="G2234" s="17">
        <f t="shared" ca="1" si="590"/>
        <v>8.5464285714285779</v>
      </c>
      <c r="H2234" s="17">
        <f t="shared" ca="1" si="591"/>
        <v>2.3071428571428538</v>
      </c>
      <c r="I2234" s="17">
        <f t="shared" ca="1" si="592"/>
        <v>3.7043343653250855</v>
      </c>
      <c r="J2234" s="23">
        <f t="shared" ca="1" si="583"/>
        <v>78.743007568279069</v>
      </c>
      <c r="K2234" s="19" t="str">
        <f t="shared" ca="1" si="584"/>
        <v>SELL</v>
      </c>
      <c r="L2234" s="19" t="str">
        <f t="shared" ca="1" si="585"/>
        <v/>
      </c>
      <c r="M2234" s="9" t="str">
        <f t="shared" ca="1" si="586"/>
        <v/>
      </c>
      <c r="N2234" s="9" t="str">
        <f t="shared" ca="1" si="587"/>
        <v/>
      </c>
      <c r="O2234" s="11">
        <f t="shared" ca="1" si="580"/>
        <v>38320</v>
      </c>
      <c r="P2234" s="31">
        <f t="shared" ca="1" si="593"/>
        <v>54</v>
      </c>
      <c r="Q2234" s="9">
        <f t="shared" ca="1" si="588"/>
        <v>0</v>
      </c>
      <c r="R2234" s="34" t="str">
        <f t="shared" ca="1" si="594"/>
        <v>SELL</v>
      </c>
    </row>
    <row r="2235" spans="1:18" x14ac:dyDescent="0.3">
      <c r="A2235" s="9">
        <v>2232</v>
      </c>
      <c r="B2235" s="11">
        <f t="shared" ca="1" si="578"/>
        <v>38321</v>
      </c>
      <c r="C2235" s="17">
        <f t="shared" ca="1" si="579"/>
        <v>1958.8</v>
      </c>
      <c r="D2235" s="42">
        <f t="shared" ca="1" si="589"/>
        <v>19.149999999999864</v>
      </c>
      <c r="E2235" s="15">
        <f t="shared" ca="1" si="581"/>
        <v>19.149999999999864</v>
      </c>
      <c r="F2235" s="15">
        <f t="shared" ca="1" si="582"/>
        <v>0</v>
      </c>
      <c r="G2235" s="17">
        <f t="shared" ca="1" si="590"/>
        <v>9.164285714285711</v>
      </c>
      <c r="H2235" s="17">
        <f t="shared" ca="1" si="591"/>
        <v>2.3071428571428538</v>
      </c>
      <c r="I2235" s="17">
        <f t="shared" ca="1" si="592"/>
        <v>3.9721362229102208</v>
      </c>
      <c r="J2235" s="23">
        <f t="shared" ca="1" si="583"/>
        <v>79.887920298879223</v>
      </c>
      <c r="K2235" s="19" t="str">
        <f t="shared" ca="1" si="584"/>
        <v>SELL</v>
      </c>
      <c r="L2235" s="19" t="str">
        <f t="shared" ca="1" si="585"/>
        <v/>
      </c>
      <c r="M2235" s="9" t="str">
        <f t="shared" ca="1" si="586"/>
        <v/>
      </c>
      <c r="N2235" s="9" t="str">
        <f t="shared" ca="1" si="587"/>
        <v/>
      </c>
      <c r="O2235" s="11">
        <f t="shared" ca="1" si="580"/>
        <v>38321</v>
      </c>
      <c r="P2235" s="31">
        <f t="shared" ca="1" si="593"/>
        <v>54</v>
      </c>
      <c r="Q2235" s="9">
        <f t="shared" ca="1" si="588"/>
        <v>0</v>
      </c>
      <c r="R2235" s="34" t="str">
        <f t="shared" ca="1" si="594"/>
        <v>SELL</v>
      </c>
    </row>
    <row r="2236" spans="1:18" x14ac:dyDescent="0.3">
      <c r="A2236" s="9">
        <v>2233</v>
      </c>
      <c r="B2236" s="11">
        <f t="shared" ca="1" si="578"/>
        <v>38322</v>
      </c>
      <c r="C2236" s="17">
        <f t="shared" ca="1" si="579"/>
        <v>1962.05</v>
      </c>
      <c r="D2236" s="42">
        <f t="shared" ca="1" si="589"/>
        <v>3.25</v>
      </c>
      <c r="E2236" s="15">
        <f t="shared" ca="1" si="581"/>
        <v>3.25</v>
      </c>
      <c r="F2236" s="15">
        <f t="shared" ca="1" si="582"/>
        <v>0</v>
      </c>
      <c r="G2236" s="17">
        <f t="shared" ca="1" si="590"/>
        <v>9.3964285714285687</v>
      </c>
      <c r="H2236" s="17">
        <f t="shared" ca="1" si="591"/>
        <v>2.0178571428571428</v>
      </c>
      <c r="I2236" s="17">
        <f t="shared" ca="1" si="592"/>
        <v>4.6566371681415921</v>
      </c>
      <c r="J2236" s="23">
        <f t="shared" ca="1" si="583"/>
        <v>82.321652065081352</v>
      </c>
      <c r="K2236" s="19" t="str">
        <f t="shared" ca="1" si="584"/>
        <v>SELL</v>
      </c>
      <c r="L2236" s="19" t="str">
        <f t="shared" ca="1" si="585"/>
        <v/>
      </c>
      <c r="M2236" s="9" t="str">
        <f t="shared" ca="1" si="586"/>
        <v/>
      </c>
      <c r="N2236" s="9" t="str">
        <f t="shared" ca="1" si="587"/>
        <v/>
      </c>
      <c r="O2236" s="11">
        <f t="shared" ca="1" si="580"/>
        <v>38322</v>
      </c>
      <c r="P2236" s="31">
        <f t="shared" ca="1" si="593"/>
        <v>54</v>
      </c>
      <c r="Q2236" s="9">
        <f t="shared" ca="1" si="588"/>
        <v>0</v>
      </c>
      <c r="R2236" s="34" t="str">
        <f t="shared" ca="1" si="594"/>
        <v>SELL</v>
      </c>
    </row>
    <row r="2237" spans="1:18" x14ac:dyDescent="0.3">
      <c r="A2237" s="9">
        <v>2234</v>
      </c>
      <c r="B2237" s="11">
        <f t="shared" ca="1" si="578"/>
        <v>38323</v>
      </c>
      <c r="C2237" s="17">
        <f t="shared" ca="1" si="579"/>
        <v>1999</v>
      </c>
      <c r="D2237" s="42">
        <f t="shared" ca="1" si="589"/>
        <v>36.950000000000045</v>
      </c>
      <c r="E2237" s="15">
        <f t="shared" ca="1" si="581"/>
        <v>36.950000000000045</v>
      </c>
      <c r="F2237" s="15">
        <f t="shared" ca="1" si="582"/>
        <v>0</v>
      </c>
      <c r="G2237" s="17">
        <f t="shared" ca="1" si="590"/>
        <v>10.796428571428578</v>
      </c>
      <c r="H2237" s="17">
        <f t="shared" ca="1" si="591"/>
        <v>2.0178571428571428</v>
      </c>
      <c r="I2237" s="17">
        <f t="shared" ca="1" si="592"/>
        <v>5.3504424778761095</v>
      </c>
      <c r="J2237" s="23">
        <f t="shared" ca="1" si="583"/>
        <v>84.253065774804909</v>
      </c>
      <c r="K2237" s="19" t="str">
        <f t="shared" ca="1" si="584"/>
        <v>SELL</v>
      </c>
      <c r="L2237" s="19" t="str">
        <f t="shared" ca="1" si="585"/>
        <v/>
      </c>
      <c r="M2237" s="9" t="str">
        <f t="shared" ca="1" si="586"/>
        <v/>
      </c>
      <c r="N2237" s="9" t="str">
        <f t="shared" ca="1" si="587"/>
        <v/>
      </c>
      <c r="O2237" s="11">
        <f t="shared" ca="1" si="580"/>
        <v>38323</v>
      </c>
      <c r="P2237" s="31">
        <f t="shared" ca="1" si="593"/>
        <v>54</v>
      </c>
      <c r="Q2237" s="9">
        <f t="shared" ca="1" si="588"/>
        <v>0</v>
      </c>
      <c r="R2237" s="34" t="str">
        <f t="shared" ca="1" si="594"/>
        <v>SELL</v>
      </c>
    </row>
    <row r="2238" spans="1:18" x14ac:dyDescent="0.3">
      <c r="A2238" s="9">
        <v>2235</v>
      </c>
      <c r="B2238" s="11">
        <f t="shared" ca="1" si="578"/>
        <v>38324</v>
      </c>
      <c r="C2238" s="17">
        <f t="shared" ca="1" si="579"/>
        <v>1996.2</v>
      </c>
      <c r="D2238" s="42">
        <f t="shared" ca="1" si="589"/>
        <v>-2.7999999999999545</v>
      </c>
      <c r="E2238" s="15">
        <f t="shared" ca="1" si="581"/>
        <v>0</v>
      </c>
      <c r="F2238" s="15">
        <f t="shared" ca="1" si="582"/>
        <v>-2.7999999999999545</v>
      </c>
      <c r="G2238" s="17">
        <f t="shared" ca="1" si="590"/>
        <v>10.796428571428578</v>
      </c>
      <c r="H2238" s="17">
        <f t="shared" ca="1" si="591"/>
        <v>1.8214285714285714</v>
      </c>
      <c r="I2238" s="17">
        <f t="shared" ca="1" si="592"/>
        <v>5.9274509803921607</v>
      </c>
      <c r="J2238" s="23">
        <f t="shared" ca="1" si="583"/>
        <v>85.564675912821968</v>
      </c>
      <c r="K2238" s="19" t="str">
        <f t="shared" ca="1" si="584"/>
        <v>SELL</v>
      </c>
      <c r="L2238" s="19" t="str">
        <f t="shared" ca="1" si="585"/>
        <v/>
      </c>
      <c r="M2238" s="9" t="str">
        <f t="shared" ca="1" si="586"/>
        <v/>
      </c>
      <c r="N2238" s="9" t="str">
        <f t="shared" ca="1" si="587"/>
        <v/>
      </c>
      <c r="O2238" s="11">
        <f t="shared" ca="1" si="580"/>
        <v>38324</v>
      </c>
      <c r="P2238" s="31">
        <f t="shared" ca="1" si="593"/>
        <v>54</v>
      </c>
      <c r="Q2238" s="9">
        <f t="shared" ca="1" si="588"/>
        <v>0</v>
      </c>
      <c r="R2238" s="34" t="str">
        <f t="shared" ca="1" si="594"/>
        <v>SELL</v>
      </c>
    </row>
    <row r="2239" spans="1:18" x14ac:dyDescent="0.3">
      <c r="A2239" s="9">
        <v>2236</v>
      </c>
      <c r="B2239" s="11">
        <f t="shared" ca="1" si="578"/>
        <v>38327</v>
      </c>
      <c r="C2239" s="17">
        <f t="shared" ca="1" si="579"/>
        <v>1993.15</v>
      </c>
      <c r="D2239" s="42">
        <f t="shared" ca="1" si="589"/>
        <v>-3.0499999999999545</v>
      </c>
      <c r="E2239" s="15">
        <f t="shared" ca="1" si="581"/>
        <v>0</v>
      </c>
      <c r="F2239" s="15">
        <f t="shared" ca="1" si="582"/>
        <v>-3.0499999999999545</v>
      </c>
      <c r="G2239" s="17">
        <f t="shared" ca="1" si="590"/>
        <v>10.625</v>
      </c>
      <c r="H2239" s="17">
        <f t="shared" ca="1" si="591"/>
        <v>2.039285714285711</v>
      </c>
      <c r="I2239" s="17">
        <f t="shared" ca="1" si="592"/>
        <v>5.2101576182136684</v>
      </c>
      <c r="J2239" s="23">
        <f t="shared" ca="1" si="583"/>
        <v>83.897349125775548</v>
      </c>
      <c r="K2239" s="19" t="str">
        <f t="shared" ca="1" si="584"/>
        <v>SELL</v>
      </c>
      <c r="L2239" s="19" t="str">
        <f t="shared" ca="1" si="585"/>
        <v/>
      </c>
      <c r="M2239" s="9" t="str">
        <f t="shared" ca="1" si="586"/>
        <v/>
      </c>
      <c r="N2239" s="9" t="str">
        <f t="shared" ca="1" si="587"/>
        <v/>
      </c>
      <c r="O2239" s="11">
        <f t="shared" ca="1" si="580"/>
        <v>38327</v>
      </c>
      <c r="P2239" s="31">
        <f t="shared" ca="1" si="593"/>
        <v>54</v>
      </c>
      <c r="Q2239" s="9">
        <f t="shared" ca="1" si="588"/>
        <v>0</v>
      </c>
      <c r="R2239" s="34" t="str">
        <f t="shared" ca="1" si="594"/>
        <v>SELL</v>
      </c>
    </row>
    <row r="2240" spans="1:18" x14ac:dyDescent="0.3">
      <c r="A2240" s="9">
        <v>2237</v>
      </c>
      <c r="B2240" s="11">
        <f t="shared" ca="1" si="578"/>
        <v>38328</v>
      </c>
      <c r="C2240" s="17">
        <f t="shared" ca="1" si="579"/>
        <v>1992.7</v>
      </c>
      <c r="D2240" s="42">
        <f t="shared" ca="1" si="589"/>
        <v>-0.45000000000004547</v>
      </c>
      <c r="E2240" s="15">
        <f t="shared" ca="1" si="581"/>
        <v>0</v>
      </c>
      <c r="F2240" s="15">
        <f t="shared" ca="1" si="582"/>
        <v>-0.45000000000004547</v>
      </c>
      <c r="G2240" s="17">
        <f t="shared" ca="1" si="590"/>
        <v>10.192857142857147</v>
      </c>
      <c r="H2240" s="17">
        <f t="shared" ca="1" si="591"/>
        <v>2.0714285714285716</v>
      </c>
      <c r="I2240" s="17">
        <f t="shared" ca="1" si="592"/>
        <v>4.9206896551724153</v>
      </c>
      <c r="J2240" s="23">
        <f t="shared" ca="1" si="583"/>
        <v>83.11007571345371</v>
      </c>
      <c r="K2240" s="19" t="str">
        <f t="shared" ca="1" si="584"/>
        <v>SELL</v>
      </c>
      <c r="L2240" s="19" t="str">
        <f t="shared" ca="1" si="585"/>
        <v/>
      </c>
      <c r="M2240" s="9" t="str">
        <f t="shared" ca="1" si="586"/>
        <v/>
      </c>
      <c r="N2240" s="9" t="str">
        <f t="shared" ca="1" si="587"/>
        <v/>
      </c>
      <c r="O2240" s="11">
        <f t="shared" ca="1" si="580"/>
        <v>38328</v>
      </c>
      <c r="P2240" s="31">
        <f t="shared" ca="1" si="593"/>
        <v>54</v>
      </c>
      <c r="Q2240" s="9">
        <f t="shared" ca="1" si="588"/>
        <v>0</v>
      </c>
      <c r="R2240" s="34" t="str">
        <f t="shared" ca="1" si="594"/>
        <v>SELL</v>
      </c>
    </row>
    <row r="2241" spans="1:18" x14ac:dyDescent="0.3">
      <c r="A2241" s="9">
        <v>2238</v>
      </c>
      <c r="B2241" s="11">
        <f t="shared" ca="1" si="578"/>
        <v>38329</v>
      </c>
      <c r="C2241" s="17">
        <f t="shared" ca="1" si="579"/>
        <v>1977.95</v>
      </c>
      <c r="D2241" s="42">
        <f t="shared" ca="1" si="589"/>
        <v>-14.75</v>
      </c>
      <c r="E2241" s="15">
        <f t="shared" ca="1" si="581"/>
        <v>0</v>
      </c>
      <c r="F2241" s="15">
        <f t="shared" ca="1" si="582"/>
        <v>-14.75</v>
      </c>
      <c r="G2241" s="17">
        <f t="shared" ca="1" si="590"/>
        <v>9.5035714285714246</v>
      </c>
      <c r="H2241" s="17">
        <f t="shared" ca="1" si="591"/>
        <v>3.125</v>
      </c>
      <c r="I2241" s="17">
        <f t="shared" ca="1" si="592"/>
        <v>3.041142857142856</v>
      </c>
      <c r="J2241" s="23">
        <f t="shared" ca="1" si="583"/>
        <v>75.254524886877817</v>
      </c>
      <c r="K2241" s="19" t="str">
        <f t="shared" ca="1" si="584"/>
        <v>SELL</v>
      </c>
      <c r="L2241" s="19" t="str">
        <f t="shared" ca="1" si="585"/>
        <v/>
      </c>
      <c r="M2241" s="9" t="str">
        <f t="shared" ca="1" si="586"/>
        <v/>
      </c>
      <c r="N2241" s="9" t="str">
        <f t="shared" ca="1" si="587"/>
        <v/>
      </c>
      <c r="O2241" s="11">
        <f t="shared" ca="1" si="580"/>
        <v>38329</v>
      </c>
      <c r="P2241" s="31">
        <f t="shared" ca="1" si="593"/>
        <v>54</v>
      </c>
      <c r="Q2241" s="9">
        <f t="shared" ca="1" si="588"/>
        <v>0</v>
      </c>
      <c r="R2241" s="34" t="str">
        <f t="shared" ca="1" si="594"/>
        <v>SELL</v>
      </c>
    </row>
    <row r="2242" spans="1:18" x14ac:dyDescent="0.3">
      <c r="A2242" s="9">
        <v>2239</v>
      </c>
      <c r="B2242" s="11">
        <f t="shared" ca="1" si="578"/>
        <v>38330</v>
      </c>
      <c r="C2242" s="17">
        <f t="shared" ca="1" si="579"/>
        <v>1989.95</v>
      </c>
      <c r="D2242" s="42">
        <f t="shared" ca="1" si="589"/>
        <v>12</v>
      </c>
      <c r="E2242" s="15">
        <f t="shared" ca="1" si="581"/>
        <v>12</v>
      </c>
      <c r="F2242" s="15">
        <f t="shared" ca="1" si="582"/>
        <v>0</v>
      </c>
      <c r="G2242" s="17">
        <f t="shared" ca="1" si="590"/>
        <v>10.117857142857149</v>
      </c>
      <c r="H2242" s="17">
        <f t="shared" ca="1" si="591"/>
        <v>3.125</v>
      </c>
      <c r="I2242" s="17">
        <f t="shared" ca="1" si="592"/>
        <v>3.2377142857142878</v>
      </c>
      <c r="J2242" s="23">
        <f t="shared" ca="1" si="583"/>
        <v>76.402373247033452</v>
      </c>
      <c r="K2242" s="19" t="str">
        <f t="shared" ca="1" si="584"/>
        <v>SELL</v>
      </c>
      <c r="L2242" s="19" t="str">
        <f t="shared" ca="1" si="585"/>
        <v/>
      </c>
      <c r="M2242" s="9" t="str">
        <f t="shared" ca="1" si="586"/>
        <v/>
      </c>
      <c r="N2242" s="9" t="str">
        <f t="shared" ca="1" si="587"/>
        <v/>
      </c>
      <c r="O2242" s="11">
        <f t="shared" ca="1" si="580"/>
        <v>38330</v>
      </c>
      <c r="P2242" s="31">
        <f t="shared" ca="1" si="593"/>
        <v>54</v>
      </c>
      <c r="Q2242" s="9">
        <f t="shared" ca="1" si="588"/>
        <v>0</v>
      </c>
      <c r="R2242" s="34" t="str">
        <f t="shared" ca="1" si="594"/>
        <v>SELL</v>
      </c>
    </row>
    <row r="2243" spans="1:18" x14ac:dyDescent="0.3">
      <c r="A2243" s="9">
        <v>2240</v>
      </c>
      <c r="B2243" s="11">
        <f t="shared" ca="1" si="578"/>
        <v>38331</v>
      </c>
      <c r="C2243" s="17">
        <f t="shared" ca="1" si="579"/>
        <v>1969</v>
      </c>
      <c r="D2243" s="42">
        <f t="shared" ca="1" si="589"/>
        <v>-20.950000000000045</v>
      </c>
      <c r="E2243" s="15">
        <f t="shared" ca="1" si="581"/>
        <v>0</v>
      </c>
      <c r="F2243" s="15">
        <f t="shared" ca="1" si="582"/>
        <v>-20.950000000000045</v>
      </c>
      <c r="G2243" s="17">
        <f t="shared" ca="1" si="590"/>
        <v>10.117857142857149</v>
      </c>
      <c r="H2243" s="17">
        <f t="shared" ca="1" si="591"/>
        <v>3.2142857142857144</v>
      </c>
      <c r="I2243" s="17">
        <f t="shared" ca="1" si="592"/>
        <v>3.1477777777777796</v>
      </c>
      <c r="J2243" s="23">
        <f t="shared" ca="1" si="583"/>
        <v>75.890704527189939</v>
      </c>
      <c r="K2243" s="19" t="str">
        <f t="shared" ca="1" si="584"/>
        <v>SELL</v>
      </c>
      <c r="L2243" s="19" t="str">
        <f t="shared" ca="1" si="585"/>
        <v/>
      </c>
      <c r="M2243" s="9" t="str">
        <f t="shared" ca="1" si="586"/>
        <v/>
      </c>
      <c r="N2243" s="9" t="str">
        <f t="shared" ca="1" si="587"/>
        <v/>
      </c>
      <c r="O2243" s="11">
        <f t="shared" ca="1" si="580"/>
        <v>38331</v>
      </c>
      <c r="P2243" s="31">
        <f t="shared" ca="1" si="593"/>
        <v>54</v>
      </c>
      <c r="Q2243" s="9">
        <f t="shared" ca="1" si="588"/>
        <v>0</v>
      </c>
      <c r="R2243" s="34" t="str">
        <f t="shared" ca="1" si="594"/>
        <v>SELL</v>
      </c>
    </row>
    <row r="2244" spans="1:18" x14ac:dyDescent="0.3">
      <c r="A2244" s="9">
        <v>2241</v>
      </c>
      <c r="B2244" s="11">
        <f t="shared" ref="B2244:B2307" ca="1" si="595">VLOOKUP(A2244,INDIRECT($V$1&amp;"$A$2:$C$100000"),2,FALSE)</f>
        <v>38334</v>
      </c>
      <c r="C2244" s="17">
        <f t="shared" ref="C2244:C2307" ca="1" si="596">VLOOKUP(A2244,INDIRECT($V$1&amp;"$A$2:$C$100000"),3,FALSE)</f>
        <v>1985.35</v>
      </c>
      <c r="D2244" s="42">
        <f t="shared" ca="1" si="589"/>
        <v>16.349999999999909</v>
      </c>
      <c r="E2244" s="15">
        <f t="shared" ca="1" si="581"/>
        <v>16.349999999999909</v>
      </c>
      <c r="F2244" s="15">
        <f t="shared" ca="1" si="582"/>
        <v>0</v>
      </c>
      <c r="G2244" s="17">
        <f t="shared" ca="1" si="590"/>
        <v>11.214285714285714</v>
      </c>
      <c r="H2244" s="17">
        <f t="shared" ca="1" si="591"/>
        <v>3.2142857142857144</v>
      </c>
      <c r="I2244" s="17">
        <f t="shared" ca="1" si="592"/>
        <v>3.4888888888888885</v>
      </c>
      <c r="J2244" s="23">
        <f t="shared" ca="1" si="583"/>
        <v>77.722772277227719</v>
      </c>
      <c r="K2244" s="19" t="str">
        <f t="shared" ca="1" si="584"/>
        <v>SELL</v>
      </c>
      <c r="L2244" s="19" t="str">
        <f t="shared" ca="1" si="585"/>
        <v/>
      </c>
      <c r="M2244" s="9" t="str">
        <f t="shared" ca="1" si="586"/>
        <v/>
      </c>
      <c r="N2244" s="9" t="str">
        <f t="shared" ca="1" si="587"/>
        <v/>
      </c>
      <c r="O2244" s="11">
        <f t="shared" ref="O2244:O2307" ca="1" si="597">VLOOKUP(A2244,INDIRECT($V$1&amp;"$A$2:$C$100000"),2,FALSE)</f>
        <v>38334</v>
      </c>
      <c r="P2244" s="31">
        <f t="shared" ca="1" si="593"/>
        <v>54</v>
      </c>
      <c r="Q2244" s="9">
        <f t="shared" ca="1" si="588"/>
        <v>0</v>
      </c>
      <c r="R2244" s="34" t="str">
        <f t="shared" ca="1" si="594"/>
        <v>SELL</v>
      </c>
    </row>
    <row r="2245" spans="1:18" x14ac:dyDescent="0.3">
      <c r="A2245" s="9">
        <v>2242</v>
      </c>
      <c r="B2245" s="11">
        <f t="shared" ca="1" si="595"/>
        <v>38335</v>
      </c>
      <c r="C2245" s="17">
        <f t="shared" ca="1" si="596"/>
        <v>2006.8</v>
      </c>
      <c r="D2245" s="42">
        <f t="shared" ca="1" si="589"/>
        <v>21.450000000000045</v>
      </c>
      <c r="E2245" s="15">
        <f t="shared" ref="E2245:E2308" ca="1" si="598">IF(D2245&gt;$V$5,D2245,0)</f>
        <v>21.450000000000045</v>
      </c>
      <c r="F2245" s="15">
        <f t="shared" ref="F2245:F2308" ca="1" si="599">IF(D2245&lt;$V$5,D2245,0)</f>
        <v>0</v>
      </c>
      <c r="G2245" s="17">
        <f t="shared" ca="1" si="590"/>
        <v>11.371428571428575</v>
      </c>
      <c r="H2245" s="17">
        <f t="shared" ca="1" si="591"/>
        <v>3.2142857142857144</v>
      </c>
      <c r="I2245" s="17">
        <f t="shared" ca="1" si="592"/>
        <v>3.5377777777777788</v>
      </c>
      <c r="J2245" s="23">
        <f t="shared" ref="J2245:J2308" ca="1" si="600">IF((A2245-1)&gt;=$G$1,IF(I2245=$V$5,$V$5,($V$6-($V$6/(1+I2245)))),"")</f>
        <v>77.962781586679725</v>
      </c>
      <c r="K2245" s="19" t="str">
        <f t="shared" ref="K2245:K2308" ca="1" si="601">IF((A2245-1)&gt;=$G$1,IF(J2245&gt;$D$1,$V$8,IF(J2245&lt;$C$1,$V$7,"")),"")</f>
        <v>SELL</v>
      </c>
      <c r="L2245" s="19" t="str">
        <f t="shared" ref="L2245:L2308" ca="1" si="602">IF(M2245&lt;&gt;"",P2245,"")</f>
        <v/>
      </c>
      <c r="M2245" s="9" t="str">
        <f t="shared" ref="M2245:M2308" ca="1" si="603">IF(R2245&lt;&gt;R2244,R2245,"")</f>
        <v/>
      </c>
      <c r="N2245" s="9" t="str">
        <f t="shared" ref="N2245:N2308" ca="1" si="604">IF(OR(M2245=$V$7,M2245=$V$8),C2245,"")</f>
        <v/>
      </c>
      <c r="O2245" s="11">
        <f t="shared" ca="1" si="597"/>
        <v>38335</v>
      </c>
      <c r="P2245" s="31">
        <f t="shared" ca="1" si="593"/>
        <v>54</v>
      </c>
      <c r="Q2245" s="9">
        <f t="shared" ref="Q2245:Q2308" ca="1" si="605">IF(M2245&lt;&gt;"",1,0)</f>
        <v>0</v>
      </c>
      <c r="R2245" s="34" t="str">
        <f t="shared" ca="1" si="594"/>
        <v>SELL</v>
      </c>
    </row>
    <row r="2246" spans="1:18" x14ac:dyDescent="0.3">
      <c r="A2246" s="9">
        <v>2243</v>
      </c>
      <c r="B2246" s="11">
        <f t="shared" ca="1" si="595"/>
        <v>38336</v>
      </c>
      <c r="C2246" s="17">
        <f t="shared" ca="1" si="596"/>
        <v>2028.7</v>
      </c>
      <c r="D2246" s="42">
        <f t="shared" ref="D2246:D2309" ca="1" si="606">C2246-C2245</f>
        <v>21.900000000000091</v>
      </c>
      <c r="E2246" s="15">
        <f t="shared" ca="1" si="598"/>
        <v>21.900000000000091</v>
      </c>
      <c r="F2246" s="15">
        <f t="shared" ca="1" si="599"/>
        <v>0</v>
      </c>
      <c r="G2246" s="17">
        <f t="shared" ref="G2246:G2309" ca="1" si="607">IF((A2246-1)&gt;=$G$1,AVERAGE(OFFSET(E2246,0,0,-$G$1,1)),"")</f>
        <v>12.117857142857149</v>
      </c>
      <c r="H2246" s="17">
        <f t="shared" ref="H2246:H2309" ca="1" si="608">IF((A2246-1)&gt;=$G$1,ABS(AVERAGE(OFFSET(F2246,0,0,-$G$1,1))),"")</f>
        <v>3.2142857142857144</v>
      </c>
      <c r="I2246" s="17">
        <f t="shared" ref="I2246:I2309" ca="1" si="609">IF((A2246-1)&gt;=$G$1,G2246/H2246,"")</f>
        <v>3.7700000000000018</v>
      </c>
      <c r="J2246" s="23">
        <f t="shared" ca="1" si="600"/>
        <v>79.035639412997909</v>
      </c>
      <c r="K2246" s="19" t="str">
        <f t="shared" ca="1" si="601"/>
        <v>SELL</v>
      </c>
      <c r="L2246" s="19" t="str">
        <f t="shared" ca="1" si="602"/>
        <v/>
      </c>
      <c r="M2246" s="9" t="str">
        <f t="shared" ca="1" si="603"/>
        <v/>
      </c>
      <c r="N2246" s="9" t="str">
        <f t="shared" ca="1" si="604"/>
        <v/>
      </c>
      <c r="O2246" s="11">
        <f t="shared" ca="1" si="597"/>
        <v>38336</v>
      </c>
      <c r="P2246" s="31">
        <f t="shared" ref="P2246:P2309" ca="1" si="610">P2245+Q2246</f>
        <v>54</v>
      </c>
      <c r="Q2246" s="9">
        <f t="shared" ca="1" si="605"/>
        <v>0</v>
      </c>
      <c r="R2246" s="34" t="str">
        <f t="shared" ref="R2246:R2309" ca="1" si="611">IF(K2246=R2245,R2245,IF(K2246="",R2245,IF(K2246&lt;&gt;R2245,K2246)))</f>
        <v>SELL</v>
      </c>
    </row>
    <row r="2247" spans="1:18" x14ac:dyDescent="0.3">
      <c r="A2247" s="9">
        <v>2244</v>
      </c>
      <c r="B2247" s="11">
        <f t="shared" ca="1" si="595"/>
        <v>38337</v>
      </c>
      <c r="C2247" s="17">
        <f t="shared" ca="1" si="596"/>
        <v>2033.2</v>
      </c>
      <c r="D2247" s="42">
        <f t="shared" ca="1" si="606"/>
        <v>4.5</v>
      </c>
      <c r="E2247" s="15">
        <f t="shared" ca="1" si="598"/>
        <v>4.5</v>
      </c>
      <c r="F2247" s="15">
        <f t="shared" ca="1" si="599"/>
        <v>0</v>
      </c>
      <c r="G2247" s="17">
        <f t="shared" ca="1" si="607"/>
        <v>12.43928571428572</v>
      </c>
      <c r="H2247" s="17">
        <f t="shared" ca="1" si="608"/>
        <v>3</v>
      </c>
      <c r="I2247" s="17">
        <f t="shared" ca="1" si="609"/>
        <v>4.1464285714285731</v>
      </c>
      <c r="J2247" s="23">
        <f t="shared" ca="1" si="600"/>
        <v>80.569049271339352</v>
      </c>
      <c r="K2247" s="19" t="str">
        <f t="shared" ca="1" si="601"/>
        <v>SELL</v>
      </c>
      <c r="L2247" s="19" t="str">
        <f t="shared" ca="1" si="602"/>
        <v/>
      </c>
      <c r="M2247" s="9" t="str">
        <f t="shared" ca="1" si="603"/>
        <v/>
      </c>
      <c r="N2247" s="9" t="str">
        <f t="shared" ca="1" si="604"/>
        <v/>
      </c>
      <c r="O2247" s="11">
        <f t="shared" ca="1" si="597"/>
        <v>38337</v>
      </c>
      <c r="P2247" s="31">
        <f t="shared" ca="1" si="610"/>
        <v>54</v>
      </c>
      <c r="Q2247" s="9">
        <f t="shared" ca="1" si="605"/>
        <v>0</v>
      </c>
      <c r="R2247" s="34" t="str">
        <f t="shared" ca="1" si="611"/>
        <v>SELL</v>
      </c>
    </row>
    <row r="2248" spans="1:18" x14ac:dyDescent="0.3">
      <c r="A2248" s="9">
        <v>2245</v>
      </c>
      <c r="B2248" s="11">
        <f t="shared" ca="1" si="595"/>
        <v>38338</v>
      </c>
      <c r="C2248" s="17">
        <f t="shared" ca="1" si="596"/>
        <v>2012.1</v>
      </c>
      <c r="D2248" s="42">
        <f t="shared" ca="1" si="606"/>
        <v>-21.100000000000136</v>
      </c>
      <c r="E2248" s="15">
        <f t="shared" ca="1" si="598"/>
        <v>0</v>
      </c>
      <c r="F2248" s="15">
        <f t="shared" ca="1" si="599"/>
        <v>-21.100000000000136</v>
      </c>
      <c r="G2248" s="17">
        <f t="shared" ca="1" si="607"/>
        <v>9.6821428571428534</v>
      </c>
      <c r="H2248" s="17">
        <f t="shared" ca="1" si="608"/>
        <v>4.5071428571428669</v>
      </c>
      <c r="I2248" s="17">
        <f t="shared" ca="1" si="609"/>
        <v>2.1481774960380293</v>
      </c>
      <c r="J2248" s="23">
        <f t="shared" ca="1" si="600"/>
        <v>68.235590234079979</v>
      </c>
      <c r="K2248" s="19" t="str">
        <f t="shared" ca="1" si="601"/>
        <v/>
      </c>
      <c r="L2248" s="19" t="str">
        <f t="shared" ca="1" si="602"/>
        <v/>
      </c>
      <c r="M2248" s="9" t="str">
        <f t="shared" ca="1" si="603"/>
        <v/>
      </c>
      <c r="N2248" s="9" t="str">
        <f t="shared" ca="1" si="604"/>
        <v/>
      </c>
      <c r="O2248" s="11">
        <f t="shared" ca="1" si="597"/>
        <v>38338</v>
      </c>
      <c r="P2248" s="31">
        <f t="shared" ca="1" si="610"/>
        <v>54</v>
      </c>
      <c r="Q2248" s="9">
        <f t="shared" ca="1" si="605"/>
        <v>0</v>
      </c>
      <c r="R2248" s="34" t="str">
        <f t="shared" ca="1" si="611"/>
        <v>SELL</v>
      </c>
    </row>
    <row r="2249" spans="1:18" x14ac:dyDescent="0.3">
      <c r="A2249" s="9">
        <v>2246</v>
      </c>
      <c r="B2249" s="11">
        <f t="shared" ca="1" si="595"/>
        <v>38341</v>
      </c>
      <c r="C2249" s="17">
        <f t="shared" ca="1" si="596"/>
        <v>2026.85</v>
      </c>
      <c r="D2249" s="42">
        <f t="shared" ca="1" si="606"/>
        <v>14.75</v>
      </c>
      <c r="E2249" s="15">
        <f t="shared" ca="1" si="598"/>
        <v>14.75</v>
      </c>
      <c r="F2249" s="15">
        <f t="shared" ca="1" si="599"/>
        <v>0</v>
      </c>
      <c r="G2249" s="17">
        <f t="shared" ca="1" si="607"/>
        <v>9.3678571428571491</v>
      </c>
      <c r="H2249" s="17">
        <f t="shared" ca="1" si="608"/>
        <v>4.5071428571428669</v>
      </c>
      <c r="I2249" s="17">
        <f t="shared" ca="1" si="609"/>
        <v>2.0784469096671918</v>
      </c>
      <c r="J2249" s="23">
        <f t="shared" ca="1" si="600"/>
        <v>67.516087516087481</v>
      </c>
      <c r="K2249" s="19" t="str">
        <f t="shared" ca="1" si="601"/>
        <v/>
      </c>
      <c r="L2249" s="19" t="str">
        <f t="shared" ca="1" si="602"/>
        <v/>
      </c>
      <c r="M2249" s="9" t="str">
        <f t="shared" ca="1" si="603"/>
        <v/>
      </c>
      <c r="N2249" s="9" t="str">
        <f t="shared" ca="1" si="604"/>
        <v/>
      </c>
      <c r="O2249" s="11">
        <f t="shared" ca="1" si="597"/>
        <v>38341</v>
      </c>
      <c r="P2249" s="31">
        <f t="shared" ca="1" si="610"/>
        <v>54</v>
      </c>
      <c r="Q2249" s="9">
        <f t="shared" ca="1" si="605"/>
        <v>0</v>
      </c>
      <c r="R2249" s="34" t="str">
        <f t="shared" ca="1" si="611"/>
        <v>SELL</v>
      </c>
    </row>
    <row r="2250" spans="1:18" x14ac:dyDescent="0.3">
      <c r="A2250" s="9">
        <v>2247</v>
      </c>
      <c r="B2250" s="11">
        <f t="shared" ca="1" si="595"/>
        <v>38342</v>
      </c>
      <c r="C2250" s="17">
        <f t="shared" ca="1" si="596"/>
        <v>2044.65</v>
      </c>
      <c r="D2250" s="42">
        <f t="shared" ca="1" si="606"/>
        <v>17.800000000000182</v>
      </c>
      <c r="E2250" s="15">
        <f t="shared" ca="1" si="598"/>
        <v>17.800000000000182</v>
      </c>
      <c r="F2250" s="15">
        <f t="shared" ca="1" si="599"/>
        <v>0</v>
      </c>
      <c r="G2250" s="17">
        <f t="shared" ca="1" si="607"/>
        <v>10.407142857142876</v>
      </c>
      <c r="H2250" s="17">
        <f t="shared" ca="1" si="608"/>
        <v>4.5071428571428669</v>
      </c>
      <c r="I2250" s="17">
        <f t="shared" ca="1" si="609"/>
        <v>2.3090332805071307</v>
      </c>
      <c r="J2250" s="23">
        <f t="shared" ca="1" si="600"/>
        <v>69.779693486590034</v>
      </c>
      <c r="K2250" s="19" t="str">
        <f t="shared" ca="1" si="601"/>
        <v/>
      </c>
      <c r="L2250" s="19" t="str">
        <f t="shared" ca="1" si="602"/>
        <v/>
      </c>
      <c r="M2250" s="9" t="str">
        <f t="shared" ca="1" si="603"/>
        <v/>
      </c>
      <c r="N2250" s="9" t="str">
        <f t="shared" ca="1" si="604"/>
        <v/>
      </c>
      <c r="O2250" s="11">
        <f t="shared" ca="1" si="597"/>
        <v>38342</v>
      </c>
      <c r="P2250" s="31">
        <f t="shared" ca="1" si="610"/>
        <v>54</v>
      </c>
      <c r="Q2250" s="9">
        <f t="shared" ca="1" si="605"/>
        <v>0</v>
      </c>
      <c r="R2250" s="34" t="str">
        <f t="shared" ca="1" si="611"/>
        <v>SELL</v>
      </c>
    </row>
    <row r="2251" spans="1:18" x14ac:dyDescent="0.3">
      <c r="A2251" s="9">
        <v>2248</v>
      </c>
      <c r="B2251" s="11">
        <f t="shared" ca="1" si="595"/>
        <v>38343</v>
      </c>
      <c r="C2251" s="17">
        <f t="shared" ca="1" si="596"/>
        <v>2035.35</v>
      </c>
      <c r="D2251" s="42">
        <f t="shared" ca="1" si="606"/>
        <v>-9.3000000000001819</v>
      </c>
      <c r="E2251" s="15">
        <f t="shared" ca="1" si="598"/>
        <v>0</v>
      </c>
      <c r="F2251" s="15">
        <f t="shared" ca="1" si="599"/>
        <v>-9.3000000000001819</v>
      </c>
      <c r="G2251" s="17">
        <f t="shared" ca="1" si="607"/>
        <v>7.7678571428571592</v>
      </c>
      <c r="H2251" s="17">
        <f t="shared" ca="1" si="608"/>
        <v>5.1714285714285939</v>
      </c>
      <c r="I2251" s="17">
        <f t="shared" ca="1" si="609"/>
        <v>1.5020718232044166</v>
      </c>
      <c r="J2251" s="23">
        <f t="shared" ca="1" si="600"/>
        <v>60.033121722329511</v>
      </c>
      <c r="K2251" s="19" t="str">
        <f t="shared" ca="1" si="601"/>
        <v/>
      </c>
      <c r="L2251" s="19" t="str">
        <f t="shared" ca="1" si="602"/>
        <v/>
      </c>
      <c r="M2251" s="9" t="str">
        <f t="shared" ca="1" si="603"/>
        <v/>
      </c>
      <c r="N2251" s="9" t="str">
        <f t="shared" ca="1" si="604"/>
        <v/>
      </c>
      <c r="O2251" s="11">
        <f t="shared" ca="1" si="597"/>
        <v>38343</v>
      </c>
      <c r="P2251" s="31">
        <f t="shared" ca="1" si="610"/>
        <v>54</v>
      </c>
      <c r="Q2251" s="9">
        <f t="shared" ca="1" si="605"/>
        <v>0</v>
      </c>
      <c r="R2251" s="34" t="str">
        <f t="shared" ca="1" si="611"/>
        <v>SELL</v>
      </c>
    </row>
    <row r="2252" spans="1:18" x14ac:dyDescent="0.3">
      <c r="A2252" s="9">
        <v>2249</v>
      </c>
      <c r="B2252" s="11">
        <f t="shared" ca="1" si="595"/>
        <v>38344</v>
      </c>
      <c r="C2252" s="17">
        <f t="shared" ca="1" si="596"/>
        <v>2045.15</v>
      </c>
      <c r="D2252" s="42">
        <f t="shared" ca="1" si="606"/>
        <v>9.8000000000001819</v>
      </c>
      <c r="E2252" s="15">
        <f t="shared" ca="1" si="598"/>
        <v>9.8000000000001819</v>
      </c>
      <c r="F2252" s="15">
        <f t="shared" ca="1" si="599"/>
        <v>0</v>
      </c>
      <c r="G2252" s="17">
        <f t="shared" ca="1" si="607"/>
        <v>8.4678571428571718</v>
      </c>
      <c r="H2252" s="17">
        <f t="shared" ca="1" si="608"/>
        <v>4.9714285714285973</v>
      </c>
      <c r="I2252" s="17">
        <f t="shared" ca="1" si="609"/>
        <v>1.7033045977011465</v>
      </c>
      <c r="J2252" s="23">
        <f t="shared" ca="1" si="600"/>
        <v>63.008238107892602</v>
      </c>
      <c r="K2252" s="19" t="str">
        <f t="shared" ca="1" si="601"/>
        <v/>
      </c>
      <c r="L2252" s="19" t="str">
        <f t="shared" ca="1" si="602"/>
        <v/>
      </c>
      <c r="M2252" s="9" t="str">
        <f t="shared" ca="1" si="603"/>
        <v/>
      </c>
      <c r="N2252" s="9" t="str">
        <f t="shared" ca="1" si="604"/>
        <v/>
      </c>
      <c r="O2252" s="11">
        <f t="shared" ca="1" si="597"/>
        <v>38344</v>
      </c>
      <c r="P2252" s="31">
        <f t="shared" ca="1" si="610"/>
        <v>54</v>
      </c>
      <c r="Q2252" s="9">
        <f t="shared" ca="1" si="605"/>
        <v>0</v>
      </c>
      <c r="R2252" s="34" t="str">
        <f t="shared" ca="1" si="611"/>
        <v>SELL</v>
      </c>
    </row>
    <row r="2253" spans="1:18" x14ac:dyDescent="0.3">
      <c r="A2253" s="9">
        <v>2250</v>
      </c>
      <c r="B2253" s="11">
        <f t="shared" ca="1" si="595"/>
        <v>38345</v>
      </c>
      <c r="C2253" s="17">
        <f t="shared" ca="1" si="596"/>
        <v>2062.6999999999998</v>
      </c>
      <c r="D2253" s="42">
        <f t="shared" ca="1" si="606"/>
        <v>17.549999999999727</v>
      </c>
      <c r="E2253" s="15">
        <f t="shared" ca="1" si="598"/>
        <v>17.549999999999727</v>
      </c>
      <c r="F2253" s="15">
        <f t="shared" ca="1" si="599"/>
        <v>0</v>
      </c>
      <c r="G2253" s="17">
        <f t="shared" ca="1" si="607"/>
        <v>9.7214285714285804</v>
      </c>
      <c r="H2253" s="17">
        <f t="shared" ca="1" si="608"/>
        <v>4.7535714285714574</v>
      </c>
      <c r="I2253" s="17">
        <f t="shared" ca="1" si="609"/>
        <v>2.0450788880540842</v>
      </c>
      <c r="J2253" s="23">
        <f t="shared" ca="1" si="600"/>
        <v>67.160128300024553</v>
      </c>
      <c r="K2253" s="19" t="str">
        <f t="shared" ca="1" si="601"/>
        <v/>
      </c>
      <c r="L2253" s="19" t="str">
        <f t="shared" ca="1" si="602"/>
        <v/>
      </c>
      <c r="M2253" s="9" t="str">
        <f t="shared" ca="1" si="603"/>
        <v/>
      </c>
      <c r="N2253" s="9" t="str">
        <f t="shared" ca="1" si="604"/>
        <v/>
      </c>
      <c r="O2253" s="11">
        <f t="shared" ca="1" si="597"/>
        <v>38345</v>
      </c>
      <c r="P2253" s="31">
        <f t="shared" ca="1" si="610"/>
        <v>54</v>
      </c>
      <c r="Q2253" s="9">
        <f t="shared" ca="1" si="605"/>
        <v>0</v>
      </c>
      <c r="R2253" s="34" t="str">
        <f t="shared" ca="1" si="611"/>
        <v>SELL</v>
      </c>
    </row>
    <row r="2254" spans="1:18" x14ac:dyDescent="0.3">
      <c r="A2254" s="9">
        <v>2251</v>
      </c>
      <c r="B2254" s="11">
        <f t="shared" ca="1" si="595"/>
        <v>38348</v>
      </c>
      <c r="C2254" s="17">
        <f t="shared" ca="1" si="596"/>
        <v>2062.6</v>
      </c>
      <c r="D2254" s="42">
        <f t="shared" ca="1" si="606"/>
        <v>-9.9999999999909051E-2</v>
      </c>
      <c r="E2254" s="15">
        <f t="shared" ca="1" si="598"/>
        <v>0</v>
      </c>
      <c r="F2254" s="15">
        <f t="shared" ca="1" si="599"/>
        <v>-9.9999999999909051E-2</v>
      </c>
      <c r="G2254" s="17">
        <f t="shared" ca="1" si="607"/>
        <v>9.7214285714285804</v>
      </c>
      <c r="H2254" s="17">
        <f t="shared" ca="1" si="608"/>
        <v>4.7285714285714482</v>
      </c>
      <c r="I2254" s="17">
        <f t="shared" ca="1" si="609"/>
        <v>2.055891238670688</v>
      </c>
      <c r="J2254" s="23">
        <f t="shared" ca="1" si="600"/>
        <v>67.276322293623252</v>
      </c>
      <c r="K2254" s="19" t="str">
        <f t="shared" ca="1" si="601"/>
        <v/>
      </c>
      <c r="L2254" s="19" t="str">
        <f t="shared" ca="1" si="602"/>
        <v/>
      </c>
      <c r="M2254" s="9" t="str">
        <f t="shared" ca="1" si="603"/>
        <v/>
      </c>
      <c r="N2254" s="9" t="str">
        <f t="shared" ca="1" si="604"/>
        <v/>
      </c>
      <c r="O2254" s="11">
        <f t="shared" ca="1" si="597"/>
        <v>38348</v>
      </c>
      <c r="P2254" s="31">
        <f t="shared" ca="1" si="610"/>
        <v>54</v>
      </c>
      <c r="Q2254" s="9">
        <f t="shared" ca="1" si="605"/>
        <v>0</v>
      </c>
      <c r="R2254" s="34" t="str">
        <f t="shared" ca="1" si="611"/>
        <v>SELL</v>
      </c>
    </row>
    <row r="2255" spans="1:18" x14ac:dyDescent="0.3">
      <c r="A2255" s="9">
        <v>2252</v>
      </c>
      <c r="B2255" s="11">
        <f t="shared" ca="1" si="595"/>
        <v>38349</v>
      </c>
      <c r="C2255" s="17">
        <f t="shared" ca="1" si="596"/>
        <v>2071.35</v>
      </c>
      <c r="D2255" s="42">
        <f t="shared" ca="1" si="606"/>
        <v>8.75</v>
      </c>
      <c r="E2255" s="15">
        <f t="shared" ca="1" si="598"/>
        <v>8.75</v>
      </c>
      <c r="F2255" s="15">
        <f t="shared" ca="1" si="599"/>
        <v>0</v>
      </c>
      <c r="G2255" s="17">
        <f t="shared" ca="1" si="607"/>
        <v>10.34642857142858</v>
      </c>
      <c r="H2255" s="17">
        <f t="shared" ca="1" si="608"/>
        <v>3.6750000000000194</v>
      </c>
      <c r="I2255" s="17">
        <f t="shared" ca="1" si="609"/>
        <v>2.8153547133138845</v>
      </c>
      <c r="J2255" s="23">
        <f t="shared" ca="1" si="600"/>
        <v>73.790117167600528</v>
      </c>
      <c r="K2255" s="19" t="str">
        <f t="shared" ca="1" si="601"/>
        <v>SELL</v>
      </c>
      <c r="L2255" s="19" t="str">
        <f t="shared" ca="1" si="602"/>
        <v/>
      </c>
      <c r="M2255" s="9" t="str">
        <f t="shared" ca="1" si="603"/>
        <v/>
      </c>
      <c r="N2255" s="9" t="str">
        <f t="shared" ca="1" si="604"/>
        <v/>
      </c>
      <c r="O2255" s="11">
        <f t="shared" ca="1" si="597"/>
        <v>38349</v>
      </c>
      <c r="P2255" s="31">
        <f t="shared" ca="1" si="610"/>
        <v>54</v>
      </c>
      <c r="Q2255" s="9">
        <f t="shared" ca="1" si="605"/>
        <v>0</v>
      </c>
      <c r="R2255" s="34" t="str">
        <f t="shared" ca="1" si="611"/>
        <v>SELL</v>
      </c>
    </row>
    <row r="2256" spans="1:18" x14ac:dyDescent="0.3">
      <c r="A2256" s="9">
        <v>2253</v>
      </c>
      <c r="B2256" s="11">
        <f t="shared" ca="1" si="595"/>
        <v>38350</v>
      </c>
      <c r="C2256" s="17">
        <f t="shared" ca="1" si="596"/>
        <v>2069.6</v>
      </c>
      <c r="D2256" s="42">
        <f t="shared" ca="1" si="606"/>
        <v>-1.75</v>
      </c>
      <c r="E2256" s="15">
        <f t="shared" ca="1" si="598"/>
        <v>0</v>
      </c>
      <c r="F2256" s="15">
        <f t="shared" ca="1" si="599"/>
        <v>-1.75</v>
      </c>
      <c r="G2256" s="17">
        <f t="shared" ca="1" si="607"/>
        <v>9.4892857142857245</v>
      </c>
      <c r="H2256" s="17">
        <f t="shared" ca="1" si="608"/>
        <v>3.8000000000000194</v>
      </c>
      <c r="I2256" s="17">
        <f t="shared" ca="1" si="609"/>
        <v>2.4971804511278095</v>
      </c>
      <c r="J2256" s="23">
        <f t="shared" ca="1" si="600"/>
        <v>71.405536146197178</v>
      </c>
      <c r="K2256" s="19" t="str">
        <f t="shared" ca="1" si="601"/>
        <v>SELL</v>
      </c>
      <c r="L2256" s="19" t="str">
        <f t="shared" ca="1" si="602"/>
        <v/>
      </c>
      <c r="M2256" s="9" t="str">
        <f t="shared" ca="1" si="603"/>
        <v/>
      </c>
      <c r="N2256" s="9" t="str">
        <f t="shared" ca="1" si="604"/>
        <v/>
      </c>
      <c r="O2256" s="11">
        <f t="shared" ca="1" si="597"/>
        <v>38350</v>
      </c>
      <c r="P2256" s="31">
        <f t="shared" ca="1" si="610"/>
        <v>54</v>
      </c>
      <c r="Q2256" s="9">
        <f t="shared" ca="1" si="605"/>
        <v>0</v>
      </c>
      <c r="R2256" s="34" t="str">
        <f t="shared" ca="1" si="611"/>
        <v>SELL</v>
      </c>
    </row>
    <row r="2257" spans="1:18" x14ac:dyDescent="0.3">
      <c r="A2257" s="9">
        <v>2254</v>
      </c>
      <c r="B2257" s="11">
        <f t="shared" ca="1" si="595"/>
        <v>38351</v>
      </c>
      <c r="C2257" s="17">
        <f t="shared" ca="1" si="596"/>
        <v>2059.8000000000002</v>
      </c>
      <c r="D2257" s="42">
        <f t="shared" ca="1" si="606"/>
        <v>-9.7999999999997272</v>
      </c>
      <c r="E2257" s="15">
        <f t="shared" ca="1" si="598"/>
        <v>0</v>
      </c>
      <c r="F2257" s="15">
        <f t="shared" ca="1" si="599"/>
        <v>-9.7999999999997272</v>
      </c>
      <c r="G2257" s="17">
        <f t="shared" ca="1" si="607"/>
        <v>9.4892857142857245</v>
      </c>
      <c r="H2257" s="17">
        <f t="shared" ca="1" si="608"/>
        <v>3.0035714285714255</v>
      </c>
      <c r="I2257" s="17">
        <f t="shared" ca="1" si="609"/>
        <v>3.1593341260404348</v>
      </c>
      <c r="J2257" s="23">
        <f t="shared" ca="1" si="600"/>
        <v>75.957690108633543</v>
      </c>
      <c r="K2257" s="19" t="str">
        <f t="shared" ca="1" si="601"/>
        <v>SELL</v>
      </c>
      <c r="L2257" s="19" t="str">
        <f t="shared" ca="1" si="602"/>
        <v/>
      </c>
      <c r="M2257" s="9" t="str">
        <f t="shared" ca="1" si="603"/>
        <v/>
      </c>
      <c r="N2257" s="9" t="str">
        <f t="shared" ca="1" si="604"/>
        <v/>
      </c>
      <c r="O2257" s="11">
        <f t="shared" ca="1" si="597"/>
        <v>38351</v>
      </c>
      <c r="P2257" s="31">
        <f t="shared" ca="1" si="610"/>
        <v>54</v>
      </c>
      <c r="Q2257" s="9">
        <f t="shared" ca="1" si="605"/>
        <v>0</v>
      </c>
      <c r="R2257" s="34" t="str">
        <f t="shared" ca="1" si="611"/>
        <v>SELL</v>
      </c>
    </row>
    <row r="2258" spans="1:18" x14ac:dyDescent="0.3">
      <c r="A2258" s="9">
        <v>2255</v>
      </c>
      <c r="B2258" s="11">
        <f t="shared" ca="1" si="595"/>
        <v>38352</v>
      </c>
      <c r="C2258" s="17">
        <f t="shared" ca="1" si="596"/>
        <v>2080.5</v>
      </c>
      <c r="D2258" s="42">
        <f t="shared" ca="1" si="606"/>
        <v>20.699999999999818</v>
      </c>
      <c r="E2258" s="15">
        <f t="shared" ca="1" si="598"/>
        <v>20.699999999999818</v>
      </c>
      <c r="F2258" s="15">
        <f t="shared" ca="1" si="599"/>
        <v>0</v>
      </c>
      <c r="G2258" s="17">
        <f t="shared" ca="1" si="607"/>
        <v>9.8000000000000025</v>
      </c>
      <c r="H2258" s="17">
        <f t="shared" ca="1" si="608"/>
        <v>3.0035714285714255</v>
      </c>
      <c r="I2258" s="17">
        <f t="shared" ca="1" si="609"/>
        <v>3.2627824019025011</v>
      </c>
      <c r="J2258" s="23">
        <f t="shared" ca="1" si="600"/>
        <v>76.541143654114393</v>
      </c>
      <c r="K2258" s="19" t="str">
        <f t="shared" ca="1" si="601"/>
        <v>SELL</v>
      </c>
      <c r="L2258" s="19" t="str">
        <f t="shared" ca="1" si="602"/>
        <v/>
      </c>
      <c r="M2258" s="9" t="str">
        <f t="shared" ca="1" si="603"/>
        <v/>
      </c>
      <c r="N2258" s="9" t="str">
        <f t="shared" ca="1" si="604"/>
        <v/>
      </c>
      <c r="O2258" s="11">
        <f t="shared" ca="1" si="597"/>
        <v>38352</v>
      </c>
      <c r="P2258" s="31">
        <f t="shared" ca="1" si="610"/>
        <v>54</v>
      </c>
      <c r="Q2258" s="9">
        <f t="shared" ca="1" si="605"/>
        <v>0</v>
      </c>
      <c r="R2258" s="34" t="str">
        <f t="shared" ca="1" si="611"/>
        <v>SELL</v>
      </c>
    </row>
    <row r="2259" spans="1:18" x14ac:dyDescent="0.3">
      <c r="A2259" s="9">
        <v>2256</v>
      </c>
      <c r="B2259" s="11">
        <f t="shared" ca="1" si="595"/>
        <v>38355</v>
      </c>
      <c r="C2259" s="17">
        <f t="shared" ca="1" si="596"/>
        <v>2115</v>
      </c>
      <c r="D2259" s="42">
        <f t="shared" ca="1" si="606"/>
        <v>34.5</v>
      </c>
      <c r="E2259" s="15">
        <f t="shared" ca="1" si="598"/>
        <v>34.5</v>
      </c>
      <c r="F2259" s="15">
        <f t="shared" ca="1" si="599"/>
        <v>0</v>
      </c>
      <c r="G2259" s="17">
        <f t="shared" ca="1" si="607"/>
        <v>10.732142857142858</v>
      </c>
      <c r="H2259" s="17">
        <f t="shared" ca="1" si="608"/>
        <v>3.0035714285714255</v>
      </c>
      <c r="I2259" s="17">
        <f t="shared" ca="1" si="609"/>
        <v>3.573127229488708</v>
      </c>
      <c r="J2259" s="23">
        <f t="shared" ca="1" si="600"/>
        <v>78.133125325013026</v>
      </c>
      <c r="K2259" s="19" t="str">
        <f t="shared" ca="1" si="601"/>
        <v>SELL</v>
      </c>
      <c r="L2259" s="19" t="str">
        <f t="shared" ca="1" si="602"/>
        <v/>
      </c>
      <c r="M2259" s="9" t="str">
        <f t="shared" ca="1" si="603"/>
        <v/>
      </c>
      <c r="N2259" s="9" t="str">
        <f t="shared" ca="1" si="604"/>
        <v/>
      </c>
      <c r="O2259" s="11">
        <f t="shared" ca="1" si="597"/>
        <v>38355</v>
      </c>
      <c r="P2259" s="31">
        <f t="shared" ca="1" si="610"/>
        <v>54</v>
      </c>
      <c r="Q2259" s="9">
        <f t="shared" ca="1" si="605"/>
        <v>0</v>
      </c>
      <c r="R2259" s="34" t="str">
        <f t="shared" ca="1" si="611"/>
        <v>SELL</v>
      </c>
    </row>
    <row r="2260" spans="1:18" x14ac:dyDescent="0.3">
      <c r="A2260" s="9">
        <v>2257</v>
      </c>
      <c r="B2260" s="11">
        <f t="shared" ca="1" si="595"/>
        <v>38356</v>
      </c>
      <c r="C2260" s="17">
        <f t="shared" ca="1" si="596"/>
        <v>2103.75</v>
      </c>
      <c r="D2260" s="42">
        <f t="shared" ca="1" si="606"/>
        <v>-11.25</v>
      </c>
      <c r="E2260" s="15">
        <f t="shared" ca="1" si="598"/>
        <v>0</v>
      </c>
      <c r="F2260" s="15">
        <f t="shared" ca="1" si="599"/>
        <v>-11.25</v>
      </c>
      <c r="G2260" s="17">
        <f t="shared" ca="1" si="607"/>
        <v>9.1678571428571356</v>
      </c>
      <c r="H2260" s="17">
        <f t="shared" ca="1" si="608"/>
        <v>3.8071428571428538</v>
      </c>
      <c r="I2260" s="17">
        <f t="shared" ca="1" si="609"/>
        <v>2.408067542213884</v>
      </c>
      <c r="J2260" s="23">
        <f t="shared" ca="1" si="600"/>
        <v>70.657858519130201</v>
      </c>
      <c r="K2260" s="19" t="str">
        <f t="shared" ca="1" si="601"/>
        <v>SELL</v>
      </c>
      <c r="L2260" s="19" t="str">
        <f t="shared" ca="1" si="602"/>
        <v/>
      </c>
      <c r="M2260" s="9" t="str">
        <f t="shared" ca="1" si="603"/>
        <v/>
      </c>
      <c r="N2260" s="9" t="str">
        <f t="shared" ca="1" si="604"/>
        <v/>
      </c>
      <c r="O2260" s="11">
        <f t="shared" ca="1" si="597"/>
        <v>38356</v>
      </c>
      <c r="P2260" s="31">
        <f t="shared" ca="1" si="610"/>
        <v>54</v>
      </c>
      <c r="Q2260" s="9">
        <f t="shared" ca="1" si="605"/>
        <v>0</v>
      </c>
      <c r="R2260" s="34" t="str">
        <f t="shared" ca="1" si="611"/>
        <v>SELL</v>
      </c>
    </row>
    <row r="2261" spans="1:18" x14ac:dyDescent="0.3">
      <c r="A2261" s="9">
        <v>2258</v>
      </c>
      <c r="B2261" s="11">
        <f t="shared" ca="1" si="595"/>
        <v>38357</v>
      </c>
      <c r="C2261" s="17">
        <f t="shared" ca="1" si="596"/>
        <v>2032.2</v>
      </c>
      <c r="D2261" s="42">
        <f t="shared" ca="1" si="606"/>
        <v>-71.549999999999955</v>
      </c>
      <c r="E2261" s="15">
        <f t="shared" ca="1" si="598"/>
        <v>0</v>
      </c>
      <c r="F2261" s="15">
        <f t="shared" ca="1" si="599"/>
        <v>-71.549999999999955</v>
      </c>
      <c r="G2261" s="17">
        <f t="shared" ca="1" si="607"/>
        <v>8.8464285714285644</v>
      </c>
      <c r="H2261" s="17">
        <f t="shared" ca="1" si="608"/>
        <v>8.9178571428571356</v>
      </c>
      <c r="I2261" s="17">
        <f t="shared" ca="1" si="609"/>
        <v>0.99199038846615939</v>
      </c>
      <c r="J2261" s="23">
        <f t="shared" ca="1" si="600"/>
        <v>49.798954563731407</v>
      </c>
      <c r="K2261" s="19" t="str">
        <f t="shared" ca="1" si="601"/>
        <v/>
      </c>
      <c r="L2261" s="19" t="str">
        <f t="shared" ca="1" si="602"/>
        <v/>
      </c>
      <c r="M2261" s="9" t="str">
        <f t="shared" ca="1" si="603"/>
        <v/>
      </c>
      <c r="N2261" s="9" t="str">
        <f t="shared" ca="1" si="604"/>
        <v/>
      </c>
      <c r="O2261" s="11">
        <f t="shared" ca="1" si="597"/>
        <v>38357</v>
      </c>
      <c r="P2261" s="31">
        <f t="shared" ca="1" si="610"/>
        <v>54</v>
      </c>
      <c r="Q2261" s="9">
        <f t="shared" ca="1" si="605"/>
        <v>0</v>
      </c>
      <c r="R2261" s="34" t="str">
        <f t="shared" ca="1" si="611"/>
        <v>SELL</v>
      </c>
    </row>
    <row r="2262" spans="1:18" x14ac:dyDescent="0.3">
      <c r="A2262" s="9">
        <v>2259</v>
      </c>
      <c r="B2262" s="11">
        <f t="shared" ca="1" si="595"/>
        <v>38358</v>
      </c>
      <c r="C2262" s="17">
        <f t="shared" ca="1" si="596"/>
        <v>1998.35</v>
      </c>
      <c r="D2262" s="42">
        <f t="shared" ca="1" si="606"/>
        <v>-33.850000000000136</v>
      </c>
      <c r="E2262" s="15">
        <f t="shared" ca="1" si="598"/>
        <v>0</v>
      </c>
      <c r="F2262" s="15">
        <f t="shared" ca="1" si="599"/>
        <v>-33.850000000000136</v>
      </c>
      <c r="G2262" s="17">
        <f t="shared" ca="1" si="607"/>
        <v>8.8464285714285644</v>
      </c>
      <c r="H2262" s="17">
        <f t="shared" ca="1" si="608"/>
        <v>9.8285714285714221</v>
      </c>
      <c r="I2262" s="17">
        <f t="shared" ca="1" si="609"/>
        <v>0.9000726744186045</v>
      </c>
      <c r="J2262" s="23">
        <f t="shared" ca="1" si="600"/>
        <v>47.370434117422064</v>
      </c>
      <c r="K2262" s="19" t="str">
        <f t="shared" ca="1" si="601"/>
        <v/>
      </c>
      <c r="L2262" s="19" t="str">
        <f t="shared" ca="1" si="602"/>
        <v/>
      </c>
      <c r="M2262" s="9" t="str">
        <f t="shared" ca="1" si="603"/>
        <v/>
      </c>
      <c r="N2262" s="9" t="str">
        <f t="shared" ca="1" si="604"/>
        <v/>
      </c>
      <c r="O2262" s="11">
        <f t="shared" ca="1" si="597"/>
        <v>38358</v>
      </c>
      <c r="P2262" s="31">
        <f t="shared" ca="1" si="610"/>
        <v>54</v>
      </c>
      <c r="Q2262" s="9">
        <f t="shared" ca="1" si="605"/>
        <v>0</v>
      </c>
      <c r="R2262" s="34" t="str">
        <f t="shared" ca="1" si="611"/>
        <v>SELL</v>
      </c>
    </row>
    <row r="2263" spans="1:18" x14ac:dyDescent="0.3">
      <c r="A2263" s="9">
        <v>2260</v>
      </c>
      <c r="B2263" s="11">
        <f t="shared" ca="1" si="595"/>
        <v>38359</v>
      </c>
      <c r="C2263" s="17">
        <f t="shared" ca="1" si="596"/>
        <v>2015.5</v>
      </c>
      <c r="D2263" s="42">
        <f t="shared" ca="1" si="606"/>
        <v>17.150000000000091</v>
      </c>
      <c r="E2263" s="15">
        <f t="shared" ca="1" si="598"/>
        <v>17.150000000000091</v>
      </c>
      <c r="F2263" s="15">
        <f t="shared" ca="1" si="599"/>
        <v>0</v>
      </c>
      <c r="G2263" s="17">
        <f t="shared" ca="1" si="607"/>
        <v>9.0178571428571423</v>
      </c>
      <c r="H2263" s="17">
        <f t="shared" ca="1" si="608"/>
        <v>9.8285714285714221</v>
      </c>
      <c r="I2263" s="17">
        <f t="shared" ca="1" si="609"/>
        <v>0.91751453488372148</v>
      </c>
      <c r="J2263" s="23">
        <f t="shared" ca="1" si="600"/>
        <v>47.849156717832116</v>
      </c>
      <c r="K2263" s="19" t="str">
        <f t="shared" ca="1" si="601"/>
        <v/>
      </c>
      <c r="L2263" s="19" t="str">
        <f t="shared" ca="1" si="602"/>
        <v/>
      </c>
      <c r="M2263" s="9" t="str">
        <f t="shared" ca="1" si="603"/>
        <v/>
      </c>
      <c r="N2263" s="9" t="str">
        <f t="shared" ca="1" si="604"/>
        <v/>
      </c>
      <c r="O2263" s="11">
        <f t="shared" ca="1" si="597"/>
        <v>38359</v>
      </c>
      <c r="P2263" s="31">
        <f t="shared" ca="1" si="610"/>
        <v>54</v>
      </c>
      <c r="Q2263" s="9">
        <f t="shared" ca="1" si="605"/>
        <v>0</v>
      </c>
      <c r="R2263" s="34" t="str">
        <f t="shared" ca="1" si="611"/>
        <v>SELL</v>
      </c>
    </row>
    <row r="2264" spans="1:18" x14ac:dyDescent="0.3">
      <c r="A2264" s="9">
        <v>2261</v>
      </c>
      <c r="B2264" s="11">
        <f t="shared" ca="1" si="595"/>
        <v>38362</v>
      </c>
      <c r="C2264" s="17">
        <f t="shared" ca="1" si="596"/>
        <v>1982</v>
      </c>
      <c r="D2264" s="42">
        <f t="shared" ca="1" si="606"/>
        <v>-33.5</v>
      </c>
      <c r="E2264" s="15">
        <f t="shared" ca="1" si="598"/>
        <v>0</v>
      </c>
      <c r="F2264" s="15">
        <f t="shared" ca="1" si="599"/>
        <v>-33.5</v>
      </c>
      <c r="G2264" s="17">
        <f t="shared" ca="1" si="607"/>
        <v>7.7464285714285586</v>
      </c>
      <c r="H2264" s="17">
        <f t="shared" ca="1" si="608"/>
        <v>12.221428571428564</v>
      </c>
      <c r="I2264" s="17">
        <f t="shared" ca="1" si="609"/>
        <v>0.63383985973115065</v>
      </c>
      <c r="J2264" s="23">
        <f t="shared" ca="1" si="600"/>
        <v>38.794491146485399</v>
      </c>
      <c r="K2264" s="19" t="str">
        <f t="shared" ca="1" si="601"/>
        <v/>
      </c>
      <c r="L2264" s="19" t="str">
        <f t="shared" ca="1" si="602"/>
        <v/>
      </c>
      <c r="M2264" s="9" t="str">
        <f t="shared" ca="1" si="603"/>
        <v/>
      </c>
      <c r="N2264" s="9" t="str">
        <f t="shared" ca="1" si="604"/>
        <v/>
      </c>
      <c r="O2264" s="11">
        <f t="shared" ca="1" si="597"/>
        <v>38362</v>
      </c>
      <c r="P2264" s="31">
        <f t="shared" ca="1" si="610"/>
        <v>54</v>
      </c>
      <c r="Q2264" s="9">
        <f t="shared" ca="1" si="605"/>
        <v>0</v>
      </c>
      <c r="R2264" s="34" t="str">
        <f t="shared" ca="1" si="611"/>
        <v>SELL</v>
      </c>
    </row>
    <row r="2265" spans="1:18" x14ac:dyDescent="0.3">
      <c r="A2265" s="9">
        <v>2262</v>
      </c>
      <c r="B2265" s="11">
        <f t="shared" ca="1" si="595"/>
        <v>38363</v>
      </c>
      <c r="C2265" s="17">
        <f t="shared" ca="1" si="596"/>
        <v>1952.05</v>
      </c>
      <c r="D2265" s="42">
        <f t="shared" ca="1" si="606"/>
        <v>-29.950000000000045</v>
      </c>
      <c r="E2265" s="15">
        <f t="shared" ca="1" si="598"/>
        <v>0</v>
      </c>
      <c r="F2265" s="15">
        <f t="shared" ca="1" si="599"/>
        <v>-29.950000000000045</v>
      </c>
      <c r="G2265" s="17">
        <f t="shared" ca="1" si="607"/>
        <v>7.7464285714285586</v>
      </c>
      <c r="H2265" s="17">
        <f t="shared" ca="1" si="608"/>
        <v>13.696428571428555</v>
      </c>
      <c r="I2265" s="17">
        <f t="shared" ca="1" si="609"/>
        <v>0.56558018252933484</v>
      </c>
      <c r="J2265" s="23">
        <f t="shared" ca="1" si="600"/>
        <v>36.125916055962684</v>
      </c>
      <c r="K2265" s="19" t="str">
        <f t="shared" ca="1" si="601"/>
        <v/>
      </c>
      <c r="L2265" s="19" t="str">
        <f t="shared" ca="1" si="602"/>
        <v/>
      </c>
      <c r="M2265" s="9" t="str">
        <f t="shared" ca="1" si="603"/>
        <v/>
      </c>
      <c r="N2265" s="9" t="str">
        <f t="shared" ca="1" si="604"/>
        <v/>
      </c>
      <c r="O2265" s="11">
        <f t="shared" ca="1" si="597"/>
        <v>38363</v>
      </c>
      <c r="P2265" s="31">
        <f t="shared" ca="1" si="610"/>
        <v>54</v>
      </c>
      <c r="Q2265" s="9">
        <f t="shared" ca="1" si="605"/>
        <v>0</v>
      </c>
      <c r="R2265" s="34" t="str">
        <f t="shared" ca="1" si="611"/>
        <v>SELL</v>
      </c>
    </row>
    <row r="2266" spans="1:18" x14ac:dyDescent="0.3">
      <c r="A2266" s="9">
        <v>2263</v>
      </c>
      <c r="B2266" s="11">
        <f t="shared" ca="1" si="595"/>
        <v>38364</v>
      </c>
      <c r="C2266" s="17">
        <f t="shared" ca="1" si="596"/>
        <v>1913.6</v>
      </c>
      <c r="D2266" s="42">
        <f t="shared" ca="1" si="606"/>
        <v>-38.450000000000045</v>
      </c>
      <c r="E2266" s="15">
        <f t="shared" ca="1" si="598"/>
        <v>0</v>
      </c>
      <c r="F2266" s="15">
        <f t="shared" ca="1" si="599"/>
        <v>-38.450000000000045</v>
      </c>
      <c r="G2266" s="17">
        <f t="shared" ca="1" si="607"/>
        <v>7.0464285714285451</v>
      </c>
      <c r="H2266" s="17">
        <f t="shared" ca="1" si="608"/>
        <v>16.442857142857129</v>
      </c>
      <c r="I2266" s="17">
        <f t="shared" ca="1" si="609"/>
        <v>0.42854039965247487</v>
      </c>
      <c r="J2266" s="23">
        <f t="shared" ca="1" si="600"/>
        <v>29.998479549946722</v>
      </c>
      <c r="K2266" s="19" t="str">
        <f t="shared" ca="1" si="601"/>
        <v>BUY</v>
      </c>
      <c r="L2266" s="19">
        <f t="shared" ca="1" si="602"/>
        <v>55</v>
      </c>
      <c r="M2266" s="9" t="str">
        <f t="shared" ca="1" si="603"/>
        <v>BUY</v>
      </c>
      <c r="N2266" s="9">
        <f t="shared" ca="1" si="604"/>
        <v>1913.6</v>
      </c>
      <c r="O2266" s="11">
        <f t="shared" ca="1" si="597"/>
        <v>38364</v>
      </c>
      <c r="P2266" s="31">
        <f t="shared" ca="1" si="610"/>
        <v>55</v>
      </c>
      <c r="Q2266" s="9">
        <f t="shared" ca="1" si="605"/>
        <v>1</v>
      </c>
      <c r="R2266" s="34" t="str">
        <f t="shared" ca="1" si="611"/>
        <v>BUY</v>
      </c>
    </row>
    <row r="2267" spans="1:18" x14ac:dyDescent="0.3">
      <c r="A2267" s="9">
        <v>2264</v>
      </c>
      <c r="B2267" s="11">
        <f t="shared" ca="1" si="595"/>
        <v>38365</v>
      </c>
      <c r="C2267" s="17">
        <f t="shared" ca="1" si="596"/>
        <v>1954.55</v>
      </c>
      <c r="D2267" s="42">
        <f t="shared" ca="1" si="606"/>
        <v>40.950000000000045</v>
      </c>
      <c r="E2267" s="15">
        <f t="shared" ca="1" si="598"/>
        <v>40.950000000000045</v>
      </c>
      <c r="F2267" s="15">
        <f t="shared" ca="1" si="599"/>
        <v>0</v>
      </c>
      <c r="G2267" s="17">
        <f t="shared" ca="1" si="607"/>
        <v>8.7178571428571399</v>
      </c>
      <c r="H2267" s="17">
        <f t="shared" ca="1" si="608"/>
        <v>16.442857142857129</v>
      </c>
      <c r="I2267" s="17">
        <f t="shared" ca="1" si="609"/>
        <v>0.53019113814074748</v>
      </c>
      <c r="J2267" s="23">
        <f t="shared" ca="1" si="600"/>
        <v>34.648687012065309</v>
      </c>
      <c r="K2267" s="19" t="str">
        <f t="shared" ca="1" si="601"/>
        <v/>
      </c>
      <c r="L2267" s="19" t="str">
        <f t="shared" ca="1" si="602"/>
        <v/>
      </c>
      <c r="M2267" s="9" t="str">
        <f t="shared" ca="1" si="603"/>
        <v/>
      </c>
      <c r="N2267" s="9" t="str">
        <f t="shared" ca="1" si="604"/>
        <v/>
      </c>
      <c r="O2267" s="11">
        <f t="shared" ca="1" si="597"/>
        <v>38365</v>
      </c>
      <c r="P2267" s="31">
        <f t="shared" ca="1" si="610"/>
        <v>55</v>
      </c>
      <c r="Q2267" s="9">
        <f t="shared" ca="1" si="605"/>
        <v>0</v>
      </c>
      <c r="R2267" s="34" t="str">
        <f t="shared" ca="1" si="611"/>
        <v>BUY</v>
      </c>
    </row>
    <row r="2268" spans="1:18" x14ac:dyDescent="0.3">
      <c r="A2268" s="9">
        <v>2265</v>
      </c>
      <c r="B2268" s="11">
        <f t="shared" ca="1" si="595"/>
        <v>38366</v>
      </c>
      <c r="C2268" s="17">
        <f t="shared" ca="1" si="596"/>
        <v>1931.1</v>
      </c>
      <c r="D2268" s="42">
        <f t="shared" ca="1" si="606"/>
        <v>-23.450000000000045</v>
      </c>
      <c r="E2268" s="15">
        <f t="shared" ca="1" si="598"/>
        <v>0</v>
      </c>
      <c r="F2268" s="15">
        <f t="shared" ca="1" si="599"/>
        <v>-23.450000000000045</v>
      </c>
      <c r="G2268" s="17">
        <f t="shared" ca="1" si="607"/>
        <v>8.7178571428571399</v>
      </c>
      <c r="H2268" s="17">
        <f t="shared" ca="1" si="608"/>
        <v>18.110714285714284</v>
      </c>
      <c r="I2268" s="17">
        <f t="shared" ca="1" si="609"/>
        <v>0.48136462236245303</v>
      </c>
      <c r="J2268" s="23">
        <f t="shared" ca="1" si="600"/>
        <v>32.494675186368468</v>
      </c>
      <c r="K2268" s="19" t="str">
        <f t="shared" ca="1" si="601"/>
        <v/>
      </c>
      <c r="L2268" s="19" t="str">
        <f t="shared" ca="1" si="602"/>
        <v/>
      </c>
      <c r="M2268" s="9" t="str">
        <f t="shared" ca="1" si="603"/>
        <v/>
      </c>
      <c r="N2268" s="9" t="str">
        <f t="shared" ca="1" si="604"/>
        <v/>
      </c>
      <c r="O2268" s="11">
        <f t="shared" ca="1" si="597"/>
        <v>38366</v>
      </c>
      <c r="P2268" s="31">
        <f t="shared" ca="1" si="610"/>
        <v>55</v>
      </c>
      <c r="Q2268" s="9">
        <f t="shared" ca="1" si="605"/>
        <v>0</v>
      </c>
      <c r="R2268" s="34" t="str">
        <f t="shared" ca="1" si="611"/>
        <v>BUY</v>
      </c>
    </row>
    <row r="2269" spans="1:18" x14ac:dyDescent="0.3">
      <c r="A2269" s="9">
        <v>2266</v>
      </c>
      <c r="B2269" s="11">
        <f t="shared" ca="1" si="595"/>
        <v>38369</v>
      </c>
      <c r="C2269" s="17">
        <f t="shared" ca="1" si="596"/>
        <v>1932.9</v>
      </c>
      <c r="D2269" s="42">
        <f t="shared" ca="1" si="606"/>
        <v>1.8000000000001819</v>
      </c>
      <c r="E2269" s="15">
        <f t="shared" ca="1" si="598"/>
        <v>1.8000000000001819</v>
      </c>
      <c r="F2269" s="15">
        <f t="shared" ca="1" si="599"/>
        <v>0</v>
      </c>
      <c r="G2269" s="17">
        <f t="shared" ca="1" si="607"/>
        <v>8.2214285714285804</v>
      </c>
      <c r="H2269" s="17">
        <f t="shared" ca="1" si="608"/>
        <v>18.110714285714284</v>
      </c>
      <c r="I2269" s="17">
        <f t="shared" ca="1" si="609"/>
        <v>0.45395385525537424</v>
      </c>
      <c r="J2269" s="23">
        <f t="shared" ca="1" si="600"/>
        <v>31.222026312220294</v>
      </c>
      <c r="K2269" s="19" t="str">
        <f t="shared" ca="1" si="601"/>
        <v/>
      </c>
      <c r="L2269" s="19" t="str">
        <f t="shared" ca="1" si="602"/>
        <v/>
      </c>
      <c r="M2269" s="9" t="str">
        <f t="shared" ca="1" si="603"/>
        <v/>
      </c>
      <c r="N2269" s="9" t="str">
        <f t="shared" ca="1" si="604"/>
        <v/>
      </c>
      <c r="O2269" s="11">
        <f t="shared" ca="1" si="597"/>
        <v>38369</v>
      </c>
      <c r="P2269" s="31">
        <f t="shared" ca="1" si="610"/>
        <v>55</v>
      </c>
      <c r="Q2269" s="9">
        <f t="shared" ca="1" si="605"/>
        <v>0</v>
      </c>
      <c r="R2269" s="34" t="str">
        <f t="shared" ca="1" si="611"/>
        <v>BUY</v>
      </c>
    </row>
    <row r="2270" spans="1:18" x14ac:dyDescent="0.3">
      <c r="A2270" s="9">
        <v>2267</v>
      </c>
      <c r="B2270" s="11">
        <f t="shared" ca="1" si="595"/>
        <v>38370</v>
      </c>
      <c r="C2270" s="17">
        <f t="shared" ca="1" si="596"/>
        <v>1934.05</v>
      </c>
      <c r="D2270" s="42">
        <f t="shared" ca="1" si="606"/>
        <v>1.1499999999998636</v>
      </c>
      <c r="E2270" s="15">
        <f t="shared" ca="1" si="598"/>
        <v>1.1499999999998636</v>
      </c>
      <c r="F2270" s="15">
        <f t="shared" ca="1" si="599"/>
        <v>0</v>
      </c>
      <c r="G2270" s="17">
        <f t="shared" ca="1" si="607"/>
        <v>8.3035714285714288</v>
      </c>
      <c r="H2270" s="17">
        <f t="shared" ca="1" si="608"/>
        <v>17.985714285714284</v>
      </c>
      <c r="I2270" s="17">
        <f t="shared" ca="1" si="609"/>
        <v>0.46167593328038131</v>
      </c>
      <c r="J2270" s="23">
        <f t="shared" ca="1" si="600"/>
        <v>31.585382420866736</v>
      </c>
      <c r="K2270" s="19" t="str">
        <f t="shared" ca="1" si="601"/>
        <v/>
      </c>
      <c r="L2270" s="19" t="str">
        <f t="shared" ca="1" si="602"/>
        <v/>
      </c>
      <c r="M2270" s="9" t="str">
        <f t="shared" ca="1" si="603"/>
        <v/>
      </c>
      <c r="N2270" s="9" t="str">
        <f t="shared" ca="1" si="604"/>
        <v/>
      </c>
      <c r="O2270" s="11">
        <f t="shared" ca="1" si="597"/>
        <v>38370</v>
      </c>
      <c r="P2270" s="31">
        <f t="shared" ca="1" si="610"/>
        <v>55</v>
      </c>
      <c r="Q2270" s="9">
        <f t="shared" ca="1" si="605"/>
        <v>0</v>
      </c>
      <c r="R2270" s="34" t="str">
        <f t="shared" ca="1" si="611"/>
        <v>BUY</v>
      </c>
    </row>
    <row r="2271" spans="1:18" x14ac:dyDescent="0.3">
      <c r="A2271" s="9">
        <v>2268</v>
      </c>
      <c r="B2271" s="11">
        <f t="shared" ca="1" si="595"/>
        <v>38371</v>
      </c>
      <c r="C2271" s="17">
        <f t="shared" ca="1" si="596"/>
        <v>1926.65</v>
      </c>
      <c r="D2271" s="42">
        <f t="shared" ca="1" si="606"/>
        <v>-7.3999999999998636</v>
      </c>
      <c r="E2271" s="15">
        <f t="shared" ca="1" si="598"/>
        <v>0</v>
      </c>
      <c r="F2271" s="15">
        <f t="shared" ca="1" si="599"/>
        <v>-7.3999999999998636</v>
      </c>
      <c r="G2271" s="17">
        <f t="shared" ca="1" si="607"/>
        <v>8.3035714285714288</v>
      </c>
      <c r="H2271" s="17">
        <f t="shared" ca="1" si="608"/>
        <v>17.81428571428572</v>
      </c>
      <c r="I2271" s="17">
        <f t="shared" ca="1" si="609"/>
        <v>0.46611868484362456</v>
      </c>
      <c r="J2271" s="23">
        <f t="shared" ca="1" si="600"/>
        <v>31.792697935183909</v>
      </c>
      <c r="K2271" s="19" t="str">
        <f t="shared" ca="1" si="601"/>
        <v/>
      </c>
      <c r="L2271" s="19" t="str">
        <f t="shared" ca="1" si="602"/>
        <v/>
      </c>
      <c r="M2271" s="9" t="str">
        <f t="shared" ca="1" si="603"/>
        <v/>
      </c>
      <c r="N2271" s="9" t="str">
        <f t="shared" ca="1" si="604"/>
        <v/>
      </c>
      <c r="O2271" s="11">
        <f t="shared" ca="1" si="597"/>
        <v>38371</v>
      </c>
      <c r="P2271" s="31">
        <f t="shared" ca="1" si="610"/>
        <v>55</v>
      </c>
      <c r="Q2271" s="9">
        <f t="shared" ca="1" si="605"/>
        <v>0</v>
      </c>
      <c r="R2271" s="34" t="str">
        <f t="shared" ca="1" si="611"/>
        <v>BUY</v>
      </c>
    </row>
    <row r="2272" spans="1:18" x14ac:dyDescent="0.3">
      <c r="A2272" s="9">
        <v>2269</v>
      </c>
      <c r="B2272" s="11">
        <f t="shared" ca="1" si="595"/>
        <v>38372</v>
      </c>
      <c r="C2272" s="17">
        <f t="shared" ca="1" si="596"/>
        <v>1925.3</v>
      </c>
      <c r="D2272" s="42">
        <f t="shared" ca="1" si="606"/>
        <v>-1.3500000000001364</v>
      </c>
      <c r="E2272" s="15">
        <f t="shared" ca="1" si="598"/>
        <v>0</v>
      </c>
      <c r="F2272" s="15">
        <f t="shared" ca="1" si="599"/>
        <v>-1.3500000000001364</v>
      </c>
      <c r="G2272" s="17">
        <f t="shared" ca="1" si="607"/>
        <v>6.8250000000000126</v>
      </c>
      <c r="H2272" s="17">
        <f t="shared" ca="1" si="608"/>
        <v>17.910714285714302</v>
      </c>
      <c r="I2272" s="17">
        <f t="shared" ca="1" si="609"/>
        <v>0.38105682951146597</v>
      </c>
      <c r="J2272" s="23">
        <f t="shared" ca="1" si="600"/>
        <v>27.591683511406316</v>
      </c>
      <c r="K2272" s="19" t="str">
        <f t="shared" ca="1" si="601"/>
        <v>BUY</v>
      </c>
      <c r="L2272" s="19" t="str">
        <f t="shared" ca="1" si="602"/>
        <v/>
      </c>
      <c r="M2272" s="9" t="str">
        <f t="shared" ca="1" si="603"/>
        <v/>
      </c>
      <c r="N2272" s="9" t="str">
        <f t="shared" ca="1" si="604"/>
        <v/>
      </c>
      <c r="O2272" s="11">
        <f t="shared" ca="1" si="597"/>
        <v>38372</v>
      </c>
      <c r="P2272" s="31">
        <f t="shared" ca="1" si="610"/>
        <v>55</v>
      </c>
      <c r="Q2272" s="9">
        <f t="shared" ca="1" si="605"/>
        <v>0</v>
      </c>
      <c r="R2272" s="34" t="str">
        <f t="shared" ca="1" si="611"/>
        <v>BUY</v>
      </c>
    </row>
    <row r="2273" spans="1:18" x14ac:dyDescent="0.3">
      <c r="A2273" s="9">
        <v>2270</v>
      </c>
      <c r="B2273" s="11">
        <f t="shared" ca="1" si="595"/>
        <v>38376</v>
      </c>
      <c r="C2273" s="17">
        <f t="shared" ca="1" si="596"/>
        <v>1909</v>
      </c>
      <c r="D2273" s="42">
        <f t="shared" ca="1" si="606"/>
        <v>-16.299999999999955</v>
      </c>
      <c r="E2273" s="15">
        <f t="shared" ca="1" si="598"/>
        <v>0</v>
      </c>
      <c r="F2273" s="15">
        <f t="shared" ca="1" si="599"/>
        <v>-16.299999999999955</v>
      </c>
      <c r="G2273" s="17">
        <f t="shared" ca="1" si="607"/>
        <v>4.3607142857142991</v>
      </c>
      <c r="H2273" s="17">
        <f t="shared" ca="1" si="608"/>
        <v>19.075000000000014</v>
      </c>
      <c r="I2273" s="17">
        <f t="shared" ca="1" si="609"/>
        <v>0.22860887474255812</v>
      </c>
      <c r="J2273" s="23">
        <f t="shared" ca="1" si="600"/>
        <v>18.607131971959802</v>
      </c>
      <c r="K2273" s="19" t="str">
        <f t="shared" ca="1" si="601"/>
        <v>BUY</v>
      </c>
      <c r="L2273" s="19" t="str">
        <f t="shared" ca="1" si="602"/>
        <v/>
      </c>
      <c r="M2273" s="9" t="str">
        <f t="shared" ca="1" si="603"/>
        <v/>
      </c>
      <c r="N2273" s="9" t="str">
        <f t="shared" ca="1" si="604"/>
        <v/>
      </c>
      <c r="O2273" s="11">
        <f t="shared" ca="1" si="597"/>
        <v>38376</v>
      </c>
      <c r="P2273" s="31">
        <f t="shared" ca="1" si="610"/>
        <v>55</v>
      </c>
      <c r="Q2273" s="9">
        <f t="shared" ca="1" si="605"/>
        <v>0</v>
      </c>
      <c r="R2273" s="34" t="str">
        <f t="shared" ca="1" si="611"/>
        <v>BUY</v>
      </c>
    </row>
    <row r="2274" spans="1:18" x14ac:dyDescent="0.3">
      <c r="A2274" s="9">
        <v>2271</v>
      </c>
      <c r="B2274" s="11">
        <f t="shared" ca="1" si="595"/>
        <v>38377</v>
      </c>
      <c r="C2274" s="17">
        <f t="shared" ca="1" si="596"/>
        <v>1931.85</v>
      </c>
      <c r="D2274" s="42">
        <f t="shared" ca="1" si="606"/>
        <v>22.849999999999909</v>
      </c>
      <c r="E2274" s="15">
        <f t="shared" ca="1" si="598"/>
        <v>22.849999999999909</v>
      </c>
      <c r="F2274" s="15">
        <f t="shared" ca="1" si="599"/>
        <v>0</v>
      </c>
      <c r="G2274" s="17">
        <f t="shared" ca="1" si="607"/>
        <v>5.9928571428571491</v>
      </c>
      <c r="H2274" s="17">
        <f t="shared" ca="1" si="608"/>
        <v>18.271428571428583</v>
      </c>
      <c r="I2274" s="17">
        <f t="shared" ca="1" si="609"/>
        <v>0.32799061767005488</v>
      </c>
      <c r="J2274" s="23">
        <f t="shared" ca="1" si="600"/>
        <v>24.698263173388298</v>
      </c>
      <c r="K2274" s="19" t="str">
        <f t="shared" ca="1" si="601"/>
        <v>BUY</v>
      </c>
      <c r="L2274" s="19" t="str">
        <f t="shared" ca="1" si="602"/>
        <v/>
      </c>
      <c r="M2274" s="9" t="str">
        <f t="shared" ca="1" si="603"/>
        <v/>
      </c>
      <c r="N2274" s="9" t="str">
        <f t="shared" ca="1" si="604"/>
        <v/>
      </c>
      <c r="O2274" s="11">
        <f t="shared" ca="1" si="597"/>
        <v>38377</v>
      </c>
      <c r="P2274" s="31">
        <f t="shared" ca="1" si="610"/>
        <v>55</v>
      </c>
      <c r="Q2274" s="9">
        <f t="shared" ca="1" si="605"/>
        <v>0</v>
      </c>
      <c r="R2274" s="34" t="str">
        <f t="shared" ca="1" si="611"/>
        <v>BUY</v>
      </c>
    </row>
    <row r="2275" spans="1:18" x14ac:dyDescent="0.3">
      <c r="A2275" s="9">
        <v>2272</v>
      </c>
      <c r="B2275" s="11">
        <f t="shared" ca="1" si="595"/>
        <v>38379</v>
      </c>
      <c r="C2275" s="17">
        <f t="shared" ca="1" si="596"/>
        <v>1955</v>
      </c>
      <c r="D2275" s="42">
        <f t="shared" ca="1" si="606"/>
        <v>23.150000000000091</v>
      </c>
      <c r="E2275" s="15">
        <f t="shared" ca="1" si="598"/>
        <v>23.150000000000091</v>
      </c>
      <c r="F2275" s="15">
        <f t="shared" ca="1" si="599"/>
        <v>0</v>
      </c>
      <c r="G2275" s="17">
        <f t="shared" ca="1" si="607"/>
        <v>7.6464285714285847</v>
      </c>
      <c r="H2275" s="17">
        <f t="shared" ca="1" si="608"/>
        <v>13.160714285714302</v>
      </c>
      <c r="I2275" s="17">
        <f t="shared" ca="1" si="609"/>
        <v>0.58100407055630965</v>
      </c>
      <c r="J2275" s="23">
        <f t="shared" ca="1" si="600"/>
        <v>36.74905595605906</v>
      </c>
      <c r="K2275" s="19" t="str">
        <f t="shared" ca="1" si="601"/>
        <v/>
      </c>
      <c r="L2275" s="19" t="str">
        <f t="shared" ca="1" si="602"/>
        <v/>
      </c>
      <c r="M2275" s="9" t="str">
        <f t="shared" ca="1" si="603"/>
        <v/>
      </c>
      <c r="N2275" s="9" t="str">
        <f t="shared" ca="1" si="604"/>
        <v/>
      </c>
      <c r="O2275" s="11">
        <f t="shared" ca="1" si="597"/>
        <v>38379</v>
      </c>
      <c r="P2275" s="31">
        <f t="shared" ca="1" si="610"/>
        <v>55</v>
      </c>
      <c r="Q2275" s="9">
        <f t="shared" ca="1" si="605"/>
        <v>0</v>
      </c>
      <c r="R2275" s="34" t="str">
        <f t="shared" ca="1" si="611"/>
        <v>BUY</v>
      </c>
    </row>
    <row r="2276" spans="1:18" x14ac:dyDescent="0.3">
      <c r="A2276" s="9">
        <v>2273</v>
      </c>
      <c r="B2276" s="11">
        <f t="shared" ca="1" si="595"/>
        <v>38380</v>
      </c>
      <c r="C2276" s="17">
        <f t="shared" ca="1" si="596"/>
        <v>2008.3</v>
      </c>
      <c r="D2276" s="42">
        <f t="shared" ca="1" si="606"/>
        <v>53.299999999999955</v>
      </c>
      <c r="E2276" s="15">
        <f t="shared" ca="1" si="598"/>
        <v>53.299999999999955</v>
      </c>
      <c r="F2276" s="15">
        <f t="shared" ca="1" si="599"/>
        <v>0</v>
      </c>
      <c r="G2276" s="17">
        <f t="shared" ca="1" si="607"/>
        <v>11.453571428571438</v>
      </c>
      <c r="H2276" s="17">
        <f t="shared" ca="1" si="608"/>
        <v>10.742857142857149</v>
      </c>
      <c r="I2276" s="17">
        <f t="shared" ca="1" si="609"/>
        <v>1.0661569148936172</v>
      </c>
      <c r="J2276" s="23">
        <f t="shared" ca="1" si="600"/>
        <v>51.600965406275144</v>
      </c>
      <c r="K2276" s="19" t="str">
        <f t="shared" ca="1" si="601"/>
        <v/>
      </c>
      <c r="L2276" s="19" t="str">
        <f t="shared" ca="1" si="602"/>
        <v/>
      </c>
      <c r="M2276" s="9" t="str">
        <f t="shared" ca="1" si="603"/>
        <v/>
      </c>
      <c r="N2276" s="9" t="str">
        <f t="shared" ca="1" si="604"/>
        <v/>
      </c>
      <c r="O2276" s="11">
        <f t="shared" ca="1" si="597"/>
        <v>38380</v>
      </c>
      <c r="P2276" s="31">
        <f t="shared" ca="1" si="610"/>
        <v>55</v>
      </c>
      <c r="Q2276" s="9">
        <f t="shared" ca="1" si="605"/>
        <v>0</v>
      </c>
      <c r="R2276" s="34" t="str">
        <f t="shared" ca="1" si="611"/>
        <v>BUY</v>
      </c>
    </row>
    <row r="2277" spans="1:18" x14ac:dyDescent="0.3">
      <c r="A2277" s="9">
        <v>2274</v>
      </c>
      <c r="B2277" s="11">
        <f t="shared" ca="1" si="595"/>
        <v>38383</v>
      </c>
      <c r="C2277" s="17">
        <f t="shared" ca="1" si="596"/>
        <v>2057.6</v>
      </c>
      <c r="D2277" s="42">
        <f t="shared" ca="1" si="606"/>
        <v>49.299999999999955</v>
      </c>
      <c r="E2277" s="15">
        <f t="shared" ca="1" si="598"/>
        <v>49.299999999999955</v>
      </c>
      <c r="F2277" s="15">
        <f t="shared" ca="1" si="599"/>
        <v>0</v>
      </c>
      <c r="G2277" s="17">
        <f t="shared" ca="1" si="607"/>
        <v>13.75</v>
      </c>
      <c r="H2277" s="17">
        <f t="shared" ca="1" si="608"/>
        <v>10.742857142857149</v>
      </c>
      <c r="I2277" s="17">
        <f t="shared" ca="1" si="609"/>
        <v>1.2799202127659568</v>
      </c>
      <c r="J2277" s="23">
        <f t="shared" ca="1" si="600"/>
        <v>56.138815981335647</v>
      </c>
      <c r="K2277" s="19" t="str">
        <f t="shared" ca="1" si="601"/>
        <v/>
      </c>
      <c r="L2277" s="19" t="str">
        <f t="shared" ca="1" si="602"/>
        <v/>
      </c>
      <c r="M2277" s="9" t="str">
        <f t="shared" ca="1" si="603"/>
        <v/>
      </c>
      <c r="N2277" s="9" t="str">
        <f t="shared" ca="1" si="604"/>
        <v/>
      </c>
      <c r="O2277" s="11">
        <f t="shared" ca="1" si="597"/>
        <v>38383</v>
      </c>
      <c r="P2277" s="31">
        <f t="shared" ca="1" si="610"/>
        <v>55</v>
      </c>
      <c r="Q2277" s="9">
        <f t="shared" ca="1" si="605"/>
        <v>0</v>
      </c>
      <c r="R2277" s="34" t="str">
        <f t="shared" ca="1" si="611"/>
        <v>BUY</v>
      </c>
    </row>
    <row r="2278" spans="1:18" x14ac:dyDescent="0.3">
      <c r="A2278" s="9">
        <v>2275</v>
      </c>
      <c r="B2278" s="11">
        <f t="shared" ca="1" si="595"/>
        <v>38384</v>
      </c>
      <c r="C2278" s="17">
        <f t="shared" ca="1" si="596"/>
        <v>2059.85</v>
      </c>
      <c r="D2278" s="42">
        <f t="shared" ca="1" si="606"/>
        <v>2.25</v>
      </c>
      <c r="E2278" s="15">
        <f t="shared" ca="1" si="598"/>
        <v>2.25</v>
      </c>
      <c r="F2278" s="15">
        <f t="shared" ca="1" si="599"/>
        <v>0</v>
      </c>
      <c r="G2278" s="17">
        <f t="shared" ca="1" si="607"/>
        <v>13.910714285714286</v>
      </c>
      <c r="H2278" s="17">
        <f t="shared" ca="1" si="608"/>
        <v>8.3500000000000068</v>
      </c>
      <c r="I2278" s="17">
        <f t="shared" ca="1" si="609"/>
        <v>1.6659538066723683</v>
      </c>
      <c r="J2278" s="23">
        <f t="shared" ca="1" si="600"/>
        <v>62.489972725814191</v>
      </c>
      <c r="K2278" s="19" t="str">
        <f t="shared" ca="1" si="601"/>
        <v/>
      </c>
      <c r="L2278" s="19" t="str">
        <f t="shared" ca="1" si="602"/>
        <v/>
      </c>
      <c r="M2278" s="9" t="str">
        <f t="shared" ca="1" si="603"/>
        <v/>
      </c>
      <c r="N2278" s="9" t="str">
        <f t="shared" ca="1" si="604"/>
        <v/>
      </c>
      <c r="O2278" s="11">
        <f t="shared" ca="1" si="597"/>
        <v>38384</v>
      </c>
      <c r="P2278" s="31">
        <f t="shared" ca="1" si="610"/>
        <v>55</v>
      </c>
      <c r="Q2278" s="9">
        <f t="shared" ca="1" si="605"/>
        <v>0</v>
      </c>
      <c r="R2278" s="34" t="str">
        <f t="shared" ca="1" si="611"/>
        <v>BUY</v>
      </c>
    </row>
    <row r="2279" spans="1:18" x14ac:dyDescent="0.3">
      <c r="A2279" s="9">
        <v>2276</v>
      </c>
      <c r="B2279" s="11">
        <f t="shared" ca="1" si="595"/>
        <v>38385</v>
      </c>
      <c r="C2279" s="17">
        <f t="shared" ca="1" si="596"/>
        <v>2052.25</v>
      </c>
      <c r="D2279" s="42">
        <f t="shared" ca="1" si="606"/>
        <v>-7.5999999999999091</v>
      </c>
      <c r="E2279" s="15">
        <f t="shared" ca="1" si="598"/>
        <v>0</v>
      </c>
      <c r="F2279" s="15">
        <f t="shared" ca="1" si="599"/>
        <v>-7.5999999999999091</v>
      </c>
      <c r="G2279" s="17">
        <f t="shared" ca="1" si="607"/>
        <v>13.910714285714286</v>
      </c>
      <c r="H2279" s="17">
        <f t="shared" ca="1" si="608"/>
        <v>6.7535714285714255</v>
      </c>
      <c r="I2279" s="17">
        <f t="shared" ca="1" si="609"/>
        <v>2.0597567424643057</v>
      </c>
      <c r="J2279" s="23">
        <f t="shared" ca="1" si="600"/>
        <v>67.317663325267901</v>
      </c>
      <c r="K2279" s="19" t="str">
        <f t="shared" ca="1" si="601"/>
        <v/>
      </c>
      <c r="L2279" s="19" t="str">
        <f t="shared" ca="1" si="602"/>
        <v/>
      </c>
      <c r="M2279" s="9" t="str">
        <f t="shared" ca="1" si="603"/>
        <v/>
      </c>
      <c r="N2279" s="9" t="str">
        <f t="shared" ca="1" si="604"/>
        <v/>
      </c>
      <c r="O2279" s="11">
        <f t="shared" ca="1" si="597"/>
        <v>38385</v>
      </c>
      <c r="P2279" s="31">
        <f t="shared" ca="1" si="610"/>
        <v>55</v>
      </c>
      <c r="Q2279" s="9">
        <f t="shared" ca="1" si="605"/>
        <v>0</v>
      </c>
      <c r="R2279" s="34" t="str">
        <f t="shared" ca="1" si="611"/>
        <v>BUY</v>
      </c>
    </row>
    <row r="2280" spans="1:18" x14ac:dyDescent="0.3">
      <c r="A2280" s="9">
        <v>2277</v>
      </c>
      <c r="B2280" s="11">
        <f t="shared" ca="1" si="595"/>
        <v>38386</v>
      </c>
      <c r="C2280" s="17">
        <f t="shared" ca="1" si="596"/>
        <v>2079.4499999999998</v>
      </c>
      <c r="D2280" s="42">
        <f t="shared" ca="1" si="606"/>
        <v>27.199999999999818</v>
      </c>
      <c r="E2280" s="15">
        <f t="shared" ca="1" si="598"/>
        <v>27.199999999999818</v>
      </c>
      <c r="F2280" s="15">
        <f t="shared" ca="1" si="599"/>
        <v>0</v>
      </c>
      <c r="G2280" s="17">
        <f t="shared" ca="1" si="607"/>
        <v>15.853571428571415</v>
      </c>
      <c r="H2280" s="17">
        <f t="shared" ca="1" si="608"/>
        <v>4.0071428571428509</v>
      </c>
      <c r="I2280" s="17">
        <f t="shared" ca="1" si="609"/>
        <v>3.9563279857397533</v>
      </c>
      <c r="J2280" s="23">
        <f t="shared" ca="1" si="600"/>
        <v>79.823772702751313</v>
      </c>
      <c r="K2280" s="19" t="str">
        <f t="shared" ca="1" si="601"/>
        <v>SELL</v>
      </c>
      <c r="L2280" s="19">
        <f t="shared" ca="1" si="602"/>
        <v>56</v>
      </c>
      <c r="M2280" s="9" t="str">
        <f t="shared" ca="1" si="603"/>
        <v>SELL</v>
      </c>
      <c r="N2280" s="9">
        <f t="shared" ca="1" si="604"/>
        <v>2079.4499999999998</v>
      </c>
      <c r="O2280" s="11">
        <f t="shared" ca="1" si="597"/>
        <v>38386</v>
      </c>
      <c r="P2280" s="31">
        <f t="shared" ca="1" si="610"/>
        <v>56</v>
      </c>
      <c r="Q2280" s="9">
        <f t="shared" ca="1" si="605"/>
        <v>1</v>
      </c>
      <c r="R2280" s="34" t="str">
        <f t="shared" ca="1" si="611"/>
        <v>SELL</v>
      </c>
    </row>
    <row r="2281" spans="1:18" x14ac:dyDescent="0.3">
      <c r="A2281" s="9">
        <v>2278</v>
      </c>
      <c r="B2281" s="11">
        <f t="shared" ca="1" si="595"/>
        <v>38387</v>
      </c>
      <c r="C2281" s="17">
        <f t="shared" ca="1" si="596"/>
        <v>2077.9499999999998</v>
      </c>
      <c r="D2281" s="42">
        <f t="shared" ca="1" si="606"/>
        <v>-1.5</v>
      </c>
      <c r="E2281" s="15">
        <f t="shared" ca="1" si="598"/>
        <v>0</v>
      </c>
      <c r="F2281" s="15">
        <f t="shared" ca="1" si="599"/>
        <v>-1.5</v>
      </c>
      <c r="G2281" s="17">
        <f t="shared" ca="1" si="607"/>
        <v>12.928571428571413</v>
      </c>
      <c r="H2281" s="17">
        <f t="shared" ca="1" si="608"/>
        <v>4.1142857142857077</v>
      </c>
      <c r="I2281" s="17">
        <f t="shared" ca="1" si="609"/>
        <v>3.1423611111111125</v>
      </c>
      <c r="J2281" s="23">
        <f t="shared" ca="1" si="600"/>
        <v>75.859178541492042</v>
      </c>
      <c r="K2281" s="19" t="str">
        <f t="shared" ca="1" si="601"/>
        <v>SELL</v>
      </c>
      <c r="L2281" s="19" t="str">
        <f t="shared" ca="1" si="602"/>
        <v/>
      </c>
      <c r="M2281" s="9" t="str">
        <f t="shared" ca="1" si="603"/>
        <v/>
      </c>
      <c r="N2281" s="9" t="str">
        <f t="shared" ca="1" si="604"/>
        <v/>
      </c>
      <c r="O2281" s="11">
        <f t="shared" ca="1" si="597"/>
        <v>38387</v>
      </c>
      <c r="P2281" s="31">
        <f t="shared" ca="1" si="610"/>
        <v>56</v>
      </c>
      <c r="Q2281" s="9">
        <f t="shared" ca="1" si="605"/>
        <v>0</v>
      </c>
      <c r="R2281" s="34" t="str">
        <f t="shared" ca="1" si="611"/>
        <v>SELL</v>
      </c>
    </row>
    <row r="2282" spans="1:18" x14ac:dyDescent="0.3">
      <c r="A2282" s="9">
        <v>2279</v>
      </c>
      <c r="B2282" s="11">
        <f t="shared" ca="1" si="595"/>
        <v>38390</v>
      </c>
      <c r="C2282" s="17">
        <f t="shared" ca="1" si="596"/>
        <v>2055.1</v>
      </c>
      <c r="D2282" s="42">
        <f t="shared" ca="1" si="606"/>
        <v>-22.849999999999909</v>
      </c>
      <c r="E2282" s="15">
        <f t="shared" ca="1" si="598"/>
        <v>0</v>
      </c>
      <c r="F2282" s="15">
        <f t="shared" ca="1" si="599"/>
        <v>-22.849999999999909</v>
      </c>
      <c r="G2282" s="17">
        <f t="shared" ca="1" si="607"/>
        <v>12.928571428571413</v>
      </c>
      <c r="H2282" s="17">
        <f t="shared" ca="1" si="608"/>
        <v>4.0714285714285552</v>
      </c>
      <c r="I2282" s="17">
        <f t="shared" ca="1" si="609"/>
        <v>3.1754385964912371</v>
      </c>
      <c r="J2282" s="23">
        <f t="shared" ca="1" si="600"/>
        <v>76.050420168067276</v>
      </c>
      <c r="K2282" s="19" t="str">
        <f t="shared" ca="1" si="601"/>
        <v>SELL</v>
      </c>
      <c r="L2282" s="19" t="str">
        <f t="shared" ca="1" si="602"/>
        <v/>
      </c>
      <c r="M2282" s="9" t="str">
        <f t="shared" ca="1" si="603"/>
        <v/>
      </c>
      <c r="N2282" s="9" t="str">
        <f t="shared" ca="1" si="604"/>
        <v/>
      </c>
      <c r="O2282" s="11">
        <f t="shared" ca="1" si="597"/>
        <v>38390</v>
      </c>
      <c r="P2282" s="31">
        <f t="shared" ca="1" si="610"/>
        <v>56</v>
      </c>
      <c r="Q2282" s="9">
        <f t="shared" ca="1" si="605"/>
        <v>0</v>
      </c>
      <c r="R2282" s="34" t="str">
        <f t="shared" ca="1" si="611"/>
        <v>SELL</v>
      </c>
    </row>
    <row r="2283" spans="1:18" x14ac:dyDescent="0.3">
      <c r="A2283" s="9">
        <v>2280</v>
      </c>
      <c r="B2283" s="11">
        <f t="shared" ca="1" si="595"/>
        <v>38391</v>
      </c>
      <c r="C2283" s="17">
        <f t="shared" ca="1" si="596"/>
        <v>2055.15</v>
      </c>
      <c r="D2283" s="42">
        <f t="shared" ca="1" si="606"/>
        <v>5.0000000000181899E-2</v>
      </c>
      <c r="E2283" s="15">
        <f t="shared" ca="1" si="598"/>
        <v>5.0000000000181899E-2</v>
      </c>
      <c r="F2283" s="15">
        <f t="shared" ca="1" si="599"/>
        <v>0</v>
      </c>
      <c r="G2283" s="17">
        <f t="shared" ca="1" si="607"/>
        <v>12.803571428571413</v>
      </c>
      <c r="H2283" s="17">
        <f t="shared" ca="1" si="608"/>
        <v>4.0714285714285552</v>
      </c>
      <c r="I2283" s="17">
        <f t="shared" ca="1" si="609"/>
        <v>3.1447368421052717</v>
      </c>
      <c r="J2283" s="23">
        <f t="shared" ca="1" si="600"/>
        <v>75.87301587301593</v>
      </c>
      <c r="K2283" s="19" t="str">
        <f t="shared" ca="1" si="601"/>
        <v>SELL</v>
      </c>
      <c r="L2283" s="19" t="str">
        <f t="shared" ca="1" si="602"/>
        <v/>
      </c>
      <c r="M2283" s="9" t="str">
        <f t="shared" ca="1" si="603"/>
        <v/>
      </c>
      <c r="N2283" s="9" t="str">
        <f t="shared" ca="1" si="604"/>
        <v/>
      </c>
      <c r="O2283" s="11">
        <f t="shared" ca="1" si="597"/>
        <v>38391</v>
      </c>
      <c r="P2283" s="31">
        <f t="shared" ca="1" si="610"/>
        <v>56</v>
      </c>
      <c r="Q2283" s="9">
        <f t="shared" ca="1" si="605"/>
        <v>0</v>
      </c>
      <c r="R2283" s="34" t="str">
        <f t="shared" ca="1" si="611"/>
        <v>SELL</v>
      </c>
    </row>
    <row r="2284" spans="1:18" x14ac:dyDescent="0.3">
      <c r="A2284" s="9">
        <v>2281</v>
      </c>
      <c r="B2284" s="11">
        <f t="shared" ca="1" si="595"/>
        <v>38392</v>
      </c>
      <c r="C2284" s="17">
        <f t="shared" ca="1" si="596"/>
        <v>2070</v>
      </c>
      <c r="D2284" s="42">
        <f t="shared" ca="1" si="606"/>
        <v>14.849999999999909</v>
      </c>
      <c r="E2284" s="15">
        <f t="shared" ca="1" si="598"/>
        <v>14.849999999999909</v>
      </c>
      <c r="F2284" s="15">
        <f t="shared" ca="1" si="599"/>
        <v>0</v>
      </c>
      <c r="G2284" s="17">
        <f t="shared" ca="1" si="607"/>
        <v>13.782142857142844</v>
      </c>
      <c r="H2284" s="17">
        <f t="shared" ca="1" si="608"/>
        <v>4.0714285714285552</v>
      </c>
      <c r="I2284" s="17">
        <f t="shared" ca="1" si="609"/>
        <v>3.385087719298256</v>
      </c>
      <c r="J2284" s="23">
        <f t="shared" ca="1" si="600"/>
        <v>77.195439087817618</v>
      </c>
      <c r="K2284" s="19" t="str">
        <f t="shared" ca="1" si="601"/>
        <v>SELL</v>
      </c>
      <c r="L2284" s="19" t="str">
        <f t="shared" ca="1" si="602"/>
        <v/>
      </c>
      <c r="M2284" s="9" t="str">
        <f t="shared" ca="1" si="603"/>
        <v/>
      </c>
      <c r="N2284" s="9" t="str">
        <f t="shared" ca="1" si="604"/>
        <v/>
      </c>
      <c r="O2284" s="11">
        <f t="shared" ca="1" si="597"/>
        <v>38392</v>
      </c>
      <c r="P2284" s="31">
        <f t="shared" ca="1" si="610"/>
        <v>56</v>
      </c>
      <c r="Q2284" s="9">
        <f t="shared" ca="1" si="605"/>
        <v>0</v>
      </c>
      <c r="R2284" s="34" t="str">
        <f t="shared" ca="1" si="611"/>
        <v>SELL</v>
      </c>
    </row>
    <row r="2285" spans="1:18" x14ac:dyDescent="0.3">
      <c r="A2285" s="9">
        <v>2282</v>
      </c>
      <c r="B2285" s="11">
        <f t="shared" ca="1" si="595"/>
        <v>38393</v>
      </c>
      <c r="C2285" s="17">
        <f t="shared" ca="1" si="596"/>
        <v>2063.35</v>
      </c>
      <c r="D2285" s="42">
        <f t="shared" ca="1" si="606"/>
        <v>-6.6500000000000909</v>
      </c>
      <c r="E2285" s="15">
        <f t="shared" ca="1" si="598"/>
        <v>0</v>
      </c>
      <c r="F2285" s="15">
        <f t="shared" ca="1" si="599"/>
        <v>-6.6500000000000909</v>
      </c>
      <c r="G2285" s="17">
        <f t="shared" ca="1" si="607"/>
        <v>13.782142857142844</v>
      </c>
      <c r="H2285" s="17">
        <f t="shared" ca="1" si="608"/>
        <v>4.0178571428571432</v>
      </c>
      <c r="I2285" s="17">
        <f t="shared" ca="1" si="609"/>
        <v>3.4302222222222185</v>
      </c>
      <c r="J2285" s="23">
        <f t="shared" ca="1" si="600"/>
        <v>77.427768860353112</v>
      </c>
      <c r="K2285" s="19" t="str">
        <f t="shared" ca="1" si="601"/>
        <v>SELL</v>
      </c>
      <c r="L2285" s="19" t="str">
        <f t="shared" ca="1" si="602"/>
        <v/>
      </c>
      <c r="M2285" s="9" t="str">
        <f t="shared" ca="1" si="603"/>
        <v/>
      </c>
      <c r="N2285" s="9" t="str">
        <f t="shared" ca="1" si="604"/>
        <v/>
      </c>
      <c r="O2285" s="11">
        <f t="shared" ca="1" si="597"/>
        <v>38393</v>
      </c>
      <c r="P2285" s="31">
        <f t="shared" ca="1" si="610"/>
        <v>56</v>
      </c>
      <c r="Q2285" s="9">
        <f t="shared" ca="1" si="605"/>
        <v>0</v>
      </c>
      <c r="R2285" s="34" t="str">
        <f t="shared" ca="1" si="611"/>
        <v>SELL</v>
      </c>
    </row>
    <row r="2286" spans="1:18" x14ac:dyDescent="0.3">
      <c r="A2286" s="9">
        <v>2283</v>
      </c>
      <c r="B2286" s="11">
        <f t="shared" ca="1" si="595"/>
        <v>38394</v>
      </c>
      <c r="C2286" s="17">
        <f t="shared" ca="1" si="596"/>
        <v>2082.0500000000002</v>
      </c>
      <c r="D2286" s="42">
        <f t="shared" ca="1" si="606"/>
        <v>18.700000000000273</v>
      </c>
      <c r="E2286" s="15">
        <f t="shared" ca="1" si="598"/>
        <v>18.700000000000273</v>
      </c>
      <c r="F2286" s="15">
        <f t="shared" ca="1" si="599"/>
        <v>0</v>
      </c>
      <c r="G2286" s="17">
        <f t="shared" ca="1" si="607"/>
        <v>15.117857142857149</v>
      </c>
      <c r="H2286" s="17">
        <f t="shared" ca="1" si="608"/>
        <v>3.9214285714285615</v>
      </c>
      <c r="I2286" s="17">
        <f t="shared" ca="1" si="609"/>
        <v>3.8551912568306124</v>
      </c>
      <c r="J2286" s="23">
        <f t="shared" ca="1" si="600"/>
        <v>79.403489026449122</v>
      </c>
      <c r="K2286" s="19" t="str">
        <f t="shared" ca="1" si="601"/>
        <v>SELL</v>
      </c>
      <c r="L2286" s="19" t="str">
        <f t="shared" ca="1" si="602"/>
        <v/>
      </c>
      <c r="M2286" s="9" t="str">
        <f t="shared" ca="1" si="603"/>
        <v/>
      </c>
      <c r="N2286" s="9" t="str">
        <f t="shared" ca="1" si="604"/>
        <v/>
      </c>
      <c r="O2286" s="11">
        <f t="shared" ca="1" si="597"/>
        <v>38394</v>
      </c>
      <c r="P2286" s="31">
        <f t="shared" ca="1" si="610"/>
        <v>56</v>
      </c>
      <c r="Q2286" s="9">
        <f t="shared" ca="1" si="605"/>
        <v>0</v>
      </c>
      <c r="R2286" s="34" t="str">
        <f t="shared" ca="1" si="611"/>
        <v>SELL</v>
      </c>
    </row>
    <row r="2287" spans="1:18" x14ac:dyDescent="0.3">
      <c r="A2287" s="9">
        <v>2284</v>
      </c>
      <c r="B2287" s="11">
        <f t="shared" ca="1" si="595"/>
        <v>38397</v>
      </c>
      <c r="C2287" s="17">
        <f t="shared" ca="1" si="596"/>
        <v>2098.25</v>
      </c>
      <c r="D2287" s="42">
        <f t="shared" ca="1" si="606"/>
        <v>16.199999999999818</v>
      </c>
      <c r="E2287" s="15">
        <f t="shared" ca="1" si="598"/>
        <v>16.199999999999818</v>
      </c>
      <c r="F2287" s="15">
        <f t="shared" ca="1" si="599"/>
        <v>0</v>
      </c>
      <c r="G2287" s="17">
        <f t="shared" ca="1" si="607"/>
        <v>16.274999999999995</v>
      </c>
      <c r="H2287" s="17">
        <f t="shared" ca="1" si="608"/>
        <v>2.7571428571428505</v>
      </c>
      <c r="I2287" s="17">
        <f t="shared" ca="1" si="609"/>
        <v>5.9028497409326546</v>
      </c>
      <c r="J2287" s="23">
        <f t="shared" ca="1" si="600"/>
        <v>85.513229498967931</v>
      </c>
      <c r="K2287" s="19" t="str">
        <f t="shared" ca="1" si="601"/>
        <v>SELL</v>
      </c>
      <c r="L2287" s="19" t="str">
        <f t="shared" ca="1" si="602"/>
        <v/>
      </c>
      <c r="M2287" s="9" t="str">
        <f t="shared" ca="1" si="603"/>
        <v/>
      </c>
      <c r="N2287" s="9" t="str">
        <f t="shared" ca="1" si="604"/>
        <v/>
      </c>
      <c r="O2287" s="11">
        <f t="shared" ca="1" si="597"/>
        <v>38397</v>
      </c>
      <c r="P2287" s="31">
        <f t="shared" ca="1" si="610"/>
        <v>56</v>
      </c>
      <c r="Q2287" s="9">
        <f t="shared" ca="1" si="605"/>
        <v>0</v>
      </c>
      <c r="R2287" s="34" t="str">
        <f t="shared" ca="1" si="611"/>
        <v>SELL</v>
      </c>
    </row>
    <row r="2288" spans="1:18" x14ac:dyDescent="0.3">
      <c r="A2288" s="9">
        <v>2285</v>
      </c>
      <c r="B2288" s="11">
        <f t="shared" ca="1" si="595"/>
        <v>38398</v>
      </c>
      <c r="C2288" s="17">
        <f t="shared" ca="1" si="596"/>
        <v>2089.9499999999998</v>
      </c>
      <c r="D2288" s="42">
        <f t="shared" ca="1" si="606"/>
        <v>-8.3000000000001819</v>
      </c>
      <c r="E2288" s="15">
        <f t="shared" ca="1" si="598"/>
        <v>0</v>
      </c>
      <c r="F2288" s="15">
        <f t="shared" ca="1" si="599"/>
        <v>-8.3000000000001819</v>
      </c>
      <c r="G2288" s="17">
        <f t="shared" ca="1" si="607"/>
        <v>14.642857142857142</v>
      </c>
      <c r="H2288" s="17">
        <f t="shared" ca="1" si="608"/>
        <v>3.3500000000000063</v>
      </c>
      <c r="I2288" s="17">
        <f t="shared" ca="1" si="609"/>
        <v>4.3710021321961534</v>
      </c>
      <c r="J2288" s="23">
        <f t="shared" ca="1" si="600"/>
        <v>81.381500595474364</v>
      </c>
      <c r="K2288" s="19" t="str">
        <f t="shared" ca="1" si="601"/>
        <v>SELL</v>
      </c>
      <c r="L2288" s="19" t="str">
        <f t="shared" ca="1" si="602"/>
        <v/>
      </c>
      <c r="M2288" s="9" t="str">
        <f t="shared" ca="1" si="603"/>
        <v/>
      </c>
      <c r="N2288" s="9" t="str">
        <f t="shared" ca="1" si="604"/>
        <v/>
      </c>
      <c r="O2288" s="11">
        <f t="shared" ca="1" si="597"/>
        <v>38398</v>
      </c>
      <c r="P2288" s="31">
        <f t="shared" ca="1" si="610"/>
        <v>56</v>
      </c>
      <c r="Q2288" s="9">
        <f t="shared" ca="1" si="605"/>
        <v>0</v>
      </c>
      <c r="R2288" s="34" t="str">
        <f t="shared" ca="1" si="611"/>
        <v>SELL</v>
      </c>
    </row>
    <row r="2289" spans="1:18" x14ac:dyDescent="0.3">
      <c r="A2289" s="9">
        <v>2286</v>
      </c>
      <c r="B2289" s="11">
        <f t="shared" ca="1" si="595"/>
        <v>38399</v>
      </c>
      <c r="C2289" s="17">
        <f t="shared" ca="1" si="596"/>
        <v>2068.8000000000002</v>
      </c>
      <c r="D2289" s="42">
        <f t="shared" ca="1" si="606"/>
        <v>-21.149999999999636</v>
      </c>
      <c r="E2289" s="15">
        <f t="shared" ca="1" si="598"/>
        <v>0</v>
      </c>
      <c r="F2289" s="15">
        <f t="shared" ca="1" si="599"/>
        <v>-21.149999999999636</v>
      </c>
      <c r="G2289" s="17">
        <f t="shared" ca="1" si="607"/>
        <v>12.989285714285709</v>
      </c>
      <c r="H2289" s="17">
        <f t="shared" ca="1" si="608"/>
        <v>4.8607142857142662</v>
      </c>
      <c r="I2289" s="17">
        <f t="shared" ca="1" si="609"/>
        <v>2.6722997795738523</v>
      </c>
      <c r="J2289" s="23">
        <f t="shared" ca="1" si="600"/>
        <v>72.769107643057296</v>
      </c>
      <c r="K2289" s="19" t="str">
        <f t="shared" ca="1" si="601"/>
        <v>SELL</v>
      </c>
      <c r="L2289" s="19" t="str">
        <f t="shared" ca="1" si="602"/>
        <v/>
      </c>
      <c r="M2289" s="9" t="str">
        <f t="shared" ca="1" si="603"/>
        <v/>
      </c>
      <c r="N2289" s="9" t="str">
        <f t="shared" ca="1" si="604"/>
        <v/>
      </c>
      <c r="O2289" s="11">
        <f t="shared" ca="1" si="597"/>
        <v>38399</v>
      </c>
      <c r="P2289" s="31">
        <f t="shared" ca="1" si="610"/>
        <v>56</v>
      </c>
      <c r="Q2289" s="9">
        <f t="shared" ca="1" si="605"/>
        <v>0</v>
      </c>
      <c r="R2289" s="34" t="str">
        <f t="shared" ca="1" si="611"/>
        <v>SELL</v>
      </c>
    </row>
    <row r="2290" spans="1:18" x14ac:dyDescent="0.3">
      <c r="A2290" s="9">
        <v>2287</v>
      </c>
      <c r="B2290" s="11">
        <f t="shared" ca="1" si="595"/>
        <v>38400</v>
      </c>
      <c r="C2290" s="17">
        <f t="shared" ca="1" si="596"/>
        <v>2061.9</v>
      </c>
      <c r="D2290" s="42">
        <f t="shared" ca="1" si="606"/>
        <v>-6.9000000000000909</v>
      </c>
      <c r="E2290" s="15">
        <f t="shared" ca="1" si="598"/>
        <v>0</v>
      </c>
      <c r="F2290" s="15">
        <f t="shared" ca="1" si="599"/>
        <v>-6.9000000000000909</v>
      </c>
      <c r="G2290" s="17">
        <f t="shared" ca="1" si="607"/>
        <v>9.1821428571428534</v>
      </c>
      <c r="H2290" s="17">
        <f t="shared" ca="1" si="608"/>
        <v>5.3535714285714153</v>
      </c>
      <c r="I2290" s="17">
        <f t="shared" ca="1" si="609"/>
        <v>1.7151434289526386</v>
      </c>
      <c r="J2290" s="23">
        <f t="shared" ca="1" si="600"/>
        <v>63.169533169533217</v>
      </c>
      <c r="K2290" s="19" t="str">
        <f t="shared" ca="1" si="601"/>
        <v/>
      </c>
      <c r="L2290" s="19" t="str">
        <f t="shared" ca="1" si="602"/>
        <v/>
      </c>
      <c r="M2290" s="9" t="str">
        <f t="shared" ca="1" si="603"/>
        <v/>
      </c>
      <c r="N2290" s="9" t="str">
        <f t="shared" ca="1" si="604"/>
        <v/>
      </c>
      <c r="O2290" s="11">
        <f t="shared" ca="1" si="597"/>
        <v>38400</v>
      </c>
      <c r="P2290" s="31">
        <f t="shared" ca="1" si="610"/>
        <v>56</v>
      </c>
      <c r="Q2290" s="9">
        <f t="shared" ca="1" si="605"/>
        <v>0</v>
      </c>
      <c r="R2290" s="34" t="str">
        <f t="shared" ca="1" si="611"/>
        <v>SELL</v>
      </c>
    </row>
    <row r="2291" spans="1:18" x14ac:dyDescent="0.3">
      <c r="A2291" s="9">
        <v>2288</v>
      </c>
      <c r="B2291" s="11">
        <f t="shared" ca="1" si="595"/>
        <v>38401</v>
      </c>
      <c r="C2291" s="17">
        <f t="shared" ca="1" si="596"/>
        <v>2055.5500000000002</v>
      </c>
      <c r="D2291" s="42">
        <f t="shared" ca="1" si="606"/>
        <v>-6.3499999999999091</v>
      </c>
      <c r="E2291" s="15">
        <f t="shared" ca="1" si="598"/>
        <v>0</v>
      </c>
      <c r="F2291" s="15">
        <f t="shared" ca="1" si="599"/>
        <v>-6.3499999999999091</v>
      </c>
      <c r="G2291" s="17">
        <f t="shared" ca="1" si="607"/>
        <v>5.6607142857142856</v>
      </c>
      <c r="H2291" s="17">
        <f t="shared" ca="1" si="608"/>
        <v>5.8071428571428374</v>
      </c>
      <c r="I2291" s="17">
        <f t="shared" ca="1" si="609"/>
        <v>0.97478474784748181</v>
      </c>
      <c r="J2291" s="23">
        <f t="shared" ca="1" si="600"/>
        <v>49.361569604484671</v>
      </c>
      <c r="K2291" s="19" t="str">
        <f t="shared" ca="1" si="601"/>
        <v/>
      </c>
      <c r="L2291" s="19" t="str">
        <f t="shared" ca="1" si="602"/>
        <v/>
      </c>
      <c r="M2291" s="9" t="str">
        <f t="shared" ca="1" si="603"/>
        <v/>
      </c>
      <c r="N2291" s="9" t="str">
        <f t="shared" ca="1" si="604"/>
        <v/>
      </c>
      <c r="O2291" s="11">
        <f t="shared" ca="1" si="597"/>
        <v>38401</v>
      </c>
      <c r="P2291" s="31">
        <f t="shared" ca="1" si="610"/>
        <v>56</v>
      </c>
      <c r="Q2291" s="9">
        <f t="shared" ca="1" si="605"/>
        <v>0</v>
      </c>
      <c r="R2291" s="34" t="str">
        <f t="shared" ca="1" si="611"/>
        <v>SELL</v>
      </c>
    </row>
    <row r="2292" spans="1:18" x14ac:dyDescent="0.3">
      <c r="A2292" s="9">
        <v>2289</v>
      </c>
      <c r="B2292" s="11">
        <f t="shared" ca="1" si="595"/>
        <v>38404</v>
      </c>
      <c r="C2292" s="17">
        <f t="shared" ca="1" si="596"/>
        <v>2043.2</v>
      </c>
      <c r="D2292" s="42">
        <f t="shared" ca="1" si="606"/>
        <v>-12.350000000000136</v>
      </c>
      <c r="E2292" s="15">
        <f t="shared" ca="1" si="598"/>
        <v>0</v>
      </c>
      <c r="F2292" s="15">
        <f t="shared" ca="1" si="599"/>
        <v>-12.350000000000136</v>
      </c>
      <c r="G2292" s="17">
        <f t="shared" ca="1" si="607"/>
        <v>5.5</v>
      </c>
      <c r="H2292" s="17">
        <f t="shared" ca="1" si="608"/>
        <v>6.6892857142857043</v>
      </c>
      <c r="I2292" s="17">
        <f t="shared" ca="1" si="609"/>
        <v>0.82221035771489714</v>
      </c>
      <c r="J2292" s="23">
        <f t="shared" ca="1" si="600"/>
        <v>45.121593905654883</v>
      </c>
      <c r="K2292" s="19" t="str">
        <f t="shared" ca="1" si="601"/>
        <v/>
      </c>
      <c r="L2292" s="19" t="str">
        <f t="shared" ca="1" si="602"/>
        <v/>
      </c>
      <c r="M2292" s="9" t="str">
        <f t="shared" ca="1" si="603"/>
        <v/>
      </c>
      <c r="N2292" s="9" t="str">
        <f t="shared" ca="1" si="604"/>
        <v/>
      </c>
      <c r="O2292" s="11">
        <f t="shared" ca="1" si="597"/>
        <v>38404</v>
      </c>
      <c r="P2292" s="31">
        <f t="shared" ca="1" si="610"/>
        <v>56</v>
      </c>
      <c r="Q2292" s="9">
        <f t="shared" ca="1" si="605"/>
        <v>0</v>
      </c>
      <c r="R2292" s="34" t="str">
        <f t="shared" ca="1" si="611"/>
        <v>SELL</v>
      </c>
    </row>
    <row r="2293" spans="1:18" x14ac:dyDescent="0.3">
      <c r="A2293" s="9">
        <v>2290</v>
      </c>
      <c r="B2293" s="11">
        <f t="shared" ca="1" si="595"/>
        <v>38405</v>
      </c>
      <c r="C2293" s="17">
        <f t="shared" ca="1" si="596"/>
        <v>2058.4</v>
      </c>
      <c r="D2293" s="42">
        <f t="shared" ca="1" si="606"/>
        <v>15.200000000000045</v>
      </c>
      <c r="E2293" s="15">
        <f t="shared" ca="1" si="598"/>
        <v>15.200000000000045</v>
      </c>
      <c r="F2293" s="15">
        <f t="shared" ca="1" si="599"/>
        <v>0</v>
      </c>
      <c r="G2293" s="17">
        <f t="shared" ca="1" si="607"/>
        <v>6.585714285714289</v>
      </c>
      <c r="H2293" s="17">
        <f t="shared" ca="1" si="608"/>
        <v>6.1464285714285678</v>
      </c>
      <c r="I2293" s="17">
        <f t="shared" ca="1" si="609"/>
        <v>1.0714700755374793</v>
      </c>
      <c r="J2293" s="23">
        <f t="shared" ca="1" si="600"/>
        <v>51.725105189340837</v>
      </c>
      <c r="K2293" s="19" t="str">
        <f t="shared" ca="1" si="601"/>
        <v/>
      </c>
      <c r="L2293" s="19" t="str">
        <f t="shared" ca="1" si="602"/>
        <v/>
      </c>
      <c r="M2293" s="9" t="str">
        <f t="shared" ca="1" si="603"/>
        <v/>
      </c>
      <c r="N2293" s="9" t="str">
        <f t="shared" ca="1" si="604"/>
        <v/>
      </c>
      <c r="O2293" s="11">
        <f t="shared" ca="1" si="597"/>
        <v>38405</v>
      </c>
      <c r="P2293" s="31">
        <f t="shared" ca="1" si="610"/>
        <v>56</v>
      </c>
      <c r="Q2293" s="9">
        <f t="shared" ca="1" si="605"/>
        <v>0</v>
      </c>
      <c r="R2293" s="34" t="str">
        <f t="shared" ca="1" si="611"/>
        <v>SELL</v>
      </c>
    </row>
    <row r="2294" spans="1:18" x14ac:dyDescent="0.3">
      <c r="A2294" s="9">
        <v>2291</v>
      </c>
      <c r="B2294" s="11">
        <f t="shared" ca="1" si="595"/>
        <v>38406</v>
      </c>
      <c r="C2294" s="17">
        <f t="shared" ca="1" si="596"/>
        <v>2057.1</v>
      </c>
      <c r="D2294" s="42">
        <f t="shared" ca="1" si="606"/>
        <v>-1.3000000000001819</v>
      </c>
      <c r="E2294" s="15">
        <f t="shared" ca="1" si="598"/>
        <v>0</v>
      </c>
      <c r="F2294" s="15">
        <f t="shared" ca="1" si="599"/>
        <v>-1.3000000000001819</v>
      </c>
      <c r="G2294" s="17">
        <f t="shared" ca="1" si="607"/>
        <v>4.6428571428571592</v>
      </c>
      <c r="H2294" s="17">
        <f t="shared" ca="1" si="608"/>
        <v>6.2392857142857236</v>
      </c>
      <c r="I2294" s="17">
        <f t="shared" ca="1" si="609"/>
        <v>0.74413279908414576</v>
      </c>
      <c r="J2294" s="23">
        <f t="shared" ca="1" si="600"/>
        <v>42.664916311125744</v>
      </c>
      <c r="K2294" s="19" t="str">
        <f t="shared" ca="1" si="601"/>
        <v/>
      </c>
      <c r="L2294" s="19" t="str">
        <f t="shared" ca="1" si="602"/>
        <v/>
      </c>
      <c r="M2294" s="9" t="str">
        <f t="shared" ca="1" si="603"/>
        <v/>
      </c>
      <c r="N2294" s="9" t="str">
        <f t="shared" ca="1" si="604"/>
        <v/>
      </c>
      <c r="O2294" s="11">
        <f t="shared" ca="1" si="597"/>
        <v>38406</v>
      </c>
      <c r="P2294" s="31">
        <f t="shared" ca="1" si="610"/>
        <v>56</v>
      </c>
      <c r="Q2294" s="9">
        <f t="shared" ca="1" si="605"/>
        <v>0</v>
      </c>
      <c r="R2294" s="34" t="str">
        <f t="shared" ca="1" si="611"/>
        <v>SELL</v>
      </c>
    </row>
    <row r="2295" spans="1:18" x14ac:dyDescent="0.3">
      <c r="A2295" s="9">
        <v>2292</v>
      </c>
      <c r="B2295" s="11">
        <f t="shared" ca="1" si="595"/>
        <v>38407</v>
      </c>
      <c r="C2295" s="17">
        <f t="shared" ca="1" si="596"/>
        <v>2055.3000000000002</v>
      </c>
      <c r="D2295" s="42">
        <f t="shared" ca="1" si="606"/>
        <v>-1.7999999999997272</v>
      </c>
      <c r="E2295" s="15">
        <f t="shared" ca="1" si="598"/>
        <v>0</v>
      </c>
      <c r="F2295" s="15">
        <f t="shared" ca="1" si="599"/>
        <v>-1.7999999999997272</v>
      </c>
      <c r="G2295" s="17">
        <f t="shared" ca="1" si="607"/>
        <v>4.6428571428571592</v>
      </c>
      <c r="H2295" s="17">
        <f t="shared" ca="1" si="608"/>
        <v>6.2607142857142764</v>
      </c>
      <c r="I2295" s="17">
        <f t="shared" ca="1" si="609"/>
        <v>0.74158585282373446</v>
      </c>
      <c r="J2295" s="23">
        <f t="shared" ca="1" si="600"/>
        <v>42.581067802161932</v>
      </c>
      <c r="K2295" s="19" t="str">
        <f t="shared" ca="1" si="601"/>
        <v/>
      </c>
      <c r="L2295" s="19" t="str">
        <f t="shared" ca="1" si="602"/>
        <v/>
      </c>
      <c r="M2295" s="9" t="str">
        <f t="shared" ca="1" si="603"/>
        <v/>
      </c>
      <c r="N2295" s="9" t="str">
        <f t="shared" ca="1" si="604"/>
        <v/>
      </c>
      <c r="O2295" s="11">
        <f t="shared" ca="1" si="597"/>
        <v>38407</v>
      </c>
      <c r="P2295" s="31">
        <f t="shared" ca="1" si="610"/>
        <v>56</v>
      </c>
      <c r="Q2295" s="9">
        <f t="shared" ca="1" si="605"/>
        <v>0</v>
      </c>
      <c r="R2295" s="34" t="str">
        <f t="shared" ca="1" si="611"/>
        <v>SELL</v>
      </c>
    </row>
    <row r="2296" spans="1:18" x14ac:dyDescent="0.3">
      <c r="A2296" s="9">
        <v>2293</v>
      </c>
      <c r="B2296" s="11">
        <f t="shared" ca="1" si="595"/>
        <v>38408</v>
      </c>
      <c r="C2296" s="17">
        <f t="shared" ca="1" si="596"/>
        <v>2060.9</v>
      </c>
      <c r="D2296" s="42">
        <f t="shared" ca="1" si="606"/>
        <v>5.5999999999999091</v>
      </c>
      <c r="E2296" s="15">
        <f t="shared" ca="1" si="598"/>
        <v>5.5999999999999091</v>
      </c>
      <c r="F2296" s="15">
        <f t="shared" ca="1" si="599"/>
        <v>0</v>
      </c>
      <c r="G2296" s="17">
        <f t="shared" ca="1" si="607"/>
        <v>5.0428571428571525</v>
      </c>
      <c r="H2296" s="17">
        <f t="shared" ca="1" si="608"/>
        <v>4.6285714285714255</v>
      </c>
      <c r="I2296" s="17">
        <f t="shared" ca="1" si="609"/>
        <v>1.089506172839509</v>
      </c>
      <c r="J2296" s="23">
        <f t="shared" ca="1" si="600"/>
        <v>52.141802067946891</v>
      </c>
      <c r="K2296" s="19" t="str">
        <f t="shared" ca="1" si="601"/>
        <v/>
      </c>
      <c r="L2296" s="19" t="str">
        <f t="shared" ca="1" si="602"/>
        <v/>
      </c>
      <c r="M2296" s="9" t="str">
        <f t="shared" ca="1" si="603"/>
        <v/>
      </c>
      <c r="N2296" s="9" t="str">
        <f t="shared" ca="1" si="604"/>
        <v/>
      </c>
      <c r="O2296" s="11">
        <f t="shared" ca="1" si="597"/>
        <v>38408</v>
      </c>
      <c r="P2296" s="31">
        <f t="shared" ca="1" si="610"/>
        <v>56</v>
      </c>
      <c r="Q2296" s="9">
        <f t="shared" ca="1" si="605"/>
        <v>0</v>
      </c>
      <c r="R2296" s="34" t="str">
        <f t="shared" ca="1" si="611"/>
        <v>SELL</v>
      </c>
    </row>
    <row r="2297" spans="1:18" x14ac:dyDescent="0.3">
      <c r="A2297" s="9">
        <v>2294</v>
      </c>
      <c r="B2297" s="11">
        <f t="shared" ca="1" si="595"/>
        <v>38411</v>
      </c>
      <c r="C2297" s="17">
        <f t="shared" ca="1" si="596"/>
        <v>2103.25</v>
      </c>
      <c r="D2297" s="42">
        <f t="shared" ca="1" si="606"/>
        <v>42.349999999999909</v>
      </c>
      <c r="E2297" s="15">
        <f t="shared" ca="1" si="598"/>
        <v>42.349999999999909</v>
      </c>
      <c r="F2297" s="15">
        <f t="shared" ca="1" si="599"/>
        <v>0</v>
      </c>
      <c r="G2297" s="17">
        <f t="shared" ca="1" si="607"/>
        <v>8.0642857142857043</v>
      </c>
      <c r="H2297" s="17">
        <f t="shared" ca="1" si="608"/>
        <v>4.6285714285714255</v>
      </c>
      <c r="I2297" s="17">
        <f t="shared" ca="1" si="609"/>
        <v>1.7422839506172829</v>
      </c>
      <c r="J2297" s="23">
        <f t="shared" ca="1" si="600"/>
        <v>63.534046145188512</v>
      </c>
      <c r="K2297" s="19" t="str">
        <f t="shared" ca="1" si="601"/>
        <v/>
      </c>
      <c r="L2297" s="19" t="str">
        <f t="shared" ca="1" si="602"/>
        <v/>
      </c>
      <c r="M2297" s="9" t="str">
        <f t="shared" ca="1" si="603"/>
        <v/>
      </c>
      <c r="N2297" s="9" t="str">
        <f t="shared" ca="1" si="604"/>
        <v/>
      </c>
      <c r="O2297" s="11">
        <f t="shared" ca="1" si="597"/>
        <v>38411</v>
      </c>
      <c r="P2297" s="31">
        <f t="shared" ca="1" si="610"/>
        <v>56</v>
      </c>
      <c r="Q2297" s="9">
        <f t="shared" ca="1" si="605"/>
        <v>0</v>
      </c>
      <c r="R2297" s="34" t="str">
        <f t="shared" ca="1" si="611"/>
        <v>SELL</v>
      </c>
    </row>
    <row r="2298" spans="1:18" x14ac:dyDescent="0.3">
      <c r="A2298" s="9">
        <v>2295</v>
      </c>
      <c r="B2298" s="11">
        <f t="shared" ca="1" si="595"/>
        <v>38412</v>
      </c>
      <c r="C2298" s="17">
        <f t="shared" ca="1" si="596"/>
        <v>2084.4</v>
      </c>
      <c r="D2298" s="42">
        <f t="shared" ca="1" si="606"/>
        <v>-18.849999999999909</v>
      </c>
      <c r="E2298" s="15">
        <f t="shared" ca="1" si="598"/>
        <v>0</v>
      </c>
      <c r="F2298" s="15">
        <f t="shared" ca="1" si="599"/>
        <v>-18.849999999999909</v>
      </c>
      <c r="G2298" s="17">
        <f t="shared" ca="1" si="607"/>
        <v>7.0035714285714255</v>
      </c>
      <c r="H2298" s="17">
        <f t="shared" ca="1" si="608"/>
        <v>5.9749999999999899</v>
      </c>
      <c r="I2298" s="17">
        <f t="shared" ca="1" si="609"/>
        <v>1.1721458457860146</v>
      </c>
      <c r="J2298" s="23">
        <f t="shared" ca="1" si="600"/>
        <v>53.962575674188251</v>
      </c>
      <c r="K2298" s="19" t="str">
        <f t="shared" ca="1" si="601"/>
        <v/>
      </c>
      <c r="L2298" s="19" t="str">
        <f t="shared" ca="1" si="602"/>
        <v/>
      </c>
      <c r="M2298" s="9" t="str">
        <f t="shared" ca="1" si="603"/>
        <v/>
      </c>
      <c r="N2298" s="9" t="str">
        <f t="shared" ca="1" si="604"/>
        <v/>
      </c>
      <c r="O2298" s="11">
        <f t="shared" ca="1" si="597"/>
        <v>38412</v>
      </c>
      <c r="P2298" s="31">
        <f t="shared" ca="1" si="610"/>
        <v>56</v>
      </c>
      <c r="Q2298" s="9">
        <f t="shared" ca="1" si="605"/>
        <v>0</v>
      </c>
      <c r="R2298" s="34" t="str">
        <f t="shared" ca="1" si="611"/>
        <v>SELL</v>
      </c>
    </row>
    <row r="2299" spans="1:18" x14ac:dyDescent="0.3">
      <c r="A2299" s="9">
        <v>2296</v>
      </c>
      <c r="B2299" s="11">
        <f t="shared" ca="1" si="595"/>
        <v>38413</v>
      </c>
      <c r="C2299" s="17">
        <f t="shared" ca="1" si="596"/>
        <v>2093.25</v>
      </c>
      <c r="D2299" s="42">
        <f t="shared" ca="1" si="606"/>
        <v>8.8499999999999091</v>
      </c>
      <c r="E2299" s="15">
        <f t="shared" ca="1" si="598"/>
        <v>8.8499999999999091</v>
      </c>
      <c r="F2299" s="15">
        <f t="shared" ca="1" si="599"/>
        <v>0</v>
      </c>
      <c r="G2299" s="17">
        <f t="shared" ca="1" si="607"/>
        <v>7.6357142857142764</v>
      </c>
      <c r="H2299" s="17">
        <f t="shared" ca="1" si="608"/>
        <v>5.499999999999984</v>
      </c>
      <c r="I2299" s="17">
        <f t="shared" ca="1" si="609"/>
        <v>1.3883116883116906</v>
      </c>
      <c r="J2299" s="23">
        <f t="shared" ca="1" si="600"/>
        <v>58.12941816204463</v>
      </c>
      <c r="K2299" s="19" t="str">
        <f t="shared" ca="1" si="601"/>
        <v/>
      </c>
      <c r="L2299" s="19" t="str">
        <f t="shared" ca="1" si="602"/>
        <v/>
      </c>
      <c r="M2299" s="9" t="str">
        <f t="shared" ca="1" si="603"/>
        <v/>
      </c>
      <c r="N2299" s="9" t="str">
        <f t="shared" ca="1" si="604"/>
        <v/>
      </c>
      <c r="O2299" s="11">
        <f t="shared" ca="1" si="597"/>
        <v>38413</v>
      </c>
      <c r="P2299" s="31">
        <f t="shared" ca="1" si="610"/>
        <v>56</v>
      </c>
      <c r="Q2299" s="9">
        <f t="shared" ca="1" si="605"/>
        <v>0</v>
      </c>
      <c r="R2299" s="34" t="str">
        <f t="shared" ca="1" si="611"/>
        <v>SELL</v>
      </c>
    </row>
    <row r="2300" spans="1:18" x14ac:dyDescent="0.3">
      <c r="A2300" s="9">
        <v>2297</v>
      </c>
      <c r="B2300" s="11">
        <f t="shared" ca="1" si="595"/>
        <v>38414</v>
      </c>
      <c r="C2300" s="17">
        <f t="shared" ca="1" si="596"/>
        <v>2128.85</v>
      </c>
      <c r="D2300" s="42">
        <f t="shared" ca="1" si="606"/>
        <v>35.599999999999909</v>
      </c>
      <c r="E2300" s="15">
        <f t="shared" ca="1" si="598"/>
        <v>35.599999999999909</v>
      </c>
      <c r="F2300" s="15">
        <f t="shared" ca="1" si="599"/>
        <v>0</v>
      </c>
      <c r="G2300" s="17">
        <f t="shared" ca="1" si="607"/>
        <v>8.8428571428571079</v>
      </c>
      <c r="H2300" s="17">
        <f t="shared" ca="1" si="608"/>
        <v>5.499999999999984</v>
      </c>
      <c r="I2300" s="17">
        <f t="shared" ca="1" si="609"/>
        <v>1.6077922077922062</v>
      </c>
      <c r="J2300" s="23">
        <f t="shared" ca="1" si="600"/>
        <v>61.653386454183249</v>
      </c>
      <c r="K2300" s="19" t="str">
        <f t="shared" ca="1" si="601"/>
        <v/>
      </c>
      <c r="L2300" s="19" t="str">
        <f t="shared" ca="1" si="602"/>
        <v/>
      </c>
      <c r="M2300" s="9" t="str">
        <f t="shared" ca="1" si="603"/>
        <v/>
      </c>
      <c r="N2300" s="9" t="str">
        <f t="shared" ca="1" si="604"/>
        <v/>
      </c>
      <c r="O2300" s="11">
        <f t="shared" ca="1" si="597"/>
        <v>38414</v>
      </c>
      <c r="P2300" s="31">
        <f t="shared" ca="1" si="610"/>
        <v>56</v>
      </c>
      <c r="Q2300" s="9">
        <f t="shared" ca="1" si="605"/>
        <v>0</v>
      </c>
      <c r="R2300" s="34" t="str">
        <f t="shared" ca="1" si="611"/>
        <v>SELL</v>
      </c>
    </row>
    <row r="2301" spans="1:18" x14ac:dyDescent="0.3">
      <c r="A2301" s="9">
        <v>2298</v>
      </c>
      <c r="B2301" s="11">
        <f t="shared" ca="1" si="595"/>
        <v>38415</v>
      </c>
      <c r="C2301" s="17">
        <f t="shared" ca="1" si="596"/>
        <v>2148.15</v>
      </c>
      <c r="D2301" s="42">
        <f t="shared" ca="1" si="606"/>
        <v>19.300000000000182</v>
      </c>
      <c r="E2301" s="15">
        <f t="shared" ca="1" si="598"/>
        <v>19.300000000000182</v>
      </c>
      <c r="F2301" s="15">
        <f t="shared" ca="1" si="599"/>
        <v>0</v>
      </c>
      <c r="G2301" s="17">
        <f t="shared" ca="1" si="607"/>
        <v>9.0642857142857043</v>
      </c>
      <c r="H2301" s="17">
        <f t="shared" ca="1" si="608"/>
        <v>5.499999999999984</v>
      </c>
      <c r="I2301" s="17">
        <f t="shared" ca="1" si="609"/>
        <v>1.6480519480519511</v>
      </c>
      <c r="J2301" s="23">
        <f t="shared" ca="1" si="600"/>
        <v>62.236390387444871</v>
      </c>
      <c r="K2301" s="19" t="str">
        <f t="shared" ca="1" si="601"/>
        <v/>
      </c>
      <c r="L2301" s="19" t="str">
        <f t="shared" ca="1" si="602"/>
        <v/>
      </c>
      <c r="M2301" s="9" t="str">
        <f t="shared" ca="1" si="603"/>
        <v/>
      </c>
      <c r="N2301" s="9" t="str">
        <f t="shared" ca="1" si="604"/>
        <v/>
      </c>
      <c r="O2301" s="11">
        <f t="shared" ca="1" si="597"/>
        <v>38415</v>
      </c>
      <c r="P2301" s="31">
        <f t="shared" ca="1" si="610"/>
        <v>56</v>
      </c>
      <c r="Q2301" s="9">
        <f t="shared" ca="1" si="605"/>
        <v>0</v>
      </c>
      <c r="R2301" s="34" t="str">
        <f t="shared" ca="1" si="611"/>
        <v>SELL</v>
      </c>
    </row>
    <row r="2302" spans="1:18" x14ac:dyDescent="0.3">
      <c r="A2302" s="9">
        <v>2299</v>
      </c>
      <c r="B2302" s="11">
        <f t="shared" ca="1" si="595"/>
        <v>38418</v>
      </c>
      <c r="C2302" s="17">
        <f t="shared" ca="1" si="596"/>
        <v>2160.1</v>
      </c>
      <c r="D2302" s="42">
        <f t="shared" ca="1" si="606"/>
        <v>11.949999999999818</v>
      </c>
      <c r="E2302" s="15">
        <f t="shared" ca="1" si="598"/>
        <v>11.949999999999818</v>
      </c>
      <c r="F2302" s="15">
        <f t="shared" ca="1" si="599"/>
        <v>0</v>
      </c>
      <c r="G2302" s="17">
        <f t="shared" ca="1" si="607"/>
        <v>9.9178571428571196</v>
      </c>
      <c r="H2302" s="17">
        <f t="shared" ca="1" si="608"/>
        <v>4.9071428571428282</v>
      </c>
      <c r="I2302" s="17">
        <f t="shared" ca="1" si="609"/>
        <v>2.0211062590975328</v>
      </c>
      <c r="J2302" s="23">
        <f t="shared" ca="1" si="600"/>
        <v>66.899542278968994</v>
      </c>
      <c r="K2302" s="19" t="str">
        <f t="shared" ca="1" si="601"/>
        <v/>
      </c>
      <c r="L2302" s="19" t="str">
        <f t="shared" ca="1" si="602"/>
        <v/>
      </c>
      <c r="M2302" s="9" t="str">
        <f t="shared" ca="1" si="603"/>
        <v/>
      </c>
      <c r="N2302" s="9" t="str">
        <f t="shared" ca="1" si="604"/>
        <v/>
      </c>
      <c r="O2302" s="11">
        <f t="shared" ca="1" si="597"/>
        <v>38418</v>
      </c>
      <c r="P2302" s="31">
        <f t="shared" ca="1" si="610"/>
        <v>56</v>
      </c>
      <c r="Q2302" s="9">
        <f t="shared" ca="1" si="605"/>
        <v>0</v>
      </c>
      <c r="R2302" s="34" t="str">
        <f t="shared" ca="1" si="611"/>
        <v>SELL</v>
      </c>
    </row>
    <row r="2303" spans="1:18" x14ac:dyDescent="0.3">
      <c r="A2303" s="9">
        <v>2300</v>
      </c>
      <c r="B2303" s="11">
        <f t="shared" ca="1" si="595"/>
        <v>38419</v>
      </c>
      <c r="C2303" s="17">
        <f t="shared" ca="1" si="596"/>
        <v>2168.9499999999998</v>
      </c>
      <c r="D2303" s="42">
        <f t="shared" ca="1" si="606"/>
        <v>8.8499999999999091</v>
      </c>
      <c r="E2303" s="15">
        <f t="shared" ca="1" si="598"/>
        <v>8.8499999999999091</v>
      </c>
      <c r="F2303" s="15">
        <f t="shared" ca="1" si="599"/>
        <v>0</v>
      </c>
      <c r="G2303" s="17">
        <f t="shared" ca="1" si="607"/>
        <v>10.549999999999971</v>
      </c>
      <c r="H2303" s="17">
        <f t="shared" ca="1" si="608"/>
        <v>3.3964285714285682</v>
      </c>
      <c r="I2303" s="17">
        <f t="shared" ca="1" si="609"/>
        <v>3.1062039957938952</v>
      </c>
      <c r="J2303" s="23">
        <f t="shared" ca="1" si="600"/>
        <v>75.646606914212512</v>
      </c>
      <c r="K2303" s="19" t="str">
        <f t="shared" ca="1" si="601"/>
        <v>SELL</v>
      </c>
      <c r="L2303" s="19" t="str">
        <f t="shared" ca="1" si="602"/>
        <v/>
      </c>
      <c r="M2303" s="9" t="str">
        <f t="shared" ca="1" si="603"/>
        <v/>
      </c>
      <c r="N2303" s="9" t="str">
        <f t="shared" ca="1" si="604"/>
        <v/>
      </c>
      <c r="O2303" s="11">
        <f t="shared" ca="1" si="597"/>
        <v>38419</v>
      </c>
      <c r="P2303" s="31">
        <f t="shared" ca="1" si="610"/>
        <v>56</v>
      </c>
      <c r="Q2303" s="9">
        <f t="shared" ca="1" si="605"/>
        <v>0</v>
      </c>
      <c r="R2303" s="34" t="str">
        <f t="shared" ca="1" si="611"/>
        <v>SELL</v>
      </c>
    </row>
    <row r="2304" spans="1:18" x14ac:dyDescent="0.3">
      <c r="A2304" s="9">
        <v>2301</v>
      </c>
      <c r="B2304" s="11">
        <f t="shared" ca="1" si="595"/>
        <v>38420</v>
      </c>
      <c r="C2304" s="17">
        <f t="shared" ca="1" si="596"/>
        <v>2160.8000000000002</v>
      </c>
      <c r="D2304" s="42">
        <f t="shared" ca="1" si="606"/>
        <v>-8.1499999999996362</v>
      </c>
      <c r="E2304" s="15">
        <f t="shared" ca="1" si="598"/>
        <v>0</v>
      </c>
      <c r="F2304" s="15">
        <f t="shared" ca="1" si="599"/>
        <v>-8.1499999999996362</v>
      </c>
      <c r="G2304" s="17">
        <f t="shared" ca="1" si="607"/>
        <v>10.549999999999971</v>
      </c>
      <c r="H2304" s="17">
        <f t="shared" ca="1" si="608"/>
        <v>3.4857142857142498</v>
      </c>
      <c r="I2304" s="17">
        <f t="shared" ca="1" si="609"/>
        <v>3.0266393442623176</v>
      </c>
      <c r="J2304" s="23">
        <f t="shared" ca="1" si="600"/>
        <v>75.165394402035759</v>
      </c>
      <c r="K2304" s="19" t="str">
        <f t="shared" ca="1" si="601"/>
        <v>SELL</v>
      </c>
      <c r="L2304" s="19" t="str">
        <f t="shared" ca="1" si="602"/>
        <v/>
      </c>
      <c r="M2304" s="9" t="str">
        <f t="shared" ca="1" si="603"/>
        <v/>
      </c>
      <c r="N2304" s="9" t="str">
        <f t="shared" ca="1" si="604"/>
        <v/>
      </c>
      <c r="O2304" s="11">
        <f t="shared" ca="1" si="597"/>
        <v>38420</v>
      </c>
      <c r="P2304" s="31">
        <f t="shared" ca="1" si="610"/>
        <v>56</v>
      </c>
      <c r="Q2304" s="9">
        <f t="shared" ca="1" si="605"/>
        <v>0</v>
      </c>
      <c r="R2304" s="34" t="str">
        <f t="shared" ca="1" si="611"/>
        <v>SELL</v>
      </c>
    </row>
    <row r="2305" spans="1:18" x14ac:dyDescent="0.3">
      <c r="A2305" s="9">
        <v>2302</v>
      </c>
      <c r="B2305" s="11">
        <f t="shared" ca="1" si="595"/>
        <v>38421</v>
      </c>
      <c r="C2305" s="17">
        <f t="shared" ca="1" si="596"/>
        <v>2167.4</v>
      </c>
      <c r="D2305" s="42">
        <f t="shared" ca="1" si="606"/>
        <v>6.5999999999999091</v>
      </c>
      <c r="E2305" s="15">
        <f t="shared" ca="1" si="598"/>
        <v>6.5999999999999091</v>
      </c>
      <c r="F2305" s="15">
        <f t="shared" ca="1" si="599"/>
        <v>0</v>
      </c>
      <c r="G2305" s="17">
        <f t="shared" ca="1" si="607"/>
        <v>11.021428571428535</v>
      </c>
      <c r="H2305" s="17">
        <f t="shared" ca="1" si="608"/>
        <v>3.0321428571428277</v>
      </c>
      <c r="I2305" s="17">
        <f t="shared" ca="1" si="609"/>
        <v>3.6348645465253471</v>
      </c>
      <c r="J2305" s="23">
        <f t="shared" ca="1" si="600"/>
        <v>78.424396442185625</v>
      </c>
      <c r="K2305" s="19" t="str">
        <f t="shared" ca="1" si="601"/>
        <v>SELL</v>
      </c>
      <c r="L2305" s="19" t="str">
        <f t="shared" ca="1" si="602"/>
        <v/>
      </c>
      <c r="M2305" s="9" t="str">
        <f t="shared" ca="1" si="603"/>
        <v/>
      </c>
      <c r="N2305" s="9" t="str">
        <f t="shared" ca="1" si="604"/>
        <v/>
      </c>
      <c r="O2305" s="11">
        <f t="shared" ca="1" si="597"/>
        <v>38421</v>
      </c>
      <c r="P2305" s="31">
        <f t="shared" ca="1" si="610"/>
        <v>56</v>
      </c>
      <c r="Q2305" s="9">
        <f t="shared" ca="1" si="605"/>
        <v>0</v>
      </c>
      <c r="R2305" s="34" t="str">
        <f t="shared" ca="1" si="611"/>
        <v>SELL</v>
      </c>
    </row>
    <row r="2306" spans="1:18" x14ac:dyDescent="0.3">
      <c r="A2306" s="9">
        <v>2303</v>
      </c>
      <c r="B2306" s="11">
        <f t="shared" ca="1" si="595"/>
        <v>38422</v>
      </c>
      <c r="C2306" s="17">
        <f t="shared" ca="1" si="596"/>
        <v>2154</v>
      </c>
      <c r="D2306" s="42">
        <f t="shared" ca="1" si="606"/>
        <v>-13.400000000000091</v>
      </c>
      <c r="E2306" s="15">
        <f t="shared" ca="1" si="598"/>
        <v>0</v>
      </c>
      <c r="F2306" s="15">
        <f t="shared" ca="1" si="599"/>
        <v>-13.400000000000091</v>
      </c>
      <c r="G2306" s="17">
        <f t="shared" ca="1" si="607"/>
        <v>11.021428571428535</v>
      </c>
      <c r="H2306" s="17">
        <f t="shared" ca="1" si="608"/>
        <v>3.1071428571428248</v>
      </c>
      <c r="I2306" s="17">
        <f t="shared" ca="1" si="609"/>
        <v>3.5471264367816344</v>
      </c>
      <c r="J2306" s="23">
        <f t="shared" ca="1" si="600"/>
        <v>78.008088978766551</v>
      </c>
      <c r="K2306" s="19" t="str">
        <f t="shared" ca="1" si="601"/>
        <v>SELL</v>
      </c>
      <c r="L2306" s="19" t="str">
        <f t="shared" ca="1" si="602"/>
        <v/>
      </c>
      <c r="M2306" s="9" t="str">
        <f t="shared" ca="1" si="603"/>
        <v/>
      </c>
      <c r="N2306" s="9" t="str">
        <f t="shared" ca="1" si="604"/>
        <v/>
      </c>
      <c r="O2306" s="11">
        <f t="shared" ca="1" si="597"/>
        <v>38422</v>
      </c>
      <c r="P2306" s="31">
        <f t="shared" ca="1" si="610"/>
        <v>56</v>
      </c>
      <c r="Q2306" s="9">
        <f t="shared" ca="1" si="605"/>
        <v>0</v>
      </c>
      <c r="R2306" s="34" t="str">
        <f t="shared" ca="1" si="611"/>
        <v>SELL</v>
      </c>
    </row>
    <row r="2307" spans="1:18" x14ac:dyDescent="0.3">
      <c r="A2307" s="9">
        <v>2304</v>
      </c>
      <c r="B2307" s="11">
        <f t="shared" ca="1" si="595"/>
        <v>38425</v>
      </c>
      <c r="C2307" s="17">
        <f t="shared" ca="1" si="596"/>
        <v>2146.35</v>
      </c>
      <c r="D2307" s="42">
        <f t="shared" ca="1" si="606"/>
        <v>-7.6500000000000909</v>
      </c>
      <c r="E2307" s="15">
        <f t="shared" ca="1" si="598"/>
        <v>0</v>
      </c>
      <c r="F2307" s="15">
        <f t="shared" ca="1" si="599"/>
        <v>-7.6500000000000909</v>
      </c>
      <c r="G2307" s="17">
        <f t="shared" ca="1" si="607"/>
        <v>9.935714285714246</v>
      </c>
      <c r="H2307" s="17">
        <f t="shared" ca="1" si="608"/>
        <v>3.6535714285714027</v>
      </c>
      <c r="I2307" s="17">
        <f t="shared" ca="1" si="609"/>
        <v>2.7194525904203406</v>
      </c>
      <c r="J2307" s="23">
        <f t="shared" ca="1" si="600"/>
        <v>73.114323258869973</v>
      </c>
      <c r="K2307" s="19" t="str">
        <f t="shared" ca="1" si="601"/>
        <v>SELL</v>
      </c>
      <c r="L2307" s="19" t="str">
        <f t="shared" ca="1" si="602"/>
        <v/>
      </c>
      <c r="M2307" s="9" t="str">
        <f t="shared" ca="1" si="603"/>
        <v/>
      </c>
      <c r="N2307" s="9" t="str">
        <f t="shared" ca="1" si="604"/>
        <v/>
      </c>
      <c r="O2307" s="11">
        <f t="shared" ca="1" si="597"/>
        <v>38425</v>
      </c>
      <c r="P2307" s="31">
        <f t="shared" ca="1" si="610"/>
        <v>56</v>
      </c>
      <c r="Q2307" s="9">
        <f t="shared" ca="1" si="605"/>
        <v>0</v>
      </c>
      <c r="R2307" s="34" t="str">
        <f t="shared" ca="1" si="611"/>
        <v>SELL</v>
      </c>
    </row>
    <row r="2308" spans="1:18" x14ac:dyDescent="0.3">
      <c r="A2308" s="9">
        <v>2305</v>
      </c>
      <c r="B2308" s="11">
        <f t="shared" ref="B2308:B2371" ca="1" si="612">VLOOKUP(A2308,INDIRECT($V$1&amp;"$A$2:$C$100000"),2,FALSE)</f>
        <v>38426</v>
      </c>
      <c r="C2308" s="17">
        <f t="shared" ref="C2308:C2371" ca="1" si="613">VLOOKUP(A2308,INDIRECT($V$1&amp;"$A$2:$C$100000"),3,FALSE)</f>
        <v>2128.9499999999998</v>
      </c>
      <c r="D2308" s="42">
        <f t="shared" ca="1" si="606"/>
        <v>-17.400000000000091</v>
      </c>
      <c r="E2308" s="15">
        <f t="shared" ca="1" si="598"/>
        <v>0</v>
      </c>
      <c r="F2308" s="15">
        <f t="shared" ca="1" si="599"/>
        <v>-17.400000000000091</v>
      </c>
      <c r="G2308" s="17">
        <f t="shared" ca="1" si="607"/>
        <v>9.935714285714246</v>
      </c>
      <c r="H2308" s="17">
        <f t="shared" ca="1" si="608"/>
        <v>4.803571428571396</v>
      </c>
      <c r="I2308" s="17">
        <f t="shared" ca="1" si="609"/>
        <v>2.0684014869888534</v>
      </c>
      <c r="J2308" s="23">
        <f t="shared" ca="1" si="600"/>
        <v>67.409740731766476</v>
      </c>
      <c r="K2308" s="19" t="str">
        <f t="shared" ca="1" si="601"/>
        <v/>
      </c>
      <c r="L2308" s="19" t="str">
        <f t="shared" ca="1" si="602"/>
        <v/>
      </c>
      <c r="M2308" s="9" t="str">
        <f t="shared" ca="1" si="603"/>
        <v/>
      </c>
      <c r="N2308" s="9" t="str">
        <f t="shared" ca="1" si="604"/>
        <v/>
      </c>
      <c r="O2308" s="11">
        <f t="shared" ref="O2308:O2371" ca="1" si="614">VLOOKUP(A2308,INDIRECT($V$1&amp;"$A$2:$C$100000"),2,FALSE)</f>
        <v>38426</v>
      </c>
      <c r="P2308" s="31">
        <f t="shared" ca="1" si="610"/>
        <v>56</v>
      </c>
      <c r="Q2308" s="9">
        <f t="shared" ca="1" si="605"/>
        <v>0</v>
      </c>
      <c r="R2308" s="34" t="str">
        <f t="shared" ca="1" si="611"/>
        <v>SELL</v>
      </c>
    </row>
    <row r="2309" spans="1:18" x14ac:dyDescent="0.3">
      <c r="A2309" s="9">
        <v>2306</v>
      </c>
      <c r="B2309" s="11">
        <f t="shared" ca="1" si="612"/>
        <v>38427</v>
      </c>
      <c r="C2309" s="17">
        <f t="shared" ca="1" si="613"/>
        <v>2125.5500000000002</v>
      </c>
      <c r="D2309" s="42">
        <f t="shared" ca="1" si="606"/>
        <v>-3.3999999999996362</v>
      </c>
      <c r="E2309" s="15">
        <f t="shared" ref="E2309:E2372" ca="1" si="615">IF(D2309&gt;$V$5,D2309,0)</f>
        <v>0</v>
      </c>
      <c r="F2309" s="15">
        <f t="shared" ref="F2309:F2372" ca="1" si="616">IF(D2309&lt;$V$5,D2309,0)</f>
        <v>-3.3999999999996362</v>
      </c>
      <c r="G2309" s="17">
        <f t="shared" ca="1" si="607"/>
        <v>9.935714285714246</v>
      </c>
      <c r="H2309" s="17">
        <f t="shared" ca="1" si="608"/>
        <v>4.9178571428571036</v>
      </c>
      <c r="I2309" s="17">
        <f t="shared" ca="1" si="609"/>
        <v>2.0203340595497536</v>
      </c>
      <c r="J2309" s="23">
        <f t="shared" ref="J2309:J2372" ca="1" si="617">IF((A2309-1)&gt;=$G$1,IF(I2309=$V$5,$V$5,($V$6-($V$6/(1+I2309)))),"")</f>
        <v>66.891079586439133</v>
      </c>
      <c r="K2309" s="19" t="str">
        <f t="shared" ref="K2309:K2372" ca="1" si="618">IF((A2309-1)&gt;=$G$1,IF(J2309&gt;$D$1,$V$8,IF(J2309&lt;$C$1,$V$7,"")),"")</f>
        <v/>
      </c>
      <c r="L2309" s="19" t="str">
        <f t="shared" ref="L2309:L2372" ca="1" si="619">IF(M2309&lt;&gt;"",P2309,"")</f>
        <v/>
      </c>
      <c r="M2309" s="9" t="str">
        <f t="shared" ref="M2309:M2372" ca="1" si="620">IF(R2309&lt;&gt;R2308,R2309,"")</f>
        <v/>
      </c>
      <c r="N2309" s="9" t="str">
        <f t="shared" ref="N2309:N2372" ca="1" si="621">IF(OR(M2309=$V$7,M2309=$V$8),C2309,"")</f>
        <v/>
      </c>
      <c r="O2309" s="11">
        <f t="shared" ca="1" si="614"/>
        <v>38427</v>
      </c>
      <c r="P2309" s="31">
        <f t="shared" ca="1" si="610"/>
        <v>56</v>
      </c>
      <c r="Q2309" s="9">
        <f t="shared" ref="Q2309:Q2372" ca="1" si="622">IF(M2309&lt;&gt;"",1,0)</f>
        <v>0</v>
      </c>
      <c r="R2309" s="34" t="str">
        <f t="shared" ca="1" si="611"/>
        <v>SELL</v>
      </c>
    </row>
    <row r="2310" spans="1:18" x14ac:dyDescent="0.3">
      <c r="A2310" s="9">
        <v>2307</v>
      </c>
      <c r="B2310" s="11">
        <f t="shared" ca="1" si="612"/>
        <v>38428</v>
      </c>
      <c r="C2310" s="17">
        <f t="shared" ca="1" si="613"/>
        <v>2098.5</v>
      </c>
      <c r="D2310" s="42">
        <f t="shared" ref="D2310:D2373" ca="1" si="623">C2310-C2309</f>
        <v>-27.050000000000182</v>
      </c>
      <c r="E2310" s="15">
        <f t="shared" ca="1" si="615"/>
        <v>0</v>
      </c>
      <c r="F2310" s="15">
        <f t="shared" ca="1" si="616"/>
        <v>-27.050000000000182</v>
      </c>
      <c r="G2310" s="17">
        <f t="shared" ref="G2310:G2373" ca="1" si="624">IF((A2310-1)&gt;=$G$1,AVERAGE(OFFSET(E2310,0,0,-$G$1,1)),"")</f>
        <v>9.5357142857142527</v>
      </c>
      <c r="H2310" s="17">
        <f t="shared" ref="H2310:H2373" ca="1" si="625">IF((A2310-1)&gt;=$G$1,ABS(AVERAGE(OFFSET(F2310,0,0,-$G$1,1))),"")</f>
        <v>6.8499999999999739</v>
      </c>
      <c r="I2310" s="17">
        <f t="shared" ref="I2310:I2373" ca="1" si="626">IF((A2310-1)&gt;=$G$1,G2310/H2310,"")</f>
        <v>1.3920750782064655</v>
      </c>
      <c r="J2310" s="23">
        <f t="shared" ca="1" si="617"/>
        <v>58.195292066259817</v>
      </c>
      <c r="K2310" s="19" t="str">
        <f t="shared" ca="1" si="618"/>
        <v/>
      </c>
      <c r="L2310" s="19" t="str">
        <f t="shared" ca="1" si="619"/>
        <v/>
      </c>
      <c r="M2310" s="9" t="str">
        <f t="shared" ca="1" si="620"/>
        <v/>
      </c>
      <c r="N2310" s="9" t="str">
        <f t="shared" ca="1" si="621"/>
        <v/>
      </c>
      <c r="O2310" s="11">
        <f t="shared" ca="1" si="614"/>
        <v>38428</v>
      </c>
      <c r="P2310" s="31">
        <f t="shared" ref="P2310:P2373" ca="1" si="627">P2309+Q2310</f>
        <v>56</v>
      </c>
      <c r="Q2310" s="9">
        <f t="shared" ca="1" si="622"/>
        <v>0</v>
      </c>
      <c r="R2310" s="34" t="str">
        <f t="shared" ref="R2310:R2373" ca="1" si="628">IF(K2310=R2309,R2309,IF(K2310="",R2309,IF(K2310&lt;&gt;R2309,K2310)))</f>
        <v>SELL</v>
      </c>
    </row>
    <row r="2311" spans="1:18" x14ac:dyDescent="0.3">
      <c r="A2311" s="9">
        <v>2308</v>
      </c>
      <c r="B2311" s="11">
        <f t="shared" ca="1" si="612"/>
        <v>38429</v>
      </c>
      <c r="C2311" s="17">
        <f t="shared" ca="1" si="613"/>
        <v>2109.15</v>
      </c>
      <c r="D2311" s="42">
        <f t="shared" ca="1" si="623"/>
        <v>10.650000000000091</v>
      </c>
      <c r="E2311" s="15">
        <f t="shared" ca="1" si="615"/>
        <v>10.650000000000091</v>
      </c>
      <c r="F2311" s="15">
        <f t="shared" ca="1" si="616"/>
        <v>0</v>
      </c>
      <c r="G2311" s="17">
        <f t="shared" ca="1" si="624"/>
        <v>7.2714285714285518</v>
      </c>
      <c r="H2311" s="17">
        <f t="shared" ca="1" si="625"/>
        <v>6.8499999999999739</v>
      </c>
      <c r="I2311" s="17">
        <f t="shared" ca="1" si="626"/>
        <v>1.0615224191866539</v>
      </c>
      <c r="J2311" s="23">
        <f t="shared" ca="1" si="617"/>
        <v>51.492159838138619</v>
      </c>
      <c r="K2311" s="19" t="str">
        <f t="shared" ca="1" si="618"/>
        <v/>
      </c>
      <c r="L2311" s="19" t="str">
        <f t="shared" ca="1" si="619"/>
        <v/>
      </c>
      <c r="M2311" s="9" t="str">
        <f t="shared" ca="1" si="620"/>
        <v/>
      </c>
      <c r="N2311" s="9" t="str">
        <f t="shared" ca="1" si="621"/>
        <v/>
      </c>
      <c r="O2311" s="11">
        <f t="shared" ca="1" si="614"/>
        <v>38429</v>
      </c>
      <c r="P2311" s="31">
        <f t="shared" ca="1" si="627"/>
        <v>56</v>
      </c>
      <c r="Q2311" s="9">
        <f t="shared" ca="1" si="622"/>
        <v>0</v>
      </c>
      <c r="R2311" s="34" t="str">
        <f t="shared" ca="1" si="628"/>
        <v>SELL</v>
      </c>
    </row>
    <row r="2312" spans="1:18" x14ac:dyDescent="0.3">
      <c r="A2312" s="9">
        <v>2309</v>
      </c>
      <c r="B2312" s="11">
        <f t="shared" ca="1" si="612"/>
        <v>38432</v>
      </c>
      <c r="C2312" s="17">
        <f t="shared" ca="1" si="613"/>
        <v>2096.6</v>
      </c>
      <c r="D2312" s="42">
        <f t="shared" ca="1" si="623"/>
        <v>-12.550000000000182</v>
      </c>
      <c r="E2312" s="15">
        <f t="shared" ca="1" si="615"/>
        <v>0</v>
      </c>
      <c r="F2312" s="15">
        <f t="shared" ca="1" si="616"/>
        <v>-12.550000000000182</v>
      </c>
      <c r="G2312" s="17">
        <f t="shared" ca="1" si="624"/>
        <v>7.2714285714285518</v>
      </c>
      <c r="H2312" s="17">
        <f t="shared" ca="1" si="625"/>
        <v>6.3999999999999932</v>
      </c>
      <c r="I2312" s="17">
        <f t="shared" ca="1" si="626"/>
        <v>1.1361607142857124</v>
      </c>
      <c r="J2312" s="23">
        <f t="shared" ca="1" si="617"/>
        <v>53.18704284221522</v>
      </c>
      <c r="K2312" s="19" t="str">
        <f t="shared" ca="1" si="618"/>
        <v/>
      </c>
      <c r="L2312" s="19" t="str">
        <f t="shared" ca="1" si="619"/>
        <v/>
      </c>
      <c r="M2312" s="9" t="str">
        <f t="shared" ca="1" si="620"/>
        <v/>
      </c>
      <c r="N2312" s="9" t="str">
        <f t="shared" ca="1" si="621"/>
        <v/>
      </c>
      <c r="O2312" s="11">
        <f t="shared" ca="1" si="614"/>
        <v>38432</v>
      </c>
      <c r="P2312" s="31">
        <f t="shared" ca="1" si="627"/>
        <v>56</v>
      </c>
      <c r="Q2312" s="9">
        <f t="shared" ca="1" si="622"/>
        <v>0</v>
      </c>
      <c r="R2312" s="34" t="str">
        <f t="shared" ca="1" si="628"/>
        <v>SELL</v>
      </c>
    </row>
    <row r="2313" spans="1:18" x14ac:dyDescent="0.3">
      <c r="A2313" s="9">
        <v>2310</v>
      </c>
      <c r="B2313" s="11">
        <f t="shared" ca="1" si="612"/>
        <v>38433</v>
      </c>
      <c r="C2313" s="17">
        <f t="shared" ca="1" si="613"/>
        <v>2061.6</v>
      </c>
      <c r="D2313" s="42">
        <f t="shared" ca="1" si="623"/>
        <v>-35</v>
      </c>
      <c r="E2313" s="15">
        <f t="shared" ca="1" si="615"/>
        <v>0</v>
      </c>
      <c r="F2313" s="15">
        <f t="shared" ca="1" si="616"/>
        <v>-35</v>
      </c>
      <c r="G2313" s="17">
        <f t="shared" ca="1" si="624"/>
        <v>6.6392857142857009</v>
      </c>
      <c r="H2313" s="17">
        <f t="shared" ca="1" si="625"/>
        <v>8.8999999999999932</v>
      </c>
      <c r="I2313" s="17">
        <f t="shared" ca="1" si="626"/>
        <v>0.74598715890850631</v>
      </c>
      <c r="J2313" s="23">
        <f t="shared" ca="1" si="617"/>
        <v>42.725810158584203</v>
      </c>
      <c r="K2313" s="19" t="str">
        <f t="shared" ca="1" si="618"/>
        <v/>
      </c>
      <c r="L2313" s="19" t="str">
        <f t="shared" ca="1" si="619"/>
        <v/>
      </c>
      <c r="M2313" s="9" t="str">
        <f t="shared" ca="1" si="620"/>
        <v/>
      </c>
      <c r="N2313" s="9" t="str">
        <f t="shared" ca="1" si="621"/>
        <v/>
      </c>
      <c r="O2313" s="11">
        <f t="shared" ca="1" si="614"/>
        <v>38433</v>
      </c>
      <c r="P2313" s="31">
        <f t="shared" ca="1" si="627"/>
        <v>56</v>
      </c>
      <c r="Q2313" s="9">
        <f t="shared" ca="1" si="622"/>
        <v>0</v>
      </c>
      <c r="R2313" s="34" t="str">
        <f t="shared" ca="1" si="628"/>
        <v>SELL</v>
      </c>
    </row>
    <row r="2314" spans="1:18" x14ac:dyDescent="0.3">
      <c r="A2314" s="9">
        <v>2311</v>
      </c>
      <c r="B2314" s="11">
        <f t="shared" ca="1" si="612"/>
        <v>38434</v>
      </c>
      <c r="C2314" s="17">
        <f t="shared" ca="1" si="613"/>
        <v>2026.4</v>
      </c>
      <c r="D2314" s="42">
        <f t="shared" ca="1" si="623"/>
        <v>-35.199999999999818</v>
      </c>
      <c r="E2314" s="15">
        <f t="shared" ca="1" si="615"/>
        <v>0</v>
      </c>
      <c r="F2314" s="15">
        <f t="shared" ca="1" si="616"/>
        <v>-35.199999999999818</v>
      </c>
      <c r="G2314" s="17">
        <f t="shared" ca="1" si="624"/>
        <v>4.0964285714285653</v>
      </c>
      <c r="H2314" s="17">
        <f t="shared" ca="1" si="625"/>
        <v>11.414285714285695</v>
      </c>
      <c r="I2314" s="17">
        <f t="shared" ca="1" si="626"/>
        <v>0.35888610763454326</v>
      </c>
      <c r="J2314" s="23">
        <f t="shared" ca="1" si="617"/>
        <v>26.410315450149668</v>
      </c>
      <c r="K2314" s="19" t="str">
        <f t="shared" ca="1" si="618"/>
        <v>BUY</v>
      </c>
      <c r="L2314" s="19">
        <f t="shared" ca="1" si="619"/>
        <v>57</v>
      </c>
      <c r="M2314" s="9" t="str">
        <f t="shared" ca="1" si="620"/>
        <v>BUY</v>
      </c>
      <c r="N2314" s="9">
        <f t="shared" ca="1" si="621"/>
        <v>2026.4</v>
      </c>
      <c r="O2314" s="11">
        <f t="shared" ca="1" si="614"/>
        <v>38434</v>
      </c>
      <c r="P2314" s="31">
        <f t="shared" ca="1" si="627"/>
        <v>57</v>
      </c>
      <c r="Q2314" s="9">
        <f t="shared" ca="1" si="622"/>
        <v>1</v>
      </c>
      <c r="R2314" s="34" t="str">
        <f t="shared" ca="1" si="628"/>
        <v>BUY</v>
      </c>
    </row>
    <row r="2315" spans="1:18" x14ac:dyDescent="0.3">
      <c r="A2315" s="9">
        <v>2312</v>
      </c>
      <c r="B2315" s="11">
        <f t="shared" ca="1" si="612"/>
        <v>38435</v>
      </c>
      <c r="C2315" s="17">
        <f t="shared" ca="1" si="613"/>
        <v>2015.4</v>
      </c>
      <c r="D2315" s="42">
        <f t="shared" ca="1" si="623"/>
        <v>-11</v>
      </c>
      <c r="E2315" s="15">
        <f t="shared" ca="1" si="615"/>
        <v>0</v>
      </c>
      <c r="F2315" s="15">
        <f t="shared" ca="1" si="616"/>
        <v>-11</v>
      </c>
      <c r="G2315" s="17">
        <f t="shared" ca="1" si="624"/>
        <v>2.7178571428571234</v>
      </c>
      <c r="H2315" s="17">
        <f t="shared" ca="1" si="625"/>
        <v>12.19999999999998</v>
      </c>
      <c r="I2315" s="17">
        <f t="shared" ca="1" si="626"/>
        <v>0.22277517564402688</v>
      </c>
      <c r="J2315" s="23">
        <f t="shared" ca="1" si="617"/>
        <v>18.218817333014044</v>
      </c>
      <c r="K2315" s="19" t="str">
        <f t="shared" ca="1" si="618"/>
        <v>BUY</v>
      </c>
      <c r="L2315" s="19" t="str">
        <f t="shared" ca="1" si="619"/>
        <v/>
      </c>
      <c r="M2315" s="9" t="str">
        <f t="shared" ca="1" si="620"/>
        <v/>
      </c>
      <c r="N2315" s="9" t="str">
        <f t="shared" ca="1" si="621"/>
        <v/>
      </c>
      <c r="O2315" s="11">
        <f t="shared" ca="1" si="614"/>
        <v>38435</v>
      </c>
      <c r="P2315" s="31">
        <f t="shared" ca="1" si="627"/>
        <v>57</v>
      </c>
      <c r="Q2315" s="9">
        <f t="shared" ca="1" si="622"/>
        <v>0</v>
      </c>
      <c r="R2315" s="34" t="str">
        <f t="shared" ca="1" si="628"/>
        <v>BUY</v>
      </c>
    </row>
    <row r="2316" spans="1:18" x14ac:dyDescent="0.3">
      <c r="A2316" s="9">
        <v>2313</v>
      </c>
      <c r="B2316" s="11">
        <f t="shared" ca="1" si="612"/>
        <v>38439</v>
      </c>
      <c r="C2316" s="17">
        <f t="shared" ca="1" si="613"/>
        <v>2029.45</v>
      </c>
      <c r="D2316" s="42">
        <f t="shared" ca="1" si="623"/>
        <v>14.049999999999955</v>
      </c>
      <c r="E2316" s="15">
        <f t="shared" ca="1" si="615"/>
        <v>14.049999999999955</v>
      </c>
      <c r="F2316" s="15">
        <f t="shared" ca="1" si="616"/>
        <v>0</v>
      </c>
      <c r="G2316" s="17">
        <f t="shared" ca="1" si="624"/>
        <v>2.8678571428571331</v>
      </c>
      <c r="H2316" s="17">
        <f t="shared" ca="1" si="625"/>
        <v>12.19999999999998</v>
      </c>
      <c r="I2316" s="17">
        <f t="shared" ca="1" si="626"/>
        <v>0.23507025761124081</v>
      </c>
      <c r="J2316" s="23">
        <f t="shared" ca="1" si="617"/>
        <v>19.032946195780966</v>
      </c>
      <c r="K2316" s="19" t="str">
        <f t="shared" ca="1" si="618"/>
        <v>BUY</v>
      </c>
      <c r="L2316" s="19" t="str">
        <f t="shared" ca="1" si="619"/>
        <v/>
      </c>
      <c r="M2316" s="9" t="str">
        <f t="shared" ca="1" si="620"/>
        <v/>
      </c>
      <c r="N2316" s="9" t="str">
        <f t="shared" ca="1" si="621"/>
        <v/>
      </c>
      <c r="O2316" s="11">
        <f t="shared" ca="1" si="614"/>
        <v>38439</v>
      </c>
      <c r="P2316" s="31">
        <f t="shared" ca="1" si="627"/>
        <v>57</v>
      </c>
      <c r="Q2316" s="9">
        <f t="shared" ca="1" si="622"/>
        <v>0</v>
      </c>
      <c r="R2316" s="34" t="str">
        <f t="shared" ca="1" si="628"/>
        <v>BUY</v>
      </c>
    </row>
    <row r="2317" spans="1:18" x14ac:dyDescent="0.3">
      <c r="A2317" s="9">
        <v>2314</v>
      </c>
      <c r="B2317" s="11">
        <f t="shared" ca="1" si="612"/>
        <v>38440</v>
      </c>
      <c r="C2317" s="17">
        <f t="shared" ca="1" si="613"/>
        <v>1983.85</v>
      </c>
      <c r="D2317" s="42">
        <f t="shared" ca="1" si="623"/>
        <v>-45.600000000000136</v>
      </c>
      <c r="E2317" s="15">
        <f t="shared" ca="1" si="615"/>
        <v>0</v>
      </c>
      <c r="F2317" s="15">
        <f t="shared" ca="1" si="616"/>
        <v>-45.600000000000136</v>
      </c>
      <c r="G2317" s="17">
        <f t="shared" ca="1" si="624"/>
        <v>2.2357142857142827</v>
      </c>
      <c r="H2317" s="17">
        <f t="shared" ca="1" si="625"/>
        <v>15.457142857142847</v>
      </c>
      <c r="I2317" s="17">
        <f t="shared" ca="1" si="626"/>
        <v>0.14463955637707937</v>
      </c>
      <c r="J2317" s="23">
        <f t="shared" ca="1" si="617"/>
        <v>12.636253532498969</v>
      </c>
      <c r="K2317" s="19" t="str">
        <f t="shared" ca="1" si="618"/>
        <v>BUY</v>
      </c>
      <c r="L2317" s="19" t="str">
        <f t="shared" ca="1" si="619"/>
        <v/>
      </c>
      <c r="M2317" s="9" t="str">
        <f t="shared" ca="1" si="620"/>
        <v/>
      </c>
      <c r="N2317" s="9" t="str">
        <f t="shared" ca="1" si="621"/>
        <v/>
      </c>
      <c r="O2317" s="11">
        <f t="shared" ca="1" si="614"/>
        <v>38440</v>
      </c>
      <c r="P2317" s="31">
        <f t="shared" ca="1" si="627"/>
        <v>57</v>
      </c>
      <c r="Q2317" s="9">
        <f t="shared" ca="1" si="622"/>
        <v>0</v>
      </c>
      <c r="R2317" s="34" t="str">
        <f t="shared" ca="1" si="628"/>
        <v>BUY</v>
      </c>
    </row>
    <row r="2318" spans="1:18" x14ac:dyDescent="0.3">
      <c r="A2318" s="9">
        <v>2315</v>
      </c>
      <c r="B2318" s="11">
        <f t="shared" ca="1" si="612"/>
        <v>38441</v>
      </c>
      <c r="C2318" s="17">
        <f t="shared" ca="1" si="613"/>
        <v>1993.7</v>
      </c>
      <c r="D2318" s="42">
        <f t="shared" ca="1" si="623"/>
        <v>9.8500000000001364</v>
      </c>
      <c r="E2318" s="15">
        <f t="shared" ca="1" si="615"/>
        <v>9.8500000000001364</v>
      </c>
      <c r="F2318" s="15">
        <f t="shared" ca="1" si="616"/>
        <v>0</v>
      </c>
      <c r="G2318" s="17">
        <f t="shared" ca="1" si="624"/>
        <v>2.9392857142857207</v>
      </c>
      <c r="H2318" s="17">
        <f t="shared" ca="1" si="625"/>
        <v>14.875000000000016</v>
      </c>
      <c r="I2318" s="17">
        <f t="shared" ca="1" si="626"/>
        <v>0.19759903961584657</v>
      </c>
      <c r="J2318" s="23">
        <f t="shared" ca="1" si="617"/>
        <v>16.499599037690459</v>
      </c>
      <c r="K2318" s="19" t="str">
        <f t="shared" ca="1" si="618"/>
        <v>BUY</v>
      </c>
      <c r="L2318" s="19" t="str">
        <f t="shared" ca="1" si="619"/>
        <v/>
      </c>
      <c r="M2318" s="9" t="str">
        <f t="shared" ca="1" si="620"/>
        <v/>
      </c>
      <c r="N2318" s="9" t="str">
        <f t="shared" ca="1" si="621"/>
        <v/>
      </c>
      <c r="O2318" s="11">
        <f t="shared" ca="1" si="614"/>
        <v>38441</v>
      </c>
      <c r="P2318" s="31">
        <f t="shared" ca="1" si="627"/>
        <v>57</v>
      </c>
      <c r="Q2318" s="9">
        <f t="shared" ca="1" si="622"/>
        <v>0</v>
      </c>
      <c r="R2318" s="34" t="str">
        <f t="shared" ca="1" si="628"/>
        <v>BUY</v>
      </c>
    </row>
    <row r="2319" spans="1:18" x14ac:dyDescent="0.3">
      <c r="A2319" s="9">
        <v>2316</v>
      </c>
      <c r="B2319" s="11">
        <f t="shared" ca="1" si="612"/>
        <v>38442</v>
      </c>
      <c r="C2319" s="17">
        <f t="shared" ca="1" si="613"/>
        <v>2035.65</v>
      </c>
      <c r="D2319" s="42">
        <f t="shared" ca="1" si="623"/>
        <v>41.950000000000045</v>
      </c>
      <c r="E2319" s="15">
        <f t="shared" ca="1" si="615"/>
        <v>41.950000000000045</v>
      </c>
      <c r="F2319" s="15">
        <f t="shared" ca="1" si="616"/>
        <v>0</v>
      </c>
      <c r="G2319" s="17">
        <f t="shared" ca="1" si="624"/>
        <v>5.4642857142857304</v>
      </c>
      <c r="H2319" s="17">
        <f t="shared" ca="1" si="625"/>
        <v>14.875000000000016</v>
      </c>
      <c r="I2319" s="17">
        <f t="shared" ca="1" si="626"/>
        <v>0.36734693877551089</v>
      </c>
      <c r="J2319" s="23">
        <f t="shared" ca="1" si="617"/>
        <v>26.865671641791081</v>
      </c>
      <c r="K2319" s="19" t="str">
        <f t="shared" ca="1" si="618"/>
        <v>BUY</v>
      </c>
      <c r="L2319" s="19" t="str">
        <f t="shared" ca="1" si="619"/>
        <v/>
      </c>
      <c r="M2319" s="9" t="str">
        <f t="shared" ca="1" si="620"/>
        <v/>
      </c>
      <c r="N2319" s="9" t="str">
        <f t="shared" ca="1" si="621"/>
        <v/>
      </c>
      <c r="O2319" s="11">
        <f t="shared" ca="1" si="614"/>
        <v>38442</v>
      </c>
      <c r="P2319" s="31">
        <f t="shared" ca="1" si="627"/>
        <v>57</v>
      </c>
      <c r="Q2319" s="9">
        <f t="shared" ca="1" si="622"/>
        <v>0</v>
      </c>
      <c r="R2319" s="34" t="str">
        <f t="shared" ca="1" si="628"/>
        <v>BUY</v>
      </c>
    </row>
    <row r="2320" spans="1:18" x14ac:dyDescent="0.3">
      <c r="A2320" s="9">
        <v>2317</v>
      </c>
      <c r="B2320" s="11">
        <f t="shared" ca="1" si="612"/>
        <v>38443</v>
      </c>
      <c r="C2320" s="17">
        <f t="shared" ca="1" si="613"/>
        <v>2067.65</v>
      </c>
      <c r="D2320" s="42">
        <f t="shared" ca="1" si="623"/>
        <v>32</v>
      </c>
      <c r="E2320" s="15">
        <f t="shared" ca="1" si="615"/>
        <v>32</v>
      </c>
      <c r="F2320" s="15">
        <f t="shared" ca="1" si="616"/>
        <v>0</v>
      </c>
      <c r="G2320" s="17">
        <f t="shared" ca="1" si="624"/>
        <v>7.750000000000016</v>
      </c>
      <c r="H2320" s="17">
        <f t="shared" ca="1" si="625"/>
        <v>13.917857142857153</v>
      </c>
      <c r="I2320" s="17">
        <f t="shared" ca="1" si="626"/>
        <v>0.5568385937900957</v>
      </c>
      <c r="J2320" s="23">
        <f t="shared" ca="1" si="617"/>
        <v>35.767265534860755</v>
      </c>
      <c r="K2320" s="19" t="str">
        <f t="shared" ca="1" si="618"/>
        <v/>
      </c>
      <c r="L2320" s="19" t="str">
        <f t="shared" ca="1" si="619"/>
        <v/>
      </c>
      <c r="M2320" s="9" t="str">
        <f t="shared" ca="1" si="620"/>
        <v/>
      </c>
      <c r="N2320" s="9" t="str">
        <f t="shared" ca="1" si="621"/>
        <v/>
      </c>
      <c r="O2320" s="11">
        <f t="shared" ca="1" si="614"/>
        <v>38443</v>
      </c>
      <c r="P2320" s="31">
        <f t="shared" ca="1" si="627"/>
        <v>57</v>
      </c>
      <c r="Q2320" s="9">
        <f t="shared" ca="1" si="622"/>
        <v>0</v>
      </c>
      <c r="R2320" s="34" t="str">
        <f t="shared" ca="1" si="628"/>
        <v>BUY</v>
      </c>
    </row>
    <row r="2321" spans="1:18" x14ac:dyDescent="0.3">
      <c r="A2321" s="9">
        <v>2318</v>
      </c>
      <c r="B2321" s="11">
        <f t="shared" ca="1" si="612"/>
        <v>38446</v>
      </c>
      <c r="C2321" s="17">
        <f t="shared" ca="1" si="613"/>
        <v>2063.4</v>
      </c>
      <c r="D2321" s="42">
        <f t="shared" ca="1" si="623"/>
        <v>-4.25</v>
      </c>
      <c r="E2321" s="15">
        <f t="shared" ca="1" si="615"/>
        <v>0</v>
      </c>
      <c r="F2321" s="15">
        <f t="shared" ca="1" si="616"/>
        <v>-4.25</v>
      </c>
      <c r="G2321" s="17">
        <f t="shared" ca="1" si="624"/>
        <v>7.750000000000016</v>
      </c>
      <c r="H2321" s="17">
        <f t="shared" ca="1" si="625"/>
        <v>13.675000000000002</v>
      </c>
      <c r="I2321" s="17">
        <f t="shared" ca="1" si="626"/>
        <v>0.56672760511883102</v>
      </c>
      <c r="J2321" s="23">
        <f t="shared" ca="1" si="617"/>
        <v>36.17269544924158</v>
      </c>
      <c r="K2321" s="19" t="str">
        <f t="shared" ca="1" si="618"/>
        <v/>
      </c>
      <c r="L2321" s="19" t="str">
        <f t="shared" ca="1" si="619"/>
        <v/>
      </c>
      <c r="M2321" s="9" t="str">
        <f t="shared" ca="1" si="620"/>
        <v/>
      </c>
      <c r="N2321" s="9" t="str">
        <f t="shared" ca="1" si="621"/>
        <v/>
      </c>
      <c r="O2321" s="11">
        <f t="shared" ca="1" si="614"/>
        <v>38446</v>
      </c>
      <c r="P2321" s="31">
        <f t="shared" ca="1" si="627"/>
        <v>57</v>
      </c>
      <c r="Q2321" s="9">
        <f t="shared" ca="1" si="622"/>
        <v>0</v>
      </c>
      <c r="R2321" s="34" t="str">
        <f t="shared" ca="1" si="628"/>
        <v>BUY</v>
      </c>
    </row>
    <row r="2322" spans="1:18" x14ac:dyDescent="0.3">
      <c r="A2322" s="9">
        <v>2319</v>
      </c>
      <c r="B2322" s="11">
        <f t="shared" ca="1" si="612"/>
        <v>38447</v>
      </c>
      <c r="C2322" s="17">
        <f t="shared" ca="1" si="613"/>
        <v>2052.5500000000002</v>
      </c>
      <c r="D2322" s="42">
        <f t="shared" ca="1" si="623"/>
        <v>-10.849999999999909</v>
      </c>
      <c r="E2322" s="15">
        <f t="shared" ca="1" si="615"/>
        <v>0</v>
      </c>
      <c r="F2322" s="15">
        <f t="shared" ca="1" si="616"/>
        <v>-10.849999999999909</v>
      </c>
      <c r="G2322" s="17">
        <f t="shared" ca="1" si="624"/>
        <v>7.750000000000016</v>
      </c>
      <c r="H2322" s="17">
        <f t="shared" ca="1" si="625"/>
        <v>13.207142857142847</v>
      </c>
      <c r="I2322" s="17">
        <f t="shared" ca="1" si="626"/>
        <v>0.58680367766360364</v>
      </c>
      <c r="J2322" s="23">
        <f t="shared" ca="1" si="617"/>
        <v>36.980231765507909</v>
      </c>
      <c r="K2322" s="19" t="str">
        <f t="shared" ca="1" si="618"/>
        <v/>
      </c>
      <c r="L2322" s="19" t="str">
        <f t="shared" ca="1" si="619"/>
        <v/>
      </c>
      <c r="M2322" s="9" t="str">
        <f t="shared" ca="1" si="620"/>
        <v/>
      </c>
      <c r="N2322" s="9" t="str">
        <f t="shared" ca="1" si="621"/>
        <v/>
      </c>
      <c r="O2322" s="11">
        <f t="shared" ca="1" si="614"/>
        <v>38447</v>
      </c>
      <c r="P2322" s="31">
        <f t="shared" ca="1" si="627"/>
        <v>57</v>
      </c>
      <c r="Q2322" s="9">
        <f t="shared" ca="1" si="622"/>
        <v>0</v>
      </c>
      <c r="R2322" s="34" t="str">
        <f t="shared" ca="1" si="628"/>
        <v>BUY</v>
      </c>
    </row>
    <row r="2323" spans="1:18" x14ac:dyDescent="0.3">
      <c r="A2323" s="9">
        <v>2320</v>
      </c>
      <c r="B2323" s="11">
        <f t="shared" ca="1" si="612"/>
        <v>38448</v>
      </c>
      <c r="C2323" s="17">
        <f t="shared" ca="1" si="613"/>
        <v>2069.3000000000002</v>
      </c>
      <c r="D2323" s="42">
        <f t="shared" ca="1" si="623"/>
        <v>16.75</v>
      </c>
      <c r="E2323" s="15">
        <f t="shared" ca="1" si="615"/>
        <v>16.75</v>
      </c>
      <c r="F2323" s="15">
        <f t="shared" ca="1" si="616"/>
        <v>0</v>
      </c>
      <c r="G2323" s="17">
        <f t="shared" ca="1" si="624"/>
        <v>8.9464285714285872</v>
      </c>
      <c r="H2323" s="17">
        <f t="shared" ca="1" si="625"/>
        <v>12.964285714285731</v>
      </c>
      <c r="I2323" s="17">
        <f t="shared" ca="1" si="626"/>
        <v>0.69008264462809943</v>
      </c>
      <c r="J2323" s="23">
        <f t="shared" ca="1" si="617"/>
        <v>40.831295843520792</v>
      </c>
      <c r="K2323" s="19" t="str">
        <f t="shared" ca="1" si="618"/>
        <v/>
      </c>
      <c r="L2323" s="19" t="str">
        <f t="shared" ca="1" si="619"/>
        <v/>
      </c>
      <c r="M2323" s="9" t="str">
        <f t="shared" ca="1" si="620"/>
        <v/>
      </c>
      <c r="N2323" s="9" t="str">
        <f t="shared" ca="1" si="621"/>
        <v/>
      </c>
      <c r="O2323" s="11">
        <f t="shared" ca="1" si="614"/>
        <v>38448</v>
      </c>
      <c r="P2323" s="31">
        <f t="shared" ca="1" si="627"/>
        <v>57</v>
      </c>
      <c r="Q2323" s="9">
        <f t="shared" ca="1" si="622"/>
        <v>0</v>
      </c>
      <c r="R2323" s="34" t="str">
        <f t="shared" ca="1" si="628"/>
        <v>BUY</v>
      </c>
    </row>
    <row r="2324" spans="1:18" x14ac:dyDescent="0.3">
      <c r="A2324" s="9">
        <v>2321</v>
      </c>
      <c r="B2324" s="11">
        <f t="shared" ca="1" si="612"/>
        <v>38449</v>
      </c>
      <c r="C2324" s="17">
        <f t="shared" ca="1" si="613"/>
        <v>2052.85</v>
      </c>
      <c r="D2324" s="42">
        <f t="shared" ca="1" si="623"/>
        <v>-16.450000000000273</v>
      </c>
      <c r="E2324" s="15">
        <f t="shared" ca="1" si="615"/>
        <v>0</v>
      </c>
      <c r="F2324" s="15">
        <f t="shared" ca="1" si="616"/>
        <v>-16.450000000000273</v>
      </c>
      <c r="G2324" s="17">
        <f t="shared" ca="1" si="624"/>
        <v>8.9464285714285872</v>
      </c>
      <c r="H2324" s="17">
        <f t="shared" ca="1" si="625"/>
        <v>12.20714285714288</v>
      </c>
      <c r="I2324" s="17">
        <f t="shared" ca="1" si="626"/>
        <v>0.73288472791105896</v>
      </c>
      <c r="J2324" s="23">
        <f t="shared" ca="1" si="617"/>
        <v>42.292757048792836</v>
      </c>
      <c r="K2324" s="19" t="str">
        <f t="shared" ca="1" si="618"/>
        <v/>
      </c>
      <c r="L2324" s="19" t="str">
        <f t="shared" ca="1" si="619"/>
        <v/>
      </c>
      <c r="M2324" s="9" t="str">
        <f t="shared" ca="1" si="620"/>
        <v/>
      </c>
      <c r="N2324" s="9" t="str">
        <f t="shared" ca="1" si="621"/>
        <v/>
      </c>
      <c r="O2324" s="11">
        <f t="shared" ca="1" si="614"/>
        <v>38449</v>
      </c>
      <c r="P2324" s="31">
        <f t="shared" ca="1" si="627"/>
        <v>57</v>
      </c>
      <c r="Q2324" s="9">
        <f t="shared" ca="1" si="622"/>
        <v>0</v>
      </c>
      <c r="R2324" s="34" t="str">
        <f t="shared" ca="1" si="628"/>
        <v>BUY</v>
      </c>
    </row>
    <row r="2325" spans="1:18" x14ac:dyDescent="0.3">
      <c r="A2325" s="9">
        <v>2322</v>
      </c>
      <c r="B2325" s="11">
        <f t="shared" ca="1" si="612"/>
        <v>38450</v>
      </c>
      <c r="C2325" s="17">
        <f t="shared" ca="1" si="613"/>
        <v>2031.2</v>
      </c>
      <c r="D2325" s="42">
        <f t="shared" ca="1" si="623"/>
        <v>-21.649999999999864</v>
      </c>
      <c r="E2325" s="15">
        <f t="shared" ca="1" si="615"/>
        <v>0</v>
      </c>
      <c r="F2325" s="15">
        <f t="shared" ca="1" si="616"/>
        <v>-21.649999999999864</v>
      </c>
      <c r="G2325" s="17">
        <f t="shared" ca="1" si="624"/>
        <v>8.1857142857142957</v>
      </c>
      <c r="H2325" s="17">
        <f t="shared" ca="1" si="625"/>
        <v>13.753571428571442</v>
      </c>
      <c r="I2325" s="17">
        <f t="shared" ca="1" si="626"/>
        <v>0.59517008569202823</v>
      </c>
      <c r="J2325" s="23">
        <f t="shared" ca="1" si="617"/>
        <v>37.310760214878727</v>
      </c>
      <c r="K2325" s="19" t="str">
        <f t="shared" ca="1" si="618"/>
        <v/>
      </c>
      <c r="L2325" s="19" t="str">
        <f t="shared" ca="1" si="619"/>
        <v/>
      </c>
      <c r="M2325" s="9" t="str">
        <f t="shared" ca="1" si="620"/>
        <v/>
      </c>
      <c r="N2325" s="9" t="str">
        <f t="shared" ca="1" si="621"/>
        <v/>
      </c>
      <c r="O2325" s="11">
        <f t="shared" ca="1" si="614"/>
        <v>38450</v>
      </c>
      <c r="P2325" s="31">
        <f t="shared" ca="1" si="627"/>
        <v>57</v>
      </c>
      <c r="Q2325" s="9">
        <f t="shared" ca="1" si="622"/>
        <v>0</v>
      </c>
      <c r="R2325" s="34" t="str">
        <f t="shared" ca="1" si="628"/>
        <v>BUY</v>
      </c>
    </row>
    <row r="2326" spans="1:18" x14ac:dyDescent="0.3">
      <c r="A2326" s="9">
        <v>2323</v>
      </c>
      <c r="B2326" s="11">
        <f t="shared" ca="1" si="612"/>
        <v>38453</v>
      </c>
      <c r="C2326" s="17">
        <f t="shared" ca="1" si="613"/>
        <v>2008.2</v>
      </c>
      <c r="D2326" s="42">
        <f t="shared" ca="1" si="623"/>
        <v>-23</v>
      </c>
      <c r="E2326" s="15">
        <f t="shared" ca="1" si="615"/>
        <v>0</v>
      </c>
      <c r="F2326" s="15">
        <f t="shared" ca="1" si="616"/>
        <v>-23</v>
      </c>
      <c r="G2326" s="17">
        <f t="shared" ca="1" si="624"/>
        <v>8.1857142857142957</v>
      </c>
      <c r="H2326" s="17">
        <f t="shared" ca="1" si="625"/>
        <v>14.5</v>
      </c>
      <c r="I2326" s="17">
        <f t="shared" ca="1" si="626"/>
        <v>0.56453201970443423</v>
      </c>
      <c r="J2326" s="23">
        <f t="shared" ca="1" si="617"/>
        <v>36.083123425692733</v>
      </c>
      <c r="K2326" s="19" t="str">
        <f t="shared" ca="1" si="618"/>
        <v/>
      </c>
      <c r="L2326" s="19" t="str">
        <f t="shared" ca="1" si="619"/>
        <v/>
      </c>
      <c r="M2326" s="9" t="str">
        <f t="shared" ca="1" si="620"/>
        <v/>
      </c>
      <c r="N2326" s="9" t="str">
        <f t="shared" ca="1" si="621"/>
        <v/>
      </c>
      <c r="O2326" s="11">
        <f t="shared" ca="1" si="614"/>
        <v>38453</v>
      </c>
      <c r="P2326" s="31">
        <f t="shared" ca="1" si="627"/>
        <v>57</v>
      </c>
      <c r="Q2326" s="9">
        <f t="shared" ca="1" si="622"/>
        <v>0</v>
      </c>
      <c r="R2326" s="34" t="str">
        <f t="shared" ca="1" si="628"/>
        <v>BUY</v>
      </c>
    </row>
    <row r="2327" spans="1:18" x14ac:dyDescent="0.3">
      <c r="A2327" s="9">
        <v>2324</v>
      </c>
      <c r="B2327" s="11">
        <f t="shared" ca="1" si="612"/>
        <v>38454</v>
      </c>
      <c r="C2327" s="17">
        <f t="shared" ca="1" si="613"/>
        <v>2024.95</v>
      </c>
      <c r="D2327" s="42">
        <f t="shared" ca="1" si="623"/>
        <v>16.75</v>
      </c>
      <c r="E2327" s="15">
        <f t="shared" ca="1" si="615"/>
        <v>16.75</v>
      </c>
      <c r="F2327" s="15">
        <f t="shared" ca="1" si="616"/>
        <v>0</v>
      </c>
      <c r="G2327" s="17">
        <f t="shared" ca="1" si="624"/>
        <v>9.3821428571428669</v>
      </c>
      <c r="H2327" s="17">
        <f t="shared" ca="1" si="625"/>
        <v>12</v>
      </c>
      <c r="I2327" s="17">
        <f t="shared" ca="1" si="626"/>
        <v>0.78184523809523887</v>
      </c>
      <c r="J2327" s="23">
        <f t="shared" ca="1" si="617"/>
        <v>43.878403206948406</v>
      </c>
      <c r="K2327" s="19" t="str">
        <f t="shared" ca="1" si="618"/>
        <v/>
      </c>
      <c r="L2327" s="19" t="str">
        <f t="shared" ca="1" si="619"/>
        <v/>
      </c>
      <c r="M2327" s="9" t="str">
        <f t="shared" ca="1" si="620"/>
        <v/>
      </c>
      <c r="N2327" s="9" t="str">
        <f t="shared" ca="1" si="621"/>
        <v/>
      </c>
      <c r="O2327" s="11">
        <f t="shared" ca="1" si="614"/>
        <v>38454</v>
      </c>
      <c r="P2327" s="31">
        <f t="shared" ca="1" si="627"/>
        <v>57</v>
      </c>
      <c r="Q2327" s="9">
        <f t="shared" ca="1" si="622"/>
        <v>0</v>
      </c>
      <c r="R2327" s="34" t="str">
        <f t="shared" ca="1" si="628"/>
        <v>BUY</v>
      </c>
    </row>
    <row r="2328" spans="1:18" x14ac:dyDescent="0.3">
      <c r="A2328" s="9">
        <v>2325</v>
      </c>
      <c r="B2328" s="11">
        <f t="shared" ca="1" si="612"/>
        <v>38455</v>
      </c>
      <c r="C2328" s="17">
        <f t="shared" ca="1" si="613"/>
        <v>2025.45</v>
      </c>
      <c r="D2328" s="42">
        <f t="shared" ca="1" si="623"/>
        <v>0.5</v>
      </c>
      <c r="E2328" s="15">
        <f t="shared" ca="1" si="615"/>
        <v>0.5</v>
      </c>
      <c r="F2328" s="15">
        <f t="shared" ca="1" si="616"/>
        <v>0</v>
      </c>
      <c r="G2328" s="17">
        <f t="shared" ca="1" si="624"/>
        <v>9.4178571428571534</v>
      </c>
      <c r="H2328" s="17">
        <f t="shared" ca="1" si="625"/>
        <v>9.4857142857142982</v>
      </c>
      <c r="I2328" s="17">
        <f t="shared" ca="1" si="626"/>
        <v>0.99284638554216853</v>
      </c>
      <c r="J2328" s="23">
        <f t="shared" ca="1" si="617"/>
        <v>49.820517664840352</v>
      </c>
      <c r="K2328" s="19" t="str">
        <f t="shared" ca="1" si="618"/>
        <v/>
      </c>
      <c r="L2328" s="19" t="str">
        <f t="shared" ca="1" si="619"/>
        <v/>
      </c>
      <c r="M2328" s="9" t="str">
        <f t="shared" ca="1" si="620"/>
        <v/>
      </c>
      <c r="N2328" s="9" t="str">
        <f t="shared" ca="1" si="621"/>
        <v/>
      </c>
      <c r="O2328" s="11">
        <f t="shared" ca="1" si="614"/>
        <v>38455</v>
      </c>
      <c r="P2328" s="31">
        <f t="shared" ca="1" si="627"/>
        <v>57</v>
      </c>
      <c r="Q2328" s="9">
        <f t="shared" ca="1" si="622"/>
        <v>0</v>
      </c>
      <c r="R2328" s="34" t="str">
        <f t="shared" ca="1" si="628"/>
        <v>BUY</v>
      </c>
    </row>
    <row r="2329" spans="1:18" x14ac:dyDescent="0.3">
      <c r="A2329" s="9">
        <v>2326</v>
      </c>
      <c r="B2329" s="11">
        <f t="shared" ca="1" si="612"/>
        <v>38457</v>
      </c>
      <c r="C2329" s="17">
        <f t="shared" ca="1" si="613"/>
        <v>1956.3</v>
      </c>
      <c r="D2329" s="42">
        <f t="shared" ca="1" si="623"/>
        <v>-69.150000000000091</v>
      </c>
      <c r="E2329" s="15">
        <f t="shared" ca="1" si="615"/>
        <v>0</v>
      </c>
      <c r="F2329" s="15">
        <f t="shared" ca="1" si="616"/>
        <v>-69.150000000000091</v>
      </c>
      <c r="G2329" s="17">
        <f t="shared" ca="1" si="624"/>
        <v>9.4178571428571534</v>
      </c>
      <c r="H2329" s="17">
        <f t="shared" ca="1" si="625"/>
        <v>13.639285714285734</v>
      </c>
      <c r="I2329" s="17">
        <f t="shared" ca="1" si="626"/>
        <v>0.69049489395129593</v>
      </c>
      <c r="J2329" s="23">
        <f t="shared" ca="1" si="617"/>
        <v>40.845724907063186</v>
      </c>
      <c r="K2329" s="19" t="str">
        <f t="shared" ca="1" si="618"/>
        <v/>
      </c>
      <c r="L2329" s="19" t="str">
        <f t="shared" ca="1" si="619"/>
        <v/>
      </c>
      <c r="M2329" s="9" t="str">
        <f t="shared" ca="1" si="620"/>
        <v/>
      </c>
      <c r="N2329" s="9" t="str">
        <f t="shared" ca="1" si="621"/>
        <v/>
      </c>
      <c r="O2329" s="11">
        <f t="shared" ca="1" si="614"/>
        <v>38457</v>
      </c>
      <c r="P2329" s="31">
        <f t="shared" ca="1" si="627"/>
        <v>57</v>
      </c>
      <c r="Q2329" s="9">
        <f t="shared" ca="1" si="622"/>
        <v>0</v>
      </c>
      <c r="R2329" s="34" t="str">
        <f t="shared" ca="1" si="628"/>
        <v>BUY</v>
      </c>
    </row>
    <row r="2330" spans="1:18" x14ac:dyDescent="0.3">
      <c r="A2330" s="9">
        <v>2327</v>
      </c>
      <c r="B2330" s="11">
        <f t="shared" ca="1" si="612"/>
        <v>38460</v>
      </c>
      <c r="C2330" s="17">
        <f t="shared" ca="1" si="613"/>
        <v>1927.8</v>
      </c>
      <c r="D2330" s="42">
        <f t="shared" ca="1" si="623"/>
        <v>-28.5</v>
      </c>
      <c r="E2330" s="15">
        <f t="shared" ca="1" si="615"/>
        <v>0</v>
      </c>
      <c r="F2330" s="15">
        <f t="shared" ca="1" si="616"/>
        <v>-28.5</v>
      </c>
      <c r="G2330" s="17">
        <f t="shared" ca="1" si="624"/>
        <v>8.414285714285727</v>
      </c>
      <c r="H2330" s="17">
        <f t="shared" ca="1" si="625"/>
        <v>15.67500000000002</v>
      </c>
      <c r="I2330" s="17">
        <f t="shared" ca="1" si="626"/>
        <v>0.53679653679653694</v>
      </c>
      <c r="J2330" s="23">
        <f t="shared" ca="1" si="617"/>
        <v>34.929577464788736</v>
      </c>
      <c r="K2330" s="19" t="str">
        <f t="shared" ca="1" si="618"/>
        <v/>
      </c>
      <c r="L2330" s="19" t="str">
        <f t="shared" ca="1" si="619"/>
        <v/>
      </c>
      <c r="M2330" s="9" t="str">
        <f t="shared" ca="1" si="620"/>
        <v/>
      </c>
      <c r="N2330" s="9" t="str">
        <f t="shared" ca="1" si="621"/>
        <v/>
      </c>
      <c r="O2330" s="11">
        <f t="shared" ca="1" si="614"/>
        <v>38460</v>
      </c>
      <c r="P2330" s="31">
        <f t="shared" ca="1" si="627"/>
        <v>57</v>
      </c>
      <c r="Q2330" s="9">
        <f t="shared" ca="1" si="622"/>
        <v>0</v>
      </c>
      <c r="R2330" s="34" t="str">
        <f t="shared" ca="1" si="628"/>
        <v>BUY</v>
      </c>
    </row>
    <row r="2331" spans="1:18" x14ac:dyDescent="0.3">
      <c r="A2331" s="9">
        <v>2328</v>
      </c>
      <c r="B2331" s="11">
        <f t="shared" ca="1" si="612"/>
        <v>38461</v>
      </c>
      <c r="C2331" s="17">
        <f t="shared" ca="1" si="613"/>
        <v>1909.4</v>
      </c>
      <c r="D2331" s="42">
        <f t="shared" ca="1" si="623"/>
        <v>-18.399999999999864</v>
      </c>
      <c r="E2331" s="15">
        <f t="shared" ca="1" si="615"/>
        <v>0</v>
      </c>
      <c r="F2331" s="15">
        <f t="shared" ca="1" si="616"/>
        <v>-18.399999999999864</v>
      </c>
      <c r="G2331" s="17">
        <f t="shared" ca="1" si="624"/>
        <v>8.414285714285727</v>
      </c>
      <c r="H2331" s="17">
        <f t="shared" ca="1" si="625"/>
        <v>13.732142857142858</v>
      </c>
      <c r="I2331" s="17">
        <f t="shared" ca="1" si="626"/>
        <v>0.61274382314694498</v>
      </c>
      <c r="J2331" s="23">
        <f t="shared" ca="1" si="617"/>
        <v>37.99387195613614</v>
      </c>
      <c r="K2331" s="19" t="str">
        <f t="shared" ca="1" si="618"/>
        <v/>
      </c>
      <c r="L2331" s="19" t="str">
        <f t="shared" ca="1" si="619"/>
        <v/>
      </c>
      <c r="M2331" s="9" t="str">
        <f t="shared" ca="1" si="620"/>
        <v/>
      </c>
      <c r="N2331" s="9" t="str">
        <f t="shared" ca="1" si="621"/>
        <v/>
      </c>
      <c r="O2331" s="11">
        <f t="shared" ca="1" si="614"/>
        <v>38461</v>
      </c>
      <c r="P2331" s="31">
        <f t="shared" ca="1" si="627"/>
        <v>57</v>
      </c>
      <c r="Q2331" s="9">
        <f t="shared" ca="1" si="622"/>
        <v>0</v>
      </c>
      <c r="R2331" s="34" t="str">
        <f t="shared" ca="1" si="628"/>
        <v>BUY</v>
      </c>
    </row>
    <row r="2332" spans="1:18" x14ac:dyDescent="0.3">
      <c r="A2332" s="9">
        <v>2329</v>
      </c>
      <c r="B2332" s="11">
        <f t="shared" ca="1" si="612"/>
        <v>38462</v>
      </c>
      <c r="C2332" s="17">
        <f t="shared" ca="1" si="613"/>
        <v>1929.7</v>
      </c>
      <c r="D2332" s="42">
        <f t="shared" ca="1" si="623"/>
        <v>20.299999999999955</v>
      </c>
      <c r="E2332" s="15">
        <f t="shared" ca="1" si="615"/>
        <v>20.299999999999955</v>
      </c>
      <c r="F2332" s="15">
        <f t="shared" ca="1" si="616"/>
        <v>0</v>
      </c>
      <c r="G2332" s="17">
        <f t="shared" ca="1" si="624"/>
        <v>9.1607142857142865</v>
      </c>
      <c r="H2332" s="17">
        <f t="shared" ca="1" si="625"/>
        <v>13.732142857142858</v>
      </c>
      <c r="I2332" s="17">
        <f t="shared" ca="1" si="626"/>
        <v>0.6671001300390117</v>
      </c>
      <c r="J2332" s="23">
        <f t="shared" ca="1" si="617"/>
        <v>40.015600624024955</v>
      </c>
      <c r="K2332" s="19" t="str">
        <f t="shared" ca="1" si="618"/>
        <v/>
      </c>
      <c r="L2332" s="19" t="str">
        <f t="shared" ca="1" si="619"/>
        <v/>
      </c>
      <c r="M2332" s="9" t="str">
        <f t="shared" ca="1" si="620"/>
        <v/>
      </c>
      <c r="N2332" s="9" t="str">
        <f t="shared" ca="1" si="621"/>
        <v/>
      </c>
      <c r="O2332" s="11">
        <f t="shared" ca="1" si="614"/>
        <v>38462</v>
      </c>
      <c r="P2332" s="31">
        <f t="shared" ca="1" si="627"/>
        <v>57</v>
      </c>
      <c r="Q2332" s="9">
        <f t="shared" ca="1" si="622"/>
        <v>0</v>
      </c>
      <c r="R2332" s="34" t="str">
        <f t="shared" ca="1" si="628"/>
        <v>BUY</v>
      </c>
    </row>
    <row r="2333" spans="1:18" x14ac:dyDescent="0.3">
      <c r="A2333" s="9">
        <v>2330</v>
      </c>
      <c r="B2333" s="11">
        <f t="shared" ca="1" si="612"/>
        <v>38463</v>
      </c>
      <c r="C2333" s="17">
        <f t="shared" ca="1" si="613"/>
        <v>1948.55</v>
      </c>
      <c r="D2333" s="42">
        <f t="shared" ca="1" si="623"/>
        <v>18.849999999999909</v>
      </c>
      <c r="E2333" s="15">
        <f t="shared" ca="1" si="615"/>
        <v>18.849999999999909</v>
      </c>
      <c r="F2333" s="15">
        <f t="shared" ca="1" si="616"/>
        <v>0</v>
      </c>
      <c r="G2333" s="17">
        <f t="shared" ca="1" si="624"/>
        <v>7.5107142857142764</v>
      </c>
      <c r="H2333" s="17">
        <f t="shared" ca="1" si="625"/>
        <v>13.732142857142858</v>
      </c>
      <c r="I2333" s="17">
        <f t="shared" ca="1" si="626"/>
        <v>0.54694408322496679</v>
      </c>
      <c r="J2333" s="23">
        <f t="shared" ca="1" si="617"/>
        <v>35.356422326832515</v>
      </c>
      <c r="K2333" s="19" t="str">
        <f t="shared" ca="1" si="618"/>
        <v/>
      </c>
      <c r="L2333" s="19" t="str">
        <f t="shared" ca="1" si="619"/>
        <v/>
      </c>
      <c r="M2333" s="9" t="str">
        <f t="shared" ca="1" si="620"/>
        <v/>
      </c>
      <c r="N2333" s="9" t="str">
        <f t="shared" ca="1" si="621"/>
        <v/>
      </c>
      <c r="O2333" s="11">
        <f t="shared" ca="1" si="614"/>
        <v>38463</v>
      </c>
      <c r="P2333" s="31">
        <f t="shared" ca="1" si="627"/>
        <v>57</v>
      </c>
      <c r="Q2333" s="9">
        <f t="shared" ca="1" si="622"/>
        <v>0</v>
      </c>
      <c r="R2333" s="34" t="str">
        <f t="shared" ca="1" si="628"/>
        <v>BUY</v>
      </c>
    </row>
    <row r="2334" spans="1:18" x14ac:dyDescent="0.3">
      <c r="A2334" s="9">
        <v>2331</v>
      </c>
      <c r="B2334" s="11">
        <f t="shared" ca="1" si="612"/>
        <v>38464</v>
      </c>
      <c r="C2334" s="17">
        <f t="shared" ca="1" si="613"/>
        <v>1967.35</v>
      </c>
      <c r="D2334" s="42">
        <f t="shared" ca="1" si="623"/>
        <v>18.799999999999955</v>
      </c>
      <c r="E2334" s="15">
        <f t="shared" ca="1" si="615"/>
        <v>18.799999999999955</v>
      </c>
      <c r="F2334" s="15">
        <f t="shared" ca="1" si="616"/>
        <v>0</v>
      </c>
      <c r="G2334" s="17">
        <f t="shared" ca="1" si="624"/>
        <v>6.5678571428571297</v>
      </c>
      <c r="H2334" s="17">
        <f t="shared" ca="1" si="625"/>
        <v>13.732142857142858</v>
      </c>
      <c r="I2334" s="17">
        <f t="shared" ca="1" si="626"/>
        <v>0.47828348504551266</v>
      </c>
      <c r="J2334" s="23">
        <f t="shared" ca="1" si="617"/>
        <v>32.353976073187852</v>
      </c>
      <c r="K2334" s="19" t="str">
        <f t="shared" ca="1" si="618"/>
        <v/>
      </c>
      <c r="L2334" s="19" t="str">
        <f t="shared" ca="1" si="619"/>
        <v/>
      </c>
      <c r="M2334" s="9" t="str">
        <f t="shared" ca="1" si="620"/>
        <v/>
      </c>
      <c r="N2334" s="9" t="str">
        <f t="shared" ca="1" si="621"/>
        <v/>
      </c>
      <c r="O2334" s="11">
        <f t="shared" ca="1" si="614"/>
        <v>38464</v>
      </c>
      <c r="P2334" s="31">
        <f t="shared" ca="1" si="627"/>
        <v>57</v>
      </c>
      <c r="Q2334" s="9">
        <f t="shared" ca="1" si="622"/>
        <v>0</v>
      </c>
      <c r="R2334" s="34" t="str">
        <f t="shared" ca="1" si="628"/>
        <v>BUY</v>
      </c>
    </row>
    <row r="2335" spans="1:18" x14ac:dyDescent="0.3">
      <c r="A2335" s="9">
        <v>2332</v>
      </c>
      <c r="B2335" s="11">
        <f t="shared" ca="1" si="612"/>
        <v>38467</v>
      </c>
      <c r="C2335" s="17">
        <f t="shared" ca="1" si="613"/>
        <v>1970.95</v>
      </c>
      <c r="D2335" s="42">
        <f t="shared" ca="1" si="623"/>
        <v>3.6000000000001364</v>
      </c>
      <c r="E2335" s="15">
        <f t="shared" ca="1" si="615"/>
        <v>3.6000000000001364</v>
      </c>
      <c r="F2335" s="15">
        <f t="shared" ca="1" si="616"/>
        <v>0</v>
      </c>
      <c r="G2335" s="17">
        <f t="shared" ca="1" si="624"/>
        <v>6.8249999999999966</v>
      </c>
      <c r="H2335" s="17">
        <f t="shared" ca="1" si="625"/>
        <v>13.428571428571429</v>
      </c>
      <c r="I2335" s="17">
        <f t="shared" ca="1" si="626"/>
        <v>0.50824468085106356</v>
      </c>
      <c r="J2335" s="23">
        <f t="shared" ca="1" si="617"/>
        <v>33.697760536060642</v>
      </c>
      <c r="K2335" s="19" t="str">
        <f t="shared" ca="1" si="618"/>
        <v/>
      </c>
      <c r="L2335" s="19" t="str">
        <f t="shared" ca="1" si="619"/>
        <v/>
      </c>
      <c r="M2335" s="9" t="str">
        <f t="shared" ca="1" si="620"/>
        <v/>
      </c>
      <c r="N2335" s="9" t="str">
        <f t="shared" ca="1" si="621"/>
        <v/>
      </c>
      <c r="O2335" s="11">
        <f t="shared" ca="1" si="614"/>
        <v>38467</v>
      </c>
      <c r="P2335" s="31">
        <f t="shared" ca="1" si="627"/>
        <v>57</v>
      </c>
      <c r="Q2335" s="9">
        <f t="shared" ca="1" si="622"/>
        <v>0</v>
      </c>
      <c r="R2335" s="34" t="str">
        <f t="shared" ca="1" si="628"/>
        <v>BUY</v>
      </c>
    </row>
    <row r="2336" spans="1:18" x14ac:dyDescent="0.3">
      <c r="A2336" s="9">
        <v>2333</v>
      </c>
      <c r="B2336" s="11">
        <f t="shared" ca="1" si="612"/>
        <v>38468</v>
      </c>
      <c r="C2336" s="17">
        <f t="shared" ca="1" si="613"/>
        <v>1957.1</v>
      </c>
      <c r="D2336" s="42">
        <f t="shared" ca="1" si="623"/>
        <v>-13.850000000000136</v>
      </c>
      <c r="E2336" s="15">
        <f t="shared" ca="1" si="615"/>
        <v>0</v>
      </c>
      <c r="F2336" s="15">
        <f t="shared" ca="1" si="616"/>
        <v>-13.850000000000136</v>
      </c>
      <c r="G2336" s="17">
        <f t="shared" ca="1" si="624"/>
        <v>6.8249999999999966</v>
      </c>
      <c r="H2336" s="17">
        <f t="shared" ca="1" si="625"/>
        <v>13.642857142857158</v>
      </c>
      <c r="I2336" s="17">
        <f t="shared" ca="1" si="626"/>
        <v>0.50026178010471123</v>
      </c>
      <c r="J2336" s="23">
        <f t="shared" ca="1" si="617"/>
        <v>33.34496597452447</v>
      </c>
      <c r="K2336" s="19" t="str">
        <f t="shared" ca="1" si="618"/>
        <v/>
      </c>
      <c r="L2336" s="19" t="str">
        <f t="shared" ca="1" si="619"/>
        <v/>
      </c>
      <c r="M2336" s="9" t="str">
        <f t="shared" ca="1" si="620"/>
        <v/>
      </c>
      <c r="N2336" s="9" t="str">
        <f t="shared" ca="1" si="621"/>
        <v/>
      </c>
      <c r="O2336" s="11">
        <f t="shared" ca="1" si="614"/>
        <v>38468</v>
      </c>
      <c r="P2336" s="31">
        <f t="shared" ca="1" si="627"/>
        <v>57</v>
      </c>
      <c r="Q2336" s="9">
        <f t="shared" ca="1" si="622"/>
        <v>0</v>
      </c>
      <c r="R2336" s="34" t="str">
        <f t="shared" ca="1" si="628"/>
        <v>BUY</v>
      </c>
    </row>
    <row r="2337" spans="1:18" x14ac:dyDescent="0.3">
      <c r="A2337" s="9">
        <v>2334</v>
      </c>
      <c r="B2337" s="11">
        <f t="shared" ca="1" si="612"/>
        <v>38469</v>
      </c>
      <c r="C2337" s="17">
        <f t="shared" ca="1" si="613"/>
        <v>1935.4</v>
      </c>
      <c r="D2337" s="42">
        <f t="shared" ca="1" si="623"/>
        <v>-21.699999999999818</v>
      </c>
      <c r="E2337" s="15">
        <f t="shared" ca="1" si="615"/>
        <v>0</v>
      </c>
      <c r="F2337" s="15">
        <f t="shared" ca="1" si="616"/>
        <v>-21.699999999999818</v>
      </c>
      <c r="G2337" s="17">
        <f t="shared" ca="1" si="624"/>
        <v>5.6285714285714255</v>
      </c>
      <c r="H2337" s="17">
        <f t="shared" ca="1" si="625"/>
        <v>15.192857142857147</v>
      </c>
      <c r="I2337" s="17">
        <f t="shared" ca="1" si="626"/>
        <v>0.37047484720263252</v>
      </c>
      <c r="J2337" s="23">
        <f t="shared" ca="1" si="617"/>
        <v>27.032590051457959</v>
      </c>
      <c r="K2337" s="19" t="str">
        <f t="shared" ca="1" si="618"/>
        <v>BUY</v>
      </c>
      <c r="L2337" s="19" t="str">
        <f t="shared" ca="1" si="619"/>
        <v/>
      </c>
      <c r="M2337" s="9" t="str">
        <f t="shared" ca="1" si="620"/>
        <v/>
      </c>
      <c r="N2337" s="9" t="str">
        <f t="shared" ca="1" si="621"/>
        <v/>
      </c>
      <c r="O2337" s="11">
        <f t="shared" ca="1" si="614"/>
        <v>38469</v>
      </c>
      <c r="P2337" s="31">
        <f t="shared" ca="1" si="627"/>
        <v>57</v>
      </c>
      <c r="Q2337" s="9">
        <f t="shared" ca="1" si="622"/>
        <v>0</v>
      </c>
      <c r="R2337" s="34" t="str">
        <f t="shared" ca="1" si="628"/>
        <v>BUY</v>
      </c>
    </row>
    <row r="2338" spans="1:18" x14ac:dyDescent="0.3">
      <c r="A2338" s="9">
        <v>2335</v>
      </c>
      <c r="B2338" s="11">
        <f t="shared" ca="1" si="612"/>
        <v>38470</v>
      </c>
      <c r="C2338" s="17">
        <f t="shared" ca="1" si="613"/>
        <v>1941.3</v>
      </c>
      <c r="D2338" s="42">
        <f t="shared" ca="1" si="623"/>
        <v>5.8999999999998636</v>
      </c>
      <c r="E2338" s="15">
        <f t="shared" ca="1" si="615"/>
        <v>5.8999999999998636</v>
      </c>
      <c r="F2338" s="15">
        <f t="shared" ca="1" si="616"/>
        <v>0</v>
      </c>
      <c r="G2338" s="17">
        <f t="shared" ca="1" si="624"/>
        <v>6.0499999999999874</v>
      </c>
      <c r="H2338" s="17">
        <f t="shared" ca="1" si="625"/>
        <v>14.017857142857126</v>
      </c>
      <c r="I2338" s="17">
        <f t="shared" ca="1" si="626"/>
        <v>0.43159235668789769</v>
      </c>
      <c r="J2338" s="23">
        <f t="shared" ca="1" si="617"/>
        <v>30.147713116212827</v>
      </c>
      <c r="K2338" s="19" t="str">
        <f t="shared" ca="1" si="618"/>
        <v/>
      </c>
      <c r="L2338" s="19" t="str">
        <f t="shared" ca="1" si="619"/>
        <v/>
      </c>
      <c r="M2338" s="9" t="str">
        <f t="shared" ca="1" si="620"/>
        <v/>
      </c>
      <c r="N2338" s="9" t="str">
        <f t="shared" ca="1" si="621"/>
        <v/>
      </c>
      <c r="O2338" s="11">
        <f t="shared" ca="1" si="614"/>
        <v>38470</v>
      </c>
      <c r="P2338" s="31">
        <f t="shared" ca="1" si="627"/>
        <v>57</v>
      </c>
      <c r="Q2338" s="9">
        <f t="shared" ca="1" si="622"/>
        <v>0</v>
      </c>
      <c r="R2338" s="34" t="str">
        <f t="shared" ca="1" si="628"/>
        <v>BUY</v>
      </c>
    </row>
    <row r="2339" spans="1:18" x14ac:dyDescent="0.3">
      <c r="A2339" s="9">
        <v>2336</v>
      </c>
      <c r="B2339" s="11">
        <f t="shared" ca="1" si="612"/>
        <v>38471</v>
      </c>
      <c r="C2339" s="17">
        <f t="shared" ca="1" si="613"/>
        <v>1902.5</v>
      </c>
      <c r="D2339" s="42">
        <f t="shared" ca="1" si="623"/>
        <v>-38.799999999999955</v>
      </c>
      <c r="E2339" s="15">
        <f t="shared" ca="1" si="615"/>
        <v>0</v>
      </c>
      <c r="F2339" s="15">
        <f t="shared" ca="1" si="616"/>
        <v>-38.799999999999955</v>
      </c>
      <c r="G2339" s="17">
        <f t="shared" ca="1" si="624"/>
        <v>6.0499999999999874</v>
      </c>
      <c r="H2339" s="17">
        <f t="shared" ca="1" si="625"/>
        <v>15.242857142857133</v>
      </c>
      <c r="I2339" s="17">
        <f t="shared" ca="1" si="626"/>
        <v>0.39690721649484478</v>
      </c>
      <c r="J2339" s="23">
        <f t="shared" ca="1" si="617"/>
        <v>28.413284132841298</v>
      </c>
      <c r="K2339" s="19" t="str">
        <f t="shared" ca="1" si="618"/>
        <v>BUY</v>
      </c>
      <c r="L2339" s="19" t="str">
        <f t="shared" ca="1" si="619"/>
        <v/>
      </c>
      <c r="M2339" s="9" t="str">
        <f t="shared" ca="1" si="620"/>
        <v/>
      </c>
      <c r="N2339" s="9" t="str">
        <f t="shared" ca="1" si="621"/>
        <v/>
      </c>
      <c r="O2339" s="11">
        <f t="shared" ca="1" si="614"/>
        <v>38471</v>
      </c>
      <c r="P2339" s="31">
        <f t="shared" ca="1" si="627"/>
        <v>57</v>
      </c>
      <c r="Q2339" s="9">
        <f t="shared" ca="1" si="622"/>
        <v>0</v>
      </c>
      <c r="R2339" s="34" t="str">
        <f t="shared" ca="1" si="628"/>
        <v>BUY</v>
      </c>
    </row>
    <row r="2340" spans="1:18" x14ac:dyDescent="0.3">
      <c r="A2340" s="9">
        <v>2337</v>
      </c>
      <c r="B2340" s="11">
        <f t="shared" ca="1" si="612"/>
        <v>38474</v>
      </c>
      <c r="C2340" s="17">
        <f t="shared" ca="1" si="613"/>
        <v>1916.75</v>
      </c>
      <c r="D2340" s="42">
        <f t="shared" ca="1" si="623"/>
        <v>14.25</v>
      </c>
      <c r="E2340" s="15">
        <f t="shared" ca="1" si="615"/>
        <v>14.25</v>
      </c>
      <c r="F2340" s="15">
        <f t="shared" ca="1" si="616"/>
        <v>0</v>
      </c>
      <c r="G2340" s="17">
        <f t="shared" ca="1" si="624"/>
        <v>7.0678571428571297</v>
      </c>
      <c r="H2340" s="17">
        <f t="shared" ca="1" si="625"/>
        <v>13.599999999999991</v>
      </c>
      <c r="I2340" s="17">
        <f t="shared" ca="1" si="626"/>
        <v>0.51969537815125988</v>
      </c>
      <c r="J2340" s="23">
        <f t="shared" ca="1" si="617"/>
        <v>34.197338862968692</v>
      </c>
      <c r="K2340" s="19" t="str">
        <f t="shared" ca="1" si="618"/>
        <v/>
      </c>
      <c r="L2340" s="19" t="str">
        <f t="shared" ca="1" si="619"/>
        <v/>
      </c>
      <c r="M2340" s="9" t="str">
        <f t="shared" ca="1" si="620"/>
        <v/>
      </c>
      <c r="N2340" s="9" t="str">
        <f t="shared" ca="1" si="621"/>
        <v/>
      </c>
      <c r="O2340" s="11">
        <f t="shared" ca="1" si="614"/>
        <v>38474</v>
      </c>
      <c r="P2340" s="31">
        <f t="shared" ca="1" si="627"/>
        <v>57</v>
      </c>
      <c r="Q2340" s="9">
        <f t="shared" ca="1" si="622"/>
        <v>0</v>
      </c>
      <c r="R2340" s="34" t="str">
        <f t="shared" ca="1" si="628"/>
        <v>BUY</v>
      </c>
    </row>
    <row r="2341" spans="1:18" x14ac:dyDescent="0.3">
      <c r="A2341" s="9">
        <v>2338</v>
      </c>
      <c r="B2341" s="11">
        <f t="shared" ca="1" si="612"/>
        <v>38475</v>
      </c>
      <c r="C2341" s="17">
        <f t="shared" ca="1" si="613"/>
        <v>1920.7</v>
      </c>
      <c r="D2341" s="42">
        <f t="shared" ca="1" si="623"/>
        <v>3.9500000000000455</v>
      </c>
      <c r="E2341" s="15">
        <f t="shared" ca="1" si="615"/>
        <v>3.9500000000000455</v>
      </c>
      <c r="F2341" s="15">
        <f t="shared" ca="1" si="616"/>
        <v>0</v>
      </c>
      <c r="G2341" s="17">
        <f t="shared" ca="1" si="624"/>
        <v>6.1535714285714187</v>
      </c>
      <c r="H2341" s="17">
        <f t="shared" ca="1" si="625"/>
        <v>13.599999999999991</v>
      </c>
      <c r="I2341" s="17">
        <f t="shared" ca="1" si="626"/>
        <v>0.45246848739495754</v>
      </c>
      <c r="J2341" s="23">
        <f t="shared" ca="1" si="617"/>
        <v>31.151690471885715</v>
      </c>
      <c r="K2341" s="19" t="str">
        <f t="shared" ca="1" si="618"/>
        <v/>
      </c>
      <c r="L2341" s="19" t="str">
        <f t="shared" ca="1" si="619"/>
        <v/>
      </c>
      <c r="M2341" s="9" t="str">
        <f t="shared" ca="1" si="620"/>
        <v/>
      </c>
      <c r="N2341" s="9" t="str">
        <f t="shared" ca="1" si="621"/>
        <v/>
      </c>
      <c r="O2341" s="11">
        <f t="shared" ca="1" si="614"/>
        <v>38475</v>
      </c>
      <c r="P2341" s="31">
        <f t="shared" ca="1" si="627"/>
        <v>57</v>
      </c>
      <c r="Q2341" s="9">
        <f t="shared" ca="1" si="622"/>
        <v>0</v>
      </c>
      <c r="R2341" s="34" t="str">
        <f t="shared" ca="1" si="628"/>
        <v>BUY</v>
      </c>
    </row>
    <row r="2342" spans="1:18" x14ac:dyDescent="0.3">
      <c r="A2342" s="9">
        <v>2339</v>
      </c>
      <c r="B2342" s="11">
        <f t="shared" ca="1" si="612"/>
        <v>38476</v>
      </c>
      <c r="C2342" s="17">
        <f t="shared" ca="1" si="613"/>
        <v>1942.6</v>
      </c>
      <c r="D2342" s="42">
        <f t="shared" ca="1" si="623"/>
        <v>21.899999999999864</v>
      </c>
      <c r="E2342" s="15">
        <f t="shared" ca="1" si="615"/>
        <v>21.899999999999864</v>
      </c>
      <c r="F2342" s="15">
        <f t="shared" ca="1" si="616"/>
        <v>0</v>
      </c>
      <c r="G2342" s="17">
        <f t="shared" ca="1" si="624"/>
        <v>7.6821428571428374</v>
      </c>
      <c r="H2342" s="17">
        <f t="shared" ca="1" si="625"/>
        <v>13.599999999999991</v>
      </c>
      <c r="I2342" s="17">
        <f t="shared" ca="1" si="626"/>
        <v>0.56486344537815014</v>
      </c>
      <c r="J2342" s="23">
        <f t="shared" ca="1" si="617"/>
        <v>36.096660513508937</v>
      </c>
      <c r="K2342" s="19" t="str">
        <f t="shared" ca="1" si="618"/>
        <v/>
      </c>
      <c r="L2342" s="19" t="str">
        <f t="shared" ca="1" si="619"/>
        <v/>
      </c>
      <c r="M2342" s="9" t="str">
        <f t="shared" ca="1" si="620"/>
        <v/>
      </c>
      <c r="N2342" s="9" t="str">
        <f t="shared" ca="1" si="621"/>
        <v/>
      </c>
      <c r="O2342" s="11">
        <f t="shared" ca="1" si="614"/>
        <v>38476</v>
      </c>
      <c r="P2342" s="31">
        <f t="shared" ca="1" si="627"/>
        <v>57</v>
      </c>
      <c r="Q2342" s="9">
        <f t="shared" ca="1" si="622"/>
        <v>0</v>
      </c>
      <c r="R2342" s="34" t="str">
        <f t="shared" ca="1" si="628"/>
        <v>BUY</v>
      </c>
    </row>
    <row r="2343" spans="1:18" x14ac:dyDescent="0.3">
      <c r="A2343" s="9">
        <v>2340</v>
      </c>
      <c r="B2343" s="11">
        <f t="shared" ca="1" si="612"/>
        <v>38477</v>
      </c>
      <c r="C2343" s="17">
        <f t="shared" ca="1" si="613"/>
        <v>1963.3</v>
      </c>
      <c r="D2343" s="42">
        <f t="shared" ca="1" si="623"/>
        <v>20.700000000000045</v>
      </c>
      <c r="E2343" s="15">
        <f t="shared" ca="1" si="615"/>
        <v>20.700000000000045</v>
      </c>
      <c r="F2343" s="15">
        <f t="shared" ca="1" si="616"/>
        <v>0</v>
      </c>
      <c r="G2343" s="17">
        <f t="shared" ca="1" si="624"/>
        <v>9.1607142857142687</v>
      </c>
      <c r="H2343" s="17">
        <f t="shared" ca="1" si="625"/>
        <v>8.6607142857142687</v>
      </c>
      <c r="I2343" s="17">
        <f t="shared" ca="1" si="626"/>
        <v>1.0577319587628866</v>
      </c>
      <c r="J2343" s="23">
        <f t="shared" ca="1" si="617"/>
        <v>51.402805611222441</v>
      </c>
      <c r="K2343" s="19" t="str">
        <f t="shared" ca="1" si="618"/>
        <v/>
      </c>
      <c r="L2343" s="19" t="str">
        <f t="shared" ca="1" si="619"/>
        <v/>
      </c>
      <c r="M2343" s="9" t="str">
        <f t="shared" ca="1" si="620"/>
        <v/>
      </c>
      <c r="N2343" s="9" t="str">
        <f t="shared" ca="1" si="621"/>
        <v/>
      </c>
      <c r="O2343" s="11">
        <f t="shared" ca="1" si="614"/>
        <v>38477</v>
      </c>
      <c r="P2343" s="31">
        <f t="shared" ca="1" si="627"/>
        <v>57</v>
      </c>
      <c r="Q2343" s="9">
        <f t="shared" ca="1" si="622"/>
        <v>0</v>
      </c>
      <c r="R2343" s="34" t="str">
        <f t="shared" ca="1" si="628"/>
        <v>BUY</v>
      </c>
    </row>
    <row r="2344" spans="1:18" x14ac:dyDescent="0.3">
      <c r="A2344" s="9">
        <v>2341</v>
      </c>
      <c r="B2344" s="11">
        <f t="shared" ca="1" si="612"/>
        <v>38478</v>
      </c>
      <c r="C2344" s="17">
        <f t="shared" ca="1" si="613"/>
        <v>1977.5</v>
      </c>
      <c r="D2344" s="42">
        <f t="shared" ca="1" si="623"/>
        <v>14.200000000000045</v>
      </c>
      <c r="E2344" s="15">
        <f t="shared" ca="1" si="615"/>
        <v>14.200000000000045</v>
      </c>
      <c r="F2344" s="15">
        <f t="shared" ca="1" si="616"/>
        <v>0</v>
      </c>
      <c r="G2344" s="17">
        <f t="shared" ca="1" si="624"/>
        <v>10.174999999999986</v>
      </c>
      <c r="H2344" s="17">
        <f t="shared" ca="1" si="625"/>
        <v>6.624999999999984</v>
      </c>
      <c r="I2344" s="17">
        <f t="shared" ca="1" si="626"/>
        <v>1.5358490566037752</v>
      </c>
      <c r="J2344" s="23">
        <f t="shared" ca="1" si="617"/>
        <v>60.565476190476218</v>
      </c>
      <c r="K2344" s="19" t="str">
        <f t="shared" ca="1" si="618"/>
        <v/>
      </c>
      <c r="L2344" s="19" t="str">
        <f t="shared" ca="1" si="619"/>
        <v/>
      </c>
      <c r="M2344" s="9" t="str">
        <f t="shared" ca="1" si="620"/>
        <v/>
      </c>
      <c r="N2344" s="9" t="str">
        <f t="shared" ca="1" si="621"/>
        <v/>
      </c>
      <c r="O2344" s="11">
        <f t="shared" ca="1" si="614"/>
        <v>38478</v>
      </c>
      <c r="P2344" s="31">
        <f t="shared" ca="1" si="627"/>
        <v>57</v>
      </c>
      <c r="Q2344" s="9">
        <f t="shared" ca="1" si="622"/>
        <v>0</v>
      </c>
      <c r="R2344" s="34" t="str">
        <f t="shared" ca="1" si="628"/>
        <v>BUY</v>
      </c>
    </row>
    <row r="2345" spans="1:18" x14ac:dyDescent="0.3">
      <c r="A2345" s="9">
        <v>2342</v>
      </c>
      <c r="B2345" s="11">
        <f t="shared" ca="1" si="612"/>
        <v>38481</v>
      </c>
      <c r="C2345" s="17">
        <f t="shared" ca="1" si="613"/>
        <v>2000.75</v>
      </c>
      <c r="D2345" s="42">
        <f t="shared" ca="1" si="623"/>
        <v>23.25</v>
      </c>
      <c r="E2345" s="15">
        <f t="shared" ca="1" si="615"/>
        <v>23.25</v>
      </c>
      <c r="F2345" s="15">
        <f t="shared" ca="1" si="616"/>
        <v>0</v>
      </c>
      <c r="G2345" s="17">
        <f t="shared" ca="1" si="624"/>
        <v>11.835714285714273</v>
      </c>
      <c r="H2345" s="17">
        <f t="shared" ca="1" si="625"/>
        <v>5.3107142857142788</v>
      </c>
      <c r="I2345" s="17">
        <f t="shared" ca="1" si="626"/>
        <v>2.228648285137862</v>
      </c>
      <c r="J2345" s="23">
        <f t="shared" ca="1" si="617"/>
        <v>69.027285982087065</v>
      </c>
      <c r="K2345" s="19" t="str">
        <f t="shared" ca="1" si="618"/>
        <v/>
      </c>
      <c r="L2345" s="19" t="str">
        <f t="shared" ca="1" si="619"/>
        <v/>
      </c>
      <c r="M2345" s="9" t="str">
        <f t="shared" ca="1" si="620"/>
        <v/>
      </c>
      <c r="N2345" s="9" t="str">
        <f t="shared" ca="1" si="621"/>
        <v/>
      </c>
      <c r="O2345" s="11">
        <f t="shared" ca="1" si="614"/>
        <v>38481</v>
      </c>
      <c r="P2345" s="31">
        <f t="shared" ca="1" si="627"/>
        <v>57</v>
      </c>
      <c r="Q2345" s="9">
        <f t="shared" ca="1" si="622"/>
        <v>0</v>
      </c>
      <c r="R2345" s="34" t="str">
        <f t="shared" ca="1" si="628"/>
        <v>BUY</v>
      </c>
    </row>
    <row r="2346" spans="1:18" x14ac:dyDescent="0.3">
      <c r="A2346" s="9">
        <v>2343</v>
      </c>
      <c r="B2346" s="11">
        <f t="shared" ca="1" si="612"/>
        <v>38482</v>
      </c>
      <c r="C2346" s="17">
        <f t="shared" ca="1" si="613"/>
        <v>1994.3</v>
      </c>
      <c r="D2346" s="42">
        <f t="shared" ca="1" si="623"/>
        <v>-6.4500000000000455</v>
      </c>
      <c r="E2346" s="15">
        <f t="shared" ca="1" si="615"/>
        <v>0</v>
      </c>
      <c r="F2346" s="15">
        <f t="shared" ca="1" si="616"/>
        <v>-6.4500000000000455</v>
      </c>
      <c r="G2346" s="17">
        <f t="shared" ca="1" si="624"/>
        <v>10.385714285714275</v>
      </c>
      <c r="H2346" s="17">
        <f t="shared" ca="1" si="625"/>
        <v>5.7714285714285678</v>
      </c>
      <c r="I2346" s="17">
        <f t="shared" ca="1" si="626"/>
        <v>1.7995049504950489</v>
      </c>
      <c r="J2346" s="23">
        <f t="shared" ca="1" si="617"/>
        <v>64.279398762157371</v>
      </c>
      <c r="K2346" s="19" t="str">
        <f t="shared" ca="1" si="618"/>
        <v/>
      </c>
      <c r="L2346" s="19" t="str">
        <f t="shared" ca="1" si="619"/>
        <v/>
      </c>
      <c r="M2346" s="9" t="str">
        <f t="shared" ca="1" si="620"/>
        <v/>
      </c>
      <c r="N2346" s="9" t="str">
        <f t="shared" ca="1" si="621"/>
        <v/>
      </c>
      <c r="O2346" s="11">
        <f t="shared" ca="1" si="614"/>
        <v>38482</v>
      </c>
      <c r="P2346" s="31">
        <f t="shared" ca="1" si="627"/>
        <v>57</v>
      </c>
      <c r="Q2346" s="9">
        <f t="shared" ca="1" si="622"/>
        <v>0</v>
      </c>
      <c r="R2346" s="34" t="str">
        <f t="shared" ca="1" si="628"/>
        <v>BUY</v>
      </c>
    </row>
    <row r="2347" spans="1:18" x14ac:dyDescent="0.3">
      <c r="A2347" s="9">
        <v>2344</v>
      </c>
      <c r="B2347" s="11">
        <f t="shared" ca="1" si="612"/>
        <v>38483</v>
      </c>
      <c r="C2347" s="17">
        <f t="shared" ca="1" si="613"/>
        <v>1985.95</v>
      </c>
      <c r="D2347" s="42">
        <f t="shared" ca="1" si="623"/>
        <v>-8.3499999999999091</v>
      </c>
      <c r="E2347" s="15">
        <f t="shared" ca="1" si="615"/>
        <v>0</v>
      </c>
      <c r="F2347" s="15">
        <f t="shared" ca="1" si="616"/>
        <v>-8.3499999999999091</v>
      </c>
      <c r="G2347" s="17">
        <f t="shared" ca="1" si="624"/>
        <v>9.039285714285711</v>
      </c>
      <c r="H2347" s="17">
        <f t="shared" ca="1" si="625"/>
        <v>6.3678571428571331</v>
      </c>
      <c r="I2347" s="17">
        <f t="shared" ca="1" si="626"/>
        <v>1.4195176668536191</v>
      </c>
      <c r="J2347" s="23">
        <f t="shared" ca="1" si="617"/>
        <v>58.66944830783499</v>
      </c>
      <c r="K2347" s="19" t="str">
        <f t="shared" ca="1" si="618"/>
        <v/>
      </c>
      <c r="L2347" s="19" t="str">
        <f t="shared" ca="1" si="619"/>
        <v/>
      </c>
      <c r="M2347" s="9" t="str">
        <f t="shared" ca="1" si="620"/>
        <v/>
      </c>
      <c r="N2347" s="9" t="str">
        <f t="shared" ca="1" si="621"/>
        <v/>
      </c>
      <c r="O2347" s="11">
        <f t="shared" ca="1" si="614"/>
        <v>38483</v>
      </c>
      <c r="P2347" s="31">
        <f t="shared" ca="1" si="627"/>
        <v>57</v>
      </c>
      <c r="Q2347" s="9">
        <f t="shared" ca="1" si="622"/>
        <v>0</v>
      </c>
      <c r="R2347" s="34" t="str">
        <f t="shared" ca="1" si="628"/>
        <v>BUY</v>
      </c>
    </row>
    <row r="2348" spans="1:18" x14ac:dyDescent="0.3">
      <c r="A2348" s="9">
        <v>2345</v>
      </c>
      <c r="B2348" s="11">
        <f t="shared" ca="1" si="612"/>
        <v>38484</v>
      </c>
      <c r="C2348" s="17">
        <f t="shared" ca="1" si="613"/>
        <v>1993.15</v>
      </c>
      <c r="D2348" s="42">
        <f t="shared" ca="1" si="623"/>
        <v>7.2000000000000455</v>
      </c>
      <c r="E2348" s="15">
        <f t="shared" ca="1" si="615"/>
        <v>7.2000000000000455</v>
      </c>
      <c r="F2348" s="15">
        <f t="shared" ca="1" si="616"/>
        <v>0</v>
      </c>
      <c r="G2348" s="17">
        <f t="shared" ca="1" si="624"/>
        <v>8.210714285714289</v>
      </c>
      <c r="H2348" s="17">
        <f t="shared" ca="1" si="625"/>
        <v>6.3678571428571331</v>
      </c>
      <c r="I2348" s="17">
        <f t="shared" ca="1" si="626"/>
        <v>1.2893998878295034</v>
      </c>
      <c r="J2348" s="23">
        <f t="shared" ca="1" si="617"/>
        <v>56.320431161195543</v>
      </c>
      <c r="K2348" s="19" t="str">
        <f t="shared" ca="1" si="618"/>
        <v/>
      </c>
      <c r="L2348" s="19" t="str">
        <f t="shared" ca="1" si="619"/>
        <v/>
      </c>
      <c r="M2348" s="9" t="str">
        <f t="shared" ca="1" si="620"/>
        <v/>
      </c>
      <c r="N2348" s="9" t="str">
        <f t="shared" ca="1" si="621"/>
        <v/>
      </c>
      <c r="O2348" s="11">
        <f t="shared" ca="1" si="614"/>
        <v>38484</v>
      </c>
      <c r="P2348" s="31">
        <f t="shared" ca="1" si="627"/>
        <v>57</v>
      </c>
      <c r="Q2348" s="9">
        <f t="shared" ca="1" si="622"/>
        <v>0</v>
      </c>
      <c r="R2348" s="34" t="str">
        <f t="shared" ca="1" si="628"/>
        <v>BUY</v>
      </c>
    </row>
    <row r="2349" spans="1:18" x14ac:dyDescent="0.3">
      <c r="A2349" s="9">
        <v>2346</v>
      </c>
      <c r="B2349" s="11">
        <f t="shared" ca="1" si="612"/>
        <v>38485</v>
      </c>
      <c r="C2349" s="17">
        <f t="shared" ca="1" si="613"/>
        <v>1988.3</v>
      </c>
      <c r="D2349" s="42">
        <f t="shared" ca="1" si="623"/>
        <v>-4.8500000000001364</v>
      </c>
      <c r="E2349" s="15">
        <f t="shared" ca="1" si="615"/>
        <v>0</v>
      </c>
      <c r="F2349" s="15">
        <f t="shared" ca="1" si="616"/>
        <v>-4.8500000000001364</v>
      </c>
      <c r="G2349" s="17">
        <f t="shared" ca="1" si="624"/>
        <v>7.9535714285714221</v>
      </c>
      <c r="H2349" s="17">
        <f t="shared" ca="1" si="625"/>
        <v>6.7142857142857144</v>
      </c>
      <c r="I2349" s="17">
        <f t="shared" ca="1" si="626"/>
        <v>1.1845744680851054</v>
      </c>
      <c r="J2349" s="23">
        <f t="shared" ca="1" si="617"/>
        <v>54.224494765035281</v>
      </c>
      <c r="K2349" s="19" t="str">
        <f t="shared" ca="1" si="618"/>
        <v/>
      </c>
      <c r="L2349" s="19" t="str">
        <f t="shared" ca="1" si="619"/>
        <v/>
      </c>
      <c r="M2349" s="9" t="str">
        <f t="shared" ca="1" si="620"/>
        <v/>
      </c>
      <c r="N2349" s="9" t="str">
        <f t="shared" ca="1" si="621"/>
        <v/>
      </c>
      <c r="O2349" s="11">
        <f t="shared" ca="1" si="614"/>
        <v>38485</v>
      </c>
      <c r="P2349" s="31">
        <f t="shared" ca="1" si="627"/>
        <v>57</v>
      </c>
      <c r="Q2349" s="9">
        <f t="shared" ca="1" si="622"/>
        <v>0</v>
      </c>
      <c r="R2349" s="34" t="str">
        <f t="shared" ca="1" si="628"/>
        <v>BUY</v>
      </c>
    </row>
    <row r="2350" spans="1:18" x14ac:dyDescent="0.3">
      <c r="A2350" s="9">
        <v>2347</v>
      </c>
      <c r="B2350" s="11">
        <f t="shared" ca="1" si="612"/>
        <v>38488</v>
      </c>
      <c r="C2350" s="17">
        <f t="shared" ca="1" si="613"/>
        <v>2012.6</v>
      </c>
      <c r="D2350" s="42">
        <f t="shared" ca="1" si="623"/>
        <v>24.299999999999955</v>
      </c>
      <c r="E2350" s="15">
        <f t="shared" ca="1" si="615"/>
        <v>24.299999999999955</v>
      </c>
      <c r="F2350" s="15">
        <f t="shared" ca="1" si="616"/>
        <v>0</v>
      </c>
      <c r="G2350" s="17">
        <f t="shared" ca="1" si="624"/>
        <v>9.6892857142857043</v>
      </c>
      <c r="H2350" s="17">
        <f t="shared" ca="1" si="625"/>
        <v>5.7249999999999899</v>
      </c>
      <c r="I2350" s="17">
        <f t="shared" ca="1" si="626"/>
        <v>1.6924516531503444</v>
      </c>
      <c r="J2350" s="23">
        <f t="shared" ca="1" si="617"/>
        <v>62.859128822984268</v>
      </c>
      <c r="K2350" s="19" t="str">
        <f t="shared" ca="1" si="618"/>
        <v/>
      </c>
      <c r="L2350" s="19" t="str">
        <f t="shared" ca="1" si="619"/>
        <v/>
      </c>
      <c r="M2350" s="9" t="str">
        <f t="shared" ca="1" si="620"/>
        <v/>
      </c>
      <c r="N2350" s="9" t="str">
        <f t="shared" ca="1" si="621"/>
        <v/>
      </c>
      <c r="O2350" s="11">
        <f t="shared" ca="1" si="614"/>
        <v>38488</v>
      </c>
      <c r="P2350" s="31">
        <f t="shared" ca="1" si="627"/>
        <v>57</v>
      </c>
      <c r="Q2350" s="9">
        <f t="shared" ca="1" si="622"/>
        <v>0</v>
      </c>
      <c r="R2350" s="34" t="str">
        <f t="shared" ca="1" si="628"/>
        <v>BUY</v>
      </c>
    </row>
    <row r="2351" spans="1:18" x14ac:dyDescent="0.3">
      <c r="A2351" s="9">
        <v>2348</v>
      </c>
      <c r="B2351" s="11">
        <f t="shared" ca="1" si="612"/>
        <v>38489</v>
      </c>
      <c r="C2351" s="17">
        <f t="shared" ca="1" si="613"/>
        <v>1990.8</v>
      </c>
      <c r="D2351" s="42">
        <f t="shared" ca="1" si="623"/>
        <v>-21.799999999999955</v>
      </c>
      <c r="E2351" s="15">
        <f t="shared" ca="1" si="615"/>
        <v>0</v>
      </c>
      <c r="F2351" s="15">
        <f t="shared" ca="1" si="616"/>
        <v>-21.799999999999955</v>
      </c>
      <c r="G2351" s="17">
        <f t="shared" ca="1" si="624"/>
        <v>9.6892857142857043</v>
      </c>
      <c r="H2351" s="17">
        <f t="shared" ca="1" si="625"/>
        <v>5.7321428571428568</v>
      </c>
      <c r="I2351" s="17">
        <f t="shared" ca="1" si="626"/>
        <v>1.6903426791277243</v>
      </c>
      <c r="J2351" s="23">
        <f t="shared" ca="1" si="617"/>
        <v>62.830013895321883</v>
      </c>
      <c r="K2351" s="19" t="str">
        <f t="shared" ca="1" si="618"/>
        <v/>
      </c>
      <c r="L2351" s="19" t="str">
        <f t="shared" ca="1" si="619"/>
        <v/>
      </c>
      <c r="M2351" s="9" t="str">
        <f t="shared" ca="1" si="620"/>
        <v/>
      </c>
      <c r="N2351" s="9" t="str">
        <f t="shared" ca="1" si="621"/>
        <v/>
      </c>
      <c r="O2351" s="11">
        <f t="shared" ca="1" si="614"/>
        <v>38489</v>
      </c>
      <c r="P2351" s="31">
        <f t="shared" ca="1" si="627"/>
        <v>57</v>
      </c>
      <c r="Q2351" s="9">
        <f t="shared" ca="1" si="622"/>
        <v>0</v>
      </c>
      <c r="R2351" s="34" t="str">
        <f t="shared" ca="1" si="628"/>
        <v>BUY</v>
      </c>
    </row>
    <row r="2352" spans="1:18" x14ac:dyDescent="0.3">
      <c r="A2352" s="9">
        <v>2349</v>
      </c>
      <c r="B2352" s="11">
        <f t="shared" ca="1" si="612"/>
        <v>38490</v>
      </c>
      <c r="C2352" s="17">
        <f t="shared" ca="1" si="613"/>
        <v>1982.75</v>
      </c>
      <c r="D2352" s="42">
        <f t="shared" ca="1" si="623"/>
        <v>-8.0499999999999545</v>
      </c>
      <c r="E2352" s="15">
        <f t="shared" ca="1" si="615"/>
        <v>0</v>
      </c>
      <c r="F2352" s="15">
        <f t="shared" ca="1" si="616"/>
        <v>-8.0499999999999545</v>
      </c>
      <c r="G2352" s="17">
        <f t="shared" ca="1" si="624"/>
        <v>9.2678571428571423</v>
      </c>
      <c r="H2352" s="17">
        <f t="shared" ca="1" si="625"/>
        <v>6.3071428571428543</v>
      </c>
      <c r="I2352" s="17">
        <f t="shared" ca="1" si="626"/>
        <v>1.4694224235560596</v>
      </c>
      <c r="J2352" s="23">
        <f t="shared" ca="1" si="617"/>
        <v>59.504700756707187</v>
      </c>
      <c r="K2352" s="19" t="str">
        <f t="shared" ca="1" si="618"/>
        <v/>
      </c>
      <c r="L2352" s="19" t="str">
        <f t="shared" ca="1" si="619"/>
        <v/>
      </c>
      <c r="M2352" s="9" t="str">
        <f t="shared" ca="1" si="620"/>
        <v/>
      </c>
      <c r="N2352" s="9" t="str">
        <f t="shared" ca="1" si="621"/>
        <v/>
      </c>
      <c r="O2352" s="11">
        <f t="shared" ca="1" si="614"/>
        <v>38490</v>
      </c>
      <c r="P2352" s="31">
        <f t="shared" ca="1" si="627"/>
        <v>57</v>
      </c>
      <c r="Q2352" s="9">
        <f t="shared" ca="1" si="622"/>
        <v>0</v>
      </c>
      <c r="R2352" s="34" t="str">
        <f t="shared" ca="1" si="628"/>
        <v>BUY</v>
      </c>
    </row>
    <row r="2353" spans="1:18" x14ac:dyDescent="0.3">
      <c r="A2353" s="9">
        <v>2350</v>
      </c>
      <c r="B2353" s="11">
        <f t="shared" ca="1" si="612"/>
        <v>38491</v>
      </c>
      <c r="C2353" s="17">
        <f t="shared" ca="1" si="613"/>
        <v>1990.85</v>
      </c>
      <c r="D2353" s="42">
        <f t="shared" ca="1" si="623"/>
        <v>8.0999999999999091</v>
      </c>
      <c r="E2353" s="15">
        <f t="shared" ca="1" si="615"/>
        <v>8.0999999999999091</v>
      </c>
      <c r="F2353" s="15">
        <f t="shared" ca="1" si="616"/>
        <v>0</v>
      </c>
      <c r="G2353" s="17">
        <f t="shared" ca="1" si="624"/>
        <v>9.8464285714285644</v>
      </c>
      <c r="H2353" s="17">
        <f t="shared" ca="1" si="625"/>
        <v>3.5357142857142856</v>
      </c>
      <c r="I2353" s="17">
        <f t="shared" ca="1" si="626"/>
        <v>2.7848484848484829</v>
      </c>
      <c r="J2353" s="23">
        <f t="shared" ca="1" si="617"/>
        <v>73.578863090472368</v>
      </c>
      <c r="K2353" s="19" t="str">
        <f t="shared" ca="1" si="618"/>
        <v>SELL</v>
      </c>
      <c r="L2353" s="19">
        <f t="shared" ca="1" si="619"/>
        <v>58</v>
      </c>
      <c r="M2353" s="9" t="str">
        <f t="shared" ca="1" si="620"/>
        <v>SELL</v>
      </c>
      <c r="N2353" s="9">
        <f t="shared" ca="1" si="621"/>
        <v>1990.85</v>
      </c>
      <c r="O2353" s="11">
        <f t="shared" ca="1" si="614"/>
        <v>38491</v>
      </c>
      <c r="P2353" s="31">
        <f t="shared" ca="1" si="627"/>
        <v>58</v>
      </c>
      <c r="Q2353" s="9">
        <f t="shared" ca="1" si="622"/>
        <v>1</v>
      </c>
      <c r="R2353" s="34" t="str">
        <f t="shared" ca="1" si="628"/>
        <v>SELL</v>
      </c>
    </row>
    <row r="2354" spans="1:18" x14ac:dyDescent="0.3">
      <c r="A2354" s="9">
        <v>2351</v>
      </c>
      <c r="B2354" s="11">
        <f t="shared" ca="1" si="612"/>
        <v>38492</v>
      </c>
      <c r="C2354" s="17">
        <f t="shared" ca="1" si="613"/>
        <v>1992.4</v>
      </c>
      <c r="D2354" s="42">
        <f t="shared" ca="1" si="623"/>
        <v>1.5500000000001819</v>
      </c>
      <c r="E2354" s="15">
        <f t="shared" ca="1" si="615"/>
        <v>1.5500000000001819</v>
      </c>
      <c r="F2354" s="15">
        <f t="shared" ca="1" si="616"/>
        <v>0</v>
      </c>
      <c r="G2354" s="17">
        <f t="shared" ca="1" si="624"/>
        <v>8.9392857142857203</v>
      </c>
      <c r="H2354" s="17">
        <f t="shared" ca="1" si="625"/>
        <v>3.5357142857142856</v>
      </c>
      <c r="I2354" s="17">
        <f t="shared" ca="1" si="626"/>
        <v>2.5282828282828302</v>
      </c>
      <c r="J2354" s="23">
        <f t="shared" ca="1" si="617"/>
        <v>71.657600916117971</v>
      </c>
      <c r="K2354" s="19" t="str">
        <f t="shared" ca="1" si="618"/>
        <v>SELL</v>
      </c>
      <c r="L2354" s="19" t="str">
        <f t="shared" ca="1" si="619"/>
        <v/>
      </c>
      <c r="M2354" s="9" t="str">
        <f t="shared" ca="1" si="620"/>
        <v/>
      </c>
      <c r="N2354" s="9" t="str">
        <f t="shared" ca="1" si="621"/>
        <v/>
      </c>
      <c r="O2354" s="11">
        <f t="shared" ca="1" si="614"/>
        <v>38492</v>
      </c>
      <c r="P2354" s="31">
        <f t="shared" ca="1" si="627"/>
        <v>58</v>
      </c>
      <c r="Q2354" s="9">
        <f t="shared" ca="1" si="622"/>
        <v>0</v>
      </c>
      <c r="R2354" s="34" t="str">
        <f t="shared" ca="1" si="628"/>
        <v>SELL</v>
      </c>
    </row>
    <row r="2355" spans="1:18" x14ac:dyDescent="0.3">
      <c r="A2355" s="9">
        <v>2352</v>
      </c>
      <c r="B2355" s="11">
        <f t="shared" ca="1" si="612"/>
        <v>38495</v>
      </c>
      <c r="C2355" s="17">
        <f t="shared" ca="1" si="613"/>
        <v>2013.9</v>
      </c>
      <c r="D2355" s="42">
        <f t="shared" ca="1" si="623"/>
        <v>21.5</v>
      </c>
      <c r="E2355" s="15">
        <f t="shared" ca="1" si="615"/>
        <v>21.5</v>
      </c>
      <c r="F2355" s="15">
        <f t="shared" ca="1" si="616"/>
        <v>0</v>
      </c>
      <c r="G2355" s="17">
        <f t="shared" ca="1" si="624"/>
        <v>10.192857142857147</v>
      </c>
      <c r="H2355" s="17">
        <f t="shared" ca="1" si="625"/>
        <v>3.5357142857142856</v>
      </c>
      <c r="I2355" s="17">
        <f t="shared" ca="1" si="626"/>
        <v>2.8828282828282839</v>
      </c>
      <c r="J2355" s="23">
        <f t="shared" ca="1" si="617"/>
        <v>74.245577523413118</v>
      </c>
      <c r="K2355" s="19" t="str">
        <f t="shared" ca="1" si="618"/>
        <v>SELL</v>
      </c>
      <c r="L2355" s="19" t="str">
        <f t="shared" ca="1" si="619"/>
        <v/>
      </c>
      <c r="M2355" s="9" t="str">
        <f t="shared" ca="1" si="620"/>
        <v/>
      </c>
      <c r="N2355" s="9" t="str">
        <f t="shared" ca="1" si="621"/>
        <v/>
      </c>
      <c r="O2355" s="11">
        <f t="shared" ca="1" si="614"/>
        <v>38495</v>
      </c>
      <c r="P2355" s="31">
        <f t="shared" ca="1" si="627"/>
        <v>58</v>
      </c>
      <c r="Q2355" s="9">
        <f t="shared" ca="1" si="622"/>
        <v>0</v>
      </c>
      <c r="R2355" s="34" t="str">
        <f t="shared" ca="1" si="628"/>
        <v>SELL</v>
      </c>
    </row>
    <row r="2356" spans="1:18" x14ac:dyDescent="0.3">
      <c r="A2356" s="9">
        <v>2353</v>
      </c>
      <c r="B2356" s="11">
        <f t="shared" ca="1" si="612"/>
        <v>38496</v>
      </c>
      <c r="C2356" s="17">
        <f t="shared" ca="1" si="613"/>
        <v>2028.6</v>
      </c>
      <c r="D2356" s="42">
        <f t="shared" ca="1" si="623"/>
        <v>14.699999999999818</v>
      </c>
      <c r="E2356" s="15">
        <f t="shared" ca="1" si="615"/>
        <v>14.699999999999818</v>
      </c>
      <c r="F2356" s="15">
        <f t="shared" ca="1" si="616"/>
        <v>0</v>
      </c>
      <c r="G2356" s="17">
        <f t="shared" ca="1" si="624"/>
        <v>9.6785714285714288</v>
      </c>
      <c r="H2356" s="17">
        <f t="shared" ca="1" si="625"/>
        <v>3.5357142857142856</v>
      </c>
      <c r="I2356" s="17">
        <f t="shared" ca="1" si="626"/>
        <v>2.7373737373737375</v>
      </c>
      <c r="J2356" s="23">
        <f t="shared" ca="1" si="617"/>
        <v>73.243243243243242</v>
      </c>
      <c r="K2356" s="19" t="str">
        <f t="shared" ca="1" si="618"/>
        <v>SELL</v>
      </c>
      <c r="L2356" s="19" t="str">
        <f t="shared" ca="1" si="619"/>
        <v/>
      </c>
      <c r="M2356" s="9" t="str">
        <f t="shared" ca="1" si="620"/>
        <v/>
      </c>
      <c r="N2356" s="9" t="str">
        <f t="shared" ca="1" si="621"/>
        <v/>
      </c>
      <c r="O2356" s="11">
        <f t="shared" ca="1" si="614"/>
        <v>38496</v>
      </c>
      <c r="P2356" s="31">
        <f t="shared" ca="1" si="627"/>
        <v>58</v>
      </c>
      <c r="Q2356" s="9">
        <f t="shared" ca="1" si="622"/>
        <v>0</v>
      </c>
      <c r="R2356" s="34" t="str">
        <f t="shared" ca="1" si="628"/>
        <v>SELL</v>
      </c>
    </row>
    <row r="2357" spans="1:18" x14ac:dyDescent="0.3">
      <c r="A2357" s="9">
        <v>2354</v>
      </c>
      <c r="B2357" s="11">
        <f t="shared" ca="1" si="612"/>
        <v>38497</v>
      </c>
      <c r="C2357" s="17">
        <f t="shared" ca="1" si="613"/>
        <v>2043.85</v>
      </c>
      <c r="D2357" s="42">
        <f t="shared" ca="1" si="623"/>
        <v>15.25</v>
      </c>
      <c r="E2357" s="15">
        <f t="shared" ca="1" si="615"/>
        <v>15.25</v>
      </c>
      <c r="F2357" s="15">
        <f t="shared" ca="1" si="616"/>
        <v>0</v>
      </c>
      <c r="G2357" s="17">
        <f t="shared" ca="1" si="624"/>
        <v>9.289285714285711</v>
      </c>
      <c r="H2357" s="17">
        <f t="shared" ca="1" si="625"/>
        <v>3.5357142857142856</v>
      </c>
      <c r="I2357" s="17">
        <f t="shared" ca="1" si="626"/>
        <v>2.6272727272727265</v>
      </c>
      <c r="J2357" s="23">
        <f t="shared" ca="1" si="617"/>
        <v>72.431077694235583</v>
      </c>
      <c r="K2357" s="19" t="str">
        <f t="shared" ca="1" si="618"/>
        <v>SELL</v>
      </c>
      <c r="L2357" s="19" t="str">
        <f t="shared" ca="1" si="619"/>
        <v/>
      </c>
      <c r="M2357" s="9" t="str">
        <f t="shared" ca="1" si="620"/>
        <v/>
      </c>
      <c r="N2357" s="9" t="str">
        <f t="shared" ca="1" si="621"/>
        <v/>
      </c>
      <c r="O2357" s="11">
        <f t="shared" ca="1" si="614"/>
        <v>38497</v>
      </c>
      <c r="P2357" s="31">
        <f t="shared" ca="1" si="627"/>
        <v>58</v>
      </c>
      <c r="Q2357" s="9">
        <f t="shared" ca="1" si="622"/>
        <v>0</v>
      </c>
      <c r="R2357" s="34" t="str">
        <f t="shared" ca="1" si="628"/>
        <v>SELL</v>
      </c>
    </row>
    <row r="2358" spans="1:18" x14ac:dyDescent="0.3">
      <c r="A2358" s="9">
        <v>2355</v>
      </c>
      <c r="B2358" s="11">
        <f t="shared" ca="1" si="612"/>
        <v>38498</v>
      </c>
      <c r="C2358" s="17">
        <f t="shared" ca="1" si="613"/>
        <v>2074.6999999999998</v>
      </c>
      <c r="D2358" s="42">
        <f t="shared" ca="1" si="623"/>
        <v>30.849999999999909</v>
      </c>
      <c r="E2358" s="15">
        <f t="shared" ca="1" si="615"/>
        <v>30.849999999999909</v>
      </c>
      <c r="F2358" s="15">
        <f t="shared" ca="1" si="616"/>
        <v>0</v>
      </c>
      <c r="G2358" s="17">
        <f t="shared" ca="1" si="624"/>
        <v>10.478571428571415</v>
      </c>
      <c r="H2358" s="17">
        <f t="shared" ca="1" si="625"/>
        <v>3.5357142857142856</v>
      </c>
      <c r="I2358" s="17">
        <f t="shared" ca="1" si="626"/>
        <v>2.9636363636363598</v>
      </c>
      <c r="J2358" s="23">
        <f t="shared" ca="1" si="617"/>
        <v>74.770642201834846</v>
      </c>
      <c r="K2358" s="19" t="str">
        <f t="shared" ca="1" si="618"/>
        <v>SELL</v>
      </c>
      <c r="L2358" s="19" t="str">
        <f t="shared" ca="1" si="619"/>
        <v/>
      </c>
      <c r="M2358" s="9" t="str">
        <f t="shared" ca="1" si="620"/>
        <v/>
      </c>
      <c r="N2358" s="9" t="str">
        <f t="shared" ca="1" si="621"/>
        <v/>
      </c>
      <c r="O2358" s="11">
        <f t="shared" ca="1" si="614"/>
        <v>38498</v>
      </c>
      <c r="P2358" s="31">
        <f t="shared" ca="1" si="627"/>
        <v>58</v>
      </c>
      <c r="Q2358" s="9">
        <f t="shared" ca="1" si="622"/>
        <v>0</v>
      </c>
      <c r="R2358" s="34" t="str">
        <f t="shared" ca="1" si="628"/>
        <v>SELL</v>
      </c>
    </row>
    <row r="2359" spans="1:18" x14ac:dyDescent="0.3">
      <c r="A2359" s="9">
        <v>2356</v>
      </c>
      <c r="B2359" s="11">
        <f t="shared" ca="1" si="612"/>
        <v>38499</v>
      </c>
      <c r="C2359" s="17">
        <f t="shared" ca="1" si="613"/>
        <v>2076.4</v>
      </c>
      <c r="D2359" s="42">
        <f t="shared" ca="1" si="623"/>
        <v>1.7000000000002728</v>
      </c>
      <c r="E2359" s="15">
        <f t="shared" ca="1" si="615"/>
        <v>1.7000000000002728</v>
      </c>
      <c r="F2359" s="15">
        <f t="shared" ca="1" si="616"/>
        <v>0</v>
      </c>
      <c r="G2359" s="17">
        <f t="shared" ca="1" si="624"/>
        <v>8.9392857142857203</v>
      </c>
      <c r="H2359" s="17">
        <f t="shared" ca="1" si="625"/>
        <v>3.5357142857142856</v>
      </c>
      <c r="I2359" s="17">
        <f t="shared" ca="1" si="626"/>
        <v>2.5282828282828302</v>
      </c>
      <c r="J2359" s="23">
        <f t="shared" ca="1" si="617"/>
        <v>71.657600916117971</v>
      </c>
      <c r="K2359" s="19" t="str">
        <f t="shared" ca="1" si="618"/>
        <v>SELL</v>
      </c>
      <c r="L2359" s="19" t="str">
        <f t="shared" ca="1" si="619"/>
        <v/>
      </c>
      <c r="M2359" s="9" t="str">
        <f t="shared" ca="1" si="620"/>
        <v/>
      </c>
      <c r="N2359" s="9" t="str">
        <f t="shared" ca="1" si="621"/>
        <v/>
      </c>
      <c r="O2359" s="11">
        <f t="shared" ca="1" si="614"/>
        <v>38499</v>
      </c>
      <c r="P2359" s="31">
        <f t="shared" ca="1" si="627"/>
        <v>58</v>
      </c>
      <c r="Q2359" s="9">
        <f t="shared" ca="1" si="622"/>
        <v>0</v>
      </c>
      <c r="R2359" s="34" t="str">
        <f t="shared" ca="1" si="628"/>
        <v>SELL</v>
      </c>
    </row>
    <row r="2360" spans="1:18" x14ac:dyDescent="0.3">
      <c r="A2360" s="9">
        <v>2357</v>
      </c>
      <c r="B2360" s="11">
        <f t="shared" ca="1" si="612"/>
        <v>38502</v>
      </c>
      <c r="C2360" s="17">
        <f t="shared" ca="1" si="613"/>
        <v>2072.4</v>
      </c>
      <c r="D2360" s="42">
        <f t="shared" ca="1" si="623"/>
        <v>-4</v>
      </c>
      <c r="E2360" s="15">
        <f t="shared" ca="1" si="615"/>
        <v>0</v>
      </c>
      <c r="F2360" s="15">
        <f t="shared" ca="1" si="616"/>
        <v>-4</v>
      </c>
      <c r="G2360" s="17">
        <f t="shared" ca="1" si="624"/>
        <v>8.9392857142857203</v>
      </c>
      <c r="H2360" s="17">
        <f t="shared" ca="1" si="625"/>
        <v>3.3607142857142827</v>
      </c>
      <c r="I2360" s="17">
        <f t="shared" ca="1" si="626"/>
        <v>2.6599362380446374</v>
      </c>
      <c r="J2360" s="23">
        <f t="shared" ca="1" si="617"/>
        <v>72.67711962833917</v>
      </c>
      <c r="K2360" s="19" t="str">
        <f t="shared" ca="1" si="618"/>
        <v>SELL</v>
      </c>
      <c r="L2360" s="19" t="str">
        <f t="shared" ca="1" si="619"/>
        <v/>
      </c>
      <c r="M2360" s="9" t="str">
        <f t="shared" ca="1" si="620"/>
        <v/>
      </c>
      <c r="N2360" s="9" t="str">
        <f t="shared" ca="1" si="621"/>
        <v/>
      </c>
      <c r="O2360" s="11">
        <f t="shared" ca="1" si="614"/>
        <v>38502</v>
      </c>
      <c r="P2360" s="31">
        <f t="shared" ca="1" si="627"/>
        <v>58</v>
      </c>
      <c r="Q2360" s="9">
        <f t="shared" ca="1" si="622"/>
        <v>0</v>
      </c>
      <c r="R2360" s="34" t="str">
        <f t="shared" ca="1" si="628"/>
        <v>SELL</v>
      </c>
    </row>
    <row r="2361" spans="1:18" x14ac:dyDescent="0.3">
      <c r="A2361" s="9">
        <v>2358</v>
      </c>
      <c r="B2361" s="11">
        <f t="shared" ca="1" si="612"/>
        <v>38503</v>
      </c>
      <c r="C2361" s="17">
        <f t="shared" ca="1" si="613"/>
        <v>2087.5500000000002</v>
      </c>
      <c r="D2361" s="42">
        <f t="shared" ca="1" si="623"/>
        <v>15.150000000000091</v>
      </c>
      <c r="E2361" s="15">
        <f t="shared" ca="1" si="615"/>
        <v>15.150000000000091</v>
      </c>
      <c r="F2361" s="15">
        <f t="shared" ca="1" si="616"/>
        <v>0</v>
      </c>
      <c r="G2361" s="17">
        <f t="shared" ca="1" si="624"/>
        <v>10.021428571428585</v>
      </c>
      <c r="H2361" s="17">
        <f t="shared" ca="1" si="625"/>
        <v>2.7642857142857173</v>
      </c>
      <c r="I2361" s="17">
        <f t="shared" ca="1" si="626"/>
        <v>3.6253229974160215</v>
      </c>
      <c r="J2361" s="23">
        <f t="shared" ca="1" si="617"/>
        <v>78.379888268156435</v>
      </c>
      <c r="K2361" s="19" t="str">
        <f t="shared" ca="1" si="618"/>
        <v>SELL</v>
      </c>
      <c r="L2361" s="19" t="str">
        <f t="shared" ca="1" si="619"/>
        <v/>
      </c>
      <c r="M2361" s="9" t="str">
        <f t="shared" ca="1" si="620"/>
        <v/>
      </c>
      <c r="N2361" s="9" t="str">
        <f t="shared" ca="1" si="621"/>
        <v/>
      </c>
      <c r="O2361" s="11">
        <f t="shared" ca="1" si="614"/>
        <v>38503</v>
      </c>
      <c r="P2361" s="31">
        <f t="shared" ca="1" si="627"/>
        <v>58</v>
      </c>
      <c r="Q2361" s="9">
        <f t="shared" ca="1" si="622"/>
        <v>0</v>
      </c>
      <c r="R2361" s="34" t="str">
        <f t="shared" ca="1" si="628"/>
        <v>SELL</v>
      </c>
    </row>
    <row r="2362" spans="1:18" x14ac:dyDescent="0.3">
      <c r="A2362" s="9">
        <v>2359</v>
      </c>
      <c r="B2362" s="11">
        <f t="shared" ca="1" si="612"/>
        <v>38504</v>
      </c>
      <c r="C2362" s="17">
        <f t="shared" ca="1" si="613"/>
        <v>2087.5500000000002</v>
      </c>
      <c r="D2362" s="42">
        <f t="shared" ca="1" si="623"/>
        <v>0</v>
      </c>
      <c r="E2362" s="15">
        <f t="shared" ca="1" si="615"/>
        <v>0</v>
      </c>
      <c r="F2362" s="15">
        <f t="shared" ca="1" si="616"/>
        <v>0</v>
      </c>
      <c r="G2362" s="17">
        <f t="shared" ca="1" si="624"/>
        <v>9.5071428571428669</v>
      </c>
      <c r="H2362" s="17">
        <f t="shared" ca="1" si="625"/>
        <v>2.7642857142857173</v>
      </c>
      <c r="I2362" s="17">
        <f t="shared" ca="1" si="626"/>
        <v>3.4392764857881133</v>
      </c>
      <c r="J2362" s="23">
        <f t="shared" ca="1" si="617"/>
        <v>77.473806752037248</v>
      </c>
      <c r="K2362" s="19" t="str">
        <f t="shared" ca="1" si="618"/>
        <v>SELL</v>
      </c>
      <c r="L2362" s="19" t="str">
        <f t="shared" ca="1" si="619"/>
        <v/>
      </c>
      <c r="M2362" s="9" t="str">
        <f t="shared" ca="1" si="620"/>
        <v/>
      </c>
      <c r="N2362" s="9" t="str">
        <f t="shared" ca="1" si="621"/>
        <v/>
      </c>
      <c r="O2362" s="11">
        <f t="shared" ca="1" si="614"/>
        <v>38504</v>
      </c>
      <c r="P2362" s="31">
        <f t="shared" ca="1" si="627"/>
        <v>58</v>
      </c>
      <c r="Q2362" s="9">
        <f t="shared" ca="1" si="622"/>
        <v>0</v>
      </c>
      <c r="R2362" s="34" t="str">
        <f t="shared" ca="1" si="628"/>
        <v>SELL</v>
      </c>
    </row>
    <row r="2363" spans="1:18" x14ac:dyDescent="0.3">
      <c r="A2363" s="9">
        <v>2360</v>
      </c>
      <c r="B2363" s="11">
        <f t="shared" ca="1" si="612"/>
        <v>38505</v>
      </c>
      <c r="C2363" s="17">
        <f t="shared" ca="1" si="613"/>
        <v>2064.65</v>
      </c>
      <c r="D2363" s="42">
        <f t="shared" ca="1" si="623"/>
        <v>-22.900000000000091</v>
      </c>
      <c r="E2363" s="15">
        <f t="shared" ca="1" si="615"/>
        <v>0</v>
      </c>
      <c r="F2363" s="15">
        <f t="shared" ca="1" si="616"/>
        <v>-22.900000000000091</v>
      </c>
      <c r="G2363" s="17">
        <f t="shared" ca="1" si="624"/>
        <v>9.5071428571428669</v>
      </c>
      <c r="H2363" s="17">
        <f t="shared" ca="1" si="625"/>
        <v>4.0535714285714288</v>
      </c>
      <c r="I2363" s="17">
        <f t="shared" ca="1" si="626"/>
        <v>2.3453744493392095</v>
      </c>
      <c r="J2363" s="23">
        <f t="shared" ca="1" si="617"/>
        <v>70.107979984198067</v>
      </c>
      <c r="K2363" s="19" t="str">
        <f t="shared" ca="1" si="618"/>
        <v>SELL</v>
      </c>
      <c r="L2363" s="19" t="str">
        <f t="shared" ca="1" si="619"/>
        <v/>
      </c>
      <c r="M2363" s="9" t="str">
        <f t="shared" ca="1" si="620"/>
        <v/>
      </c>
      <c r="N2363" s="9" t="str">
        <f t="shared" ca="1" si="621"/>
        <v/>
      </c>
      <c r="O2363" s="11">
        <f t="shared" ca="1" si="614"/>
        <v>38505</v>
      </c>
      <c r="P2363" s="31">
        <f t="shared" ca="1" si="627"/>
        <v>58</v>
      </c>
      <c r="Q2363" s="9">
        <f t="shared" ca="1" si="622"/>
        <v>0</v>
      </c>
      <c r="R2363" s="34" t="str">
        <f t="shared" ca="1" si="628"/>
        <v>SELL</v>
      </c>
    </row>
    <row r="2364" spans="1:18" x14ac:dyDescent="0.3">
      <c r="A2364" s="9">
        <v>2361</v>
      </c>
      <c r="B2364" s="11">
        <f t="shared" ca="1" si="612"/>
        <v>38506</v>
      </c>
      <c r="C2364" s="17">
        <f t="shared" ca="1" si="613"/>
        <v>2094.25</v>
      </c>
      <c r="D2364" s="42">
        <f t="shared" ca="1" si="623"/>
        <v>29.599999999999909</v>
      </c>
      <c r="E2364" s="15">
        <f t="shared" ca="1" si="615"/>
        <v>29.599999999999909</v>
      </c>
      <c r="F2364" s="15">
        <f t="shared" ca="1" si="616"/>
        <v>0</v>
      </c>
      <c r="G2364" s="17">
        <f t="shared" ca="1" si="624"/>
        <v>9.8857142857142914</v>
      </c>
      <c r="H2364" s="17">
        <f t="shared" ca="1" si="625"/>
        <v>4.0535714285714288</v>
      </c>
      <c r="I2364" s="17">
        <f t="shared" ca="1" si="626"/>
        <v>2.43876651982379</v>
      </c>
      <c r="J2364" s="23">
        <f t="shared" ca="1" si="617"/>
        <v>70.919805277991301</v>
      </c>
      <c r="K2364" s="19" t="str">
        <f t="shared" ca="1" si="618"/>
        <v>SELL</v>
      </c>
      <c r="L2364" s="19" t="str">
        <f t="shared" ca="1" si="619"/>
        <v/>
      </c>
      <c r="M2364" s="9" t="str">
        <f t="shared" ca="1" si="620"/>
        <v/>
      </c>
      <c r="N2364" s="9" t="str">
        <f t="shared" ca="1" si="621"/>
        <v/>
      </c>
      <c r="O2364" s="11">
        <f t="shared" ca="1" si="614"/>
        <v>38506</v>
      </c>
      <c r="P2364" s="31">
        <f t="shared" ca="1" si="627"/>
        <v>58</v>
      </c>
      <c r="Q2364" s="9">
        <f t="shared" ca="1" si="622"/>
        <v>0</v>
      </c>
      <c r="R2364" s="34" t="str">
        <f t="shared" ca="1" si="628"/>
        <v>SELL</v>
      </c>
    </row>
    <row r="2365" spans="1:18" x14ac:dyDescent="0.3">
      <c r="A2365" s="9">
        <v>2362</v>
      </c>
      <c r="B2365" s="11">
        <f t="shared" ca="1" si="612"/>
        <v>38507</v>
      </c>
      <c r="C2365" s="17">
        <f t="shared" ca="1" si="613"/>
        <v>2092.35</v>
      </c>
      <c r="D2365" s="42">
        <f t="shared" ca="1" si="623"/>
        <v>-1.9000000000000909</v>
      </c>
      <c r="E2365" s="15">
        <f t="shared" ca="1" si="615"/>
        <v>0</v>
      </c>
      <c r="F2365" s="15">
        <f t="shared" ca="1" si="616"/>
        <v>-1.9000000000000909</v>
      </c>
      <c r="G2365" s="17">
        <f t="shared" ca="1" si="624"/>
        <v>9.8857142857142914</v>
      </c>
      <c r="H2365" s="17">
        <f t="shared" ca="1" si="625"/>
        <v>2.6321428571428669</v>
      </c>
      <c r="I2365" s="17">
        <f t="shared" ca="1" si="626"/>
        <v>3.7557666214382515</v>
      </c>
      <c r="J2365" s="23">
        <f t="shared" ca="1" si="617"/>
        <v>78.972895863052727</v>
      </c>
      <c r="K2365" s="19" t="str">
        <f t="shared" ca="1" si="618"/>
        <v>SELL</v>
      </c>
      <c r="L2365" s="19" t="str">
        <f t="shared" ca="1" si="619"/>
        <v/>
      </c>
      <c r="M2365" s="9" t="str">
        <f t="shared" ca="1" si="620"/>
        <v/>
      </c>
      <c r="N2365" s="9" t="str">
        <f t="shared" ca="1" si="621"/>
        <v/>
      </c>
      <c r="O2365" s="11">
        <f t="shared" ca="1" si="614"/>
        <v>38507</v>
      </c>
      <c r="P2365" s="31">
        <f t="shared" ca="1" si="627"/>
        <v>58</v>
      </c>
      <c r="Q2365" s="9">
        <f t="shared" ca="1" si="622"/>
        <v>0</v>
      </c>
      <c r="R2365" s="34" t="str">
        <f t="shared" ca="1" si="628"/>
        <v>SELL</v>
      </c>
    </row>
    <row r="2366" spans="1:18" x14ac:dyDescent="0.3">
      <c r="A2366" s="9">
        <v>2363</v>
      </c>
      <c r="B2366" s="11">
        <f t="shared" ca="1" si="612"/>
        <v>38509</v>
      </c>
      <c r="C2366" s="17">
        <f t="shared" ca="1" si="613"/>
        <v>2092.8000000000002</v>
      </c>
      <c r="D2366" s="42">
        <f t="shared" ca="1" si="623"/>
        <v>0.45000000000027285</v>
      </c>
      <c r="E2366" s="15">
        <f t="shared" ca="1" si="615"/>
        <v>0.45000000000027285</v>
      </c>
      <c r="F2366" s="15">
        <f t="shared" ca="1" si="616"/>
        <v>0</v>
      </c>
      <c r="G2366" s="17">
        <f t="shared" ca="1" si="624"/>
        <v>9.9178571428571694</v>
      </c>
      <c r="H2366" s="17">
        <f t="shared" ca="1" si="625"/>
        <v>2.0571428571428703</v>
      </c>
      <c r="I2366" s="17">
        <f t="shared" ca="1" si="626"/>
        <v>4.8211805555555376</v>
      </c>
      <c r="J2366" s="23">
        <f t="shared" ca="1" si="617"/>
        <v>82.821354011333085</v>
      </c>
      <c r="K2366" s="19" t="str">
        <f t="shared" ca="1" si="618"/>
        <v>SELL</v>
      </c>
      <c r="L2366" s="19" t="str">
        <f t="shared" ca="1" si="619"/>
        <v/>
      </c>
      <c r="M2366" s="9" t="str">
        <f t="shared" ca="1" si="620"/>
        <v/>
      </c>
      <c r="N2366" s="9" t="str">
        <f t="shared" ca="1" si="621"/>
        <v/>
      </c>
      <c r="O2366" s="11">
        <f t="shared" ca="1" si="614"/>
        <v>38509</v>
      </c>
      <c r="P2366" s="31">
        <f t="shared" ca="1" si="627"/>
        <v>58</v>
      </c>
      <c r="Q2366" s="9">
        <f t="shared" ca="1" si="622"/>
        <v>0</v>
      </c>
      <c r="R2366" s="34" t="str">
        <f t="shared" ca="1" si="628"/>
        <v>SELL</v>
      </c>
    </row>
    <row r="2367" spans="1:18" x14ac:dyDescent="0.3">
      <c r="A2367" s="9">
        <v>2364</v>
      </c>
      <c r="B2367" s="11">
        <f t="shared" ca="1" si="612"/>
        <v>38510</v>
      </c>
      <c r="C2367" s="17">
        <f t="shared" ca="1" si="613"/>
        <v>2098.15</v>
      </c>
      <c r="D2367" s="42">
        <f t="shared" ca="1" si="623"/>
        <v>5.3499999999999091</v>
      </c>
      <c r="E2367" s="15">
        <f t="shared" ca="1" si="615"/>
        <v>5.3499999999999091</v>
      </c>
      <c r="F2367" s="15">
        <f t="shared" ca="1" si="616"/>
        <v>0</v>
      </c>
      <c r="G2367" s="17">
        <f t="shared" ca="1" si="624"/>
        <v>9.7214285714285982</v>
      </c>
      <c r="H2367" s="17">
        <f t="shared" ca="1" si="625"/>
        <v>2.0571428571428703</v>
      </c>
      <c r="I2367" s="17">
        <f t="shared" ca="1" si="626"/>
        <v>4.7256944444444269</v>
      </c>
      <c r="J2367" s="23">
        <f t="shared" ca="1" si="617"/>
        <v>82.534869617950221</v>
      </c>
      <c r="K2367" s="19" t="str">
        <f t="shared" ca="1" si="618"/>
        <v>SELL</v>
      </c>
      <c r="L2367" s="19" t="str">
        <f t="shared" ca="1" si="619"/>
        <v/>
      </c>
      <c r="M2367" s="9" t="str">
        <f t="shared" ca="1" si="620"/>
        <v/>
      </c>
      <c r="N2367" s="9" t="str">
        <f t="shared" ca="1" si="621"/>
        <v/>
      </c>
      <c r="O2367" s="11">
        <f t="shared" ca="1" si="614"/>
        <v>38510</v>
      </c>
      <c r="P2367" s="31">
        <f t="shared" ca="1" si="627"/>
        <v>58</v>
      </c>
      <c r="Q2367" s="9">
        <f t="shared" ca="1" si="622"/>
        <v>0</v>
      </c>
      <c r="R2367" s="34" t="str">
        <f t="shared" ca="1" si="628"/>
        <v>SELL</v>
      </c>
    </row>
    <row r="2368" spans="1:18" x14ac:dyDescent="0.3">
      <c r="A2368" s="9">
        <v>2365</v>
      </c>
      <c r="B2368" s="11">
        <f t="shared" ca="1" si="612"/>
        <v>38511</v>
      </c>
      <c r="C2368" s="17">
        <f t="shared" ca="1" si="613"/>
        <v>2112.4</v>
      </c>
      <c r="D2368" s="42">
        <f t="shared" ca="1" si="623"/>
        <v>14.25</v>
      </c>
      <c r="E2368" s="15">
        <f t="shared" ca="1" si="615"/>
        <v>14.25</v>
      </c>
      <c r="F2368" s="15">
        <f t="shared" ca="1" si="616"/>
        <v>0</v>
      </c>
      <c r="G2368" s="17">
        <f t="shared" ca="1" si="624"/>
        <v>10.628571428571442</v>
      </c>
      <c r="H2368" s="17">
        <f t="shared" ca="1" si="625"/>
        <v>2.0571428571428703</v>
      </c>
      <c r="I2368" s="17">
        <f t="shared" ca="1" si="626"/>
        <v>5.1666666666666403</v>
      </c>
      <c r="J2368" s="23">
        <f t="shared" ca="1" si="617"/>
        <v>83.783783783783718</v>
      </c>
      <c r="K2368" s="19" t="str">
        <f t="shared" ca="1" si="618"/>
        <v>SELL</v>
      </c>
      <c r="L2368" s="19" t="str">
        <f t="shared" ca="1" si="619"/>
        <v/>
      </c>
      <c r="M2368" s="9" t="str">
        <f t="shared" ca="1" si="620"/>
        <v/>
      </c>
      <c r="N2368" s="9" t="str">
        <f t="shared" ca="1" si="621"/>
        <v/>
      </c>
      <c r="O2368" s="11">
        <f t="shared" ca="1" si="614"/>
        <v>38511</v>
      </c>
      <c r="P2368" s="31">
        <f t="shared" ca="1" si="627"/>
        <v>58</v>
      </c>
      <c r="Q2368" s="9">
        <f t="shared" ca="1" si="622"/>
        <v>0</v>
      </c>
      <c r="R2368" s="34" t="str">
        <f t="shared" ca="1" si="628"/>
        <v>SELL</v>
      </c>
    </row>
    <row r="2369" spans="1:18" x14ac:dyDescent="0.3">
      <c r="A2369" s="9">
        <v>2366</v>
      </c>
      <c r="B2369" s="11">
        <f t="shared" ca="1" si="612"/>
        <v>38512</v>
      </c>
      <c r="C2369" s="17">
        <f t="shared" ca="1" si="613"/>
        <v>2103.1999999999998</v>
      </c>
      <c r="D2369" s="42">
        <f t="shared" ca="1" si="623"/>
        <v>-9.2000000000002728</v>
      </c>
      <c r="E2369" s="15">
        <f t="shared" ca="1" si="615"/>
        <v>0</v>
      </c>
      <c r="F2369" s="15">
        <f t="shared" ca="1" si="616"/>
        <v>-9.2000000000002728</v>
      </c>
      <c r="G2369" s="17">
        <f t="shared" ca="1" si="624"/>
        <v>9.0928571428571558</v>
      </c>
      <c r="H2369" s="17">
        <f t="shared" ca="1" si="625"/>
        <v>2.7142857142857468</v>
      </c>
      <c r="I2369" s="17">
        <f t="shared" ca="1" si="626"/>
        <v>3.3499999999999646</v>
      </c>
      <c r="J2369" s="23">
        <f t="shared" ca="1" si="617"/>
        <v>77.011494252873376</v>
      </c>
      <c r="K2369" s="19" t="str">
        <f t="shared" ca="1" si="618"/>
        <v>SELL</v>
      </c>
      <c r="L2369" s="19" t="str">
        <f t="shared" ca="1" si="619"/>
        <v/>
      </c>
      <c r="M2369" s="9" t="str">
        <f t="shared" ca="1" si="620"/>
        <v/>
      </c>
      <c r="N2369" s="9" t="str">
        <f t="shared" ca="1" si="621"/>
        <v/>
      </c>
      <c r="O2369" s="11">
        <f t="shared" ca="1" si="614"/>
        <v>38512</v>
      </c>
      <c r="P2369" s="31">
        <f t="shared" ca="1" si="627"/>
        <v>58</v>
      </c>
      <c r="Q2369" s="9">
        <f t="shared" ca="1" si="622"/>
        <v>0</v>
      </c>
      <c r="R2369" s="34" t="str">
        <f t="shared" ca="1" si="628"/>
        <v>SELL</v>
      </c>
    </row>
    <row r="2370" spans="1:18" x14ac:dyDescent="0.3">
      <c r="A2370" s="9">
        <v>2367</v>
      </c>
      <c r="B2370" s="11">
        <f t="shared" ca="1" si="612"/>
        <v>38513</v>
      </c>
      <c r="C2370" s="17">
        <f t="shared" ca="1" si="613"/>
        <v>2090.6</v>
      </c>
      <c r="D2370" s="42">
        <f t="shared" ca="1" si="623"/>
        <v>-12.599999999999909</v>
      </c>
      <c r="E2370" s="15">
        <f t="shared" ca="1" si="615"/>
        <v>0</v>
      </c>
      <c r="F2370" s="15">
        <f t="shared" ca="1" si="616"/>
        <v>-12.599999999999909</v>
      </c>
      <c r="G2370" s="17">
        <f t="shared" ca="1" si="624"/>
        <v>8.0428571428571694</v>
      </c>
      <c r="H2370" s="17">
        <f t="shared" ca="1" si="625"/>
        <v>3.6142857142857401</v>
      </c>
      <c r="I2370" s="17">
        <f t="shared" ca="1" si="626"/>
        <v>2.2252964426877386</v>
      </c>
      <c r="J2370" s="23">
        <f t="shared" ca="1" si="617"/>
        <v>68.995098039215605</v>
      </c>
      <c r="K2370" s="19" t="str">
        <f t="shared" ca="1" si="618"/>
        <v/>
      </c>
      <c r="L2370" s="19" t="str">
        <f t="shared" ca="1" si="619"/>
        <v/>
      </c>
      <c r="M2370" s="9" t="str">
        <f t="shared" ca="1" si="620"/>
        <v/>
      </c>
      <c r="N2370" s="9" t="str">
        <f t="shared" ca="1" si="621"/>
        <v/>
      </c>
      <c r="O2370" s="11">
        <f t="shared" ca="1" si="614"/>
        <v>38513</v>
      </c>
      <c r="P2370" s="31">
        <f t="shared" ca="1" si="627"/>
        <v>58</v>
      </c>
      <c r="Q2370" s="9">
        <f t="shared" ca="1" si="622"/>
        <v>0</v>
      </c>
      <c r="R2370" s="34" t="str">
        <f t="shared" ca="1" si="628"/>
        <v>SELL</v>
      </c>
    </row>
    <row r="2371" spans="1:18" x14ac:dyDescent="0.3">
      <c r="A2371" s="9">
        <v>2368</v>
      </c>
      <c r="B2371" s="11">
        <f t="shared" ca="1" si="612"/>
        <v>38516</v>
      </c>
      <c r="C2371" s="17">
        <f t="shared" ca="1" si="613"/>
        <v>2102.75</v>
      </c>
      <c r="D2371" s="42">
        <f t="shared" ca="1" si="623"/>
        <v>12.150000000000091</v>
      </c>
      <c r="E2371" s="15">
        <f t="shared" ca="1" si="615"/>
        <v>12.150000000000091</v>
      </c>
      <c r="F2371" s="15">
        <f t="shared" ca="1" si="616"/>
        <v>0</v>
      </c>
      <c r="G2371" s="17">
        <f t="shared" ca="1" si="624"/>
        <v>7.821428571428604</v>
      </c>
      <c r="H2371" s="17">
        <f t="shared" ca="1" si="625"/>
        <v>3.6142857142857401</v>
      </c>
      <c r="I2371" s="17">
        <f t="shared" ca="1" si="626"/>
        <v>2.1640316205533532</v>
      </c>
      <c r="J2371" s="23">
        <f t="shared" ca="1" si="617"/>
        <v>68.39475327920043</v>
      </c>
      <c r="K2371" s="19" t="str">
        <f t="shared" ca="1" si="618"/>
        <v/>
      </c>
      <c r="L2371" s="19" t="str">
        <f t="shared" ca="1" si="619"/>
        <v/>
      </c>
      <c r="M2371" s="9" t="str">
        <f t="shared" ca="1" si="620"/>
        <v/>
      </c>
      <c r="N2371" s="9" t="str">
        <f t="shared" ca="1" si="621"/>
        <v/>
      </c>
      <c r="O2371" s="11">
        <f t="shared" ca="1" si="614"/>
        <v>38516</v>
      </c>
      <c r="P2371" s="31">
        <f t="shared" ca="1" si="627"/>
        <v>58</v>
      </c>
      <c r="Q2371" s="9">
        <f t="shared" ca="1" si="622"/>
        <v>0</v>
      </c>
      <c r="R2371" s="34" t="str">
        <f t="shared" ca="1" si="628"/>
        <v>SELL</v>
      </c>
    </row>
    <row r="2372" spans="1:18" x14ac:dyDescent="0.3">
      <c r="A2372" s="9">
        <v>2369</v>
      </c>
      <c r="B2372" s="11">
        <f t="shared" ref="B2372:B2435" ca="1" si="629">VLOOKUP(A2372,INDIRECT($V$1&amp;"$A$2:$C$100000"),2,FALSE)</f>
        <v>38517</v>
      </c>
      <c r="C2372" s="17">
        <f t="shared" ref="C2372:C2435" ca="1" si="630">VLOOKUP(A2372,INDIRECT($V$1&amp;"$A$2:$C$100000"),3,FALSE)</f>
        <v>2112.35</v>
      </c>
      <c r="D2372" s="42">
        <f t="shared" ca="1" si="623"/>
        <v>9.5999999999999091</v>
      </c>
      <c r="E2372" s="15">
        <f t="shared" ca="1" si="615"/>
        <v>9.5999999999999091</v>
      </c>
      <c r="F2372" s="15">
        <f t="shared" ca="1" si="616"/>
        <v>0</v>
      </c>
      <c r="G2372" s="17">
        <f t="shared" ca="1" si="624"/>
        <v>6.3035714285714608</v>
      </c>
      <c r="H2372" s="17">
        <f t="shared" ca="1" si="625"/>
        <v>3.6142857142857401</v>
      </c>
      <c r="I2372" s="17">
        <f t="shared" ca="1" si="626"/>
        <v>1.7440711462450558</v>
      </c>
      <c r="J2372" s="23">
        <f t="shared" ca="1" si="617"/>
        <v>63.557796182931177</v>
      </c>
      <c r="K2372" s="19" t="str">
        <f t="shared" ca="1" si="618"/>
        <v/>
      </c>
      <c r="L2372" s="19" t="str">
        <f t="shared" ca="1" si="619"/>
        <v/>
      </c>
      <c r="M2372" s="9" t="str">
        <f t="shared" ca="1" si="620"/>
        <v/>
      </c>
      <c r="N2372" s="9" t="str">
        <f t="shared" ca="1" si="621"/>
        <v/>
      </c>
      <c r="O2372" s="11">
        <f t="shared" ref="O2372:O2435" ca="1" si="631">VLOOKUP(A2372,INDIRECT($V$1&amp;"$A$2:$C$100000"),2,FALSE)</f>
        <v>38517</v>
      </c>
      <c r="P2372" s="31">
        <f t="shared" ca="1" si="627"/>
        <v>58</v>
      </c>
      <c r="Q2372" s="9">
        <f t="shared" ca="1" si="622"/>
        <v>0</v>
      </c>
      <c r="R2372" s="34" t="str">
        <f t="shared" ca="1" si="628"/>
        <v>SELL</v>
      </c>
    </row>
    <row r="2373" spans="1:18" x14ac:dyDescent="0.3">
      <c r="A2373" s="9">
        <v>2370</v>
      </c>
      <c r="B2373" s="11">
        <f t="shared" ca="1" si="629"/>
        <v>38518</v>
      </c>
      <c r="C2373" s="17">
        <f t="shared" ca="1" si="630"/>
        <v>2128.65</v>
      </c>
      <c r="D2373" s="42">
        <f t="shared" ca="1" si="623"/>
        <v>16.300000000000182</v>
      </c>
      <c r="E2373" s="15">
        <f t="shared" ref="E2373:E2436" ca="1" si="632">IF(D2373&gt;$V$5,D2373,0)</f>
        <v>16.300000000000182</v>
      </c>
      <c r="F2373" s="15">
        <f t="shared" ref="F2373:F2436" ca="1" si="633">IF(D2373&lt;$V$5,D2373,0)</f>
        <v>0</v>
      </c>
      <c r="G2373" s="17">
        <f t="shared" ca="1" si="624"/>
        <v>7.3464285714285973</v>
      </c>
      <c r="H2373" s="17">
        <f t="shared" ca="1" si="625"/>
        <v>3.6142857142857401</v>
      </c>
      <c r="I2373" s="17">
        <f t="shared" ca="1" si="626"/>
        <v>2.0326086956521667</v>
      </c>
      <c r="J2373" s="23">
        <f t="shared" ref="J2373:J2436" ca="1" si="634">IF((A2373-1)&gt;=$G$1,IF(I2373=$V$5,$V$5,($V$6-($V$6/(1+I2373)))),"")</f>
        <v>67.025089605734692</v>
      </c>
      <c r="K2373" s="19" t="str">
        <f t="shared" ref="K2373:K2436" ca="1" si="635">IF((A2373-1)&gt;=$G$1,IF(J2373&gt;$D$1,$V$8,IF(J2373&lt;$C$1,$V$7,"")),"")</f>
        <v/>
      </c>
      <c r="L2373" s="19" t="str">
        <f t="shared" ref="L2373:L2436" ca="1" si="636">IF(M2373&lt;&gt;"",P2373,"")</f>
        <v/>
      </c>
      <c r="M2373" s="9" t="str">
        <f t="shared" ref="M2373:M2436" ca="1" si="637">IF(R2373&lt;&gt;R2372,R2373,"")</f>
        <v/>
      </c>
      <c r="N2373" s="9" t="str">
        <f t="shared" ref="N2373:N2436" ca="1" si="638">IF(OR(M2373=$V$7,M2373=$V$8),C2373,"")</f>
        <v/>
      </c>
      <c r="O2373" s="11">
        <f t="shared" ca="1" si="631"/>
        <v>38518</v>
      </c>
      <c r="P2373" s="31">
        <f t="shared" ca="1" si="627"/>
        <v>58</v>
      </c>
      <c r="Q2373" s="9">
        <f t="shared" ref="Q2373:Q2436" ca="1" si="639">IF(M2373&lt;&gt;"",1,0)</f>
        <v>0</v>
      </c>
      <c r="R2373" s="34" t="str">
        <f t="shared" ca="1" si="628"/>
        <v>SELL</v>
      </c>
    </row>
    <row r="2374" spans="1:18" x14ac:dyDescent="0.3">
      <c r="A2374" s="9">
        <v>2371</v>
      </c>
      <c r="B2374" s="11">
        <f t="shared" ca="1" si="629"/>
        <v>38519</v>
      </c>
      <c r="C2374" s="17">
        <f t="shared" ca="1" si="630"/>
        <v>2123.6999999999998</v>
      </c>
      <c r="D2374" s="42">
        <f t="shared" ref="D2374:D2437" ca="1" si="640">C2374-C2373</f>
        <v>-4.9500000000002728</v>
      </c>
      <c r="E2374" s="15">
        <f t="shared" ca="1" si="632"/>
        <v>0</v>
      </c>
      <c r="F2374" s="15">
        <f t="shared" ca="1" si="633"/>
        <v>-4.9500000000002728</v>
      </c>
      <c r="G2374" s="17">
        <f t="shared" ref="G2374:G2437" ca="1" si="641">IF((A2374-1)&gt;=$G$1,AVERAGE(OFFSET(E2374,0,0,-$G$1,1)),"")</f>
        <v>7.3464285714285973</v>
      </c>
      <c r="H2374" s="17">
        <f t="shared" ref="H2374:H2437" ca="1" si="642">IF((A2374-1)&gt;=$G$1,ABS(AVERAGE(OFFSET(F2374,0,0,-$G$1,1))),"")</f>
        <v>3.6821428571429027</v>
      </c>
      <c r="I2374" s="17">
        <f t="shared" ref="I2374:I2437" ca="1" si="643">IF((A2374-1)&gt;=$G$1,G2374/H2374,"")</f>
        <v>1.9951503394762191</v>
      </c>
      <c r="J2374" s="23">
        <f t="shared" ca="1" si="634"/>
        <v>66.612694300517944</v>
      </c>
      <c r="K2374" s="19" t="str">
        <f t="shared" ca="1" si="635"/>
        <v/>
      </c>
      <c r="L2374" s="19" t="str">
        <f t="shared" ca="1" si="636"/>
        <v/>
      </c>
      <c r="M2374" s="9" t="str">
        <f t="shared" ca="1" si="637"/>
        <v/>
      </c>
      <c r="N2374" s="9" t="str">
        <f t="shared" ca="1" si="638"/>
        <v/>
      </c>
      <c r="O2374" s="11">
        <f t="shared" ca="1" si="631"/>
        <v>38519</v>
      </c>
      <c r="P2374" s="31">
        <f t="shared" ref="P2374:P2437" ca="1" si="644">P2373+Q2374</f>
        <v>58</v>
      </c>
      <c r="Q2374" s="9">
        <f t="shared" ca="1" si="639"/>
        <v>0</v>
      </c>
      <c r="R2374" s="34" t="str">
        <f t="shared" ref="R2374:R2437" ca="1" si="645">IF(K2374=R2373,R2373,IF(K2374="",R2373,IF(K2374&lt;&gt;R2373,K2374)))</f>
        <v>SELL</v>
      </c>
    </row>
    <row r="2375" spans="1:18" x14ac:dyDescent="0.3">
      <c r="A2375" s="9">
        <v>2372</v>
      </c>
      <c r="B2375" s="11">
        <f t="shared" ca="1" si="629"/>
        <v>38520</v>
      </c>
      <c r="C2375" s="17">
        <f t="shared" ca="1" si="630"/>
        <v>2123.4</v>
      </c>
      <c r="D2375" s="42">
        <f t="shared" ca="1" si="640"/>
        <v>-0.29999999999972715</v>
      </c>
      <c r="E2375" s="15">
        <f t="shared" ca="1" si="632"/>
        <v>0</v>
      </c>
      <c r="F2375" s="15">
        <f t="shared" ca="1" si="633"/>
        <v>-0.29999999999972715</v>
      </c>
      <c r="G2375" s="17">
        <f t="shared" ca="1" si="641"/>
        <v>6.2642857142857338</v>
      </c>
      <c r="H2375" s="17">
        <f t="shared" ca="1" si="642"/>
        <v>3.7035714285714545</v>
      </c>
      <c r="I2375" s="17">
        <f t="shared" ca="1" si="643"/>
        <v>1.6914175506268014</v>
      </c>
      <c r="J2375" s="23">
        <f t="shared" ca="1" si="634"/>
        <v>62.844858473665262</v>
      </c>
      <c r="K2375" s="19" t="str">
        <f t="shared" ca="1" si="635"/>
        <v/>
      </c>
      <c r="L2375" s="19" t="str">
        <f t="shared" ca="1" si="636"/>
        <v/>
      </c>
      <c r="M2375" s="9" t="str">
        <f t="shared" ca="1" si="637"/>
        <v/>
      </c>
      <c r="N2375" s="9" t="str">
        <f t="shared" ca="1" si="638"/>
        <v/>
      </c>
      <c r="O2375" s="11">
        <f t="shared" ca="1" si="631"/>
        <v>38520</v>
      </c>
      <c r="P2375" s="31">
        <f t="shared" ca="1" si="644"/>
        <v>58</v>
      </c>
      <c r="Q2375" s="9">
        <f t="shared" ca="1" si="639"/>
        <v>0</v>
      </c>
      <c r="R2375" s="34" t="str">
        <f t="shared" ca="1" si="645"/>
        <v>SELL</v>
      </c>
    </row>
    <row r="2376" spans="1:18" x14ac:dyDescent="0.3">
      <c r="A2376" s="9">
        <v>2373</v>
      </c>
      <c r="B2376" s="11">
        <f t="shared" ca="1" si="629"/>
        <v>38523</v>
      </c>
      <c r="C2376" s="17">
        <f t="shared" ca="1" si="630"/>
        <v>2144.35</v>
      </c>
      <c r="D2376" s="42">
        <f t="shared" ca="1" si="640"/>
        <v>20.949999999999818</v>
      </c>
      <c r="E2376" s="15">
        <f t="shared" ca="1" si="632"/>
        <v>20.949999999999818</v>
      </c>
      <c r="F2376" s="15">
        <f t="shared" ca="1" si="633"/>
        <v>0</v>
      </c>
      <c r="G2376" s="17">
        <f t="shared" ca="1" si="641"/>
        <v>7.7607142857142923</v>
      </c>
      <c r="H2376" s="17">
        <f t="shared" ca="1" si="642"/>
        <v>3.7035714285714545</v>
      </c>
      <c r="I2376" s="17">
        <f t="shared" ca="1" si="643"/>
        <v>2.0954676952748184</v>
      </c>
      <c r="J2376" s="23">
        <f t="shared" ca="1" si="634"/>
        <v>67.694704049844105</v>
      </c>
      <c r="K2376" s="19" t="str">
        <f t="shared" ca="1" si="635"/>
        <v/>
      </c>
      <c r="L2376" s="19" t="str">
        <f t="shared" ca="1" si="636"/>
        <v/>
      </c>
      <c r="M2376" s="9" t="str">
        <f t="shared" ca="1" si="637"/>
        <v/>
      </c>
      <c r="N2376" s="9" t="str">
        <f t="shared" ca="1" si="638"/>
        <v/>
      </c>
      <c r="O2376" s="11">
        <f t="shared" ca="1" si="631"/>
        <v>38523</v>
      </c>
      <c r="P2376" s="31">
        <f t="shared" ca="1" si="644"/>
        <v>58</v>
      </c>
      <c r="Q2376" s="9">
        <f t="shared" ca="1" si="639"/>
        <v>0</v>
      </c>
      <c r="R2376" s="34" t="str">
        <f t="shared" ca="1" si="645"/>
        <v>SELL</v>
      </c>
    </row>
    <row r="2377" spans="1:18" x14ac:dyDescent="0.3">
      <c r="A2377" s="9">
        <v>2374</v>
      </c>
      <c r="B2377" s="11">
        <f t="shared" ca="1" si="629"/>
        <v>38524</v>
      </c>
      <c r="C2377" s="17">
        <f t="shared" ca="1" si="630"/>
        <v>2170</v>
      </c>
      <c r="D2377" s="42">
        <f t="shared" ca="1" si="640"/>
        <v>25.650000000000091</v>
      </c>
      <c r="E2377" s="15">
        <f t="shared" ca="1" si="632"/>
        <v>25.650000000000091</v>
      </c>
      <c r="F2377" s="15">
        <f t="shared" ca="1" si="633"/>
        <v>0</v>
      </c>
      <c r="G2377" s="17">
        <f t="shared" ca="1" si="641"/>
        <v>9.5928571428571558</v>
      </c>
      <c r="H2377" s="17">
        <f t="shared" ca="1" si="642"/>
        <v>2.0678571428571622</v>
      </c>
      <c r="I2377" s="17">
        <f t="shared" ca="1" si="643"/>
        <v>4.6390328151985809</v>
      </c>
      <c r="J2377" s="23">
        <f t="shared" ca="1" si="634"/>
        <v>82.266462480857456</v>
      </c>
      <c r="K2377" s="19" t="str">
        <f t="shared" ca="1" si="635"/>
        <v>SELL</v>
      </c>
      <c r="L2377" s="19" t="str">
        <f t="shared" ca="1" si="636"/>
        <v/>
      </c>
      <c r="M2377" s="9" t="str">
        <f t="shared" ca="1" si="637"/>
        <v/>
      </c>
      <c r="N2377" s="9" t="str">
        <f t="shared" ca="1" si="638"/>
        <v/>
      </c>
      <c r="O2377" s="11">
        <f t="shared" ca="1" si="631"/>
        <v>38524</v>
      </c>
      <c r="P2377" s="31">
        <f t="shared" ca="1" si="644"/>
        <v>58</v>
      </c>
      <c r="Q2377" s="9">
        <f t="shared" ca="1" si="639"/>
        <v>0</v>
      </c>
      <c r="R2377" s="34" t="str">
        <f t="shared" ca="1" si="645"/>
        <v>SELL</v>
      </c>
    </row>
    <row r="2378" spans="1:18" x14ac:dyDescent="0.3">
      <c r="A2378" s="9">
        <v>2375</v>
      </c>
      <c r="B2378" s="11">
        <f t="shared" ca="1" si="629"/>
        <v>38525</v>
      </c>
      <c r="C2378" s="17">
        <f t="shared" ca="1" si="630"/>
        <v>2187.35</v>
      </c>
      <c r="D2378" s="42">
        <f t="shared" ca="1" si="640"/>
        <v>17.349999999999909</v>
      </c>
      <c r="E2378" s="15">
        <f t="shared" ca="1" si="632"/>
        <v>17.349999999999909</v>
      </c>
      <c r="F2378" s="15">
        <f t="shared" ca="1" si="633"/>
        <v>0</v>
      </c>
      <c r="G2378" s="17">
        <f t="shared" ca="1" si="641"/>
        <v>8.7178571428571558</v>
      </c>
      <c r="H2378" s="17">
        <f t="shared" ca="1" si="642"/>
        <v>2.0678571428571622</v>
      </c>
      <c r="I2378" s="17">
        <f t="shared" ca="1" si="643"/>
        <v>4.2158894645940945</v>
      </c>
      <c r="J2378" s="23">
        <f t="shared" ca="1" si="634"/>
        <v>80.827814569536301</v>
      </c>
      <c r="K2378" s="19" t="str">
        <f t="shared" ca="1" si="635"/>
        <v>SELL</v>
      </c>
      <c r="L2378" s="19" t="str">
        <f t="shared" ca="1" si="636"/>
        <v/>
      </c>
      <c r="M2378" s="9" t="str">
        <f t="shared" ca="1" si="637"/>
        <v/>
      </c>
      <c r="N2378" s="9" t="str">
        <f t="shared" ca="1" si="638"/>
        <v/>
      </c>
      <c r="O2378" s="11">
        <f t="shared" ca="1" si="631"/>
        <v>38525</v>
      </c>
      <c r="P2378" s="31">
        <f t="shared" ca="1" si="644"/>
        <v>58</v>
      </c>
      <c r="Q2378" s="9">
        <f t="shared" ca="1" si="639"/>
        <v>0</v>
      </c>
      <c r="R2378" s="34" t="str">
        <f t="shared" ca="1" si="645"/>
        <v>SELL</v>
      </c>
    </row>
    <row r="2379" spans="1:18" x14ac:dyDescent="0.3">
      <c r="A2379" s="9">
        <v>2376</v>
      </c>
      <c r="B2379" s="11">
        <f t="shared" ca="1" si="629"/>
        <v>38526</v>
      </c>
      <c r="C2379" s="17">
        <f t="shared" ca="1" si="630"/>
        <v>2183.85</v>
      </c>
      <c r="D2379" s="42">
        <f t="shared" ca="1" si="640"/>
        <v>-3.5</v>
      </c>
      <c r="E2379" s="15">
        <f t="shared" ca="1" si="632"/>
        <v>0</v>
      </c>
      <c r="F2379" s="15">
        <f t="shared" ca="1" si="633"/>
        <v>-3.5</v>
      </c>
      <c r="G2379" s="17">
        <f t="shared" ca="1" si="641"/>
        <v>8.7178571428571558</v>
      </c>
      <c r="H2379" s="17">
        <f t="shared" ca="1" si="642"/>
        <v>2.1821428571428703</v>
      </c>
      <c r="I2379" s="17">
        <f t="shared" ca="1" si="643"/>
        <v>3.9950900163665941</v>
      </c>
      <c r="J2379" s="23">
        <f t="shared" ca="1" si="634"/>
        <v>79.980340760157205</v>
      </c>
      <c r="K2379" s="19" t="str">
        <f t="shared" ca="1" si="635"/>
        <v>SELL</v>
      </c>
      <c r="L2379" s="19" t="str">
        <f t="shared" ca="1" si="636"/>
        <v/>
      </c>
      <c r="M2379" s="9" t="str">
        <f t="shared" ca="1" si="637"/>
        <v/>
      </c>
      <c r="N2379" s="9" t="str">
        <f t="shared" ca="1" si="638"/>
        <v/>
      </c>
      <c r="O2379" s="11">
        <f t="shared" ca="1" si="631"/>
        <v>38526</v>
      </c>
      <c r="P2379" s="31">
        <f t="shared" ca="1" si="644"/>
        <v>58</v>
      </c>
      <c r="Q2379" s="9">
        <f t="shared" ca="1" si="639"/>
        <v>0</v>
      </c>
      <c r="R2379" s="34" t="str">
        <f t="shared" ca="1" si="645"/>
        <v>SELL</v>
      </c>
    </row>
    <row r="2380" spans="1:18" x14ac:dyDescent="0.3">
      <c r="A2380" s="9">
        <v>2377</v>
      </c>
      <c r="B2380" s="11">
        <f t="shared" ca="1" si="629"/>
        <v>38527</v>
      </c>
      <c r="C2380" s="17">
        <f t="shared" ca="1" si="630"/>
        <v>2194.35</v>
      </c>
      <c r="D2380" s="42">
        <f t="shared" ca="1" si="640"/>
        <v>10.5</v>
      </c>
      <c r="E2380" s="15">
        <f t="shared" ca="1" si="632"/>
        <v>10.5</v>
      </c>
      <c r="F2380" s="15">
        <f t="shared" ca="1" si="633"/>
        <v>0</v>
      </c>
      <c r="G2380" s="17">
        <f t="shared" ca="1" si="641"/>
        <v>9.4357142857142797</v>
      </c>
      <c r="H2380" s="17">
        <f t="shared" ca="1" si="642"/>
        <v>2.1821428571428703</v>
      </c>
      <c r="I2380" s="17">
        <f t="shared" ca="1" si="643"/>
        <v>4.3240589198035719</v>
      </c>
      <c r="J2380" s="23">
        <f t="shared" ca="1" si="634"/>
        <v>81.217337841991906</v>
      </c>
      <c r="K2380" s="19" t="str">
        <f t="shared" ca="1" si="635"/>
        <v>SELL</v>
      </c>
      <c r="L2380" s="19" t="str">
        <f t="shared" ca="1" si="636"/>
        <v/>
      </c>
      <c r="M2380" s="9" t="str">
        <f t="shared" ca="1" si="637"/>
        <v/>
      </c>
      <c r="N2380" s="9" t="str">
        <f t="shared" ca="1" si="638"/>
        <v/>
      </c>
      <c r="O2380" s="11">
        <f t="shared" ca="1" si="631"/>
        <v>38527</v>
      </c>
      <c r="P2380" s="31">
        <f t="shared" ca="1" si="644"/>
        <v>58</v>
      </c>
      <c r="Q2380" s="9">
        <f t="shared" ca="1" si="639"/>
        <v>0</v>
      </c>
      <c r="R2380" s="34" t="str">
        <f t="shared" ca="1" si="645"/>
        <v>SELL</v>
      </c>
    </row>
    <row r="2381" spans="1:18" x14ac:dyDescent="0.3">
      <c r="A2381" s="9">
        <v>2378</v>
      </c>
      <c r="B2381" s="11">
        <f t="shared" ca="1" si="629"/>
        <v>38530</v>
      </c>
      <c r="C2381" s="17">
        <f t="shared" ca="1" si="630"/>
        <v>2199.8000000000002</v>
      </c>
      <c r="D2381" s="42">
        <f t="shared" ca="1" si="640"/>
        <v>5.4500000000002728</v>
      </c>
      <c r="E2381" s="15">
        <f t="shared" ca="1" si="632"/>
        <v>5.4500000000002728</v>
      </c>
      <c r="F2381" s="15">
        <f t="shared" ca="1" si="633"/>
        <v>0</v>
      </c>
      <c r="G2381" s="17">
        <f t="shared" ca="1" si="641"/>
        <v>9.4428571428571626</v>
      </c>
      <c r="H2381" s="17">
        <f t="shared" ca="1" si="642"/>
        <v>2.1821428571428703</v>
      </c>
      <c r="I2381" s="17">
        <f t="shared" ca="1" si="643"/>
        <v>4.3273322422258422</v>
      </c>
      <c r="J2381" s="23">
        <f t="shared" ca="1" si="634"/>
        <v>81.228878648233433</v>
      </c>
      <c r="K2381" s="19" t="str">
        <f t="shared" ca="1" si="635"/>
        <v>SELL</v>
      </c>
      <c r="L2381" s="19" t="str">
        <f t="shared" ca="1" si="636"/>
        <v/>
      </c>
      <c r="M2381" s="9" t="str">
        <f t="shared" ca="1" si="637"/>
        <v/>
      </c>
      <c r="N2381" s="9" t="str">
        <f t="shared" ca="1" si="638"/>
        <v/>
      </c>
      <c r="O2381" s="11">
        <f t="shared" ca="1" si="631"/>
        <v>38530</v>
      </c>
      <c r="P2381" s="31">
        <f t="shared" ca="1" si="644"/>
        <v>58</v>
      </c>
      <c r="Q2381" s="9">
        <f t="shared" ca="1" si="639"/>
        <v>0</v>
      </c>
      <c r="R2381" s="34" t="str">
        <f t="shared" ca="1" si="645"/>
        <v>SELL</v>
      </c>
    </row>
    <row r="2382" spans="1:18" x14ac:dyDescent="0.3">
      <c r="A2382" s="9">
        <v>2379</v>
      </c>
      <c r="B2382" s="11">
        <f t="shared" ca="1" si="629"/>
        <v>38531</v>
      </c>
      <c r="C2382" s="17">
        <f t="shared" ca="1" si="630"/>
        <v>2169.85</v>
      </c>
      <c r="D2382" s="42">
        <f t="shared" ca="1" si="640"/>
        <v>-29.950000000000273</v>
      </c>
      <c r="E2382" s="15">
        <f t="shared" ca="1" si="632"/>
        <v>0</v>
      </c>
      <c r="F2382" s="15">
        <f t="shared" ca="1" si="633"/>
        <v>-29.950000000000273</v>
      </c>
      <c r="G2382" s="17">
        <f t="shared" ca="1" si="641"/>
        <v>8.4250000000000203</v>
      </c>
      <c r="H2382" s="17">
        <f t="shared" ca="1" si="642"/>
        <v>4.321428571428604</v>
      </c>
      <c r="I2382" s="17">
        <f t="shared" ca="1" si="643"/>
        <v>1.9495867768594941</v>
      </c>
      <c r="J2382" s="23">
        <f t="shared" ca="1" si="634"/>
        <v>66.096945923227679</v>
      </c>
      <c r="K2382" s="19" t="str">
        <f t="shared" ca="1" si="635"/>
        <v/>
      </c>
      <c r="L2382" s="19" t="str">
        <f t="shared" ca="1" si="636"/>
        <v/>
      </c>
      <c r="M2382" s="9" t="str">
        <f t="shared" ca="1" si="637"/>
        <v/>
      </c>
      <c r="N2382" s="9" t="str">
        <f t="shared" ca="1" si="638"/>
        <v/>
      </c>
      <c r="O2382" s="11">
        <f t="shared" ca="1" si="631"/>
        <v>38531</v>
      </c>
      <c r="P2382" s="31">
        <f t="shared" ca="1" si="644"/>
        <v>58</v>
      </c>
      <c r="Q2382" s="9">
        <f t="shared" ca="1" si="639"/>
        <v>0</v>
      </c>
      <c r="R2382" s="34" t="str">
        <f t="shared" ca="1" si="645"/>
        <v>SELL</v>
      </c>
    </row>
    <row r="2383" spans="1:18" x14ac:dyDescent="0.3">
      <c r="A2383" s="9">
        <v>2380</v>
      </c>
      <c r="B2383" s="11">
        <f t="shared" ca="1" si="629"/>
        <v>38532</v>
      </c>
      <c r="C2383" s="17">
        <f t="shared" ca="1" si="630"/>
        <v>2191.65</v>
      </c>
      <c r="D2383" s="42">
        <f t="shared" ca="1" si="640"/>
        <v>21.800000000000182</v>
      </c>
      <c r="E2383" s="15">
        <f t="shared" ca="1" si="632"/>
        <v>21.800000000000182</v>
      </c>
      <c r="F2383" s="15">
        <f t="shared" ca="1" si="633"/>
        <v>0</v>
      </c>
      <c r="G2383" s="17">
        <f t="shared" ca="1" si="641"/>
        <v>9.9821428571428896</v>
      </c>
      <c r="H2383" s="17">
        <f t="shared" ca="1" si="642"/>
        <v>3.6642857142857275</v>
      </c>
      <c r="I2383" s="17">
        <f t="shared" ca="1" si="643"/>
        <v>2.7241715399610129</v>
      </c>
      <c r="J2383" s="23">
        <f t="shared" ca="1" si="634"/>
        <v>73.148390473697987</v>
      </c>
      <c r="K2383" s="19" t="str">
        <f t="shared" ca="1" si="635"/>
        <v>SELL</v>
      </c>
      <c r="L2383" s="19" t="str">
        <f t="shared" ca="1" si="636"/>
        <v/>
      </c>
      <c r="M2383" s="9" t="str">
        <f t="shared" ca="1" si="637"/>
        <v/>
      </c>
      <c r="N2383" s="9" t="str">
        <f t="shared" ca="1" si="638"/>
        <v/>
      </c>
      <c r="O2383" s="11">
        <f t="shared" ca="1" si="631"/>
        <v>38532</v>
      </c>
      <c r="P2383" s="31">
        <f t="shared" ca="1" si="644"/>
        <v>58</v>
      </c>
      <c r="Q2383" s="9">
        <f t="shared" ca="1" si="639"/>
        <v>0</v>
      </c>
      <c r="R2383" s="34" t="str">
        <f t="shared" ca="1" si="645"/>
        <v>SELL</v>
      </c>
    </row>
    <row r="2384" spans="1:18" x14ac:dyDescent="0.3">
      <c r="A2384" s="9">
        <v>2381</v>
      </c>
      <c r="B2384" s="11">
        <f t="shared" ca="1" si="629"/>
        <v>38533</v>
      </c>
      <c r="C2384" s="17">
        <f t="shared" ca="1" si="630"/>
        <v>2220.6</v>
      </c>
      <c r="D2384" s="42">
        <f t="shared" ca="1" si="640"/>
        <v>28.949999999999818</v>
      </c>
      <c r="E2384" s="15">
        <f t="shared" ca="1" si="632"/>
        <v>28.949999999999818</v>
      </c>
      <c r="F2384" s="15">
        <f t="shared" ca="1" si="633"/>
        <v>0</v>
      </c>
      <c r="G2384" s="17">
        <f t="shared" ca="1" si="641"/>
        <v>12.05000000000002</v>
      </c>
      <c r="H2384" s="17">
        <f t="shared" ca="1" si="642"/>
        <v>2.7642857142857338</v>
      </c>
      <c r="I2384" s="17">
        <f t="shared" ca="1" si="643"/>
        <v>4.359173126614964</v>
      </c>
      <c r="J2384" s="23">
        <f t="shared" ca="1" si="634"/>
        <v>81.340405014464721</v>
      </c>
      <c r="K2384" s="19" t="str">
        <f t="shared" ca="1" si="635"/>
        <v>SELL</v>
      </c>
      <c r="L2384" s="19" t="str">
        <f t="shared" ca="1" si="636"/>
        <v/>
      </c>
      <c r="M2384" s="9" t="str">
        <f t="shared" ca="1" si="637"/>
        <v/>
      </c>
      <c r="N2384" s="9" t="str">
        <f t="shared" ca="1" si="638"/>
        <v/>
      </c>
      <c r="O2384" s="11">
        <f t="shared" ca="1" si="631"/>
        <v>38533</v>
      </c>
      <c r="P2384" s="31">
        <f t="shared" ca="1" si="644"/>
        <v>58</v>
      </c>
      <c r="Q2384" s="9">
        <f t="shared" ca="1" si="639"/>
        <v>0</v>
      </c>
      <c r="R2384" s="34" t="str">
        <f t="shared" ca="1" si="645"/>
        <v>SELL</v>
      </c>
    </row>
    <row r="2385" spans="1:18" x14ac:dyDescent="0.3">
      <c r="A2385" s="9">
        <v>2382</v>
      </c>
      <c r="B2385" s="11">
        <f t="shared" ca="1" si="629"/>
        <v>38534</v>
      </c>
      <c r="C2385" s="17">
        <f t="shared" ca="1" si="630"/>
        <v>2211.9</v>
      </c>
      <c r="D2385" s="42">
        <f t="shared" ca="1" si="640"/>
        <v>-8.6999999999998181</v>
      </c>
      <c r="E2385" s="15">
        <f t="shared" ca="1" si="632"/>
        <v>0</v>
      </c>
      <c r="F2385" s="15">
        <f t="shared" ca="1" si="633"/>
        <v>-8.6999999999998181</v>
      </c>
      <c r="G2385" s="17">
        <f t="shared" ca="1" si="641"/>
        <v>11.182142857142869</v>
      </c>
      <c r="H2385" s="17">
        <f t="shared" ca="1" si="642"/>
        <v>3.3857142857142923</v>
      </c>
      <c r="I2385" s="17">
        <f t="shared" ca="1" si="643"/>
        <v>3.3027426160337523</v>
      </c>
      <c r="J2385" s="23">
        <f t="shared" ca="1" si="634"/>
        <v>76.759009561166934</v>
      </c>
      <c r="K2385" s="19" t="str">
        <f t="shared" ca="1" si="635"/>
        <v>SELL</v>
      </c>
      <c r="L2385" s="19" t="str">
        <f t="shared" ca="1" si="636"/>
        <v/>
      </c>
      <c r="M2385" s="9" t="str">
        <f t="shared" ca="1" si="637"/>
        <v/>
      </c>
      <c r="N2385" s="9" t="str">
        <f t="shared" ca="1" si="638"/>
        <v/>
      </c>
      <c r="O2385" s="11">
        <f t="shared" ca="1" si="631"/>
        <v>38534</v>
      </c>
      <c r="P2385" s="31">
        <f t="shared" ca="1" si="644"/>
        <v>58</v>
      </c>
      <c r="Q2385" s="9">
        <f t="shared" ca="1" si="639"/>
        <v>0</v>
      </c>
      <c r="R2385" s="34" t="str">
        <f t="shared" ca="1" si="645"/>
        <v>SELL</v>
      </c>
    </row>
    <row r="2386" spans="1:18" x14ac:dyDescent="0.3">
      <c r="A2386" s="9">
        <v>2383</v>
      </c>
      <c r="B2386" s="11">
        <f t="shared" ca="1" si="629"/>
        <v>38537</v>
      </c>
      <c r="C2386" s="17">
        <f t="shared" ca="1" si="630"/>
        <v>2230.65</v>
      </c>
      <c r="D2386" s="42">
        <f t="shared" ca="1" si="640"/>
        <v>18.75</v>
      </c>
      <c r="E2386" s="15">
        <f t="shared" ca="1" si="632"/>
        <v>18.75</v>
      </c>
      <c r="F2386" s="15">
        <f t="shared" ca="1" si="633"/>
        <v>0</v>
      </c>
      <c r="G2386" s="17">
        <f t="shared" ca="1" si="641"/>
        <v>11.835714285714305</v>
      </c>
      <c r="H2386" s="17">
        <f t="shared" ca="1" si="642"/>
        <v>3.3857142857142923</v>
      </c>
      <c r="I2386" s="17">
        <f t="shared" ca="1" si="643"/>
        <v>3.4957805907172985</v>
      </c>
      <c r="J2386" s="23">
        <f t="shared" ca="1" si="634"/>
        <v>77.756921633036129</v>
      </c>
      <c r="K2386" s="19" t="str">
        <f t="shared" ca="1" si="635"/>
        <v>SELL</v>
      </c>
      <c r="L2386" s="19" t="str">
        <f t="shared" ca="1" si="636"/>
        <v/>
      </c>
      <c r="M2386" s="9" t="str">
        <f t="shared" ca="1" si="637"/>
        <v/>
      </c>
      <c r="N2386" s="9" t="str">
        <f t="shared" ca="1" si="638"/>
        <v/>
      </c>
      <c r="O2386" s="11">
        <f t="shared" ca="1" si="631"/>
        <v>38537</v>
      </c>
      <c r="P2386" s="31">
        <f t="shared" ca="1" si="644"/>
        <v>58</v>
      </c>
      <c r="Q2386" s="9">
        <f t="shared" ca="1" si="639"/>
        <v>0</v>
      </c>
      <c r="R2386" s="34" t="str">
        <f t="shared" ca="1" si="645"/>
        <v>SELL</v>
      </c>
    </row>
    <row r="2387" spans="1:18" x14ac:dyDescent="0.3">
      <c r="A2387" s="9">
        <v>2384</v>
      </c>
      <c r="B2387" s="11">
        <f t="shared" ca="1" si="629"/>
        <v>38538</v>
      </c>
      <c r="C2387" s="17">
        <f t="shared" ca="1" si="630"/>
        <v>2210.75</v>
      </c>
      <c r="D2387" s="42">
        <f t="shared" ca="1" si="640"/>
        <v>-19.900000000000091</v>
      </c>
      <c r="E2387" s="15">
        <f t="shared" ca="1" si="632"/>
        <v>0</v>
      </c>
      <c r="F2387" s="15">
        <f t="shared" ca="1" si="633"/>
        <v>-19.900000000000091</v>
      </c>
      <c r="G2387" s="17">
        <f t="shared" ca="1" si="641"/>
        <v>10.671428571428578</v>
      </c>
      <c r="H2387" s="17">
        <f t="shared" ca="1" si="642"/>
        <v>4.8071428571428703</v>
      </c>
      <c r="I2387" s="17">
        <f t="shared" ca="1" si="643"/>
        <v>2.2199108469539328</v>
      </c>
      <c r="J2387" s="23">
        <f t="shared" ca="1" si="634"/>
        <v>68.943239501615096</v>
      </c>
      <c r="K2387" s="19" t="str">
        <f t="shared" ca="1" si="635"/>
        <v/>
      </c>
      <c r="L2387" s="19" t="str">
        <f t="shared" ca="1" si="636"/>
        <v/>
      </c>
      <c r="M2387" s="9" t="str">
        <f t="shared" ca="1" si="637"/>
        <v/>
      </c>
      <c r="N2387" s="9" t="str">
        <f t="shared" ca="1" si="638"/>
        <v/>
      </c>
      <c r="O2387" s="11">
        <f t="shared" ca="1" si="631"/>
        <v>38538</v>
      </c>
      <c r="P2387" s="31">
        <f t="shared" ca="1" si="644"/>
        <v>58</v>
      </c>
      <c r="Q2387" s="9">
        <f t="shared" ca="1" si="639"/>
        <v>0</v>
      </c>
      <c r="R2387" s="34" t="str">
        <f t="shared" ca="1" si="645"/>
        <v>SELL</v>
      </c>
    </row>
    <row r="2388" spans="1:18" x14ac:dyDescent="0.3">
      <c r="A2388" s="9">
        <v>2385</v>
      </c>
      <c r="B2388" s="11">
        <f t="shared" ca="1" si="629"/>
        <v>38539</v>
      </c>
      <c r="C2388" s="17">
        <f t="shared" ca="1" si="630"/>
        <v>2228.1999999999998</v>
      </c>
      <c r="D2388" s="42">
        <f t="shared" ca="1" si="640"/>
        <v>17.449999999999818</v>
      </c>
      <c r="E2388" s="15">
        <f t="shared" ca="1" si="632"/>
        <v>17.449999999999818</v>
      </c>
      <c r="F2388" s="15">
        <f t="shared" ca="1" si="633"/>
        <v>0</v>
      </c>
      <c r="G2388" s="17">
        <f t="shared" ca="1" si="641"/>
        <v>11.917857142857136</v>
      </c>
      <c r="H2388" s="17">
        <f t="shared" ca="1" si="642"/>
        <v>4.4535714285714221</v>
      </c>
      <c r="I2388" s="17">
        <f t="shared" ca="1" si="643"/>
        <v>2.6760224538893365</v>
      </c>
      <c r="J2388" s="23">
        <f t="shared" ca="1" si="634"/>
        <v>72.796684118673667</v>
      </c>
      <c r="K2388" s="19" t="str">
        <f t="shared" ca="1" si="635"/>
        <v>SELL</v>
      </c>
      <c r="L2388" s="19" t="str">
        <f t="shared" ca="1" si="636"/>
        <v/>
      </c>
      <c r="M2388" s="9" t="str">
        <f t="shared" ca="1" si="637"/>
        <v/>
      </c>
      <c r="N2388" s="9" t="str">
        <f t="shared" ca="1" si="638"/>
        <v/>
      </c>
      <c r="O2388" s="11">
        <f t="shared" ca="1" si="631"/>
        <v>38539</v>
      </c>
      <c r="P2388" s="31">
        <f t="shared" ca="1" si="644"/>
        <v>58</v>
      </c>
      <c r="Q2388" s="9">
        <f t="shared" ca="1" si="639"/>
        <v>0</v>
      </c>
      <c r="R2388" s="34" t="str">
        <f t="shared" ca="1" si="645"/>
        <v>SELL</v>
      </c>
    </row>
    <row r="2389" spans="1:18" x14ac:dyDescent="0.3">
      <c r="A2389" s="9">
        <v>2386</v>
      </c>
      <c r="B2389" s="11">
        <f t="shared" ca="1" si="629"/>
        <v>38540</v>
      </c>
      <c r="C2389" s="17">
        <f t="shared" ca="1" si="630"/>
        <v>2179.4</v>
      </c>
      <c r="D2389" s="42">
        <f t="shared" ca="1" si="640"/>
        <v>-48.799999999999727</v>
      </c>
      <c r="E2389" s="15">
        <f t="shared" ca="1" si="632"/>
        <v>0</v>
      </c>
      <c r="F2389" s="15">
        <f t="shared" ca="1" si="633"/>
        <v>-48.799999999999727</v>
      </c>
      <c r="G2389" s="17">
        <f t="shared" ca="1" si="641"/>
        <v>11.917857142857136</v>
      </c>
      <c r="H2389" s="17">
        <f t="shared" ca="1" si="642"/>
        <v>7.9178571428571365</v>
      </c>
      <c r="I2389" s="17">
        <f t="shared" ca="1" si="643"/>
        <v>1.5051871898962565</v>
      </c>
      <c r="J2389" s="23">
        <f t="shared" ca="1" si="634"/>
        <v>60.082823190493343</v>
      </c>
      <c r="K2389" s="19" t="str">
        <f t="shared" ca="1" si="635"/>
        <v/>
      </c>
      <c r="L2389" s="19" t="str">
        <f t="shared" ca="1" si="636"/>
        <v/>
      </c>
      <c r="M2389" s="9" t="str">
        <f t="shared" ca="1" si="637"/>
        <v/>
      </c>
      <c r="N2389" s="9" t="str">
        <f t="shared" ca="1" si="638"/>
        <v/>
      </c>
      <c r="O2389" s="11">
        <f t="shared" ca="1" si="631"/>
        <v>38540</v>
      </c>
      <c r="P2389" s="31">
        <f t="shared" ca="1" si="644"/>
        <v>58</v>
      </c>
      <c r="Q2389" s="9">
        <f t="shared" ca="1" si="639"/>
        <v>0</v>
      </c>
      <c r="R2389" s="34" t="str">
        <f t="shared" ca="1" si="645"/>
        <v>SELL</v>
      </c>
    </row>
    <row r="2390" spans="1:18" x14ac:dyDescent="0.3">
      <c r="A2390" s="9">
        <v>2387</v>
      </c>
      <c r="B2390" s="11">
        <f t="shared" ca="1" si="629"/>
        <v>38541</v>
      </c>
      <c r="C2390" s="17">
        <f t="shared" ca="1" si="630"/>
        <v>2196.1999999999998</v>
      </c>
      <c r="D2390" s="42">
        <f t="shared" ca="1" si="640"/>
        <v>16.799999999999727</v>
      </c>
      <c r="E2390" s="15">
        <f t="shared" ca="1" si="632"/>
        <v>16.799999999999727</v>
      </c>
      <c r="F2390" s="15">
        <f t="shared" ca="1" si="633"/>
        <v>0</v>
      </c>
      <c r="G2390" s="17">
        <f t="shared" ca="1" si="641"/>
        <v>11.621428571428558</v>
      </c>
      <c r="H2390" s="17">
        <f t="shared" ca="1" si="642"/>
        <v>7.9178571428571365</v>
      </c>
      <c r="I2390" s="17">
        <f t="shared" ca="1" si="643"/>
        <v>1.4677492106450152</v>
      </c>
      <c r="J2390" s="23">
        <f t="shared" ca="1" si="634"/>
        <v>59.477243648327537</v>
      </c>
      <c r="K2390" s="19" t="str">
        <f t="shared" ca="1" si="635"/>
        <v/>
      </c>
      <c r="L2390" s="19" t="str">
        <f t="shared" ca="1" si="636"/>
        <v/>
      </c>
      <c r="M2390" s="9" t="str">
        <f t="shared" ca="1" si="637"/>
        <v/>
      </c>
      <c r="N2390" s="9" t="str">
        <f t="shared" ca="1" si="638"/>
        <v/>
      </c>
      <c r="O2390" s="11">
        <f t="shared" ca="1" si="631"/>
        <v>38541</v>
      </c>
      <c r="P2390" s="31">
        <f t="shared" ca="1" si="644"/>
        <v>58</v>
      </c>
      <c r="Q2390" s="9">
        <f t="shared" ca="1" si="639"/>
        <v>0</v>
      </c>
      <c r="R2390" s="34" t="str">
        <f t="shared" ca="1" si="645"/>
        <v>SELL</v>
      </c>
    </row>
    <row r="2391" spans="1:18" x14ac:dyDescent="0.3">
      <c r="A2391" s="9">
        <v>2388</v>
      </c>
      <c r="B2391" s="11">
        <f t="shared" ca="1" si="629"/>
        <v>38544</v>
      </c>
      <c r="C2391" s="17">
        <f t="shared" ca="1" si="630"/>
        <v>2218.85</v>
      </c>
      <c r="D2391" s="42">
        <f t="shared" ca="1" si="640"/>
        <v>22.650000000000091</v>
      </c>
      <c r="E2391" s="15">
        <f t="shared" ca="1" si="632"/>
        <v>22.650000000000091</v>
      </c>
      <c r="F2391" s="15">
        <f t="shared" ca="1" si="633"/>
        <v>0</v>
      </c>
      <c r="G2391" s="17">
        <f t="shared" ca="1" si="641"/>
        <v>11.407142857142844</v>
      </c>
      <c r="H2391" s="17">
        <f t="shared" ca="1" si="642"/>
        <v>7.9178571428571365</v>
      </c>
      <c r="I2391" s="17">
        <f t="shared" ca="1" si="643"/>
        <v>1.4406856111862874</v>
      </c>
      <c r="J2391" s="23">
        <f t="shared" ca="1" si="634"/>
        <v>59.027906117168726</v>
      </c>
      <c r="K2391" s="19" t="str">
        <f t="shared" ca="1" si="635"/>
        <v/>
      </c>
      <c r="L2391" s="19" t="str">
        <f t="shared" ca="1" si="636"/>
        <v/>
      </c>
      <c r="M2391" s="9" t="str">
        <f t="shared" ca="1" si="637"/>
        <v/>
      </c>
      <c r="N2391" s="9" t="str">
        <f t="shared" ca="1" si="638"/>
        <v/>
      </c>
      <c r="O2391" s="11">
        <f t="shared" ca="1" si="631"/>
        <v>38544</v>
      </c>
      <c r="P2391" s="31">
        <f t="shared" ca="1" si="644"/>
        <v>58</v>
      </c>
      <c r="Q2391" s="9">
        <f t="shared" ca="1" si="639"/>
        <v>0</v>
      </c>
      <c r="R2391" s="34" t="str">
        <f t="shared" ca="1" si="645"/>
        <v>SELL</v>
      </c>
    </row>
    <row r="2392" spans="1:18" x14ac:dyDescent="0.3">
      <c r="A2392" s="9">
        <v>2389</v>
      </c>
      <c r="B2392" s="11">
        <f t="shared" ca="1" si="629"/>
        <v>38545</v>
      </c>
      <c r="C2392" s="17">
        <f t="shared" ca="1" si="630"/>
        <v>2220.8000000000002</v>
      </c>
      <c r="D2392" s="42">
        <f t="shared" ca="1" si="640"/>
        <v>1.9500000000002728</v>
      </c>
      <c r="E2392" s="15">
        <f t="shared" ca="1" si="632"/>
        <v>1.9500000000002728</v>
      </c>
      <c r="F2392" s="15">
        <f t="shared" ca="1" si="633"/>
        <v>0</v>
      </c>
      <c r="G2392" s="17">
        <f t="shared" ca="1" si="641"/>
        <v>10.307142857142869</v>
      </c>
      <c r="H2392" s="17">
        <f t="shared" ca="1" si="642"/>
        <v>7.9178571428571365</v>
      </c>
      <c r="I2392" s="17">
        <f t="shared" ca="1" si="643"/>
        <v>1.30175913396482</v>
      </c>
      <c r="J2392" s="23">
        <f t="shared" ca="1" si="634"/>
        <v>56.554967666078831</v>
      </c>
      <c r="K2392" s="19" t="str">
        <f t="shared" ca="1" si="635"/>
        <v/>
      </c>
      <c r="L2392" s="19" t="str">
        <f t="shared" ca="1" si="636"/>
        <v/>
      </c>
      <c r="M2392" s="9" t="str">
        <f t="shared" ca="1" si="637"/>
        <v/>
      </c>
      <c r="N2392" s="9" t="str">
        <f t="shared" ca="1" si="638"/>
        <v/>
      </c>
      <c r="O2392" s="11">
        <f t="shared" ca="1" si="631"/>
        <v>38545</v>
      </c>
      <c r="P2392" s="31">
        <f t="shared" ca="1" si="644"/>
        <v>58</v>
      </c>
      <c r="Q2392" s="9">
        <f t="shared" ca="1" si="639"/>
        <v>0</v>
      </c>
      <c r="R2392" s="34" t="str">
        <f t="shared" ca="1" si="645"/>
        <v>SELL</v>
      </c>
    </row>
    <row r="2393" spans="1:18" x14ac:dyDescent="0.3">
      <c r="A2393" s="9">
        <v>2390</v>
      </c>
      <c r="B2393" s="11">
        <f t="shared" ca="1" si="629"/>
        <v>38546</v>
      </c>
      <c r="C2393" s="17">
        <f t="shared" ca="1" si="630"/>
        <v>2204.0500000000002</v>
      </c>
      <c r="D2393" s="42">
        <f t="shared" ca="1" si="640"/>
        <v>-16.75</v>
      </c>
      <c r="E2393" s="15">
        <f t="shared" ca="1" si="632"/>
        <v>0</v>
      </c>
      <c r="F2393" s="15">
        <f t="shared" ca="1" si="633"/>
        <v>-16.75</v>
      </c>
      <c r="G2393" s="17">
        <f t="shared" ca="1" si="641"/>
        <v>10.307142857142869</v>
      </c>
      <c r="H2393" s="17">
        <f t="shared" ca="1" si="642"/>
        <v>8.8642857142857086</v>
      </c>
      <c r="I2393" s="17">
        <f t="shared" ca="1" si="643"/>
        <v>1.16277195809831</v>
      </c>
      <c r="J2393" s="23">
        <f t="shared" ca="1" si="634"/>
        <v>53.763040238450124</v>
      </c>
      <c r="K2393" s="19" t="str">
        <f t="shared" ca="1" si="635"/>
        <v/>
      </c>
      <c r="L2393" s="19" t="str">
        <f t="shared" ca="1" si="636"/>
        <v/>
      </c>
      <c r="M2393" s="9" t="str">
        <f t="shared" ca="1" si="637"/>
        <v/>
      </c>
      <c r="N2393" s="9" t="str">
        <f t="shared" ca="1" si="638"/>
        <v/>
      </c>
      <c r="O2393" s="11">
        <f t="shared" ca="1" si="631"/>
        <v>38546</v>
      </c>
      <c r="P2393" s="31">
        <f t="shared" ca="1" si="644"/>
        <v>58</v>
      </c>
      <c r="Q2393" s="9">
        <f t="shared" ca="1" si="639"/>
        <v>0</v>
      </c>
      <c r="R2393" s="34" t="str">
        <f t="shared" ca="1" si="645"/>
        <v>SELL</v>
      </c>
    </row>
    <row r="2394" spans="1:18" x14ac:dyDescent="0.3">
      <c r="A2394" s="9">
        <v>2391</v>
      </c>
      <c r="B2394" s="11">
        <f t="shared" ca="1" si="629"/>
        <v>38547</v>
      </c>
      <c r="C2394" s="17">
        <f t="shared" ca="1" si="630"/>
        <v>2185.1</v>
      </c>
      <c r="D2394" s="42">
        <f t="shared" ca="1" si="640"/>
        <v>-18.950000000000273</v>
      </c>
      <c r="E2394" s="15">
        <f t="shared" ca="1" si="632"/>
        <v>0</v>
      </c>
      <c r="F2394" s="15">
        <f t="shared" ca="1" si="633"/>
        <v>-18.950000000000273</v>
      </c>
      <c r="G2394" s="17">
        <f t="shared" ca="1" si="641"/>
        <v>9.5571428571428694</v>
      </c>
      <c r="H2394" s="17">
        <f t="shared" ca="1" si="642"/>
        <v>10.217857142857156</v>
      </c>
      <c r="I2394" s="17">
        <f t="shared" ca="1" si="643"/>
        <v>0.93533729465221949</v>
      </c>
      <c r="J2394" s="23">
        <f t="shared" ca="1" si="634"/>
        <v>48.329420263680696</v>
      </c>
      <c r="K2394" s="19" t="str">
        <f t="shared" ca="1" si="635"/>
        <v/>
      </c>
      <c r="L2394" s="19" t="str">
        <f t="shared" ca="1" si="636"/>
        <v/>
      </c>
      <c r="M2394" s="9" t="str">
        <f t="shared" ca="1" si="637"/>
        <v/>
      </c>
      <c r="N2394" s="9" t="str">
        <f t="shared" ca="1" si="638"/>
        <v/>
      </c>
      <c r="O2394" s="11">
        <f t="shared" ca="1" si="631"/>
        <v>38547</v>
      </c>
      <c r="P2394" s="31">
        <f t="shared" ca="1" si="644"/>
        <v>58</v>
      </c>
      <c r="Q2394" s="9">
        <f t="shared" ca="1" si="639"/>
        <v>0</v>
      </c>
      <c r="R2394" s="34" t="str">
        <f t="shared" ca="1" si="645"/>
        <v>SELL</v>
      </c>
    </row>
    <row r="2395" spans="1:18" x14ac:dyDescent="0.3">
      <c r="A2395" s="9">
        <v>2392</v>
      </c>
      <c r="B2395" s="11">
        <f t="shared" ca="1" si="629"/>
        <v>38548</v>
      </c>
      <c r="C2395" s="17">
        <f t="shared" ca="1" si="630"/>
        <v>2212.5500000000002</v>
      </c>
      <c r="D2395" s="42">
        <f t="shared" ca="1" si="640"/>
        <v>27.450000000000273</v>
      </c>
      <c r="E2395" s="15">
        <f t="shared" ca="1" si="632"/>
        <v>27.450000000000273</v>
      </c>
      <c r="F2395" s="15">
        <f t="shared" ca="1" si="633"/>
        <v>0</v>
      </c>
      <c r="G2395" s="17">
        <f t="shared" ca="1" si="641"/>
        <v>11.128571428571442</v>
      </c>
      <c r="H2395" s="17">
        <f t="shared" ca="1" si="642"/>
        <v>10.217857142857156</v>
      </c>
      <c r="I2395" s="17">
        <f t="shared" ca="1" si="643"/>
        <v>1.0891296749388326</v>
      </c>
      <c r="J2395" s="23">
        <f t="shared" ca="1" si="634"/>
        <v>52.133177179186887</v>
      </c>
      <c r="K2395" s="19" t="str">
        <f t="shared" ca="1" si="635"/>
        <v/>
      </c>
      <c r="L2395" s="19" t="str">
        <f t="shared" ca="1" si="636"/>
        <v/>
      </c>
      <c r="M2395" s="9" t="str">
        <f t="shared" ca="1" si="637"/>
        <v/>
      </c>
      <c r="N2395" s="9" t="str">
        <f t="shared" ca="1" si="638"/>
        <v/>
      </c>
      <c r="O2395" s="11">
        <f t="shared" ca="1" si="631"/>
        <v>38548</v>
      </c>
      <c r="P2395" s="31">
        <f t="shared" ca="1" si="644"/>
        <v>58</v>
      </c>
      <c r="Q2395" s="9">
        <f t="shared" ca="1" si="639"/>
        <v>0</v>
      </c>
      <c r="R2395" s="34" t="str">
        <f t="shared" ca="1" si="645"/>
        <v>SELL</v>
      </c>
    </row>
    <row r="2396" spans="1:18" x14ac:dyDescent="0.3">
      <c r="A2396" s="9">
        <v>2393</v>
      </c>
      <c r="B2396" s="11">
        <f t="shared" ca="1" si="629"/>
        <v>38551</v>
      </c>
      <c r="C2396" s="17">
        <f t="shared" ca="1" si="630"/>
        <v>2234</v>
      </c>
      <c r="D2396" s="42">
        <f t="shared" ca="1" si="640"/>
        <v>21.449999999999818</v>
      </c>
      <c r="E2396" s="15">
        <f t="shared" ca="1" si="632"/>
        <v>21.449999999999818</v>
      </c>
      <c r="F2396" s="15">
        <f t="shared" ca="1" si="633"/>
        <v>0</v>
      </c>
      <c r="G2396" s="17">
        <f t="shared" ca="1" si="641"/>
        <v>12.660714285714286</v>
      </c>
      <c r="H2396" s="17">
        <f t="shared" ca="1" si="642"/>
        <v>8.0785714285714221</v>
      </c>
      <c r="I2396" s="17">
        <f t="shared" ca="1" si="643"/>
        <v>1.5671971706454479</v>
      </c>
      <c r="J2396" s="23">
        <f t="shared" ca="1" si="634"/>
        <v>61.047012226623067</v>
      </c>
      <c r="K2396" s="19" t="str">
        <f t="shared" ca="1" si="635"/>
        <v/>
      </c>
      <c r="L2396" s="19" t="str">
        <f t="shared" ca="1" si="636"/>
        <v/>
      </c>
      <c r="M2396" s="9" t="str">
        <f t="shared" ca="1" si="637"/>
        <v/>
      </c>
      <c r="N2396" s="9" t="str">
        <f t="shared" ca="1" si="638"/>
        <v/>
      </c>
      <c r="O2396" s="11">
        <f t="shared" ca="1" si="631"/>
        <v>38551</v>
      </c>
      <c r="P2396" s="31">
        <f t="shared" ca="1" si="644"/>
        <v>58</v>
      </c>
      <c r="Q2396" s="9">
        <f t="shared" ca="1" si="639"/>
        <v>0</v>
      </c>
      <c r="R2396" s="34" t="str">
        <f t="shared" ca="1" si="645"/>
        <v>SELL</v>
      </c>
    </row>
    <row r="2397" spans="1:18" x14ac:dyDescent="0.3">
      <c r="A2397" s="9">
        <v>2394</v>
      </c>
      <c r="B2397" s="11">
        <f t="shared" ca="1" si="629"/>
        <v>38552</v>
      </c>
      <c r="C2397" s="17">
        <f t="shared" ca="1" si="630"/>
        <v>2237.3000000000002</v>
      </c>
      <c r="D2397" s="42">
        <f t="shared" ca="1" si="640"/>
        <v>3.3000000000001819</v>
      </c>
      <c r="E2397" s="15">
        <f t="shared" ca="1" si="632"/>
        <v>3.3000000000001819</v>
      </c>
      <c r="F2397" s="15">
        <f t="shared" ca="1" si="633"/>
        <v>0</v>
      </c>
      <c r="G2397" s="17">
        <f t="shared" ca="1" si="641"/>
        <v>11.339285714285714</v>
      </c>
      <c r="H2397" s="17">
        <f t="shared" ca="1" si="642"/>
        <v>8.0785714285714221</v>
      </c>
      <c r="I2397" s="17">
        <f t="shared" ca="1" si="643"/>
        <v>1.4036251105216633</v>
      </c>
      <c r="J2397" s="23">
        <f t="shared" ca="1" si="634"/>
        <v>58.396174360860783</v>
      </c>
      <c r="K2397" s="19" t="str">
        <f t="shared" ca="1" si="635"/>
        <v/>
      </c>
      <c r="L2397" s="19" t="str">
        <f t="shared" ca="1" si="636"/>
        <v/>
      </c>
      <c r="M2397" s="9" t="str">
        <f t="shared" ca="1" si="637"/>
        <v/>
      </c>
      <c r="N2397" s="9" t="str">
        <f t="shared" ca="1" si="638"/>
        <v/>
      </c>
      <c r="O2397" s="11">
        <f t="shared" ca="1" si="631"/>
        <v>38552</v>
      </c>
      <c r="P2397" s="31">
        <f t="shared" ca="1" si="644"/>
        <v>58</v>
      </c>
      <c r="Q2397" s="9">
        <f t="shared" ca="1" si="639"/>
        <v>0</v>
      </c>
      <c r="R2397" s="34" t="str">
        <f t="shared" ca="1" si="645"/>
        <v>SELL</v>
      </c>
    </row>
    <row r="2398" spans="1:18" x14ac:dyDescent="0.3">
      <c r="A2398" s="9">
        <v>2395</v>
      </c>
      <c r="B2398" s="11">
        <f t="shared" ca="1" si="629"/>
        <v>38553</v>
      </c>
      <c r="C2398" s="17">
        <f t="shared" ca="1" si="630"/>
        <v>2241.9</v>
      </c>
      <c r="D2398" s="42">
        <f t="shared" ca="1" si="640"/>
        <v>4.5999999999999091</v>
      </c>
      <c r="E2398" s="15">
        <f t="shared" ca="1" si="632"/>
        <v>4.5999999999999091</v>
      </c>
      <c r="F2398" s="15">
        <f t="shared" ca="1" si="633"/>
        <v>0</v>
      </c>
      <c r="G2398" s="17">
        <f t="shared" ca="1" si="641"/>
        <v>9.6000000000000068</v>
      </c>
      <c r="H2398" s="17">
        <f t="shared" ca="1" si="642"/>
        <v>8.0785714285714221</v>
      </c>
      <c r="I2398" s="17">
        <f t="shared" ca="1" si="643"/>
        <v>1.1883289124668452</v>
      </c>
      <c r="J2398" s="23">
        <f t="shared" ca="1" si="634"/>
        <v>54.303030303030347</v>
      </c>
      <c r="K2398" s="19" t="str">
        <f t="shared" ca="1" si="635"/>
        <v/>
      </c>
      <c r="L2398" s="19" t="str">
        <f t="shared" ca="1" si="636"/>
        <v/>
      </c>
      <c r="M2398" s="9" t="str">
        <f t="shared" ca="1" si="637"/>
        <v/>
      </c>
      <c r="N2398" s="9" t="str">
        <f t="shared" ca="1" si="638"/>
        <v/>
      </c>
      <c r="O2398" s="11">
        <f t="shared" ca="1" si="631"/>
        <v>38553</v>
      </c>
      <c r="P2398" s="31">
        <f t="shared" ca="1" si="644"/>
        <v>58</v>
      </c>
      <c r="Q2398" s="9">
        <f t="shared" ca="1" si="639"/>
        <v>0</v>
      </c>
      <c r="R2398" s="34" t="str">
        <f t="shared" ca="1" si="645"/>
        <v>SELL</v>
      </c>
    </row>
    <row r="2399" spans="1:18" x14ac:dyDescent="0.3">
      <c r="A2399" s="9">
        <v>2396</v>
      </c>
      <c r="B2399" s="11">
        <f t="shared" ca="1" si="629"/>
        <v>38554</v>
      </c>
      <c r="C2399" s="17">
        <f t="shared" ca="1" si="630"/>
        <v>2230.5</v>
      </c>
      <c r="D2399" s="42">
        <f t="shared" ca="1" si="640"/>
        <v>-11.400000000000091</v>
      </c>
      <c r="E2399" s="15">
        <f t="shared" ca="1" si="632"/>
        <v>0</v>
      </c>
      <c r="F2399" s="15">
        <f t="shared" ca="1" si="633"/>
        <v>-11.400000000000091</v>
      </c>
      <c r="G2399" s="17">
        <f t="shared" ca="1" si="641"/>
        <v>9.6000000000000068</v>
      </c>
      <c r="H2399" s="17">
        <f t="shared" ca="1" si="642"/>
        <v>8.2714285714285847</v>
      </c>
      <c r="I2399" s="17">
        <f t="shared" ca="1" si="643"/>
        <v>1.1606217616580301</v>
      </c>
      <c r="J2399" s="23">
        <f t="shared" ca="1" si="634"/>
        <v>53.717026378896854</v>
      </c>
      <c r="K2399" s="19" t="str">
        <f t="shared" ca="1" si="635"/>
        <v/>
      </c>
      <c r="L2399" s="19" t="str">
        <f t="shared" ca="1" si="636"/>
        <v/>
      </c>
      <c r="M2399" s="9" t="str">
        <f t="shared" ca="1" si="637"/>
        <v/>
      </c>
      <c r="N2399" s="9" t="str">
        <f t="shared" ca="1" si="638"/>
        <v/>
      </c>
      <c r="O2399" s="11">
        <f t="shared" ca="1" si="631"/>
        <v>38554</v>
      </c>
      <c r="P2399" s="31">
        <f t="shared" ca="1" si="644"/>
        <v>58</v>
      </c>
      <c r="Q2399" s="9">
        <f t="shared" ca="1" si="639"/>
        <v>0</v>
      </c>
      <c r="R2399" s="34" t="str">
        <f t="shared" ca="1" si="645"/>
        <v>SELL</v>
      </c>
    </row>
    <row r="2400" spans="1:18" x14ac:dyDescent="0.3">
      <c r="A2400" s="9">
        <v>2397</v>
      </c>
      <c r="B2400" s="11">
        <f t="shared" ca="1" si="629"/>
        <v>38555</v>
      </c>
      <c r="C2400" s="17">
        <f t="shared" ca="1" si="630"/>
        <v>2265.6</v>
      </c>
      <c r="D2400" s="42">
        <f t="shared" ca="1" si="640"/>
        <v>35.099999999999909</v>
      </c>
      <c r="E2400" s="15">
        <f t="shared" ca="1" si="632"/>
        <v>35.099999999999909</v>
      </c>
      <c r="F2400" s="15">
        <f t="shared" ca="1" si="633"/>
        <v>0</v>
      </c>
      <c r="G2400" s="17">
        <f t="shared" ca="1" si="641"/>
        <v>10.767857142857142</v>
      </c>
      <c r="H2400" s="17">
        <f t="shared" ca="1" si="642"/>
        <v>8.2714285714285847</v>
      </c>
      <c r="I2400" s="17">
        <f t="shared" ca="1" si="643"/>
        <v>1.3018134715025886</v>
      </c>
      <c r="J2400" s="23">
        <f t="shared" ca="1" si="634"/>
        <v>56.555993247045542</v>
      </c>
      <c r="K2400" s="19" t="str">
        <f t="shared" ca="1" si="635"/>
        <v/>
      </c>
      <c r="L2400" s="19" t="str">
        <f t="shared" ca="1" si="636"/>
        <v/>
      </c>
      <c r="M2400" s="9" t="str">
        <f t="shared" ca="1" si="637"/>
        <v/>
      </c>
      <c r="N2400" s="9" t="str">
        <f t="shared" ca="1" si="638"/>
        <v/>
      </c>
      <c r="O2400" s="11">
        <f t="shared" ca="1" si="631"/>
        <v>38555</v>
      </c>
      <c r="P2400" s="31">
        <f t="shared" ca="1" si="644"/>
        <v>58</v>
      </c>
      <c r="Q2400" s="9">
        <f t="shared" ca="1" si="639"/>
        <v>0</v>
      </c>
      <c r="R2400" s="34" t="str">
        <f t="shared" ca="1" si="645"/>
        <v>SELL</v>
      </c>
    </row>
    <row r="2401" spans="1:18" x14ac:dyDescent="0.3">
      <c r="A2401" s="9">
        <v>2398</v>
      </c>
      <c r="B2401" s="11">
        <f t="shared" ca="1" si="629"/>
        <v>38558</v>
      </c>
      <c r="C2401" s="17">
        <f t="shared" ca="1" si="630"/>
        <v>2291.75</v>
      </c>
      <c r="D2401" s="42">
        <f t="shared" ca="1" si="640"/>
        <v>26.150000000000091</v>
      </c>
      <c r="E2401" s="15">
        <f t="shared" ca="1" si="632"/>
        <v>26.150000000000091</v>
      </c>
      <c r="F2401" s="15">
        <f t="shared" ca="1" si="633"/>
        <v>0</v>
      </c>
      <c r="G2401" s="17">
        <f t="shared" ca="1" si="641"/>
        <v>12.635714285714291</v>
      </c>
      <c r="H2401" s="17">
        <f t="shared" ca="1" si="642"/>
        <v>6.8500000000000068</v>
      </c>
      <c r="I2401" s="17">
        <f t="shared" ca="1" si="643"/>
        <v>1.8446298227320115</v>
      </c>
      <c r="J2401" s="23">
        <f t="shared" ca="1" si="634"/>
        <v>64.846041055718473</v>
      </c>
      <c r="K2401" s="19" t="str">
        <f t="shared" ca="1" si="635"/>
        <v/>
      </c>
      <c r="L2401" s="19" t="str">
        <f t="shared" ca="1" si="636"/>
        <v/>
      </c>
      <c r="M2401" s="9" t="str">
        <f t="shared" ca="1" si="637"/>
        <v/>
      </c>
      <c r="N2401" s="9" t="str">
        <f t="shared" ca="1" si="638"/>
        <v/>
      </c>
      <c r="O2401" s="11">
        <f t="shared" ca="1" si="631"/>
        <v>38558</v>
      </c>
      <c r="P2401" s="31">
        <f t="shared" ca="1" si="644"/>
        <v>58</v>
      </c>
      <c r="Q2401" s="9">
        <f t="shared" ca="1" si="639"/>
        <v>0</v>
      </c>
      <c r="R2401" s="34" t="str">
        <f t="shared" ca="1" si="645"/>
        <v>SELL</v>
      </c>
    </row>
    <row r="2402" spans="1:18" x14ac:dyDescent="0.3">
      <c r="A2402" s="9">
        <v>2399</v>
      </c>
      <c r="B2402" s="11">
        <f t="shared" ca="1" si="629"/>
        <v>38559</v>
      </c>
      <c r="C2402" s="17">
        <f t="shared" ca="1" si="630"/>
        <v>2303.15</v>
      </c>
      <c r="D2402" s="42">
        <f t="shared" ca="1" si="640"/>
        <v>11.400000000000091</v>
      </c>
      <c r="E2402" s="15">
        <f t="shared" ca="1" si="632"/>
        <v>11.400000000000091</v>
      </c>
      <c r="F2402" s="15">
        <f t="shared" ca="1" si="633"/>
        <v>0</v>
      </c>
      <c r="G2402" s="17">
        <f t="shared" ca="1" si="641"/>
        <v>12.203571428571454</v>
      </c>
      <c r="H2402" s="17">
        <f t="shared" ca="1" si="642"/>
        <v>6.8500000000000068</v>
      </c>
      <c r="I2402" s="17">
        <f t="shared" ca="1" si="643"/>
        <v>1.781543274244006</v>
      </c>
      <c r="J2402" s="23">
        <f t="shared" ca="1" si="634"/>
        <v>64.048734770384272</v>
      </c>
      <c r="K2402" s="19" t="str">
        <f t="shared" ca="1" si="635"/>
        <v/>
      </c>
      <c r="L2402" s="19" t="str">
        <f t="shared" ca="1" si="636"/>
        <v/>
      </c>
      <c r="M2402" s="9" t="str">
        <f t="shared" ca="1" si="637"/>
        <v/>
      </c>
      <c r="N2402" s="9" t="str">
        <f t="shared" ca="1" si="638"/>
        <v/>
      </c>
      <c r="O2402" s="11">
        <f t="shared" ca="1" si="631"/>
        <v>38559</v>
      </c>
      <c r="P2402" s="31">
        <f t="shared" ca="1" si="644"/>
        <v>58</v>
      </c>
      <c r="Q2402" s="9">
        <f t="shared" ca="1" si="639"/>
        <v>0</v>
      </c>
      <c r="R2402" s="34" t="str">
        <f t="shared" ca="1" si="645"/>
        <v>SELL</v>
      </c>
    </row>
    <row r="2403" spans="1:18" x14ac:dyDescent="0.3">
      <c r="A2403" s="9">
        <v>2400</v>
      </c>
      <c r="B2403" s="11">
        <f t="shared" ca="1" si="629"/>
        <v>38560</v>
      </c>
      <c r="C2403" s="17">
        <f t="shared" ca="1" si="630"/>
        <v>2319.1</v>
      </c>
      <c r="D2403" s="42">
        <f t="shared" ca="1" si="640"/>
        <v>15.949999999999818</v>
      </c>
      <c r="E2403" s="15">
        <f t="shared" ca="1" si="632"/>
        <v>15.949999999999818</v>
      </c>
      <c r="F2403" s="15">
        <f t="shared" ca="1" si="633"/>
        <v>0</v>
      </c>
      <c r="G2403" s="17">
        <f t="shared" ca="1" si="641"/>
        <v>13.342857142857156</v>
      </c>
      <c r="H2403" s="17">
        <f t="shared" ca="1" si="642"/>
        <v>3.3642857142857401</v>
      </c>
      <c r="I2403" s="17">
        <f t="shared" ca="1" si="643"/>
        <v>3.9660297239914808</v>
      </c>
      <c r="J2403" s="23">
        <f t="shared" ca="1" si="634"/>
        <v>79.863189397178175</v>
      </c>
      <c r="K2403" s="19" t="str">
        <f t="shared" ca="1" si="635"/>
        <v>SELL</v>
      </c>
      <c r="L2403" s="19" t="str">
        <f t="shared" ca="1" si="636"/>
        <v/>
      </c>
      <c r="M2403" s="9" t="str">
        <f t="shared" ca="1" si="637"/>
        <v/>
      </c>
      <c r="N2403" s="9" t="str">
        <f t="shared" ca="1" si="638"/>
        <v/>
      </c>
      <c r="O2403" s="11">
        <f t="shared" ca="1" si="631"/>
        <v>38560</v>
      </c>
      <c r="P2403" s="31">
        <f t="shared" ca="1" si="644"/>
        <v>58</v>
      </c>
      <c r="Q2403" s="9">
        <f t="shared" ca="1" si="639"/>
        <v>0</v>
      </c>
      <c r="R2403" s="34" t="str">
        <f t="shared" ca="1" si="645"/>
        <v>SELL</v>
      </c>
    </row>
    <row r="2404" spans="1:18" x14ac:dyDescent="0.3">
      <c r="A2404" s="9">
        <v>2401</v>
      </c>
      <c r="B2404" s="11">
        <f t="shared" ca="1" si="629"/>
        <v>38562</v>
      </c>
      <c r="C2404" s="17">
        <f t="shared" ca="1" si="630"/>
        <v>2312.3000000000002</v>
      </c>
      <c r="D2404" s="42">
        <f t="shared" ca="1" si="640"/>
        <v>-6.7999999999997272</v>
      </c>
      <c r="E2404" s="15">
        <f t="shared" ca="1" si="632"/>
        <v>0</v>
      </c>
      <c r="F2404" s="15">
        <f t="shared" ca="1" si="633"/>
        <v>-6.7999999999997272</v>
      </c>
      <c r="G2404" s="17">
        <f t="shared" ca="1" si="641"/>
        <v>12.142857142857176</v>
      </c>
      <c r="H2404" s="17">
        <f t="shared" ca="1" si="642"/>
        <v>3.8500000000000063</v>
      </c>
      <c r="I2404" s="17">
        <f t="shared" ca="1" si="643"/>
        <v>3.153988868274586</v>
      </c>
      <c r="J2404" s="23">
        <f t="shared" ca="1" si="634"/>
        <v>75.92675301473875</v>
      </c>
      <c r="K2404" s="19" t="str">
        <f t="shared" ca="1" si="635"/>
        <v>SELL</v>
      </c>
      <c r="L2404" s="19" t="str">
        <f t="shared" ca="1" si="636"/>
        <v/>
      </c>
      <c r="M2404" s="9" t="str">
        <f t="shared" ca="1" si="637"/>
        <v/>
      </c>
      <c r="N2404" s="9" t="str">
        <f t="shared" ca="1" si="638"/>
        <v/>
      </c>
      <c r="O2404" s="11">
        <f t="shared" ca="1" si="631"/>
        <v>38562</v>
      </c>
      <c r="P2404" s="31">
        <f t="shared" ca="1" si="644"/>
        <v>58</v>
      </c>
      <c r="Q2404" s="9">
        <f t="shared" ca="1" si="639"/>
        <v>0</v>
      </c>
      <c r="R2404" s="34" t="str">
        <f t="shared" ca="1" si="645"/>
        <v>SELL</v>
      </c>
    </row>
    <row r="2405" spans="1:18" x14ac:dyDescent="0.3">
      <c r="A2405" s="9">
        <v>2402</v>
      </c>
      <c r="B2405" s="11">
        <f t="shared" ca="1" si="629"/>
        <v>38565</v>
      </c>
      <c r="C2405" s="17">
        <f t="shared" ca="1" si="630"/>
        <v>2318.0500000000002</v>
      </c>
      <c r="D2405" s="42">
        <f t="shared" ca="1" si="640"/>
        <v>5.75</v>
      </c>
      <c r="E2405" s="15">
        <f t="shared" ca="1" si="632"/>
        <v>5.75</v>
      </c>
      <c r="F2405" s="15">
        <f t="shared" ca="1" si="633"/>
        <v>0</v>
      </c>
      <c r="G2405" s="17">
        <f t="shared" ca="1" si="641"/>
        <v>10.935714285714312</v>
      </c>
      <c r="H2405" s="17">
        <f t="shared" ca="1" si="642"/>
        <v>3.8500000000000063</v>
      </c>
      <c r="I2405" s="17">
        <f t="shared" ca="1" si="643"/>
        <v>2.8404452690166995</v>
      </c>
      <c r="J2405" s="23">
        <f t="shared" ca="1" si="634"/>
        <v>73.961352657004852</v>
      </c>
      <c r="K2405" s="19" t="str">
        <f t="shared" ca="1" si="635"/>
        <v>SELL</v>
      </c>
      <c r="L2405" s="19" t="str">
        <f t="shared" ca="1" si="636"/>
        <v/>
      </c>
      <c r="M2405" s="9" t="str">
        <f t="shared" ca="1" si="637"/>
        <v/>
      </c>
      <c r="N2405" s="9" t="str">
        <f t="shared" ca="1" si="638"/>
        <v/>
      </c>
      <c r="O2405" s="11">
        <f t="shared" ca="1" si="631"/>
        <v>38565</v>
      </c>
      <c r="P2405" s="31">
        <f t="shared" ca="1" si="644"/>
        <v>58</v>
      </c>
      <c r="Q2405" s="9">
        <f t="shared" ca="1" si="639"/>
        <v>0</v>
      </c>
      <c r="R2405" s="34" t="str">
        <f t="shared" ca="1" si="645"/>
        <v>SELL</v>
      </c>
    </row>
    <row r="2406" spans="1:18" x14ac:dyDescent="0.3">
      <c r="A2406" s="9">
        <v>2403</v>
      </c>
      <c r="B2406" s="11">
        <f t="shared" ca="1" si="629"/>
        <v>38566</v>
      </c>
      <c r="C2406" s="17">
        <f t="shared" ca="1" si="630"/>
        <v>2353.65</v>
      </c>
      <c r="D2406" s="42">
        <f t="shared" ca="1" si="640"/>
        <v>35.599999999999909</v>
      </c>
      <c r="E2406" s="15">
        <f t="shared" ca="1" si="632"/>
        <v>35.599999999999909</v>
      </c>
      <c r="F2406" s="15">
        <f t="shared" ca="1" si="633"/>
        <v>0</v>
      </c>
      <c r="G2406" s="17">
        <f t="shared" ca="1" si="641"/>
        <v>13.339285714285714</v>
      </c>
      <c r="H2406" s="17">
        <f t="shared" ca="1" si="642"/>
        <v>3.8500000000000063</v>
      </c>
      <c r="I2406" s="17">
        <f t="shared" ca="1" si="643"/>
        <v>3.4647495361781018</v>
      </c>
      <c r="J2406" s="23">
        <f t="shared" ca="1" si="634"/>
        <v>77.602327030957795</v>
      </c>
      <c r="K2406" s="19" t="str">
        <f t="shared" ca="1" si="635"/>
        <v>SELL</v>
      </c>
      <c r="L2406" s="19" t="str">
        <f t="shared" ca="1" si="636"/>
        <v/>
      </c>
      <c r="M2406" s="9" t="str">
        <f t="shared" ca="1" si="637"/>
        <v/>
      </c>
      <c r="N2406" s="9" t="str">
        <f t="shared" ca="1" si="638"/>
        <v/>
      </c>
      <c r="O2406" s="11">
        <f t="shared" ca="1" si="631"/>
        <v>38566</v>
      </c>
      <c r="P2406" s="31">
        <f t="shared" ca="1" si="644"/>
        <v>58</v>
      </c>
      <c r="Q2406" s="9">
        <f t="shared" ca="1" si="639"/>
        <v>0</v>
      </c>
      <c r="R2406" s="34" t="str">
        <f t="shared" ca="1" si="645"/>
        <v>SELL</v>
      </c>
    </row>
    <row r="2407" spans="1:18" x14ac:dyDescent="0.3">
      <c r="A2407" s="9">
        <v>2404</v>
      </c>
      <c r="B2407" s="11">
        <f t="shared" ca="1" si="629"/>
        <v>38567</v>
      </c>
      <c r="C2407" s="17">
        <f t="shared" ca="1" si="630"/>
        <v>2357</v>
      </c>
      <c r="D2407" s="42">
        <f t="shared" ca="1" si="640"/>
        <v>3.3499999999999091</v>
      </c>
      <c r="E2407" s="15">
        <f t="shared" ca="1" si="632"/>
        <v>3.3499999999999091</v>
      </c>
      <c r="F2407" s="15">
        <f t="shared" ca="1" si="633"/>
        <v>0</v>
      </c>
      <c r="G2407" s="17">
        <f t="shared" ca="1" si="641"/>
        <v>13.578571428571422</v>
      </c>
      <c r="H2407" s="17">
        <f t="shared" ca="1" si="642"/>
        <v>2.6535714285714351</v>
      </c>
      <c r="I2407" s="17">
        <f t="shared" ca="1" si="643"/>
        <v>5.1170928667563782</v>
      </c>
      <c r="J2407" s="23">
        <f t="shared" ca="1" si="634"/>
        <v>83.652365236523622</v>
      </c>
      <c r="K2407" s="19" t="str">
        <f t="shared" ca="1" si="635"/>
        <v>SELL</v>
      </c>
      <c r="L2407" s="19" t="str">
        <f t="shared" ca="1" si="636"/>
        <v/>
      </c>
      <c r="M2407" s="9" t="str">
        <f t="shared" ca="1" si="637"/>
        <v/>
      </c>
      <c r="N2407" s="9" t="str">
        <f t="shared" ca="1" si="638"/>
        <v/>
      </c>
      <c r="O2407" s="11">
        <f t="shared" ca="1" si="631"/>
        <v>38567</v>
      </c>
      <c r="P2407" s="31">
        <f t="shared" ca="1" si="644"/>
        <v>58</v>
      </c>
      <c r="Q2407" s="9">
        <f t="shared" ca="1" si="639"/>
        <v>0</v>
      </c>
      <c r="R2407" s="34" t="str">
        <f t="shared" ca="1" si="645"/>
        <v>SELL</v>
      </c>
    </row>
    <row r="2408" spans="1:18" x14ac:dyDescent="0.3">
      <c r="A2408" s="9">
        <v>2405</v>
      </c>
      <c r="B2408" s="11">
        <f t="shared" ca="1" si="629"/>
        <v>38568</v>
      </c>
      <c r="C2408" s="17">
        <f t="shared" ca="1" si="630"/>
        <v>2367.8000000000002</v>
      </c>
      <c r="D2408" s="42">
        <f t="shared" ca="1" si="640"/>
        <v>10.800000000000182</v>
      </c>
      <c r="E2408" s="15">
        <f t="shared" ca="1" si="632"/>
        <v>10.800000000000182</v>
      </c>
      <c r="F2408" s="15">
        <f t="shared" ca="1" si="633"/>
        <v>0</v>
      </c>
      <c r="G2408" s="17">
        <f t="shared" ca="1" si="641"/>
        <v>14.350000000000007</v>
      </c>
      <c r="H2408" s="17">
        <f t="shared" ca="1" si="642"/>
        <v>1.2999999999999869</v>
      </c>
      <c r="I2408" s="17">
        <f t="shared" ca="1" si="643"/>
        <v>11.038461538461654</v>
      </c>
      <c r="J2408" s="23">
        <f t="shared" ca="1" si="634"/>
        <v>91.693290734824359</v>
      </c>
      <c r="K2408" s="19" t="str">
        <f t="shared" ca="1" si="635"/>
        <v>SELL</v>
      </c>
      <c r="L2408" s="19" t="str">
        <f t="shared" ca="1" si="636"/>
        <v/>
      </c>
      <c r="M2408" s="9" t="str">
        <f t="shared" ca="1" si="637"/>
        <v/>
      </c>
      <c r="N2408" s="9" t="str">
        <f t="shared" ca="1" si="638"/>
        <v/>
      </c>
      <c r="O2408" s="11">
        <f t="shared" ca="1" si="631"/>
        <v>38568</v>
      </c>
      <c r="P2408" s="31">
        <f t="shared" ca="1" si="644"/>
        <v>58</v>
      </c>
      <c r="Q2408" s="9">
        <f t="shared" ca="1" si="639"/>
        <v>0</v>
      </c>
      <c r="R2408" s="34" t="str">
        <f t="shared" ca="1" si="645"/>
        <v>SELL</v>
      </c>
    </row>
    <row r="2409" spans="1:18" x14ac:dyDescent="0.3">
      <c r="A2409" s="9">
        <v>2406</v>
      </c>
      <c r="B2409" s="11">
        <f t="shared" ca="1" si="629"/>
        <v>38569</v>
      </c>
      <c r="C2409" s="17">
        <f t="shared" ca="1" si="630"/>
        <v>2361.1999999999998</v>
      </c>
      <c r="D2409" s="42">
        <f t="shared" ca="1" si="640"/>
        <v>-6.6000000000003638</v>
      </c>
      <c r="E2409" s="15">
        <f t="shared" ca="1" si="632"/>
        <v>0</v>
      </c>
      <c r="F2409" s="15">
        <f t="shared" ca="1" si="633"/>
        <v>-6.6000000000003638</v>
      </c>
      <c r="G2409" s="17">
        <f t="shared" ca="1" si="641"/>
        <v>12.389285714285702</v>
      </c>
      <c r="H2409" s="17">
        <f t="shared" ca="1" si="642"/>
        <v>1.7714285714285845</v>
      </c>
      <c r="I2409" s="17">
        <f t="shared" ca="1" si="643"/>
        <v>6.9939516129031674</v>
      </c>
      <c r="J2409" s="23">
        <f t="shared" ca="1" si="634"/>
        <v>87.490542244640508</v>
      </c>
      <c r="K2409" s="19" t="str">
        <f t="shared" ca="1" si="635"/>
        <v>SELL</v>
      </c>
      <c r="L2409" s="19" t="str">
        <f t="shared" ca="1" si="636"/>
        <v/>
      </c>
      <c r="M2409" s="9" t="str">
        <f t="shared" ca="1" si="637"/>
        <v/>
      </c>
      <c r="N2409" s="9" t="str">
        <f t="shared" ca="1" si="638"/>
        <v/>
      </c>
      <c r="O2409" s="11">
        <f t="shared" ca="1" si="631"/>
        <v>38569</v>
      </c>
      <c r="P2409" s="31">
        <f t="shared" ca="1" si="644"/>
        <v>58</v>
      </c>
      <c r="Q2409" s="9">
        <f t="shared" ca="1" si="639"/>
        <v>0</v>
      </c>
      <c r="R2409" s="34" t="str">
        <f t="shared" ca="1" si="645"/>
        <v>SELL</v>
      </c>
    </row>
    <row r="2410" spans="1:18" x14ac:dyDescent="0.3">
      <c r="A2410" s="9">
        <v>2407</v>
      </c>
      <c r="B2410" s="11">
        <f t="shared" ca="1" si="629"/>
        <v>38572</v>
      </c>
      <c r="C2410" s="17">
        <f t="shared" ca="1" si="630"/>
        <v>2324.4</v>
      </c>
      <c r="D2410" s="42">
        <f t="shared" ca="1" si="640"/>
        <v>-36.799999999999727</v>
      </c>
      <c r="E2410" s="15">
        <f t="shared" ca="1" si="632"/>
        <v>0</v>
      </c>
      <c r="F2410" s="15">
        <f t="shared" ca="1" si="633"/>
        <v>-36.799999999999727</v>
      </c>
      <c r="G2410" s="17">
        <f t="shared" ca="1" si="641"/>
        <v>10.857142857142858</v>
      </c>
      <c r="H2410" s="17">
        <f t="shared" ca="1" si="642"/>
        <v>4.3999999999999932</v>
      </c>
      <c r="I2410" s="17">
        <f t="shared" ca="1" si="643"/>
        <v>2.4675324675324712</v>
      </c>
      <c r="J2410" s="23">
        <f t="shared" ca="1" si="634"/>
        <v>71.16104868913861</v>
      </c>
      <c r="K2410" s="19" t="str">
        <f t="shared" ca="1" si="635"/>
        <v>SELL</v>
      </c>
      <c r="L2410" s="19" t="str">
        <f t="shared" ca="1" si="636"/>
        <v/>
      </c>
      <c r="M2410" s="9" t="str">
        <f t="shared" ca="1" si="637"/>
        <v/>
      </c>
      <c r="N2410" s="9" t="str">
        <f t="shared" ca="1" si="638"/>
        <v/>
      </c>
      <c r="O2410" s="11">
        <f t="shared" ca="1" si="631"/>
        <v>38572</v>
      </c>
      <c r="P2410" s="31">
        <f t="shared" ca="1" si="644"/>
        <v>58</v>
      </c>
      <c r="Q2410" s="9">
        <f t="shared" ca="1" si="639"/>
        <v>0</v>
      </c>
      <c r="R2410" s="34" t="str">
        <f t="shared" ca="1" si="645"/>
        <v>SELL</v>
      </c>
    </row>
    <row r="2411" spans="1:18" x14ac:dyDescent="0.3">
      <c r="A2411" s="9">
        <v>2408</v>
      </c>
      <c r="B2411" s="11">
        <f t="shared" ca="1" si="629"/>
        <v>38573</v>
      </c>
      <c r="C2411" s="17">
        <f t="shared" ca="1" si="630"/>
        <v>2318.6999999999998</v>
      </c>
      <c r="D2411" s="42">
        <f t="shared" ca="1" si="640"/>
        <v>-5.7000000000002728</v>
      </c>
      <c r="E2411" s="15">
        <f t="shared" ca="1" si="632"/>
        <v>0</v>
      </c>
      <c r="F2411" s="15">
        <f t="shared" ca="1" si="633"/>
        <v>-5.7000000000002728</v>
      </c>
      <c r="G2411" s="17">
        <f t="shared" ca="1" si="641"/>
        <v>10.621428571428558</v>
      </c>
      <c r="H2411" s="17">
        <f t="shared" ca="1" si="642"/>
        <v>4.8071428571428703</v>
      </c>
      <c r="I2411" s="17">
        <f t="shared" ca="1" si="643"/>
        <v>2.209509658246648</v>
      </c>
      <c r="J2411" s="23">
        <f t="shared" ca="1" si="634"/>
        <v>68.84259259259251</v>
      </c>
      <c r="K2411" s="19" t="str">
        <f t="shared" ca="1" si="635"/>
        <v/>
      </c>
      <c r="L2411" s="19" t="str">
        <f t="shared" ca="1" si="636"/>
        <v/>
      </c>
      <c r="M2411" s="9" t="str">
        <f t="shared" ca="1" si="637"/>
        <v/>
      </c>
      <c r="N2411" s="9" t="str">
        <f t="shared" ca="1" si="638"/>
        <v/>
      </c>
      <c r="O2411" s="11">
        <f t="shared" ca="1" si="631"/>
        <v>38573</v>
      </c>
      <c r="P2411" s="31">
        <f t="shared" ca="1" si="644"/>
        <v>58</v>
      </c>
      <c r="Q2411" s="9">
        <f t="shared" ca="1" si="639"/>
        <v>0</v>
      </c>
      <c r="R2411" s="34" t="str">
        <f t="shared" ca="1" si="645"/>
        <v>SELL</v>
      </c>
    </row>
    <row r="2412" spans="1:18" x14ac:dyDescent="0.3">
      <c r="A2412" s="9">
        <v>2409</v>
      </c>
      <c r="B2412" s="11">
        <f t="shared" ca="1" si="629"/>
        <v>38574</v>
      </c>
      <c r="C2412" s="17">
        <f t="shared" ca="1" si="630"/>
        <v>2360.15</v>
      </c>
      <c r="D2412" s="42">
        <f t="shared" ca="1" si="640"/>
        <v>41.450000000000273</v>
      </c>
      <c r="E2412" s="15">
        <f t="shared" ca="1" si="632"/>
        <v>41.450000000000273</v>
      </c>
      <c r="F2412" s="15">
        <f t="shared" ca="1" si="633"/>
        <v>0</v>
      </c>
      <c r="G2412" s="17">
        <f t="shared" ca="1" si="641"/>
        <v>13.253571428571442</v>
      </c>
      <c r="H2412" s="17">
        <f t="shared" ca="1" si="642"/>
        <v>4.8071428571428703</v>
      </c>
      <c r="I2412" s="17">
        <f t="shared" ca="1" si="643"/>
        <v>2.7570579494799361</v>
      </c>
      <c r="J2412" s="23">
        <f t="shared" ca="1" si="634"/>
        <v>73.383428910421173</v>
      </c>
      <c r="K2412" s="19" t="str">
        <f t="shared" ca="1" si="635"/>
        <v>SELL</v>
      </c>
      <c r="L2412" s="19" t="str">
        <f t="shared" ca="1" si="636"/>
        <v/>
      </c>
      <c r="M2412" s="9" t="str">
        <f t="shared" ca="1" si="637"/>
        <v/>
      </c>
      <c r="N2412" s="9" t="str">
        <f t="shared" ca="1" si="638"/>
        <v/>
      </c>
      <c r="O2412" s="11">
        <f t="shared" ca="1" si="631"/>
        <v>38574</v>
      </c>
      <c r="P2412" s="31">
        <f t="shared" ca="1" si="644"/>
        <v>58</v>
      </c>
      <c r="Q2412" s="9">
        <f t="shared" ca="1" si="639"/>
        <v>0</v>
      </c>
      <c r="R2412" s="34" t="str">
        <f t="shared" ca="1" si="645"/>
        <v>SELL</v>
      </c>
    </row>
    <row r="2413" spans="1:18" x14ac:dyDescent="0.3">
      <c r="A2413" s="9">
        <v>2410</v>
      </c>
      <c r="B2413" s="11">
        <f t="shared" ca="1" si="629"/>
        <v>38575</v>
      </c>
      <c r="C2413" s="17">
        <f t="shared" ca="1" si="630"/>
        <v>2380.9</v>
      </c>
      <c r="D2413" s="42">
        <f t="shared" ca="1" si="640"/>
        <v>20.75</v>
      </c>
      <c r="E2413" s="15">
        <f t="shared" ca="1" si="632"/>
        <v>20.75</v>
      </c>
      <c r="F2413" s="15">
        <f t="shared" ca="1" si="633"/>
        <v>0</v>
      </c>
      <c r="G2413" s="17">
        <f t="shared" ca="1" si="641"/>
        <v>14.735714285714298</v>
      </c>
      <c r="H2413" s="17">
        <f t="shared" ca="1" si="642"/>
        <v>3.9928571428571495</v>
      </c>
      <c r="I2413" s="17">
        <f t="shared" ca="1" si="643"/>
        <v>3.6905187835420361</v>
      </c>
      <c r="J2413" s="23">
        <f t="shared" ca="1" si="634"/>
        <v>78.680396643783354</v>
      </c>
      <c r="K2413" s="19" t="str">
        <f t="shared" ca="1" si="635"/>
        <v>SELL</v>
      </c>
      <c r="L2413" s="19" t="str">
        <f t="shared" ca="1" si="636"/>
        <v/>
      </c>
      <c r="M2413" s="9" t="str">
        <f t="shared" ca="1" si="637"/>
        <v/>
      </c>
      <c r="N2413" s="9" t="str">
        <f t="shared" ca="1" si="638"/>
        <v/>
      </c>
      <c r="O2413" s="11">
        <f t="shared" ca="1" si="631"/>
        <v>38575</v>
      </c>
      <c r="P2413" s="31">
        <f t="shared" ca="1" si="644"/>
        <v>58</v>
      </c>
      <c r="Q2413" s="9">
        <f t="shared" ca="1" si="639"/>
        <v>0</v>
      </c>
      <c r="R2413" s="34" t="str">
        <f t="shared" ca="1" si="645"/>
        <v>SELL</v>
      </c>
    </row>
    <row r="2414" spans="1:18" x14ac:dyDescent="0.3">
      <c r="A2414" s="9">
        <v>2411</v>
      </c>
      <c r="B2414" s="11">
        <f t="shared" ca="1" si="629"/>
        <v>38576</v>
      </c>
      <c r="C2414" s="17">
        <f t="shared" ca="1" si="630"/>
        <v>2361.5500000000002</v>
      </c>
      <c r="D2414" s="42">
        <f t="shared" ca="1" si="640"/>
        <v>-19.349999999999909</v>
      </c>
      <c r="E2414" s="15">
        <f t="shared" ca="1" si="632"/>
        <v>0</v>
      </c>
      <c r="F2414" s="15">
        <f t="shared" ca="1" si="633"/>
        <v>-19.349999999999909</v>
      </c>
      <c r="G2414" s="17">
        <f t="shared" ca="1" si="641"/>
        <v>12.228571428571447</v>
      </c>
      <c r="H2414" s="17">
        <f t="shared" ca="1" si="642"/>
        <v>5.375</v>
      </c>
      <c r="I2414" s="17">
        <f t="shared" ca="1" si="643"/>
        <v>2.2750830564784086</v>
      </c>
      <c r="J2414" s="23">
        <f t="shared" ca="1" si="634"/>
        <v>69.466423209576007</v>
      </c>
      <c r="K2414" s="19" t="str">
        <f t="shared" ca="1" si="635"/>
        <v/>
      </c>
      <c r="L2414" s="19" t="str">
        <f t="shared" ca="1" si="636"/>
        <v/>
      </c>
      <c r="M2414" s="9" t="str">
        <f t="shared" ca="1" si="637"/>
        <v/>
      </c>
      <c r="N2414" s="9" t="str">
        <f t="shared" ca="1" si="638"/>
        <v/>
      </c>
      <c r="O2414" s="11">
        <f t="shared" ca="1" si="631"/>
        <v>38576</v>
      </c>
      <c r="P2414" s="31">
        <f t="shared" ca="1" si="644"/>
        <v>58</v>
      </c>
      <c r="Q2414" s="9">
        <f t="shared" ca="1" si="639"/>
        <v>0</v>
      </c>
      <c r="R2414" s="34" t="str">
        <f t="shared" ca="1" si="645"/>
        <v>SELL</v>
      </c>
    </row>
    <row r="2415" spans="1:18" x14ac:dyDescent="0.3">
      <c r="A2415" s="9">
        <v>2412</v>
      </c>
      <c r="B2415" s="11">
        <f t="shared" ca="1" si="629"/>
        <v>38580</v>
      </c>
      <c r="C2415" s="17">
        <f t="shared" ca="1" si="630"/>
        <v>2369.8000000000002</v>
      </c>
      <c r="D2415" s="42">
        <f t="shared" ca="1" si="640"/>
        <v>8.25</v>
      </c>
      <c r="E2415" s="15">
        <f t="shared" ca="1" si="632"/>
        <v>8.25</v>
      </c>
      <c r="F2415" s="15">
        <f t="shared" ca="1" si="633"/>
        <v>0</v>
      </c>
      <c r="G2415" s="17">
        <f t="shared" ca="1" si="641"/>
        <v>10.950000000000014</v>
      </c>
      <c r="H2415" s="17">
        <f t="shared" ca="1" si="642"/>
        <v>5.375</v>
      </c>
      <c r="I2415" s="17">
        <f t="shared" ca="1" si="643"/>
        <v>2.0372093023255839</v>
      </c>
      <c r="J2415" s="23">
        <f t="shared" ca="1" si="634"/>
        <v>67.075038284839223</v>
      </c>
      <c r="K2415" s="19" t="str">
        <f t="shared" ca="1" si="635"/>
        <v/>
      </c>
      <c r="L2415" s="19" t="str">
        <f t="shared" ca="1" si="636"/>
        <v/>
      </c>
      <c r="M2415" s="9" t="str">
        <f t="shared" ca="1" si="637"/>
        <v/>
      </c>
      <c r="N2415" s="9" t="str">
        <f t="shared" ca="1" si="638"/>
        <v/>
      </c>
      <c r="O2415" s="11">
        <f t="shared" ca="1" si="631"/>
        <v>38580</v>
      </c>
      <c r="P2415" s="31">
        <f t="shared" ca="1" si="644"/>
        <v>58</v>
      </c>
      <c r="Q2415" s="9">
        <f t="shared" ca="1" si="639"/>
        <v>0</v>
      </c>
      <c r="R2415" s="34" t="str">
        <f t="shared" ca="1" si="645"/>
        <v>SELL</v>
      </c>
    </row>
    <row r="2416" spans="1:18" x14ac:dyDescent="0.3">
      <c r="A2416" s="9">
        <v>2413</v>
      </c>
      <c r="B2416" s="11">
        <f t="shared" ca="1" si="629"/>
        <v>38581</v>
      </c>
      <c r="C2416" s="17">
        <f t="shared" ca="1" si="630"/>
        <v>2403.15</v>
      </c>
      <c r="D2416" s="42">
        <f t="shared" ca="1" si="640"/>
        <v>33.349999999999909</v>
      </c>
      <c r="E2416" s="15">
        <f t="shared" ca="1" si="632"/>
        <v>33.349999999999909</v>
      </c>
      <c r="F2416" s="15">
        <f t="shared" ca="1" si="633"/>
        <v>0</v>
      </c>
      <c r="G2416" s="17">
        <f t="shared" ca="1" si="641"/>
        <v>12.517857142857142</v>
      </c>
      <c r="H2416" s="17">
        <f t="shared" ca="1" si="642"/>
        <v>5.375</v>
      </c>
      <c r="I2416" s="17">
        <f t="shared" ca="1" si="643"/>
        <v>2.3289036544850497</v>
      </c>
      <c r="J2416" s="23">
        <f t="shared" ca="1" si="634"/>
        <v>69.960079840319366</v>
      </c>
      <c r="K2416" s="19" t="str">
        <f t="shared" ca="1" si="635"/>
        <v/>
      </c>
      <c r="L2416" s="19" t="str">
        <f t="shared" ca="1" si="636"/>
        <v/>
      </c>
      <c r="M2416" s="9" t="str">
        <f t="shared" ca="1" si="637"/>
        <v/>
      </c>
      <c r="N2416" s="9" t="str">
        <f t="shared" ca="1" si="638"/>
        <v/>
      </c>
      <c r="O2416" s="11">
        <f t="shared" ca="1" si="631"/>
        <v>38581</v>
      </c>
      <c r="P2416" s="31">
        <f t="shared" ca="1" si="644"/>
        <v>58</v>
      </c>
      <c r="Q2416" s="9">
        <f t="shared" ca="1" si="639"/>
        <v>0</v>
      </c>
      <c r="R2416" s="34" t="str">
        <f t="shared" ca="1" si="645"/>
        <v>SELL</v>
      </c>
    </row>
    <row r="2417" spans="1:18" x14ac:dyDescent="0.3">
      <c r="A2417" s="9">
        <v>2414</v>
      </c>
      <c r="B2417" s="11">
        <f t="shared" ca="1" si="629"/>
        <v>38582</v>
      </c>
      <c r="C2417" s="17">
        <f t="shared" ca="1" si="630"/>
        <v>2388.4499999999998</v>
      </c>
      <c r="D2417" s="42">
        <f t="shared" ca="1" si="640"/>
        <v>-14.700000000000273</v>
      </c>
      <c r="E2417" s="15">
        <f t="shared" ca="1" si="632"/>
        <v>0</v>
      </c>
      <c r="F2417" s="15">
        <f t="shared" ca="1" si="633"/>
        <v>-14.700000000000273</v>
      </c>
      <c r="G2417" s="17">
        <f t="shared" ca="1" si="641"/>
        <v>11.378571428571442</v>
      </c>
      <c r="H2417" s="17">
        <f t="shared" ca="1" si="642"/>
        <v>6.4250000000000194</v>
      </c>
      <c r="I2417" s="17">
        <f t="shared" ca="1" si="643"/>
        <v>1.7709838799332931</v>
      </c>
      <c r="J2417" s="23">
        <f t="shared" ca="1" si="634"/>
        <v>63.911735205616807</v>
      </c>
      <c r="K2417" s="19" t="str">
        <f t="shared" ca="1" si="635"/>
        <v/>
      </c>
      <c r="L2417" s="19" t="str">
        <f t="shared" ca="1" si="636"/>
        <v/>
      </c>
      <c r="M2417" s="9" t="str">
        <f t="shared" ca="1" si="637"/>
        <v/>
      </c>
      <c r="N2417" s="9" t="str">
        <f t="shared" ca="1" si="638"/>
        <v/>
      </c>
      <c r="O2417" s="11">
        <f t="shared" ca="1" si="631"/>
        <v>38582</v>
      </c>
      <c r="P2417" s="31">
        <f t="shared" ca="1" si="644"/>
        <v>58</v>
      </c>
      <c r="Q2417" s="9">
        <f t="shared" ca="1" si="639"/>
        <v>0</v>
      </c>
      <c r="R2417" s="34" t="str">
        <f t="shared" ca="1" si="645"/>
        <v>SELL</v>
      </c>
    </row>
    <row r="2418" spans="1:18" x14ac:dyDescent="0.3">
      <c r="A2418" s="9">
        <v>2415</v>
      </c>
      <c r="B2418" s="11">
        <f t="shared" ca="1" si="629"/>
        <v>38583</v>
      </c>
      <c r="C2418" s="17">
        <f t="shared" ca="1" si="630"/>
        <v>2383.4499999999998</v>
      </c>
      <c r="D2418" s="42">
        <f t="shared" ca="1" si="640"/>
        <v>-5</v>
      </c>
      <c r="E2418" s="15">
        <f t="shared" ca="1" si="632"/>
        <v>0</v>
      </c>
      <c r="F2418" s="15">
        <f t="shared" ca="1" si="633"/>
        <v>-5</v>
      </c>
      <c r="G2418" s="17">
        <f t="shared" ca="1" si="641"/>
        <v>11.378571428571442</v>
      </c>
      <c r="H2418" s="17">
        <f t="shared" ca="1" si="642"/>
        <v>6.2964285714286108</v>
      </c>
      <c r="I2418" s="17">
        <f t="shared" ca="1" si="643"/>
        <v>1.80714690867838</v>
      </c>
      <c r="J2418" s="23">
        <f t="shared" ca="1" si="634"/>
        <v>64.37664174580712</v>
      </c>
      <c r="K2418" s="19" t="str">
        <f t="shared" ca="1" si="635"/>
        <v/>
      </c>
      <c r="L2418" s="19" t="str">
        <f t="shared" ca="1" si="636"/>
        <v/>
      </c>
      <c r="M2418" s="9" t="str">
        <f t="shared" ca="1" si="637"/>
        <v/>
      </c>
      <c r="N2418" s="9" t="str">
        <f t="shared" ca="1" si="638"/>
        <v/>
      </c>
      <c r="O2418" s="11">
        <f t="shared" ca="1" si="631"/>
        <v>38583</v>
      </c>
      <c r="P2418" s="31">
        <f t="shared" ca="1" si="644"/>
        <v>58</v>
      </c>
      <c r="Q2418" s="9">
        <f t="shared" ca="1" si="639"/>
        <v>0</v>
      </c>
      <c r="R2418" s="34" t="str">
        <f t="shared" ca="1" si="645"/>
        <v>SELL</v>
      </c>
    </row>
    <row r="2419" spans="1:18" x14ac:dyDescent="0.3">
      <c r="A2419" s="9">
        <v>2416</v>
      </c>
      <c r="B2419" s="11">
        <f t="shared" ca="1" si="629"/>
        <v>38586</v>
      </c>
      <c r="C2419" s="17">
        <f t="shared" ca="1" si="630"/>
        <v>2367.85</v>
      </c>
      <c r="D2419" s="42">
        <f t="shared" ca="1" si="640"/>
        <v>-15.599999999999909</v>
      </c>
      <c r="E2419" s="15">
        <f t="shared" ca="1" si="632"/>
        <v>0</v>
      </c>
      <c r="F2419" s="15">
        <f t="shared" ca="1" si="633"/>
        <v>-15.599999999999909</v>
      </c>
      <c r="G2419" s="17">
        <f t="shared" ca="1" si="641"/>
        <v>10.967857142857156</v>
      </c>
      <c r="H2419" s="17">
        <f t="shared" ca="1" si="642"/>
        <v>7.4107142857143185</v>
      </c>
      <c r="I2419" s="17">
        <f t="shared" ca="1" si="643"/>
        <v>1.4799999999999953</v>
      </c>
      <c r="J2419" s="23">
        <f t="shared" ca="1" si="634"/>
        <v>59.677419354838626</v>
      </c>
      <c r="K2419" s="19" t="str">
        <f t="shared" ca="1" si="635"/>
        <v/>
      </c>
      <c r="L2419" s="19" t="str">
        <f t="shared" ca="1" si="636"/>
        <v/>
      </c>
      <c r="M2419" s="9" t="str">
        <f t="shared" ca="1" si="637"/>
        <v/>
      </c>
      <c r="N2419" s="9" t="str">
        <f t="shared" ca="1" si="638"/>
        <v/>
      </c>
      <c r="O2419" s="11">
        <f t="shared" ca="1" si="631"/>
        <v>38586</v>
      </c>
      <c r="P2419" s="31">
        <f t="shared" ca="1" si="644"/>
        <v>58</v>
      </c>
      <c r="Q2419" s="9">
        <f t="shared" ca="1" si="639"/>
        <v>0</v>
      </c>
      <c r="R2419" s="34" t="str">
        <f t="shared" ca="1" si="645"/>
        <v>SELL</v>
      </c>
    </row>
    <row r="2420" spans="1:18" x14ac:dyDescent="0.3">
      <c r="A2420" s="9">
        <v>2417</v>
      </c>
      <c r="B2420" s="11">
        <f t="shared" ca="1" si="629"/>
        <v>38587</v>
      </c>
      <c r="C2420" s="17">
        <f t="shared" ca="1" si="630"/>
        <v>2326.1</v>
      </c>
      <c r="D2420" s="42">
        <f t="shared" ca="1" si="640"/>
        <v>-41.75</v>
      </c>
      <c r="E2420" s="15">
        <f t="shared" ca="1" si="632"/>
        <v>0</v>
      </c>
      <c r="F2420" s="15">
        <f t="shared" ca="1" si="633"/>
        <v>-41.75</v>
      </c>
      <c r="G2420" s="17">
        <f t="shared" ca="1" si="641"/>
        <v>8.4250000000000203</v>
      </c>
      <c r="H2420" s="17">
        <f t="shared" ca="1" si="642"/>
        <v>10.392857142857176</v>
      </c>
      <c r="I2420" s="17">
        <f t="shared" ca="1" si="643"/>
        <v>0.81065292096219865</v>
      </c>
      <c r="J2420" s="23">
        <f t="shared" ca="1" si="634"/>
        <v>44.771303852723456</v>
      </c>
      <c r="K2420" s="19" t="str">
        <f t="shared" ca="1" si="635"/>
        <v/>
      </c>
      <c r="L2420" s="19" t="str">
        <f t="shared" ca="1" si="636"/>
        <v/>
      </c>
      <c r="M2420" s="9" t="str">
        <f t="shared" ca="1" si="637"/>
        <v/>
      </c>
      <c r="N2420" s="9" t="str">
        <f t="shared" ca="1" si="638"/>
        <v/>
      </c>
      <c r="O2420" s="11">
        <f t="shared" ca="1" si="631"/>
        <v>38587</v>
      </c>
      <c r="P2420" s="31">
        <f t="shared" ca="1" si="644"/>
        <v>58</v>
      </c>
      <c r="Q2420" s="9">
        <f t="shared" ca="1" si="639"/>
        <v>0</v>
      </c>
      <c r="R2420" s="34" t="str">
        <f t="shared" ca="1" si="645"/>
        <v>SELL</v>
      </c>
    </row>
    <row r="2421" spans="1:18" x14ac:dyDescent="0.3">
      <c r="A2421" s="9">
        <v>2418</v>
      </c>
      <c r="B2421" s="11">
        <f t="shared" ca="1" si="629"/>
        <v>38588</v>
      </c>
      <c r="C2421" s="17">
        <f t="shared" ca="1" si="630"/>
        <v>2322.5</v>
      </c>
      <c r="D2421" s="42">
        <f t="shared" ca="1" si="640"/>
        <v>-3.5999999999999091</v>
      </c>
      <c r="E2421" s="15">
        <f t="shared" ca="1" si="632"/>
        <v>0</v>
      </c>
      <c r="F2421" s="15">
        <f t="shared" ca="1" si="633"/>
        <v>-3.5999999999999091</v>
      </c>
      <c r="G2421" s="17">
        <f t="shared" ca="1" si="641"/>
        <v>8.1857142857143117</v>
      </c>
      <c r="H2421" s="17">
        <f t="shared" ca="1" si="642"/>
        <v>10.650000000000025</v>
      </c>
      <c r="I2421" s="17">
        <f t="shared" ca="1" si="643"/>
        <v>0.76861167002012132</v>
      </c>
      <c r="J2421" s="23">
        <f t="shared" ca="1" si="634"/>
        <v>43.458475540386821</v>
      </c>
      <c r="K2421" s="19" t="str">
        <f t="shared" ca="1" si="635"/>
        <v/>
      </c>
      <c r="L2421" s="19" t="str">
        <f t="shared" ca="1" si="636"/>
        <v/>
      </c>
      <c r="M2421" s="9" t="str">
        <f t="shared" ca="1" si="637"/>
        <v/>
      </c>
      <c r="N2421" s="9" t="str">
        <f t="shared" ca="1" si="638"/>
        <v/>
      </c>
      <c r="O2421" s="11">
        <f t="shared" ca="1" si="631"/>
        <v>38588</v>
      </c>
      <c r="P2421" s="31">
        <f t="shared" ca="1" si="644"/>
        <v>58</v>
      </c>
      <c r="Q2421" s="9">
        <f t="shared" ca="1" si="639"/>
        <v>0</v>
      </c>
      <c r="R2421" s="34" t="str">
        <f t="shared" ca="1" si="645"/>
        <v>SELL</v>
      </c>
    </row>
    <row r="2422" spans="1:18" x14ac:dyDescent="0.3">
      <c r="A2422" s="9">
        <v>2419</v>
      </c>
      <c r="B2422" s="11">
        <f t="shared" ca="1" si="629"/>
        <v>38589</v>
      </c>
      <c r="C2422" s="17">
        <f t="shared" ca="1" si="630"/>
        <v>2354.5500000000002</v>
      </c>
      <c r="D2422" s="42">
        <f t="shared" ca="1" si="640"/>
        <v>32.050000000000182</v>
      </c>
      <c r="E2422" s="15">
        <f t="shared" ca="1" si="632"/>
        <v>32.050000000000182</v>
      </c>
      <c r="F2422" s="15">
        <f t="shared" ca="1" si="633"/>
        <v>0</v>
      </c>
      <c r="G2422" s="17">
        <f t="shared" ca="1" si="641"/>
        <v>9.703571428571454</v>
      </c>
      <c r="H2422" s="17">
        <f t="shared" ca="1" si="642"/>
        <v>10.650000000000025</v>
      </c>
      <c r="I2422" s="17">
        <f t="shared" ca="1" si="643"/>
        <v>0.91113346747149593</v>
      </c>
      <c r="J2422" s="23">
        <f t="shared" ca="1" si="634"/>
        <v>47.675030707141609</v>
      </c>
      <c r="K2422" s="19" t="str">
        <f t="shared" ca="1" si="635"/>
        <v/>
      </c>
      <c r="L2422" s="19" t="str">
        <f t="shared" ca="1" si="636"/>
        <v/>
      </c>
      <c r="M2422" s="9" t="str">
        <f t="shared" ca="1" si="637"/>
        <v/>
      </c>
      <c r="N2422" s="9" t="str">
        <f t="shared" ca="1" si="638"/>
        <v/>
      </c>
      <c r="O2422" s="11">
        <f t="shared" ca="1" si="631"/>
        <v>38589</v>
      </c>
      <c r="P2422" s="31">
        <f t="shared" ca="1" si="644"/>
        <v>58</v>
      </c>
      <c r="Q2422" s="9">
        <f t="shared" ca="1" si="639"/>
        <v>0</v>
      </c>
      <c r="R2422" s="34" t="str">
        <f t="shared" ca="1" si="645"/>
        <v>SELL</v>
      </c>
    </row>
    <row r="2423" spans="1:18" x14ac:dyDescent="0.3">
      <c r="A2423" s="9">
        <v>2420</v>
      </c>
      <c r="B2423" s="11">
        <f t="shared" ca="1" si="629"/>
        <v>38590</v>
      </c>
      <c r="C2423" s="17">
        <f t="shared" ca="1" si="630"/>
        <v>2357.0500000000002</v>
      </c>
      <c r="D2423" s="42">
        <f t="shared" ca="1" si="640"/>
        <v>2.5</v>
      </c>
      <c r="E2423" s="15">
        <f t="shared" ca="1" si="632"/>
        <v>2.5</v>
      </c>
      <c r="F2423" s="15">
        <f t="shared" ca="1" si="633"/>
        <v>0</v>
      </c>
      <c r="G2423" s="17">
        <f t="shared" ca="1" si="641"/>
        <v>9.8821428571428829</v>
      </c>
      <c r="H2423" s="17">
        <f t="shared" ca="1" si="642"/>
        <v>10.178571428571429</v>
      </c>
      <c r="I2423" s="17">
        <f t="shared" ca="1" si="643"/>
        <v>0.97087719298245867</v>
      </c>
      <c r="J2423" s="23">
        <f t="shared" ca="1" si="634"/>
        <v>49.261171443831294</v>
      </c>
      <c r="K2423" s="19" t="str">
        <f t="shared" ca="1" si="635"/>
        <v/>
      </c>
      <c r="L2423" s="19" t="str">
        <f t="shared" ca="1" si="636"/>
        <v/>
      </c>
      <c r="M2423" s="9" t="str">
        <f t="shared" ca="1" si="637"/>
        <v/>
      </c>
      <c r="N2423" s="9" t="str">
        <f t="shared" ca="1" si="638"/>
        <v/>
      </c>
      <c r="O2423" s="11">
        <f t="shared" ca="1" si="631"/>
        <v>38590</v>
      </c>
      <c r="P2423" s="31">
        <f t="shared" ca="1" si="644"/>
        <v>58</v>
      </c>
      <c r="Q2423" s="9">
        <f t="shared" ca="1" si="639"/>
        <v>0</v>
      </c>
      <c r="R2423" s="34" t="str">
        <f t="shared" ca="1" si="645"/>
        <v>SELL</v>
      </c>
    </row>
    <row r="2424" spans="1:18" x14ac:dyDescent="0.3">
      <c r="A2424" s="9">
        <v>2421</v>
      </c>
      <c r="B2424" s="11">
        <f t="shared" ca="1" si="629"/>
        <v>38593</v>
      </c>
      <c r="C2424" s="17">
        <f t="shared" ca="1" si="630"/>
        <v>2337.65</v>
      </c>
      <c r="D2424" s="42">
        <f t="shared" ca="1" si="640"/>
        <v>-19.400000000000091</v>
      </c>
      <c r="E2424" s="15">
        <f t="shared" ca="1" si="632"/>
        <v>0</v>
      </c>
      <c r="F2424" s="15">
        <f t="shared" ca="1" si="633"/>
        <v>-19.400000000000091</v>
      </c>
      <c r="G2424" s="17">
        <f t="shared" ca="1" si="641"/>
        <v>9.8821428571428829</v>
      </c>
      <c r="H2424" s="17">
        <f t="shared" ca="1" si="642"/>
        <v>8.9357142857143117</v>
      </c>
      <c r="I2424" s="17">
        <f t="shared" ca="1" si="643"/>
        <v>1.1059152677857711</v>
      </c>
      <c r="J2424" s="23">
        <f t="shared" ca="1" si="634"/>
        <v>52.514708673372546</v>
      </c>
      <c r="K2424" s="19" t="str">
        <f t="shared" ca="1" si="635"/>
        <v/>
      </c>
      <c r="L2424" s="19" t="str">
        <f t="shared" ca="1" si="636"/>
        <v/>
      </c>
      <c r="M2424" s="9" t="str">
        <f t="shared" ca="1" si="637"/>
        <v/>
      </c>
      <c r="N2424" s="9" t="str">
        <f t="shared" ca="1" si="638"/>
        <v/>
      </c>
      <c r="O2424" s="11">
        <f t="shared" ca="1" si="631"/>
        <v>38593</v>
      </c>
      <c r="P2424" s="31">
        <f t="shared" ca="1" si="644"/>
        <v>58</v>
      </c>
      <c r="Q2424" s="9">
        <f t="shared" ca="1" si="639"/>
        <v>0</v>
      </c>
      <c r="R2424" s="34" t="str">
        <f t="shared" ca="1" si="645"/>
        <v>SELL</v>
      </c>
    </row>
    <row r="2425" spans="1:18" x14ac:dyDescent="0.3">
      <c r="A2425" s="9">
        <v>2422</v>
      </c>
      <c r="B2425" s="11">
        <f t="shared" ca="1" si="629"/>
        <v>38594</v>
      </c>
      <c r="C2425" s="17">
        <f t="shared" ca="1" si="630"/>
        <v>2367.75</v>
      </c>
      <c r="D2425" s="42">
        <f t="shared" ca="1" si="640"/>
        <v>30.099999999999909</v>
      </c>
      <c r="E2425" s="15">
        <f t="shared" ca="1" si="632"/>
        <v>30.099999999999909</v>
      </c>
      <c r="F2425" s="15">
        <f t="shared" ca="1" si="633"/>
        <v>0</v>
      </c>
      <c r="G2425" s="17">
        <f t="shared" ca="1" si="641"/>
        <v>12.032142857142876</v>
      </c>
      <c r="H2425" s="17">
        <f t="shared" ca="1" si="642"/>
        <v>8.5285714285714356</v>
      </c>
      <c r="I2425" s="17">
        <f t="shared" ca="1" si="643"/>
        <v>1.4108040201005037</v>
      </c>
      <c r="J2425" s="23">
        <f t="shared" ca="1" si="634"/>
        <v>58.520062532569064</v>
      </c>
      <c r="K2425" s="19" t="str">
        <f t="shared" ca="1" si="635"/>
        <v/>
      </c>
      <c r="L2425" s="19" t="str">
        <f t="shared" ca="1" si="636"/>
        <v/>
      </c>
      <c r="M2425" s="9" t="str">
        <f t="shared" ca="1" si="637"/>
        <v/>
      </c>
      <c r="N2425" s="9" t="str">
        <f t="shared" ca="1" si="638"/>
        <v/>
      </c>
      <c r="O2425" s="11">
        <f t="shared" ca="1" si="631"/>
        <v>38594</v>
      </c>
      <c r="P2425" s="31">
        <f t="shared" ca="1" si="644"/>
        <v>58</v>
      </c>
      <c r="Q2425" s="9">
        <f t="shared" ca="1" si="639"/>
        <v>0</v>
      </c>
      <c r="R2425" s="34" t="str">
        <f t="shared" ca="1" si="645"/>
        <v>SELL</v>
      </c>
    </row>
    <row r="2426" spans="1:18" x14ac:dyDescent="0.3">
      <c r="A2426" s="9">
        <v>2423</v>
      </c>
      <c r="B2426" s="11">
        <f t="shared" ca="1" si="629"/>
        <v>38595</v>
      </c>
      <c r="C2426" s="17">
        <f t="shared" ca="1" si="630"/>
        <v>2384.65</v>
      </c>
      <c r="D2426" s="42">
        <f t="shared" ca="1" si="640"/>
        <v>16.900000000000091</v>
      </c>
      <c r="E2426" s="15">
        <f t="shared" ca="1" si="632"/>
        <v>16.900000000000091</v>
      </c>
      <c r="F2426" s="15">
        <f t="shared" ca="1" si="633"/>
        <v>0</v>
      </c>
      <c r="G2426" s="17">
        <f t="shared" ca="1" si="641"/>
        <v>10.278571428571436</v>
      </c>
      <c r="H2426" s="17">
        <f t="shared" ca="1" si="642"/>
        <v>8.5285714285714356</v>
      </c>
      <c r="I2426" s="17">
        <f t="shared" ca="1" si="643"/>
        <v>1.2051926298157452</v>
      </c>
      <c r="J2426" s="23">
        <f t="shared" ca="1" si="634"/>
        <v>54.652487656665393</v>
      </c>
      <c r="K2426" s="19" t="str">
        <f t="shared" ca="1" si="635"/>
        <v/>
      </c>
      <c r="L2426" s="19" t="str">
        <f t="shared" ca="1" si="636"/>
        <v/>
      </c>
      <c r="M2426" s="9" t="str">
        <f t="shared" ca="1" si="637"/>
        <v/>
      </c>
      <c r="N2426" s="9" t="str">
        <f t="shared" ca="1" si="638"/>
        <v/>
      </c>
      <c r="O2426" s="11">
        <f t="shared" ca="1" si="631"/>
        <v>38595</v>
      </c>
      <c r="P2426" s="31">
        <f t="shared" ca="1" si="644"/>
        <v>58</v>
      </c>
      <c r="Q2426" s="9">
        <f t="shared" ca="1" si="639"/>
        <v>0</v>
      </c>
      <c r="R2426" s="34" t="str">
        <f t="shared" ca="1" si="645"/>
        <v>SELL</v>
      </c>
    </row>
    <row r="2427" spans="1:18" x14ac:dyDescent="0.3">
      <c r="A2427" s="9">
        <v>2424</v>
      </c>
      <c r="B2427" s="11">
        <f t="shared" ca="1" si="629"/>
        <v>38596</v>
      </c>
      <c r="C2427" s="17">
        <f t="shared" ca="1" si="630"/>
        <v>2405.75</v>
      </c>
      <c r="D2427" s="42">
        <f t="shared" ca="1" si="640"/>
        <v>21.099999999999909</v>
      </c>
      <c r="E2427" s="15">
        <f t="shared" ca="1" si="632"/>
        <v>21.099999999999909</v>
      </c>
      <c r="F2427" s="15">
        <f t="shared" ca="1" si="633"/>
        <v>0</v>
      </c>
      <c r="G2427" s="17">
        <f t="shared" ca="1" si="641"/>
        <v>10.303571428571429</v>
      </c>
      <c r="H2427" s="17">
        <f t="shared" ca="1" si="642"/>
        <v>8.5285714285714356</v>
      </c>
      <c r="I2427" s="17">
        <f t="shared" ca="1" si="643"/>
        <v>1.2081239530988266</v>
      </c>
      <c r="J2427" s="23">
        <f t="shared" ca="1" si="634"/>
        <v>54.71268727479611</v>
      </c>
      <c r="K2427" s="19" t="str">
        <f t="shared" ca="1" si="635"/>
        <v/>
      </c>
      <c r="L2427" s="19" t="str">
        <f t="shared" ca="1" si="636"/>
        <v/>
      </c>
      <c r="M2427" s="9" t="str">
        <f t="shared" ca="1" si="637"/>
        <v/>
      </c>
      <c r="N2427" s="9" t="str">
        <f t="shared" ca="1" si="638"/>
        <v/>
      </c>
      <c r="O2427" s="11">
        <f t="shared" ca="1" si="631"/>
        <v>38596</v>
      </c>
      <c r="P2427" s="31">
        <f t="shared" ca="1" si="644"/>
        <v>58</v>
      </c>
      <c r="Q2427" s="9">
        <f t="shared" ca="1" si="639"/>
        <v>0</v>
      </c>
      <c r="R2427" s="34" t="str">
        <f t="shared" ca="1" si="645"/>
        <v>SELL</v>
      </c>
    </row>
    <row r="2428" spans="1:18" x14ac:dyDescent="0.3">
      <c r="A2428" s="9">
        <v>2425</v>
      </c>
      <c r="B2428" s="11">
        <f t="shared" ca="1" si="629"/>
        <v>38597</v>
      </c>
      <c r="C2428" s="17">
        <f t="shared" ca="1" si="630"/>
        <v>2415.8000000000002</v>
      </c>
      <c r="D2428" s="42">
        <f t="shared" ca="1" si="640"/>
        <v>10.050000000000182</v>
      </c>
      <c r="E2428" s="15">
        <f t="shared" ca="1" si="632"/>
        <v>10.050000000000182</v>
      </c>
      <c r="F2428" s="15">
        <f t="shared" ca="1" si="633"/>
        <v>0</v>
      </c>
      <c r="G2428" s="17">
        <f t="shared" ca="1" si="641"/>
        <v>11.021428571428585</v>
      </c>
      <c r="H2428" s="17">
        <f t="shared" ca="1" si="642"/>
        <v>7.1464285714285847</v>
      </c>
      <c r="I2428" s="17">
        <f t="shared" ca="1" si="643"/>
        <v>1.5422288855572204</v>
      </c>
      <c r="J2428" s="23">
        <f t="shared" ca="1" si="634"/>
        <v>60.664438765480618</v>
      </c>
      <c r="K2428" s="19" t="str">
        <f t="shared" ca="1" si="635"/>
        <v/>
      </c>
      <c r="L2428" s="19" t="str">
        <f t="shared" ca="1" si="636"/>
        <v/>
      </c>
      <c r="M2428" s="9" t="str">
        <f t="shared" ca="1" si="637"/>
        <v/>
      </c>
      <c r="N2428" s="9" t="str">
        <f t="shared" ca="1" si="638"/>
        <v/>
      </c>
      <c r="O2428" s="11">
        <f t="shared" ca="1" si="631"/>
        <v>38597</v>
      </c>
      <c r="P2428" s="31">
        <f t="shared" ca="1" si="644"/>
        <v>58</v>
      </c>
      <c r="Q2428" s="9">
        <f t="shared" ca="1" si="639"/>
        <v>0</v>
      </c>
      <c r="R2428" s="34" t="str">
        <f t="shared" ca="1" si="645"/>
        <v>SELL</v>
      </c>
    </row>
    <row r="2429" spans="1:18" x14ac:dyDescent="0.3">
      <c r="A2429" s="9">
        <v>2426</v>
      </c>
      <c r="B2429" s="11">
        <f t="shared" ca="1" si="629"/>
        <v>38600</v>
      </c>
      <c r="C2429" s="17">
        <f t="shared" ca="1" si="630"/>
        <v>2422.9499999999998</v>
      </c>
      <c r="D2429" s="42">
        <f t="shared" ca="1" si="640"/>
        <v>7.1499999999996362</v>
      </c>
      <c r="E2429" s="15">
        <f t="shared" ca="1" si="632"/>
        <v>7.1499999999996362</v>
      </c>
      <c r="F2429" s="15">
        <f t="shared" ca="1" si="633"/>
        <v>0</v>
      </c>
      <c r="G2429" s="17">
        <f t="shared" ca="1" si="641"/>
        <v>10.942857142857131</v>
      </c>
      <c r="H2429" s="17">
        <f t="shared" ca="1" si="642"/>
        <v>7.1464285714285847</v>
      </c>
      <c r="I2429" s="17">
        <f t="shared" ca="1" si="643"/>
        <v>1.5312343828085913</v>
      </c>
      <c r="J2429" s="23">
        <f t="shared" ca="1" si="634"/>
        <v>60.493583415597172</v>
      </c>
      <c r="K2429" s="19" t="str">
        <f t="shared" ca="1" si="635"/>
        <v/>
      </c>
      <c r="L2429" s="19" t="str">
        <f t="shared" ca="1" si="636"/>
        <v/>
      </c>
      <c r="M2429" s="9" t="str">
        <f t="shared" ca="1" si="637"/>
        <v/>
      </c>
      <c r="N2429" s="9" t="str">
        <f t="shared" ca="1" si="638"/>
        <v/>
      </c>
      <c r="O2429" s="11">
        <f t="shared" ca="1" si="631"/>
        <v>38600</v>
      </c>
      <c r="P2429" s="31">
        <f t="shared" ca="1" si="644"/>
        <v>58</v>
      </c>
      <c r="Q2429" s="9">
        <f t="shared" ca="1" si="639"/>
        <v>0</v>
      </c>
      <c r="R2429" s="34" t="str">
        <f t="shared" ca="1" si="645"/>
        <v>SELL</v>
      </c>
    </row>
    <row r="2430" spans="1:18" x14ac:dyDescent="0.3">
      <c r="A2430" s="9">
        <v>2427</v>
      </c>
      <c r="B2430" s="11">
        <f t="shared" ca="1" si="629"/>
        <v>38601</v>
      </c>
      <c r="C2430" s="17">
        <f t="shared" ca="1" si="630"/>
        <v>2428.65</v>
      </c>
      <c r="D2430" s="42">
        <f t="shared" ca="1" si="640"/>
        <v>5.7000000000002728</v>
      </c>
      <c r="E2430" s="15">
        <f t="shared" ca="1" si="632"/>
        <v>5.7000000000002728</v>
      </c>
      <c r="F2430" s="15">
        <f t="shared" ca="1" si="633"/>
        <v>0</v>
      </c>
      <c r="G2430" s="17">
        <f t="shared" ca="1" si="641"/>
        <v>8.9678571428571558</v>
      </c>
      <c r="H2430" s="17">
        <f t="shared" ca="1" si="642"/>
        <v>7.1464285714285847</v>
      </c>
      <c r="I2430" s="17">
        <f t="shared" ca="1" si="643"/>
        <v>1.2548725637181404</v>
      </c>
      <c r="J2430" s="23">
        <f t="shared" ca="1" si="634"/>
        <v>55.65159574468084</v>
      </c>
      <c r="K2430" s="19" t="str">
        <f t="shared" ca="1" si="635"/>
        <v/>
      </c>
      <c r="L2430" s="19" t="str">
        <f t="shared" ca="1" si="636"/>
        <v/>
      </c>
      <c r="M2430" s="9" t="str">
        <f t="shared" ca="1" si="637"/>
        <v/>
      </c>
      <c r="N2430" s="9" t="str">
        <f t="shared" ca="1" si="638"/>
        <v/>
      </c>
      <c r="O2430" s="11">
        <f t="shared" ca="1" si="631"/>
        <v>38601</v>
      </c>
      <c r="P2430" s="31">
        <f t="shared" ca="1" si="644"/>
        <v>58</v>
      </c>
      <c r="Q2430" s="9">
        <f t="shared" ca="1" si="639"/>
        <v>0</v>
      </c>
      <c r="R2430" s="34" t="str">
        <f t="shared" ca="1" si="645"/>
        <v>SELL</v>
      </c>
    </row>
    <row r="2431" spans="1:18" x14ac:dyDescent="0.3">
      <c r="A2431" s="9">
        <v>2428</v>
      </c>
      <c r="B2431" s="11">
        <f t="shared" ca="1" si="629"/>
        <v>38603</v>
      </c>
      <c r="C2431" s="17">
        <f t="shared" ca="1" si="630"/>
        <v>2454.4499999999998</v>
      </c>
      <c r="D2431" s="42">
        <f t="shared" ca="1" si="640"/>
        <v>25.799999999999727</v>
      </c>
      <c r="E2431" s="15">
        <f t="shared" ca="1" si="632"/>
        <v>25.799999999999727</v>
      </c>
      <c r="F2431" s="15">
        <f t="shared" ca="1" si="633"/>
        <v>0</v>
      </c>
      <c r="G2431" s="17">
        <f t="shared" ca="1" si="641"/>
        <v>10.81071428571428</v>
      </c>
      <c r="H2431" s="17">
        <f t="shared" ca="1" si="642"/>
        <v>6.0964285714285653</v>
      </c>
      <c r="I2431" s="17">
        <f t="shared" ca="1" si="643"/>
        <v>1.7732864674868198</v>
      </c>
      <c r="J2431" s="23">
        <f t="shared" ca="1" si="634"/>
        <v>63.941698352344751</v>
      </c>
      <c r="K2431" s="19" t="str">
        <f t="shared" ca="1" si="635"/>
        <v/>
      </c>
      <c r="L2431" s="19" t="str">
        <f t="shared" ca="1" si="636"/>
        <v/>
      </c>
      <c r="M2431" s="9" t="str">
        <f t="shared" ca="1" si="637"/>
        <v/>
      </c>
      <c r="N2431" s="9" t="str">
        <f t="shared" ca="1" si="638"/>
        <v/>
      </c>
      <c r="O2431" s="11">
        <f t="shared" ca="1" si="631"/>
        <v>38603</v>
      </c>
      <c r="P2431" s="31">
        <f t="shared" ca="1" si="644"/>
        <v>58</v>
      </c>
      <c r="Q2431" s="9">
        <f t="shared" ca="1" si="639"/>
        <v>0</v>
      </c>
      <c r="R2431" s="34" t="str">
        <f t="shared" ca="1" si="645"/>
        <v>SELL</v>
      </c>
    </row>
    <row r="2432" spans="1:18" x14ac:dyDescent="0.3">
      <c r="A2432" s="9">
        <v>2429</v>
      </c>
      <c r="B2432" s="11">
        <f t="shared" ca="1" si="629"/>
        <v>38604</v>
      </c>
      <c r="C2432" s="17">
        <f t="shared" ca="1" si="630"/>
        <v>2455.4499999999998</v>
      </c>
      <c r="D2432" s="42">
        <f t="shared" ca="1" si="640"/>
        <v>1</v>
      </c>
      <c r="E2432" s="15">
        <f t="shared" ca="1" si="632"/>
        <v>1</v>
      </c>
      <c r="F2432" s="15">
        <f t="shared" ca="1" si="633"/>
        <v>0</v>
      </c>
      <c r="G2432" s="17">
        <f t="shared" ca="1" si="641"/>
        <v>10.882142857142851</v>
      </c>
      <c r="H2432" s="17">
        <f t="shared" ca="1" si="642"/>
        <v>5.7392857142857077</v>
      </c>
      <c r="I2432" s="17">
        <f t="shared" ca="1" si="643"/>
        <v>1.896079651524581</v>
      </c>
      <c r="J2432" s="23">
        <f t="shared" ca="1" si="634"/>
        <v>65.470562956596495</v>
      </c>
      <c r="K2432" s="19" t="str">
        <f t="shared" ca="1" si="635"/>
        <v/>
      </c>
      <c r="L2432" s="19" t="str">
        <f t="shared" ca="1" si="636"/>
        <v/>
      </c>
      <c r="M2432" s="9" t="str">
        <f t="shared" ca="1" si="637"/>
        <v/>
      </c>
      <c r="N2432" s="9" t="str">
        <f t="shared" ca="1" si="638"/>
        <v/>
      </c>
      <c r="O2432" s="11">
        <f t="shared" ca="1" si="631"/>
        <v>38604</v>
      </c>
      <c r="P2432" s="31">
        <f t="shared" ca="1" si="644"/>
        <v>58</v>
      </c>
      <c r="Q2432" s="9">
        <f t="shared" ca="1" si="639"/>
        <v>0</v>
      </c>
      <c r="R2432" s="34" t="str">
        <f t="shared" ca="1" si="645"/>
        <v>SELL</v>
      </c>
    </row>
    <row r="2433" spans="1:18" x14ac:dyDescent="0.3">
      <c r="A2433" s="9">
        <v>2430</v>
      </c>
      <c r="B2433" s="11">
        <f t="shared" ca="1" si="629"/>
        <v>38607</v>
      </c>
      <c r="C2433" s="17">
        <f t="shared" ca="1" si="630"/>
        <v>2484.15</v>
      </c>
      <c r="D2433" s="42">
        <f t="shared" ca="1" si="640"/>
        <v>28.700000000000273</v>
      </c>
      <c r="E2433" s="15">
        <f t="shared" ca="1" si="632"/>
        <v>28.700000000000273</v>
      </c>
      <c r="F2433" s="15">
        <f t="shared" ca="1" si="633"/>
        <v>0</v>
      </c>
      <c r="G2433" s="17">
        <f t="shared" ca="1" si="641"/>
        <v>12.932142857142869</v>
      </c>
      <c r="H2433" s="17">
        <f t="shared" ca="1" si="642"/>
        <v>4.625</v>
      </c>
      <c r="I2433" s="17">
        <f t="shared" ca="1" si="643"/>
        <v>2.7961389961389989</v>
      </c>
      <c r="J2433" s="23">
        <f t="shared" ca="1" si="634"/>
        <v>73.657445077298632</v>
      </c>
      <c r="K2433" s="19" t="str">
        <f t="shared" ca="1" si="635"/>
        <v>SELL</v>
      </c>
      <c r="L2433" s="19" t="str">
        <f t="shared" ca="1" si="636"/>
        <v/>
      </c>
      <c r="M2433" s="9" t="str">
        <f t="shared" ca="1" si="637"/>
        <v/>
      </c>
      <c r="N2433" s="9" t="str">
        <f t="shared" ca="1" si="638"/>
        <v/>
      </c>
      <c r="O2433" s="11">
        <f t="shared" ca="1" si="631"/>
        <v>38607</v>
      </c>
      <c r="P2433" s="31">
        <f t="shared" ca="1" si="644"/>
        <v>58</v>
      </c>
      <c r="Q2433" s="9">
        <f t="shared" ca="1" si="639"/>
        <v>0</v>
      </c>
      <c r="R2433" s="34" t="str">
        <f t="shared" ca="1" si="645"/>
        <v>SELL</v>
      </c>
    </row>
    <row r="2434" spans="1:18" x14ac:dyDescent="0.3">
      <c r="A2434" s="9">
        <v>2431</v>
      </c>
      <c r="B2434" s="11">
        <f t="shared" ca="1" si="629"/>
        <v>38608</v>
      </c>
      <c r="C2434" s="17">
        <f t="shared" ca="1" si="630"/>
        <v>2500.35</v>
      </c>
      <c r="D2434" s="42">
        <f t="shared" ca="1" si="640"/>
        <v>16.199999999999818</v>
      </c>
      <c r="E2434" s="15">
        <f t="shared" ca="1" si="632"/>
        <v>16.199999999999818</v>
      </c>
      <c r="F2434" s="15">
        <f t="shared" ca="1" si="633"/>
        <v>0</v>
      </c>
      <c r="G2434" s="17">
        <f t="shared" ca="1" si="641"/>
        <v>14.089285714285714</v>
      </c>
      <c r="H2434" s="17">
        <f t="shared" ca="1" si="642"/>
        <v>1.6428571428571428</v>
      </c>
      <c r="I2434" s="17">
        <f t="shared" ca="1" si="643"/>
        <v>8.5760869565217384</v>
      </c>
      <c r="J2434" s="23">
        <f t="shared" ca="1" si="634"/>
        <v>89.557321225879676</v>
      </c>
      <c r="K2434" s="19" t="str">
        <f t="shared" ca="1" si="635"/>
        <v>SELL</v>
      </c>
      <c r="L2434" s="19" t="str">
        <f t="shared" ca="1" si="636"/>
        <v/>
      </c>
      <c r="M2434" s="9" t="str">
        <f t="shared" ca="1" si="637"/>
        <v/>
      </c>
      <c r="N2434" s="9" t="str">
        <f t="shared" ca="1" si="638"/>
        <v/>
      </c>
      <c r="O2434" s="11">
        <f t="shared" ca="1" si="631"/>
        <v>38608</v>
      </c>
      <c r="P2434" s="31">
        <f t="shared" ca="1" si="644"/>
        <v>58</v>
      </c>
      <c r="Q2434" s="9">
        <f t="shared" ca="1" si="639"/>
        <v>0</v>
      </c>
      <c r="R2434" s="34" t="str">
        <f t="shared" ca="1" si="645"/>
        <v>SELL</v>
      </c>
    </row>
    <row r="2435" spans="1:18" x14ac:dyDescent="0.3">
      <c r="A2435" s="9">
        <v>2432</v>
      </c>
      <c r="B2435" s="11">
        <f t="shared" ca="1" si="629"/>
        <v>38609</v>
      </c>
      <c r="C2435" s="17">
        <f t="shared" ca="1" si="630"/>
        <v>2492.4499999999998</v>
      </c>
      <c r="D2435" s="42">
        <f t="shared" ca="1" si="640"/>
        <v>-7.9000000000000909</v>
      </c>
      <c r="E2435" s="15">
        <f t="shared" ca="1" si="632"/>
        <v>0</v>
      </c>
      <c r="F2435" s="15">
        <f t="shared" ca="1" si="633"/>
        <v>-7.9000000000000909</v>
      </c>
      <c r="G2435" s="17">
        <f t="shared" ca="1" si="641"/>
        <v>14.089285714285714</v>
      </c>
      <c r="H2435" s="17">
        <f t="shared" ca="1" si="642"/>
        <v>1.9500000000000131</v>
      </c>
      <c r="I2435" s="17">
        <f t="shared" ca="1" si="643"/>
        <v>7.2252747252746765</v>
      </c>
      <c r="J2435" s="23">
        <f t="shared" ca="1" si="634"/>
        <v>87.842351369405407</v>
      </c>
      <c r="K2435" s="19" t="str">
        <f t="shared" ca="1" si="635"/>
        <v>SELL</v>
      </c>
      <c r="L2435" s="19" t="str">
        <f t="shared" ca="1" si="636"/>
        <v/>
      </c>
      <c r="M2435" s="9" t="str">
        <f t="shared" ca="1" si="637"/>
        <v/>
      </c>
      <c r="N2435" s="9" t="str">
        <f t="shared" ca="1" si="638"/>
        <v/>
      </c>
      <c r="O2435" s="11">
        <f t="shared" ca="1" si="631"/>
        <v>38609</v>
      </c>
      <c r="P2435" s="31">
        <f t="shared" ca="1" si="644"/>
        <v>58</v>
      </c>
      <c r="Q2435" s="9">
        <f t="shared" ca="1" si="639"/>
        <v>0</v>
      </c>
      <c r="R2435" s="34" t="str">
        <f t="shared" ca="1" si="645"/>
        <v>SELL</v>
      </c>
    </row>
    <row r="2436" spans="1:18" x14ac:dyDescent="0.3">
      <c r="A2436" s="9">
        <v>2433</v>
      </c>
      <c r="B2436" s="11">
        <f t="shared" ref="B2436:B2499" ca="1" si="646">VLOOKUP(A2436,INDIRECT($V$1&amp;"$A$2:$C$100000"),2,FALSE)</f>
        <v>38610</v>
      </c>
      <c r="C2436" s="17">
        <f t="shared" ref="C2436:C2499" ca="1" si="647">VLOOKUP(A2436,INDIRECT($V$1&amp;"$A$2:$C$100000"),3,FALSE)</f>
        <v>2523.9499999999998</v>
      </c>
      <c r="D2436" s="42">
        <f t="shared" ca="1" si="640"/>
        <v>31.5</v>
      </c>
      <c r="E2436" s="15">
        <f t="shared" ca="1" si="632"/>
        <v>31.5</v>
      </c>
      <c r="F2436" s="15">
        <f t="shared" ca="1" si="633"/>
        <v>0</v>
      </c>
      <c r="G2436" s="17">
        <f t="shared" ca="1" si="641"/>
        <v>14.049999999999986</v>
      </c>
      <c r="H2436" s="17">
        <f t="shared" ca="1" si="642"/>
        <v>1.9500000000000131</v>
      </c>
      <c r="I2436" s="17">
        <f t="shared" ca="1" si="643"/>
        <v>7.2051282051281502</v>
      </c>
      <c r="J2436" s="23">
        <f t="shared" ca="1" si="634"/>
        <v>87.812499999999915</v>
      </c>
      <c r="K2436" s="19" t="str">
        <f t="shared" ca="1" si="635"/>
        <v>SELL</v>
      </c>
      <c r="L2436" s="19" t="str">
        <f t="shared" ca="1" si="636"/>
        <v/>
      </c>
      <c r="M2436" s="9" t="str">
        <f t="shared" ca="1" si="637"/>
        <v/>
      </c>
      <c r="N2436" s="9" t="str">
        <f t="shared" ca="1" si="638"/>
        <v/>
      </c>
      <c r="O2436" s="11">
        <f t="shared" ref="O2436:O2499" ca="1" si="648">VLOOKUP(A2436,INDIRECT($V$1&amp;"$A$2:$C$100000"),2,FALSE)</f>
        <v>38610</v>
      </c>
      <c r="P2436" s="31">
        <f t="shared" ca="1" si="644"/>
        <v>58</v>
      </c>
      <c r="Q2436" s="9">
        <f t="shared" ca="1" si="639"/>
        <v>0</v>
      </c>
      <c r="R2436" s="34" t="str">
        <f t="shared" ca="1" si="645"/>
        <v>SELL</v>
      </c>
    </row>
    <row r="2437" spans="1:18" x14ac:dyDescent="0.3">
      <c r="A2437" s="9">
        <v>2434</v>
      </c>
      <c r="B2437" s="11">
        <f t="shared" ca="1" si="646"/>
        <v>38611</v>
      </c>
      <c r="C2437" s="17">
        <f t="shared" ca="1" si="647"/>
        <v>2552.35</v>
      </c>
      <c r="D2437" s="42">
        <f t="shared" ca="1" si="640"/>
        <v>28.400000000000091</v>
      </c>
      <c r="E2437" s="15">
        <f t="shared" ref="E2437:E2500" ca="1" si="649">IF(D2437&gt;$V$5,D2437,0)</f>
        <v>28.400000000000091</v>
      </c>
      <c r="F2437" s="15">
        <f t="shared" ref="F2437:F2500" ca="1" si="650">IF(D2437&lt;$V$5,D2437,0)</f>
        <v>0</v>
      </c>
      <c r="G2437" s="17">
        <f t="shared" ca="1" si="641"/>
        <v>15.899999999999993</v>
      </c>
      <c r="H2437" s="17">
        <f t="shared" ca="1" si="642"/>
        <v>1.9500000000000131</v>
      </c>
      <c r="I2437" s="17">
        <f t="shared" ca="1" si="643"/>
        <v>8.1538461538460965</v>
      </c>
      <c r="J2437" s="23">
        <f t="shared" ref="J2437:J2500" ca="1" si="651">IF((A2437-1)&gt;=$G$1,IF(I2437=$V$5,$V$5,($V$6-($V$6/(1+I2437)))),"")</f>
        <v>89.07563025210078</v>
      </c>
      <c r="K2437" s="19" t="str">
        <f t="shared" ref="K2437:K2500" ca="1" si="652">IF((A2437-1)&gt;=$G$1,IF(J2437&gt;$D$1,$V$8,IF(J2437&lt;$C$1,$V$7,"")),"")</f>
        <v>SELL</v>
      </c>
      <c r="L2437" s="19" t="str">
        <f t="shared" ref="L2437:L2500" ca="1" si="653">IF(M2437&lt;&gt;"",P2437,"")</f>
        <v/>
      </c>
      <c r="M2437" s="9" t="str">
        <f t="shared" ref="M2437:M2500" ca="1" si="654">IF(R2437&lt;&gt;R2436,R2437,"")</f>
        <v/>
      </c>
      <c r="N2437" s="9" t="str">
        <f t="shared" ref="N2437:N2500" ca="1" si="655">IF(OR(M2437=$V$7,M2437=$V$8),C2437,"")</f>
        <v/>
      </c>
      <c r="O2437" s="11">
        <f t="shared" ca="1" si="648"/>
        <v>38611</v>
      </c>
      <c r="P2437" s="31">
        <f t="shared" ca="1" si="644"/>
        <v>58</v>
      </c>
      <c r="Q2437" s="9">
        <f t="shared" ref="Q2437:Q2500" ca="1" si="656">IF(M2437&lt;&gt;"",1,0)</f>
        <v>0</v>
      </c>
      <c r="R2437" s="34" t="str">
        <f t="shared" ca="1" si="645"/>
        <v>SELL</v>
      </c>
    </row>
    <row r="2438" spans="1:18" x14ac:dyDescent="0.3">
      <c r="A2438" s="9">
        <v>2435</v>
      </c>
      <c r="B2438" s="11">
        <f t="shared" ca="1" si="646"/>
        <v>38614</v>
      </c>
      <c r="C2438" s="17">
        <f t="shared" ca="1" si="647"/>
        <v>2567.1</v>
      </c>
      <c r="D2438" s="42">
        <f t="shared" ref="D2438:D2501" ca="1" si="657">C2438-C2437</f>
        <v>14.75</v>
      </c>
      <c r="E2438" s="15">
        <f t="shared" ca="1" si="649"/>
        <v>14.75</v>
      </c>
      <c r="F2438" s="15">
        <f t="shared" ca="1" si="650"/>
        <v>0</v>
      </c>
      <c r="G2438" s="17">
        <f t="shared" ref="G2438:G2501" ca="1" si="658">IF((A2438-1)&gt;=$G$1,AVERAGE(OFFSET(E2438,0,0,-$G$1,1)),"")</f>
        <v>16.953571428571422</v>
      </c>
      <c r="H2438" s="17">
        <f t="shared" ref="H2438:H2501" ca="1" si="659">IF((A2438-1)&gt;=$G$1,ABS(AVERAGE(OFFSET(F2438,0,0,-$G$1,1))),"")</f>
        <v>0.56428571428572083</v>
      </c>
      <c r="I2438" s="17">
        <f t="shared" ref="I2438:I2501" ca="1" si="660">IF((A2438-1)&gt;=$G$1,G2438/H2438,"")</f>
        <v>30.044303797467993</v>
      </c>
      <c r="J2438" s="23">
        <f t="shared" ca="1" si="651"/>
        <v>96.778797145769587</v>
      </c>
      <c r="K2438" s="19" t="str">
        <f t="shared" ca="1" si="652"/>
        <v>SELL</v>
      </c>
      <c r="L2438" s="19" t="str">
        <f t="shared" ca="1" si="653"/>
        <v/>
      </c>
      <c r="M2438" s="9" t="str">
        <f t="shared" ca="1" si="654"/>
        <v/>
      </c>
      <c r="N2438" s="9" t="str">
        <f t="shared" ca="1" si="655"/>
        <v/>
      </c>
      <c r="O2438" s="11">
        <f t="shared" ca="1" si="648"/>
        <v>38614</v>
      </c>
      <c r="P2438" s="31">
        <f t="shared" ref="P2438:P2501" ca="1" si="661">P2437+Q2438</f>
        <v>58</v>
      </c>
      <c r="Q2438" s="9">
        <f t="shared" ca="1" si="656"/>
        <v>0</v>
      </c>
      <c r="R2438" s="34" t="str">
        <f t="shared" ref="R2438:R2501" ca="1" si="662">IF(K2438=R2437,R2437,IF(K2438="",R2437,IF(K2438&lt;&gt;R2437,K2438)))</f>
        <v>SELL</v>
      </c>
    </row>
    <row r="2439" spans="1:18" x14ac:dyDescent="0.3">
      <c r="A2439" s="9">
        <v>2436</v>
      </c>
      <c r="B2439" s="11">
        <f t="shared" ca="1" si="646"/>
        <v>38615</v>
      </c>
      <c r="C2439" s="17">
        <f t="shared" ca="1" si="647"/>
        <v>2578</v>
      </c>
      <c r="D2439" s="42">
        <f t="shared" ca="1" si="657"/>
        <v>10.900000000000091</v>
      </c>
      <c r="E2439" s="15">
        <f t="shared" ca="1" si="649"/>
        <v>10.900000000000091</v>
      </c>
      <c r="F2439" s="15">
        <f t="shared" ca="1" si="650"/>
        <v>0</v>
      </c>
      <c r="G2439" s="17">
        <f t="shared" ca="1" si="658"/>
        <v>15.582142857142864</v>
      </c>
      <c r="H2439" s="17">
        <f t="shared" ca="1" si="659"/>
        <v>0.56428571428572083</v>
      </c>
      <c r="I2439" s="17">
        <f t="shared" ca="1" si="660"/>
        <v>27.613924050632605</v>
      </c>
      <c r="J2439" s="23">
        <f t="shared" ca="1" si="651"/>
        <v>96.505197965051948</v>
      </c>
      <c r="K2439" s="19" t="str">
        <f t="shared" ca="1" si="652"/>
        <v>SELL</v>
      </c>
      <c r="L2439" s="19" t="str">
        <f t="shared" ca="1" si="653"/>
        <v/>
      </c>
      <c r="M2439" s="9" t="str">
        <f t="shared" ca="1" si="654"/>
        <v/>
      </c>
      <c r="N2439" s="9" t="str">
        <f t="shared" ca="1" si="655"/>
        <v/>
      </c>
      <c r="O2439" s="11">
        <f t="shared" ca="1" si="648"/>
        <v>38615</v>
      </c>
      <c r="P2439" s="31">
        <f t="shared" ca="1" si="661"/>
        <v>58</v>
      </c>
      <c r="Q2439" s="9">
        <f t="shared" ca="1" si="656"/>
        <v>0</v>
      </c>
      <c r="R2439" s="34" t="str">
        <f t="shared" ca="1" si="662"/>
        <v>SELL</v>
      </c>
    </row>
    <row r="2440" spans="1:18" x14ac:dyDescent="0.3">
      <c r="A2440" s="9">
        <v>2437</v>
      </c>
      <c r="B2440" s="11">
        <f t="shared" ca="1" si="646"/>
        <v>38616</v>
      </c>
      <c r="C2440" s="17">
        <f t="shared" ca="1" si="647"/>
        <v>2567.3000000000002</v>
      </c>
      <c r="D2440" s="42">
        <f t="shared" ca="1" si="657"/>
        <v>-10.699999999999818</v>
      </c>
      <c r="E2440" s="15">
        <f t="shared" ca="1" si="649"/>
        <v>0</v>
      </c>
      <c r="F2440" s="15">
        <f t="shared" ca="1" si="650"/>
        <v>-10.699999999999818</v>
      </c>
      <c r="G2440" s="17">
        <f t="shared" ca="1" si="658"/>
        <v>14.375</v>
      </c>
      <c r="H2440" s="17">
        <f t="shared" ca="1" si="659"/>
        <v>1.3285714285714221</v>
      </c>
      <c r="I2440" s="17">
        <f t="shared" ca="1" si="660"/>
        <v>10.819892473118333</v>
      </c>
      <c r="J2440" s="23">
        <f t="shared" ca="1" si="651"/>
        <v>91.539686149647522</v>
      </c>
      <c r="K2440" s="19" t="str">
        <f t="shared" ca="1" si="652"/>
        <v>SELL</v>
      </c>
      <c r="L2440" s="19" t="str">
        <f t="shared" ca="1" si="653"/>
        <v/>
      </c>
      <c r="M2440" s="9" t="str">
        <f t="shared" ca="1" si="654"/>
        <v/>
      </c>
      <c r="N2440" s="9" t="str">
        <f t="shared" ca="1" si="655"/>
        <v/>
      </c>
      <c r="O2440" s="11">
        <f t="shared" ca="1" si="648"/>
        <v>38616</v>
      </c>
      <c r="P2440" s="31">
        <f t="shared" ca="1" si="661"/>
        <v>58</v>
      </c>
      <c r="Q2440" s="9">
        <f t="shared" ca="1" si="656"/>
        <v>0</v>
      </c>
      <c r="R2440" s="34" t="str">
        <f t="shared" ca="1" si="662"/>
        <v>SELL</v>
      </c>
    </row>
    <row r="2441" spans="1:18" x14ac:dyDescent="0.3">
      <c r="A2441" s="9">
        <v>2438</v>
      </c>
      <c r="B2441" s="11">
        <f t="shared" ca="1" si="646"/>
        <v>38617</v>
      </c>
      <c r="C2441" s="17">
        <f t="shared" ca="1" si="647"/>
        <v>2476.5</v>
      </c>
      <c r="D2441" s="42">
        <f t="shared" ca="1" si="657"/>
        <v>-90.800000000000182</v>
      </c>
      <c r="E2441" s="15">
        <f t="shared" ca="1" si="649"/>
        <v>0</v>
      </c>
      <c r="F2441" s="15">
        <f t="shared" ca="1" si="650"/>
        <v>-90.800000000000182</v>
      </c>
      <c r="G2441" s="17">
        <f t="shared" ca="1" si="658"/>
        <v>12.867857142857149</v>
      </c>
      <c r="H2441" s="17">
        <f t="shared" ca="1" si="659"/>
        <v>7.8142857142857212</v>
      </c>
      <c r="I2441" s="17">
        <f t="shared" ca="1" si="660"/>
        <v>1.6467093235831802</v>
      </c>
      <c r="J2441" s="23">
        <f t="shared" ca="1" si="651"/>
        <v>62.217233638404409</v>
      </c>
      <c r="K2441" s="19" t="str">
        <f t="shared" ca="1" si="652"/>
        <v/>
      </c>
      <c r="L2441" s="19" t="str">
        <f t="shared" ca="1" si="653"/>
        <v/>
      </c>
      <c r="M2441" s="9" t="str">
        <f t="shared" ca="1" si="654"/>
        <v/>
      </c>
      <c r="N2441" s="9" t="str">
        <f t="shared" ca="1" si="655"/>
        <v/>
      </c>
      <c r="O2441" s="11">
        <f t="shared" ca="1" si="648"/>
        <v>38617</v>
      </c>
      <c r="P2441" s="31">
        <f t="shared" ca="1" si="661"/>
        <v>58</v>
      </c>
      <c r="Q2441" s="9">
        <f t="shared" ca="1" si="656"/>
        <v>0</v>
      </c>
      <c r="R2441" s="34" t="str">
        <f t="shared" ca="1" si="662"/>
        <v>SELL</v>
      </c>
    </row>
    <row r="2442" spans="1:18" x14ac:dyDescent="0.3">
      <c r="A2442" s="9">
        <v>2439</v>
      </c>
      <c r="B2442" s="11">
        <f t="shared" ca="1" si="646"/>
        <v>38618</v>
      </c>
      <c r="C2442" s="17">
        <f t="shared" ca="1" si="647"/>
        <v>2477.75</v>
      </c>
      <c r="D2442" s="42">
        <f t="shared" ca="1" si="657"/>
        <v>1.25</v>
      </c>
      <c r="E2442" s="15">
        <f t="shared" ca="1" si="649"/>
        <v>1.25</v>
      </c>
      <c r="F2442" s="15">
        <f t="shared" ca="1" si="650"/>
        <v>0</v>
      </c>
      <c r="G2442" s="17">
        <f t="shared" ca="1" si="658"/>
        <v>12.239285714285709</v>
      </c>
      <c r="H2442" s="17">
        <f t="shared" ca="1" si="659"/>
        <v>7.8142857142857212</v>
      </c>
      <c r="I2442" s="17">
        <f t="shared" ca="1" si="660"/>
        <v>1.5662705667276029</v>
      </c>
      <c r="J2442" s="23">
        <f t="shared" ca="1" si="651"/>
        <v>61.032947462154908</v>
      </c>
      <c r="K2442" s="19" t="str">
        <f t="shared" ca="1" si="652"/>
        <v/>
      </c>
      <c r="L2442" s="19" t="str">
        <f t="shared" ca="1" si="653"/>
        <v/>
      </c>
      <c r="M2442" s="9" t="str">
        <f t="shared" ca="1" si="654"/>
        <v/>
      </c>
      <c r="N2442" s="9" t="str">
        <f t="shared" ca="1" si="655"/>
        <v/>
      </c>
      <c r="O2442" s="11">
        <f t="shared" ca="1" si="648"/>
        <v>38618</v>
      </c>
      <c r="P2442" s="31">
        <f t="shared" ca="1" si="661"/>
        <v>58</v>
      </c>
      <c r="Q2442" s="9">
        <f t="shared" ca="1" si="656"/>
        <v>0</v>
      </c>
      <c r="R2442" s="34" t="str">
        <f t="shared" ca="1" si="662"/>
        <v>SELL</v>
      </c>
    </row>
    <row r="2443" spans="1:18" x14ac:dyDescent="0.3">
      <c r="A2443" s="9">
        <v>2440</v>
      </c>
      <c r="B2443" s="11">
        <f t="shared" ca="1" si="646"/>
        <v>38621</v>
      </c>
      <c r="C2443" s="17">
        <f t="shared" ca="1" si="647"/>
        <v>2557.35</v>
      </c>
      <c r="D2443" s="42">
        <f t="shared" ca="1" si="657"/>
        <v>79.599999999999909</v>
      </c>
      <c r="E2443" s="15">
        <f t="shared" ca="1" si="649"/>
        <v>79.599999999999909</v>
      </c>
      <c r="F2443" s="15">
        <f t="shared" ca="1" si="650"/>
        <v>0</v>
      </c>
      <c r="G2443" s="17">
        <f t="shared" ca="1" si="658"/>
        <v>17.414285714285729</v>
      </c>
      <c r="H2443" s="17">
        <f t="shared" ca="1" si="659"/>
        <v>7.8142857142857212</v>
      </c>
      <c r="I2443" s="17">
        <f t="shared" ca="1" si="660"/>
        <v>2.2285191956124315</v>
      </c>
      <c r="J2443" s="23">
        <f t="shared" ca="1" si="651"/>
        <v>69.026047565118915</v>
      </c>
      <c r="K2443" s="19" t="str">
        <f t="shared" ca="1" si="652"/>
        <v/>
      </c>
      <c r="L2443" s="19" t="str">
        <f t="shared" ca="1" si="653"/>
        <v/>
      </c>
      <c r="M2443" s="9" t="str">
        <f t="shared" ca="1" si="654"/>
        <v/>
      </c>
      <c r="N2443" s="9" t="str">
        <f t="shared" ca="1" si="655"/>
        <v/>
      </c>
      <c r="O2443" s="11">
        <f t="shared" ca="1" si="648"/>
        <v>38621</v>
      </c>
      <c r="P2443" s="31">
        <f t="shared" ca="1" si="661"/>
        <v>58</v>
      </c>
      <c r="Q2443" s="9">
        <f t="shared" ca="1" si="656"/>
        <v>0</v>
      </c>
      <c r="R2443" s="34" t="str">
        <f t="shared" ca="1" si="662"/>
        <v>SELL</v>
      </c>
    </row>
    <row r="2444" spans="1:18" x14ac:dyDescent="0.3">
      <c r="A2444" s="9">
        <v>2441</v>
      </c>
      <c r="B2444" s="11">
        <f t="shared" ca="1" si="646"/>
        <v>38622</v>
      </c>
      <c r="C2444" s="17">
        <f t="shared" ca="1" si="647"/>
        <v>2574.85</v>
      </c>
      <c r="D2444" s="42">
        <f t="shared" ca="1" si="657"/>
        <v>17.5</v>
      </c>
      <c r="E2444" s="15">
        <f t="shared" ca="1" si="649"/>
        <v>17.5</v>
      </c>
      <c r="F2444" s="15">
        <f t="shared" ca="1" si="650"/>
        <v>0</v>
      </c>
      <c r="G2444" s="17">
        <f t="shared" ca="1" si="658"/>
        <v>18.257142857142849</v>
      </c>
      <c r="H2444" s="17">
        <f t="shared" ca="1" si="659"/>
        <v>7.8142857142857212</v>
      </c>
      <c r="I2444" s="17">
        <f t="shared" ca="1" si="660"/>
        <v>2.3363802559414961</v>
      </c>
      <c r="J2444" s="23">
        <f t="shared" ca="1" si="651"/>
        <v>70.027397260273943</v>
      </c>
      <c r="K2444" s="19" t="str">
        <f t="shared" ca="1" si="652"/>
        <v>SELL</v>
      </c>
      <c r="L2444" s="19" t="str">
        <f t="shared" ca="1" si="653"/>
        <v/>
      </c>
      <c r="M2444" s="9" t="str">
        <f t="shared" ca="1" si="654"/>
        <v/>
      </c>
      <c r="N2444" s="9" t="str">
        <f t="shared" ca="1" si="655"/>
        <v/>
      </c>
      <c r="O2444" s="11">
        <f t="shared" ca="1" si="648"/>
        <v>38622</v>
      </c>
      <c r="P2444" s="31">
        <f t="shared" ca="1" si="661"/>
        <v>58</v>
      </c>
      <c r="Q2444" s="9">
        <f t="shared" ca="1" si="656"/>
        <v>0</v>
      </c>
      <c r="R2444" s="34" t="str">
        <f t="shared" ca="1" si="662"/>
        <v>SELL</v>
      </c>
    </row>
    <row r="2445" spans="1:18" x14ac:dyDescent="0.3">
      <c r="A2445" s="9">
        <v>2442</v>
      </c>
      <c r="B2445" s="11">
        <f t="shared" ca="1" si="646"/>
        <v>38623</v>
      </c>
      <c r="C2445" s="17">
        <f t="shared" ca="1" si="647"/>
        <v>2598.0500000000002</v>
      </c>
      <c r="D2445" s="42">
        <f t="shared" ca="1" si="657"/>
        <v>23.200000000000273</v>
      </c>
      <c r="E2445" s="15">
        <f t="shared" ca="1" si="649"/>
        <v>23.200000000000273</v>
      </c>
      <c r="F2445" s="15">
        <f t="shared" ca="1" si="650"/>
        <v>0</v>
      </c>
      <c r="G2445" s="17">
        <f t="shared" ca="1" si="658"/>
        <v>18.071428571428605</v>
      </c>
      <c r="H2445" s="17">
        <f t="shared" ca="1" si="659"/>
        <v>7.8142857142857212</v>
      </c>
      <c r="I2445" s="17">
        <f t="shared" ca="1" si="660"/>
        <v>2.3126142595978085</v>
      </c>
      <c r="J2445" s="23">
        <f t="shared" ca="1" si="651"/>
        <v>69.812362030905092</v>
      </c>
      <c r="K2445" s="19" t="str">
        <f t="shared" ca="1" si="652"/>
        <v/>
      </c>
      <c r="L2445" s="19" t="str">
        <f t="shared" ca="1" si="653"/>
        <v/>
      </c>
      <c r="M2445" s="9" t="str">
        <f t="shared" ca="1" si="654"/>
        <v/>
      </c>
      <c r="N2445" s="9" t="str">
        <f t="shared" ca="1" si="655"/>
        <v/>
      </c>
      <c r="O2445" s="11">
        <f t="shared" ca="1" si="648"/>
        <v>38623</v>
      </c>
      <c r="P2445" s="31">
        <f t="shared" ca="1" si="661"/>
        <v>58</v>
      </c>
      <c r="Q2445" s="9">
        <f t="shared" ca="1" si="656"/>
        <v>0</v>
      </c>
      <c r="R2445" s="34" t="str">
        <f t="shared" ca="1" si="662"/>
        <v>SELL</v>
      </c>
    </row>
    <row r="2446" spans="1:18" x14ac:dyDescent="0.3">
      <c r="A2446" s="9">
        <v>2443</v>
      </c>
      <c r="B2446" s="11">
        <f t="shared" ca="1" si="646"/>
        <v>38624</v>
      </c>
      <c r="C2446" s="17">
        <f t="shared" ca="1" si="647"/>
        <v>2611.1999999999998</v>
      </c>
      <c r="D2446" s="42">
        <f t="shared" ca="1" si="657"/>
        <v>13.149999999999636</v>
      </c>
      <c r="E2446" s="15">
        <f t="shared" ca="1" si="649"/>
        <v>13.149999999999636</v>
      </c>
      <c r="F2446" s="15">
        <f t="shared" ca="1" si="650"/>
        <v>0</v>
      </c>
      <c r="G2446" s="17">
        <f t="shared" ca="1" si="658"/>
        <v>18.93928571428572</v>
      </c>
      <c r="H2446" s="17">
        <f t="shared" ca="1" si="659"/>
        <v>7.8142857142857212</v>
      </c>
      <c r="I2446" s="17">
        <f t="shared" ca="1" si="660"/>
        <v>2.4236745886654467</v>
      </c>
      <c r="J2446" s="23">
        <f t="shared" ca="1" si="651"/>
        <v>70.791616606594573</v>
      </c>
      <c r="K2446" s="19" t="str">
        <f t="shared" ca="1" si="652"/>
        <v>SELL</v>
      </c>
      <c r="L2446" s="19" t="str">
        <f t="shared" ca="1" si="653"/>
        <v/>
      </c>
      <c r="M2446" s="9" t="str">
        <f t="shared" ca="1" si="654"/>
        <v/>
      </c>
      <c r="N2446" s="9" t="str">
        <f t="shared" ca="1" si="655"/>
        <v/>
      </c>
      <c r="O2446" s="11">
        <f t="shared" ca="1" si="648"/>
        <v>38624</v>
      </c>
      <c r="P2446" s="31">
        <f t="shared" ca="1" si="661"/>
        <v>58</v>
      </c>
      <c r="Q2446" s="9">
        <f t="shared" ca="1" si="656"/>
        <v>0</v>
      </c>
      <c r="R2446" s="34" t="str">
        <f t="shared" ca="1" si="662"/>
        <v>SELL</v>
      </c>
    </row>
    <row r="2447" spans="1:18" x14ac:dyDescent="0.3">
      <c r="A2447" s="9">
        <v>2444</v>
      </c>
      <c r="B2447" s="11">
        <f t="shared" ca="1" si="646"/>
        <v>38625</v>
      </c>
      <c r="C2447" s="17">
        <f t="shared" ca="1" si="647"/>
        <v>2601.4</v>
      </c>
      <c r="D2447" s="42">
        <f t="shared" ca="1" si="657"/>
        <v>-9.7999999999997272</v>
      </c>
      <c r="E2447" s="15">
        <f t="shared" ca="1" si="649"/>
        <v>0</v>
      </c>
      <c r="F2447" s="15">
        <f t="shared" ca="1" si="650"/>
        <v>-9.7999999999997272</v>
      </c>
      <c r="G2447" s="17">
        <f t="shared" ca="1" si="658"/>
        <v>16.889285714285702</v>
      </c>
      <c r="H2447" s="17">
        <f t="shared" ca="1" si="659"/>
        <v>8.5142857142857018</v>
      </c>
      <c r="I2447" s="17">
        <f t="shared" ca="1" si="660"/>
        <v>1.9836409395973169</v>
      </c>
      <c r="J2447" s="23">
        <f t="shared" ca="1" si="651"/>
        <v>66.483902713341791</v>
      </c>
      <c r="K2447" s="19" t="str">
        <f t="shared" ca="1" si="652"/>
        <v/>
      </c>
      <c r="L2447" s="19" t="str">
        <f t="shared" ca="1" si="653"/>
        <v/>
      </c>
      <c r="M2447" s="9" t="str">
        <f t="shared" ca="1" si="654"/>
        <v/>
      </c>
      <c r="N2447" s="9" t="str">
        <f t="shared" ca="1" si="655"/>
        <v/>
      </c>
      <c r="O2447" s="11">
        <f t="shared" ca="1" si="648"/>
        <v>38625</v>
      </c>
      <c r="P2447" s="31">
        <f t="shared" ca="1" si="661"/>
        <v>58</v>
      </c>
      <c r="Q2447" s="9">
        <f t="shared" ca="1" si="656"/>
        <v>0</v>
      </c>
      <c r="R2447" s="34" t="str">
        <f t="shared" ca="1" si="662"/>
        <v>SELL</v>
      </c>
    </row>
    <row r="2448" spans="1:18" x14ac:dyDescent="0.3">
      <c r="A2448" s="9">
        <v>2445</v>
      </c>
      <c r="B2448" s="11">
        <f t="shared" ca="1" si="646"/>
        <v>38628</v>
      </c>
      <c r="C2448" s="17">
        <f t="shared" ca="1" si="647"/>
        <v>2630.05</v>
      </c>
      <c r="D2448" s="42">
        <f t="shared" ca="1" si="657"/>
        <v>28.650000000000091</v>
      </c>
      <c r="E2448" s="15">
        <f t="shared" ca="1" si="649"/>
        <v>28.650000000000091</v>
      </c>
      <c r="F2448" s="15">
        <f t="shared" ca="1" si="650"/>
        <v>0</v>
      </c>
      <c r="G2448" s="17">
        <f t="shared" ca="1" si="658"/>
        <v>17.778571428571436</v>
      </c>
      <c r="H2448" s="17">
        <f t="shared" ca="1" si="659"/>
        <v>8.5142857142857018</v>
      </c>
      <c r="I2448" s="17">
        <f t="shared" ca="1" si="660"/>
        <v>2.0880872483221515</v>
      </c>
      <c r="J2448" s="23">
        <f t="shared" ca="1" si="651"/>
        <v>67.617495245857143</v>
      </c>
      <c r="K2448" s="19" t="str">
        <f t="shared" ca="1" si="652"/>
        <v/>
      </c>
      <c r="L2448" s="19" t="str">
        <f t="shared" ca="1" si="653"/>
        <v/>
      </c>
      <c r="M2448" s="9" t="str">
        <f t="shared" ca="1" si="654"/>
        <v/>
      </c>
      <c r="N2448" s="9" t="str">
        <f t="shared" ca="1" si="655"/>
        <v/>
      </c>
      <c r="O2448" s="11">
        <f t="shared" ca="1" si="648"/>
        <v>38628</v>
      </c>
      <c r="P2448" s="31">
        <f t="shared" ca="1" si="661"/>
        <v>58</v>
      </c>
      <c r="Q2448" s="9">
        <f t="shared" ca="1" si="656"/>
        <v>0</v>
      </c>
      <c r="R2448" s="34" t="str">
        <f t="shared" ca="1" si="662"/>
        <v>SELL</v>
      </c>
    </row>
    <row r="2449" spans="1:18" x14ac:dyDescent="0.3">
      <c r="A2449" s="9">
        <v>2446</v>
      </c>
      <c r="B2449" s="11">
        <f t="shared" ca="1" si="646"/>
        <v>38629</v>
      </c>
      <c r="C2449" s="17">
        <f t="shared" ca="1" si="647"/>
        <v>2663.35</v>
      </c>
      <c r="D2449" s="42">
        <f t="shared" ca="1" si="657"/>
        <v>33.299999999999727</v>
      </c>
      <c r="E2449" s="15">
        <f t="shared" ca="1" si="649"/>
        <v>33.299999999999727</v>
      </c>
      <c r="F2449" s="15">
        <f t="shared" ca="1" si="650"/>
        <v>0</v>
      </c>
      <c r="G2449" s="17">
        <f t="shared" ca="1" si="658"/>
        <v>20.157142857142844</v>
      </c>
      <c r="H2449" s="17">
        <f t="shared" ca="1" si="659"/>
        <v>7.9499999999999806</v>
      </c>
      <c r="I2449" s="17">
        <f t="shared" ca="1" si="660"/>
        <v>2.5354896675651437</v>
      </c>
      <c r="J2449" s="23">
        <f t="shared" ca="1" si="651"/>
        <v>71.715374841169023</v>
      </c>
      <c r="K2449" s="19" t="str">
        <f t="shared" ca="1" si="652"/>
        <v>SELL</v>
      </c>
      <c r="L2449" s="19" t="str">
        <f t="shared" ca="1" si="653"/>
        <v/>
      </c>
      <c r="M2449" s="9" t="str">
        <f t="shared" ca="1" si="654"/>
        <v/>
      </c>
      <c r="N2449" s="9" t="str">
        <f t="shared" ca="1" si="655"/>
        <v/>
      </c>
      <c r="O2449" s="11">
        <f t="shared" ca="1" si="648"/>
        <v>38629</v>
      </c>
      <c r="P2449" s="31">
        <f t="shared" ca="1" si="661"/>
        <v>58</v>
      </c>
      <c r="Q2449" s="9">
        <f t="shared" ca="1" si="656"/>
        <v>0</v>
      </c>
      <c r="R2449" s="34" t="str">
        <f t="shared" ca="1" si="662"/>
        <v>SELL</v>
      </c>
    </row>
    <row r="2450" spans="1:18" x14ac:dyDescent="0.3">
      <c r="A2450" s="9">
        <v>2447</v>
      </c>
      <c r="B2450" s="11">
        <f t="shared" ca="1" si="646"/>
        <v>38630</v>
      </c>
      <c r="C2450" s="17">
        <f t="shared" ca="1" si="647"/>
        <v>2644.4</v>
      </c>
      <c r="D2450" s="42">
        <f t="shared" ca="1" si="657"/>
        <v>-18.949999999999818</v>
      </c>
      <c r="E2450" s="15">
        <f t="shared" ca="1" si="649"/>
        <v>0</v>
      </c>
      <c r="F2450" s="15">
        <f t="shared" ca="1" si="650"/>
        <v>-18.949999999999818</v>
      </c>
      <c r="G2450" s="17">
        <f t="shared" ca="1" si="658"/>
        <v>17.907142857142844</v>
      </c>
      <c r="H2450" s="17">
        <f t="shared" ca="1" si="659"/>
        <v>9.3035714285713969</v>
      </c>
      <c r="I2450" s="17">
        <f t="shared" ca="1" si="660"/>
        <v>1.9247600767754369</v>
      </c>
      <c r="J2450" s="23">
        <f t="shared" ca="1" si="651"/>
        <v>65.809161307258222</v>
      </c>
      <c r="K2450" s="19" t="str">
        <f t="shared" ca="1" si="652"/>
        <v/>
      </c>
      <c r="L2450" s="19" t="str">
        <f t="shared" ca="1" si="653"/>
        <v/>
      </c>
      <c r="M2450" s="9" t="str">
        <f t="shared" ca="1" si="654"/>
        <v/>
      </c>
      <c r="N2450" s="9" t="str">
        <f t="shared" ca="1" si="655"/>
        <v/>
      </c>
      <c r="O2450" s="11">
        <f t="shared" ca="1" si="648"/>
        <v>38630</v>
      </c>
      <c r="P2450" s="31">
        <f t="shared" ca="1" si="661"/>
        <v>58</v>
      </c>
      <c r="Q2450" s="9">
        <f t="shared" ca="1" si="656"/>
        <v>0</v>
      </c>
      <c r="R2450" s="34" t="str">
        <f t="shared" ca="1" si="662"/>
        <v>SELL</v>
      </c>
    </row>
    <row r="2451" spans="1:18" x14ac:dyDescent="0.3">
      <c r="A2451" s="9">
        <v>2448</v>
      </c>
      <c r="B2451" s="11">
        <f t="shared" ca="1" si="646"/>
        <v>38631</v>
      </c>
      <c r="C2451" s="17">
        <f t="shared" ca="1" si="647"/>
        <v>2579.15</v>
      </c>
      <c r="D2451" s="42">
        <f t="shared" ca="1" si="657"/>
        <v>-65.25</v>
      </c>
      <c r="E2451" s="15">
        <f t="shared" ca="1" si="649"/>
        <v>0</v>
      </c>
      <c r="F2451" s="15">
        <f t="shared" ca="1" si="650"/>
        <v>-65.25</v>
      </c>
      <c r="G2451" s="17">
        <f t="shared" ca="1" si="658"/>
        <v>15.878571428571409</v>
      </c>
      <c r="H2451" s="17">
        <f t="shared" ca="1" si="659"/>
        <v>13.964285714285682</v>
      </c>
      <c r="I2451" s="17">
        <f t="shared" ca="1" si="660"/>
        <v>1.1370843989769834</v>
      </c>
      <c r="J2451" s="23">
        <f t="shared" ca="1" si="651"/>
        <v>53.207276208712337</v>
      </c>
      <c r="K2451" s="19" t="str">
        <f t="shared" ca="1" si="652"/>
        <v/>
      </c>
      <c r="L2451" s="19" t="str">
        <f t="shared" ca="1" si="653"/>
        <v/>
      </c>
      <c r="M2451" s="9" t="str">
        <f t="shared" ca="1" si="654"/>
        <v/>
      </c>
      <c r="N2451" s="9" t="str">
        <f t="shared" ca="1" si="655"/>
        <v/>
      </c>
      <c r="O2451" s="11">
        <f t="shared" ca="1" si="648"/>
        <v>38631</v>
      </c>
      <c r="P2451" s="31">
        <f t="shared" ca="1" si="661"/>
        <v>58</v>
      </c>
      <c r="Q2451" s="9">
        <f t="shared" ca="1" si="656"/>
        <v>0</v>
      </c>
      <c r="R2451" s="34" t="str">
        <f t="shared" ca="1" si="662"/>
        <v>SELL</v>
      </c>
    </row>
    <row r="2452" spans="1:18" x14ac:dyDescent="0.3">
      <c r="A2452" s="9">
        <v>2449</v>
      </c>
      <c r="B2452" s="11">
        <f t="shared" ca="1" si="646"/>
        <v>38632</v>
      </c>
      <c r="C2452" s="17">
        <f t="shared" ca="1" si="647"/>
        <v>2574.0500000000002</v>
      </c>
      <c r="D2452" s="42">
        <f t="shared" ca="1" si="657"/>
        <v>-5.0999999999999091</v>
      </c>
      <c r="E2452" s="15">
        <f t="shared" ca="1" si="649"/>
        <v>0</v>
      </c>
      <c r="F2452" s="15">
        <f t="shared" ca="1" si="650"/>
        <v>-5.0999999999999091</v>
      </c>
      <c r="G2452" s="17">
        <f t="shared" ca="1" si="658"/>
        <v>14.82499999999998</v>
      </c>
      <c r="H2452" s="17">
        <f t="shared" ca="1" si="659"/>
        <v>14.32857142857139</v>
      </c>
      <c r="I2452" s="17">
        <f t="shared" ca="1" si="660"/>
        <v>1.0346460618145576</v>
      </c>
      <c r="J2452" s="23">
        <f t="shared" ca="1" si="651"/>
        <v>50.851402670586822</v>
      </c>
      <c r="K2452" s="19" t="str">
        <f t="shared" ca="1" si="652"/>
        <v/>
      </c>
      <c r="L2452" s="19" t="str">
        <f t="shared" ca="1" si="653"/>
        <v/>
      </c>
      <c r="M2452" s="9" t="str">
        <f t="shared" ca="1" si="654"/>
        <v/>
      </c>
      <c r="N2452" s="9" t="str">
        <f t="shared" ca="1" si="655"/>
        <v/>
      </c>
      <c r="O2452" s="11">
        <f t="shared" ca="1" si="648"/>
        <v>38632</v>
      </c>
      <c r="P2452" s="31">
        <f t="shared" ca="1" si="661"/>
        <v>58</v>
      </c>
      <c r="Q2452" s="9">
        <f t="shared" ca="1" si="656"/>
        <v>0</v>
      </c>
      <c r="R2452" s="34" t="str">
        <f t="shared" ca="1" si="662"/>
        <v>SELL</v>
      </c>
    </row>
    <row r="2453" spans="1:18" x14ac:dyDescent="0.3">
      <c r="A2453" s="9">
        <v>2450</v>
      </c>
      <c r="B2453" s="11">
        <f t="shared" ca="1" si="646"/>
        <v>38635</v>
      </c>
      <c r="C2453" s="17">
        <f t="shared" ca="1" si="647"/>
        <v>2566.85</v>
      </c>
      <c r="D2453" s="42">
        <f t="shared" ca="1" si="657"/>
        <v>-7.2000000000002728</v>
      </c>
      <c r="E2453" s="15">
        <f t="shared" ca="1" si="649"/>
        <v>0</v>
      </c>
      <c r="F2453" s="15">
        <f t="shared" ca="1" si="650"/>
        <v>-7.2000000000002728</v>
      </c>
      <c r="G2453" s="17">
        <f t="shared" ca="1" si="658"/>
        <v>14.046428571428546</v>
      </c>
      <c r="H2453" s="17">
        <f t="shared" ca="1" si="659"/>
        <v>14.842857142857124</v>
      </c>
      <c r="I2453" s="17">
        <f t="shared" ca="1" si="660"/>
        <v>0.94634263715110634</v>
      </c>
      <c r="J2453" s="23">
        <f t="shared" ca="1" si="651"/>
        <v>48.62158486833971</v>
      </c>
      <c r="K2453" s="19" t="str">
        <f t="shared" ca="1" si="652"/>
        <v/>
      </c>
      <c r="L2453" s="19" t="str">
        <f t="shared" ca="1" si="653"/>
        <v/>
      </c>
      <c r="M2453" s="9" t="str">
        <f t="shared" ca="1" si="654"/>
        <v/>
      </c>
      <c r="N2453" s="9" t="str">
        <f t="shared" ca="1" si="655"/>
        <v/>
      </c>
      <c r="O2453" s="11">
        <f t="shared" ca="1" si="648"/>
        <v>38635</v>
      </c>
      <c r="P2453" s="31">
        <f t="shared" ca="1" si="661"/>
        <v>58</v>
      </c>
      <c r="Q2453" s="9">
        <f t="shared" ca="1" si="656"/>
        <v>0</v>
      </c>
      <c r="R2453" s="34" t="str">
        <f t="shared" ca="1" si="662"/>
        <v>SELL</v>
      </c>
    </row>
    <row r="2454" spans="1:18" x14ac:dyDescent="0.3">
      <c r="A2454" s="9">
        <v>2451</v>
      </c>
      <c r="B2454" s="11">
        <f t="shared" ca="1" si="646"/>
        <v>38636</v>
      </c>
      <c r="C2454" s="17">
        <f t="shared" ca="1" si="647"/>
        <v>2589.5500000000002</v>
      </c>
      <c r="D2454" s="42">
        <f t="shared" ca="1" si="657"/>
        <v>22.700000000000273</v>
      </c>
      <c r="E2454" s="15">
        <f t="shared" ca="1" si="649"/>
        <v>22.700000000000273</v>
      </c>
      <c r="F2454" s="15">
        <f t="shared" ca="1" si="650"/>
        <v>0</v>
      </c>
      <c r="G2454" s="17">
        <f t="shared" ca="1" si="658"/>
        <v>15.667857142857136</v>
      </c>
      <c r="H2454" s="17">
        <f t="shared" ca="1" si="659"/>
        <v>14.078571428571422</v>
      </c>
      <c r="I2454" s="17">
        <f t="shared" ca="1" si="660"/>
        <v>1.1128868594622019</v>
      </c>
      <c r="J2454" s="23">
        <f t="shared" ca="1" si="651"/>
        <v>52.671389122343619</v>
      </c>
      <c r="K2454" s="19" t="str">
        <f t="shared" ca="1" si="652"/>
        <v/>
      </c>
      <c r="L2454" s="19" t="str">
        <f t="shared" ca="1" si="653"/>
        <v/>
      </c>
      <c r="M2454" s="9" t="str">
        <f t="shared" ca="1" si="654"/>
        <v/>
      </c>
      <c r="N2454" s="9" t="str">
        <f t="shared" ca="1" si="655"/>
        <v/>
      </c>
      <c r="O2454" s="11">
        <f t="shared" ca="1" si="648"/>
        <v>38636</v>
      </c>
      <c r="P2454" s="31">
        <f t="shared" ca="1" si="661"/>
        <v>58</v>
      </c>
      <c r="Q2454" s="9">
        <f t="shared" ca="1" si="656"/>
        <v>0</v>
      </c>
      <c r="R2454" s="34" t="str">
        <f t="shared" ca="1" si="662"/>
        <v>SELL</v>
      </c>
    </row>
    <row r="2455" spans="1:18" x14ac:dyDescent="0.3">
      <c r="A2455" s="9">
        <v>2452</v>
      </c>
      <c r="B2455" s="11">
        <f t="shared" ca="1" si="646"/>
        <v>38638</v>
      </c>
      <c r="C2455" s="17">
        <f t="shared" ca="1" si="647"/>
        <v>2537.3000000000002</v>
      </c>
      <c r="D2455" s="42">
        <f t="shared" ca="1" si="657"/>
        <v>-52.25</v>
      </c>
      <c r="E2455" s="15">
        <f t="shared" ca="1" si="649"/>
        <v>0</v>
      </c>
      <c r="F2455" s="15">
        <f t="shared" ca="1" si="650"/>
        <v>-52.25</v>
      </c>
      <c r="G2455" s="17">
        <f t="shared" ca="1" si="658"/>
        <v>15.667857142857136</v>
      </c>
      <c r="H2455" s="17">
        <f t="shared" ca="1" si="659"/>
        <v>11.32499999999998</v>
      </c>
      <c r="I2455" s="17">
        <f t="shared" ca="1" si="660"/>
        <v>1.3834752444023986</v>
      </c>
      <c r="J2455" s="23">
        <f t="shared" ca="1" si="651"/>
        <v>58.044456205345362</v>
      </c>
      <c r="K2455" s="19" t="str">
        <f t="shared" ca="1" si="652"/>
        <v/>
      </c>
      <c r="L2455" s="19" t="str">
        <f t="shared" ca="1" si="653"/>
        <v/>
      </c>
      <c r="M2455" s="9" t="str">
        <f t="shared" ca="1" si="654"/>
        <v/>
      </c>
      <c r="N2455" s="9" t="str">
        <f t="shared" ca="1" si="655"/>
        <v/>
      </c>
      <c r="O2455" s="11">
        <f t="shared" ca="1" si="648"/>
        <v>38638</v>
      </c>
      <c r="P2455" s="31">
        <f t="shared" ca="1" si="661"/>
        <v>58</v>
      </c>
      <c r="Q2455" s="9">
        <f t="shared" ca="1" si="656"/>
        <v>0</v>
      </c>
      <c r="R2455" s="34" t="str">
        <f t="shared" ca="1" si="662"/>
        <v>SELL</v>
      </c>
    </row>
    <row r="2456" spans="1:18" x14ac:dyDescent="0.3">
      <c r="A2456" s="9">
        <v>2453</v>
      </c>
      <c r="B2456" s="11">
        <f t="shared" ca="1" si="646"/>
        <v>38639</v>
      </c>
      <c r="C2456" s="17">
        <f t="shared" ca="1" si="647"/>
        <v>2484.4</v>
      </c>
      <c r="D2456" s="42">
        <f t="shared" ca="1" si="657"/>
        <v>-52.900000000000091</v>
      </c>
      <c r="E2456" s="15">
        <f t="shared" ca="1" si="649"/>
        <v>0</v>
      </c>
      <c r="F2456" s="15">
        <f t="shared" ca="1" si="650"/>
        <v>-52.900000000000091</v>
      </c>
      <c r="G2456" s="17">
        <f t="shared" ca="1" si="658"/>
        <v>15.578571428571422</v>
      </c>
      <c r="H2456" s="17">
        <f t="shared" ca="1" si="659"/>
        <v>15.103571428571415</v>
      </c>
      <c r="I2456" s="17">
        <f t="shared" ca="1" si="660"/>
        <v>1.031449515251833</v>
      </c>
      <c r="J2456" s="23">
        <f t="shared" ca="1" si="651"/>
        <v>50.774065882900722</v>
      </c>
      <c r="K2456" s="19" t="str">
        <f t="shared" ca="1" si="652"/>
        <v/>
      </c>
      <c r="L2456" s="19" t="str">
        <f t="shared" ca="1" si="653"/>
        <v/>
      </c>
      <c r="M2456" s="9" t="str">
        <f t="shared" ca="1" si="654"/>
        <v/>
      </c>
      <c r="N2456" s="9" t="str">
        <f t="shared" ca="1" si="655"/>
        <v/>
      </c>
      <c r="O2456" s="11">
        <f t="shared" ca="1" si="648"/>
        <v>38639</v>
      </c>
      <c r="P2456" s="31">
        <f t="shared" ca="1" si="661"/>
        <v>58</v>
      </c>
      <c r="Q2456" s="9">
        <f t="shared" ca="1" si="656"/>
        <v>0</v>
      </c>
      <c r="R2456" s="34" t="str">
        <f t="shared" ca="1" si="662"/>
        <v>SELL</v>
      </c>
    </row>
    <row r="2457" spans="1:18" x14ac:dyDescent="0.3">
      <c r="A2457" s="9">
        <v>2454</v>
      </c>
      <c r="B2457" s="11">
        <f t="shared" ca="1" si="646"/>
        <v>38642</v>
      </c>
      <c r="C2457" s="17">
        <f t="shared" ca="1" si="647"/>
        <v>2485.15</v>
      </c>
      <c r="D2457" s="42">
        <f t="shared" ca="1" si="657"/>
        <v>0.75</v>
      </c>
      <c r="E2457" s="15">
        <f t="shared" ca="1" si="649"/>
        <v>0.75</v>
      </c>
      <c r="F2457" s="15">
        <f t="shared" ca="1" si="650"/>
        <v>0</v>
      </c>
      <c r="G2457" s="17">
        <f t="shared" ca="1" si="658"/>
        <v>9.9464285714285712</v>
      </c>
      <c r="H2457" s="17">
        <f t="shared" ca="1" si="659"/>
        <v>15.103571428571415</v>
      </c>
      <c r="I2457" s="17">
        <f t="shared" ca="1" si="660"/>
        <v>0.65854812012296104</v>
      </c>
      <c r="J2457" s="23">
        <f t="shared" ca="1" si="651"/>
        <v>39.706301682349604</v>
      </c>
      <c r="K2457" s="19" t="str">
        <f t="shared" ca="1" si="652"/>
        <v/>
      </c>
      <c r="L2457" s="19" t="str">
        <f t="shared" ca="1" si="653"/>
        <v/>
      </c>
      <c r="M2457" s="9" t="str">
        <f t="shared" ca="1" si="654"/>
        <v/>
      </c>
      <c r="N2457" s="9" t="str">
        <f t="shared" ca="1" si="655"/>
        <v/>
      </c>
      <c r="O2457" s="11">
        <f t="shared" ca="1" si="648"/>
        <v>38642</v>
      </c>
      <c r="P2457" s="31">
        <f t="shared" ca="1" si="661"/>
        <v>58</v>
      </c>
      <c r="Q2457" s="9">
        <f t="shared" ca="1" si="656"/>
        <v>0</v>
      </c>
      <c r="R2457" s="34" t="str">
        <f t="shared" ca="1" si="662"/>
        <v>SELL</v>
      </c>
    </row>
    <row r="2458" spans="1:18" x14ac:dyDescent="0.3">
      <c r="A2458" s="9">
        <v>2455</v>
      </c>
      <c r="B2458" s="11">
        <f t="shared" ca="1" si="646"/>
        <v>38643</v>
      </c>
      <c r="C2458" s="17">
        <f t="shared" ca="1" si="647"/>
        <v>2468.1999999999998</v>
      </c>
      <c r="D2458" s="42">
        <f t="shared" ca="1" si="657"/>
        <v>-16.950000000000273</v>
      </c>
      <c r="E2458" s="15">
        <f t="shared" ca="1" si="649"/>
        <v>0</v>
      </c>
      <c r="F2458" s="15">
        <f t="shared" ca="1" si="650"/>
        <v>-16.950000000000273</v>
      </c>
      <c r="G2458" s="17">
        <f t="shared" ca="1" si="658"/>
        <v>8.6964285714285712</v>
      </c>
      <c r="H2458" s="17">
        <f t="shared" ca="1" si="659"/>
        <v>16.31428571428572</v>
      </c>
      <c r="I2458" s="17">
        <f t="shared" ca="1" si="660"/>
        <v>0.53305604203152346</v>
      </c>
      <c r="J2458" s="23">
        <f t="shared" ca="1" si="651"/>
        <v>34.770812508924735</v>
      </c>
      <c r="K2458" s="19" t="str">
        <f t="shared" ca="1" si="652"/>
        <v/>
      </c>
      <c r="L2458" s="19" t="str">
        <f t="shared" ca="1" si="653"/>
        <v/>
      </c>
      <c r="M2458" s="9" t="str">
        <f t="shared" ca="1" si="654"/>
        <v/>
      </c>
      <c r="N2458" s="9" t="str">
        <f t="shared" ca="1" si="655"/>
        <v/>
      </c>
      <c r="O2458" s="11">
        <f t="shared" ca="1" si="648"/>
        <v>38643</v>
      </c>
      <c r="P2458" s="31">
        <f t="shared" ca="1" si="661"/>
        <v>58</v>
      </c>
      <c r="Q2458" s="9">
        <f t="shared" ca="1" si="656"/>
        <v>0</v>
      </c>
      <c r="R2458" s="34" t="str">
        <f t="shared" ca="1" si="662"/>
        <v>SELL</v>
      </c>
    </row>
    <row r="2459" spans="1:18" x14ac:dyDescent="0.3">
      <c r="A2459" s="9">
        <v>2456</v>
      </c>
      <c r="B2459" s="11">
        <f t="shared" ca="1" si="646"/>
        <v>38644</v>
      </c>
      <c r="C2459" s="17">
        <f t="shared" ca="1" si="647"/>
        <v>2412.4499999999998</v>
      </c>
      <c r="D2459" s="42">
        <f t="shared" ca="1" si="657"/>
        <v>-55.75</v>
      </c>
      <c r="E2459" s="15">
        <f t="shared" ca="1" si="649"/>
        <v>0</v>
      </c>
      <c r="F2459" s="15">
        <f t="shared" ca="1" si="650"/>
        <v>-55.75</v>
      </c>
      <c r="G2459" s="17">
        <f t="shared" ca="1" si="658"/>
        <v>7.0392857142856951</v>
      </c>
      <c r="H2459" s="17">
        <f t="shared" ca="1" si="659"/>
        <v>20.296428571428578</v>
      </c>
      <c r="I2459" s="17">
        <f t="shared" ca="1" si="660"/>
        <v>0.34682386063698645</v>
      </c>
      <c r="J2459" s="23">
        <f t="shared" ca="1" si="651"/>
        <v>25.751241181081724</v>
      </c>
      <c r="K2459" s="19" t="str">
        <f t="shared" ca="1" si="652"/>
        <v>BUY</v>
      </c>
      <c r="L2459" s="19">
        <f t="shared" ca="1" si="653"/>
        <v>59</v>
      </c>
      <c r="M2459" s="9" t="str">
        <f t="shared" ca="1" si="654"/>
        <v>BUY</v>
      </c>
      <c r="N2459" s="9">
        <f t="shared" ca="1" si="655"/>
        <v>2412.4499999999998</v>
      </c>
      <c r="O2459" s="11">
        <f t="shared" ca="1" si="648"/>
        <v>38644</v>
      </c>
      <c r="P2459" s="31">
        <f t="shared" ca="1" si="661"/>
        <v>59</v>
      </c>
      <c r="Q2459" s="9">
        <f t="shared" ca="1" si="656"/>
        <v>1</v>
      </c>
      <c r="R2459" s="34" t="str">
        <f t="shared" ca="1" si="662"/>
        <v>BUY</v>
      </c>
    </row>
    <row r="2460" spans="1:18" x14ac:dyDescent="0.3">
      <c r="A2460" s="9">
        <v>2457</v>
      </c>
      <c r="B2460" s="11">
        <f t="shared" ca="1" si="646"/>
        <v>38645</v>
      </c>
      <c r="C2460" s="17">
        <f t="shared" ca="1" si="647"/>
        <v>2395.4499999999998</v>
      </c>
      <c r="D2460" s="42">
        <f t="shared" ca="1" si="657"/>
        <v>-17</v>
      </c>
      <c r="E2460" s="15">
        <f t="shared" ca="1" si="649"/>
        <v>0</v>
      </c>
      <c r="F2460" s="15">
        <f t="shared" ca="1" si="650"/>
        <v>-17</v>
      </c>
      <c r="G2460" s="17">
        <f t="shared" ca="1" si="658"/>
        <v>6.1000000000000068</v>
      </c>
      <c r="H2460" s="17">
        <f t="shared" ca="1" si="659"/>
        <v>21.510714285714293</v>
      </c>
      <c r="I2460" s="17">
        <f t="shared" ca="1" si="660"/>
        <v>0.28357961148929128</v>
      </c>
      <c r="J2460" s="23">
        <f t="shared" ca="1" si="651"/>
        <v>22.092872849566689</v>
      </c>
      <c r="K2460" s="19" t="str">
        <f t="shared" ca="1" si="652"/>
        <v>BUY</v>
      </c>
      <c r="L2460" s="19" t="str">
        <f t="shared" ca="1" si="653"/>
        <v/>
      </c>
      <c r="M2460" s="9" t="str">
        <f t="shared" ca="1" si="654"/>
        <v/>
      </c>
      <c r="N2460" s="9" t="str">
        <f t="shared" ca="1" si="655"/>
        <v/>
      </c>
      <c r="O2460" s="11">
        <f t="shared" ca="1" si="648"/>
        <v>38645</v>
      </c>
      <c r="P2460" s="31">
        <f t="shared" ca="1" si="661"/>
        <v>59</v>
      </c>
      <c r="Q2460" s="9">
        <f t="shared" ca="1" si="656"/>
        <v>0</v>
      </c>
      <c r="R2460" s="34" t="str">
        <f t="shared" ca="1" si="662"/>
        <v>BUY</v>
      </c>
    </row>
    <row r="2461" spans="1:18" x14ac:dyDescent="0.3">
      <c r="A2461" s="9">
        <v>2458</v>
      </c>
      <c r="B2461" s="11">
        <f t="shared" ca="1" si="646"/>
        <v>38646</v>
      </c>
      <c r="C2461" s="17">
        <f t="shared" ca="1" si="647"/>
        <v>2443.75</v>
      </c>
      <c r="D2461" s="42">
        <f t="shared" ca="1" si="657"/>
        <v>48.300000000000182</v>
      </c>
      <c r="E2461" s="15">
        <f t="shared" ca="1" si="649"/>
        <v>48.300000000000182</v>
      </c>
      <c r="F2461" s="15">
        <f t="shared" ca="1" si="650"/>
        <v>0</v>
      </c>
      <c r="G2461" s="17">
        <f t="shared" ca="1" si="658"/>
        <v>9.5500000000000203</v>
      </c>
      <c r="H2461" s="17">
        <f t="shared" ca="1" si="659"/>
        <v>20.810714285714312</v>
      </c>
      <c r="I2461" s="17">
        <f t="shared" ca="1" si="660"/>
        <v>0.45889823236656979</v>
      </c>
      <c r="J2461" s="23">
        <f t="shared" ca="1" si="651"/>
        <v>31.455122926714523</v>
      </c>
      <c r="K2461" s="19" t="str">
        <f t="shared" ca="1" si="652"/>
        <v/>
      </c>
      <c r="L2461" s="19" t="str">
        <f t="shared" ca="1" si="653"/>
        <v/>
      </c>
      <c r="M2461" s="9" t="str">
        <f t="shared" ca="1" si="654"/>
        <v/>
      </c>
      <c r="N2461" s="9" t="str">
        <f t="shared" ca="1" si="655"/>
        <v/>
      </c>
      <c r="O2461" s="11">
        <f t="shared" ca="1" si="648"/>
        <v>38646</v>
      </c>
      <c r="P2461" s="31">
        <f t="shared" ca="1" si="661"/>
        <v>59</v>
      </c>
      <c r="Q2461" s="9">
        <f t="shared" ca="1" si="656"/>
        <v>0</v>
      </c>
      <c r="R2461" s="34" t="str">
        <f t="shared" ca="1" si="662"/>
        <v>BUY</v>
      </c>
    </row>
    <row r="2462" spans="1:18" x14ac:dyDescent="0.3">
      <c r="A2462" s="9">
        <v>2459</v>
      </c>
      <c r="B2462" s="11">
        <f t="shared" ca="1" si="646"/>
        <v>38649</v>
      </c>
      <c r="C2462" s="17">
        <f t="shared" ca="1" si="647"/>
        <v>2394.85</v>
      </c>
      <c r="D2462" s="42">
        <f t="shared" ca="1" si="657"/>
        <v>-48.900000000000091</v>
      </c>
      <c r="E2462" s="15">
        <f t="shared" ca="1" si="649"/>
        <v>0</v>
      </c>
      <c r="F2462" s="15">
        <f t="shared" ca="1" si="650"/>
        <v>-48.900000000000091</v>
      </c>
      <c r="G2462" s="17">
        <f t="shared" ca="1" si="658"/>
        <v>7.5035714285714414</v>
      </c>
      <c r="H2462" s="17">
        <f t="shared" ca="1" si="659"/>
        <v>24.303571428571463</v>
      </c>
      <c r="I2462" s="17">
        <f t="shared" ca="1" si="660"/>
        <v>0.30874357090374732</v>
      </c>
      <c r="J2462" s="23">
        <f t="shared" ca="1" si="651"/>
        <v>23.590837637547722</v>
      </c>
      <c r="K2462" s="19" t="str">
        <f t="shared" ca="1" si="652"/>
        <v>BUY</v>
      </c>
      <c r="L2462" s="19" t="str">
        <f t="shared" ca="1" si="653"/>
        <v/>
      </c>
      <c r="M2462" s="9" t="str">
        <f t="shared" ca="1" si="654"/>
        <v/>
      </c>
      <c r="N2462" s="9" t="str">
        <f t="shared" ca="1" si="655"/>
        <v/>
      </c>
      <c r="O2462" s="11">
        <f t="shared" ca="1" si="648"/>
        <v>38649</v>
      </c>
      <c r="P2462" s="31">
        <f t="shared" ca="1" si="661"/>
        <v>59</v>
      </c>
      <c r="Q2462" s="9">
        <f t="shared" ca="1" si="656"/>
        <v>0</v>
      </c>
      <c r="R2462" s="34" t="str">
        <f t="shared" ca="1" si="662"/>
        <v>BUY</v>
      </c>
    </row>
    <row r="2463" spans="1:18" x14ac:dyDescent="0.3">
      <c r="A2463" s="9">
        <v>2460</v>
      </c>
      <c r="B2463" s="11">
        <f t="shared" ca="1" si="646"/>
        <v>38650</v>
      </c>
      <c r="C2463" s="17">
        <f t="shared" ca="1" si="647"/>
        <v>2418.1999999999998</v>
      </c>
      <c r="D2463" s="42">
        <f t="shared" ca="1" si="657"/>
        <v>23.349999999999909</v>
      </c>
      <c r="E2463" s="15">
        <f t="shared" ca="1" si="649"/>
        <v>23.349999999999909</v>
      </c>
      <c r="F2463" s="15">
        <f t="shared" ca="1" si="650"/>
        <v>0</v>
      </c>
      <c r="G2463" s="17">
        <f t="shared" ca="1" si="658"/>
        <v>6.7928571428571685</v>
      </c>
      <c r="H2463" s="17">
        <f t="shared" ca="1" si="659"/>
        <v>24.303571428571463</v>
      </c>
      <c r="I2463" s="17">
        <f t="shared" ca="1" si="660"/>
        <v>0.2795003673769294</v>
      </c>
      <c r="J2463" s="23">
        <f t="shared" ca="1" si="651"/>
        <v>21.844492936717629</v>
      </c>
      <c r="K2463" s="19" t="str">
        <f t="shared" ca="1" si="652"/>
        <v>BUY</v>
      </c>
      <c r="L2463" s="19" t="str">
        <f t="shared" ca="1" si="653"/>
        <v/>
      </c>
      <c r="M2463" s="9" t="str">
        <f t="shared" ca="1" si="654"/>
        <v/>
      </c>
      <c r="N2463" s="9" t="str">
        <f t="shared" ca="1" si="655"/>
        <v/>
      </c>
      <c r="O2463" s="11">
        <f t="shared" ca="1" si="648"/>
        <v>38650</v>
      </c>
      <c r="P2463" s="31">
        <f t="shared" ca="1" si="661"/>
        <v>59</v>
      </c>
      <c r="Q2463" s="9">
        <f t="shared" ca="1" si="656"/>
        <v>0</v>
      </c>
      <c r="R2463" s="34" t="str">
        <f t="shared" ca="1" si="662"/>
        <v>BUY</v>
      </c>
    </row>
    <row r="2464" spans="1:18" x14ac:dyDescent="0.3">
      <c r="A2464" s="9">
        <v>2461</v>
      </c>
      <c r="B2464" s="11">
        <f t="shared" ca="1" si="646"/>
        <v>38651</v>
      </c>
      <c r="C2464" s="17">
        <f t="shared" ca="1" si="647"/>
        <v>2408.5</v>
      </c>
      <c r="D2464" s="42">
        <f t="shared" ca="1" si="657"/>
        <v>-9.6999999999998181</v>
      </c>
      <c r="E2464" s="15">
        <f t="shared" ca="1" si="649"/>
        <v>0</v>
      </c>
      <c r="F2464" s="15">
        <f t="shared" ca="1" si="650"/>
        <v>-9.6999999999998181</v>
      </c>
      <c r="G2464" s="17">
        <f t="shared" ca="1" si="658"/>
        <v>6.7928571428571685</v>
      </c>
      <c r="H2464" s="17">
        <f t="shared" ca="1" si="659"/>
        <v>23.642857142857174</v>
      </c>
      <c r="I2464" s="17">
        <f t="shared" ca="1" si="660"/>
        <v>0.28731117824773483</v>
      </c>
      <c r="J2464" s="23">
        <f t="shared" ca="1" si="651"/>
        <v>22.318704529453228</v>
      </c>
      <c r="K2464" s="19" t="str">
        <f t="shared" ca="1" si="652"/>
        <v>BUY</v>
      </c>
      <c r="L2464" s="19" t="str">
        <f t="shared" ca="1" si="653"/>
        <v/>
      </c>
      <c r="M2464" s="9" t="str">
        <f t="shared" ca="1" si="654"/>
        <v/>
      </c>
      <c r="N2464" s="9" t="str">
        <f t="shared" ca="1" si="655"/>
        <v/>
      </c>
      <c r="O2464" s="11">
        <f t="shared" ca="1" si="648"/>
        <v>38651</v>
      </c>
      <c r="P2464" s="31">
        <f t="shared" ca="1" si="661"/>
        <v>59</v>
      </c>
      <c r="Q2464" s="9">
        <f t="shared" ca="1" si="656"/>
        <v>0</v>
      </c>
      <c r="R2464" s="34" t="str">
        <f t="shared" ca="1" si="662"/>
        <v>BUY</v>
      </c>
    </row>
    <row r="2465" spans="1:18" x14ac:dyDescent="0.3">
      <c r="A2465" s="9">
        <v>2462</v>
      </c>
      <c r="B2465" s="11">
        <f t="shared" ca="1" si="646"/>
        <v>38652</v>
      </c>
      <c r="C2465" s="17">
        <f t="shared" ca="1" si="647"/>
        <v>2352.9</v>
      </c>
      <c r="D2465" s="42">
        <f t="shared" ca="1" si="657"/>
        <v>-55.599999999999909</v>
      </c>
      <c r="E2465" s="15">
        <f t="shared" ca="1" si="649"/>
        <v>0</v>
      </c>
      <c r="F2465" s="15">
        <f t="shared" ca="1" si="650"/>
        <v>-55.599999999999909</v>
      </c>
      <c r="G2465" s="17">
        <f t="shared" ca="1" si="658"/>
        <v>6.7928571428571685</v>
      </c>
      <c r="H2465" s="17">
        <f t="shared" ca="1" si="659"/>
        <v>22.953571428571454</v>
      </c>
      <c r="I2465" s="17">
        <f t="shared" ca="1" si="660"/>
        <v>0.29593900731289952</v>
      </c>
      <c r="J2465" s="23">
        <f t="shared" ca="1" si="651"/>
        <v>22.835874654820557</v>
      </c>
      <c r="K2465" s="19" t="str">
        <f t="shared" ca="1" si="652"/>
        <v>BUY</v>
      </c>
      <c r="L2465" s="19" t="str">
        <f t="shared" ca="1" si="653"/>
        <v/>
      </c>
      <c r="M2465" s="9" t="str">
        <f t="shared" ca="1" si="654"/>
        <v/>
      </c>
      <c r="N2465" s="9" t="str">
        <f t="shared" ca="1" si="655"/>
        <v/>
      </c>
      <c r="O2465" s="11">
        <f t="shared" ca="1" si="648"/>
        <v>38652</v>
      </c>
      <c r="P2465" s="31">
        <f t="shared" ca="1" si="661"/>
        <v>59</v>
      </c>
      <c r="Q2465" s="9">
        <f t="shared" ca="1" si="656"/>
        <v>0</v>
      </c>
      <c r="R2465" s="34" t="str">
        <f t="shared" ca="1" si="662"/>
        <v>BUY</v>
      </c>
    </row>
    <row r="2466" spans="1:18" x14ac:dyDescent="0.3">
      <c r="A2466" s="9">
        <v>2463</v>
      </c>
      <c r="B2466" s="11">
        <f t="shared" ca="1" si="646"/>
        <v>38653</v>
      </c>
      <c r="C2466" s="17">
        <f t="shared" ca="1" si="647"/>
        <v>2316.0500000000002</v>
      </c>
      <c r="D2466" s="42">
        <f t="shared" ca="1" si="657"/>
        <v>-36.849999999999909</v>
      </c>
      <c r="E2466" s="15">
        <f t="shared" ca="1" si="649"/>
        <v>0</v>
      </c>
      <c r="F2466" s="15">
        <f t="shared" ca="1" si="650"/>
        <v>-36.849999999999909</v>
      </c>
      <c r="G2466" s="17">
        <f t="shared" ca="1" si="658"/>
        <v>6.7928571428571685</v>
      </c>
      <c r="H2466" s="17">
        <f t="shared" ca="1" si="659"/>
        <v>25.221428571428596</v>
      </c>
      <c r="I2466" s="17">
        <f t="shared" ca="1" si="660"/>
        <v>0.26932880203908316</v>
      </c>
      <c r="J2466" s="23">
        <f t="shared" ca="1" si="651"/>
        <v>21.218206157965241</v>
      </c>
      <c r="K2466" s="19" t="str">
        <f t="shared" ca="1" si="652"/>
        <v>BUY</v>
      </c>
      <c r="L2466" s="19" t="str">
        <f t="shared" ca="1" si="653"/>
        <v/>
      </c>
      <c r="M2466" s="9" t="str">
        <f t="shared" ca="1" si="654"/>
        <v/>
      </c>
      <c r="N2466" s="9" t="str">
        <f t="shared" ca="1" si="655"/>
        <v/>
      </c>
      <c r="O2466" s="11">
        <f t="shared" ca="1" si="648"/>
        <v>38653</v>
      </c>
      <c r="P2466" s="31">
        <f t="shared" ca="1" si="661"/>
        <v>59</v>
      </c>
      <c r="Q2466" s="9">
        <f t="shared" ca="1" si="656"/>
        <v>0</v>
      </c>
      <c r="R2466" s="34" t="str">
        <f t="shared" ca="1" si="662"/>
        <v>BUY</v>
      </c>
    </row>
    <row r="2467" spans="1:18" x14ac:dyDescent="0.3">
      <c r="A2467" s="9">
        <v>2464</v>
      </c>
      <c r="B2467" s="11">
        <f t="shared" ca="1" si="646"/>
        <v>38656</v>
      </c>
      <c r="C2467" s="17">
        <f t="shared" ca="1" si="647"/>
        <v>2370.9499999999998</v>
      </c>
      <c r="D2467" s="42">
        <f t="shared" ca="1" si="657"/>
        <v>54.899999999999636</v>
      </c>
      <c r="E2467" s="15">
        <f t="shared" ca="1" si="649"/>
        <v>54.899999999999636</v>
      </c>
      <c r="F2467" s="15">
        <f t="shared" ca="1" si="650"/>
        <v>0</v>
      </c>
      <c r="G2467" s="17">
        <f t="shared" ca="1" si="658"/>
        <v>10.714285714285714</v>
      </c>
      <c r="H2467" s="17">
        <f t="shared" ca="1" si="659"/>
        <v>24.707142857142863</v>
      </c>
      <c r="I2467" s="17">
        <f t="shared" ca="1" si="660"/>
        <v>0.43365134431916724</v>
      </c>
      <c r="J2467" s="23">
        <f t="shared" ca="1" si="651"/>
        <v>30.248033877797937</v>
      </c>
      <c r="K2467" s="19" t="str">
        <f t="shared" ca="1" si="652"/>
        <v/>
      </c>
      <c r="L2467" s="19" t="str">
        <f t="shared" ca="1" si="653"/>
        <v/>
      </c>
      <c r="M2467" s="9" t="str">
        <f t="shared" ca="1" si="654"/>
        <v/>
      </c>
      <c r="N2467" s="9" t="str">
        <f t="shared" ca="1" si="655"/>
        <v/>
      </c>
      <c r="O2467" s="11">
        <f t="shared" ca="1" si="648"/>
        <v>38656</v>
      </c>
      <c r="P2467" s="31">
        <f t="shared" ca="1" si="661"/>
        <v>59</v>
      </c>
      <c r="Q2467" s="9">
        <f t="shared" ca="1" si="656"/>
        <v>0</v>
      </c>
      <c r="R2467" s="34" t="str">
        <f t="shared" ca="1" si="662"/>
        <v>BUY</v>
      </c>
    </row>
    <row r="2468" spans="1:18" x14ac:dyDescent="0.3">
      <c r="A2468" s="9">
        <v>2465</v>
      </c>
      <c r="B2468" s="11">
        <f t="shared" ca="1" si="646"/>
        <v>38657</v>
      </c>
      <c r="C2468" s="17">
        <f t="shared" ca="1" si="647"/>
        <v>2386.75</v>
      </c>
      <c r="D2468" s="42">
        <f t="shared" ca="1" si="657"/>
        <v>15.800000000000182</v>
      </c>
      <c r="E2468" s="15">
        <f t="shared" ca="1" si="649"/>
        <v>15.800000000000182</v>
      </c>
      <c r="F2468" s="15">
        <f t="shared" ca="1" si="650"/>
        <v>0</v>
      </c>
      <c r="G2468" s="17">
        <f t="shared" ca="1" si="658"/>
        <v>10.221428571428564</v>
      </c>
      <c r="H2468" s="17">
        <f t="shared" ca="1" si="659"/>
        <v>24.707142857142863</v>
      </c>
      <c r="I2468" s="17">
        <f t="shared" ca="1" si="660"/>
        <v>0.41370338248048533</v>
      </c>
      <c r="J2468" s="23">
        <f t="shared" ca="1" si="651"/>
        <v>29.263803680981582</v>
      </c>
      <c r="K2468" s="19" t="str">
        <f t="shared" ca="1" si="652"/>
        <v>BUY</v>
      </c>
      <c r="L2468" s="19" t="str">
        <f t="shared" ca="1" si="653"/>
        <v/>
      </c>
      <c r="M2468" s="9" t="str">
        <f t="shared" ca="1" si="654"/>
        <v/>
      </c>
      <c r="N2468" s="9" t="str">
        <f t="shared" ca="1" si="655"/>
        <v/>
      </c>
      <c r="O2468" s="11">
        <f t="shared" ca="1" si="648"/>
        <v>38657</v>
      </c>
      <c r="P2468" s="31">
        <f t="shared" ca="1" si="661"/>
        <v>59</v>
      </c>
      <c r="Q2468" s="9">
        <f t="shared" ca="1" si="656"/>
        <v>0</v>
      </c>
      <c r="R2468" s="34" t="str">
        <f t="shared" ca="1" si="662"/>
        <v>BUY</v>
      </c>
    </row>
    <row r="2469" spans="1:18" x14ac:dyDescent="0.3">
      <c r="A2469" s="9">
        <v>2466</v>
      </c>
      <c r="B2469" s="11">
        <f t="shared" ca="1" si="646"/>
        <v>38658</v>
      </c>
      <c r="C2469" s="17">
        <f t="shared" ca="1" si="647"/>
        <v>2419.0500000000002</v>
      </c>
      <c r="D2469" s="42">
        <f t="shared" ca="1" si="657"/>
        <v>32.300000000000182</v>
      </c>
      <c r="E2469" s="15">
        <f t="shared" ca="1" si="649"/>
        <v>32.300000000000182</v>
      </c>
      <c r="F2469" s="15">
        <f t="shared" ca="1" si="650"/>
        <v>0</v>
      </c>
      <c r="G2469" s="17">
        <f t="shared" ca="1" si="658"/>
        <v>12.528571428571436</v>
      </c>
      <c r="H2469" s="17">
        <f t="shared" ca="1" si="659"/>
        <v>20.975000000000005</v>
      </c>
      <c r="I2469" s="17">
        <f t="shared" ca="1" si="660"/>
        <v>0.5973097224587095</v>
      </c>
      <c r="J2469" s="23">
        <f t="shared" ca="1" si="651"/>
        <v>37.394734036883065</v>
      </c>
      <c r="K2469" s="19" t="str">
        <f t="shared" ca="1" si="652"/>
        <v/>
      </c>
      <c r="L2469" s="19" t="str">
        <f t="shared" ca="1" si="653"/>
        <v/>
      </c>
      <c r="M2469" s="9" t="str">
        <f t="shared" ca="1" si="654"/>
        <v/>
      </c>
      <c r="N2469" s="9" t="str">
        <f t="shared" ca="1" si="655"/>
        <v/>
      </c>
      <c r="O2469" s="11">
        <f t="shared" ca="1" si="648"/>
        <v>38658</v>
      </c>
      <c r="P2469" s="31">
        <f t="shared" ca="1" si="661"/>
        <v>59</v>
      </c>
      <c r="Q2469" s="9">
        <f t="shared" ca="1" si="656"/>
        <v>0</v>
      </c>
      <c r="R2469" s="34" t="str">
        <f t="shared" ca="1" si="662"/>
        <v>BUY</v>
      </c>
    </row>
    <row r="2470" spans="1:18" x14ac:dyDescent="0.3">
      <c r="A2470" s="9">
        <v>2467</v>
      </c>
      <c r="B2470" s="11">
        <f t="shared" ca="1" si="646"/>
        <v>38663</v>
      </c>
      <c r="C2470" s="17">
        <f t="shared" ca="1" si="647"/>
        <v>2461.6</v>
      </c>
      <c r="D2470" s="42">
        <f t="shared" ca="1" si="657"/>
        <v>42.549999999999727</v>
      </c>
      <c r="E2470" s="15">
        <f t="shared" ca="1" si="649"/>
        <v>42.549999999999727</v>
      </c>
      <c r="F2470" s="15">
        <f t="shared" ca="1" si="650"/>
        <v>0</v>
      </c>
      <c r="G2470" s="17">
        <f t="shared" ca="1" si="658"/>
        <v>15.567857142857131</v>
      </c>
      <c r="H2470" s="17">
        <f t="shared" ca="1" si="659"/>
        <v>17.196428571428573</v>
      </c>
      <c r="I2470" s="17">
        <f t="shared" ca="1" si="660"/>
        <v>0.90529595015576247</v>
      </c>
      <c r="J2470" s="23">
        <f t="shared" ca="1" si="651"/>
        <v>47.514715500326993</v>
      </c>
      <c r="K2470" s="19" t="str">
        <f t="shared" ca="1" si="652"/>
        <v/>
      </c>
      <c r="L2470" s="19" t="str">
        <f t="shared" ca="1" si="653"/>
        <v/>
      </c>
      <c r="M2470" s="9" t="str">
        <f t="shared" ca="1" si="654"/>
        <v/>
      </c>
      <c r="N2470" s="9" t="str">
        <f t="shared" ca="1" si="655"/>
        <v/>
      </c>
      <c r="O2470" s="11">
        <f t="shared" ca="1" si="648"/>
        <v>38663</v>
      </c>
      <c r="P2470" s="31">
        <f t="shared" ca="1" si="661"/>
        <v>59</v>
      </c>
      <c r="Q2470" s="9">
        <f t="shared" ca="1" si="656"/>
        <v>0</v>
      </c>
      <c r="R2470" s="34" t="str">
        <f t="shared" ca="1" si="662"/>
        <v>BUY</v>
      </c>
    </row>
    <row r="2471" spans="1:18" x14ac:dyDescent="0.3">
      <c r="A2471" s="9">
        <v>2468</v>
      </c>
      <c r="B2471" s="11">
        <f t="shared" ca="1" si="646"/>
        <v>38664</v>
      </c>
      <c r="C2471" s="17">
        <f t="shared" ca="1" si="647"/>
        <v>2492.65</v>
      </c>
      <c r="D2471" s="42">
        <f t="shared" ca="1" si="657"/>
        <v>31.050000000000182</v>
      </c>
      <c r="E2471" s="15">
        <f t="shared" ca="1" si="649"/>
        <v>31.050000000000182</v>
      </c>
      <c r="F2471" s="15">
        <f t="shared" ca="1" si="650"/>
        <v>0</v>
      </c>
      <c r="G2471" s="17">
        <f t="shared" ca="1" si="658"/>
        <v>17.732142857142858</v>
      </c>
      <c r="H2471" s="17">
        <f t="shared" ca="1" si="659"/>
        <v>17.196428571428573</v>
      </c>
      <c r="I2471" s="17">
        <f t="shared" ca="1" si="660"/>
        <v>1.0311526479750779</v>
      </c>
      <c r="J2471" s="23">
        <f t="shared" ca="1" si="651"/>
        <v>50.766871165644169</v>
      </c>
      <c r="K2471" s="19" t="str">
        <f t="shared" ca="1" si="652"/>
        <v/>
      </c>
      <c r="L2471" s="19" t="str">
        <f t="shared" ca="1" si="653"/>
        <v/>
      </c>
      <c r="M2471" s="9" t="str">
        <f t="shared" ca="1" si="654"/>
        <v/>
      </c>
      <c r="N2471" s="9" t="str">
        <f t="shared" ca="1" si="655"/>
        <v/>
      </c>
      <c r="O2471" s="11">
        <f t="shared" ca="1" si="648"/>
        <v>38664</v>
      </c>
      <c r="P2471" s="31">
        <f t="shared" ca="1" si="661"/>
        <v>59</v>
      </c>
      <c r="Q2471" s="9">
        <f t="shared" ca="1" si="656"/>
        <v>0</v>
      </c>
      <c r="R2471" s="34" t="str">
        <f t="shared" ca="1" si="662"/>
        <v>BUY</v>
      </c>
    </row>
    <row r="2472" spans="1:18" x14ac:dyDescent="0.3">
      <c r="A2472" s="9">
        <v>2469</v>
      </c>
      <c r="B2472" s="11">
        <f t="shared" ca="1" si="646"/>
        <v>38665</v>
      </c>
      <c r="C2472" s="17">
        <f t="shared" ca="1" si="647"/>
        <v>2489.1</v>
      </c>
      <c r="D2472" s="42">
        <f t="shared" ca="1" si="657"/>
        <v>-3.5500000000001819</v>
      </c>
      <c r="E2472" s="15">
        <f t="shared" ca="1" si="649"/>
        <v>0</v>
      </c>
      <c r="F2472" s="15">
        <f t="shared" ca="1" si="650"/>
        <v>-3.5500000000001819</v>
      </c>
      <c r="G2472" s="17">
        <f t="shared" ca="1" si="658"/>
        <v>17.732142857142858</v>
      </c>
      <c r="H2472" s="17">
        <f t="shared" ca="1" si="659"/>
        <v>16.239285714285707</v>
      </c>
      <c r="I2472" s="17">
        <f t="shared" ca="1" si="660"/>
        <v>1.0919287442269634</v>
      </c>
      <c r="J2472" s="23">
        <f t="shared" ca="1" si="651"/>
        <v>52.197224558452497</v>
      </c>
      <c r="K2472" s="19" t="str">
        <f t="shared" ca="1" si="652"/>
        <v/>
      </c>
      <c r="L2472" s="19" t="str">
        <f t="shared" ca="1" si="653"/>
        <v/>
      </c>
      <c r="M2472" s="9" t="str">
        <f t="shared" ca="1" si="654"/>
        <v/>
      </c>
      <c r="N2472" s="9" t="str">
        <f t="shared" ca="1" si="655"/>
        <v/>
      </c>
      <c r="O2472" s="11">
        <f t="shared" ca="1" si="648"/>
        <v>38665</v>
      </c>
      <c r="P2472" s="31">
        <f t="shared" ca="1" si="661"/>
        <v>59</v>
      </c>
      <c r="Q2472" s="9">
        <f t="shared" ca="1" si="656"/>
        <v>0</v>
      </c>
      <c r="R2472" s="34" t="str">
        <f t="shared" ca="1" si="662"/>
        <v>BUY</v>
      </c>
    </row>
    <row r="2473" spans="1:18" x14ac:dyDescent="0.3">
      <c r="A2473" s="9">
        <v>2470</v>
      </c>
      <c r="B2473" s="11">
        <f t="shared" ca="1" si="646"/>
        <v>38666</v>
      </c>
      <c r="C2473" s="17">
        <f t="shared" ca="1" si="647"/>
        <v>2500.6999999999998</v>
      </c>
      <c r="D2473" s="42">
        <f t="shared" ca="1" si="657"/>
        <v>11.599999999999909</v>
      </c>
      <c r="E2473" s="15">
        <f t="shared" ca="1" si="649"/>
        <v>11.599999999999909</v>
      </c>
      <c r="F2473" s="15">
        <f t="shared" ca="1" si="650"/>
        <v>0</v>
      </c>
      <c r="G2473" s="17">
        <f t="shared" ca="1" si="658"/>
        <v>18.56071428571428</v>
      </c>
      <c r="H2473" s="17">
        <f t="shared" ca="1" si="659"/>
        <v>12.257142857142851</v>
      </c>
      <c r="I2473" s="17">
        <f t="shared" ca="1" si="660"/>
        <v>1.5142773892773895</v>
      </c>
      <c r="J2473" s="23">
        <f t="shared" ca="1" si="651"/>
        <v>60.22714103604126</v>
      </c>
      <c r="K2473" s="19" t="str">
        <f t="shared" ca="1" si="652"/>
        <v/>
      </c>
      <c r="L2473" s="19" t="str">
        <f t="shared" ca="1" si="653"/>
        <v/>
      </c>
      <c r="M2473" s="9" t="str">
        <f t="shared" ca="1" si="654"/>
        <v/>
      </c>
      <c r="N2473" s="9" t="str">
        <f t="shared" ca="1" si="655"/>
        <v/>
      </c>
      <c r="O2473" s="11">
        <f t="shared" ca="1" si="648"/>
        <v>38666</v>
      </c>
      <c r="P2473" s="31">
        <f t="shared" ca="1" si="661"/>
        <v>59</v>
      </c>
      <c r="Q2473" s="9">
        <f t="shared" ca="1" si="656"/>
        <v>0</v>
      </c>
      <c r="R2473" s="34" t="str">
        <f t="shared" ca="1" si="662"/>
        <v>BUY</v>
      </c>
    </row>
    <row r="2474" spans="1:18" x14ac:dyDescent="0.3">
      <c r="A2474" s="9">
        <v>2471</v>
      </c>
      <c r="B2474" s="11">
        <f t="shared" ca="1" si="646"/>
        <v>38667</v>
      </c>
      <c r="C2474" s="17">
        <f t="shared" ca="1" si="647"/>
        <v>2548.65</v>
      </c>
      <c r="D2474" s="42">
        <f t="shared" ca="1" si="657"/>
        <v>47.950000000000273</v>
      </c>
      <c r="E2474" s="15">
        <f t="shared" ca="1" si="649"/>
        <v>47.950000000000273</v>
      </c>
      <c r="F2474" s="15">
        <f t="shared" ca="1" si="650"/>
        <v>0</v>
      </c>
      <c r="G2474" s="17">
        <f t="shared" ca="1" si="658"/>
        <v>21.985714285714298</v>
      </c>
      <c r="H2474" s="17">
        <f t="shared" ca="1" si="659"/>
        <v>11.042857142857136</v>
      </c>
      <c r="I2474" s="17">
        <f t="shared" ca="1" si="660"/>
        <v>1.9909443725743881</v>
      </c>
      <c r="J2474" s="23">
        <f t="shared" ca="1" si="651"/>
        <v>66.565743944636708</v>
      </c>
      <c r="K2474" s="19" t="str">
        <f t="shared" ca="1" si="652"/>
        <v/>
      </c>
      <c r="L2474" s="19" t="str">
        <f t="shared" ca="1" si="653"/>
        <v/>
      </c>
      <c r="M2474" s="9" t="str">
        <f t="shared" ca="1" si="654"/>
        <v/>
      </c>
      <c r="N2474" s="9" t="str">
        <f t="shared" ca="1" si="655"/>
        <v/>
      </c>
      <c r="O2474" s="11">
        <f t="shared" ca="1" si="648"/>
        <v>38667</v>
      </c>
      <c r="P2474" s="31">
        <f t="shared" ca="1" si="661"/>
        <v>59</v>
      </c>
      <c r="Q2474" s="9">
        <f t="shared" ca="1" si="656"/>
        <v>0</v>
      </c>
      <c r="R2474" s="34" t="str">
        <f t="shared" ca="1" si="662"/>
        <v>BUY</v>
      </c>
    </row>
    <row r="2475" spans="1:18" x14ac:dyDescent="0.3">
      <c r="A2475" s="9">
        <v>2472</v>
      </c>
      <c r="B2475" s="11">
        <f t="shared" ca="1" si="646"/>
        <v>38670</v>
      </c>
      <c r="C2475" s="17">
        <f t="shared" ca="1" si="647"/>
        <v>2558.6999999999998</v>
      </c>
      <c r="D2475" s="42">
        <f t="shared" ca="1" si="657"/>
        <v>10.049999999999727</v>
      </c>
      <c r="E2475" s="15">
        <f t="shared" ca="1" si="649"/>
        <v>10.049999999999727</v>
      </c>
      <c r="F2475" s="15">
        <f t="shared" ca="1" si="650"/>
        <v>0</v>
      </c>
      <c r="G2475" s="17">
        <f t="shared" ca="1" si="658"/>
        <v>19.253571428571409</v>
      </c>
      <c r="H2475" s="17">
        <f t="shared" ca="1" si="659"/>
        <v>11.042857142857136</v>
      </c>
      <c r="I2475" s="17">
        <f t="shared" ca="1" si="660"/>
        <v>1.7435316946959889</v>
      </c>
      <c r="J2475" s="23">
        <f t="shared" ca="1" si="651"/>
        <v>63.550630673110916</v>
      </c>
      <c r="K2475" s="19" t="str">
        <f t="shared" ca="1" si="652"/>
        <v/>
      </c>
      <c r="L2475" s="19" t="str">
        <f t="shared" ca="1" si="653"/>
        <v/>
      </c>
      <c r="M2475" s="9" t="str">
        <f t="shared" ca="1" si="654"/>
        <v/>
      </c>
      <c r="N2475" s="9" t="str">
        <f t="shared" ca="1" si="655"/>
        <v/>
      </c>
      <c r="O2475" s="11">
        <f t="shared" ca="1" si="648"/>
        <v>38670</v>
      </c>
      <c r="P2475" s="31">
        <f t="shared" ca="1" si="661"/>
        <v>59</v>
      </c>
      <c r="Q2475" s="9">
        <f t="shared" ca="1" si="656"/>
        <v>0</v>
      </c>
      <c r="R2475" s="34" t="str">
        <f t="shared" ca="1" si="662"/>
        <v>BUY</v>
      </c>
    </row>
    <row r="2476" spans="1:18" x14ac:dyDescent="0.3">
      <c r="A2476" s="9">
        <v>2473</v>
      </c>
      <c r="B2476" s="11">
        <f t="shared" ca="1" si="646"/>
        <v>38672</v>
      </c>
      <c r="C2476" s="17">
        <f t="shared" ca="1" si="647"/>
        <v>2582.75</v>
      </c>
      <c r="D2476" s="42">
        <f t="shared" ca="1" si="657"/>
        <v>24.050000000000182</v>
      </c>
      <c r="E2476" s="15">
        <f t="shared" ca="1" si="649"/>
        <v>24.050000000000182</v>
      </c>
      <c r="F2476" s="15">
        <f t="shared" ca="1" si="650"/>
        <v>0</v>
      </c>
      <c r="G2476" s="17">
        <f t="shared" ca="1" si="658"/>
        <v>20.971428571428564</v>
      </c>
      <c r="H2476" s="17">
        <f t="shared" ca="1" si="659"/>
        <v>7.5499999999999874</v>
      </c>
      <c r="I2476" s="17">
        <f t="shared" ca="1" si="660"/>
        <v>2.7776726584673641</v>
      </c>
      <c r="J2476" s="23">
        <f t="shared" ca="1" si="651"/>
        <v>73.528675181567763</v>
      </c>
      <c r="K2476" s="19" t="str">
        <f t="shared" ca="1" si="652"/>
        <v>SELL</v>
      </c>
      <c r="L2476" s="19">
        <f t="shared" ca="1" si="653"/>
        <v>60</v>
      </c>
      <c r="M2476" s="9" t="str">
        <f t="shared" ca="1" si="654"/>
        <v>SELL</v>
      </c>
      <c r="N2476" s="9">
        <f t="shared" ca="1" si="655"/>
        <v>2582.75</v>
      </c>
      <c r="O2476" s="11">
        <f t="shared" ca="1" si="648"/>
        <v>38672</v>
      </c>
      <c r="P2476" s="31">
        <f t="shared" ca="1" si="661"/>
        <v>60</v>
      </c>
      <c r="Q2476" s="9">
        <f t="shared" ca="1" si="656"/>
        <v>1</v>
      </c>
      <c r="R2476" s="34" t="str">
        <f t="shared" ca="1" si="662"/>
        <v>SELL</v>
      </c>
    </row>
    <row r="2477" spans="1:18" x14ac:dyDescent="0.3">
      <c r="A2477" s="9">
        <v>2474</v>
      </c>
      <c r="B2477" s="11">
        <f t="shared" ca="1" si="646"/>
        <v>38673</v>
      </c>
      <c r="C2477" s="17">
        <f t="shared" ca="1" si="647"/>
        <v>2603.9499999999998</v>
      </c>
      <c r="D2477" s="42">
        <f t="shared" ca="1" si="657"/>
        <v>21.199999999999818</v>
      </c>
      <c r="E2477" s="15">
        <f t="shared" ca="1" si="649"/>
        <v>21.199999999999818</v>
      </c>
      <c r="F2477" s="15">
        <f t="shared" ca="1" si="650"/>
        <v>0</v>
      </c>
      <c r="G2477" s="17">
        <f t="shared" ca="1" si="658"/>
        <v>20.817857142857129</v>
      </c>
      <c r="H2477" s="17">
        <f t="shared" ca="1" si="659"/>
        <v>7.5499999999999874</v>
      </c>
      <c r="I2477" s="17">
        <f t="shared" ca="1" si="660"/>
        <v>2.7573320719016112</v>
      </c>
      <c r="J2477" s="23">
        <f t="shared" ca="1" si="651"/>
        <v>73.385370766712853</v>
      </c>
      <c r="K2477" s="19" t="str">
        <f t="shared" ca="1" si="652"/>
        <v>SELL</v>
      </c>
      <c r="L2477" s="19" t="str">
        <f t="shared" ca="1" si="653"/>
        <v/>
      </c>
      <c r="M2477" s="9" t="str">
        <f t="shared" ca="1" si="654"/>
        <v/>
      </c>
      <c r="N2477" s="9" t="str">
        <f t="shared" ca="1" si="655"/>
        <v/>
      </c>
      <c r="O2477" s="11">
        <f t="shared" ca="1" si="648"/>
        <v>38673</v>
      </c>
      <c r="P2477" s="31">
        <f t="shared" ca="1" si="661"/>
        <v>60</v>
      </c>
      <c r="Q2477" s="9">
        <f t="shared" ca="1" si="656"/>
        <v>0</v>
      </c>
      <c r="R2477" s="34" t="str">
        <f t="shared" ca="1" si="662"/>
        <v>SELL</v>
      </c>
    </row>
    <row r="2478" spans="1:18" x14ac:dyDescent="0.3">
      <c r="A2478" s="9">
        <v>2475</v>
      </c>
      <c r="B2478" s="11">
        <f t="shared" ca="1" si="646"/>
        <v>38674</v>
      </c>
      <c r="C2478" s="17">
        <f t="shared" ca="1" si="647"/>
        <v>2620.0500000000002</v>
      </c>
      <c r="D2478" s="42">
        <f t="shared" ca="1" si="657"/>
        <v>16.100000000000364</v>
      </c>
      <c r="E2478" s="15">
        <f t="shared" ca="1" si="649"/>
        <v>16.100000000000364</v>
      </c>
      <c r="F2478" s="15">
        <f t="shared" ca="1" si="650"/>
        <v>0</v>
      </c>
      <c r="G2478" s="17">
        <f t="shared" ca="1" si="658"/>
        <v>21.967857142857156</v>
      </c>
      <c r="H2478" s="17">
        <f t="shared" ca="1" si="659"/>
        <v>6.8571428571428568</v>
      </c>
      <c r="I2478" s="17">
        <f t="shared" ca="1" si="660"/>
        <v>3.2036458333333355</v>
      </c>
      <c r="J2478" s="23">
        <f t="shared" ca="1" si="651"/>
        <v>76.211126254491404</v>
      </c>
      <c r="K2478" s="19" t="str">
        <f t="shared" ca="1" si="652"/>
        <v>SELL</v>
      </c>
      <c r="L2478" s="19" t="str">
        <f t="shared" ca="1" si="653"/>
        <v/>
      </c>
      <c r="M2478" s="9" t="str">
        <f t="shared" ca="1" si="654"/>
        <v/>
      </c>
      <c r="N2478" s="9" t="str">
        <f t="shared" ca="1" si="655"/>
        <v/>
      </c>
      <c r="O2478" s="11">
        <f t="shared" ca="1" si="648"/>
        <v>38674</v>
      </c>
      <c r="P2478" s="31">
        <f t="shared" ca="1" si="661"/>
        <v>60</v>
      </c>
      <c r="Q2478" s="9">
        <f t="shared" ca="1" si="656"/>
        <v>0</v>
      </c>
      <c r="R2478" s="34" t="str">
        <f t="shared" ca="1" si="662"/>
        <v>SELL</v>
      </c>
    </row>
    <row r="2479" spans="1:18" x14ac:dyDescent="0.3">
      <c r="A2479" s="9">
        <v>2476</v>
      </c>
      <c r="B2479" s="11">
        <f t="shared" ca="1" si="646"/>
        <v>38677</v>
      </c>
      <c r="C2479" s="17">
        <f t="shared" ca="1" si="647"/>
        <v>2602.5</v>
      </c>
      <c r="D2479" s="42">
        <f t="shared" ca="1" si="657"/>
        <v>-17.550000000000182</v>
      </c>
      <c r="E2479" s="15">
        <f t="shared" ca="1" si="649"/>
        <v>0</v>
      </c>
      <c r="F2479" s="15">
        <f t="shared" ca="1" si="650"/>
        <v>-17.550000000000182</v>
      </c>
      <c r="G2479" s="17">
        <f t="shared" ca="1" si="658"/>
        <v>21.967857142857156</v>
      </c>
      <c r="H2479" s="17">
        <f t="shared" ca="1" si="659"/>
        <v>4.1392857142857338</v>
      </c>
      <c r="I2479" s="17">
        <f t="shared" ca="1" si="660"/>
        <v>5.3071613459878986</v>
      </c>
      <c r="J2479" s="23">
        <f t="shared" ca="1" si="651"/>
        <v>84.145006839945225</v>
      </c>
      <c r="K2479" s="19" t="str">
        <f t="shared" ca="1" si="652"/>
        <v>SELL</v>
      </c>
      <c r="L2479" s="19" t="str">
        <f t="shared" ca="1" si="653"/>
        <v/>
      </c>
      <c r="M2479" s="9" t="str">
        <f t="shared" ca="1" si="654"/>
        <v/>
      </c>
      <c r="N2479" s="9" t="str">
        <f t="shared" ca="1" si="655"/>
        <v/>
      </c>
      <c r="O2479" s="11">
        <f t="shared" ca="1" si="648"/>
        <v>38677</v>
      </c>
      <c r="P2479" s="31">
        <f t="shared" ca="1" si="661"/>
        <v>60</v>
      </c>
      <c r="Q2479" s="9">
        <f t="shared" ca="1" si="656"/>
        <v>0</v>
      </c>
      <c r="R2479" s="34" t="str">
        <f t="shared" ca="1" si="662"/>
        <v>SELL</v>
      </c>
    </row>
    <row r="2480" spans="1:18" x14ac:dyDescent="0.3">
      <c r="A2480" s="9">
        <v>2477</v>
      </c>
      <c r="B2480" s="11">
        <f t="shared" ca="1" si="646"/>
        <v>38678</v>
      </c>
      <c r="C2480" s="17">
        <f t="shared" ca="1" si="647"/>
        <v>2572.85</v>
      </c>
      <c r="D2480" s="42">
        <f t="shared" ca="1" si="657"/>
        <v>-29.650000000000091</v>
      </c>
      <c r="E2480" s="15">
        <f t="shared" ca="1" si="649"/>
        <v>0</v>
      </c>
      <c r="F2480" s="15">
        <f t="shared" ca="1" si="650"/>
        <v>-29.650000000000091</v>
      </c>
      <c r="G2480" s="17">
        <f t="shared" ca="1" si="658"/>
        <v>21.967857142857156</v>
      </c>
      <c r="H2480" s="17">
        <f t="shared" ca="1" si="659"/>
        <v>3.6250000000000324</v>
      </c>
      <c r="I2480" s="17">
        <f t="shared" ca="1" si="660"/>
        <v>6.0600985221674373</v>
      </c>
      <c r="J2480" s="23">
        <f t="shared" ca="1" si="651"/>
        <v>85.835891710856728</v>
      </c>
      <c r="K2480" s="19" t="str">
        <f t="shared" ca="1" si="652"/>
        <v>SELL</v>
      </c>
      <c r="L2480" s="19" t="str">
        <f t="shared" ca="1" si="653"/>
        <v/>
      </c>
      <c r="M2480" s="9" t="str">
        <f t="shared" ca="1" si="654"/>
        <v/>
      </c>
      <c r="N2480" s="9" t="str">
        <f t="shared" ca="1" si="655"/>
        <v/>
      </c>
      <c r="O2480" s="11">
        <f t="shared" ca="1" si="648"/>
        <v>38678</v>
      </c>
      <c r="P2480" s="31">
        <f t="shared" ca="1" si="661"/>
        <v>60</v>
      </c>
      <c r="Q2480" s="9">
        <f t="shared" ca="1" si="656"/>
        <v>0</v>
      </c>
      <c r="R2480" s="34" t="str">
        <f t="shared" ca="1" si="662"/>
        <v>SELL</v>
      </c>
    </row>
    <row r="2481" spans="1:18" x14ac:dyDescent="0.3">
      <c r="A2481" s="9">
        <v>2478</v>
      </c>
      <c r="B2481" s="11">
        <f t="shared" ca="1" si="646"/>
        <v>38679</v>
      </c>
      <c r="C2481" s="17">
        <f t="shared" ca="1" si="647"/>
        <v>2608.6</v>
      </c>
      <c r="D2481" s="42">
        <f t="shared" ca="1" si="657"/>
        <v>35.75</v>
      </c>
      <c r="E2481" s="15">
        <f t="shared" ca="1" si="649"/>
        <v>35.75</v>
      </c>
      <c r="F2481" s="15">
        <f t="shared" ca="1" si="650"/>
        <v>0</v>
      </c>
      <c r="G2481" s="17">
        <f t="shared" ca="1" si="658"/>
        <v>20.600000000000041</v>
      </c>
      <c r="H2481" s="17">
        <f t="shared" ca="1" si="659"/>
        <v>3.6250000000000324</v>
      </c>
      <c r="I2481" s="17">
        <f t="shared" ca="1" si="660"/>
        <v>5.6827586206896159</v>
      </c>
      <c r="J2481" s="23">
        <f t="shared" ca="1" si="651"/>
        <v>85.036119711042218</v>
      </c>
      <c r="K2481" s="19" t="str">
        <f t="shared" ca="1" si="652"/>
        <v>SELL</v>
      </c>
      <c r="L2481" s="19" t="str">
        <f t="shared" ca="1" si="653"/>
        <v/>
      </c>
      <c r="M2481" s="9" t="str">
        <f t="shared" ca="1" si="654"/>
        <v/>
      </c>
      <c r="N2481" s="9" t="str">
        <f t="shared" ca="1" si="655"/>
        <v/>
      </c>
      <c r="O2481" s="11">
        <f t="shared" ca="1" si="648"/>
        <v>38679</v>
      </c>
      <c r="P2481" s="31">
        <f t="shared" ca="1" si="661"/>
        <v>60</v>
      </c>
      <c r="Q2481" s="9">
        <f t="shared" ca="1" si="656"/>
        <v>0</v>
      </c>
      <c r="R2481" s="34" t="str">
        <f t="shared" ca="1" si="662"/>
        <v>SELL</v>
      </c>
    </row>
    <row r="2482" spans="1:18" x14ac:dyDescent="0.3">
      <c r="A2482" s="9">
        <v>2479</v>
      </c>
      <c r="B2482" s="11">
        <f t="shared" ca="1" si="646"/>
        <v>38680</v>
      </c>
      <c r="C2482" s="17">
        <f t="shared" ca="1" si="647"/>
        <v>2635</v>
      </c>
      <c r="D2482" s="42">
        <f t="shared" ca="1" si="657"/>
        <v>26.400000000000091</v>
      </c>
      <c r="E2482" s="15">
        <f t="shared" ca="1" si="649"/>
        <v>26.400000000000091</v>
      </c>
      <c r="F2482" s="15">
        <f t="shared" ca="1" si="650"/>
        <v>0</v>
      </c>
      <c r="G2482" s="17">
        <f t="shared" ca="1" si="658"/>
        <v>21.35714285714289</v>
      </c>
      <c r="H2482" s="17">
        <f t="shared" ca="1" si="659"/>
        <v>3.6250000000000324</v>
      </c>
      <c r="I2482" s="17">
        <f t="shared" ca="1" si="660"/>
        <v>5.8916256157635027</v>
      </c>
      <c r="J2482" s="23">
        <f t="shared" ca="1" si="651"/>
        <v>85.489635453895545</v>
      </c>
      <c r="K2482" s="19" t="str">
        <f t="shared" ca="1" si="652"/>
        <v>SELL</v>
      </c>
      <c r="L2482" s="19" t="str">
        <f t="shared" ca="1" si="653"/>
        <v/>
      </c>
      <c r="M2482" s="9" t="str">
        <f t="shared" ca="1" si="654"/>
        <v/>
      </c>
      <c r="N2482" s="9" t="str">
        <f t="shared" ca="1" si="655"/>
        <v/>
      </c>
      <c r="O2482" s="11">
        <f t="shared" ca="1" si="648"/>
        <v>38680</v>
      </c>
      <c r="P2482" s="31">
        <f t="shared" ca="1" si="661"/>
        <v>60</v>
      </c>
      <c r="Q2482" s="9">
        <f t="shared" ca="1" si="656"/>
        <v>0</v>
      </c>
      <c r="R2482" s="34" t="str">
        <f t="shared" ca="1" si="662"/>
        <v>SELL</v>
      </c>
    </row>
    <row r="2483" spans="1:18" x14ac:dyDescent="0.3">
      <c r="A2483" s="9">
        <v>2480</v>
      </c>
      <c r="B2483" s="11">
        <f t="shared" ca="1" si="646"/>
        <v>38681</v>
      </c>
      <c r="C2483" s="17">
        <f t="shared" ca="1" si="647"/>
        <v>2664.3</v>
      </c>
      <c r="D2483" s="42">
        <f t="shared" ca="1" si="657"/>
        <v>29.300000000000182</v>
      </c>
      <c r="E2483" s="15">
        <f t="shared" ca="1" si="649"/>
        <v>29.300000000000182</v>
      </c>
      <c r="F2483" s="15">
        <f t="shared" ca="1" si="650"/>
        <v>0</v>
      </c>
      <c r="G2483" s="17">
        <f t="shared" ca="1" si="658"/>
        <v>21.142857142857174</v>
      </c>
      <c r="H2483" s="17">
        <f t="shared" ca="1" si="659"/>
        <v>3.6250000000000324</v>
      </c>
      <c r="I2483" s="17">
        <f t="shared" ca="1" si="660"/>
        <v>5.8325123152708924</v>
      </c>
      <c r="J2483" s="23">
        <f t="shared" ca="1" si="651"/>
        <v>85.364095169430328</v>
      </c>
      <c r="K2483" s="19" t="str">
        <f t="shared" ca="1" si="652"/>
        <v>SELL</v>
      </c>
      <c r="L2483" s="19" t="str">
        <f t="shared" ca="1" si="653"/>
        <v/>
      </c>
      <c r="M2483" s="9" t="str">
        <f t="shared" ca="1" si="654"/>
        <v/>
      </c>
      <c r="N2483" s="9" t="str">
        <f t="shared" ca="1" si="655"/>
        <v/>
      </c>
      <c r="O2483" s="11">
        <f t="shared" ca="1" si="648"/>
        <v>38681</v>
      </c>
      <c r="P2483" s="31">
        <f t="shared" ca="1" si="661"/>
        <v>60</v>
      </c>
      <c r="Q2483" s="9">
        <f t="shared" ca="1" si="656"/>
        <v>0</v>
      </c>
      <c r="R2483" s="34" t="str">
        <f t="shared" ca="1" si="662"/>
        <v>SELL</v>
      </c>
    </row>
    <row r="2484" spans="1:18" x14ac:dyDescent="0.3">
      <c r="A2484" s="9">
        <v>2481</v>
      </c>
      <c r="B2484" s="11">
        <f t="shared" ca="1" si="646"/>
        <v>38682</v>
      </c>
      <c r="C2484" s="17">
        <f t="shared" ca="1" si="647"/>
        <v>2683.45</v>
      </c>
      <c r="D2484" s="42">
        <f t="shared" ca="1" si="657"/>
        <v>19.149999999999636</v>
      </c>
      <c r="E2484" s="15">
        <f t="shared" ca="1" si="649"/>
        <v>19.149999999999636</v>
      </c>
      <c r="F2484" s="15">
        <f t="shared" ca="1" si="650"/>
        <v>0</v>
      </c>
      <c r="G2484" s="17">
        <f t="shared" ca="1" si="658"/>
        <v>19.471428571428596</v>
      </c>
      <c r="H2484" s="17">
        <f t="shared" ca="1" si="659"/>
        <v>3.6250000000000324</v>
      </c>
      <c r="I2484" s="17">
        <f t="shared" ca="1" si="660"/>
        <v>5.3714285714285301</v>
      </c>
      <c r="J2484" s="23">
        <f t="shared" ca="1" si="651"/>
        <v>84.304932735425908</v>
      </c>
      <c r="K2484" s="19" t="str">
        <f t="shared" ca="1" si="652"/>
        <v>SELL</v>
      </c>
      <c r="L2484" s="19" t="str">
        <f t="shared" ca="1" si="653"/>
        <v/>
      </c>
      <c r="M2484" s="9" t="str">
        <f t="shared" ca="1" si="654"/>
        <v/>
      </c>
      <c r="N2484" s="9" t="str">
        <f t="shared" ca="1" si="655"/>
        <v/>
      </c>
      <c r="O2484" s="11">
        <f t="shared" ca="1" si="648"/>
        <v>38682</v>
      </c>
      <c r="P2484" s="31">
        <f t="shared" ca="1" si="661"/>
        <v>60</v>
      </c>
      <c r="Q2484" s="9">
        <f t="shared" ca="1" si="656"/>
        <v>0</v>
      </c>
      <c r="R2484" s="34" t="str">
        <f t="shared" ca="1" si="662"/>
        <v>SELL</v>
      </c>
    </row>
    <row r="2485" spans="1:18" x14ac:dyDescent="0.3">
      <c r="A2485" s="9">
        <v>2482</v>
      </c>
      <c r="B2485" s="11">
        <f t="shared" ca="1" si="646"/>
        <v>38684</v>
      </c>
      <c r="C2485" s="17">
        <f t="shared" ca="1" si="647"/>
        <v>2712</v>
      </c>
      <c r="D2485" s="42">
        <f t="shared" ca="1" si="657"/>
        <v>28.550000000000182</v>
      </c>
      <c r="E2485" s="15">
        <f t="shared" ca="1" si="649"/>
        <v>28.550000000000182</v>
      </c>
      <c r="F2485" s="15">
        <f t="shared" ca="1" si="650"/>
        <v>0</v>
      </c>
      <c r="G2485" s="17">
        <f t="shared" ca="1" si="658"/>
        <v>19.292857142857169</v>
      </c>
      <c r="H2485" s="17">
        <f t="shared" ca="1" si="659"/>
        <v>3.6250000000000324</v>
      </c>
      <c r="I2485" s="17">
        <f t="shared" ca="1" si="660"/>
        <v>5.3221674876846885</v>
      </c>
      <c r="J2485" s="23">
        <f t="shared" ca="1" si="651"/>
        <v>84.182639862864164</v>
      </c>
      <c r="K2485" s="19" t="str">
        <f t="shared" ca="1" si="652"/>
        <v>SELL</v>
      </c>
      <c r="L2485" s="19" t="str">
        <f t="shared" ca="1" si="653"/>
        <v/>
      </c>
      <c r="M2485" s="9" t="str">
        <f t="shared" ca="1" si="654"/>
        <v/>
      </c>
      <c r="N2485" s="9" t="str">
        <f t="shared" ca="1" si="655"/>
        <v/>
      </c>
      <c r="O2485" s="11">
        <f t="shared" ca="1" si="648"/>
        <v>38684</v>
      </c>
      <c r="P2485" s="31">
        <f t="shared" ca="1" si="661"/>
        <v>60</v>
      </c>
      <c r="Q2485" s="9">
        <f t="shared" ca="1" si="656"/>
        <v>0</v>
      </c>
      <c r="R2485" s="34" t="str">
        <f t="shared" ca="1" si="662"/>
        <v>SELL</v>
      </c>
    </row>
    <row r="2486" spans="1:18" x14ac:dyDescent="0.3">
      <c r="A2486" s="9">
        <v>2483</v>
      </c>
      <c r="B2486" s="11">
        <f t="shared" ca="1" si="646"/>
        <v>38685</v>
      </c>
      <c r="C2486" s="17">
        <f t="shared" ca="1" si="647"/>
        <v>2698.3</v>
      </c>
      <c r="D2486" s="42">
        <f t="shared" ca="1" si="657"/>
        <v>-13.699999999999818</v>
      </c>
      <c r="E2486" s="15">
        <f t="shared" ca="1" si="649"/>
        <v>0</v>
      </c>
      <c r="F2486" s="15">
        <f t="shared" ca="1" si="650"/>
        <v>-13.699999999999818</v>
      </c>
      <c r="G2486" s="17">
        <f t="shared" ca="1" si="658"/>
        <v>19.292857142857169</v>
      </c>
      <c r="H2486" s="17">
        <f t="shared" ca="1" si="659"/>
        <v>4.3500000000000068</v>
      </c>
      <c r="I2486" s="17">
        <f t="shared" ca="1" si="660"/>
        <v>4.4351395730706065</v>
      </c>
      <c r="J2486" s="23">
        <f t="shared" ca="1" si="651"/>
        <v>81.60120845921449</v>
      </c>
      <c r="K2486" s="19" t="str">
        <f t="shared" ca="1" si="652"/>
        <v>SELL</v>
      </c>
      <c r="L2486" s="19" t="str">
        <f t="shared" ca="1" si="653"/>
        <v/>
      </c>
      <c r="M2486" s="9" t="str">
        <f t="shared" ca="1" si="654"/>
        <v/>
      </c>
      <c r="N2486" s="9" t="str">
        <f t="shared" ca="1" si="655"/>
        <v/>
      </c>
      <c r="O2486" s="11">
        <f t="shared" ca="1" si="648"/>
        <v>38685</v>
      </c>
      <c r="P2486" s="31">
        <f t="shared" ca="1" si="661"/>
        <v>60</v>
      </c>
      <c r="Q2486" s="9">
        <f t="shared" ca="1" si="656"/>
        <v>0</v>
      </c>
      <c r="R2486" s="34" t="str">
        <f t="shared" ca="1" si="662"/>
        <v>SELL</v>
      </c>
    </row>
    <row r="2487" spans="1:18" x14ac:dyDescent="0.3">
      <c r="A2487" s="9">
        <v>2484</v>
      </c>
      <c r="B2487" s="11">
        <f t="shared" ca="1" si="646"/>
        <v>38686</v>
      </c>
      <c r="C2487" s="17">
        <f t="shared" ca="1" si="647"/>
        <v>2652.25</v>
      </c>
      <c r="D2487" s="42">
        <f t="shared" ca="1" si="657"/>
        <v>-46.050000000000182</v>
      </c>
      <c r="E2487" s="15">
        <f t="shared" ca="1" si="649"/>
        <v>0</v>
      </c>
      <c r="F2487" s="15">
        <f t="shared" ca="1" si="650"/>
        <v>-46.050000000000182</v>
      </c>
      <c r="G2487" s="17">
        <f t="shared" ca="1" si="658"/>
        <v>18.464285714285747</v>
      </c>
      <c r="H2487" s="17">
        <f t="shared" ca="1" si="659"/>
        <v>7.6392857142857338</v>
      </c>
      <c r="I2487" s="17">
        <f t="shared" ca="1" si="660"/>
        <v>2.4170172978027096</v>
      </c>
      <c r="J2487" s="23">
        <f t="shared" ca="1" si="651"/>
        <v>70.734710630729225</v>
      </c>
      <c r="K2487" s="19" t="str">
        <f t="shared" ca="1" si="652"/>
        <v>SELL</v>
      </c>
      <c r="L2487" s="19" t="str">
        <f t="shared" ca="1" si="653"/>
        <v/>
      </c>
      <c r="M2487" s="9" t="str">
        <f t="shared" ca="1" si="654"/>
        <v/>
      </c>
      <c r="N2487" s="9" t="str">
        <f t="shared" ca="1" si="655"/>
        <v/>
      </c>
      <c r="O2487" s="11">
        <f t="shared" ca="1" si="648"/>
        <v>38686</v>
      </c>
      <c r="P2487" s="31">
        <f t="shared" ca="1" si="661"/>
        <v>60</v>
      </c>
      <c r="Q2487" s="9">
        <f t="shared" ca="1" si="656"/>
        <v>0</v>
      </c>
      <c r="R2487" s="34" t="str">
        <f t="shared" ca="1" si="662"/>
        <v>SELL</v>
      </c>
    </row>
    <row r="2488" spans="1:18" x14ac:dyDescent="0.3">
      <c r="A2488" s="9">
        <v>2485</v>
      </c>
      <c r="B2488" s="11">
        <f t="shared" ca="1" si="646"/>
        <v>38687</v>
      </c>
      <c r="C2488" s="17">
        <f t="shared" ca="1" si="647"/>
        <v>2698.95</v>
      </c>
      <c r="D2488" s="42">
        <f t="shared" ca="1" si="657"/>
        <v>46.699999999999818</v>
      </c>
      <c r="E2488" s="15">
        <f t="shared" ca="1" si="649"/>
        <v>46.699999999999818</v>
      </c>
      <c r="F2488" s="15">
        <f t="shared" ca="1" si="650"/>
        <v>0</v>
      </c>
      <c r="G2488" s="17">
        <f t="shared" ca="1" si="658"/>
        <v>18.375</v>
      </c>
      <c r="H2488" s="17">
        <f t="shared" ca="1" si="659"/>
        <v>7.6392857142857338</v>
      </c>
      <c r="I2488" s="17">
        <f t="shared" ca="1" si="660"/>
        <v>2.4053295932678762</v>
      </c>
      <c r="J2488" s="23">
        <f t="shared" ca="1" si="651"/>
        <v>70.634266886326145</v>
      </c>
      <c r="K2488" s="19" t="str">
        <f t="shared" ca="1" si="652"/>
        <v>SELL</v>
      </c>
      <c r="L2488" s="19" t="str">
        <f t="shared" ca="1" si="653"/>
        <v/>
      </c>
      <c r="M2488" s="9" t="str">
        <f t="shared" ca="1" si="654"/>
        <v/>
      </c>
      <c r="N2488" s="9" t="str">
        <f t="shared" ca="1" si="655"/>
        <v/>
      </c>
      <c r="O2488" s="11">
        <f t="shared" ca="1" si="648"/>
        <v>38687</v>
      </c>
      <c r="P2488" s="31">
        <f t="shared" ca="1" si="661"/>
        <v>60</v>
      </c>
      <c r="Q2488" s="9">
        <f t="shared" ca="1" si="656"/>
        <v>0</v>
      </c>
      <c r="R2488" s="34" t="str">
        <f t="shared" ca="1" si="662"/>
        <v>SELL</v>
      </c>
    </row>
    <row r="2489" spans="1:18" x14ac:dyDescent="0.3">
      <c r="A2489" s="9">
        <v>2486</v>
      </c>
      <c r="B2489" s="11">
        <f t="shared" ca="1" si="646"/>
        <v>38688</v>
      </c>
      <c r="C2489" s="17">
        <f t="shared" ca="1" si="647"/>
        <v>2697.95</v>
      </c>
      <c r="D2489" s="42">
        <f t="shared" ca="1" si="657"/>
        <v>-1</v>
      </c>
      <c r="E2489" s="15">
        <f t="shared" ca="1" si="649"/>
        <v>0</v>
      </c>
      <c r="F2489" s="15">
        <f t="shared" ca="1" si="650"/>
        <v>-1</v>
      </c>
      <c r="G2489" s="17">
        <f t="shared" ca="1" si="658"/>
        <v>17.657142857142876</v>
      </c>
      <c r="H2489" s="17">
        <f t="shared" ca="1" si="659"/>
        <v>7.7107142857143049</v>
      </c>
      <c r="I2489" s="17">
        <f t="shared" ca="1" si="660"/>
        <v>2.2899490504863329</v>
      </c>
      <c r="J2489" s="23">
        <f t="shared" ca="1" si="651"/>
        <v>69.604392510206921</v>
      </c>
      <c r="K2489" s="19" t="str">
        <f t="shared" ca="1" si="652"/>
        <v/>
      </c>
      <c r="L2489" s="19" t="str">
        <f t="shared" ca="1" si="653"/>
        <v/>
      </c>
      <c r="M2489" s="9" t="str">
        <f t="shared" ca="1" si="654"/>
        <v/>
      </c>
      <c r="N2489" s="9" t="str">
        <f t="shared" ca="1" si="655"/>
        <v/>
      </c>
      <c r="O2489" s="11">
        <f t="shared" ca="1" si="648"/>
        <v>38688</v>
      </c>
      <c r="P2489" s="31">
        <f t="shared" ca="1" si="661"/>
        <v>60</v>
      </c>
      <c r="Q2489" s="9">
        <f t="shared" ca="1" si="656"/>
        <v>0</v>
      </c>
      <c r="R2489" s="34" t="str">
        <f t="shared" ca="1" si="662"/>
        <v>SELL</v>
      </c>
    </row>
    <row r="2490" spans="1:18" x14ac:dyDescent="0.3">
      <c r="A2490" s="9">
        <v>2487</v>
      </c>
      <c r="B2490" s="11">
        <f t="shared" ca="1" si="646"/>
        <v>38691</v>
      </c>
      <c r="C2490" s="17">
        <f t="shared" ca="1" si="647"/>
        <v>2660.5</v>
      </c>
      <c r="D2490" s="42">
        <f t="shared" ca="1" si="657"/>
        <v>-37.449999999999818</v>
      </c>
      <c r="E2490" s="15">
        <f t="shared" ca="1" si="649"/>
        <v>0</v>
      </c>
      <c r="F2490" s="15">
        <f t="shared" ca="1" si="650"/>
        <v>-37.449999999999818</v>
      </c>
      <c r="G2490" s="17">
        <f t="shared" ca="1" si="658"/>
        <v>15.93928571428572</v>
      </c>
      <c r="H2490" s="17">
        <f t="shared" ca="1" si="659"/>
        <v>10.385714285714291</v>
      </c>
      <c r="I2490" s="17">
        <f t="shared" ca="1" si="660"/>
        <v>1.5347317744154054</v>
      </c>
      <c r="J2490" s="23">
        <f t="shared" ca="1" si="651"/>
        <v>60.548093881427206</v>
      </c>
      <c r="K2490" s="19" t="str">
        <f t="shared" ca="1" si="652"/>
        <v/>
      </c>
      <c r="L2490" s="19" t="str">
        <f t="shared" ca="1" si="653"/>
        <v/>
      </c>
      <c r="M2490" s="9" t="str">
        <f t="shared" ca="1" si="654"/>
        <v/>
      </c>
      <c r="N2490" s="9" t="str">
        <f t="shared" ca="1" si="655"/>
        <v/>
      </c>
      <c r="O2490" s="11">
        <f t="shared" ca="1" si="648"/>
        <v>38691</v>
      </c>
      <c r="P2490" s="31">
        <f t="shared" ca="1" si="661"/>
        <v>60</v>
      </c>
      <c r="Q2490" s="9">
        <f t="shared" ca="1" si="656"/>
        <v>0</v>
      </c>
      <c r="R2490" s="34" t="str">
        <f t="shared" ca="1" si="662"/>
        <v>SELL</v>
      </c>
    </row>
    <row r="2491" spans="1:18" x14ac:dyDescent="0.3">
      <c r="A2491" s="9">
        <v>2488</v>
      </c>
      <c r="B2491" s="11">
        <f t="shared" ca="1" si="646"/>
        <v>38692</v>
      </c>
      <c r="C2491" s="17">
        <f t="shared" ca="1" si="647"/>
        <v>2662.3</v>
      </c>
      <c r="D2491" s="42">
        <f t="shared" ca="1" si="657"/>
        <v>1.8000000000001819</v>
      </c>
      <c r="E2491" s="15">
        <f t="shared" ca="1" si="649"/>
        <v>1.8000000000001819</v>
      </c>
      <c r="F2491" s="15">
        <f t="shared" ca="1" si="650"/>
        <v>0</v>
      </c>
      <c r="G2491" s="17">
        <f t="shared" ca="1" si="658"/>
        <v>14.553571428571461</v>
      </c>
      <c r="H2491" s="17">
        <f t="shared" ca="1" si="659"/>
        <v>10.385714285714291</v>
      </c>
      <c r="I2491" s="17">
        <f t="shared" ca="1" si="660"/>
        <v>1.4013067400275125</v>
      </c>
      <c r="J2491" s="23">
        <f t="shared" ca="1" si="651"/>
        <v>58.356007446656207</v>
      </c>
      <c r="K2491" s="19" t="str">
        <f t="shared" ca="1" si="652"/>
        <v/>
      </c>
      <c r="L2491" s="19" t="str">
        <f t="shared" ca="1" si="653"/>
        <v/>
      </c>
      <c r="M2491" s="9" t="str">
        <f t="shared" ca="1" si="654"/>
        <v/>
      </c>
      <c r="N2491" s="9" t="str">
        <f t="shared" ca="1" si="655"/>
        <v/>
      </c>
      <c r="O2491" s="11">
        <f t="shared" ca="1" si="648"/>
        <v>38692</v>
      </c>
      <c r="P2491" s="31">
        <f t="shared" ca="1" si="661"/>
        <v>60</v>
      </c>
      <c r="Q2491" s="9">
        <f t="shared" ca="1" si="656"/>
        <v>0</v>
      </c>
      <c r="R2491" s="34" t="str">
        <f t="shared" ca="1" si="662"/>
        <v>SELL</v>
      </c>
    </row>
    <row r="2492" spans="1:18" x14ac:dyDescent="0.3">
      <c r="A2492" s="9">
        <v>2489</v>
      </c>
      <c r="B2492" s="11">
        <f t="shared" ca="1" si="646"/>
        <v>38693</v>
      </c>
      <c r="C2492" s="17">
        <f t="shared" ca="1" si="647"/>
        <v>2693</v>
      </c>
      <c r="D2492" s="42">
        <f t="shared" ca="1" si="657"/>
        <v>30.699999999999818</v>
      </c>
      <c r="E2492" s="15">
        <f t="shared" ca="1" si="649"/>
        <v>30.699999999999818</v>
      </c>
      <c r="F2492" s="15">
        <f t="shared" ca="1" si="650"/>
        <v>0</v>
      </c>
      <c r="G2492" s="17">
        <f t="shared" ca="1" si="658"/>
        <v>15.596428571428564</v>
      </c>
      <c r="H2492" s="17">
        <f t="shared" ca="1" si="659"/>
        <v>10.385714285714291</v>
      </c>
      <c r="I2492" s="17">
        <f t="shared" ca="1" si="660"/>
        <v>1.5017193947730383</v>
      </c>
      <c r="J2492" s="23">
        <f t="shared" ca="1" si="651"/>
        <v>60.027491408934679</v>
      </c>
      <c r="K2492" s="19" t="str">
        <f t="shared" ca="1" si="652"/>
        <v/>
      </c>
      <c r="L2492" s="19" t="str">
        <f t="shared" ca="1" si="653"/>
        <v/>
      </c>
      <c r="M2492" s="9" t="str">
        <f t="shared" ca="1" si="654"/>
        <v/>
      </c>
      <c r="N2492" s="9" t="str">
        <f t="shared" ca="1" si="655"/>
        <v/>
      </c>
      <c r="O2492" s="11">
        <f t="shared" ca="1" si="648"/>
        <v>38693</v>
      </c>
      <c r="P2492" s="31">
        <f t="shared" ca="1" si="661"/>
        <v>60</v>
      </c>
      <c r="Q2492" s="9">
        <f t="shared" ca="1" si="656"/>
        <v>0</v>
      </c>
      <c r="R2492" s="34" t="str">
        <f t="shared" ca="1" si="662"/>
        <v>SELL</v>
      </c>
    </row>
    <row r="2493" spans="1:18" x14ac:dyDescent="0.3">
      <c r="A2493" s="9">
        <v>2490</v>
      </c>
      <c r="B2493" s="11">
        <f t="shared" ca="1" si="646"/>
        <v>38694</v>
      </c>
      <c r="C2493" s="17">
        <f t="shared" ca="1" si="647"/>
        <v>2706.7</v>
      </c>
      <c r="D2493" s="42">
        <f t="shared" ca="1" si="657"/>
        <v>13.699999999999818</v>
      </c>
      <c r="E2493" s="15">
        <f t="shared" ca="1" si="649"/>
        <v>13.699999999999818</v>
      </c>
      <c r="F2493" s="15">
        <f t="shared" ca="1" si="650"/>
        <v>0</v>
      </c>
      <c r="G2493" s="17">
        <f t="shared" ca="1" si="658"/>
        <v>16.574999999999982</v>
      </c>
      <c r="H2493" s="17">
        <f t="shared" ca="1" si="659"/>
        <v>9.1321428571428509</v>
      </c>
      <c r="I2493" s="17">
        <f t="shared" ca="1" si="660"/>
        <v>1.8150175987485326</v>
      </c>
      <c r="J2493" s="23">
        <f t="shared" ca="1" si="651"/>
        <v>64.476243400944696</v>
      </c>
      <c r="K2493" s="19" t="str">
        <f t="shared" ca="1" si="652"/>
        <v/>
      </c>
      <c r="L2493" s="19" t="str">
        <f t="shared" ca="1" si="653"/>
        <v/>
      </c>
      <c r="M2493" s="9" t="str">
        <f t="shared" ca="1" si="654"/>
        <v/>
      </c>
      <c r="N2493" s="9" t="str">
        <f t="shared" ca="1" si="655"/>
        <v/>
      </c>
      <c r="O2493" s="11">
        <f t="shared" ca="1" si="648"/>
        <v>38694</v>
      </c>
      <c r="P2493" s="31">
        <f t="shared" ca="1" si="661"/>
        <v>60</v>
      </c>
      <c r="Q2493" s="9">
        <f t="shared" ca="1" si="656"/>
        <v>0</v>
      </c>
      <c r="R2493" s="34" t="str">
        <f t="shared" ca="1" si="662"/>
        <v>SELL</v>
      </c>
    </row>
    <row r="2494" spans="1:18" x14ac:dyDescent="0.3">
      <c r="A2494" s="9">
        <v>2491</v>
      </c>
      <c r="B2494" s="11">
        <f t="shared" ca="1" si="646"/>
        <v>38695</v>
      </c>
      <c r="C2494" s="17">
        <f t="shared" ca="1" si="647"/>
        <v>2756.45</v>
      </c>
      <c r="D2494" s="42">
        <f t="shared" ca="1" si="657"/>
        <v>49.75</v>
      </c>
      <c r="E2494" s="15">
        <f t="shared" ca="1" si="649"/>
        <v>49.75</v>
      </c>
      <c r="F2494" s="15">
        <f t="shared" ca="1" si="650"/>
        <v>0</v>
      </c>
      <c r="G2494" s="17">
        <f t="shared" ca="1" si="658"/>
        <v>20.128571428571409</v>
      </c>
      <c r="H2494" s="17">
        <f t="shared" ca="1" si="659"/>
        <v>7.0142857142857009</v>
      </c>
      <c r="I2494" s="17">
        <f t="shared" ca="1" si="660"/>
        <v>2.8696537678207767</v>
      </c>
      <c r="J2494" s="23">
        <f t="shared" ca="1" si="651"/>
        <v>74.157894736842124</v>
      </c>
      <c r="K2494" s="19" t="str">
        <f t="shared" ca="1" si="652"/>
        <v>SELL</v>
      </c>
      <c r="L2494" s="19" t="str">
        <f t="shared" ca="1" si="653"/>
        <v/>
      </c>
      <c r="M2494" s="9" t="str">
        <f t="shared" ca="1" si="654"/>
        <v/>
      </c>
      <c r="N2494" s="9" t="str">
        <f t="shared" ca="1" si="655"/>
        <v/>
      </c>
      <c r="O2494" s="11">
        <f t="shared" ca="1" si="648"/>
        <v>38695</v>
      </c>
      <c r="P2494" s="31">
        <f t="shared" ca="1" si="661"/>
        <v>60</v>
      </c>
      <c r="Q2494" s="9">
        <f t="shared" ca="1" si="656"/>
        <v>0</v>
      </c>
      <c r="R2494" s="34" t="str">
        <f t="shared" ca="1" si="662"/>
        <v>SELL</v>
      </c>
    </row>
    <row r="2495" spans="1:18" x14ac:dyDescent="0.3">
      <c r="A2495" s="9">
        <v>2492</v>
      </c>
      <c r="B2495" s="11">
        <f t="shared" ca="1" si="646"/>
        <v>38698</v>
      </c>
      <c r="C2495" s="17">
        <f t="shared" ca="1" si="647"/>
        <v>2776.2</v>
      </c>
      <c r="D2495" s="42">
        <f t="shared" ca="1" si="657"/>
        <v>19.75</v>
      </c>
      <c r="E2495" s="15">
        <f t="shared" ca="1" si="649"/>
        <v>19.75</v>
      </c>
      <c r="F2495" s="15">
        <f t="shared" ca="1" si="650"/>
        <v>0</v>
      </c>
      <c r="G2495" s="17">
        <f t="shared" ca="1" si="658"/>
        <v>18.985714285714266</v>
      </c>
      <c r="H2495" s="17">
        <f t="shared" ca="1" si="659"/>
        <v>7.0142857142857009</v>
      </c>
      <c r="I2495" s="17">
        <f t="shared" ca="1" si="660"/>
        <v>2.7067209775967438</v>
      </c>
      <c r="J2495" s="23">
        <f t="shared" ca="1" si="651"/>
        <v>73.021978021978043</v>
      </c>
      <c r="K2495" s="19" t="str">
        <f t="shared" ca="1" si="652"/>
        <v>SELL</v>
      </c>
      <c r="L2495" s="19" t="str">
        <f t="shared" ca="1" si="653"/>
        <v/>
      </c>
      <c r="M2495" s="9" t="str">
        <f t="shared" ca="1" si="654"/>
        <v/>
      </c>
      <c r="N2495" s="9" t="str">
        <f t="shared" ca="1" si="655"/>
        <v/>
      </c>
      <c r="O2495" s="11">
        <f t="shared" ca="1" si="648"/>
        <v>38698</v>
      </c>
      <c r="P2495" s="31">
        <f t="shared" ca="1" si="661"/>
        <v>60</v>
      </c>
      <c r="Q2495" s="9">
        <f t="shared" ca="1" si="656"/>
        <v>0</v>
      </c>
      <c r="R2495" s="34" t="str">
        <f t="shared" ca="1" si="662"/>
        <v>SELL</v>
      </c>
    </row>
    <row r="2496" spans="1:18" x14ac:dyDescent="0.3">
      <c r="A2496" s="9">
        <v>2493</v>
      </c>
      <c r="B2496" s="11">
        <f t="shared" ca="1" si="646"/>
        <v>38699</v>
      </c>
      <c r="C2496" s="17">
        <f t="shared" ca="1" si="647"/>
        <v>2812.3</v>
      </c>
      <c r="D2496" s="42">
        <f t="shared" ca="1" si="657"/>
        <v>36.100000000000364</v>
      </c>
      <c r="E2496" s="15">
        <f t="shared" ca="1" si="649"/>
        <v>36.100000000000364</v>
      </c>
      <c r="F2496" s="15">
        <f t="shared" ca="1" si="650"/>
        <v>0</v>
      </c>
      <c r="G2496" s="17">
        <f t="shared" ca="1" si="658"/>
        <v>19.678571428571427</v>
      </c>
      <c r="H2496" s="17">
        <f t="shared" ca="1" si="659"/>
        <v>7.0142857142857009</v>
      </c>
      <c r="I2496" s="17">
        <f t="shared" ca="1" si="660"/>
        <v>2.8054989816700662</v>
      </c>
      <c r="J2496" s="23">
        <f t="shared" ca="1" si="651"/>
        <v>73.722237088573763</v>
      </c>
      <c r="K2496" s="19" t="str">
        <f t="shared" ca="1" si="652"/>
        <v>SELL</v>
      </c>
      <c r="L2496" s="19" t="str">
        <f t="shared" ca="1" si="653"/>
        <v/>
      </c>
      <c r="M2496" s="9" t="str">
        <f t="shared" ca="1" si="654"/>
        <v/>
      </c>
      <c r="N2496" s="9" t="str">
        <f t="shared" ca="1" si="655"/>
        <v/>
      </c>
      <c r="O2496" s="11">
        <f t="shared" ca="1" si="648"/>
        <v>38699</v>
      </c>
      <c r="P2496" s="31">
        <f t="shared" ca="1" si="661"/>
        <v>60</v>
      </c>
      <c r="Q2496" s="9">
        <f t="shared" ca="1" si="656"/>
        <v>0</v>
      </c>
      <c r="R2496" s="34" t="str">
        <f t="shared" ca="1" si="662"/>
        <v>SELL</v>
      </c>
    </row>
    <row r="2497" spans="1:18" x14ac:dyDescent="0.3">
      <c r="A2497" s="9">
        <v>2494</v>
      </c>
      <c r="B2497" s="11">
        <f t="shared" ca="1" si="646"/>
        <v>38700</v>
      </c>
      <c r="C2497" s="17">
        <f t="shared" ca="1" si="647"/>
        <v>2804.55</v>
      </c>
      <c r="D2497" s="42">
        <f t="shared" ca="1" si="657"/>
        <v>-7.75</v>
      </c>
      <c r="E2497" s="15">
        <f t="shared" ca="1" si="649"/>
        <v>0</v>
      </c>
      <c r="F2497" s="15">
        <f t="shared" ca="1" si="650"/>
        <v>-7.75</v>
      </c>
      <c r="G2497" s="17">
        <f t="shared" ca="1" si="658"/>
        <v>17.585714285714271</v>
      </c>
      <c r="H2497" s="17">
        <f t="shared" ca="1" si="659"/>
        <v>7.5678571428571297</v>
      </c>
      <c r="I2497" s="17">
        <f t="shared" ca="1" si="660"/>
        <v>2.3237376120811724</v>
      </c>
      <c r="J2497" s="23">
        <f t="shared" ca="1" si="651"/>
        <v>69.913389180746861</v>
      </c>
      <c r="K2497" s="19" t="str">
        <f t="shared" ca="1" si="652"/>
        <v/>
      </c>
      <c r="L2497" s="19" t="str">
        <f t="shared" ca="1" si="653"/>
        <v/>
      </c>
      <c r="M2497" s="9" t="str">
        <f t="shared" ca="1" si="654"/>
        <v/>
      </c>
      <c r="N2497" s="9" t="str">
        <f t="shared" ca="1" si="655"/>
        <v/>
      </c>
      <c r="O2497" s="11">
        <f t="shared" ca="1" si="648"/>
        <v>38700</v>
      </c>
      <c r="P2497" s="31">
        <f t="shared" ca="1" si="661"/>
        <v>60</v>
      </c>
      <c r="Q2497" s="9">
        <f t="shared" ca="1" si="656"/>
        <v>0</v>
      </c>
      <c r="R2497" s="34" t="str">
        <f t="shared" ca="1" si="662"/>
        <v>SELL</v>
      </c>
    </row>
    <row r="2498" spans="1:18" x14ac:dyDescent="0.3">
      <c r="A2498" s="9">
        <v>2495</v>
      </c>
      <c r="B2498" s="11">
        <f t="shared" ca="1" si="646"/>
        <v>38701</v>
      </c>
      <c r="C2498" s="17">
        <f t="shared" ca="1" si="647"/>
        <v>2778.55</v>
      </c>
      <c r="D2498" s="42">
        <f t="shared" ca="1" si="657"/>
        <v>-26</v>
      </c>
      <c r="E2498" s="15">
        <f t="shared" ca="1" si="649"/>
        <v>0</v>
      </c>
      <c r="F2498" s="15">
        <f t="shared" ca="1" si="650"/>
        <v>-26</v>
      </c>
      <c r="G2498" s="17">
        <f t="shared" ca="1" si="658"/>
        <v>16.217857142857156</v>
      </c>
      <c r="H2498" s="17">
        <f t="shared" ca="1" si="659"/>
        <v>9.4249999999999865</v>
      </c>
      <c r="I2498" s="17">
        <f t="shared" ca="1" si="660"/>
        <v>1.720727548313759</v>
      </c>
      <c r="J2498" s="23">
        <f t="shared" ca="1" si="651"/>
        <v>63.245125348189468</v>
      </c>
      <c r="K2498" s="19" t="str">
        <f t="shared" ca="1" si="652"/>
        <v/>
      </c>
      <c r="L2498" s="19" t="str">
        <f t="shared" ca="1" si="653"/>
        <v/>
      </c>
      <c r="M2498" s="9" t="str">
        <f t="shared" ca="1" si="654"/>
        <v/>
      </c>
      <c r="N2498" s="9" t="str">
        <f t="shared" ca="1" si="655"/>
        <v/>
      </c>
      <c r="O2498" s="11">
        <f t="shared" ca="1" si="648"/>
        <v>38701</v>
      </c>
      <c r="P2498" s="31">
        <f t="shared" ca="1" si="661"/>
        <v>60</v>
      </c>
      <c r="Q2498" s="9">
        <f t="shared" ca="1" si="656"/>
        <v>0</v>
      </c>
      <c r="R2498" s="34" t="str">
        <f t="shared" ca="1" si="662"/>
        <v>SELL</v>
      </c>
    </row>
    <row r="2499" spans="1:18" x14ac:dyDescent="0.3">
      <c r="A2499" s="9">
        <v>2496</v>
      </c>
      <c r="B2499" s="11">
        <f t="shared" ca="1" si="646"/>
        <v>38702</v>
      </c>
      <c r="C2499" s="17">
        <f t="shared" ca="1" si="647"/>
        <v>2810.15</v>
      </c>
      <c r="D2499" s="42">
        <f t="shared" ca="1" si="657"/>
        <v>31.599999999999909</v>
      </c>
      <c r="E2499" s="15">
        <f t="shared" ca="1" si="649"/>
        <v>31.599999999999909</v>
      </c>
      <c r="F2499" s="15">
        <f t="shared" ca="1" si="650"/>
        <v>0</v>
      </c>
      <c r="G2499" s="17">
        <f t="shared" ca="1" si="658"/>
        <v>16.43571428571428</v>
      </c>
      <c r="H2499" s="17">
        <f t="shared" ca="1" si="659"/>
        <v>9.4249999999999865</v>
      </c>
      <c r="I2499" s="17">
        <f t="shared" ca="1" si="660"/>
        <v>1.7438423645320216</v>
      </c>
      <c r="J2499" s="23">
        <f t="shared" ca="1" si="651"/>
        <v>63.554757630161603</v>
      </c>
      <c r="K2499" s="19" t="str">
        <f t="shared" ca="1" si="652"/>
        <v/>
      </c>
      <c r="L2499" s="19" t="str">
        <f t="shared" ca="1" si="653"/>
        <v/>
      </c>
      <c r="M2499" s="9" t="str">
        <f t="shared" ca="1" si="654"/>
        <v/>
      </c>
      <c r="N2499" s="9" t="str">
        <f t="shared" ca="1" si="655"/>
        <v/>
      </c>
      <c r="O2499" s="11">
        <f t="shared" ca="1" si="648"/>
        <v>38702</v>
      </c>
      <c r="P2499" s="31">
        <f t="shared" ca="1" si="661"/>
        <v>60</v>
      </c>
      <c r="Q2499" s="9">
        <f t="shared" ca="1" si="656"/>
        <v>0</v>
      </c>
      <c r="R2499" s="34" t="str">
        <f t="shared" ca="1" si="662"/>
        <v>SELL</v>
      </c>
    </row>
    <row r="2500" spans="1:18" x14ac:dyDescent="0.3">
      <c r="A2500" s="9">
        <v>2497</v>
      </c>
      <c r="B2500" s="11">
        <f t="shared" ref="B2500:B2563" ca="1" si="663">VLOOKUP(A2500,INDIRECT($V$1&amp;"$A$2:$C$100000"),2,FALSE)</f>
        <v>38705</v>
      </c>
      <c r="C2500" s="17">
        <f t="shared" ref="C2500:C2563" ca="1" si="664">VLOOKUP(A2500,INDIRECT($V$1&amp;"$A$2:$C$100000"),3,FALSE)</f>
        <v>2842.6</v>
      </c>
      <c r="D2500" s="42">
        <f t="shared" ca="1" si="657"/>
        <v>32.449999999999818</v>
      </c>
      <c r="E2500" s="15">
        <f t="shared" ca="1" si="649"/>
        <v>32.449999999999818</v>
      </c>
      <c r="F2500" s="15">
        <f t="shared" ca="1" si="650"/>
        <v>0</v>
      </c>
      <c r="G2500" s="17">
        <f t="shared" ca="1" si="658"/>
        <v>18.753571428571409</v>
      </c>
      <c r="H2500" s="17">
        <f t="shared" ca="1" si="659"/>
        <v>8.4464285714285712</v>
      </c>
      <c r="I2500" s="17">
        <f t="shared" ca="1" si="660"/>
        <v>2.2202959830866784</v>
      </c>
      <c r="J2500" s="23">
        <f t="shared" ca="1" si="651"/>
        <v>68.946953781512576</v>
      </c>
      <c r="K2500" s="19" t="str">
        <f t="shared" ca="1" si="652"/>
        <v/>
      </c>
      <c r="L2500" s="19" t="str">
        <f t="shared" ca="1" si="653"/>
        <v/>
      </c>
      <c r="M2500" s="9" t="str">
        <f t="shared" ca="1" si="654"/>
        <v/>
      </c>
      <c r="N2500" s="9" t="str">
        <f t="shared" ca="1" si="655"/>
        <v/>
      </c>
      <c r="O2500" s="11">
        <f t="shared" ref="O2500:O2563" ca="1" si="665">VLOOKUP(A2500,INDIRECT($V$1&amp;"$A$2:$C$100000"),2,FALSE)</f>
        <v>38705</v>
      </c>
      <c r="P2500" s="31">
        <f t="shared" ca="1" si="661"/>
        <v>60</v>
      </c>
      <c r="Q2500" s="9">
        <f t="shared" ca="1" si="656"/>
        <v>0</v>
      </c>
      <c r="R2500" s="34" t="str">
        <f t="shared" ca="1" si="662"/>
        <v>SELL</v>
      </c>
    </row>
    <row r="2501" spans="1:18" x14ac:dyDescent="0.3">
      <c r="A2501" s="9">
        <v>2498</v>
      </c>
      <c r="B2501" s="11">
        <f t="shared" ca="1" si="663"/>
        <v>38706</v>
      </c>
      <c r="C2501" s="17">
        <f t="shared" ca="1" si="664"/>
        <v>2826.2</v>
      </c>
      <c r="D2501" s="42">
        <f t="shared" ca="1" si="657"/>
        <v>-16.400000000000091</v>
      </c>
      <c r="E2501" s="15">
        <f t="shared" ref="E2501:E2564" ca="1" si="666">IF(D2501&gt;$V$5,D2501,0)</f>
        <v>0</v>
      </c>
      <c r="F2501" s="15">
        <f t="shared" ref="F2501:F2564" ca="1" si="667">IF(D2501&lt;$V$5,D2501,0)</f>
        <v>-16.400000000000091</v>
      </c>
      <c r="G2501" s="17">
        <f t="shared" ca="1" si="658"/>
        <v>18.753571428571409</v>
      </c>
      <c r="H2501" s="17">
        <f t="shared" ca="1" si="659"/>
        <v>6.3285714285714221</v>
      </c>
      <c r="I2501" s="17">
        <f t="shared" ca="1" si="660"/>
        <v>2.9633182844243793</v>
      </c>
      <c r="J2501" s="23">
        <f t="shared" ref="J2501:J2564" ca="1" si="668">IF((A2501-1)&gt;=$G$1,IF(I2501=$V$5,$V$5,($V$6-($V$6/(1+I2501)))),"")</f>
        <v>74.768617399971518</v>
      </c>
      <c r="K2501" s="19" t="str">
        <f t="shared" ref="K2501:K2564" ca="1" si="669">IF((A2501-1)&gt;=$G$1,IF(J2501&gt;$D$1,$V$8,IF(J2501&lt;$C$1,$V$7,"")),"")</f>
        <v>SELL</v>
      </c>
      <c r="L2501" s="19" t="str">
        <f t="shared" ref="L2501:L2564" ca="1" si="670">IF(M2501&lt;&gt;"",P2501,"")</f>
        <v/>
      </c>
      <c r="M2501" s="9" t="str">
        <f t="shared" ref="M2501:M2564" ca="1" si="671">IF(R2501&lt;&gt;R2500,R2501,"")</f>
        <v/>
      </c>
      <c r="N2501" s="9" t="str">
        <f t="shared" ref="N2501:N2564" ca="1" si="672">IF(OR(M2501=$V$7,M2501=$V$8),C2501,"")</f>
        <v/>
      </c>
      <c r="O2501" s="11">
        <f t="shared" ca="1" si="665"/>
        <v>38706</v>
      </c>
      <c r="P2501" s="31">
        <f t="shared" ca="1" si="661"/>
        <v>60</v>
      </c>
      <c r="Q2501" s="9">
        <f t="shared" ref="Q2501:Q2564" ca="1" si="673">IF(M2501&lt;&gt;"",1,0)</f>
        <v>0</v>
      </c>
      <c r="R2501" s="34" t="str">
        <f t="shared" ca="1" si="662"/>
        <v>SELL</v>
      </c>
    </row>
    <row r="2502" spans="1:18" x14ac:dyDescent="0.3">
      <c r="A2502" s="9">
        <v>2499</v>
      </c>
      <c r="B2502" s="11">
        <f t="shared" ca="1" si="663"/>
        <v>38707</v>
      </c>
      <c r="C2502" s="17">
        <f t="shared" ca="1" si="664"/>
        <v>2822.9</v>
      </c>
      <c r="D2502" s="42">
        <f t="shared" ref="D2502:D2565" ca="1" si="674">C2502-C2501</f>
        <v>-3.2999999999997272</v>
      </c>
      <c r="E2502" s="15">
        <f t="shared" ca="1" si="666"/>
        <v>0</v>
      </c>
      <c r="F2502" s="15">
        <f t="shared" ca="1" si="667"/>
        <v>-3.2999999999997272</v>
      </c>
      <c r="G2502" s="17">
        <f t="shared" ref="G2502:G2565" ca="1" si="675">IF((A2502-1)&gt;=$G$1,AVERAGE(OFFSET(E2502,0,0,-$G$1,1)),"")</f>
        <v>15.417857142857136</v>
      </c>
      <c r="H2502" s="17">
        <f t="shared" ref="H2502:H2565" ca="1" si="676">IF((A2502-1)&gt;=$G$1,ABS(AVERAGE(OFFSET(F2502,0,0,-$G$1,1))),"")</f>
        <v>6.5642857142856883</v>
      </c>
      <c r="I2502" s="17">
        <f t="shared" ref="I2502:I2565" ca="1" si="677">IF((A2502-1)&gt;=$G$1,G2502/H2502,"")</f>
        <v>2.3487486398259061</v>
      </c>
      <c r="J2502" s="23">
        <f t="shared" ca="1" si="668"/>
        <v>70.138099106417627</v>
      </c>
      <c r="K2502" s="19" t="str">
        <f t="shared" ca="1" si="669"/>
        <v>SELL</v>
      </c>
      <c r="L2502" s="19" t="str">
        <f t="shared" ca="1" si="670"/>
        <v/>
      </c>
      <c r="M2502" s="9" t="str">
        <f t="shared" ca="1" si="671"/>
        <v/>
      </c>
      <c r="N2502" s="9" t="str">
        <f t="shared" ca="1" si="672"/>
        <v/>
      </c>
      <c r="O2502" s="11">
        <f t="shared" ca="1" si="665"/>
        <v>38707</v>
      </c>
      <c r="P2502" s="31">
        <f t="shared" ref="P2502:P2565" ca="1" si="678">P2501+Q2502</f>
        <v>60</v>
      </c>
      <c r="Q2502" s="9">
        <f t="shared" ca="1" si="673"/>
        <v>0</v>
      </c>
      <c r="R2502" s="34" t="str">
        <f t="shared" ref="R2502:R2565" ca="1" si="679">IF(K2502=R2501,R2501,IF(K2502="",R2501,IF(K2502&lt;&gt;R2501,K2502)))</f>
        <v>SELL</v>
      </c>
    </row>
    <row r="2503" spans="1:18" x14ac:dyDescent="0.3">
      <c r="A2503" s="9">
        <v>2500</v>
      </c>
      <c r="B2503" s="11">
        <f t="shared" ca="1" si="663"/>
        <v>38708</v>
      </c>
      <c r="C2503" s="17">
        <f t="shared" ca="1" si="664"/>
        <v>2835.25</v>
      </c>
      <c r="D2503" s="42">
        <f t="shared" ca="1" si="674"/>
        <v>12.349999999999909</v>
      </c>
      <c r="E2503" s="15">
        <f t="shared" ca="1" si="666"/>
        <v>12.349999999999909</v>
      </c>
      <c r="F2503" s="15">
        <f t="shared" ca="1" si="667"/>
        <v>0</v>
      </c>
      <c r="G2503" s="17">
        <f t="shared" ca="1" si="675"/>
        <v>16.299999999999986</v>
      </c>
      <c r="H2503" s="17">
        <f t="shared" ca="1" si="676"/>
        <v>6.4928571428571171</v>
      </c>
      <c r="I2503" s="17">
        <f t="shared" ca="1" si="677"/>
        <v>2.5104510451045181</v>
      </c>
      <c r="J2503" s="23">
        <f t="shared" ca="1" si="668"/>
        <v>71.513632090253907</v>
      </c>
      <c r="K2503" s="19" t="str">
        <f t="shared" ca="1" si="669"/>
        <v>SELL</v>
      </c>
      <c r="L2503" s="19" t="str">
        <f t="shared" ca="1" si="670"/>
        <v/>
      </c>
      <c r="M2503" s="9" t="str">
        <f t="shared" ca="1" si="671"/>
        <v/>
      </c>
      <c r="N2503" s="9" t="str">
        <f t="shared" ca="1" si="672"/>
        <v/>
      </c>
      <c r="O2503" s="11">
        <f t="shared" ca="1" si="665"/>
        <v>38708</v>
      </c>
      <c r="P2503" s="31">
        <f t="shared" ca="1" si="678"/>
        <v>60</v>
      </c>
      <c r="Q2503" s="9">
        <f t="shared" ca="1" si="673"/>
        <v>0</v>
      </c>
      <c r="R2503" s="34" t="str">
        <f t="shared" ca="1" si="679"/>
        <v>SELL</v>
      </c>
    </row>
    <row r="2504" spans="1:18" x14ac:dyDescent="0.3">
      <c r="A2504" s="9">
        <v>2501</v>
      </c>
      <c r="B2504" s="11">
        <f t="shared" ca="1" si="663"/>
        <v>38709</v>
      </c>
      <c r="C2504" s="17">
        <f t="shared" ca="1" si="664"/>
        <v>2804.85</v>
      </c>
      <c r="D2504" s="42">
        <f t="shared" ca="1" si="674"/>
        <v>-30.400000000000091</v>
      </c>
      <c r="E2504" s="15">
        <f t="shared" ca="1" si="666"/>
        <v>0</v>
      </c>
      <c r="F2504" s="15">
        <f t="shared" ca="1" si="667"/>
        <v>-30.400000000000091</v>
      </c>
      <c r="G2504" s="17">
        <f t="shared" ca="1" si="675"/>
        <v>16.299999999999986</v>
      </c>
      <c r="H2504" s="17">
        <f t="shared" ca="1" si="676"/>
        <v>5.9892857142857077</v>
      </c>
      <c r="I2504" s="17">
        <f t="shared" ca="1" si="677"/>
        <v>2.7215265354800247</v>
      </c>
      <c r="J2504" s="23">
        <f t="shared" ca="1" si="668"/>
        <v>73.129306200929349</v>
      </c>
      <c r="K2504" s="19" t="str">
        <f t="shared" ca="1" si="669"/>
        <v>SELL</v>
      </c>
      <c r="L2504" s="19" t="str">
        <f t="shared" ca="1" si="670"/>
        <v/>
      </c>
      <c r="M2504" s="9" t="str">
        <f t="shared" ca="1" si="671"/>
        <v/>
      </c>
      <c r="N2504" s="9" t="str">
        <f t="shared" ca="1" si="672"/>
        <v/>
      </c>
      <c r="O2504" s="11">
        <f t="shared" ca="1" si="665"/>
        <v>38709</v>
      </c>
      <c r="P2504" s="31">
        <f t="shared" ca="1" si="678"/>
        <v>60</v>
      </c>
      <c r="Q2504" s="9">
        <f t="shared" ca="1" si="673"/>
        <v>0</v>
      </c>
      <c r="R2504" s="34" t="str">
        <f t="shared" ca="1" si="679"/>
        <v>SELL</v>
      </c>
    </row>
    <row r="2505" spans="1:18" x14ac:dyDescent="0.3">
      <c r="A2505" s="9">
        <v>2502</v>
      </c>
      <c r="B2505" s="11">
        <f t="shared" ca="1" si="663"/>
        <v>38712</v>
      </c>
      <c r="C2505" s="17">
        <f t="shared" ca="1" si="664"/>
        <v>2749.6</v>
      </c>
      <c r="D2505" s="42">
        <f t="shared" ca="1" si="674"/>
        <v>-55.25</v>
      </c>
      <c r="E2505" s="15">
        <f t="shared" ca="1" si="666"/>
        <v>0</v>
      </c>
      <c r="F2505" s="15">
        <f t="shared" ca="1" si="667"/>
        <v>-55.25</v>
      </c>
      <c r="G2505" s="17">
        <f t="shared" ca="1" si="675"/>
        <v>16.171428571428546</v>
      </c>
      <c r="H2505" s="17">
        <f t="shared" ca="1" si="676"/>
        <v>9.9357142857142797</v>
      </c>
      <c r="I2505" s="17">
        <f t="shared" ca="1" si="677"/>
        <v>1.6276060388209905</v>
      </c>
      <c r="J2505" s="23">
        <f t="shared" ca="1" si="668"/>
        <v>61.942544459644303</v>
      </c>
      <c r="K2505" s="19" t="str">
        <f t="shared" ca="1" si="669"/>
        <v/>
      </c>
      <c r="L2505" s="19" t="str">
        <f t="shared" ca="1" si="670"/>
        <v/>
      </c>
      <c r="M2505" s="9" t="str">
        <f t="shared" ca="1" si="671"/>
        <v/>
      </c>
      <c r="N2505" s="9" t="str">
        <f t="shared" ca="1" si="672"/>
        <v/>
      </c>
      <c r="O2505" s="11">
        <f t="shared" ca="1" si="665"/>
        <v>38712</v>
      </c>
      <c r="P2505" s="31">
        <f t="shared" ca="1" si="678"/>
        <v>60</v>
      </c>
      <c r="Q2505" s="9">
        <f t="shared" ca="1" si="673"/>
        <v>0</v>
      </c>
      <c r="R2505" s="34" t="str">
        <f t="shared" ca="1" si="679"/>
        <v>SELL</v>
      </c>
    </row>
    <row r="2506" spans="1:18" x14ac:dyDescent="0.3">
      <c r="A2506" s="9">
        <v>2503</v>
      </c>
      <c r="B2506" s="11">
        <f t="shared" ca="1" si="663"/>
        <v>38713</v>
      </c>
      <c r="C2506" s="17">
        <f t="shared" ca="1" si="664"/>
        <v>2805.9</v>
      </c>
      <c r="D2506" s="42">
        <f t="shared" ca="1" si="674"/>
        <v>56.300000000000182</v>
      </c>
      <c r="E2506" s="15">
        <f t="shared" ca="1" si="666"/>
        <v>56.300000000000182</v>
      </c>
      <c r="F2506" s="15">
        <f t="shared" ca="1" si="667"/>
        <v>0</v>
      </c>
      <c r="G2506" s="17">
        <f t="shared" ca="1" si="675"/>
        <v>18</v>
      </c>
      <c r="H2506" s="17">
        <f t="shared" ca="1" si="676"/>
        <v>9.9357142857142797</v>
      </c>
      <c r="I2506" s="17">
        <f t="shared" ca="1" si="677"/>
        <v>1.8116462976276071</v>
      </c>
      <c r="J2506" s="23">
        <f t="shared" ca="1" si="668"/>
        <v>64.433648683201241</v>
      </c>
      <c r="K2506" s="19" t="str">
        <f t="shared" ca="1" si="669"/>
        <v/>
      </c>
      <c r="L2506" s="19" t="str">
        <f t="shared" ca="1" si="670"/>
        <v/>
      </c>
      <c r="M2506" s="9" t="str">
        <f t="shared" ca="1" si="671"/>
        <v/>
      </c>
      <c r="N2506" s="9" t="str">
        <f t="shared" ca="1" si="672"/>
        <v/>
      </c>
      <c r="O2506" s="11">
        <f t="shared" ca="1" si="665"/>
        <v>38713</v>
      </c>
      <c r="P2506" s="31">
        <f t="shared" ca="1" si="678"/>
        <v>60</v>
      </c>
      <c r="Q2506" s="9">
        <f t="shared" ca="1" si="673"/>
        <v>0</v>
      </c>
      <c r="R2506" s="34" t="str">
        <f t="shared" ca="1" si="679"/>
        <v>SELL</v>
      </c>
    </row>
    <row r="2507" spans="1:18" x14ac:dyDescent="0.3">
      <c r="A2507" s="9">
        <v>2504</v>
      </c>
      <c r="B2507" s="11">
        <f t="shared" ca="1" si="663"/>
        <v>38714</v>
      </c>
      <c r="C2507" s="17">
        <f t="shared" ca="1" si="664"/>
        <v>2794.05</v>
      </c>
      <c r="D2507" s="42">
        <f t="shared" ca="1" si="674"/>
        <v>-11.849999999999909</v>
      </c>
      <c r="E2507" s="15">
        <f t="shared" ca="1" si="666"/>
        <v>0</v>
      </c>
      <c r="F2507" s="15">
        <f t="shared" ca="1" si="667"/>
        <v>-11.849999999999909</v>
      </c>
      <c r="G2507" s="17">
        <f t="shared" ca="1" si="675"/>
        <v>17.021428571428583</v>
      </c>
      <c r="H2507" s="17">
        <f t="shared" ca="1" si="676"/>
        <v>10.782142857142844</v>
      </c>
      <c r="I2507" s="17">
        <f t="shared" ca="1" si="677"/>
        <v>1.5786684332560481</v>
      </c>
      <c r="J2507" s="23">
        <f t="shared" ca="1" si="668"/>
        <v>61.220295439948671</v>
      </c>
      <c r="K2507" s="19" t="str">
        <f t="shared" ca="1" si="669"/>
        <v/>
      </c>
      <c r="L2507" s="19" t="str">
        <f t="shared" ca="1" si="670"/>
        <v/>
      </c>
      <c r="M2507" s="9" t="str">
        <f t="shared" ca="1" si="671"/>
        <v/>
      </c>
      <c r="N2507" s="9" t="str">
        <f t="shared" ca="1" si="672"/>
        <v/>
      </c>
      <c r="O2507" s="11">
        <f t="shared" ca="1" si="665"/>
        <v>38714</v>
      </c>
      <c r="P2507" s="31">
        <f t="shared" ca="1" si="678"/>
        <v>60</v>
      </c>
      <c r="Q2507" s="9">
        <f t="shared" ca="1" si="673"/>
        <v>0</v>
      </c>
      <c r="R2507" s="34" t="str">
        <f t="shared" ca="1" si="679"/>
        <v>SELL</v>
      </c>
    </row>
    <row r="2508" spans="1:18" x14ac:dyDescent="0.3">
      <c r="A2508" s="9">
        <v>2505</v>
      </c>
      <c r="B2508" s="11">
        <f t="shared" ca="1" si="663"/>
        <v>38715</v>
      </c>
      <c r="C2508" s="17">
        <f t="shared" ca="1" si="664"/>
        <v>2821.95</v>
      </c>
      <c r="D2508" s="42">
        <f t="shared" ca="1" si="674"/>
        <v>27.899999999999636</v>
      </c>
      <c r="E2508" s="15">
        <f t="shared" ca="1" si="666"/>
        <v>27.899999999999636</v>
      </c>
      <c r="F2508" s="15">
        <f t="shared" ca="1" si="667"/>
        <v>0</v>
      </c>
      <c r="G2508" s="17">
        <f t="shared" ca="1" si="675"/>
        <v>15.460714285714273</v>
      </c>
      <c r="H2508" s="17">
        <f t="shared" ca="1" si="676"/>
        <v>10.782142857142844</v>
      </c>
      <c r="I2508" s="17">
        <f t="shared" ca="1" si="677"/>
        <v>1.4339185160649226</v>
      </c>
      <c r="J2508" s="23">
        <f t="shared" ca="1" si="668"/>
        <v>58.913990201415359</v>
      </c>
      <c r="K2508" s="19" t="str">
        <f t="shared" ca="1" si="669"/>
        <v/>
      </c>
      <c r="L2508" s="19" t="str">
        <f t="shared" ca="1" si="670"/>
        <v/>
      </c>
      <c r="M2508" s="9" t="str">
        <f t="shared" ca="1" si="671"/>
        <v/>
      </c>
      <c r="N2508" s="9" t="str">
        <f t="shared" ca="1" si="672"/>
        <v/>
      </c>
      <c r="O2508" s="11">
        <f t="shared" ca="1" si="665"/>
        <v>38715</v>
      </c>
      <c r="P2508" s="31">
        <f t="shared" ca="1" si="678"/>
        <v>60</v>
      </c>
      <c r="Q2508" s="9">
        <f t="shared" ca="1" si="673"/>
        <v>0</v>
      </c>
      <c r="R2508" s="34" t="str">
        <f t="shared" ca="1" si="679"/>
        <v>SELL</v>
      </c>
    </row>
    <row r="2509" spans="1:18" x14ac:dyDescent="0.3">
      <c r="A2509" s="9">
        <v>2506</v>
      </c>
      <c r="B2509" s="11">
        <f t="shared" ca="1" si="663"/>
        <v>38716</v>
      </c>
      <c r="C2509" s="17">
        <f t="shared" ca="1" si="664"/>
        <v>2836.55</v>
      </c>
      <c r="D2509" s="42">
        <f t="shared" ca="1" si="674"/>
        <v>14.600000000000364</v>
      </c>
      <c r="E2509" s="15">
        <f t="shared" ca="1" si="666"/>
        <v>14.600000000000364</v>
      </c>
      <c r="F2509" s="15">
        <f t="shared" ca="1" si="667"/>
        <v>0</v>
      </c>
      <c r="G2509" s="17">
        <f t="shared" ca="1" si="675"/>
        <v>15.092857142857156</v>
      </c>
      <c r="H2509" s="17">
        <f t="shared" ca="1" si="676"/>
        <v>10.782142857142844</v>
      </c>
      <c r="I2509" s="17">
        <f t="shared" ca="1" si="677"/>
        <v>1.3998012586949349</v>
      </c>
      <c r="J2509" s="23">
        <f t="shared" ca="1" si="668"/>
        <v>58.32988267770881</v>
      </c>
      <c r="K2509" s="19" t="str">
        <f t="shared" ca="1" si="669"/>
        <v/>
      </c>
      <c r="L2509" s="19" t="str">
        <f t="shared" ca="1" si="670"/>
        <v/>
      </c>
      <c r="M2509" s="9" t="str">
        <f t="shared" ca="1" si="671"/>
        <v/>
      </c>
      <c r="N2509" s="9" t="str">
        <f t="shared" ca="1" si="672"/>
        <v/>
      </c>
      <c r="O2509" s="11">
        <f t="shared" ca="1" si="665"/>
        <v>38716</v>
      </c>
      <c r="P2509" s="31">
        <f t="shared" ca="1" si="678"/>
        <v>60</v>
      </c>
      <c r="Q2509" s="9">
        <f t="shared" ca="1" si="673"/>
        <v>0</v>
      </c>
      <c r="R2509" s="34" t="str">
        <f t="shared" ca="1" si="679"/>
        <v>SELL</v>
      </c>
    </row>
    <row r="2510" spans="1:18" x14ac:dyDescent="0.3">
      <c r="A2510" s="9">
        <v>2507</v>
      </c>
      <c r="B2510" s="11">
        <f t="shared" ca="1" si="663"/>
        <v>38719</v>
      </c>
      <c r="C2510" s="17">
        <f t="shared" ca="1" si="664"/>
        <v>2835.95</v>
      </c>
      <c r="D2510" s="42">
        <f t="shared" ca="1" si="674"/>
        <v>-0.6000000000003638</v>
      </c>
      <c r="E2510" s="15">
        <f t="shared" ca="1" si="666"/>
        <v>0</v>
      </c>
      <c r="F2510" s="15">
        <f t="shared" ca="1" si="667"/>
        <v>-0.6000000000003638</v>
      </c>
      <c r="G2510" s="17">
        <f t="shared" ca="1" si="675"/>
        <v>12.514285714285702</v>
      </c>
      <c r="H2510" s="17">
        <f t="shared" ca="1" si="676"/>
        <v>10.825000000000014</v>
      </c>
      <c r="I2510" s="17">
        <f t="shared" ca="1" si="677"/>
        <v>1.1560541075552597</v>
      </c>
      <c r="J2510" s="23">
        <f t="shared" ca="1" si="668"/>
        <v>53.618974751338897</v>
      </c>
      <c r="K2510" s="19" t="str">
        <f t="shared" ca="1" si="669"/>
        <v/>
      </c>
      <c r="L2510" s="19" t="str">
        <f t="shared" ca="1" si="670"/>
        <v/>
      </c>
      <c r="M2510" s="9" t="str">
        <f t="shared" ca="1" si="671"/>
        <v/>
      </c>
      <c r="N2510" s="9" t="str">
        <f t="shared" ca="1" si="672"/>
        <v/>
      </c>
      <c r="O2510" s="11">
        <f t="shared" ca="1" si="665"/>
        <v>38719</v>
      </c>
      <c r="P2510" s="31">
        <f t="shared" ca="1" si="678"/>
        <v>60</v>
      </c>
      <c r="Q2510" s="9">
        <f t="shared" ca="1" si="673"/>
        <v>0</v>
      </c>
      <c r="R2510" s="34" t="str">
        <f t="shared" ca="1" si="679"/>
        <v>SELL</v>
      </c>
    </row>
    <row r="2511" spans="1:18" x14ac:dyDescent="0.3">
      <c r="A2511" s="9">
        <v>2508</v>
      </c>
      <c r="B2511" s="11">
        <f t="shared" ca="1" si="663"/>
        <v>38720</v>
      </c>
      <c r="C2511" s="17">
        <f t="shared" ca="1" si="664"/>
        <v>2883.35</v>
      </c>
      <c r="D2511" s="42">
        <f t="shared" ca="1" si="674"/>
        <v>47.400000000000091</v>
      </c>
      <c r="E2511" s="15">
        <f t="shared" ca="1" si="666"/>
        <v>47.400000000000091</v>
      </c>
      <c r="F2511" s="15">
        <f t="shared" ca="1" si="667"/>
        <v>0</v>
      </c>
      <c r="G2511" s="17">
        <f t="shared" ca="1" si="675"/>
        <v>15.899999999999993</v>
      </c>
      <c r="H2511" s="17">
        <f t="shared" ca="1" si="676"/>
        <v>10.271428571428585</v>
      </c>
      <c r="I2511" s="17">
        <f t="shared" ca="1" si="677"/>
        <v>1.5479833101529876</v>
      </c>
      <c r="J2511" s="23">
        <f t="shared" ca="1" si="668"/>
        <v>60.753275109170268</v>
      </c>
      <c r="K2511" s="19" t="str">
        <f t="shared" ca="1" si="669"/>
        <v/>
      </c>
      <c r="L2511" s="19" t="str">
        <f t="shared" ca="1" si="670"/>
        <v/>
      </c>
      <c r="M2511" s="9" t="str">
        <f t="shared" ca="1" si="671"/>
        <v/>
      </c>
      <c r="N2511" s="9" t="str">
        <f t="shared" ca="1" si="672"/>
        <v/>
      </c>
      <c r="O2511" s="11">
        <f t="shared" ca="1" si="665"/>
        <v>38720</v>
      </c>
      <c r="P2511" s="31">
        <f t="shared" ca="1" si="678"/>
        <v>60</v>
      </c>
      <c r="Q2511" s="9">
        <f t="shared" ca="1" si="673"/>
        <v>0</v>
      </c>
      <c r="R2511" s="34" t="str">
        <f t="shared" ca="1" si="679"/>
        <v>SELL</v>
      </c>
    </row>
    <row r="2512" spans="1:18" x14ac:dyDescent="0.3">
      <c r="A2512" s="9">
        <v>2509</v>
      </c>
      <c r="B2512" s="11">
        <f t="shared" ca="1" si="663"/>
        <v>38721</v>
      </c>
      <c r="C2512" s="17">
        <f t="shared" ca="1" si="664"/>
        <v>2904.4</v>
      </c>
      <c r="D2512" s="42">
        <f t="shared" ca="1" si="674"/>
        <v>21.050000000000182</v>
      </c>
      <c r="E2512" s="15">
        <f t="shared" ca="1" si="666"/>
        <v>21.050000000000182</v>
      </c>
      <c r="F2512" s="15">
        <f t="shared" ca="1" si="667"/>
        <v>0</v>
      </c>
      <c r="G2512" s="17">
        <f t="shared" ca="1" si="675"/>
        <v>17.403571428571436</v>
      </c>
      <c r="H2512" s="17">
        <f t="shared" ca="1" si="676"/>
        <v>8.414285714285727</v>
      </c>
      <c r="I2512" s="17">
        <f t="shared" ca="1" si="677"/>
        <v>2.0683361629881132</v>
      </c>
      <c r="J2512" s="23">
        <f t="shared" ca="1" si="668"/>
        <v>67.409046894452871</v>
      </c>
      <c r="K2512" s="19" t="str">
        <f t="shared" ca="1" si="669"/>
        <v/>
      </c>
      <c r="L2512" s="19" t="str">
        <f t="shared" ca="1" si="670"/>
        <v/>
      </c>
      <c r="M2512" s="9" t="str">
        <f t="shared" ca="1" si="671"/>
        <v/>
      </c>
      <c r="N2512" s="9" t="str">
        <f t="shared" ca="1" si="672"/>
        <v/>
      </c>
      <c r="O2512" s="11">
        <f t="shared" ca="1" si="665"/>
        <v>38721</v>
      </c>
      <c r="P2512" s="31">
        <f t="shared" ca="1" si="678"/>
        <v>60</v>
      </c>
      <c r="Q2512" s="9">
        <f t="shared" ca="1" si="673"/>
        <v>0</v>
      </c>
      <c r="R2512" s="34" t="str">
        <f t="shared" ca="1" si="679"/>
        <v>SELL</v>
      </c>
    </row>
    <row r="2513" spans="1:18" x14ac:dyDescent="0.3">
      <c r="A2513" s="9">
        <v>2510</v>
      </c>
      <c r="B2513" s="11">
        <f t="shared" ca="1" si="663"/>
        <v>38722</v>
      </c>
      <c r="C2513" s="17">
        <f t="shared" ca="1" si="664"/>
        <v>2899.85</v>
      </c>
      <c r="D2513" s="42">
        <f t="shared" ca="1" si="674"/>
        <v>-4.5500000000001819</v>
      </c>
      <c r="E2513" s="15">
        <f t="shared" ca="1" si="666"/>
        <v>0</v>
      </c>
      <c r="F2513" s="15">
        <f t="shared" ca="1" si="667"/>
        <v>-4.5500000000001819</v>
      </c>
      <c r="G2513" s="17">
        <f t="shared" ca="1" si="675"/>
        <v>15.146428571428585</v>
      </c>
      <c r="H2513" s="17">
        <f t="shared" ca="1" si="676"/>
        <v>8.7392857142857405</v>
      </c>
      <c r="I2513" s="17">
        <f t="shared" ca="1" si="677"/>
        <v>1.7331426236207563</v>
      </c>
      <c r="J2513" s="23">
        <f t="shared" ca="1" si="668"/>
        <v>63.41208133971287</v>
      </c>
      <c r="K2513" s="19" t="str">
        <f t="shared" ca="1" si="669"/>
        <v/>
      </c>
      <c r="L2513" s="19" t="str">
        <f t="shared" ca="1" si="670"/>
        <v/>
      </c>
      <c r="M2513" s="9" t="str">
        <f t="shared" ca="1" si="671"/>
        <v/>
      </c>
      <c r="N2513" s="9" t="str">
        <f t="shared" ca="1" si="672"/>
        <v/>
      </c>
      <c r="O2513" s="11">
        <f t="shared" ca="1" si="665"/>
        <v>38722</v>
      </c>
      <c r="P2513" s="31">
        <f t="shared" ca="1" si="678"/>
        <v>60</v>
      </c>
      <c r="Q2513" s="9">
        <f t="shared" ca="1" si="673"/>
        <v>0</v>
      </c>
      <c r="R2513" s="34" t="str">
        <f t="shared" ca="1" si="679"/>
        <v>SELL</v>
      </c>
    </row>
    <row r="2514" spans="1:18" x14ac:dyDescent="0.3">
      <c r="A2514" s="9">
        <v>2511</v>
      </c>
      <c r="B2514" s="11">
        <f t="shared" ca="1" si="663"/>
        <v>38723</v>
      </c>
      <c r="C2514" s="17">
        <f t="shared" ca="1" si="664"/>
        <v>2914</v>
      </c>
      <c r="D2514" s="42">
        <f t="shared" ca="1" si="674"/>
        <v>14.150000000000091</v>
      </c>
      <c r="E2514" s="15">
        <f t="shared" ca="1" si="666"/>
        <v>14.150000000000091</v>
      </c>
      <c r="F2514" s="15">
        <f t="shared" ca="1" si="667"/>
        <v>0</v>
      </c>
      <c r="G2514" s="17">
        <f t="shared" ca="1" si="675"/>
        <v>13.839285714285747</v>
      </c>
      <c r="H2514" s="17">
        <f t="shared" ca="1" si="676"/>
        <v>8.7392857142857405</v>
      </c>
      <c r="I2514" s="17">
        <f t="shared" ca="1" si="677"/>
        <v>1.5835717204740489</v>
      </c>
      <c r="J2514" s="23">
        <f t="shared" ca="1" si="668"/>
        <v>61.293894337235038</v>
      </c>
      <c r="K2514" s="19" t="str">
        <f t="shared" ca="1" si="669"/>
        <v/>
      </c>
      <c r="L2514" s="19" t="str">
        <f t="shared" ca="1" si="670"/>
        <v/>
      </c>
      <c r="M2514" s="9" t="str">
        <f t="shared" ca="1" si="671"/>
        <v/>
      </c>
      <c r="N2514" s="9" t="str">
        <f t="shared" ca="1" si="672"/>
        <v/>
      </c>
      <c r="O2514" s="11">
        <f t="shared" ca="1" si="665"/>
        <v>38723</v>
      </c>
      <c r="P2514" s="31">
        <f t="shared" ca="1" si="678"/>
        <v>60</v>
      </c>
      <c r="Q2514" s="9">
        <f t="shared" ca="1" si="673"/>
        <v>0</v>
      </c>
      <c r="R2514" s="34" t="str">
        <f t="shared" ca="1" si="679"/>
        <v>SELL</v>
      </c>
    </row>
    <row r="2515" spans="1:18" x14ac:dyDescent="0.3">
      <c r="A2515" s="9">
        <v>2512</v>
      </c>
      <c r="B2515" s="11">
        <f t="shared" ca="1" si="663"/>
        <v>38726</v>
      </c>
      <c r="C2515" s="17">
        <f t="shared" ca="1" si="664"/>
        <v>2910.1</v>
      </c>
      <c r="D2515" s="42">
        <f t="shared" ca="1" si="674"/>
        <v>-3.9000000000000909</v>
      </c>
      <c r="E2515" s="15">
        <f t="shared" ca="1" si="666"/>
        <v>0</v>
      </c>
      <c r="F2515" s="15">
        <f t="shared" ca="1" si="667"/>
        <v>-3.9000000000000909</v>
      </c>
      <c r="G2515" s="17">
        <f t="shared" ca="1" si="675"/>
        <v>13.839285714285747</v>
      </c>
      <c r="H2515" s="17">
        <f t="shared" ca="1" si="676"/>
        <v>7.8464285714285973</v>
      </c>
      <c r="I2515" s="17">
        <f t="shared" ca="1" si="677"/>
        <v>1.7637687756030935</v>
      </c>
      <c r="J2515" s="23">
        <f t="shared" ca="1" si="668"/>
        <v>63.817523056653471</v>
      </c>
      <c r="K2515" s="19" t="str">
        <f t="shared" ca="1" si="669"/>
        <v/>
      </c>
      <c r="L2515" s="19" t="str">
        <f t="shared" ca="1" si="670"/>
        <v/>
      </c>
      <c r="M2515" s="9" t="str">
        <f t="shared" ca="1" si="671"/>
        <v/>
      </c>
      <c r="N2515" s="9" t="str">
        <f t="shared" ca="1" si="672"/>
        <v/>
      </c>
      <c r="O2515" s="11">
        <f t="shared" ca="1" si="665"/>
        <v>38726</v>
      </c>
      <c r="P2515" s="31">
        <f t="shared" ca="1" si="678"/>
        <v>60</v>
      </c>
      <c r="Q2515" s="9">
        <f t="shared" ca="1" si="673"/>
        <v>0</v>
      </c>
      <c r="R2515" s="34" t="str">
        <f t="shared" ca="1" si="679"/>
        <v>SELL</v>
      </c>
    </row>
    <row r="2516" spans="1:18" x14ac:dyDescent="0.3">
      <c r="A2516" s="9">
        <v>2513</v>
      </c>
      <c r="B2516" s="11">
        <f t="shared" ca="1" si="663"/>
        <v>38727</v>
      </c>
      <c r="C2516" s="17">
        <f t="shared" ca="1" si="664"/>
        <v>2870.8</v>
      </c>
      <c r="D2516" s="42">
        <f t="shared" ca="1" si="674"/>
        <v>-39.299999999999727</v>
      </c>
      <c r="E2516" s="15">
        <f t="shared" ca="1" si="666"/>
        <v>0</v>
      </c>
      <c r="F2516" s="15">
        <f t="shared" ca="1" si="667"/>
        <v>-39.299999999999727</v>
      </c>
      <c r="G2516" s="17">
        <f t="shared" ca="1" si="675"/>
        <v>13.839285714285747</v>
      </c>
      <c r="H2516" s="17">
        <f t="shared" ca="1" si="676"/>
        <v>10.417857142857169</v>
      </c>
      <c r="I2516" s="17">
        <f t="shared" ca="1" si="677"/>
        <v>1.3284196091875211</v>
      </c>
      <c r="J2516" s="23">
        <f t="shared" ca="1" si="668"/>
        <v>57.052414605418136</v>
      </c>
      <c r="K2516" s="19" t="str">
        <f t="shared" ca="1" si="669"/>
        <v/>
      </c>
      <c r="L2516" s="19" t="str">
        <f t="shared" ca="1" si="670"/>
        <v/>
      </c>
      <c r="M2516" s="9" t="str">
        <f t="shared" ca="1" si="671"/>
        <v/>
      </c>
      <c r="N2516" s="9" t="str">
        <f t="shared" ca="1" si="672"/>
        <v/>
      </c>
      <c r="O2516" s="11">
        <f t="shared" ca="1" si="665"/>
        <v>38727</v>
      </c>
      <c r="P2516" s="31">
        <f t="shared" ca="1" si="678"/>
        <v>60</v>
      </c>
      <c r="Q2516" s="9">
        <f t="shared" ca="1" si="673"/>
        <v>0</v>
      </c>
      <c r="R2516" s="34" t="str">
        <f t="shared" ca="1" si="679"/>
        <v>SELL</v>
      </c>
    </row>
    <row r="2517" spans="1:18" x14ac:dyDescent="0.3">
      <c r="A2517" s="9">
        <v>2514</v>
      </c>
      <c r="B2517" s="11">
        <f t="shared" ca="1" si="663"/>
        <v>38729</v>
      </c>
      <c r="C2517" s="17">
        <f t="shared" ca="1" si="664"/>
        <v>2850.7</v>
      </c>
      <c r="D2517" s="42">
        <f t="shared" ca="1" si="674"/>
        <v>-20.100000000000364</v>
      </c>
      <c r="E2517" s="15">
        <f t="shared" ca="1" si="666"/>
        <v>0</v>
      </c>
      <c r="F2517" s="15">
        <f t="shared" ca="1" si="667"/>
        <v>-20.100000000000364</v>
      </c>
      <c r="G2517" s="17">
        <f t="shared" ca="1" si="675"/>
        <v>12.957142857142896</v>
      </c>
      <c r="H2517" s="17">
        <f t="shared" ca="1" si="676"/>
        <v>11.853571428571481</v>
      </c>
      <c r="I2517" s="17">
        <f t="shared" ca="1" si="677"/>
        <v>1.0931003314251264</v>
      </c>
      <c r="J2517" s="23">
        <f t="shared" ca="1" si="668"/>
        <v>52.223981574780439</v>
      </c>
      <c r="K2517" s="19" t="str">
        <f t="shared" ca="1" si="669"/>
        <v/>
      </c>
      <c r="L2517" s="19" t="str">
        <f t="shared" ca="1" si="670"/>
        <v/>
      </c>
      <c r="M2517" s="9" t="str">
        <f t="shared" ca="1" si="671"/>
        <v/>
      </c>
      <c r="N2517" s="9" t="str">
        <f t="shared" ca="1" si="672"/>
        <v/>
      </c>
      <c r="O2517" s="11">
        <f t="shared" ca="1" si="665"/>
        <v>38729</v>
      </c>
      <c r="P2517" s="31">
        <f t="shared" ca="1" si="678"/>
        <v>60</v>
      </c>
      <c r="Q2517" s="9">
        <f t="shared" ca="1" si="673"/>
        <v>0</v>
      </c>
      <c r="R2517" s="34" t="str">
        <f t="shared" ca="1" si="679"/>
        <v>SELL</v>
      </c>
    </row>
    <row r="2518" spans="1:18" x14ac:dyDescent="0.3">
      <c r="A2518" s="9">
        <v>2515</v>
      </c>
      <c r="B2518" s="11">
        <f t="shared" ca="1" si="663"/>
        <v>38730</v>
      </c>
      <c r="C2518" s="17">
        <f t="shared" ca="1" si="664"/>
        <v>2850.55</v>
      </c>
      <c r="D2518" s="42">
        <f t="shared" ca="1" si="674"/>
        <v>-0.1499999999996362</v>
      </c>
      <c r="E2518" s="15">
        <f t="shared" ca="1" si="666"/>
        <v>0</v>
      </c>
      <c r="F2518" s="15">
        <f t="shared" ca="1" si="667"/>
        <v>-0.1499999999996362</v>
      </c>
      <c r="G2518" s="17">
        <f t="shared" ca="1" si="675"/>
        <v>12.957142857142896</v>
      </c>
      <c r="H2518" s="17">
        <f t="shared" ca="1" si="676"/>
        <v>9.6928571428571626</v>
      </c>
      <c r="I2518" s="17">
        <f t="shared" ca="1" si="677"/>
        <v>1.336772291820193</v>
      </c>
      <c r="J2518" s="23">
        <f t="shared" ca="1" si="668"/>
        <v>57.205928729107555</v>
      </c>
      <c r="K2518" s="19" t="str">
        <f t="shared" ca="1" si="669"/>
        <v/>
      </c>
      <c r="L2518" s="19" t="str">
        <f t="shared" ca="1" si="670"/>
        <v/>
      </c>
      <c r="M2518" s="9" t="str">
        <f t="shared" ca="1" si="671"/>
        <v/>
      </c>
      <c r="N2518" s="9" t="str">
        <f t="shared" ca="1" si="672"/>
        <v/>
      </c>
      <c r="O2518" s="11">
        <f t="shared" ca="1" si="665"/>
        <v>38730</v>
      </c>
      <c r="P2518" s="31">
        <f t="shared" ca="1" si="678"/>
        <v>60</v>
      </c>
      <c r="Q2518" s="9">
        <f t="shared" ca="1" si="673"/>
        <v>0</v>
      </c>
      <c r="R2518" s="34" t="str">
        <f t="shared" ca="1" si="679"/>
        <v>SELL</v>
      </c>
    </row>
    <row r="2519" spans="1:18" x14ac:dyDescent="0.3">
      <c r="A2519" s="9">
        <v>2516</v>
      </c>
      <c r="B2519" s="11">
        <f t="shared" ca="1" si="663"/>
        <v>38733</v>
      </c>
      <c r="C2519" s="17">
        <f t="shared" ca="1" si="664"/>
        <v>2833.1</v>
      </c>
      <c r="D2519" s="42">
        <f t="shared" ca="1" si="674"/>
        <v>-17.450000000000273</v>
      </c>
      <c r="E2519" s="15">
        <f t="shared" ca="1" si="666"/>
        <v>0</v>
      </c>
      <c r="F2519" s="15">
        <f t="shared" ca="1" si="667"/>
        <v>-17.450000000000273</v>
      </c>
      <c r="G2519" s="17">
        <f t="shared" ca="1" si="675"/>
        <v>12.957142857142896</v>
      </c>
      <c r="H2519" s="17">
        <f t="shared" ca="1" si="676"/>
        <v>6.992857142857182</v>
      </c>
      <c r="I2519" s="17">
        <f t="shared" ca="1" si="677"/>
        <v>1.8529111338100055</v>
      </c>
      <c r="J2519" s="23">
        <f t="shared" ca="1" si="668"/>
        <v>64.948084496956625</v>
      </c>
      <c r="K2519" s="19" t="str">
        <f t="shared" ca="1" si="669"/>
        <v/>
      </c>
      <c r="L2519" s="19" t="str">
        <f t="shared" ca="1" si="670"/>
        <v/>
      </c>
      <c r="M2519" s="9" t="str">
        <f t="shared" ca="1" si="671"/>
        <v/>
      </c>
      <c r="N2519" s="9" t="str">
        <f t="shared" ca="1" si="672"/>
        <v/>
      </c>
      <c r="O2519" s="11">
        <f t="shared" ca="1" si="665"/>
        <v>38733</v>
      </c>
      <c r="P2519" s="31">
        <f t="shared" ca="1" si="678"/>
        <v>60</v>
      </c>
      <c r="Q2519" s="9">
        <f t="shared" ca="1" si="673"/>
        <v>0</v>
      </c>
      <c r="R2519" s="34" t="str">
        <f t="shared" ca="1" si="679"/>
        <v>SELL</v>
      </c>
    </row>
    <row r="2520" spans="1:18" x14ac:dyDescent="0.3">
      <c r="A2520" s="9">
        <v>2517</v>
      </c>
      <c r="B2520" s="11">
        <f t="shared" ca="1" si="663"/>
        <v>38734</v>
      </c>
      <c r="C2520" s="17">
        <f t="shared" ca="1" si="664"/>
        <v>2829.1</v>
      </c>
      <c r="D2520" s="42">
        <f t="shared" ca="1" si="674"/>
        <v>-4</v>
      </c>
      <c r="E2520" s="15">
        <f t="shared" ca="1" si="666"/>
        <v>0</v>
      </c>
      <c r="F2520" s="15">
        <f t="shared" ca="1" si="667"/>
        <v>-4</v>
      </c>
      <c r="G2520" s="17">
        <f t="shared" ca="1" si="675"/>
        <v>8.9357142857143117</v>
      </c>
      <c r="H2520" s="17">
        <f t="shared" ca="1" si="676"/>
        <v>7.2785714285714675</v>
      </c>
      <c r="I2520" s="17">
        <f t="shared" ca="1" si="677"/>
        <v>1.2276741903827251</v>
      </c>
      <c r="J2520" s="23">
        <f t="shared" ca="1" si="668"/>
        <v>55.110132158590247</v>
      </c>
      <c r="K2520" s="19" t="str">
        <f t="shared" ca="1" si="669"/>
        <v/>
      </c>
      <c r="L2520" s="19" t="str">
        <f t="shared" ca="1" si="670"/>
        <v/>
      </c>
      <c r="M2520" s="9" t="str">
        <f t="shared" ca="1" si="671"/>
        <v/>
      </c>
      <c r="N2520" s="9" t="str">
        <f t="shared" ca="1" si="672"/>
        <v/>
      </c>
      <c r="O2520" s="11">
        <f t="shared" ca="1" si="665"/>
        <v>38734</v>
      </c>
      <c r="P2520" s="31">
        <f t="shared" ca="1" si="678"/>
        <v>60</v>
      </c>
      <c r="Q2520" s="9">
        <f t="shared" ca="1" si="673"/>
        <v>0</v>
      </c>
      <c r="R2520" s="34" t="str">
        <f t="shared" ca="1" si="679"/>
        <v>SELL</v>
      </c>
    </row>
    <row r="2521" spans="1:18" x14ac:dyDescent="0.3">
      <c r="A2521" s="9">
        <v>2518</v>
      </c>
      <c r="B2521" s="11">
        <f t="shared" ca="1" si="663"/>
        <v>38735</v>
      </c>
      <c r="C2521" s="17">
        <f t="shared" ca="1" si="664"/>
        <v>2809.2</v>
      </c>
      <c r="D2521" s="42">
        <f t="shared" ca="1" si="674"/>
        <v>-19.900000000000091</v>
      </c>
      <c r="E2521" s="15">
        <f t="shared" ca="1" si="666"/>
        <v>0</v>
      </c>
      <c r="F2521" s="15">
        <f t="shared" ca="1" si="667"/>
        <v>-19.900000000000091</v>
      </c>
      <c r="G2521" s="17">
        <f t="shared" ca="1" si="675"/>
        <v>8.9357142857143117</v>
      </c>
      <c r="H2521" s="17">
        <f t="shared" ca="1" si="676"/>
        <v>7.8535714285714802</v>
      </c>
      <c r="I2521" s="17">
        <f t="shared" ca="1" si="677"/>
        <v>1.1377899045020423</v>
      </c>
      <c r="J2521" s="23">
        <f t="shared" ca="1" si="668"/>
        <v>53.222718570516825</v>
      </c>
      <c r="K2521" s="19" t="str">
        <f t="shared" ca="1" si="669"/>
        <v/>
      </c>
      <c r="L2521" s="19" t="str">
        <f t="shared" ca="1" si="670"/>
        <v/>
      </c>
      <c r="M2521" s="9" t="str">
        <f t="shared" ca="1" si="671"/>
        <v/>
      </c>
      <c r="N2521" s="9" t="str">
        <f t="shared" ca="1" si="672"/>
        <v/>
      </c>
      <c r="O2521" s="11">
        <f t="shared" ca="1" si="665"/>
        <v>38735</v>
      </c>
      <c r="P2521" s="31">
        <f t="shared" ca="1" si="678"/>
        <v>60</v>
      </c>
      <c r="Q2521" s="9">
        <f t="shared" ca="1" si="673"/>
        <v>0</v>
      </c>
      <c r="R2521" s="34" t="str">
        <f t="shared" ca="1" si="679"/>
        <v>SELL</v>
      </c>
    </row>
    <row r="2522" spans="1:18" x14ac:dyDescent="0.3">
      <c r="A2522" s="9">
        <v>2519</v>
      </c>
      <c r="B2522" s="11">
        <f t="shared" ca="1" si="663"/>
        <v>38736</v>
      </c>
      <c r="C2522" s="17">
        <f t="shared" ca="1" si="664"/>
        <v>2870.85</v>
      </c>
      <c r="D2522" s="42">
        <f t="shared" ca="1" si="674"/>
        <v>61.650000000000091</v>
      </c>
      <c r="E2522" s="15">
        <f t="shared" ca="1" si="666"/>
        <v>61.650000000000091</v>
      </c>
      <c r="F2522" s="15">
        <f t="shared" ca="1" si="667"/>
        <v>0</v>
      </c>
      <c r="G2522" s="17">
        <f t="shared" ca="1" si="675"/>
        <v>11.34642857142863</v>
      </c>
      <c r="H2522" s="17">
        <f t="shared" ca="1" si="676"/>
        <v>7.8535714285714802</v>
      </c>
      <c r="I2522" s="17">
        <f t="shared" ca="1" si="677"/>
        <v>1.4447476125511576</v>
      </c>
      <c r="J2522" s="23">
        <f t="shared" ca="1" si="668"/>
        <v>59.09598214285711</v>
      </c>
      <c r="K2522" s="19" t="str">
        <f t="shared" ca="1" si="669"/>
        <v/>
      </c>
      <c r="L2522" s="19" t="str">
        <f t="shared" ca="1" si="670"/>
        <v/>
      </c>
      <c r="M2522" s="9" t="str">
        <f t="shared" ca="1" si="671"/>
        <v/>
      </c>
      <c r="N2522" s="9" t="str">
        <f t="shared" ca="1" si="672"/>
        <v/>
      </c>
      <c r="O2522" s="11">
        <f t="shared" ca="1" si="665"/>
        <v>38736</v>
      </c>
      <c r="P2522" s="31">
        <f t="shared" ca="1" si="678"/>
        <v>60</v>
      </c>
      <c r="Q2522" s="9">
        <f t="shared" ca="1" si="673"/>
        <v>0</v>
      </c>
      <c r="R2522" s="34" t="str">
        <f t="shared" ca="1" si="679"/>
        <v>SELL</v>
      </c>
    </row>
    <row r="2523" spans="1:18" x14ac:dyDescent="0.3">
      <c r="A2523" s="9">
        <v>2520</v>
      </c>
      <c r="B2523" s="11">
        <f t="shared" ca="1" si="663"/>
        <v>38737</v>
      </c>
      <c r="C2523" s="17">
        <f t="shared" ca="1" si="664"/>
        <v>2900.95</v>
      </c>
      <c r="D2523" s="42">
        <f t="shared" ca="1" si="674"/>
        <v>30.099999999999909</v>
      </c>
      <c r="E2523" s="15">
        <f t="shared" ca="1" si="666"/>
        <v>30.099999999999909</v>
      </c>
      <c r="F2523" s="15">
        <f t="shared" ca="1" si="667"/>
        <v>0</v>
      </c>
      <c r="G2523" s="17">
        <f t="shared" ca="1" si="675"/>
        <v>12.453571428571454</v>
      </c>
      <c r="H2523" s="17">
        <f t="shared" ca="1" si="676"/>
        <v>7.8535714285714802</v>
      </c>
      <c r="I2523" s="17">
        <f t="shared" ca="1" si="677"/>
        <v>1.585720782173708</v>
      </c>
      <c r="J2523" s="23">
        <f t="shared" ca="1" si="668"/>
        <v>61.326064016883471</v>
      </c>
      <c r="K2523" s="19" t="str">
        <f t="shared" ca="1" si="669"/>
        <v/>
      </c>
      <c r="L2523" s="19" t="str">
        <f t="shared" ca="1" si="670"/>
        <v/>
      </c>
      <c r="M2523" s="9" t="str">
        <f t="shared" ca="1" si="671"/>
        <v/>
      </c>
      <c r="N2523" s="9" t="str">
        <f t="shared" ca="1" si="672"/>
        <v/>
      </c>
      <c r="O2523" s="11">
        <f t="shared" ca="1" si="665"/>
        <v>38737</v>
      </c>
      <c r="P2523" s="31">
        <f t="shared" ca="1" si="678"/>
        <v>60</v>
      </c>
      <c r="Q2523" s="9">
        <f t="shared" ca="1" si="673"/>
        <v>0</v>
      </c>
      <c r="R2523" s="34" t="str">
        <f t="shared" ca="1" si="679"/>
        <v>SELL</v>
      </c>
    </row>
    <row r="2524" spans="1:18" x14ac:dyDescent="0.3">
      <c r="A2524" s="9">
        <v>2521</v>
      </c>
      <c r="B2524" s="11">
        <f t="shared" ca="1" si="663"/>
        <v>38740</v>
      </c>
      <c r="C2524" s="17">
        <f t="shared" ca="1" si="664"/>
        <v>2884.05</v>
      </c>
      <c r="D2524" s="42">
        <f t="shared" ca="1" si="674"/>
        <v>-16.899999999999636</v>
      </c>
      <c r="E2524" s="15">
        <f t="shared" ca="1" si="666"/>
        <v>0</v>
      </c>
      <c r="F2524" s="15">
        <f t="shared" ca="1" si="667"/>
        <v>-16.899999999999636</v>
      </c>
      <c r="G2524" s="17">
        <f t="shared" ca="1" si="675"/>
        <v>12.453571428571454</v>
      </c>
      <c r="H2524" s="17">
        <f t="shared" ca="1" si="676"/>
        <v>9.0178571428571423</v>
      </c>
      <c r="I2524" s="17">
        <f t="shared" ca="1" si="677"/>
        <v>1.380990099009904</v>
      </c>
      <c r="J2524" s="23">
        <f t="shared" ca="1" si="668"/>
        <v>58.000665335994732</v>
      </c>
      <c r="K2524" s="19" t="str">
        <f t="shared" ca="1" si="669"/>
        <v/>
      </c>
      <c r="L2524" s="19" t="str">
        <f t="shared" ca="1" si="670"/>
        <v/>
      </c>
      <c r="M2524" s="9" t="str">
        <f t="shared" ca="1" si="671"/>
        <v/>
      </c>
      <c r="N2524" s="9" t="str">
        <f t="shared" ca="1" si="672"/>
        <v/>
      </c>
      <c r="O2524" s="11">
        <f t="shared" ca="1" si="665"/>
        <v>38740</v>
      </c>
      <c r="P2524" s="31">
        <f t="shared" ca="1" si="678"/>
        <v>60</v>
      </c>
      <c r="Q2524" s="9">
        <f t="shared" ca="1" si="673"/>
        <v>0</v>
      </c>
      <c r="R2524" s="34" t="str">
        <f t="shared" ca="1" si="679"/>
        <v>SELL</v>
      </c>
    </row>
    <row r="2525" spans="1:18" x14ac:dyDescent="0.3">
      <c r="A2525" s="9">
        <v>2522</v>
      </c>
      <c r="B2525" s="11">
        <f t="shared" ca="1" si="663"/>
        <v>38741</v>
      </c>
      <c r="C2525" s="17">
        <f t="shared" ca="1" si="664"/>
        <v>2908</v>
      </c>
      <c r="D2525" s="42">
        <f t="shared" ca="1" si="674"/>
        <v>23.949999999999818</v>
      </c>
      <c r="E2525" s="15">
        <f t="shared" ca="1" si="666"/>
        <v>23.949999999999818</v>
      </c>
      <c r="F2525" s="15">
        <f t="shared" ca="1" si="667"/>
        <v>0</v>
      </c>
      <c r="G2525" s="17">
        <f t="shared" ca="1" si="675"/>
        <v>10.778571428571436</v>
      </c>
      <c r="H2525" s="17">
        <f t="shared" ca="1" si="676"/>
        <v>9.0178571428571423</v>
      </c>
      <c r="I2525" s="17">
        <f t="shared" ca="1" si="677"/>
        <v>1.1952475247524761</v>
      </c>
      <c r="J2525" s="23">
        <f t="shared" ca="1" si="668"/>
        <v>54.447050333754305</v>
      </c>
      <c r="K2525" s="19" t="str">
        <f t="shared" ca="1" si="669"/>
        <v/>
      </c>
      <c r="L2525" s="19" t="str">
        <f t="shared" ca="1" si="670"/>
        <v/>
      </c>
      <c r="M2525" s="9" t="str">
        <f t="shared" ca="1" si="671"/>
        <v/>
      </c>
      <c r="N2525" s="9" t="str">
        <f t="shared" ca="1" si="672"/>
        <v/>
      </c>
      <c r="O2525" s="11">
        <f t="shared" ca="1" si="665"/>
        <v>38741</v>
      </c>
      <c r="P2525" s="31">
        <f t="shared" ca="1" si="678"/>
        <v>60</v>
      </c>
      <c r="Q2525" s="9">
        <f t="shared" ca="1" si="673"/>
        <v>0</v>
      </c>
      <c r="R2525" s="34" t="str">
        <f t="shared" ca="1" si="679"/>
        <v>SELL</v>
      </c>
    </row>
    <row r="2526" spans="1:18" x14ac:dyDescent="0.3">
      <c r="A2526" s="9">
        <v>2523</v>
      </c>
      <c r="B2526" s="11">
        <f t="shared" ca="1" si="663"/>
        <v>38742</v>
      </c>
      <c r="C2526" s="17">
        <f t="shared" ca="1" si="664"/>
        <v>2940.35</v>
      </c>
      <c r="D2526" s="42">
        <f t="shared" ca="1" si="674"/>
        <v>32.349999999999909</v>
      </c>
      <c r="E2526" s="15">
        <f t="shared" ca="1" si="666"/>
        <v>32.349999999999909</v>
      </c>
      <c r="F2526" s="15">
        <f t="shared" ca="1" si="667"/>
        <v>0</v>
      </c>
      <c r="G2526" s="17">
        <f t="shared" ca="1" si="675"/>
        <v>11.585714285714273</v>
      </c>
      <c r="H2526" s="17">
        <f t="shared" ca="1" si="676"/>
        <v>9.0178571428571423</v>
      </c>
      <c r="I2526" s="17">
        <f t="shared" ca="1" si="677"/>
        <v>1.2847524752475235</v>
      </c>
      <c r="J2526" s="23">
        <f t="shared" ca="1" si="668"/>
        <v>56.231582596637168</v>
      </c>
      <c r="K2526" s="19" t="str">
        <f t="shared" ca="1" si="669"/>
        <v/>
      </c>
      <c r="L2526" s="19" t="str">
        <f t="shared" ca="1" si="670"/>
        <v/>
      </c>
      <c r="M2526" s="9" t="str">
        <f t="shared" ca="1" si="671"/>
        <v/>
      </c>
      <c r="N2526" s="9" t="str">
        <f t="shared" ca="1" si="672"/>
        <v/>
      </c>
      <c r="O2526" s="11">
        <f t="shared" ca="1" si="665"/>
        <v>38742</v>
      </c>
      <c r="P2526" s="31">
        <f t="shared" ca="1" si="678"/>
        <v>60</v>
      </c>
      <c r="Q2526" s="9">
        <f t="shared" ca="1" si="673"/>
        <v>0</v>
      </c>
      <c r="R2526" s="34" t="str">
        <f t="shared" ca="1" si="679"/>
        <v>SELL</v>
      </c>
    </row>
    <row r="2527" spans="1:18" x14ac:dyDescent="0.3">
      <c r="A2527" s="9">
        <v>2524</v>
      </c>
      <c r="B2527" s="11">
        <f t="shared" ca="1" si="663"/>
        <v>38744</v>
      </c>
      <c r="C2527" s="17">
        <f t="shared" ca="1" si="664"/>
        <v>2982.75</v>
      </c>
      <c r="D2527" s="42">
        <f t="shared" ca="1" si="674"/>
        <v>42.400000000000091</v>
      </c>
      <c r="E2527" s="15">
        <f t="shared" ca="1" si="666"/>
        <v>42.400000000000091</v>
      </c>
      <c r="F2527" s="15">
        <f t="shared" ca="1" si="667"/>
        <v>0</v>
      </c>
      <c r="G2527" s="17">
        <f t="shared" ca="1" si="675"/>
        <v>14.614285714285709</v>
      </c>
      <c r="H2527" s="17">
        <f t="shared" ca="1" si="676"/>
        <v>8.6928571428571306</v>
      </c>
      <c r="I2527" s="17">
        <f t="shared" ca="1" si="677"/>
        <v>1.6811832374691882</v>
      </c>
      <c r="J2527" s="23">
        <f t="shared" ca="1" si="668"/>
        <v>62.703034017775074</v>
      </c>
      <c r="K2527" s="19" t="str">
        <f t="shared" ca="1" si="669"/>
        <v/>
      </c>
      <c r="L2527" s="19" t="str">
        <f t="shared" ca="1" si="670"/>
        <v/>
      </c>
      <c r="M2527" s="9" t="str">
        <f t="shared" ca="1" si="671"/>
        <v/>
      </c>
      <c r="N2527" s="9" t="str">
        <f t="shared" ca="1" si="672"/>
        <v/>
      </c>
      <c r="O2527" s="11">
        <f t="shared" ca="1" si="665"/>
        <v>38744</v>
      </c>
      <c r="P2527" s="31">
        <f t="shared" ca="1" si="678"/>
        <v>60</v>
      </c>
      <c r="Q2527" s="9">
        <f t="shared" ca="1" si="673"/>
        <v>0</v>
      </c>
      <c r="R2527" s="34" t="str">
        <f t="shared" ca="1" si="679"/>
        <v>SELL</v>
      </c>
    </row>
    <row r="2528" spans="1:18" x14ac:dyDescent="0.3">
      <c r="A2528" s="9">
        <v>2525</v>
      </c>
      <c r="B2528" s="11">
        <f t="shared" ca="1" si="663"/>
        <v>38747</v>
      </c>
      <c r="C2528" s="17">
        <f t="shared" ca="1" si="664"/>
        <v>2974.5</v>
      </c>
      <c r="D2528" s="42">
        <f t="shared" ca="1" si="674"/>
        <v>-8.25</v>
      </c>
      <c r="E2528" s="15">
        <f t="shared" ca="1" si="666"/>
        <v>0</v>
      </c>
      <c r="F2528" s="15">
        <f t="shared" ca="1" si="667"/>
        <v>-8.25</v>
      </c>
      <c r="G2528" s="17">
        <f t="shared" ca="1" si="675"/>
        <v>13.603571428571415</v>
      </c>
      <c r="H2528" s="17">
        <f t="shared" ca="1" si="676"/>
        <v>9.2821428571428442</v>
      </c>
      <c r="I2528" s="17">
        <f t="shared" ca="1" si="677"/>
        <v>1.465563678337823</v>
      </c>
      <c r="J2528" s="23">
        <f t="shared" ca="1" si="668"/>
        <v>59.441323345817736</v>
      </c>
      <c r="K2528" s="19" t="str">
        <f t="shared" ca="1" si="669"/>
        <v/>
      </c>
      <c r="L2528" s="19" t="str">
        <f t="shared" ca="1" si="670"/>
        <v/>
      </c>
      <c r="M2528" s="9" t="str">
        <f t="shared" ca="1" si="671"/>
        <v/>
      </c>
      <c r="N2528" s="9" t="str">
        <f t="shared" ca="1" si="672"/>
        <v/>
      </c>
      <c r="O2528" s="11">
        <f t="shared" ca="1" si="665"/>
        <v>38747</v>
      </c>
      <c r="P2528" s="31">
        <f t="shared" ca="1" si="678"/>
        <v>60</v>
      </c>
      <c r="Q2528" s="9">
        <f t="shared" ca="1" si="673"/>
        <v>0</v>
      </c>
      <c r="R2528" s="34" t="str">
        <f t="shared" ca="1" si="679"/>
        <v>SELL</v>
      </c>
    </row>
    <row r="2529" spans="1:18" x14ac:dyDescent="0.3">
      <c r="A2529" s="9">
        <v>2526</v>
      </c>
      <c r="B2529" s="11">
        <f t="shared" ca="1" si="663"/>
        <v>38748</v>
      </c>
      <c r="C2529" s="17">
        <f t="shared" ca="1" si="664"/>
        <v>3001.1</v>
      </c>
      <c r="D2529" s="42">
        <f t="shared" ca="1" si="674"/>
        <v>26.599999999999909</v>
      </c>
      <c r="E2529" s="15">
        <f t="shared" ca="1" si="666"/>
        <v>26.599999999999909</v>
      </c>
      <c r="F2529" s="15">
        <f t="shared" ca="1" si="667"/>
        <v>0</v>
      </c>
      <c r="G2529" s="17">
        <f t="shared" ca="1" si="675"/>
        <v>15.503571428571409</v>
      </c>
      <c r="H2529" s="17">
        <f t="shared" ca="1" si="676"/>
        <v>9.0035714285714086</v>
      </c>
      <c r="I2529" s="17">
        <f t="shared" ca="1" si="677"/>
        <v>1.7219357397858008</v>
      </c>
      <c r="J2529" s="23">
        <f t="shared" ca="1" si="668"/>
        <v>63.261439813465486</v>
      </c>
      <c r="K2529" s="19" t="str">
        <f t="shared" ca="1" si="669"/>
        <v/>
      </c>
      <c r="L2529" s="19" t="str">
        <f t="shared" ca="1" si="670"/>
        <v/>
      </c>
      <c r="M2529" s="9" t="str">
        <f t="shared" ca="1" si="671"/>
        <v/>
      </c>
      <c r="N2529" s="9" t="str">
        <f t="shared" ca="1" si="672"/>
        <v/>
      </c>
      <c r="O2529" s="11">
        <f t="shared" ca="1" si="665"/>
        <v>38748</v>
      </c>
      <c r="P2529" s="31">
        <f t="shared" ca="1" si="678"/>
        <v>60</v>
      </c>
      <c r="Q2529" s="9">
        <f t="shared" ca="1" si="673"/>
        <v>0</v>
      </c>
      <c r="R2529" s="34" t="str">
        <f t="shared" ca="1" si="679"/>
        <v>SELL</v>
      </c>
    </row>
    <row r="2530" spans="1:18" x14ac:dyDescent="0.3">
      <c r="A2530" s="9">
        <v>2527</v>
      </c>
      <c r="B2530" s="11">
        <f t="shared" ca="1" si="663"/>
        <v>38749</v>
      </c>
      <c r="C2530" s="17">
        <f t="shared" ca="1" si="664"/>
        <v>2971.55</v>
      </c>
      <c r="D2530" s="42">
        <f t="shared" ca="1" si="674"/>
        <v>-29.549999999999727</v>
      </c>
      <c r="E2530" s="15">
        <f t="shared" ca="1" si="666"/>
        <v>0</v>
      </c>
      <c r="F2530" s="15">
        <f t="shared" ca="1" si="667"/>
        <v>-29.549999999999727</v>
      </c>
      <c r="G2530" s="17">
        <f t="shared" ca="1" si="675"/>
        <v>15.503571428571409</v>
      </c>
      <c r="H2530" s="17">
        <f t="shared" ca="1" si="676"/>
        <v>8.3071428571428374</v>
      </c>
      <c r="I2530" s="17">
        <f t="shared" ca="1" si="677"/>
        <v>1.8662940670679298</v>
      </c>
      <c r="J2530" s="23">
        <f t="shared" ca="1" si="668"/>
        <v>65.111744412779387</v>
      </c>
      <c r="K2530" s="19" t="str">
        <f t="shared" ca="1" si="669"/>
        <v/>
      </c>
      <c r="L2530" s="19" t="str">
        <f t="shared" ca="1" si="670"/>
        <v/>
      </c>
      <c r="M2530" s="9" t="str">
        <f t="shared" ca="1" si="671"/>
        <v/>
      </c>
      <c r="N2530" s="9" t="str">
        <f t="shared" ca="1" si="672"/>
        <v/>
      </c>
      <c r="O2530" s="11">
        <f t="shared" ca="1" si="665"/>
        <v>38749</v>
      </c>
      <c r="P2530" s="31">
        <f t="shared" ca="1" si="678"/>
        <v>60</v>
      </c>
      <c r="Q2530" s="9">
        <f t="shared" ca="1" si="673"/>
        <v>0</v>
      </c>
      <c r="R2530" s="34" t="str">
        <f t="shared" ca="1" si="679"/>
        <v>SELL</v>
      </c>
    </row>
    <row r="2531" spans="1:18" x14ac:dyDescent="0.3">
      <c r="A2531" s="9">
        <v>2528</v>
      </c>
      <c r="B2531" s="11">
        <f t="shared" ca="1" si="663"/>
        <v>38750</v>
      </c>
      <c r="C2531" s="17">
        <f t="shared" ca="1" si="664"/>
        <v>2967.45</v>
      </c>
      <c r="D2531" s="42">
        <f t="shared" ca="1" si="674"/>
        <v>-4.1000000000003638</v>
      </c>
      <c r="E2531" s="15">
        <f t="shared" ca="1" si="666"/>
        <v>0</v>
      </c>
      <c r="F2531" s="15">
        <f t="shared" ca="1" si="667"/>
        <v>-4.1000000000003638</v>
      </c>
      <c r="G2531" s="17">
        <f t="shared" ca="1" si="675"/>
        <v>15.503571428571409</v>
      </c>
      <c r="H2531" s="17">
        <f t="shared" ca="1" si="676"/>
        <v>7.1642857142856951</v>
      </c>
      <c r="I2531" s="17">
        <f t="shared" ca="1" si="677"/>
        <v>2.1640079760717876</v>
      </c>
      <c r="J2531" s="23">
        <f t="shared" ca="1" si="668"/>
        <v>68.394517094690428</v>
      </c>
      <c r="K2531" s="19" t="str">
        <f t="shared" ca="1" si="669"/>
        <v/>
      </c>
      <c r="L2531" s="19" t="str">
        <f t="shared" ca="1" si="670"/>
        <v/>
      </c>
      <c r="M2531" s="9" t="str">
        <f t="shared" ca="1" si="671"/>
        <v/>
      </c>
      <c r="N2531" s="9" t="str">
        <f t="shared" ca="1" si="672"/>
        <v/>
      </c>
      <c r="O2531" s="11">
        <f t="shared" ca="1" si="665"/>
        <v>38750</v>
      </c>
      <c r="P2531" s="31">
        <f t="shared" ca="1" si="678"/>
        <v>60</v>
      </c>
      <c r="Q2531" s="9">
        <f t="shared" ca="1" si="673"/>
        <v>0</v>
      </c>
      <c r="R2531" s="34" t="str">
        <f t="shared" ca="1" si="679"/>
        <v>SELL</v>
      </c>
    </row>
    <row r="2532" spans="1:18" x14ac:dyDescent="0.3">
      <c r="A2532" s="9">
        <v>2529</v>
      </c>
      <c r="B2532" s="11">
        <f t="shared" ca="1" si="663"/>
        <v>38751</v>
      </c>
      <c r="C2532" s="17">
        <f t="shared" ca="1" si="664"/>
        <v>2940.6</v>
      </c>
      <c r="D2532" s="42">
        <f t="shared" ca="1" si="674"/>
        <v>-26.849999999999909</v>
      </c>
      <c r="E2532" s="15">
        <f t="shared" ca="1" si="666"/>
        <v>0</v>
      </c>
      <c r="F2532" s="15">
        <f t="shared" ca="1" si="667"/>
        <v>-26.849999999999909</v>
      </c>
      <c r="G2532" s="17">
        <f t="shared" ca="1" si="675"/>
        <v>15.503571428571409</v>
      </c>
      <c r="H2532" s="17">
        <f t="shared" ca="1" si="676"/>
        <v>9.0714285714285712</v>
      </c>
      <c r="I2532" s="17">
        <f t="shared" ca="1" si="677"/>
        <v>1.709055118110234</v>
      </c>
      <c r="J2532" s="23">
        <f t="shared" ca="1" si="668"/>
        <v>63.086760645255019</v>
      </c>
      <c r="K2532" s="19" t="str">
        <f t="shared" ca="1" si="669"/>
        <v/>
      </c>
      <c r="L2532" s="19" t="str">
        <f t="shared" ca="1" si="670"/>
        <v/>
      </c>
      <c r="M2532" s="9" t="str">
        <f t="shared" ca="1" si="671"/>
        <v/>
      </c>
      <c r="N2532" s="9" t="str">
        <f t="shared" ca="1" si="672"/>
        <v/>
      </c>
      <c r="O2532" s="11">
        <f t="shared" ca="1" si="665"/>
        <v>38751</v>
      </c>
      <c r="P2532" s="31">
        <f t="shared" ca="1" si="678"/>
        <v>60</v>
      </c>
      <c r="Q2532" s="9">
        <f t="shared" ca="1" si="673"/>
        <v>0</v>
      </c>
      <c r="R2532" s="34" t="str">
        <f t="shared" ca="1" si="679"/>
        <v>SELL</v>
      </c>
    </row>
    <row r="2533" spans="1:18" x14ac:dyDescent="0.3">
      <c r="A2533" s="9">
        <v>2530</v>
      </c>
      <c r="B2533" s="11">
        <f t="shared" ca="1" si="663"/>
        <v>38754</v>
      </c>
      <c r="C2533" s="17">
        <f t="shared" ca="1" si="664"/>
        <v>3000.45</v>
      </c>
      <c r="D2533" s="42">
        <f t="shared" ca="1" si="674"/>
        <v>59.849999999999909</v>
      </c>
      <c r="E2533" s="15">
        <f t="shared" ca="1" si="666"/>
        <v>59.849999999999909</v>
      </c>
      <c r="F2533" s="15">
        <f t="shared" ca="1" si="667"/>
        <v>0</v>
      </c>
      <c r="G2533" s="17">
        <f t="shared" ca="1" si="675"/>
        <v>19.778571428571404</v>
      </c>
      <c r="H2533" s="17">
        <f t="shared" ca="1" si="676"/>
        <v>7.8249999999999806</v>
      </c>
      <c r="I2533" s="17">
        <f t="shared" ca="1" si="677"/>
        <v>2.5276129621177574</v>
      </c>
      <c r="J2533" s="23">
        <f t="shared" ca="1" si="668"/>
        <v>71.652218915771797</v>
      </c>
      <c r="K2533" s="19" t="str">
        <f t="shared" ca="1" si="669"/>
        <v>SELL</v>
      </c>
      <c r="L2533" s="19" t="str">
        <f t="shared" ca="1" si="670"/>
        <v/>
      </c>
      <c r="M2533" s="9" t="str">
        <f t="shared" ca="1" si="671"/>
        <v/>
      </c>
      <c r="N2533" s="9" t="str">
        <f t="shared" ca="1" si="672"/>
        <v/>
      </c>
      <c r="O2533" s="11">
        <f t="shared" ca="1" si="665"/>
        <v>38754</v>
      </c>
      <c r="P2533" s="31">
        <f t="shared" ca="1" si="678"/>
        <v>60</v>
      </c>
      <c r="Q2533" s="9">
        <f t="shared" ca="1" si="673"/>
        <v>0</v>
      </c>
      <c r="R2533" s="34" t="str">
        <f t="shared" ca="1" si="679"/>
        <v>SELL</v>
      </c>
    </row>
    <row r="2534" spans="1:18" x14ac:dyDescent="0.3">
      <c r="A2534" s="9">
        <v>2531</v>
      </c>
      <c r="B2534" s="11">
        <f t="shared" ca="1" si="663"/>
        <v>38755</v>
      </c>
      <c r="C2534" s="17">
        <f t="shared" ca="1" si="664"/>
        <v>3020.1</v>
      </c>
      <c r="D2534" s="42">
        <f t="shared" ca="1" si="674"/>
        <v>19.650000000000091</v>
      </c>
      <c r="E2534" s="15">
        <f t="shared" ca="1" si="666"/>
        <v>19.650000000000091</v>
      </c>
      <c r="F2534" s="15">
        <f t="shared" ca="1" si="667"/>
        <v>0</v>
      </c>
      <c r="G2534" s="17">
        <f t="shared" ca="1" si="675"/>
        <v>21.182142857142839</v>
      </c>
      <c r="H2534" s="17">
        <f t="shared" ca="1" si="676"/>
        <v>7.5392857142856951</v>
      </c>
      <c r="I2534" s="17">
        <f t="shared" ca="1" si="677"/>
        <v>2.8095689246802511</v>
      </c>
      <c r="J2534" s="23">
        <f t="shared" ca="1" si="668"/>
        <v>73.750310867943327</v>
      </c>
      <c r="K2534" s="19" t="str">
        <f t="shared" ca="1" si="669"/>
        <v>SELL</v>
      </c>
      <c r="L2534" s="19" t="str">
        <f t="shared" ca="1" si="670"/>
        <v/>
      </c>
      <c r="M2534" s="9" t="str">
        <f t="shared" ca="1" si="671"/>
        <v/>
      </c>
      <c r="N2534" s="9" t="str">
        <f t="shared" ca="1" si="672"/>
        <v/>
      </c>
      <c r="O2534" s="11">
        <f t="shared" ca="1" si="665"/>
        <v>38755</v>
      </c>
      <c r="P2534" s="31">
        <f t="shared" ca="1" si="678"/>
        <v>60</v>
      </c>
      <c r="Q2534" s="9">
        <f t="shared" ca="1" si="673"/>
        <v>0</v>
      </c>
      <c r="R2534" s="34" t="str">
        <f t="shared" ca="1" si="679"/>
        <v>SELL</v>
      </c>
    </row>
    <row r="2535" spans="1:18" x14ac:dyDescent="0.3">
      <c r="A2535" s="9">
        <v>2532</v>
      </c>
      <c r="B2535" s="11">
        <f t="shared" ca="1" si="663"/>
        <v>38756</v>
      </c>
      <c r="C2535" s="17">
        <f t="shared" ca="1" si="664"/>
        <v>3008.95</v>
      </c>
      <c r="D2535" s="42">
        <f t="shared" ca="1" si="674"/>
        <v>-11.150000000000091</v>
      </c>
      <c r="E2535" s="15">
        <f t="shared" ca="1" si="666"/>
        <v>0</v>
      </c>
      <c r="F2535" s="15">
        <f t="shared" ca="1" si="667"/>
        <v>-11.150000000000091</v>
      </c>
      <c r="G2535" s="17">
        <f t="shared" ca="1" si="675"/>
        <v>21.182142857142839</v>
      </c>
      <c r="H2535" s="17">
        <f t="shared" ca="1" si="676"/>
        <v>6.9142857142856951</v>
      </c>
      <c r="I2535" s="17">
        <f t="shared" ca="1" si="677"/>
        <v>3.0635330578512456</v>
      </c>
      <c r="J2535" s="23">
        <f t="shared" ca="1" si="668"/>
        <v>75.39087326808189</v>
      </c>
      <c r="K2535" s="19" t="str">
        <f t="shared" ca="1" si="669"/>
        <v>SELL</v>
      </c>
      <c r="L2535" s="19" t="str">
        <f t="shared" ca="1" si="670"/>
        <v/>
      </c>
      <c r="M2535" s="9" t="str">
        <f t="shared" ca="1" si="671"/>
        <v/>
      </c>
      <c r="N2535" s="9" t="str">
        <f t="shared" ca="1" si="672"/>
        <v/>
      </c>
      <c r="O2535" s="11">
        <f t="shared" ca="1" si="665"/>
        <v>38756</v>
      </c>
      <c r="P2535" s="31">
        <f t="shared" ca="1" si="678"/>
        <v>60</v>
      </c>
      <c r="Q2535" s="9">
        <f t="shared" ca="1" si="673"/>
        <v>0</v>
      </c>
      <c r="R2535" s="34" t="str">
        <f t="shared" ca="1" si="679"/>
        <v>SELL</v>
      </c>
    </row>
    <row r="2536" spans="1:18" x14ac:dyDescent="0.3">
      <c r="A2536" s="9">
        <v>2533</v>
      </c>
      <c r="B2536" s="11">
        <f t="shared" ca="1" si="663"/>
        <v>38758</v>
      </c>
      <c r="C2536" s="17">
        <f t="shared" ca="1" si="664"/>
        <v>3027.55</v>
      </c>
      <c r="D2536" s="42">
        <f t="shared" ca="1" si="674"/>
        <v>18.600000000000364</v>
      </c>
      <c r="E2536" s="15">
        <f t="shared" ca="1" si="666"/>
        <v>18.600000000000364</v>
      </c>
      <c r="F2536" s="15">
        <f t="shared" ca="1" si="667"/>
        <v>0</v>
      </c>
      <c r="G2536" s="17">
        <f t="shared" ca="1" si="675"/>
        <v>18.107142857142858</v>
      </c>
      <c r="H2536" s="17">
        <f t="shared" ca="1" si="676"/>
        <v>6.9142857142856951</v>
      </c>
      <c r="I2536" s="17">
        <f t="shared" ca="1" si="677"/>
        <v>2.6188016528925693</v>
      </c>
      <c r="J2536" s="23">
        <f t="shared" ca="1" si="668"/>
        <v>72.366542963174481</v>
      </c>
      <c r="K2536" s="19" t="str">
        <f t="shared" ca="1" si="669"/>
        <v>SELL</v>
      </c>
      <c r="L2536" s="19" t="str">
        <f t="shared" ca="1" si="670"/>
        <v/>
      </c>
      <c r="M2536" s="9" t="str">
        <f t="shared" ca="1" si="671"/>
        <v/>
      </c>
      <c r="N2536" s="9" t="str">
        <f t="shared" ca="1" si="672"/>
        <v/>
      </c>
      <c r="O2536" s="11">
        <f t="shared" ca="1" si="665"/>
        <v>38758</v>
      </c>
      <c r="P2536" s="31">
        <f t="shared" ca="1" si="678"/>
        <v>60</v>
      </c>
      <c r="Q2536" s="9">
        <f t="shared" ca="1" si="673"/>
        <v>0</v>
      </c>
      <c r="R2536" s="34" t="str">
        <f t="shared" ca="1" si="679"/>
        <v>SELL</v>
      </c>
    </row>
    <row r="2537" spans="1:18" x14ac:dyDescent="0.3">
      <c r="A2537" s="9">
        <v>2534</v>
      </c>
      <c r="B2537" s="11">
        <f t="shared" ca="1" si="663"/>
        <v>38761</v>
      </c>
      <c r="C2537" s="17">
        <f t="shared" ca="1" si="664"/>
        <v>3041.15</v>
      </c>
      <c r="D2537" s="42">
        <f t="shared" ca="1" si="674"/>
        <v>13.599999999999909</v>
      </c>
      <c r="E2537" s="15">
        <f t="shared" ca="1" si="666"/>
        <v>13.599999999999909</v>
      </c>
      <c r="F2537" s="15">
        <f t="shared" ca="1" si="667"/>
        <v>0</v>
      </c>
      <c r="G2537" s="17">
        <f t="shared" ca="1" si="675"/>
        <v>16.928571428571427</v>
      </c>
      <c r="H2537" s="17">
        <f t="shared" ca="1" si="676"/>
        <v>6.9142857142856951</v>
      </c>
      <c r="I2537" s="17">
        <f t="shared" ca="1" si="677"/>
        <v>2.448347107438023</v>
      </c>
      <c r="J2537" s="23">
        <f t="shared" ca="1" si="668"/>
        <v>71.000599161174407</v>
      </c>
      <c r="K2537" s="19" t="str">
        <f t="shared" ca="1" si="669"/>
        <v>SELL</v>
      </c>
      <c r="L2537" s="19" t="str">
        <f t="shared" ca="1" si="670"/>
        <v/>
      </c>
      <c r="M2537" s="9" t="str">
        <f t="shared" ca="1" si="671"/>
        <v/>
      </c>
      <c r="N2537" s="9" t="str">
        <f t="shared" ca="1" si="672"/>
        <v/>
      </c>
      <c r="O2537" s="11">
        <f t="shared" ca="1" si="665"/>
        <v>38761</v>
      </c>
      <c r="P2537" s="31">
        <f t="shared" ca="1" si="678"/>
        <v>60</v>
      </c>
      <c r="Q2537" s="9">
        <f t="shared" ca="1" si="673"/>
        <v>0</v>
      </c>
      <c r="R2537" s="34" t="str">
        <f t="shared" ca="1" si="679"/>
        <v>SELL</v>
      </c>
    </row>
    <row r="2538" spans="1:18" x14ac:dyDescent="0.3">
      <c r="A2538" s="9">
        <v>2535</v>
      </c>
      <c r="B2538" s="11">
        <f t="shared" ca="1" si="663"/>
        <v>38762</v>
      </c>
      <c r="C2538" s="17">
        <f t="shared" ca="1" si="664"/>
        <v>3017.55</v>
      </c>
      <c r="D2538" s="42">
        <f t="shared" ca="1" si="674"/>
        <v>-23.599999999999909</v>
      </c>
      <c r="E2538" s="15">
        <f t="shared" ca="1" si="666"/>
        <v>0</v>
      </c>
      <c r="F2538" s="15">
        <f t="shared" ca="1" si="667"/>
        <v>-23.599999999999909</v>
      </c>
      <c r="G2538" s="17">
        <f t="shared" ca="1" si="675"/>
        <v>16.928571428571427</v>
      </c>
      <c r="H2538" s="17">
        <f t="shared" ca="1" si="676"/>
        <v>7.3928571428571432</v>
      </c>
      <c r="I2538" s="17">
        <f t="shared" ca="1" si="677"/>
        <v>2.2898550724637676</v>
      </c>
      <c r="J2538" s="23">
        <f t="shared" ca="1" si="668"/>
        <v>69.603524229074878</v>
      </c>
      <c r="K2538" s="19" t="str">
        <f t="shared" ca="1" si="669"/>
        <v/>
      </c>
      <c r="L2538" s="19" t="str">
        <f t="shared" ca="1" si="670"/>
        <v/>
      </c>
      <c r="M2538" s="9" t="str">
        <f t="shared" ca="1" si="671"/>
        <v/>
      </c>
      <c r="N2538" s="9" t="str">
        <f t="shared" ca="1" si="672"/>
        <v/>
      </c>
      <c r="O2538" s="11">
        <f t="shared" ca="1" si="665"/>
        <v>38762</v>
      </c>
      <c r="P2538" s="31">
        <f t="shared" ca="1" si="678"/>
        <v>60</v>
      </c>
      <c r="Q2538" s="9">
        <f t="shared" ca="1" si="673"/>
        <v>0</v>
      </c>
      <c r="R2538" s="34" t="str">
        <f t="shared" ca="1" si="679"/>
        <v>SELL</v>
      </c>
    </row>
    <row r="2539" spans="1:18" x14ac:dyDescent="0.3">
      <c r="A2539" s="9">
        <v>2536</v>
      </c>
      <c r="B2539" s="11">
        <f t="shared" ca="1" si="663"/>
        <v>38763</v>
      </c>
      <c r="C2539" s="17">
        <f t="shared" ca="1" si="664"/>
        <v>3022.2</v>
      </c>
      <c r="D2539" s="42">
        <f t="shared" ca="1" si="674"/>
        <v>4.6499999999996362</v>
      </c>
      <c r="E2539" s="15">
        <f t="shared" ca="1" si="666"/>
        <v>4.6499999999996362</v>
      </c>
      <c r="F2539" s="15">
        <f t="shared" ca="1" si="667"/>
        <v>0</v>
      </c>
      <c r="G2539" s="17">
        <f t="shared" ca="1" si="675"/>
        <v>15.549999999999986</v>
      </c>
      <c r="H2539" s="17">
        <f t="shared" ca="1" si="676"/>
        <v>7.3928571428571432</v>
      </c>
      <c r="I2539" s="17">
        <f t="shared" ca="1" si="677"/>
        <v>2.1033816425120753</v>
      </c>
      <c r="J2539" s="23">
        <f t="shared" ca="1" si="668"/>
        <v>67.777085927770841</v>
      </c>
      <c r="K2539" s="19" t="str">
        <f t="shared" ca="1" si="669"/>
        <v/>
      </c>
      <c r="L2539" s="19" t="str">
        <f t="shared" ca="1" si="670"/>
        <v/>
      </c>
      <c r="M2539" s="9" t="str">
        <f t="shared" ca="1" si="671"/>
        <v/>
      </c>
      <c r="N2539" s="9" t="str">
        <f t="shared" ca="1" si="672"/>
        <v/>
      </c>
      <c r="O2539" s="11">
        <f t="shared" ca="1" si="665"/>
        <v>38763</v>
      </c>
      <c r="P2539" s="31">
        <f t="shared" ca="1" si="678"/>
        <v>60</v>
      </c>
      <c r="Q2539" s="9">
        <f t="shared" ca="1" si="673"/>
        <v>0</v>
      </c>
      <c r="R2539" s="34" t="str">
        <f t="shared" ca="1" si="679"/>
        <v>SELL</v>
      </c>
    </row>
    <row r="2540" spans="1:18" x14ac:dyDescent="0.3">
      <c r="A2540" s="9">
        <v>2537</v>
      </c>
      <c r="B2540" s="11">
        <f t="shared" ca="1" si="663"/>
        <v>38764</v>
      </c>
      <c r="C2540" s="17">
        <f t="shared" ca="1" si="664"/>
        <v>3021.6</v>
      </c>
      <c r="D2540" s="42">
        <f t="shared" ca="1" si="674"/>
        <v>-0.59999999999990905</v>
      </c>
      <c r="E2540" s="15">
        <f t="shared" ca="1" si="666"/>
        <v>0</v>
      </c>
      <c r="F2540" s="15">
        <f t="shared" ca="1" si="667"/>
        <v>-0.59999999999990905</v>
      </c>
      <c r="G2540" s="17">
        <f t="shared" ca="1" si="675"/>
        <v>13.239285714285709</v>
      </c>
      <c r="H2540" s="17">
        <f t="shared" ca="1" si="676"/>
        <v>7.4357142857142788</v>
      </c>
      <c r="I2540" s="17">
        <f t="shared" ca="1" si="677"/>
        <v>1.7804995196926041</v>
      </c>
      <c r="J2540" s="23">
        <f t="shared" ca="1" si="668"/>
        <v>64.035239246847482</v>
      </c>
      <c r="K2540" s="19" t="str">
        <f t="shared" ca="1" si="669"/>
        <v/>
      </c>
      <c r="L2540" s="19" t="str">
        <f t="shared" ca="1" si="670"/>
        <v/>
      </c>
      <c r="M2540" s="9" t="str">
        <f t="shared" ca="1" si="671"/>
        <v/>
      </c>
      <c r="N2540" s="9" t="str">
        <f t="shared" ca="1" si="672"/>
        <v/>
      </c>
      <c r="O2540" s="11">
        <f t="shared" ca="1" si="665"/>
        <v>38764</v>
      </c>
      <c r="P2540" s="31">
        <f t="shared" ca="1" si="678"/>
        <v>60</v>
      </c>
      <c r="Q2540" s="9">
        <f t="shared" ca="1" si="673"/>
        <v>0</v>
      </c>
      <c r="R2540" s="34" t="str">
        <f t="shared" ca="1" si="679"/>
        <v>SELL</v>
      </c>
    </row>
    <row r="2541" spans="1:18" x14ac:dyDescent="0.3">
      <c r="A2541" s="9">
        <v>2538</v>
      </c>
      <c r="B2541" s="11">
        <f t="shared" ca="1" si="663"/>
        <v>38765</v>
      </c>
      <c r="C2541" s="17">
        <f t="shared" ca="1" si="664"/>
        <v>2981.5</v>
      </c>
      <c r="D2541" s="42">
        <f t="shared" ca="1" si="674"/>
        <v>-40.099999999999909</v>
      </c>
      <c r="E2541" s="15">
        <f t="shared" ca="1" si="666"/>
        <v>0</v>
      </c>
      <c r="F2541" s="15">
        <f t="shared" ca="1" si="667"/>
        <v>-40.099999999999909</v>
      </c>
      <c r="G2541" s="17">
        <f t="shared" ca="1" si="675"/>
        <v>10.210714285714273</v>
      </c>
      <c r="H2541" s="17">
        <f t="shared" ca="1" si="676"/>
        <v>10.299999999999986</v>
      </c>
      <c r="I2541" s="17">
        <f t="shared" ca="1" si="677"/>
        <v>0.99133148404993077</v>
      </c>
      <c r="J2541" s="23">
        <f t="shared" ca="1" si="668"/>
        <v>49.782343722792966</v>
      </c>
      <c r="K2541" s="19" t="str">
        <f t="shared" ca="1" si="669"/>
        <v/>
      </c>
      <c r="L2541" s="19" t="str">
        <f t="shared" ca="1" si="670"/>
        <v/>
      </c>
      <c r="M2541" s="9" t="str">
        <f t="shared" ca="1" si="671"/>
        <v/>
      </c>
      <c r="N2541" s="9" t="str">
        <f t="shared" ca="1" si="672"/>
        <v/>
      </c>
      <c r="O2541" s="11">
        <f t="shared" ca="1" si="665"/>
        <v>38765</v>
      </c>
      <c r="P2541" s="31">
        <f t="shared" ca="1" si="678"/>
        <v>60</v>
      </c>
      <c r="Q2541" s="9">
        <f t="shared" ca="1" si="673"/>
        <v>0</v>
      </c>
      <c r="R2541" s="34" t="str">
        <f t="shared" ca="1" si="679"/>
        <v>SELL</v>
      </c>
    </row>
    <row r="2542" spans="1:18" x14ac:dyDescent="0.3">
      <c r="A2542" s="9">
        <v>2539</v>
      </c>
      <c r="B2542" s="11">
        <f t="shared" ca="1" si="663"/>
        <v>38768</v>
      </c>
      <c r="C2542" s="17">
        <f t="shared" ca="1" si="664"/>
        <v>3005.85</v>
      </c>
      <c r="D2542" s="42">
        <f t="shared" ca="1" si="674"/>
        <v>24.349999999999909</v>
      </c>
      <c r="E2542" s="15">
        <f t="shared" ca="1" si="666"/>
        <v>24.349999999999909</v>
      </c>
      <c r="F2542" s="15">
        <f t="shared" ca="1" si="667"/>
        <v>0</v>
      </c>
      <c r="G2542" s="17">
        <f t="shared" ca="1" si="675"/>
        <v>11.94999999999998</v>
      </c>
      <c r="H2542" s="17">
        <f t="shared" ca="1" si="676"/>
        <v>9.710714285714273</v>
      </c>
      <c r="I2542" s="17">
        <f t="shared" ca="1" si="677"/>
        <v>1.2305994851048174</v>
      </c>
      <c r="J2542" s="23">
        <f t="shared" ca="1" si="668"/>
        <v>55.169002473206916</v>
      </c>
      <c r="K2542" s="19" t="str">
        <f t="shared" ca="1" si="669"/>
        <v/>
      </c>
      <c r="L2542" s="19" t="str">
        <f t="shared" ca="1" si="670"/>
        <v/>
      </c>
      <c r="M2542" s="9" t="str">
        <f t="shared" ca="1" si="671"/>
        <v/>
      </c>
      <c r="N2542" s="9" t="str">
        <f t="shared" ca="1" si="672"/>
        <v/>
      </c>
      <c r="O2542" s="11">
        <f t="shared" ca="1" si="665"/>
        <v>38768</v>
      </c>
      <c r="P2542" s="31">
        <f t="shared" ca="1" si="678"/>
        <v>60</v>
      </c>
      <c r="Q2542" s="9">
        <f t="shared" ca="1" si="673"/>
        <v>0</v>
      </c>
      <c r="R2542" s="34" t="str">
        <f t="shared" ca="1" si="679"/>
        <v>SELL</v>
      </c>
    </row>
    <row r="2543" spans="1:18" x14ac:dyDescent="0.3">
      <c r="A2543" s="9">
        <v>2540</v>
      </c>
      <c r="B2543" s="11">
        <f t="shared" ca="1" si="663"/>
        <v>38769</v>
      </c>
      <c r="C2543" s="17">
        <f t="shared" ca="1" si="664"/>
        <v>3035.5</v>
      </c>
      <c r="D2543" s="42">
        <f t="shared" ca="1" si="674"/>
        <v>29.650000000000091</v>
      </c>
      <c r="E2543" s="15">
        <f t="shared" ca="1" si="666"/>
        <v>29.650000000000091</v>
      </c>
      <c r="F2543" s="15">
        <f t="shared" ca="1" si="667"/>
        <v>0</v>
      </c>
      <c r="G2543" s="17">
        <f t="shared" ca="1" si="675"/>
        <v>12.167857142857136</v>
      </c>
      <c r="H2543" s="17">
        <f t="shared" ca="1" si="676"/>
        <v>9.710714285714273</v>
      </c>
      <c r="I2543" s="17">
        <f t="shared" ca="1" si="677"/>
        <v>1.25303420375138</v>
      </c>
      <c r="J2543" s="23">
        <f t="shared" ca="1" si="668"/>
        <v>55.615409729023845</v>
      </c>
      <c r="K2543" s="19" t="str">
        <f t="shared" ca="1" si="669"/>
        <v/>
      </c>
      <c r="L2543" s="19" t="str">
        <f t="shared" ca="1" si="670"/>
        <v/>
      </c>
      <c r="M2543" s="9" t="str">
        <f t="shared" ca="1" si="671"/>
        <v/>
      </c>
      <c r="N2543" s="9" t="str">
        <f t="shared" ca="1" si="672"/>
        <v/>
      </c>
      <c r="O2543" s="11">
        <f t="shared" ca="1" si="665"/>
        <v>38769</v>
      </c>
      <c r="P2543" s="31">
        <f t="shared" ca="1" si="678"/>
        <v>60</v>
      </c>
      <c r="Q2543" s="9">
        <f t="shared" ca="1" si="673"/>
        <v>0</v>
      </c>
      <c r="R2543" s="34" t="str">
        <f t="shared" ca="1" si="679"/>
        <v>SELL</v>
      </c>
    </row>
    <row r="2544" spans="1:18" x14ac:dyDescent="0.3">
      <c r="A2544" s="9">
        <v>2541</v>
      </c>
      <c r="B2544" s="11">
        <f t="shared" ca="1" si="663"/>
        <v>38770</v>
      </c>
      <c r="C2544" s="17">
        <f t="shared" ca="1" si="664"/>
        <v>3050.8</v>
      </c>
      <c r="D2544" s="42">
        <f t="shared" ca="1" si="674"/>
        <v>15.300000000000182</v>
      </c>
      <c r="E2544" s="15">
        <f t="shared" ca="1" si="666"/>
        <v>15.300000000000182</v>
      </c>
      <c r="F2544" s="15">
        <f t="shared" ca="1" si="667"/>
        <v>0</v>
      </c>
      <c r="G2544" s="17">
        <f t="shared" ca="1" si="675"/>
        <v>13.260714285714291</v>
      </c>
      <c r="H2544" s="17">
        <f t="shared" ca="1" si="676"/>
        <v>7.6000000000000068</v>
      </c>
      <c r="I2544" s="17">
        <f t="shared" ca="1" si="677"/>
        <v>1.7448308270676685</v>
      </c>
      <c r="J2544" s="23">
        <f t="shared" ca="1" si="668"/>
        <v>63.56788221195</v>
      </c>
      <c r="K2544" s="19" t="str">
        <f t="shared" ca="1" si="669"/>
        <v/>
      </c>
      <c r="L2544" s="19" t="str">
        <f t="shared" ca="1" si="670"/>
        <v/>
      </c>
      <c r="M2544" s="9" t="str">
        <f t="shared" ca="1" si="671"/>
        <v/>
      </c>
      <c r="N2544" s="9" t="str">
        <f t="shared" ca="1" si="672"/>
        <v/>
      </c>
      <c r="O2544" s="11">
        <f t="shared" ca="1" si="665"/>
        <v>38770</v>
      </c>
      <c r="P2544" s="31">
        <f t="shared" ca="1" si="678"/>
        <v>60</v>
      </c>
      <c r="Q2544" s="9">
        <f t="shared" ca="1" si="673"/>
        <v>0</v>
      </c>
      <c r="R2544" s="34" t="str">
        <f t="shared" ca="1" si="679"/>
        <v>SELL</v>
      </c>
    </row>
    <row r="2545" spans="1:18" x14ac:dyDescent="0.3">
      <c r="A2545" s="9">
        <v>2542</v>
      </c>
      <c r="B2545" s="11">
        <f t="shared" ca="1" si="663"/>
        <v>38771</v>
      </c>
      <c r="C2545" s="17">
        <f t="shared" ca="1" si="664"/>
        <v>3062.1</v>
      </c>
      <c r="D2545" s="42">
        <f t="shared" ca="1" si="674"/>
        <v>11.299999999999727</v>
      </c>
      <c r="E2545" s="15">
        <f t="shared" ca="1" si="666"/>
        <v>11.299999999999727</v>
      </c>
      <c r="F2545" s="15">
        <f t="shared" ca="1" si="667"/>
        <v>0</v>
      </c>
      <c r="G2545" s="17">
        <f t="shared" ca="1" si="675"/>
        <v>14.067857142857131</v>
      </c>
      <c r="H2545" s="17">
        <f t="shared" ca="1" si="676"/>
        <v>7.3071428571428374</v>
      </c>
      <c r="I2545" s="17">
        <f t="shared" ca="1" si="677"/>
        <v>1.9252199413489772</v>
      </c>
      <c r="J2545" s="23">
        <f t="shared" ca="1" si="668"/>
        <v>65.814536340852172</v>
      </c>
      <c r="K2545" s="19" t="str">
        <f t="shared" ca="1" si="669"/>
        <v/>
      </c>
      <c r="L2545" s="19" t="str">
        <f t="shared" ca="1" si="670"/>
        <v/>
      </c>
      <c r="M2545" s="9" t="str">
        <f t="shared" ca="1" si="671"/>
        <v/>
      </c>
      <c r="N2545" s="9" t="str">
        <f t="shared" ca="1" si="672"/>
        <v/>
      </c>
      <c r="O2545" s="11">
        <f t="shared" ca="1" si="665"/>
        <v>38771</v>
      </c>
      <c r="P2545" s="31">
        <f t="shared" ca="1" si="678"/>
        <v>60</v>
      </c>
      <c r="Q2545" s="9">
        <f t="shared" ca="1" si="673"/>
        <v>0</v>
      </c>
      <c r="R2545" s="34" t="str">
        <f t="shared" ca="1" si="679"/>
        <v>SELL</v>
      </c>
    </row>
    <row r="2546" spans="1:18" x14ac:dyDescent="0.3">
      <c r="A2546" s="9">
        <v>2543</v>
      </c>
      <c r="B2546" s="11">
        <f t="shared" ca="1" si="663"/>
        <v>38772</v>
      </c>
      <c r="C2546" s="17">
        <f t="shared" ca="1" si="664"/>
        <v>3050.05</v>
      </c>
      <c r="D2546" s="42">
        <f t="shared" ca="1" si="674"/>
        <v>-12.049999999999727</v>
      </c>
      <c r="E2546" s="15">
        <f t="shared" ca="1" si="666"/>
        <v>0</v>
      </c>
      <c r="F2546" s="15">
        <f t="shared" ca="1" si="667"/>
        <v>-12.049999999999727</v>
      </c>
      <c r="G2546" s="17">
        <f t="shared" ca="1" si="675"/>
        <v>14.067857142857131</v>
      </c>
      <c r="H2546" s="17">
        <f t="shared" ca="1" si="676"/>
        <v>6.2499999999999671</v>
      </c>
      <c r="I2546" s="17">
        <f t="shared" ca="1" si="677"/>
        <v>2.2508571428571527</v>
      </c>
      <c r="J2546" s="23">
        <f t="shared" ca="1" si="668"/>
        <v>69.238882053084993</v>
      </c>
      <c r="K2546" s="19" t="str">
        <f t="shared" ca="1" si="669"/>
        <v/>
      </c>
      <c r="L2546" s="19" t="str">
        <f t="shared" ca="1" si="670"/>
        <v/>
      </c>
      <c r="M2546" s="9" t="str">
        <f t="shared" ca="1" si="671"/>
        <v/>
      </c>
      <c r="N2546" s="9" t="str">
        <f t="shared" ca="1" si="672"/>
        <v/>
      </c>
      <c r="O2546" s="11">
        <f t="shared" ca="1" si="665"/>
        <v>38772</v>
      </c>
      <c r="P2546" s="31">
        <f t="shared" ca="1" si="678"/>
        <v>60</v>
      </c>
      <c r="Q2546" s="9">
        <f t="shared" ca="1" si="673"/>
        <v>0</v>
      </c>
      <c r="R2546" s="34" t="str">
        <f t="shared" ca="1" si="679"/>
        <v>SELL</v>
      </c>
    </row>
    <row r="2547" spans="1:18" x14ac:dyDescent="0.3">
      <c r="A2547" s="9">
        <v>2544</v>
      </c>
      <c r="B2547" s="11">
        <f t="shared" ca="1" si="663"/>
        <v>38775</v>
      </c>
      <c r="C2547" s="17">
        <f t="shared" ca="1" si="664"/>
        <v>3067.45</v>
      </c>
      <c r="D2547" s="42">
        <f t="shared" ca="1" si="674"/>
        <v>17.399999999999636</v>
      </c>
      <c r="E2547" s="15">
        <f t="shared" ca="1" si="666"/>
        <v>17.399999999999636</v>
      </c>
      <c r="F2547" s="15">
        <f t="shared" ca="1" si="667"/>
        <v>0</v>
      </c>
      <c r="G2547" s="17">
        <f t="shared" ca="1" si="675"/>
        <v>11.035714285714253</v>
      </c>
      <c r="H2547" s="17">
        <f t="shared" ca="1" si="676"/>
        <v>6.2499999999999671</v>
      </c>
      <c r="I2547" s="17">
        <f t="shared" ca="1" si="677"/>
        <v>1.7657142857142898</v>
      </c>
      <c r="J2547" s="23">
        <f t="shared" ca="1" si="668"/>
        <v>63.842975206611619</v>
      </c>
      <c r="K2547" s="19" t="str">
        <f t="shared" ca="1" si="669"/>
        <v/>
      </c>
      <c r="L2547" s="19" t="str">
        <f t="shared" ca="1" si="670"/>
        <v/>
      </c>
      <c r="M2547" s="9" t="str">
        <f t="shared" ca="1" si="671"/>
        <v/>
      </c>
      <c r="N2547" s="9" t="str">
        <f t="shared" ca="1" si="672"/>
        <v/>
      </c>
      <c r="O2547" s="11">
        <f t="shared" ca="1" si="665"/>
        <v>38775</v>
      </c>
      <c r="P2547" s="31">
        <f t="shared" ca="1" si="678"/>
        <v>60</v>
      </c>
      <c r="Q2547" s="9">
        <f t="shared" ca="1" si="673"/>
        <v>0</v>
      </c>
      <c r="R2547" s="34" t="str">
        <f t="shared" ca="1" si="679"/>
        <v>SELL</v>
      </c>
    </row>
    <row r="2548" spans="1:18" x14ac:dyDescent="0.3">
      <c r="A2548" s="9">
        <v>2545</v>
      </c>
      <c r="B2548" s="11">
        <f t="shared" ca="1" si="663"/>
        <v>38776</v>
      </c>
      <c r="C2548" s="17">
        <f t="shared" ca="1" si="664"/>
        <v>3074.7</v>
      </c>
      <c r="D2548" s="42">
        <f t="shared" ca="1" si="674"/>
        <v>7.25</v>
      </c>
      <c r="E2548" s="15">
        <f t="shared" ca="1" si="666"/>
        <v>7.25</v>
      </c>
      <c r="F2548" s="15">
        <f t="shared" ca="1" si="667"/>
        <v>0</v>
      </c>
      <c r="G2548" s="17">
        <f t="shared" ca="1" si="675"/>
        <v>10.149999999999961</v>
      </c>
      <c r="H2548" s="17">
        <f t="shared" ca="1" si="676"/>
        <v>6.2499999999999671</v>
      </c>
      <c r="I2548" s="17">
        <f t="shared" ca="1" si="677"/>
        <v>1.6240000000000023</v>
      </c>
      <c r="J2548" s="23">
        <f t="shared" ca="1" si="668"/>
        <v>61.89024390243906</v>
      </c>
      <c r="K2548" s="19" t="str">
        <f t="shared" ca="1" si="669"/>
        <v/>
      </c>
      <c r="L2548" s="19" t="str">
        <f t="shared" ca="1" si="670"/>
        <v/>
      </c>
      <c r="M2548" s="9" t="str">
        <f t="shared" ca="1" si="671"/>
        <v/>
      </c>
      <c r="N2548" s="9" t="str">
        <f t="shared" ca="1" si="672"/>
        <v/>
      </c>
      <c r="O2548" s="11">
        <f t="shared" ca="1" si="665"/>
        <v>38776</v>
      </c>
      <c r="P2548" s="31">
        <f t="shared" ca="1" si="678"/>
        <v>60</v>
      </c>
      <c r="Q2548" s="9">
        <f t="shared" ca="1" si="673"/>
        <v>0</v>
      </c>
      <c r="R2548" s="34" t="str">
        <f t="shared" ca="1" si="679"/>
        <v>SELL</v>
      </c>
    </row>
    <row r="2549" spans="1:18" x14ac:dyDescent="0.3">
      <c r="A2549" s="9">
        <v>2546</v>
      </c>
      <c r="B2549" s="11">
        <f t="shared" ca="1" si="663"/>
        <v>38777</v>
      </c>
      <c r="C2549" s="17">
        <f t="shared" ca="1" si="664"/>
        <v>3123.1</v>
      </c>
      <c r="D2549" s="42">
        <f t="shared" ca="1" si="674"/>
        <v>48.400000000000091</v>
      </c>
      <c r="E2549" s="15">
        <f t="shared" ca="1" si="666"/>
        <v>48.400000000000091</v>
      </c>
      <c r="F2549" s="15">
        <f t="shared" ca="1" si="667"/>
        <v>0</v>
      </c>
      <c r="G2549" s="17">
        <f t="shared" ca="1" si="675"/>
        <v>13.607142857142824</v>
      </c>
      <c r="H2549" s="17">
        <f t="shared" ca="1" si="676"/>
        <v>5.4535714285713892</v>
      </c>
      <c r="I2549" s="17">
        <f t="shared" ca="1" si="677"/>
        <v>2.4950884086444125</v>
      </c>
      <c r="J2549" s="23">
        <f t="shared" ca="1" si="668"/>
        <v>71.388420460933204</v>
      </c>
      <c r="K2549" s="19" t="str">
        <f t="shared" ca="1" si="669"/>
        <v>SELL</v>
      </c>
      <c r="L2549" s="19" t="str">
        <f t="shared" ca="1" si="670"/>
        <v/>
      </c>
      <c r="M2549" s="9" t="str">
        <f t="shared" ca="1" si="671"/>
        <v/>
      </c>
      <c r="N2549" s="9" t="str">
        <f t="shared" ca="1" si="672"/>
        <v/>
      </c>
      <c r="O2549" s="11">
        <f t="shared" ca="1" si="665"/>
        <v>38777</v>
      </c>
      <c r="P2549" s="31">
        <f t="shared" ca="1" si="678"/>
        <v>60</v>
      </c>
      <c r="Q2549" s="9">
        <f t="shared" ca="1" si="673"/>
        <v>0</v>
      </c>
      <c r="R2549" s="34" t="str">
        <f t="shared" ca="1" si="679"/>
        <v>SELL</v>
      </c>
    </row>
    <row r="2550" spans="1:18" x14ac:dyDescent="0.3">
      <c r="A2550" s="9">
        <v>2547</v>
      </c>
      <c r="B2550" s="11">
        <f t="shared" ca="1" si="663"/>
        <v>38778</v>
      </c>
      <c r="C2550" s="17">
        <f t="shared" ca="1" si="664"/>
        <v>3150.7</v>
      </c>
      <c r="D2550" s="42">
        <f t="shared" ca="1" si="674"/>
        <v>27.599999999999909</v>
      </c>
      <c r="E2550" s="15">
        <f t="shared" ca="1" si="666"/>
        <v>27.599999999999909</v>
      </c>
      <c r="F2550" s="15">
        <f t="shared" ca="1" si="667"/>
        <v>0</v>
      </c>
      <c r="G2550" s="17">
        <f t="shared" ca="1" si="675"/>
        <v>14.249999999999934</v>
      </c>
      <c r="H2550" s="17">
        <f t="shared" ca="1" si="676"/>
        <v>5.4535714285713892</v>
      </c>
      <c r="I2550" s="17">
        <f t="shared" ca="1" si="677"/>
        <v>2.6129666011787887</v>
      </c>
      <c r="J2550" s="23">
        <f t="shared" ca="1" si="668"/>
        <v>72.32191408374122</v>
      </c>
      <c r="K2550" s="19" t="str">
        <f t="shared" ca="1" si="669"/>
        <v>SELL</v>
      </c>
      <c r="L2550" s="19" t="str">
        <f t="shared" ca="1" si="670"/>
        <v/>
      </c>
      <c r="M2550" s="9" t="str">
        <f t="shared" ca="1" si="671"/>
        <v/>
      </c>
      <c r="N2550" s="9" t="str">
        <f t="shared" ca="1" si="672"/>
        <v/>
      </c>
      <c r="O2550" s="11">
        <f t="shared" ca="1" si="665"/>
        <v>38778</v>
      </c>
      <c r="P2550" s="31">
        <f t="shared" ca="1" si="678"/>
        <v>60</v>
      </c>
      <c r="Q2550" s="9">
        <f t="shared" ca="1" si="673"/>
        <v>0</v>
      </c>
      <c r="R2550" s="34" t="str">
        <f t="shared" ca="1" si="679"/>
        <v>SELL</v>
      </c>
    </row>
    <row r="2551" spans="1:18" x14ac:dyDescent="0.3">
      <c r="A2551" s="9">
        <v>2548</v>
      </c>
      <c r="B2551" s="11">
        <f t="shared" ca="1" si="663"/>
        <v>38779</v>
      </c>
      <c r="C2551" s="17">
        <f t="shared" ca="1" si="664"/>
        <v>3147.35</v>
      </c>
      <c r="D2551" s="42">
        <f t="shared" ca="1" si="674"/>
        <v>-3.3499999999999091</v>
      </c>
      <c r="E2551" s="15">
        <f t="shared" ca="1" si="666"/>
        <v>0</v>
      </c>
      <c r="F2551" s="15">
        <f t="shared" ca="1" si="667"/>
        <v>-3.3499999999999091</v>
      </c>
      <c r="G2551" s="17">
        <f t="shared" ca="1" si="675"/>
        <v>13.27857142857137</v>
      </c>
      <c r="H2551" s="17">
        <f t="shared" ca="1" si="676"/>
        <v>5.6928571428570978</v>
      </c>
      <c r="I2551" s="17">
        <f t="shared" ca="1" si="677"/>
        <v>2.3324968632371474</v>
      </c>
      <c r="J2551" s="23">
        <f t="shared" ca="1" si="668"/>
        <v>69.992469879518154</v>
      </c>
      <c r="K2551" s="19" t="str">
        <f t="shared" ca="1" si="669"/>
        <v/>
      </c>
      <c r="L2551" s="19" t="str">
        <f t="shared" ca="1" si="670"/>
        <v/>
      </c>
      <c r="M2551" s="9" t="str">
        <f t="shared" ca="1" si="671"/>
        <v/>
      </c>
      <c r="N2551" s="9" t="str">
        <f t="shared" ca="1" si="672"/>
        <v/>
      </c>
      <c r="O2551" s="11">
        <f t="shared" ca="1" si="665"/>
        <v>38779</v>
      </c>
      <c r="P2551" s="31">
        <f t="shared" ca="1" si="678"/>
        <v>60</v>
      </c>
      <c r="Q2551" s="9">
        <f t="shared" ca="1" si="673"/>
        <v>0</v>
      </c>
      <c r="R2551" s="34" t="str">
        <f t="shared" ca="1" si="679"/>
        <v>SELL</v>
      </c>
    </row>
    <row r="2552" spans="1:18" x14ac:dyDescent="0.3">
      <c r="A2552" s="9">
        <v>2549</v>
      </c>
      <c r="B2552" s="11">
        <f t="shared" ca="1" si="663"/>
        <v>38782</v>
      </c>
      <c r="C2552" s="17">
        <f t="shared" ca="1" si="664"/>
        <v>3190.4</v>
      </c>
      <c r="D2552" s="42">
        <f t="shared" ca="1" si="674"/>
        <v>43.050000000000182</v>
      </c>
      <c r="E2552" s="15">
        <f t="shared" ca="1" si="666"/>
        <v>43.050000000000182</v>
      </c>
      <c r="F2552" s="15">
        <f t="shared" ca="1" si="667"/>
        <v>0</v>
      </c>
      <c r="G2552" s="17">
        <f t="shared" ca="1" si="675"/>
        <v>16.353571428571382</v>
      </c>
      <c r="H2552" s="17">
        <f t="shared" ca="1" si="676"/>
        <v>4.007142857142818</v>
      </c>
      <c r="I2552" s="17">
        <f t="shared" ca="1" si="677"/>
        <v>4.0811051693404918</v>
      </c>
      <c r="J2552" s="23">
        <f t="shared" ca="1" si="668"/>
        <v>80.319242238203941</v>
      </c>
      <c r="K2552" s="19" t="str">
        <f t="shared" ca="1" si="669"/>
        <v>SELL</v>
      </c>
      <c r="L2552" s="19" t="str">
        <f t="shared" ca="1" si="670"/>
        <v/>
      </c>
      <c r="M2552" s="9" t="str">
        <f t="shared" ca="1" si="671"/>
        <v/>
      </c>
      <c r="N2552" s="9" t="str">
        <f t="shared" ca="1" si="672"/>
        <v/>
      </c>
      <c r="O2552" s="11">
        <f t="shared" ca="1" si="665"/>
        <v>38782</v>
      </c>
      <c r="P2552" s="31">
        <f t="shared" ca="1" si="678"/>
        <v>60</v>
      </c>
      <c r="Q2552" s="9">
        <f t="shared" ca="1" si="673"/>
        <v>0</v>
      </c>
      <c r="R2552" s="34" t="str">
        <f t="shared" ca="1" si="679"/>
        <v>SELL</v>
      </c>
    </row>
    <row r="2553" spans="1:18" x14ac:dyDescent="0.3">
      <c r="A2553" s="9">
        <v>2550</v>
      </c>
      <c r="B2553" s="11">
        <f t="shared" ca="1" si="663"/>
        <v>38783</v>
      </c>
      <c r="C2553" s="17">
        <f t="shared" ca="1" si="664"/>
        <v>3182.8</v>
      </c>
      <c r="D2553" s="42">
        <f t="shared" ca="1" si="674"/>
        <v>-7.5999999999999091</v>
      </c>
      <c r="E2553" s="15">
        <f t="shared" ca="1" si="666"/>
        <v>0</v>
      </c>
      <c r="F2553" s="15">
        <f t="shared" ca="1" si="667"/>
        <v>-7.5999999999999091</v>
      </c>
      <c r="G2553" s="17">
        <f t="shared" ca="1" si="675"/>
        <v>16.021428571428551</v>
      </c>
      <c r="H2553" s="17">
        <f t="shared" ca="1" si="676"/>
        <v>4.5499999999999545</v>
      </c>
      <c r="I2553" s="17">
        <f t="shared" ca="1" si="677"/>
        <v>3.5211930926216946</v>
      </c>
      <c r="J2553" s="23">
        <f t="shared" ca="1" si="668"/>
        <v>77.881944444444599</v>
      </c>
      <c r="K2553" s="19" t="str">
        <f t="shared" ca="1" si="669"/>
        <v>SELL</v>
      </c>
      <c r="L2553" s="19" t="str">
        <f t="shared" ca="1" si="670"/>
        <v/>
      </c>
      <c r="M2553" s="9" t="str">
        <f t="shared" ca="1" si="671"/>
        <v/>
      </c>
      <c r="N2553" s="9" t="str">
        <f t="shared" ca="1" si="672"/>
        <v/>
      </c>
      <c r="O2553" s="11">
        <f t="shared" ca="1" si="665"/>
        <v>38783</v>
      </c>
      <c r="P2553" s="31">
        <f t="shared" ca="1" si="678"/>
        <v>60</v>
      </c>
      <c r="Q2553" s="9">
        <f t="shared" ca="1" si="673"/>
        <v>0</v>
      </c>
      <c r="R2553" s="34" t="str">
        <f t="shared" ca="1" si="679"/>
        <v>SELL</v>
      </c>
    </row>
    <row r="2554" spans="1:18" x14ac:dyDescent="0.3">
      <c r="A2554" s="9">
        <v>2551</v>
      </c>
      <c r="B2554" s="11">
        <f t="shared" ca="1" si="663"/>
        <v>38784</v>
      </c>
      <c r="C2554" s="17">
        <f t="shared" ca="1" si="664"/>
        <v>3116.7</v>
      </c>
      <c r="D2554" s="42">
        <f t="shared" ca="1" si="674"/>
        <v>-66.100000000000364</v>
      </c>
      <c r="E2554" s="15">
        <f t="shared" ca="1" si="666"/>
        <v>0</v>
      </c>
      <c r="F2554" s="15">
        <f t="shared" ca="1" si="667"/>
        <v>-66.100000000000364</v>
      </c>
      <c r="G2554" s="17">
        <f t="shared" ca="1" si="675"/>
        <v>16.021428571428551</v>
      </c>
      <c r="H2554" s="17">
        <f t="shared" ca="1" si="676"/>
        <v>9.2285714285714153</v>
      </c>
      <c r="I2554" s="17">
        <f t="shared" ca="1" si="677"/>
        <v>1.7360681114551086</v>
      </c>
      <c r="J2554" s="23">
        <f t="shared" ca="1" si="668"/>
        <v>63.451202263083452</v>
      </c>
      <c r="K2554" s="19" t="str">
        <f t="shared" ca="1" si="669"/>
        <v/>
      </c>
      <c r="L2554" s="19" t="str">
        <f t="shared" ca="1" si="670"/>
        <v/>
      </c>
      <c r="M2554" s="9" t="str">
        <f t="shared" ca="1" si="671"/>
        <v/>
      </c>
      <c r="N2554" s="9" t="str">
        <f t="shared" ca="1" si="672"/>
        <v/>
      </c>
      <c r="O2554" s="11">
        <f t="shared" ca="1" si="665"/>
        <v>38784</v>
      </c>
      <c r="P2554" s="31">
        <f t="shared" ca="1" si="678"/>
        <v>60</v>
      </c>
      <c r="Q2554" s="9">
        <f t="shared" ca="1" si="673"/>
        <v>0</v>
      </c>
      <c r="R2554" s="34" t="str">
        <f t="shared" ca="1" si="679"/>
        <v>SELL</v>
      </c>
    </row>
    <row r="2555" spans="1:18" x14ac:dyDescent="0.3">
      <c r="A2555" s="9">
        <v>2552</v>
      </c>
      <c r="B2555" s="11">
        <f t="shared" ca="1" si="663"/>
        <v>38785</v>
      </c>
      <c r="C2555" s="17">
        <f t="shared" ca="1" si="664"/>
        <v>3129.1</v>
      </c>
      <c r="D2555" s="42">
        <f t="shared" ca="1" si="674"/>
        <v>12.400000000000091</v>
      </c>
      <c r="E2555" s="15">
        <f t="shared" ca="1" si="666"/>
        <v>12.400000000000091</v>
      </c>
      <c r="F2555" s="15">
        <f t="shared" ca="1" si="667"/>
        <v>0</v>
      </c>
      <c r="G2555" s="17">
        <f t="shared" ca="1" si="675"/>
        <v>16.907142857142844</v>
      </c>
      <c r="H2555" s="17">
        <f t="shared" ca="1" si="676"/>
        <v>6.3642857142857077</v>
      </c>
      <c r="I2555" s="17">
        <f t="shared" ca="1" si="677"/>
        <v>2.6565656565656575</v>
      </c>
      <c r="J2555" s="23">
        <f t="shared" ca="1" si="668"/>
        <v>72.65193370165747</v>
      </c>
      <c r="K2555" s="19" t="str">
        <f t="shared" ca="1" si="669"/>
        <v>SELL</v>
      </c>
      <c r="L2555" s="19" t="str">
        <f t="shared" ca="1" si="670"/>
        <v/>
      </c>
      <c r="M2555" s="9" t="str">
        <f t="shared" ca="1" si="671"/>
        <v/>
      </c>
      <c r="N2555" s="9" t="str">
        <f t="shared" ca="1" si="672"/>
        <v/>
      </c>
      <c r="O2555" s="11">
        <f t="shared" ca="1" si="665"/>
        <v>38785</v>
      </c>
      <c r="P2555" s="31">
        <f t="shared" ca="1" si="678"/>
        <v>60</v>
      </c>
      <c r="Q2555" s="9">
        <f t="shared" ca="1" si="673"/>
        <v>0</v>
      </c>
      <c r="R2555" s="34" t="str">
        <f t="shared" ca="1" si="679"/>
        <v>SELL</v>
      </c>
    </row>
    <row r="2556" spans="1:18" x14ac:dyDescent="0.3">
      <c r="A2556" s="9">
        <v>2553</v>
      </c>
      <c r="B2556" s="11">
        <f t="shared" ca="1" si="663"/>
        <v>38786</v>
      </c>
      <c r="C2556" s="17">
        <f t="shared" ca="1" si="664"/>
        <v>3183.9</v>
      </c>
      <c r="D2556" s="42">
        <f t="shared" ca="1" si="674"/>
        <v>54.800000000000182</v>
      </c>
      <c r="E2556" s="15">
        <f t="shared" ca="1" si="666"/>
        <v>54.800000000000182</v>
      </c>
      <c r="F2556" s="15">
        <f t="shared" ca="1" si="667"/>
        <v>0</v>
      </c>
      <c r="G2556" s="17">
        <f t="shared" ca="1" si="675"/>
        <v>19.082142857142863</v>
      </c>
      <c r="H2556" s="17">
        <f t="shared" ca="1" si="676"/>
        <v>6.3642857142857077</v>
      </c>
      <c r="I2556" s="17">
        <f t="shared" ca="1" si="677"/>
        <v>2.9983164983165023</v>
      </c>
      <c r="J2556" s="23">
        <f t="shared" ca="1" si="668"/>
        <v>74.989473684210552</v>
      </c>
      <c r="K2556" s="19" t="str">
        <f t="shared" ca="1" si="669"/>
        <v>SELL</v>
      </c>
      <c r="L2556" s="19" t="str">
        <f t="shared" ca="1" si="670"/>
        <v/>
      </c>
      <c r="M2556" s="9" t="str">
        <f t="shared" ca="1" si="671"/>
        <v/>
      </c>
      <c r="N2556" s="9" t="str">
        <f t="shared" ca="1" si="672"/>
        <v/>
      </c>
      <c r="O2556" s="11">
        <f t="shared" ca="1" si="665"/>
        <v>38786</v>
      </c>
      <c r="P2556" s="31">
        <f t="shared" ca="1" si="678"/>
        <v>60</v>
      </c>
      <c r="Q2556" s="9">
        <f t="shared" ca="1" si="673"/>
        <v>0</v>
      </c>
      <c r="R2556" s="34" t="str">
        <f t="shared" ca="1" si="679"/>
        <v>SELL</v>
      </c>
    </row>
    <row r="2557" spans="1:18" x14ac:dyDescent="0.3">
      <c r="A2557" s="9">
        <v>2554</v>
      </c>
      <c r="B2557" s="11">
        <f t="shared" ca="1" si="663"/>
        <v>38789</v>
      </c>
      <c r="C2557" s="17">
        <f t="shared" ca="1" si="664"/>
        <v>3202.65</v>
      </c>
      <c r="D2557" s="42">
        <f t="shared" ca="1" si="674"/>
        <v>18.75</v>
      </c>
      <c r="E2557" s="15">
        <f t="shared" ca="1" si="666"/>
        <v>18.75</v>
      </c>
      <c r="F2557" s="15">
        <f t="shared" ca="1" si="667"/>
        <v>0</v>
      </c>
      <c r="G2557" s="17">
        <f t="shared" ca="1" si="675"/>
        <v>18.303571428571427</v>
      </c>
      <c r="H2557" s="17">
        <f t="shared" ca="1" si="676"/>
        <v>6.3642857142857077</v>
      </c>
      <c r="I2557" s="17">
        <f t="shared" ca="1" si="677"/>
        <v>2.8759820426487122</v>
      </c>
      <c r="J2557" s="23">
        <f t="shared" ca="1" si="668"/>
        <v>74.200086868394408</v>
      </c>
      <c r="K2557" s="19" t="str">
        <f t="shared" ca="1" si="669"/>
        <v>SELL</v>
      </c>
      <c r="L2557" s="19" t="str">
        <f t="shared" ca="1" si="670"/>
        <v/>
      </c>
      <c r="M2557" s="9" t="str">
        <f t="shared" ca="1" si="671"/>
        <v/>
      </c>
      <c r="N2557" s="9" t="str">
        <f t="shared" ca="1" si="672"/>
        <v/>
      </c>
      <c r="O2557" s="11">
        <f t="shared" ca="1" si="665"/>
        <v>38789</v>
      </c>
      <c r="P2557" s="31">
        <f t="shared" ca="1" si="678"/>
        <v>60</v>
      </c>
      <c r="Q2557" s="9">
        <f t="shared" ca="1" si="673"/>
        <v>0</v>
      </c>
      <c r="R2557" s="34" t="str">
        <f t="shared" ca="1" si="679"/>
        <v>SELL</v>
      </c>
    </row>
    <row r="2558" spans="1:18" x14ac:dyDescent="0.3">
      <c r="A2558" s="9">
        <v>2555</v>
      </c>
      <c r="B2558" s="11">
        <f t="shared" ca="1" si="663"/>
        <v>38790</v>
      </c>
      <c r="C2558" s="17">
        <f t="shared" ca="1" si="664"/>
        <v>3195.35</v>
      </c>
      <c r="D2558" s="42">
        <f t="shared" ca="1" si="674"/>
        <v>-7.3000000000001819</v>
      </c>
      <c r="E2558" s="15">
        <f t="shared" ca="1" si="666"/>
        <v>0</v>
      </c>
      <c r="F2558" s="15">
        <f t="shared" ca="1" si="667"/>
        <v>-7.3000000000001819</v>
      </c>
      <c r="G2558" s="17">
        <f t="shared" ca="1" si="675"/>
        <v>17.210714285714271</v>
      </c>
      <c r="H2558" s="17">
        <f t="shared" ca="1" si="676"/>
        <v>6.8857142857142923</v>
      </c>
      <c r="I2558" s="17">
        <f t="shared" ca="1" si="677"/>
        <v>2.4994813278008254</v>
      </c>
      <c r="J2558" s="23">
        <f t="shared" ca="1" si="668"/>
        <v>71.424336742255775</v>
      </c>
      <c r="K2558" s="19" t="str">
        <f t="shared" ca="1" si="669"/>
        <v>SELL</v>
      </c>
      <c r="L2558" s="19" t="str">
        <f t="shared" ca="1" si="670"/>
        <v/>
      </c>
      <c r="M2558" s="9" t="str">
        <f t="shared" ca="1" si="671"/>
        <v/>
      </c>
      <c r="N2558" s="9" t="str">
        <f t="shared" ca="1" si="672"/>
        <v/>
      </c>
      <c r="O2558" s="11">
        <f t="shared" ca="1" si="665"/>
        <v>38790</v>
      </c>
      <c r="P2558" s="31">
        <f t="shared" ca="1" si="678"/>
        <v>60</v>
      </c>
      <c r="Q2558" s="9">
        <f t="shared" ca="1" si="673"/>
        <v>0</v>
      </c>
      <c r="R2558" s="34" t="str">
        <f t="shared" ca="1" si="679"/>
        <v>SELL</v>
      </c>
    </row>
    <row r="2559" spans="1:18" x14ac:dyDescent="0.3">
      <c r="A2559" s="9">
        <v>2556</v>
      </c>
      <c r="B2559" s="11">
        <f t="shared" ca="1" si="663"/>
        <v>38792</v>
      </c>
      <c r="C2559" s="17">
        <f t="shared" ca="1" si="664"/>
        <v>3226.6</v>
      </c>
      <c r="D2559" s="42">
        <f t="shared" ca="1" si="674"/>
        <v>31.25</v>
      </c>
      <c r="E2559" s="15">
        <f t="shared" ca="1" si="666"/>
        <v>31.25</v>
      </c>
      <c r="F2559" s="15">
        <f t="shared" ca="1" si="667"/>
        <v>0</v>
      </c>
      <c r="G2559" s="17">
        <f t="shared" ca="1" si="675"/>
        <v>18.635714285714293</v>
      </c>
      <c r="H2559" s="17">
        <f t="shared" ca="1" si="676"/>
        <v>6.8857142857142923</v>
      </c>
      <c r="I2559" s="17">
        <f t="shared" ca="1" si="677"/>
        <v>2.7064315352697079</v>
      </c>
      <c r="J2559" s="23">
        <f t="shared" ca="1" si="668"/>
        <v>73.019871256647065</v>
      </c>
      <c r="K2559" s="19" t="str">
        <f t="shared" ca="1" si="669"/>
        <v>SELL</v>
      </c>
      <c r="L2559" s="19" t="str">
        <f t="shared" ca="1" si="670"/>
        <v/>
      </c>
      <c r="M2559" s="9" t="str">
        <f t="shared" ca="1" si="671"/>
        <v/>
      </c>
      <c r="N2559" s="9" t="str">
        <f t="shared" ca="1" si="672"/>
        <v/>
      </c>
      <c r="O2559" s="11">
        <f t="shared" ca="1" si="665"/>
        <v>38792</v>
      </c>
      <c r="P2559" s="31">
        <f t="shared" ca="1" si="678"/>
        <v>60</v>
      </c>
      <c r="Q2559" s="9">
        <f t="shared" ca="1" si="673"/>
        <v>0</v>
      </c>
      <c r="R2559" s="34" t="str">
        <f t="shared" ca="1" si="679"/>
        <v>SELL</v>
      </c>
    </row>
    <row r="2560" spans="1:18" x14ac:dyDescent="0.3">
      <c r="A2560" s="9">
        <v>2557</v>
      </c>
      <c r="B2560" s="11">
        <f t="shared" ca="1" si="663"/>
        <v>38793</v>
      </c>
      <c r="C2560" s="17">
        <f t="shared" ca="1" si="664"/>
        <v>3234.05</v>
      </c>
      <c r="D2560" s="42">
        <f t="shared" ca="1" si="674"/>
        <v>7.4500000000002728</v>
      </c>
      <c r="E2560" s="15">
        <f t="shared" ca="1" si="666"/>
        <v>7.4500000000002728</v>
      </c>
      <c r="F2560" s="15">
        <f t="shared" ca="1" si="667"/>
        <v>0</v>
      </c>
      <c r="G2560" s="17">
        <f t="shared" ca="1" si="675"/>
        <v>19.167857142857169</v>
      </c>
      <c r="H2560" s="17">
        <f t="shared" ca="1" si="676"/>
        <v>6.0250000000000261</v>
      </c>
      <c r="I2560" s="17">
        <f t="shared" ca="1" si="677"/>
        <v>3.1813870776526283</v>
      </c>
      <c r="J2560" s="23">
        <f t="shared" ca="1" si="668"/>
        <v>76.084491068897023</v>
      </c>
      <c r="K2560" s="19" t="str">
        <f t="shared" ca="1" si="669"/>
        <v>SELL</v>
      </c>
      <c r="L2560" s="19" t="str">
        <f t="shared" ca="1" si="670"/>
        <v/>
      </c>
      <c r="M2560" s="9" t="str">
        <f t="shared" ca="1" si="671"/>
        <v/>
      </c>
      <c r="N2560" s="9" t="str">
        <f t="shared" ca="1" si="672"/>
        <v/>
      </c>
      <c r="O2560" s="11">
        <f t="shared" ca="1" si="665"/>
        <v>38793</v>
      </c>
      <c r="P2560" s="31">
        <f t="shared" ca="1" si="678"/>
        <v>60</v>
      </c>
      <c r="Q2560" s="9">
        <f t="shared" ca="1" si="673"/>
        <v>0</v>
      </c>
      <c r="R2560" s="34" t="str">
        <f t="shared" ca="1" si="679"/>
        <v>SELL</v>
      </c>
    </row>
    <row r="2561" spans="1:18" x14ac:dyDescent="0.3">
      <c r="A2561" s="9">
        <v>2558</v>
      </c>
      <c r="B2561" s="11">
        <f t="shared" ca="1" si="663"/>
        <v>38796</v>
      </c>
      <c r="C2561" s="17">
        <f t="shared" ca="1" si="664"/>
        <v>3265.65</v>
      </c>
      <c r="D2561" s="42">
        <f t="shared" ca="1" si="674"/>
        <v>31.599999999999909</v>
      </c>
      <c r="E2561" s="15">
        <f t="shared" ca="1" si="666"/>
        <v>31.599999999999909</v>
      </c>
      <c r="F2561" s="15">
        <f t="shared" ca="1" si="667"/>
        <v>0</v>
      </c>
      <c r="G2561" s="17">
        <f t="shared" ca="1" si="675"/>
        <v>20.182142857142903</v>
      </c>
      <c r="H2561" s="17">
        <f t="shared" ca="1" si="676"/>
        <v>6.0250000000000261</v>
      </c>
      <c r="I2561" s="17">
        <f t="shared" ca="1" si="677"/>
        <v>3.3497332542975626</v>
      </c>
      <c r="J2561" s="23">
        <f t="shared" ca="1" si="668"/>
        <v>77.010084491687081</v>
      </c>
      <c r="K2561" s="19" t="str">
        <f t="shared" ca="1" si="669"/>
        <v>SELL</v>
      </c>
      <c r="L2561" s="19" t="str">
        <f t="shared" ca="1" si="670"/>
        <v/>
      </c>
      <c r="M2561" s="9" t="str">
        <f t="shared" ca="1" si="671"/>
        <v/>
      </c>
      <c r="N2561" s="9" t="str">
        <f t="shared" ca="1" si="672"/>
        <v/>
      </c>
      <c r="O2561" s="11">
        <f t="shared" ca="1" si="665"/>
        <v>38796</v>
      </c>
      <c r="P2561" s="31">
        <f t="shared" ca="1" si="678"/>
        <v>60</v>
      </c>
      <c r="Q2561" s="9">
        <f t="shared" ca="1" si="673"/>
        <v>0</v>
      </c>
      <c r="R2561" s="34" t="str">
        <f t="shared" ca="1" si="679"/>
        <v>SELL</v>
      </c>
    </row>
    <row r="2562" spans="1:18" x14ac:dyDescent="0.3">
      <c r="A2562" s="9">
        <v>2559</v>
      </c>
      <c r="B2562" s="11">
        <f t="shared" ca="1" si="663"/>
        <v>38797</v>
      </c>
      <c r="C2562" s="17">
        <f t="shared" ca="1" si="664"/>
        <v>3262.3</v>
      </c>
      <c r="D2562" s="42">
        <f t="shared" ca="1" si="674"/>
        <v>-3.3499999999999091</v>
      </c>
      <c r="E2562" s="15">
        <f t="shared" ca="1" si="666"/>
        <v>0</v>
      </c>
      <c r="F2562" s="15">
        <f t="shared" ca="1" si="667"/>
        <v>-3.3499999999999091</v>
      </c>
      <c r="G2562" s="17">
        <f t="shared" ca="1" si="675"/>
        <v>19.664285714285761</v>
      </c>
      <c r="H2562" s="17">
        <f t="shared" ca="1" si="676"/>
        <v>6.2642857142857338</v>
      </c>
      <c r="I2562" s="17">
        <f t="shared" ca="1" si="677"/>
        <v>3.1391106043329509</v>
      </c>
      <c r="J2562" s="23">
        <f t="shared" ca="1" si="668"/>
        <v>75.840220385674911</v>
      </c>
      <c r="K2562" s="19" t="str">
        <f t="shared" ca="1" si="669"/>
        <v>SELL</v>
      </c>
      <c r="L2562" s="19" t="str">
        <f t="shared" ca="1" si="670"/>
        <v/>
      </c>
      <c r="M2562" s="9" t="str">
        <f t="shared" ca="1" si="671"/>
        <v/>
      </c>
      <c r="N2562" s="9" t="str">
        <f t="shared" ca="1" si="672"/>
        <v/>
      </c>
      <c r="O2562" s="11">
        <f t="shared" ca="1" si="665"/>
        <v>38797</v>
      </c>
      <c r="P2562" s="31">
        <f t="shared" ca="1" si="678"/>
        <v>60</v>
      </c>
      <c r="Q2562" s="9">
        <f t="shared" ca="1" si="673"/>
        <v>0</v>
      </c>
      <c r="R2562" s="34" t="str">
        <f t="shared" ca="1" si="679"/>
        <v>SELL</v>
      </c>
    </row>
    <row r="2563" spans="1:18" x14ac:dyDescent="0.3">
      <c r="A2563" s="9">
        <v>2560</v>
      </c>
      <c r="B2563" s="11">
        <f t="shared" ca="1" si="663"/>
        <v>38798</v>
      </c>
      <c r="C2563" s="17">
        <f t="shared" ca="1" si="664"/>
        <v>3240.15</v>
      </c>
      <c r="D2563" s="42">
        <f t="shared" ca="1" si="674"/>
        <v>-22.150000000000091</v>
      </c>
      <c r="E2563" s="15">
        <f t="shared" ca="1" si="666"/>
        <v>0</v>
      </c>
      <c r="F2563" s="15">
        <f t="shared" ca="1" si="667"/>
        <v>-22.150000000000091</v>
      </c>
      <c r="G2563" s="17">
        <f t="shared" ca="1" si="675"/>
        <v>16.207142857142895</v>
      </c>
      <c r="H2563" s="17">
        <f t="shared" ca="1" si="676"/>
        <v>7.8464285714285973</v>
      </c>
      <c r="I2563" s="17">
        <f t="shared" ca="1" si="677"/>
        <v>2.0655439235320872</v>
      </c>
      <c r="J2563" s="23">
        <f t="shared" ca="1" si="668"/>
        <v>67.379361544172212</v>
      </c>
      <c r="K2563" s="19" t="str">
        <f t="shared" ca="1" si="669"/>
        <v/>
      </c>
      <c r="L2563" s="19" t="str">
        <f t="shared" ca="1" si="670"/>
        <v/>
      </c>
      <c r="M2563" s="9" t="str">
        <f t="shared" ca="1" si="671"/>
        <v/>
      </c>
      <c r="N2563" s="9" t="str">
        <f t="shared" ca="1" si="672"/>
        <v/>
      </c>
      <c r="O2563" s="11">
        <f t="shared" ca="1" si="665"/>
        <v>38798</v>
      </c>
      <c r="P2563" s="31">
        <f t="shared" ca="1" si="678"/>
        <v>60</v>
      </c>
      <c r="Q2563" s="9">
        <f t="shared" ca="1" si="673"/>
        <v>0</v>
      </c>
      <c r="R2563" s="34" t="str">
        <f t="shared" ca="1" si="679"/>
        <v>SELL</v>
      </c>
    </row>
    <row r="2564" spans="1:18" x14ac:dyDescent="0.3">
      <c r="A2564" s="9">
        <v>2561</v>
      </c>
      <c r="B2564" s="11">
        <f t="shared" ref="B2564:B2627" ca="1" si="680">VLOOKUP(A2564,INDIRECT($V$1&amp;"$A$2:$C$100000"),2,FALSE)</f>
        <v>38799</v>
      </c>
      <c r="C2564" s="17">
        <f t="shared" ref="C2564:C2627" ca="1" si="681">VLOOKUP(A2564,INDIRECT($V$1&amp;"$A$2:$C$100000"),3,FALSE)</f>
        <v>3247.15</v>
      </c>
      <c r="D2564" s="42">
        <f t="shared" ca="1" si="674"/>
        <v>7</v>
      </c>
      <c r="E2564" s="15">
        <f t="shared" ca="1" si="666"/>
        <v>7</v>
      </c>
      <c r="F2564" s="15">
        <f t="shared" ca="1" si="667"/>
        <v>0</v>
      </c>
      <c r="G2564" s="17">
        <f t="shared" ca="1" si="675"/>
        <v>14.735714285714332</v>
      </c>
      <c r="H2564" s="17">
        <f t="shared" ca="1" si="676"/>
        <v>7.8464285714285973</v>
      </c>
      <c r="I2564" s="17">
        <f t="shared" ca="1" si="677"/>
        <v>1.8780154756486114</v>
      </c>
      <c r="J2564" s="23">
        <f t="shared" ca="1" si="668"/>
        <v>65.253835204807842</v>
      </c>
      <c r="K2564" s="19" t="str">
        <f t="shared" ca="1" si="669"/>
        <v/>
      </c>
      <c r="L2564" s="19" t="str">
        <f t="shared" ca="1" si="670"/>
        <v/>
      </c>
      <c r="M2564" s="9" t="str">
        <f t="shared" ca="1" si="671"/>
        <v/>
      </c>
      <c r="N2564" s="9" t="str">
        <f t="shared" ca="1" si="672"/>
        <v/>
      </c>
      <c r="O2564" s="11">
        <f t="shared" ref="O2564:O2627" ca="1" si="682">VLOOKUP(A2564,INDIRECT($V$1&amp;"$A$2:$C$100000"),2,FALSE)</f>
        <v>38799</v>
      </c>
      <c r="P2564" s="31">
        <f t="shared" ca="1" si="678"/>
        <v>60</v>
      </c>
      <c r="Q2564" s="9">
        <f t="shared" ca="1" si="673"/>
        <v>0</v>
      </c>
      <c r="R2564" s="34" t="str">
        <f t="shared" ca="1" si="679"/>
        <v>SELL</v>
      </c>
    </row>
    <row r="2565" spans="1:18" x14ac:dyDescent="0.3">
      <c r="A2565" s="9">
        <v>2562</v>
      </c>
      <c r="B2565" s="11">
        <f t="shared" ca="1" si="680"/>
        <v>38800</v>
      </c>
      <c r="C2565" s="17">
        <f t="shared" ca="1" si="681"/>
        <v>3279.8</v>
      </c>
      <c r="D2565" s="42">
        <f t="shared" ca="1" si="674"/>
        <v>32.650000000000091</v>
      </c>
      <c r="E2565" s="15">
        <f t="shared" ref="E2565:E2628" ca="1" si="683">IF(D2565&gt;$V$5,D2565,0)</f>
        <v>32.650000000000091</v>
      </c>
      <c r="F2565" s="15">
        <f t="shared" ref="F2565:F2628" ca="1" si="684">IF(D2565&lt;$V$5,D2565,0)</f>
        <v>0</v>
      </c>
      <c r="G2565" s="17">
        <f t="shared" ca="1" si="675"/>
        <v>17.067857142857196</v>
      </c>
      <c r="H2565" s="17">
        <f t="shared" ca="1" si="676"/>
        <v>7.6071428571428896</v>
      </c>
      <c r="I2565" s="17">
        <f t="shared" ca="1" si="677"/>
        <v>2.2436619718309831</v>
      </c>
      <c r="J2565" s="23">
        <f t="shared" ref="J2565:J2628" ca="1" si="685">IF((A2565-1)&gt;=$G$1,IF(I2565=$V$5,$V$5,($V$6-($V$6/(1+I2565)))),"")</f>
        <v>69.170646982197113</v>
      </c>
      <c r="K2565" s="19" t="str">
        <f t="shared" ref="K2565:K2628" ca="1" si="686">IF((A2565-1)&gt;=$G$1,IF(J2565&gt;$D$1,$V$8,IF(J2565&lt;$C$1,$V$7,"")),"")</f>
        <v/>
      </c>
      <c r="L2565" s="19" t="str">
        <f t="shared" ref="L2565:L2628" ca="1" si="687">IF(M2565&lt;&gt;"",P2565,"")</f>
        <v/>
      </c>
      <c r="M2565" s="9" t="str">
        <f t="shared" ref="M2565:M2628" ca="1" si="688">IF(R2565&lt;&gt;R2564,R2565,"")</f>
        <v/>
      </c>
      <c r="N2565" s="9" t="str">
        <f t="shared" ref="N2565:N2628" ca="1" si="689">IF(OR(M2565=$V$7,M2565=$V$8),C2565,"")</f>
        <v/>
      </c>
      <c r="O2565" s="11">
        <f t="shared" ca="1" si="682"/>
        <v>38800</v>
      </c>
      <c r="P2565" s="31">
        <f t="shared" ca="1" si="678"/>
        <v>60</v>
      </c>
      <c r="Q2565" s="9">
        <f t="shared" ref="Q2565:Q2628" ca="1" si="690">IF(M2565&lt;&gt;"",1,0)</f>
        <v>0</v>
      </c>
      <c r="R2565" s="34" t="str">
        <f t="shared" ca="1" si="679"/>
        <v>SELL</v>
      </c>
    </row>
    <row r="2566" spans="1:18" x14ac:dyDescent="0.3">
      <c r="A2566" s="9">
        <v>2563</v>
      </c>
      <c r="B2566" s="11">
        <f t="shared" ca="1" si="680"/>
        <v>38803</v>
      </c>
      <c r="C2566" s="17">
        <f t="shared" ca="1" si="681"/>
        <v>3321.65</v>
      </c>
      <c r="D2566" s="42">
        <f t="shared" ref="D2566:D2629" ca="1" si="691">C2566-C2565</f>
        <v>41.849999999999909</v>
      </c>
      <c r="E2566" s="15">
        <f t="shared" ca="1" si="683"/>
        <v>41.849999999999909</v>
      </c>
      <c r="F2566" s="15">
        <f t="shared" ca="1" si="684"/>
        <v>0</v>
      </c>
      <c r="G2566" s="17">
        <f t="shared" ref="G2566:G2629" ca="1" si="692">IF((A2566-1)&gt;=$G$1,AVERAGE(OFFSET(E2566,0,0,-$G$1,1)),"")</f>
        <v>16.98214285714289</v>
      </c>
      <c r="H2566" s="17">
        <f t="shared" ref="H2566:H2629" ca="1" si="693">IF((A2566-1)&gt;=$G$1,ABS(AVERAGE(OFFSET(F2566,0,0,-$G$1,1))),"")</f>
        <v>7.6071428571428896</v>
      </c>
      <c r="I2566" s="17">
        <f t="shared" ref="I2566:I2629" ca="1" si="694">IF((A2566-1)&gt;=$G$1,G2566/H2566,"")</f>
        <v>2.2323943661971777</v>
      </c>
      <c r="J2566" s="23">
        <f t="shared" ca="1" si="685"/>
        <v>69.063180827886654</v>
      </c>
      <c r="K2566" s="19" t="str">
        <f t="shared" ca="1" si="686"/>
        <v/>
      </c>
      <c r="L2566" s="19" t="str">
        <f t="shared" ca="1" si="687"/>
        <v/>
      </c>
      <c r="M2566" s="9" t="str">
        <f t="shared" ca="1" si="688"/>
        <v/>
      </c>
      <c r="N2566" s="9" t="str">
        <f t="shared" ca="1" si="689"/>
        <v/>
      </c>
      <c r="O2566" s="11">
        <f t="shared" ca="1" si="682"/>
        <v>38803</v>
      </c>
      <c r="P2566" s="31">
        <f t="shared" ref="P2566:P2629" ca="1" si="695">P2565+Q2566</f>
        <v>60</v>
      </c>
      <c r="Q2566" s="9">
        <f t="shared" ca="1" si="690"/>
        <v>0</v>
      </c>
      <c r="R2566" s="34" t="str">
        <f t="shared" ref="R2566:R2629" ca="1" si="696">IF(K2566=R2565,R2565,IF(K2566="",R2565,IF(K2566&lt;&gt;R2565,K2566)))</f>
        <v>SELL</v>
      </c>
    </row>
    <row r="2567" spans="1:18" x14ac:dyDescent="0.3">
      <c r="A2567" s="9">
        <v>2564</v>
      </c>
      <c r="B2567" s="11">
        <f t="shared" ca="1" si="680"/>
        <v>38804</v>
      </c>
      <c r="C2567" s="17">
        <f t="shared" ca="1" si="681"/>
        <v>3325</v>
      </c>
      <c r="D2567" s="42">
        <f t="shared" ca="1" si="691"/>
        <v>3.3499999999999091</v>
      </c>
      <c r="E2567" s="15">
        <f t="shared" ca="1" si="683"/>
        <v>3.3499999999999091</v>
      </c>
      <c r="F2567" s="15">
        <f t="shared" ca="1" si="684"/>
        <v>0</v>
      </c>
      <c r="G2567" s="17">
        <f t="shared" ca="1" si="692"/>
        <v>17.221428571428596</v>
      </c>
      <c r="H2567" s="17">
        <f t="shared" ca="1" si="693"/>
        <v>7.0642857142857531</v>
      </c>
      <c r="I2567" s="17">
        <f t="shared" ca="1" si="694"/>
        <v>2.437815975733054</v>
      </c>
      <c r="J2567" s="23">
        <f t="shared" ca="1" si="685"/>
        <v>70.911764705882263</v>
      </c>
      <c r="K2567" s="19" t="str">
        <f t="shared" ca="1" si="686"/>
        <v>SELL</v>
      </c>
      <c r="L2567" s="19" t="str">
        <f t="shared" ca="1" si="687"/>
        <v/>
      </c>
      <c r="M2567" s="9" t="str">
        <f t="shared" ca="1" si="688"/>
        <v/>
      </c>
      <c r="N2567" s="9" t="str">
        <f t="shared" ca="1" si="689"/>
        <v/>
      </c>
      <c r="O2567" s="11">
        <f t="shared" ca="1" si="682"/>
        <v>38804</v>
      </c>
      <c r="P2567" s="31">
        <f t="shared" ca="1" si="695"/>
        <v>60</v>
      </c>
      <c r="Q2567" s="9">
        <f t="shared" ca="1" si="690"/>
        <v>0</v>
      </c>
      <c r="R2567" s="34" t="str">
        <f t="shared" ca="1" si="696"/>
        <v>SELL</v>
      </c>
    </row>
    <row r="2568" spans="1:18" x14ac:dyDescent="0.3">
      <c r="A2568" s="9">
        <v>2565</v>
      </c>
      <c r="B2568" s="11">
        <f t="shared" ca="1" si="680"/>
        <v>38805</v>
      </c>
      <c r="C2568" s="17">
        <f t="shared" ca="1" si="681"/>
        <v>3354.2</v>
      </c>
      <c r="D2568" s="42">
        <f t="shared" ca="1" si="691"/>
        <v>29.199999999999818</v>
      </c>
      <c r="E2568" s="15">
        <f t="shared" ca="1" si="683"/>
        <v>29.199999999999818</v>
      </c>
      <c r="F2568" s="15">
        <f t="shared" ca="1" si="684"/>
        <v>0</v>
      </c>
      <c r="G2568" s="17">
        <f t="shared" ca="1" si="692"/>
        <v>19.307142857142871</v>
      </c>
      <c r="H2568" s="17">
        <f t="shared" ca="1" si="693"/>
        <v>2.3428571428571558</v>
      </c>
      <c r="I2568" s="17">
        <f t="shared" ca="1" si="694"/>
        <v>8.2408536585365457</v>
      </c>
      <c r="J2568" s="23">
        <f t="shared" ca="1" si="685"/>
        <v>89.178488947542021</v>
      </c>
      <c r="K2568" s="19" t="str">
        <f t="shared" ca="1" si="686"/>
        <v>SELL</v>
      </c>
      <c r="L2568" s="19" t="str">
        <f t="shared" ca="1" si="687"/>
        <v/>
      </c>
      <c r="M2568" s="9" t="str">
        <f t="shared" ca="1" si="688"/>
        <v/>
      </c>
      <c r="N2568" s="9" t="str">
        <f t="shared" ca="1" si="689"/>
        <v/>
      </c>
      <c r="O2568" s="11">
        <f t="shared" ca="1" si="682"/>
        <v>38805</v>
      </c>
      <c r="P2568" s="31">
        <f t="shared" ca="1" si="695"/>
        <v>60</v>
      </c>
      <c r="Q2568" s="9">
        <f t="shared" ca="1" si="690"/>
        <v>0</v>
      </c>
      <c r="R2568" s="34" t="str">
        <f t="shared" ca="1" si="696"/>
        <v>SELL</v>
      </c>
    </row>
    <row r="2569" spans="1:18" x14ac:dyDescent="0.3">
      <c r="A2569" s="9">
        <v>2566</v>
      </c>
      <c r="B2569" s="11">
        <f t="shared" ca="1" si="680"/>
        <v>38806</v>
      </c>
      <c r="C2569" s="17">
        <f t="shared" ca="1" si="681"/>
        <v>3418.95</v>
      </c>
      <c r="D2569" s="42">
        <f t="shared" ca="1" si="691"/>
        <v>64.75</v>
      </c>
      <c r="E2569" s="15">
        <f t="shared" ca="1" si="683"/>
        <v>64.75</v>
      </c>
      <c r="F2569" s="15">
        <f t="shared" ca="1" si="684"/>
        <v>0</v>
      </c>
      <c r="G2569" s="17">
        <f t="shared" ca="1" si="692"/>
        <v>23.046428571428578</v>
      </c>
      <c r="H2569" s="17">
        <f t="shared" ca="1" si="693"/>
        <v>2.3428571428571558</v>
      </c>
      <c r="I2569" s="17">
        <f t="shared" ca="1" si="694"/>
        <v>9.8368902439023866</v>
      </c>
      <c r="J2569" s="23">
        <f t="shared" ca="1" si="685"/>
        <v>90.772260514840298</v>
      </c>
      <c r="K2569" s="19" t="str">
        <f t="shared" ca="1" si="686"/>
        <v>SELL</v>
      </c>
      <c r="L2569" s="19" t="str">
        <f t="shared" ca="1" si="687"/>
        <v/>
      </c>
      <c r="M2569" s="9" t="str">
        <f t="shared" ca="1" si="688"/>
        <v/>
      </c>
      <c r="N2569" s="9" t="str">
        <f t="shared" ca="1" si="689"/>
        <v/>
      </c>
      <c r="O2569" s="11">
        <f t="shared" ca="1" si="682"/>
        <v>38806</v>
      </c>
      <c r="P2569" s="31">
        <f t="shared" ca="1" si="695"/>
        <v>60</v>
      </c>
      <c r="Q2569" s="9">
        <f t="shared" ca="1" si="690"/>
        <v>0</v>
      </c>
      <c r="R2569" s="34" t="str">
        <f t="shared" ca="1" si="696"/>
        <v>SELL</v>
      </c>
    </row>
    <row r="2570" spans="1:18" x14ac:dyDescent="0.3">
      <c r="A2570" s="9">
        <v>2567</v>
      </c>
      <c r="B2570" s="11">
        <f t="shared" ca="1" si="680"/>
        <v>38807</v>
      </c>
      <c r="C2570" s="17">
        <f t="shared" ca="1" si="681"/>
        <v>3402.55</v>
      </c>
      <c r="D2570" s="42">
        <f t="shared" ca="1" si="691"/>
        <v>-16.399999999999636</v>
      </c>
      <c r="E2570" s="15">
        <f t="shared" ca="1" si="683"/>
        <v>0</v>
      </c>
      <c r="F2570" s="15">
        <f t="shared" ca="1" si="684"/>
        <v>-16.399999999999636</v>
      </c>
      <c r="G2570" s="17">
        <f t="shared" ca="1" si="692"/>
        <v>19.132142857142849</v>
      </c>
      <c r="H2570" s="17">
        <f t="shared" ca="1" si="693"/>
        <v>3.5142857142857014</v>
      </c>
      <c r="I2570" s="17">
        <f t="shared" ca="1" si="694"/>
        <v>5.4441056910569285</v>
      </c>
      <c r="J2570" s="23">
        <f t="shared" ca="1" si="685"/>
        <v>84.481942911212784</v>
      </c>
      <c r="K2570" s="19" t="str">
        <f t="shared" ca="1" si="686"/>
        <v>SELL</v>
      </c>
      <c r="L2570" s="19" t="str">
        <f t="shared" ca="1" si="687"/>
        <v/>
      </c>
      <c r="M2570" s="9" t="str">
        <f t="shared" ca="1" si="688"/>
        <v/>
      </c>
      <c r="N2570" s="9" t="str">
        <f t="shared" ca="1" si="689"/>
        <v/>
      </c>
      <c r="O2570" s="11">
        <f t="shared" ca="1" si="682"/>
        <v>38807</v>
      </c>
      <c r="P2570" s="31">
        <f t="shared" ca="1" si="695"/>
        <v>60</v>
      </c>
      <c r="Q2570" s="9">
        <f t="shared" ca="1" si="690"/>
        <v>0</v>
      </c>
      <c r="R2570" s="34" t="str">
        <f t="shared" ca="1" si="696"/>
        <v>SELL</v>
      </c>
    </row>
    <row r="2571" spans="1:18" x14ac:dyDescent="0.3">
      <c r="A2571" s="9">
        <v>2568</v>
      </c>
      <c r="B2571" s="11">
        <f t="shared" ca="1" si="680"/>
        <v>38810</v>
      </c>
      <c r="C2571" s="17">
        <f t="shared" ca="1" si="681"/>
        <v>3473.3</v>
      </c>
      <c r="D2571" s="42">
        <f t="shared" ca="1" si="691"/>
        <v>70.75</v>
      </c>
      <c r="E2571" s="15">
        <f t="shared" ca="1" si="683"/>
        <v>70.75</v>
      </c>
      <c r="F2571" s="15">
        <f t="shared" ca="1" si="684"/>
        <v>0</v>
      </c>
      <c r="G2571" s="17">
        <f t="shared" ca="1" si="692"/>
        <v>22.846428571428564</v>
      </c>
      <c r="H2571" s="17">
        <f t="shared" ca="1" si="693"/>
        <v>3.5142857142857014</v>
      </c>
      <c r="I2571" s="17">
        <f t="shared" ca="1" si="694"/>
        <v>6.5010162601626238</v>
      </c>
      <c r="J2571" s="23">
        <f t="shared" ca="1" si="685"/>
        <v>86.668473106625157</v>
      </c>
      <c r="K2571" s="19" t="str">
        <f t="shared" ca="1" si="686"/>
        <v>SELL</v>
      </c>
      <c r="L2571" s="19" t="str">
        <f t="shared" ca="1" si="687"/>
        <v/>
      </c>
      <c r="M2571" s="9" t="str">
        <f t="shared" ca="1" si="688"/>
        <v/>
      </c>
      <c r="N2571" s="9" t="str">
        <f t="shared" ca="1" si="689"/>
        <v/>
      </c>
      <c r="O2571" s="11">
        <f t="shared" ca="1" si="682"/>
        <v>38810</v>
      </c>
      <c r="P2571" s="31">
        <f t="shared" ca="1" si="695"/>
        <v>60</v>
      </c>
      <c r="Q2571" s="9">
        <f t="shared" ca="1" si="690"/>
        <v>0</v>
      </c>
      <c r="R2571" s="34" t="str">
        <f t="shared" ca="1" si="696"/>
        <v>SELL</v>
      </c>
    </row>
    <row r="2572" spans="1:18" x14ac:dyDescent="0.3">
      <c r="A2572" s="9">
        <v>2569</v>
      </c>
      <c r="B2572" s="11">
        <f t="shared" ca="1" si="680"/>
        <v>38811</v>
      </c>
      <c r="C2572" s="17">
        <f t="shared" ca="1" si="681"/>
        <v>3483.15</v>
      </c>
      <c r="D2572" s="42">
        <f t="shared" ca="1" si="691"/>
        <v>9.8499999999999091</v>
      </c>
      <c r="E2572" s="15">
        <f t="shared" ca="1" si="683"/>
        <v>9.8499999999999091</v>
      </c>
      <c r="F2572" s="15">
        <f t="shared" ca="1" si="684"/>
        <v>0</v>
      </c>
      <c r="G2572" s="17">
        <f t="shared" ca="1" si="692"/>
        <v>23.549999999999986</v>
      </c>
      <c r="H2572" s="17">
        <f t="shared" ca="1" si="693"/>
        <v>2.9928571428571167</v>
      </c>
      <c r="I2572" s="17">
        <f t="shared" ca="1" si="694"/>
        <v>7.8687350835322842</v>
      </c>
      <c r="J2572" s="23">
        <f t="shared" ca="1" si="685"/>
        <v>88.724434876211063</v>
      </c>
      <c r="K2572" s="19" t="str">
        <f t="shared" ca="1" si="686"/>
        <v>SELL</v>
      </c>
      <c r="L2572" s="19" t="str">
        <f t="shared" ca="1" si="687"/>
        <v/>
      </c>
      <c r="M2572" s="9" t="str">
        <f t="shared" ca="1" si="688"/>
        <v/>
      </c>
      <c r="N2572" s="9" t="str">
        <f t="shared" ca="1" si="689"/>
        <v/>
      </c>
      <c r="O2572" s="11">
        <f t="shared" ca="1" si="682"/>
        <v>38811</v>
      </c>
      <c r="P2572" s="31">
        <f t="shared" ca="1" si="695"/>
        <v>60</v>
      </c>
      <c r="Q2572" s="9">
        <f t="shared" ca="1" si="690"/>
        <v>0</v>
      </c>
      <c r="R2572" s="34" t="str">
        <f t="shared" ca="1" si="696"/>
        <v>SELL</v>
      </c>
    </row>
    <row r="2573" spans="1:18" x14ac:dyDescent="0.3">
      <c r="A2573" s="9">
        <v>2570</v>
      </c>
      <c r="B2573" s="11">
        <f t="shared" ca="1" si="680"/>
        <v>38812</v>
      </c>
      <c r="C2573" s="17">
        <f t="shared" ca="1" si="681"/>
        <v>3510.9</v>
      </c>
      <c r="D2573" s="42">
        <f t="shared" ca="1" si="691"/>
        <v>27.75</v>
      </c>
      <c r="E2573" s="15">
        <f t="shared" ca="1" si="683"/>
        <v>27.75</v>
      </c>
      <c r="F2573" s="15">
        <f t="shared" ca="1" si="684"/>
        <v>0</v>
      </c>
      <c r="G2573" s="17">
        <f t="shared" ca="1" si="692"/>
        <v>23.299999999999986</v>
      </c>
      <c r="H2573" s="17">
        <f t="shared" ca="1" si="693"/>
        <v>2.9928571428571167</v>
      </c>
      <c r="I2573" s="17">
        <f t="shared" ca="1" si="694"/>
        <v>7.7852028639618771</v>
      </c>
      <c r="J2573" s="23">
        <f t="shared" ca="1" si="685"/>
        <v>88.617223580548853</v>
      </c>
      <c r="K2573" s="19" t="str">
        <f t="shared" ca="1" si="686"/>
        <v>SELL</v>
      </c>
      <c r="L2573" s="19" t="str">
        <f t="shared" ca="1" si="687"/>
        <v/>
      </c>
      <c r="M2573" s="9" t="str">
        <f t="shared" ca="1" si="688"/>
        <v/>
      </c>
      <c r="N2573" s="9" t="str">
        <f t="shared" ca="1" si="689"/>
        <v/>
      </c>
      <c r="O2573" s="11">
        <f t="shared" ca="1" si="682"/>
        <v>38812</v>
      </c>
      <c r="P2573" s="31">
        <f t="shared" ca="1" si="695"/>
        <v>60</v>
      </c>
      <c r="Q2573" s="9">
        <f t="shared" ca="1" si="690"/>
        <v>0</v>
      </c>
      <c r="R2573" s="34" t="str">
        <f t="shared" ca="1" si="696"/>
        <v>SELL</v>
      </c>
    </row>
    <row r="2574" spans="1:18" x14ac:dyDescent="0.3">
      <c r="A2574" s="9">
        <v>2571</v>
      </c>
      <c r="B2574" s="11">
        <f t="shared" ca="1" si="680"/>
        <v>38814</v>
      </c>
      <c r="C2574" s="17">
        <f t="shared" ca="1" si="681"/>
        <v>3454.8</v>
      </c>
      <c r="D2574" s="42">
        <f t="shared" ca="1" si="691"/>
        <v>-56.099999999999909</v>
      </c>
      <c r="E2574" s="15">
        <f t="shared" ca="1" si="683"/>
        <v>0</v>
      </c>
      <c r="F2574" s="15">
        <f t="shared" ca="1" si="684"/>
        <v>-56.099999999999909</v>
      </c>
      <c r="G2574" s="17">
        <f t="shared" ca="1" si="692"/>
        <v>22.76785714285711</v>
      </c>
      <c r="H2574" s="17">
        <f t="shared" ca="1" si="693"/>
        <v>6.9999999999999671</v>
      </c>
      <c r="I2574" s="17">
        <f t="shared" ca="1" si="694"/>
        <v>3.2525510204081738</v>
      </c>
      <c r="J2574" s="23">
        <f t="shared" ca="1" si="685"/>
        <v>76.484703059388181</v>
      </c>
      <c r="K2574" s="19" t="str">
        <f t="shared" ca="1" si="686"/>
        <v>SELL</v>
      </c>
      <c r="L2574" s="19" t="str">
        <f t="shared" ca="1" si="687"/>
        <v/>
      </c>
      <c r="M2574" s="9" t="str">
        <f t="shared" ca="1" si="688"/>
        <v/>
      </c>
      <c r="N2574" s="9" t="str">
        <f t="shared" ca="1" si="689"/>
        <v/>
      </c>
      <c r="O2574" s="11">
        <f t="shared" ca="1" si="682"/>
        <v>38814</v>
      </c>
      <c r="P2574" s="31">
        <f t="shared" ca="1" si="695"/>
        <v>60</v>
      </c>
      <c r="Q2574" s="9">
        <f t="shared" ca="1" si="690"/>
        <v>0</v>
      </c>
      <c r="R2574" s="34" t="str">
        <f t="shared" ca="1" si="696"/>
        <v>SELL</v>
      </c>
    </row>
    <row r="2575" spans="1:18" x14ac:dyDescent="0.3">
      <c r="A2575" s="9">
        <v>2572</v>
      </c>
      <c r="B2575" s="11">
        <f t="shared" ca="1" si="680"/>
        <v>38817</v>
      </c>
      <c r="C2575" s="17">
        <f t="shared" ca="1" si="681"/>
        <v>3478.45</v>
      </c>
      <c r="D2575" s="42">
        <f t="shared" ca="1" si="691"/>
        <v>23.649999999999636</v>
      </c>
      <c r="E2575" s="15">
        <f t="shared" ca="1" si="683"/>
        <v>23.649999999999636</v>
      </c>
      <c r="F2575" s="15">
        <f t="shared" ca="1" si="684"/>
        <v>0</v>
      </c>
      <c r="G2575" s="17">
        <f t="shared" ca="1" si="692"/>
        <v>22.19999999999995</v>
      </c>
      <c r="H2575" s="17">
        <f t="shared" ca="1" si="693"/>
        <v>6.9999999999999671</v>
      </c>
      <c r="I2575" s="17">
        <f t="shared" ca="1" si="694"/>
        <v>3.1714285714285793</v>
      </c>
      <c r="J2575" s="23">
        <f t="shared" ca="1" si="685"/>
        <v>76.027397260274029</v>
      </c>
      <c r="K2575" s="19" t="str">
        <f t="shared" ca="1" si="686"/>
        <v>SELL</v>
      </c>
      <c r="L2575" s="19" t="str">
        <f t="shared" ca="1" si="687"/>
        <v/>
      </c>
      <c r="M2575" s="9" t="str">
        <f t="shared" ca="1" si="688"/>
        <v/>
      </c>
      <c r="N2575" s="9" t="str">
        <f t="shared" ca="1" si="689"/>
        <v/>
      </c>
      <c r="O2575" s="11">
        <f t="shared" ca="1" si="682"/>
        <v>38817</v>
      </c>
      <c r="P2575" s="31">
        <f t="shared" ca="1" si="695"/>
        <v>60</v>
      </c>
      <c r="Q2575" s="9">
        <f t="shared" ca="1" si="690"/>
        <v>0</v>
      </c>
      <c r="R2575" s="34" t="str">
        <f t="shared" ca="1" si="696"/>
        <v>SELL</v>
      </c>
    </row>
    <row r="2576" spans="1:18" x14ac:dyDescent="0.3">
      <c r="A2576" s="9">
        <v>2573</v>
      </c>
      <c r="B2576" s="11">
        <f t="shared" ca="1" si="680"/>
        <v>38819</v>
      </c>
      <c r="C2576" s="17">
        <f t="shared" ca="1" si="681"/>
        <v>3380</v>
      </c>
      <c r="D2576" s="42">
        <f t="shared" ca="1" si="691"/>
        <v>-98.449999999999818</v>
      </c>
      <c r="E2576" s="15">
        <f t="shared" ca="1" si="683"/>
        <v>0</v>
      </c>
      <c r="F2576" s="15">
        <f t="shared" ca="1" si="684"/>
        <v>-98.449999999999818</v>
      </c>
      <c r="G2576" s="17">
        <f t="shared" ca="1" si="692"/>
        <v>22.19999999999995</v>
      </c>
      <c r="H2576" s="17">
        <f t="shared" ca="1" si="693"/>
        <v>13.792857142857104</v>
      </c>
      <c r="I2576" s="17">
        <f t="shared" ca="1" si="694"/>
        <v>1.6095287415846722</v>
      </c>
      <c r="J2576" s="23">
        <f t="shared" ca="1" si="685"/>
        <v>61.678904544552502</v>
      </c>
      <c r="K2576" s="19" t="str">
        <f t="shared" ca="1" si="686"/>
        <v/>
      </c>
      <c r="L2576" s="19" t="str">
        <f t="shared" ca="1" si="687"/>
        <v/>
      </c>
      <c r="M2576" s="9" t="str">
        <f t="shared" ca="1" si="688"/>
        <v/>
      </c>
      <c r="N2576" s="9" t="str">
        <f t="shared" ca="1" si="689"/>
        <v/>
      </c>
      <c r="O2576" s="11">
        <f t="shared" ca="1" si="682"/>
        <v>38819</v>
      </c>
      <c r="P2576" s="31">
        <f t="shared" ca="1" si="695"/>
        <v>60</v>
      </c>
      <c r="Q2576" s="9">
        <f t="shared" ca="1" si="690"/>
        <v>0</v>
      </c>
      <c r="R2576" s="34" t="str">
        <f t="shared" ca="1" si="696"/>
        <v>SELL</v>
      </c>
    </row>
    <row r="2577" spans="1:18" x14ac:dyDescent="0.3">
      <c r="A2577" s="9">
        <v>2574</v>
      </c>
      <c r="B2577" s="11">
        <f t="shared" ca="1" si="680"/>
        <v>38820</v>
      </c>
      <c r="C2577" s="17">
        <f t="shared" ca="1" si="681"/>
        <v>3345.5</v>
      </c>
      <c r="D2577" s="42">
        <f t="shared" ca="1" si="691"/>
        <v>-34.5</v>
      </c>
      <c r="E2577" s="15">
        <f t="shared" ca="1" si="683"/>
        <v>0</v>
      </c>
      <c r="F2577" s="15">
        <f t="shared" ca="1" si="684"/>
        <v>-34.5</v>
      </c>
      <c r="G2577" s="17">
        <f t="shared" ca="1" si="692"/>
        <v>22.19999999999995</v>
      </c>
      <c r="H2577" s="17">
        <f t="shared" ca="1" si="693"/>
        <v>14.674999999999955</v>
      </c>
      <c r="I2577" s="17">
        <f t="shared" ca="1" si="694"/>
        <v>1.5127768313458274</v>
      </c>
      <c r="J2577" s="23">
        <f t="shared" ca="1" si="685"/>
        <v>60.203389830508492</v>
      </c>
      <c r="K2577" s="19" t="str">
        <f t="shared" ca="1" si="686"/>
        <v/>
      </c>
      <c r="L2577" s="19" t="str">
        <f t="shared" ca="1" si="687"/>
        <v/>
      </c>
      <c r="M2577" s="9" t="str">
        <f t="shared" ca="1" si="688"/>
        <v/>
      </c>
      <c r="N2577" s="9" t="str">
        <f t="shared" ca="1" si="689"/>
        <v/>
      </c>
      <c r="O2577" s="11">
        <f t="shared" ca="1" si="682"/>
        <v>38820</v>
      </c>
      <c r="P2577" s="31">
        <f t="shared" ca="1" si="695"/>
        <v>60</v>
      </c>
      <c r="Q2577" s="9">
        <f t="shared" ca="1" si="690"/>
        <v>0</v>
      </c>
      <c r="R2577" s="34" t="str">
        <f t="shared" ca="1" si="696"/>
        <v>SELL</v>
      </c>
    </row>
    <row r="2578" spans="1:18" x14ac:dyDescent="0.3">
      <c r="A2578" s="9">
        <v>2575</v>
      </c>
      <c r="B2578" s="11">
        <f t="shared" ca="1" si="680"/>
        <v>38824</v>
      </c>
      <c r="C2578" s="17">
        <f t="shared" ca="1" si="681"/>
        <v>3425.15</v>
      </c>
      <c r="D2578" s="42">
        <f t="shared" ca="1" si="691"/>
        <v>79.650000000000091</v>
      </c>
      <c r="E2578" s="15">
        <f t="shared" ca="1" si="683"/>
        <v>79.650000000000091</v>
      </c>
      <c r="F2578" s="15">
        <f t="shared" ca="1" si="684"/>
        <v>0</v>
      </c>
      <c r="G2578" s="17">
        <f t="shared" ca="1" si="692"/>
        <v>27.38928571428567</v>
      </c>
      <c r="H2578" s="17">
        <f t="shared" ca="1" si="693"/>
        <v>14.674999999999955</v>
      </c>
      <c r="I2578" s="17">
        <f t="shared" ca="1" si="694"/>
        <v>1.8663908493550769</v>
      </c>
      <c r="J2578" s="23">
        <f t="shared" ca="1" si="685"/>
        <v>65.112922397690653</v>
      </c>
      <c r="K2578" s="19" t="str">
        <f t="shared" ca="1" si="686"/>
        <v/>
      </c>
      <c r="L2578" s="19" t="str">
        <f t="shared" ca="1" si="687"/>
        <v/>
      </c>
      <c r="M2578" s="9" t="str">
        <f t="shared" ca="1" si="688"/>
        <v/>
      </c>
      <c r="N2578" s="9" t="str">
        <f t="shared" ca="1" si="689"/>
        <v/>
      </c>
      <c r="O2578" s="11">
        <f t="shared" ca="1" si="682"/>
        <v>38824</v>
      </c>
      <c r="P2578" s="31">
        <f t="shared" ca="1" si="695"/>
        <v>60</v>
      </c>
      <c r="Q2578" s="9">
        <f t="shared" ca="1" si="690"/>
        <v>0</v>
      </c>
      <c r="R2578" s="34" t="str">
        <f t="shared" ca="1" si="696"/>
        <v>SELL</v>
      </c>
    </row>
    <row r="2579" spans="1:18" x14ac:dyDescent="0.3">
      <c r="A2579" s="9">
        <v>2576</v>
      </c>
      <c r="B2579" s="11">
        <f t="shared" ca="1" si="680"/>
        <v>38825</v>
      </c>
      <c r="C2579" s="17">
        <f t="shared" ca="1" si="681"/>
        <v>3518.1</v>
      </c>
      <c r="D2579" s="42">
        <f t="shared" ca="1" si="691"/>
        <v>92.949999999999818</v>
      </c>
      <c r="E2579" s="15">
        <f t="shared" ca="1" si="683"/>
        <v>92.949999999999818</v>
      </c>
      <c r="F2579" s="15">
        <f t="shared" ca="1" si="684"/>
        <v>0</v>
      </c>
      <c r="G2579" s="17">
        <f t="shared" ca="1" si="692"/>
        <v>31.696428571428505</v>
      </c>
      <c r="H2579" s="17">
        <f t="shared" ca="1" si="693"/>
        <v>14.674999999999955</v>
      </c>
      <c r="I2579" s="17">
        <f t="shared" ca="1" si="694"/>
        <v>2.1598929179849136</v>
      </c>
      <c r="J2579" s="23">
        <f t="shared" ca="1" si="685"/>
        <v>68.353357979051168</v>
      </c>
      <c r="K2579" s="19" t="str">
        <f t="shared" ca="1" si="686"/>
        <v/>
      </c>
      <c r="L2579" s="19" t="str">
        <f t="shared" ca="1" si="687"/>
        <v/>
      </c>
      <c r="M2579" s="9" t="str">
        <f t="shared" ca="1" si="688"/>
        <v/>
      </c>
      <c r="N2579" s="9" t="str">
        <f t="shared" ca="1" si="689"/>
        <v/>
      </c>
      <c r="O2579" s="11">
        <f t="shared" ca="1" si="682"/>
        <v>38825</v>
      </c>
      <c r="P2579" s="31">
        <f t="shared" ca="1" si="695"/>
        <v>60</v>
      </c>
      <c r="Q2579" s="9">
        <f t="shared" ca="1" si="690"/>
        <v>0</v>
      </c>
      <c r="R2579" s="34" t="str">
        <f t="shared" ca="1" si="696"/>
        <v>SELL</v>
      </c>
    </row>
    <row r="2580" spans="1:18" x14ac:dyDescent="0.3">
      <c r="A2580" s="9">
        <v>2577</v>
      </c>
      <c r="B2580" s="11">
        <f t="shared" ca="1" si="680"/>
        <v>38826</v>
      </c>
      <c r="C2580" s="17">
        <f t="shared" ca="1" si="681"/>
        <v>3535.85</v>
      </c>
      <c r="D2580" s="42">
        <f t="shared" ca="1" si="691"/>
        <v>17.75</v>
      </c>
      <c r="E2580" s="15">
        <f t="shared" ca="1" si="683"/>
        <v>17.75</v>
      </c>
      <c r="F2580" s="15">
        <f t="shared" ca="1" si="684"/>
        <v>0</v>
      </c>
      <c r="G2580" s="17">
        <f t="shared" ca="1" si="692"/>
        <v>29.974999999999941</v>
      </c>
      <c r="H2580" s="17">
        <f t="shared" ca="1" si="693"/>
        <v>14.674999999999955</v>
      </c>
      <c r="I2580" s="17">
        <f t="shared" ca="1" si="694"/>
        <v>2.0425894378194229</v>
      </c>
      <c r="J2580" s="23">
        <f t="shared" ca="1" si="685"/>
        <v>67.13325867861144</v>
      </c>
      <c r="K2580" s="19" t="str">
        <f t="shared" ca="1" si="686"/>
        <v/>
      </c>
      <c r="L2580" s="19" t="str">
        <f t="shared" ca="1" si="687"/>
        <v/>
      </c>
      <c r="M2580" s="9" t="str">
        <f t="shared" ca="1" si="688"/>
        <v/>
      </c>
      <c r="N2580" s="9" t="str">
        <f t="shared" ca="1" si="689"/>
        <v/>
      </c>
      <c r="O2580" s="11">
        <f t="shared" ca="1" si="682"/>
        <v>38826</v>
      </c>
      <c r="P2580" s="31">
        <f t="shared" ca="1" si="695"/>
        <v>60</v>
      </c>
      <c r="Q2580" s="9">
        <f t="shared" ca="1" si="690"/>
        <v>0</v>
      </c>
      <c r="R2580" s="34" t="str">
        <f t="shared" ca="1" si="696"/>
        <v>SELL</v>
      </c>
    </row>
    <row r="2581" spans="1:18" x14ac:dyDescent="0.3">
      <c r="A2581" s="9">
        <v>2578</v>
      </c>
      <c r="B2581" s="11">
        <f t="shared" ca="1" si="680"/>
        <v>38827</v>
      </c>
      <c r="C2581" s="17">
        <f t="shared" ca="1" si="681"/>
        <v>3573.5</v>
      </c>
      <c r="D2581" s="42">
        <f t="shared" ca="1" si="691"/>
        <v>37.650000000000091</v>
      </c>
      <c r="E2581" s="15">
        <f t="shared" ca="1" si="683"/>
        <v>37.650000000000091</v>
      </c>
      <c r="F2581" s="15">
        <f t="shared" ca="1" si="684"/>
        <v>0</v>
      </c>
      <c r="G2581" s="17">
        <f t="shared" ca="1" si="692"/>
        <v>32.424999999999955</v>
      </c>
      <c r="H2581" s="17">
        <f t="shared" ca="1" si="693"/>
        <v>14.674999999999955</v>
      </c>
      <c r="I2581" s="17">
        <f t="shared" ca="1" si="694"/>
        <v>2.2095400340715541</v>
      </c>
      <c r="J2581" s="23">
        <f t="shared" ca="1" si="685"/>
        <v>68.842887473460763</v>
      </c>
      <c r="K2581" s="19" t="str">
        <f t="shared" ca="1" si="686"/>
        <v/>
      </c>
      <c r="L2581" s="19" t="str">
        <f t="shared" ca="1" si="687"/>
        <v/>
      </c>
      <c r="M2581" s="9" t="str">
        <f t="shared" ca="1" si="688"/>
        <v/>
      </c>
      <c r="N2581" s="9" t="str">
        <f t="shared" ca="1" si="689"/>
        <v/>
      </c>
      <c r="O2581" s="11">
        <f t="shared" ca="1" si="682"/>
        <v>38827</v>
      </c>
      <c r="P2581" s="31">
        <f t="shared" ca="1" si="695"/>
        <v>60</v>
      </c>
      <c r="Q2581" s="9">
        <f t="shared" ca="1" si="690"/>
        <v>0</v>
      </c>
      <c r="R2581" s="34" t="str">
        <f t="shared" ca="1" si="696"/>
        <v>SELL</v>
      </c>
    </row>
    <row r="2582" spans="1:18" x14ac:dyDescent="0.3">
      <c r="A2582" s="9">
        <v>2579</v>
      </c>
      <c r="B2582" s="11">
        <f t="shared" ca="1" si="680"/>
        <v>38828</v>
      </c>
      <c r="C2582" s="17">
        <f t="shared" ca="1" si="681"/>
        <v>3573.05</v>
      </c>
      <c r="D2582" s="42">
        <f t="shared" ca="1" si="691"/>
        <v>-0.4499999999998181</v>
      </c>
      <c r="E2582" s="15">
        <f t="shared" ca="1" si="683"/>
        <v>0</v>
      </c>
      <c r="F2582" s="15">
        <f t="shared" ca="1" si="684"/>
        <v>-0.4499999999998181</v>
      </c>
      <c r="G2582" s="17">
        <f t="shared" ca="1" si="692"/>
        <v>30.339285714285683</v>
      </c>
      <c r="H2582" s="17">
        <f t="shared" ca="1" si="693"/>
        <v>14.707142857142799</v>
      </c>
      <c r="I2582" s="17">
        <f t="shared" ca="1" si="694"/>
        <v>2.0628946090335174</v>
      </c>
      <c r="J2582" s="23">
        <f t="shared" ca="1" si="685"/>
        <v>67.351145643383873</v>
      </c>
      <c r="K2582" s="19" t="str">
        <f t="shared" ca="1" si="686"/>
        <v/>
      </c>
      <c r="L2582" s="19" t="str">
        <f t="shared" ca="1" si="687"/>
        <v/>
      </c>
      <c r="M2582" s="9" t="str">
        <f t="shared" ca="1" si="688"/>
        <v/>
      </c>
      <c r="N2582" s="9" t="str">
        <f t="shared" ca="1" si="689"/>
        <v/>
      </c>
      <c r="O2582" s="11">
        <f t="shared" ca="1" si="682"/>
        <v>38828</v>
      </c>
      <c r="P2582" s="31">
        <f t="shared" ca="1" si="695"/>
        <v>60</v>
      </c>
      <c r="Q2582" s="9">
        <f t="shared" ca="1" si="690"/>
        <v>0</v>
      </c>
      <c r="R2582" s="34" t="str">
        <f t="shared" ca="1" si="696"/>
        <v>SELL</v>
      </c>
    </row>
    <row r="2583" spans="1:18" x14ac:dyDescent="0.3">
      <c r="A2583" s="9">
        <v>2580</v>
      </c>
      <c r="B2583" s="11">
        <f t="shared" ca="1" si="680"/>
        <v>38831</v>
      </c>
      <c r="C2583" s="17">
        <f t="shared" ca="1" si="681"/>
        <v>3548.9</v>
      </c>
      <c r="D2583" s="42">
        <f t="shared" ca="1" si="691"/>
        <v>-24.150000000000091</v>
      </c>
      <c r="E2583" s="15">
        <f t="shared" ca="1" si="683"/>
        <v>0</v>
      </c>
      <c r="F2583" s="15">
        <f t="shared" ca="1" si="684"/>
        <v>-24.150000000000091</v>
      </c>
      <c r="G2583" s="17">
        <f t="shared" ca="1" si="692"/>
        <v>25.714285714285683</v>
      </c>
      <c r="H2583" s="17">
        <f t="shared" ca="1" si="693"/>
        <v>16.432142857142804</v>
      </c>
      <c r="I2583" s="17">
        <f t="shared" ca="1" si="694"/>
        <v>1.5648772006085665</v>
      </c>
      <c r="J2583" s="23">
        <f t="shared" ca="1" si="685"/>
        <v>61.011778662825229</v>
      </c>
      <c r="K2583" s="19" t="str">
        <f t="shared" ca="1" si="686"/>
        <v/>
      </c>
      <c r="L2583" s="19" t="str">
        <f t="shared" ca="1" si="687"/>
        <v/>
      </c>
      <c r="M2583" s="9" t="str">
        <f t="shared" ca="1" si="688"/>
        <v/>
      </c>
      <c r="N2583" s="9" t="str">
        <f t="shared" ca="1" si="689"/>
        <v/>
      </c>
      <c r="O2583" s="11">
        <f t="shared" ca="1" si="682"/>
        <v>38831</v>
      </c>
      <c r="P2583" s="31">
        <f t="shared" ca="1" si="695"/>
        <v>60</v>
      </c>
      <c r="Q2583" s="9">
        <f t="shared" ca="1" si="690"/>
        <v>0</v>
      </c>
      <c r="R2583" s="34" t="str">
        <f t="shared" ca="1" si="696"/>
        <v>SELL</v>
      </c>
    </row>
    <row r="2584" spans="1:18" x14ac:dyDescent="0.3">
      <c r="A2584" s="9">
        <v>2581</v>
      </c>
      <c r="B2584" s="11">
        <f t="shared" ca="1" si="680"/>
        <v>38832</v>
      </c>
      <c r="C2584" s="17">
        <f t="shared" ca="1" si="681"/>
        <v>3462.65</v>
      </c>
      <c r="D2584" s="42">
        <f t="shared" ca="1" si="691"/>
        <v>-86.25</v>
      </c>
      <c r="E2584" s="15">
        <f t="shared" ca="1" si="683"/>
        <v>0</v>
      </c>
      <c r="F2584" s="15">
        <f t="shared" ca="1" si="684"/>
        <v>-86.25</v>
      </c>
      <c r="G2584" s="17">
        <f t="shared" ca="1" si="692"/>
        <v>25.714285714285683</v>
      </c>
      <c r="H2584" s="17">
        <f t="shared" ca="1" si="693"/>
        <v>21.421428571428546</v>
      </c>
      <c r="I2584" s="17">
        <f t="shared" ca="1" si="694"/>
        <v>1.2004001333777925</v>
      </c>
      <c r="J2584" s="23">
        <f t="shared" ca="1" si="685"/>
        <v>54.553720260645548</v>
      </c>
      <c r="K2584" s="19" t="str">
        <f t="shared" ca="1" si="686"/>
        <v/>
      </c>
      <c r="L2584" s="19" t="str">
        <f t="shared" ca="1" si="687"/>
        <v/>
      </c>
      <c r="M2584" s="9" t="str">
        <f t="shared" ca="1" si="688"/>
        <v/>
      </c>
      <c r="N2584" s="9" t="str">
        <f t="shared" ca="1" si="689"/>
        <v/>
      </c>
      <c r="O2584" s="11">
        <f t="shared" ca="1" si="682"/>
        <v>38832</v>
      </c>
      <c r="P2584" s="31">
        <f t="shared" ca="1" si="695"/>
        <v>60</v>
      </c>
      <c r="Q2584" s="9">
        <f t="shared" ca="1" si="690"/>
        <v>0</v>
      </c>
      <c r="R2584" s="34" t="str">
        <f t="shared" ca="1" si="696"/>
        <v>SELL</v>
      </c>
    </row>
    <row r="2585" spans="1:18" x14ac:dyDescent="0.3">
      <c r="A2585" s="9">
        <v>2582</v>
      </c>
      <c r="B2585" s="11">
        <f t="shared" ca="1" si="680"/>
        <v>38833</v>
      </c>
      <c r="C2585" s="17">
        <f t="shared" ca="1" si="681"/>
        <v>3555.75</v>
      </c>
      <c r="D2585" s="42">
        <f t="shared" ca="1" si="691"/>
        <v>93.099999999999909</v>
      </c>
      <c r="E2585" s="15">
        <f t="shared" ca="1" si="683"/>
        <v>93.099999999999909</v>
      </c>
      <c r="F2585" s="15">
        <f t="shared" ca="1" si="684"/>
        <v>0</v>
      </c>
      <c r="G2585" s="17">
        <f t="shared" ca="1" si="692"/>
        <v>27.310714285714248</v>
      </c>
      <c r="H2585" s="17">
        <f t="shared" ca="1" si="693"/>
        <v>21.421428571428546</v>
      </c>
      <c r="I2585" s="17">
        <f t="shared" ca="1" si="694"/>
        <v>1.2749249749916636</v>
      </c>
      <c r="J2585" s="23">
        <f t="shared" ca="1" si="685"/>
        <v>56.042506412605348</v>
      </c>
      <c r="K2585" s="19" t="str">
        <f t="shared" ca="1" si="686"/>
        <v/>
      </c>
      <c r="L2585" s="19" t="str">
        <f t="shared" ca="1" si="687"/>
        <v/>
      </c>
      <c r="M2585" s="9" t="str">
        <f t="shared" ca="1" si="688"/>
        <v/>
      </c>
      <c r="N2585" s="9" t="str">
        <f t="shared" ca="1" si="689"/>
        <v/>
      </c>
      <c r="O2585" s="11">
        <f t="shared" ca="1" si="682"/>
        <v>38833</v>
      </c>
      <c r="P2585" s="31">
        <f t="shared" ca="1" si="695"/>
        <v>60</v>
      </c>
      <c r="Q2585" s="9">
        <f t="shared" ca="1" si="690"/>
        <v>0</v>
      </c>
      <c r="R2585" s="34" t="str">
        <f t="shared" ca="1" si="696"/>
        <v>SELL</v>
      </c>
    </row>
    <row r="2586" spans="1:18" x14ac:dyDescent="0.3">
      <c r="A2586" s="9">
        <v>2583</v>
      </c>
      <c r="B2586" s="11">
        <f t="shared" ca="1" si="680"/>
        <v>38834</v>
      </c>
      <c r="C2586" s="17">
        <f t="shared" ca="1" si="681"/>
        <v>3508.1</v>
      </c>
      <c r="D2586" s="42">
        <f t="shared" ca="1" si="691"/>
        <v>-47.650000000000091</v>
      </c>
      <c r="E2586" s="15">
        <f t="shared" ca="1" si="683"/>
        <v>0</v>
      </c>
      <c r="F2586" s="15">
        <f t="shared" ca="1" si="684"/>
        <v>-47.650000000000091</v>
      </c>
      <c r="G2586" s="17">
        <f t="shared" ca="1" si="692"/>
        <v>26.607142857142826</v>
      </c>
      <c r="H2586" s="17">
        <f t="shared" ca="1" si="693"/>
        <v>24.824999999999982</v>
      </c>
      <c r="I2586" s="17">
        <f t="shared" ca="1" si="694"/>
        <v>1.0717882319090775</v>
      </c>
      <c r="J2586" s="23">
        <f t="shared" ca="1" si="685"/>
        <v>51.732518575098943</v>
      </c>
      <c r="K2586" s="19" t="str">
        <f t="shared" ca="1" si="686"/>
        <v/>
      </c>
      <c r="L2586" s="19" t="str">
        <f t="shared" ca="1" si="687"/>
        <v/>
      </c>
      <c r="M2586" s="9" t="str">
        <f t="shared" ca="1" si="688"/>
        <v/>
      </c>
      <c r="N2586" s="9" t="str">
        <f t="shared" ca="1" si="689"/>
        <v/>
      </c>
      <c r="O2586" s="11">
        <f t="shared" ca="1" si="682"/>
        <v>38834</v>
      </c>
      <c r="P2586" s="31">
        <f t="shared" ca="1" si="695"/>
        <v>60</v>
      </c>
      <c r="Q2586" s="9">
        <f t="shared" ca="1" si="690"/>
        <v>0</v>
      </c>
      <c r="R2586" s="34" t="str">
        <f t="shared" ca="1" si="696"/>
        <v>SELL</v>
      </c>
    </row>
    <row r="2587" spans="1:18" x14ac:dyDescent="0.3">
      <c r="A2587" s="9">
        <v>2584</v>
      </c>
      <c r="B2587" s="11">
        <f t="shared" ca="1" si="680"/>
        <v>38835</v>
      </c>
      <c r="C2587" s="17">
        <f t="shared" ca="1" si="681"/>
        <v>3508.35</v>
      </c>
      <c r="D2587" s="42">
        <f t="shared" ca="1" si="691"/>
        <v>0.25</v>
      </c>
      <c r="E2587" s="15">
        <f t="shared" ca="1" si="683"/>
        <v>0.25</v>
      </c>
      <c r="F2587" s="15">
        <f t="shared" ca="1" si="684"/>
        <v>0</v>
      </c>
      <c r="G2587" s="17">
        <f t="shared" ca="1" si="692"/>
        <v>24.64285714285711</v>
      </c>
      <c r="H2587" s="17">
        <f t="shared" ca="1" si="693"/>
        <v>24.824999999999982</v>
      </c>
      <c r="I2587" s="17">
        <f t="shared" ca="1" si="694"/>
        <v>0.99266292619766883</v>
      </c>
      <c r="J2587" s="23">
        <f t="shared" ca="1" si="685"/>
        <v>49.81589776911413</v>
      </c>
      <c r="K2587" s="19" t="str">
        <f t="shared" ca="1" si="686"/>
        <v/>
      </c>
      <c r="L2587" s="19" t="str">
        <f t="shared" ca="1" si="687"/>
        <v/>
      </c>
      <c r="M2587" s="9" t="str">
        <f t="shared" ca="1" si="688"/>
        <v/>
      </c>
      <c r="N2587" s="9" t="str">
        <f t="shared" ca="1" si="689"/>
        <v/>
      </c>
      <c r="O2587" s="11">
        <f t="shared" ca="1" si="682"/>
        <v>38835</v>
      </c>
      <c r="P2587" s="31">
        <f t="shared" ca="1" si="695"/>
        <v>60</v>
      </c>
      <c r="Q2587" s="9">
        <f t="shared" ca="1" si="690"/>
        <v>0</v>
      </c>
      <c r="R2587" s="34" t="str">
        <f t="shared" ca="1" si="696"/>
        <v>SELL</v>
      </c>
    </row>
    <row r="2588" spans="1:18" x14ac:dyDescent="0.3">
      <c r="A2588" s="9">
        <v>2585</v>
      </c>
      <c r="B2588" s="11">
        <f t="shared" ca="1" si="680"/>
        <v>38836</v>
      </c>
      <c r="C2588" s="17">
        <f t="shared" ca="1" si="681"/>
        <v>3557.6</v>
      </c>
      <c r="D2588" s="42">
        <f t="shared" ca="1" si="691"/>
        <v>49.25</v>
      </c>
      <c r="E2588" s="15">
        <f t="shared" ca="1" si="683"/>
        <v>49.25</v>
      </c>
      <c r="F2588" s="15">
        <f t="shared" ca="1" si="684"/>
        <v>0</v>
      </c>
      <c r="G2588" s="17">
        <f t="shared" ca="1" si="692"/>
        <v>28.160714285714253</v>
      </c>
      <c r="H2588" s="17">
        <f t="shared" ca="1" si="693"/>
        <v>20.817857142857129</v>
      </c>
      <c r="I2588" s="17">
        <f t="shared" ca="1" si="694"/>
        <v>1.3527191628066557</v>
      </c>
      <c r="J2588" s="23">
        <f t="shared" ca="1" si="685"/>
        <v>57.495989499781231</v>
      </c>
      <c r="K2588" s="19" t="str">
        <f t="shared" ca="1" si="686"/>
        <v/>
      </c>
      <c r="L2588" s="19" t="str">
        <f t="shared" ca="1" si="687"/>
        <v/>
      </c>
      <c r="M2588" s="9" t="str">
        <f t="shared" ca="1" si="688"/>
        <v/>
      </c>
      <c r="N2588" s="9" t="str">
        <f t="shared" ca="1" si="689"/>
        <v/>
      </c>
      <c r="O2588" s="11">
        <f t="shared" ca="1" si="682"/>
        <v>38836</v>
      </c>
      <c r="P2588" s="31">
        <f t="shared" ca="1" si="695"/>
        <v>60</v>
      </c>
      <c r="Q2588" s="9">
        <f t="shared" ca="1" si="690"/>
        <v>0</v>
      </c>
      <c r="R2588" s="34" t="str">
        <f t="shared" ca="1" si="696"/>
        <v>SELL</v>
      </c>
    </row>
    <row r="2589" spans="1:18" x14ac:dyDescent="0.3">
      <c r="A2589" s="9">
        <v>2586</v>
      </c>
      <c r="B2589" s="11">
        <f t="shared" ca="1" si="680"/>
        <v>38839</v>
      </c>
      <c r="C2589" s="17">
        <f t="shared" ca="1" si="681"/>
        <v>3605.45</v>
      </c>
      <c r="D2589" s="42">
        <f t="shared" ca="1" si="691"/>
        <v>47.849999999999909</v>
      </c>
      <c r="E2589" s="15">
        <f t="shared" ca="1" si="683"/>
        <v>47.849999999999909</v>
      </c>
      <c r="F2589" s="15">
        <f t="shared" ca="1" si="684"/>
        <v>0</v>
      </c>
      <c r="G2589" s="17">
        <f t="shared" ca="1" si="692"/>
        <v>29.889285714285702</v>
      </c>
      <c r="H2589" s="17">
        <f t="shared" ca="1" si="693"/>
        <v>20.817857142857129</v>
      </c>
      <c r="I2589" s="17">
        <f t="shared" ca="1" si="694"/>
        <v>1.435752273117173</v>
      </c>
      <c r="J2589" s="23">
        <f t="shared" ca="1" si="685"/>
        <v>58.944921819974653</v>
      </c>
      <c r="K2589" s="19" t="str">
        <f t="shared" ca="1" si="686"/>
        <v/>
      </c>
      <c r="L2589" s="19" t="str">
        <f t="shared" ca="1" si="687"/>
        <v/>
      </c>
      <c r="M2589" s="9" t="str">
        <f t="shared" ca="1" si="688"/>
        <v/>
      </c>
      <c r="N2589" s="9" t="str">
        <f t="shared" ca="1" si="689"/>
        <v/>
      </c>
      <c r="O2589" s="11">
        <f t="shared" ca="1" si="682"/>
        <v>38839</v>
      </c>
      <c r="P2589" s="31">
        <f t="shared" ca="1" si="695"/>
        <v>60</v>
      </c>
      <c r="Q2589" s="9">
        <f t="shared" ca="1" si="690"/>
        <v>0</v>
      </c>
      <c r="R2589" s="34" t="str">
        <f t="shared" ca="1" si="696"/>
        <v>SELL</v>
      </c>
    </row>
    <row r="2590" spans="1:18" x14ac:dyDescent="0.3">
      <c r="A2590" s="9">
        <v>2587</v>
      </c>
      <c r="B2590" s="11">
        <f t="shared" ca="1" si="680"/>
        <v>38840</v>
      </c>
      <c r="C2590" s="17">
        <f t="shared" ca="1" si="681"/>
        <v>3634.25</v>
      </c>
      <c r="D2590" s="42">
        <f t="shared" ca="1" si="691"/>
        <v>28.800000000000182</v>
      </c>
      <c r="E2590" s="15">
        <f t="shared" ca="1" si="683"/>
        <v>28.800000000000182</v>
      </c>
      <c r="F2590" s="15">
        <f t="shared" ca="1" si="684"/>
        <v>0</v>
      </c>
      <c r="G2590" s="17">
        <f t="shared" ca="1" si="692"/>
        <v>31.946428571428573</v>
      </c>
      <c r="H2590" s="17">
        <f t="shared" ca="1" si="693"/>
        <v>13.785714285714286</v>
      </c>
      <c r="I2590" s="17">
        <f t="shared" ca="1" si="694"/>
        <v>2.3173575129533677</v>
      </c>
      <c r="J2590" s="23">
        <f t="shared" ca="1" si="685"/>
        <v>69.85552518547442</v>
      </c>
      <c r="K2590" s="19" t="str">
        <f t="shared" ca="1" si="686"/>
        <v/>
      </c>
      <c r="L2590" s="19" t="str">
        <f t="shared" ca="1" si="687"/>
        <v/>
      </c>
      <c r="M2590" s="9" t="str">
        <f t="shared" ca="1" si="688"/>
        <v/>
      </c>
      <c r="N2590" s="9" t="str">
        <f t="shared" ca="1" si="689"/>
        <v/>
      </c>
      <c r="O2590" s="11">
        <f t="shared" ca="1" si="682"/>
        <v>38840</v>
      </c>
      <c r="P2590" s="31">
        <f t="shared" ca="1" si="695"/>
        <v>60</v>
      </c>
      <c r="Q2590" s="9">
        <f t="shared" ca="1" si="690"/>
        <v>0</v>
      </c>
      <c r="R2590" s="34" t="str">
        <f t="shared" ca="1" si="696"/>
        <v>SELL</v>
      </c>
    </row>
    <row r="2591" spans="1:18" x14ac:dyDescent="0.3">
      <c r="A2591" s="9">
        <v>2588</v>
      </c>
      <c r="B2591" s="11">
        <f t="shared" ca="1" si="680"/>
        <v>38841</v>
      </c>
      <c r="C2591" s="17">
        <f t="shared" ca="1" si="681"/>
        <v>3648.4</v>
      </c>
      <c r="D2591" s="42">
        <f t="shared" ca="1" si="691"/>
        <v>14.150000000000091</v>
      </c>
      <c r="E2591" s="15">
        <f t="shared" ca="1" si="683"/>
        <v>14.150000000000091</v>
      </c>
      <c r="F2591" s="15">
        <f t="shared" ca="1" si="684"/>
        <v>0</v>
      </c>
      <c r="G2591" s="17">
        <f t="shared" ca="1" si="692"/>
        <v>32.957142857142863</v>
      </c>
      <c r="H2591" s="17">
        <f t="shared" ca="1" si="693"/>
        <v>11.321428571428571</v>
      </c>
      <c r="I2591" s="17">
        <f t="shared" ca="1" si="694"/>
        <v>2.9110410094637231</v>
      </c>
      <c r="J2591" s="23">
        <f t="shared" ca="1" si="685"/>
        <v>74.431359896757542</v>
      </c>
      <c r="K2591" s="19" t="str">
        <f t="shared" ca="1" si="686"/>
        <v>SELL</v>
      </c>
      <c r="L2591" s="19" t="str">
        <f t="shared" ca="1" si="687"/>
        <v/>
      </c>
      <c r="M2591" s="9" t="str">
        <f t="shared" ca="1" si="688"/>
        <v/>
      </c>
      <c r="N2591" s="9" t="str">
        <f t="shared" ca="1" si="689"/>
        <v/>
      </c>
      <c r="O2591" s="11">
        <f t="shared" ca="1" si="682"/>
        <v>38841</v>
      </c>
      <c r="P2591" s="31">
        <f t="shared" ca="1" si="695"/>
        <v>60</v>
      </c>
      <c r="Q2591" s="9">
        <f t="shared" ca="1" si="690"/>
        <v>0</v>
      </c>
      <c r="R2591" s="34" t="str">
        <f t="shared" ca="1" si="696"/>
        <v>SELL</v>
      </c>
    </row>
    <row r="2592" spans="1:18" x14ac:dyDescent="0.3">
      <c r="A2592" s="9">
        <v>2589</v>
      </c>
      <c r="B2592" s="11">
        <f t="shared" ca="1" si="680"/>
        <v>38842</v>
      </c>
      <c r="C2592" s="17">
        <f t="shared" ca="1" si="681"/>
        <v>3663.95</v>
      </c>
      <c r="D2592" s="42">
        <f t="shared" ca="1" si="691"/>
        <v>15.549999999999727</v>
      </c>
      <c r="E2592" s="15">
        <f t="shared" ca="1" si="683"/>
        <v>15.549999999999727</v>
      </c>
      <c r="F2592" s="15">
        <f t="shared" ca="1" si="684"/>
        <v>0</v>
      </c>
      <c r="G2592" s="17">
        <f t="shared" ca="1" si="692"/>
        <v>28.378571428571409</v>
      </c>
      <c r="H2592" s="17">
        <f t="shared" ca="1" si="693"/>
        <v>11.321428571428571</v>
      </c>
      <c r="I2592" s="17">
        <f t="shared" ca="1" si="694"/>
        <v>2.5066246056782315</v>
      </c>
      <c r="J2592" s="23">
        <f t="shared" ca="1" si="685"/>
        <v>71.482547679021224</v>
      </c>
      <c r="K2592" s="19" t="str">
        <f t="shared" ca="1" si="686"/>
        <v>SELL</v>
      </c>
      <c r="L2592" s="19" t="str">
        <f t="shared" ca="1" si="687"/>
        <v/>
      </c>
      <c r="M2592" s="9" t="str">
        <f t="shared" ca="1" si="688"/>
        <v/>
      </c>
      <c r="N2592" s="9" t="str">
        <f t="shared" ca="1" si="689"/>
        <v/>
      </c>
      <c r="O2592" s="11">
        <f t="shared" ca="1" si="682"/>
        <v>38842</v>
      </c>
      <c r="P2592" s="31">
        <f t="shared" ca="1" si="695"/>
        <v>60</v>
      </c>
      <c r="Q2592" s="9">
        <f t="shared" ca="1" si="690"/>
        <v>0</v>
      </c>
      <c r="R2592" s="34" t="str">
        <f t="shared" ca="1" si="696"/>
        <v>SELL</v>
      </c>
    </row>
    <row r="2593" spans="1:18" x14ac:dyDescent="0.3">
      <c r="A2593" s="9">
        <v>2590</v>
      </c>
      <c r="B2593" s="11">
        <f t="shared" ca="1" si="680"/>
        <v>38845</v>
      </c>
      <c r="C2593" s="17">
        <f t="shared" ca="1" si="681"/>
        <v>3693.15</v>
      </c>
      <c r="D2593" s="42">
        <f t="shared" ca="1" si="691"/>
        <v>29.200000000000273</v>
      </c>
      <c r="E2593" s="15">
        <f t="shared" ca="1" si="683"/>
        <v>29.200000000000273</v>
      </c>
      <c r="F2593" s="15">
        <f t="shared" ca="1" si="684"/>
        <v>0</v>
      </c>
      <c r="G2593" s="17">
        <f t="shared" ca="1" si="692"/>
        <v>23.825000000000014</v>
      </c>
      <c r="H2593" s="17">
        <f t="shared" ca="1" si="693"/>
        <v>11.321428571428571</v>
      </c>
      <c r="I2593" s="17">
        <f t="shared" ca="1" si="694"/>
        <v>2.10441640378549</v>
      </c>
      <c r="J2593" s="23">
        <f t="shared" ca="1" si="685"/>
        <v>67.787826440402412</v>
      </c>
      <c r="K2593" s="19" t="str">
        <f t="shared" ca="1" si="686"/>
        <v/>
      </c>
      <c r="L2593" s="19" t="str">
        <f t="shared" ca="1" si="687"/>
        <v/>
      </c>
      <c r="M2593" s="9" t="str">
        <f t="shared" ca="1" si="688"/>
        <v/>
      </c>
      <c r="N2593" s="9" t="str">
        <f t="shared" ca="1" si="689"/>
        <v/>
      </c>
      <c r="O2593" s="11">
        <f t="shared" ca="1" si="682"/>
        <v>38845</v>
      </c>
      <c r="P2593" s="31">
        <f t="shared" ca="1" si="695"/>
        <v>60</v>
      </c>
      <c r="Q2593" s="9">
        <f t="shared" ca="1" si="690"/>
        <v>0</v>
      </c>
      <c r="R2593" s="34" t="str">
        <f t="shared" ca="1" si="696"/>
        <v>SELL</v>
      </c>
    </row>
    <row r="2594" spans="1:18" x14ac:dyDescent="0.3">
      <c r="A2594" s="9">
        <v>2591</v>
      </c>
      <c r="B2594" s="11">
        <f t="shared" ca="1" si="680"/>
        <v>38846</v>
      </c>
      <c r="C2594" s="17">
        <f t="shared" ca="1" si="681"/>
        <v>3720.55</v>
      </c>
      <c r="D2594" s="42">
        <f t="shared" ca="1" si="691"/>
        <v>27.400000000000091</v>
      </c>
      <c r="E2594" s="15">
        <f t="shared" ca="1" si="683"/>
        <v>27.400000000000091</v>
      </c>
      <c r="F2594" s="15">
        <f t="shared" ca="1" si="684"/>
        <v>0</v>
      </c>
      <c r="G2594" s="17">
        <f t="shared" ca="1" si="692"/>
        <v>24.514285714285734</v>
      </c>
      <c r="H2594" s="17">
        <f t="shared" ca="1" si="693"/>
        <v>11.321428571428571</v>
      </c>
      <c r="I2594" s="17">
        <f t="shared" ca="1" si="694"/>
        <v>2.1652996845425885</v>
      </c>
      <c r="J2594" s="23">
        <f t="shared" ca="1" si="685"/>
        <v>68.407414789714991</v>
      </c>
      <c r="K2594" s="19" t="str">
        <f t="shared" ca="1" si="686"/>
        <v/>
      </c>
      <c r="L2594" s="19" t="str">
        <f t="shared" ca="1" si="687"/>
        <v/>
      </c>
      <c r="M2594" s="9" t="str">
        <f t="shared" ca="1" si="688"/>
        <v/>
      </c>
      <c r="N2594" s="9" t="str">
        <f t="shared" ca="1" si="689"/>
        <v/>
      </c>
      <c r="O2594" s="11">
        <f t="shared" ca="1" si="682"/>
        <v>38846</v>
      </c>
      <c r="P2594" s="31">
        <f t="shared" ca="1" si="695"/>
        <v>60</v>
      </c>
      <c r="Q2594" s="9">
        <f t="shared" ca="1" si="690"/>
        <v>0</v>
      </c>
      <c r="R2594" s="34" t="str">
        <f t="shared" ca="1" si="696"/>
        <v>SELL</v>
      </c>
    </row>
    <row r="2595" spans="1:18" x14ac:dyDescent="0.3">
      <c r="A2595" s="9">
        <v>2592</v>
      </c>
      <c r="B2595" s="11">
        <f t="shared" ca="1" si="680"/>
        <v>38847</v>
      </c>
      <c r="C2595" s="17">
        <f t="shared" ca="1" si="681"/>
        <v>3754.25</v>
      </c>
      <c r="D2595" s="42">
        <f t="shared" ca="1" si="691"/>
        <v>33.699999999999818</v>
      </c>
      <c r="E2595" s="15">
        <f t="shared" ca="1" si="683"/>
        <v>33.699999999999818</v>
      </c>
      <c r="F2595" s="15">
        <f t="shared" ca="1" si="684"/>
        <v>0</v>
      </c>
      <c r="G2595" s="17">
        <f t="shared" ca="1" si="692"/>
        <v>24.232142857142858</v>
      </c>
      <c r="H2595" s="17">
        <f t="shared" ca="1" si="693"/>
        <v>11.321428571428571</v>
      </c>
      <c r="I2595" s="17">
        <f t="shared" ca="1" si="694"/>
        <v>2.1403785488958991</v>
      </c>
      <c r="J2595" s="23">
        <f t="shared" ca="1" si="685"/>
        <v>68.156705173279761</v>
      </c>
      <c r="K2595" s="19" t="str">
        <f t="shared" ca="1" si="686"/>
        <v/>
      </c>
      <c r="L2595" s="19" t="str">
        <f t="shared" ca="1" si="687"/>
        <v/>
      </c>
      <c r="M2595" s="9" t="str">
        <f t="shared" ca="1" si="688"/>
        <v/>
      </c>
      <c r="N2595" s="9" t="str">
        <f t="shared" ca="1" si="689"/>
        <v/>
      </c>
      <c r="O2595" s="11">
        <f t="shared" ca="1" si="682"/>
        <v>38847</v>
      </c>
      <c r="P2595" s="31">
        <f t="shared" ca="1" si="695"/>
        <v>60</v>
      </c>
      <c r="Q2595" s="9">
        <f t="shared" ca="1" si="690"/>
        <v>0</v>
      </c>
      <c r="R2595" s="34" t="str">
        <f t="shared" ca="1" si="696"/>
        <v>SELL</v>
      </c>
    </row>
    <row r="2596" spans="1:18" x14ac:dyDescent="0.3">
      <c r="A2596" s="9">
        <v>2593</v>
      </c>
      <c r="B2596" s="11">
        <f t="shared" ca="1" si="680"/>
        <v>38848</v>
      </c>
      <c r="C2596" s="17">
        <f t="shared" ca="1" si="681"/>
        <v>3701.05</v>
      </c>
      <c r="D2596" s="42">
        <f t="shared" ca="1" si="691"/>
        <v>-53.199999999999818</v>
      </c>
      <c r="E2596" s="15">
        <f t="shared" ca="1" si="683"/>
        <v>0</v>
      </c>
      <c r="F2596" s="15">
        <f t="shared" ca="1" si="684"/>
        <v>-53.199999999999818</v>
      </c>
      <c r="G2596" s="17">
        <f t="shared" ca="1" si="692"/>
        <v>24.232142857142858</v>
      </c>
      <c r="H2596" s="17">
        <f t="shared" ca="1" si="693"/>
        <v>15.089285714285714</v>
      </c>
      <c r="I2596" s="17">
        <f t="shared" ca="1" si="694"/>
        <v>1.6059171597633137</v>
      </c>
      <c r="J2596" s="23">
        <f t="shared" ca="1" si="685"/>
        <v>61.625794732061763</v>
      </c>
      <c r="K2596" s="19" t="str">
        <f t="shared" ca="1" si="686"/>
        <v/>
      </c>
      <c r="L2596" s="19" t="str">
        <f t="shared" ca="1" si="687"/>
        <v/>
      </c>
      <c r="M2596" s="9" t="str">
        <f t="shared" ca="1" si="688"/>
        <v/>
      </c>
      <c r="N2596" s="9" t="str">
        <f t="shared" ca="1" si="689"/>
        <v/>
      </c>
      <c r="O2596" s="11">
        <f t="shared" ca="1" si="682"/>
        <v>38848</v>
      </c>
      <c r="P2596" s="31">
        <f t="shared" ca="1" si="695"/>
        <v>60</v>
      </c>
      <c r="Q2596" s="9">
        <f t="shared" ca="1" si="690"/>
        <v>0</v>
      </c>
      <c r="R2596" s="34" t="str">
        <f t="shared" ca="1" si="696"/>
        <v>SELL</v>
      </c>
    </row>
    <row r="2597" spans="1:18" x14ac:dyDescent="0.3">
      <c r="A2597" s="9">
        <v>2594</v>
      </c>
      <c r="B2597" s="11">
        <f t="shared" ca="1" si="680"/>
        <v>38849</v>
      </c>
      <c r="C2597" s="17">
        <f t="shared" ca="1" si="681"/>
        <v>3650.05</v>
      </c>
      <c r="D2597" s="42">
        <f t="shared" ca="1" si="691"/>
        <v>-51</v>
      </c>
      <c r="E2597" s="15">
        <f t="shared" ca="1" si="683"/>
        <v>0</v>
      </c>
      <c r="F2597" s="15">
        <f t="shared" ca="1" si="684"/>
        <v>-51</v>
      </c>
      <c r="G2597" s="17">
        <f t="shared" ca="1" si="692"/>
        <v>24.232142857142858</v>
      </c>
      <c r="H2597" s="17">
        <f t="shared" ca="1" si="693"/>
        <v>17.007142857142849</v>
      </c>
      <c r="I2597" s="17">
        <f t="shared" ca="1" si="694"/>
        <v>1.4248215035699292</v>
      </c>
      <c r="J2597" s="23">
        <f t="shared" ca="1" si="685"/>
        <v>58.759851043561113</v>
      </c>
      <c r="K2597" s="19" t="str">
        <f t="shared" ca="1" si="686"/>
        <v/>
      </c>
      <c r="L2597" s="19" t="str">
        <f t="shared" ca="1" si="687"/>
        <v/>
      </c>
      <c r="M2597" s="9" t="str">
        <f t="shared" ca="1" si="688"/>
        <v/>
      </c>
      <c r="N2597" s="9" t="str">
        <f t="shared" ca="1" si="689"/>
        <v/>
      </c>
      <c r="O2597" s="11">
        <f t="shared" ca="1" si="682"/>
        <v>38849</v>
      </c>
      <c r="P2597" s="31">
        <f t="shared" ca="1" si="695"/>
        <v>60</v>
      </c>
      <c r="Q2597" s="9">
        <f t="shared" ca="1" si="690"/>
        <v>0</v>
      </c>
      <c r="R2597" s="34" t="str">
        <f t="shared" ca="1" si="696"/>
        <v>SELL</v>
      </c>
    </row>
    <row r="2598" spans="1:18" x14ac:dyDescent="0.3">
      <c r="A2598" s="9">
        <v>2595</v>
      </c>
      <c r="B2598" s="11">
        <f t="shared" ca="1" si="680"/>
        <v>38852</v>
      </c>
      <c r="C2598" s="17">
        <f t="shared" ca="1" si="681"/>
        <v>3502.95</v>
      </c>
      <c r="D2598" s="42">
        <f t="shared" ca="1" si="691"/>
        <v>-147.10000000000036</v>
      </c>
      <c r="E2598" s="15">
        <f t="shared" ca="1" si="683"/>
        <v>0</v>
      </c>
      <c r="F2598" s="15">
        <f t="shared" ca="1" si="684"/>
        <v>-147.10000000000036</v>
      </c>
      <c r="G2598" s="17">
        <f t="shared" ca="1" si="692"/>
        <v>24.232142857142858</v>
      </c>
      <c r="H2598" s="17">
        <f t="shared" ca="1" si="693"/>
        <v>21.353571428571449</v>
      </c>
      <c r="I2598" s="17">
        <f t="shared" ca="1" si="694"/>
        <v>1.1348051513631032</v>
      </c>
      <c r="J2598" s="23">
        <f t="shared" ca="1" si="685"/>
        <v>53.157317455343133</v>
      </c>
      <c r="K2598" s="19" t="str">
        <f t="shared" ca="1" si="686"/>
        <v/>
      </c>
      <c r="L2598" s="19" t="str">
        <f t="shared" ca="1" si="687"/>
        <v/>
      </c>
      <c r="M2598" s="9" t="str">
        <f t="shared" ca="1" si="688"/>
        <v/>
      </c>
      <c r="N2598" s="9" t="str">
        <f t="shared" ca="1" si="689"/>
        <v/>
      </c>
      <c r="O2598" s="11">
        <f t="shared" ca="1" si="682"/>
        <v>38852</v>
      </c>
      <c r="P2598" s="31">
        <f t="shared" ca="1" si="695"/>
        <v>60</v>
      </c>
      <c r="Q2598" s="9">
        <f t="shared" ca="1" si="690"/>
        <v>0</v>
      </c>
      <c r="R2598" s="34" t="str">
        <f t="shared" ca="1" si="696"/>
        <v>SELL</v>
      </c>
    </row>
    <row r="2599" spans="1:18" x14ac:dyDescent="0.3">
      <c r="A2599" s="9">
        <v>2596</v>
      </c>
      <c r="B2599" s="11">
        <f t="shared" ca="1" si="680"/>
        <v>38853</v>
      </c>
      <c r="C2599" s="17">
        <f t="shared" ca="1" si="681"/>
        <v>3523.3</v>
      </c>
      <c r="D2599" s="42">
        <f t="shared" ca="1" si="691"/>
        <v>20.350000000000364</v>
      </c>
      <c r="E2599" s="15">
        <f t="shared" ca="1" si="683"/>
        <v>20.350000000000364</v>
      </c>
      <c r="F2599" s="15">
        <f t="shared" ca="1" si="684"/>
        <v>0</v>
      </c>
      <c r="G2599" s="17">
        <f t="shared" ca="1" si="692"/>
        <v>19.035714285714317</v>
      </c>
      <c r="H2599" s="17">
        <f t="shared" ca="1" si="693"/>
        <v>21.353571428571449</v>
      </c>
      <c r="I2599" s="17">
        <f t="shared" ca="1" si="694"/>
        <v>0.89145342030439934</v>
      </c>
      <c r="J2599" s="23">
        <f t="shared" ca="1" si="685"/>
        <v>47.130603943761621</v>
      </c>
      <c r="K2599" s="19" t="str">
        <f t="shared" ca="1" si="686"/>
        <v/>
      </c>
      <c r="L2599" s="19" t="str">
        <f t="shared" ca="1" si="687"/>
        <v/>
      </c>
      <c r="M2599" s="9" t="str">
        <f t="shared" ca="1" si="688"/>
        <v/>
      </c>
      <c r="N2599" s="9" t="str">
        <f t="shared" ca="1" si="689"/>
        <v/>
      </c>
      <c r="O2599" s="11">
        <f t="shared" ca="1" si="682"/>
        <v>38853</v>
      </c>
      <c r="P2599" s="31">
        <f t="shared" ca="1" si="695"/>
        <v>60</v>
      </c>
      <c r="Q2599" s="9">
        <f t="shared" ca="1" si="690"/>
        <v>0</v>
      </c>
      <c r="R2599" s="34" t="str">
        <f t="shared" ca="1" si="696"/>
        <v>SELL</v>
      </c>
    </row>
    <row r="2600" spans="1:18" x14ac:dyDescent="0.3">
      <c r="A2600" s="9">
        <v>2597</v>
      </c>
      <c r="B2600" s="11">
        <f t="shared" ca="1" si="680"/>
        <v>38854</v>
      </c>
      <c r="C2600" s="17">
        <f t="shared" ca="1" si="681"/>
        <v>3635.1</v>
      </c>
      <c r="D2600" s="42">
        <f t="shared" ca="1" si="691"/>
        <v>111.79999999999973</v>
      </c>
      <c r="E2600" s="15">
        <f t="shared" ca="1" si="683"/>
        <v>111.79999999999973</v>
      </c>
      <c r="F2600" s="15">
        <f t="shared" ca="1" si="684"/>
        <v>0</v>
      </c>
      <c r="G2600" s="17">
        <f t="shared" ca="1" si="692"/>
        <v>27.021428571428583</v>
      </c>
      <c r="H2600" s="17">
        <f t="shared" ca="1" si="693"/>
        <v>17.950000000000014</v>
      </c>
      <c r="I2600" s="17">
        <f t="shared" ca="1" si="694"/>
        <v>1.5053720652606442</v>
      </c>
      <c r="J2600" s="23">
        <f t="shared" ca="1" si="685"/>
        <v>60.085768742058448</v>
      </c>
      <c r="K2600" s="19" t="str">
        <f t="shared" ca="1" si="686"/>
        <v/>
      </c>
      <c r="L2600" s="19" t="str">
        <f t="shared" ca="1" si="687"/>
        <v/>
      </c>
      <c r="M2600" s="9" t="str">
        <f t="shared" ca="1" si="688"/>
        <v/>
      </c>
      <c r="N2600" s="9" t="str">
        <f t="shared" ca="1" si="689"/>
        <v/>
      </c>
      <c r="O2600" s="11">
        <f t="shared" ca="1" si="682"/>
        <v>38854</v>
      </c>
      <c r="P2600" s="31">
        <f t="shared" ca="1" si="695"/>
        <v>60</v>
      </c>
      <c r="Q2600" s="9">
        <f t="shared" ca="1" si="690"/>
        <v>0</v>
      </c>
      <c r="R2600" s="34" t="str">
        <f t="shared" ca="1" si="696"/>
        <v>SELL</v>
      </c>
    </row>
    <row r="2601" spans="1:18" x14ac:dyDescent="0.3">
      <c r="A2601" s="9">
        <v>2598</v>
      </c>
      <c r="B2601" s="11">
        <f t="shared" ca="1" si="680"/>
        <v>38855</v>
      </c>
      <c r="C2601" s="17">
        <f t="shared" ca="1" si="681"/>
        <v>3388.9</v>
      </c>
      <c r="D2601" s="42">
        <f t="shared" ca="1" si="691"/>
        <v>-246.19999999999982</v>
      </c>
      <c r="E2601" s="15">
        <f t="shared" ca="1" si="683"/>
        <v>0</v>
      </c>
      <c r="F2601" s="15">
        <f t="shared" ca="1" si="684"/>
        <v>-246.19999999999982</v>
      </c>
      <c r="G2601" s="17">
        <f t="shared" ca="1" si="692"/>
        <v>27.003571428571441</v>
      </c>
      <c r="H2601" s="17">
        <f t="shared" ca="1" si="693"/>
        <v>35.535714285714285</v>
      </c>
      <c r="I2601" s="17">
        <f t="shared" ca="1" si="694"/>
        <v>0.75989949748743757</v>
      </c>
      <c r="J2601" s="23">
        <f t="shared" ca="1" si="685"/>
        <v>43.178573468105775</v>
      </c>
      <c r="K2601" s="19" t="str">
        <f t="shared" ca="1" si="686"/>
        <v/>
      </c>
      <c r="L2601" s="19" t="str">
        <f t="shared" ca="1" si="687"/>
        <v/>
      </c>
      <c r="M2601" s="9" t="str">
        <f t="shared" ca="1" si="688"/>
        <v/>
      </c>
      <c r="N2601" s="9" t="str">
        <f t="shared" ca="1" si="689"/>
        <v/>
      </c>
      <c r="O2601" s="11">
        <f t="shared" ca="1" si="682"/>
        <v>38855</v>
      </c>
      <c r="P2601" s="31">
        <f t="shared" ca="1" si="695"/>
        <v>60</v>
      </c>
      <c r="Q2601" s="9">
        <f t="shared" ca="1" si="690"/>
        <v>0</v>
      </c>
      <c r="R2601" s="34" t="str">
        <f t="shared" ca="1" si="696"/>
        <v>SELL</v>
      </c>
    </row>
    <row r="2602" spans="1:18" x14ac:dyDescent="0.3">
      <c r="A2602" s="9">
        <v>2599</v>
      </c>
      <c r="B2602" s="11">
        <f t="shared" ca="1" si="680"/>
        <v>38856</v>
      </c>
      <c r="C2602" s="17">
        <f t="shared" ca="1" si="681"/>
        <v>3246.9</v>
      </c>
      <c r="D2602" s="42">
        <f t="shared" ca="1" si="691"/>
        <v>-142</v>
      </c>
      <c r="E2602" s="15">
        <f t="shared" ca="1" si="683"/>
        <v>0</v>
      </c>
      <c r="F2602" s="15">
        <f t="shared" ca="1" si="684"/>
        <v>-142</v>
      </c>
      <c r="G2602" s="17">
        <f t="shared" ca="1" si="692"/>
        <v>23.485714285714298</v>
      </c>
      <c r="H2602" s="17">
        <f t="shared" ca="1" si="693"/>
        <v>45.678571428571431</v>
      </c>
      <c r="I2602" s="17">
        <f t="shared" ca="1" si="694"/>
        <v>0.51415168100078212</v>
      </c>
      <c r="J2602" s="23">
        <f t="shared" ca="1" si="685"/>
        <v>33.956418465351661</v>
      </c>
      <c r="K2602" s="19" t="str">
        <f t="shared" ca="1" si="686"/>
        <v/>
      </c>
      <c r="L2602" s="19" t="str">
        <f t="shared" ca="1" si="687"/>
        <v/>
      </c>
      <c r="M2602" s="9" t="str">
        <f t="shared" ca="1" si="688"/>
        <v/>
      </c>
      <c r="N2602" s="9" t="str">
        <f t="shared" ca="1" si="689"/>
        <v/>
      </c>
      <c r="O2602" s="11">
        <f t="shared" ca="1" si="682"/>
        <v>38856</v>
      </c>
      <c r="P2602" s="31">
        <f t="shared" ca="1" si="695"/>
        <v>60</v>
      </c>
      <c r="Q2602" s="9">
        <f t="shared" ca="1" si="690"/>
        <v>0</v>
      </c>
      <c r="R2602" s="34" t="str">
        <f t="shared" ca="1" si="696"/>
        <v>SELL</v>
      </c>
    </row>
    <row r="2603" spans="1:18" x14ac:dyDescent="0.3">
      <c r="A2603" s="9">
        <v>2600</v>
      </c>
      <c r="B2603" s="11">
        <f t="shared" ca="1" si="680"/>
        <v>38859</v>
      </c>
      <c r="C2603" s="17">
        <f t="shared" ca="1" si="681"/>
        <v>3081.35</v>
      </c>
      <c r="D2603" s="42">
        <f t="shared" ca="1" si="691"/>
        <v>-165.55000000000018</v>
      </c>
      <c r="E2603" s="15">
        <f t="shared" ca="1" si="683"/>
        <v>0</v>
      </c>
      <c r="F2603" s="15">
        <f t="shared" ca="1" si="684"/>
        <v>-165.55000000000018</v>
      </c>
      <c r="G2603" s="17">
        <f t="shared" ca="1" si="692"/>
        <v>20.067857142857161</v>
      </c>
      <c r="H2603" s="17">
        <f t="shared" ca="1" si="693"/>
        <v>57.503571428571441</v>
      </c>
      <c r="I2603" s="17">
        <f t="shared" ca="1" si="694"/>
        <v>0.34898453512204236</v>
      </c>
      <c r="J2603" s="23">
        <f t="shared" ca="1" si="685"/>
        <v>25.870165745856369</v>
      </c>
      <c r="K2603" s="19" t="str">
        <f t="shared" ca="1" si="686"/>
        <v>BUY</v>
      </c>
      <c r="L2603" s="19">
        <f t="shared" ca="1" si="687"/>
        <v>61</v>
      </c>
      <c r="M2603" s="9" t="str">
        <f t="shared" ca="1" si="688"/>
        <v>BUY</v>
      </c>
      <c r="N2603" s="9">
        <f t="shared" ca="1" si="689"/>
        <v>3081.35</v>
      </c>
      <c r="O2603" s="11">
        <f t="shared" ca="1" si="682"/>
        <v>38859</v>
      </c>
      <c r="P2603" s="31">
        <f t="shared" ca="1" si="695"/>
        <v>61</v>
      </c>
      <c r="Q2603" s="9">
        <f t="shared" ca="1" si="690"/>
        <v>1</v>
      </c>
      <c r="R2603" s="34" t="str">
        <f t="shared" ca="1" si="696"/>
        <v>BUY</v>
      </c>
    </row>
    <row r="2604" spans="1:18" x14ac:dyDescent="0.3">
      <c r="A2604" s="9">
        <v>2601</v>
      </c>
      <c r="B2604" s="11">
        <f t="shared" ca="1" si="680"/>
        <v>38860</v>
      </c>
      <c r="C2604" s="17">
        <f t="shared" ca="1" si="681"/>
        <v>3199.35</v>
      </c>
      <c r="D2604" s="42">
        <f t="shared" ca="1" si="691"/>
        <v>118</v>
      </c>
      <c r="E2604" s="15">
        <f t="shared" ca="1" si="683"/>
        <v>118</v>
      </c>
      <c r="F2604" s="15">
        <f t="shared" ca="1" si="684"/>
        <v>0</v>
      </c>
      <c r="G2604" s="17">
        <f t="shared" ca="1" si="692"/>
        <v>26.43928571428572</v>
      </c>
      <c r="H2604" s="17">
        <f t="shared" ca="1" si="693"/>
        <v>57.503571428571441</v>
      </c>
      <c r="I2604" s="17">
        <f t="shared" ca="1" si="694"/>
        <v>0.45978510651512328</v>
      </c>
      <c r="J2604" s="23">
        <f t="shared" ca="1" si="685"/>
        <v>31.496766507828454</v>
      </c>
      <c r="K2604" s="19" t="str">
        <f t="shared" ca="1" si="686"/>
        <v/>
      </c>
      <c r="L2604" s="19" t="str">
        <f t="shared" ca="1" si="687"/>
        <v/>
      </c>
      <c r="M2604" s="9" t="str">
        <f t="shared" ca="1" si="688"/>
        <v/>
      </c>
      <c r="N2604" s="9" t="str">
        <f t="shared" ca="1" si="689"/>
        <v/>
      </c>
      <c r="O2604" s="11">
        <f t="shared" ca="1" si="682"/>
        <v>38860</v>
      </c>
      <c r="P2604" s="31">
        <f t="shared" ca="1" si="695"/>
        <v>61</v>
      </c>
      <c r="Q2604" s="9">
        <f t="shared" ca="1" si="690"/>
        <v>0</v>
      </c>
      <c r="R2604" s="34" t="str">
        <f t="shared" ca="1" si="696"/>
        <v>BUY</v>
      </c>
    </row>
    <row r="2605" spans="1:18" x14ac:dyDescent="0.3">
      <c r="A2605" s="9">
        <v>2602</v>
      </c>
      <c r="B2605" s="11">
        <f t="shared" ca="1" si="680"/>
        <v>38861</v>
      </c>
      <c r="C2605" s="17">
        <f t="shared" ca="1" si="681"/>
        <v>3115.55</v>
      </c>
      <c r="D2605" s="42">
        <f t="shared" ca="1" si="691"/>
        <v>-83.799999999999727</v>
      </c>
      <c r="E2605" s="15">
        <f t="shared" ca="1" si="683"/>
        <v>0</v>
      </c>
      <c r="F2605" s="15">
        <f t="shared" ca="1" si="684"/>
        <v>-83.799999999999727</v>
      </c>
      <c r="G2605" s="17">
        <f t="shared" ca="1" si="692"/>
        <v>25.428571428571427</v>
      </c>
      <c r="H2605" s="17">
        <f t="shared" ca="1" si="693"/>
        <v>63.489285714285707</v>
      </c>
      <c r="I2605" s="17">
        <f t="shared" ca="1" si="694"/>
        <v>0.40051752264161561</v>
      </c>
      <c r="J2605" s="23">
        <f t="shared" ca="1" si="685"/>
        <v>28.597823030887255</v>
      </c>
      <c r="K2605" s="19" t="str">
        <f t="shared" ca="1" si="686"/>
        <v>BUY</v>
      </c>
      <c r="L2605" s="19" t="str">
        <f t="shared" ca="1" si="687"/>
        <v/>
      </c>
      <c r="M2605" s="9" t="str">
        <f t="shared" ca="1" si="688"/>
        <v/>
      </c>
      <c r="N2605" s="9" t="str">
        <f t="shared" ca="1" si="689"/>
        <v/>
      </c>
      <c r="O2605" s="11">
        <f t="shared" ca="1" si="682"/>
        <v>38861</v>
      </c>
      <c r="P2605" s="31">
        <f t="shared" ca="1" si="695"/>
        <v>61</v>
      </c>
      <c r="Q2605" s="9">
        <f t="shared" ca="1" si="690"/>
        <v>0</v>
      </c>
      <c r="R2605" s="34" t="str">
        <f t="shared" ca="1" si="696"/>
        <v>BUY</v>
      </c>
    </row>
    <row r="2606" spans="1:18" x14ac:dyDescent="0.3">
      <c r="A2606" s="9">
        <v>2603</v>
      </c>
      <c r="B2606" s="11">
        <f t="shared" ca="1" si="680"/>
        <v>38862</v>
      </c>
      <c r="C2606" s="17">
        <f t="shared" ca="1" si="681"/>
        <v>3177.7</v>
      </c>
      <c r="D2606" s="42">
        <f t="shared" ca="1" si="691"/>
        <v>62.149999999999636</v>
      </c>
      <c r="E2606" s="15">
        <f t="shared" ca="1" si="683"/>
        <v>62.149999999999636</v>
      </c>
      <c r="F2606" s="15">
        <f t="shared" ca="1" si="684"/>
        <v>0</v>
      </c>
      <c r="G2606" s="17">
        <f t="shared" ca="1" si="692"/>
        <v>28.757142857142849</v>
      </c>
      <c r="H2606" s="17">
        <f t="shared" ca="1" si="693"/>
        <v>63.489285714285707</v>
      </c>
      <c r="I2606" s="17">
        <f t="shared" ca="1" si="694"/>
        <v>0.4529448163357146</v>
      </c>
      <c r="J2606" s="23">
        <f t="shared" ca="1" si="685"/>
        <v>31.174261489023962</v>
      </c>
      <c r="K2606" s="19" t="str">
        <f t="shared" ca="1" si="686"/>
        <v/>
      </c>
      <c r="L2606" s="19" t="str">
        <f t="shared" ca="1" si="687"/>
        <v/>
      </c>
      <c r="M2606" s="9" t="str">
        <f t="shared" ca="1" si="688"/>
        <v/>
      </c>
      <c r="N2606" s="9" t="str">
        <f t="shared" ca="1" si="689"/>
        <v/>
      </c>
      <c r="O2606" s="11">
        <f t="shared" ca="1" si="682"/>
        <v>38862</v>
      </c>
      <c r="P2606" s="31">
        <f t="shared" ca="1" si="695"/>
        <v>61</v>
      </c>
      <c r="Q2606" s="9">
        <f t="shared" ca="1" si="690"/>
        <v>0</v>
      </c>
      <c r="R2606" s="34" t="str">
        <f t="shared" ca="1" si="696"/>
        <v>BUY</v>
      </c>
    </row>
    <row r="2607" spans="1:18" x14ac:dyDescent="0.3">
      <c r="A2607" s="9">
        <v>2604</v>
      </c>
      <c r="B2607" s="11">
        <f t="shared" ca="1" si="680"/>
        <v>38863</v>
      </c>
      <c r="C2607" s="17">
        <f t="shared" ca="1" si="681"/>
        <v>3209.6</v>
      </c>
      <c r="D2607" s="42">
        <f t="shared" ca="1" si="691"/>
        <v>31.900000000000091</v>
      </c>
      <c r="E2607" s="15">
        <f t="shared" ca="1" si="683"/>
        <v>31.900000000000091</v>
      </c>
      <c r="F2607" s="15">
        <f t="shared" ca="1" si="684"/>
        <v>0</v>
      </c>
      <c r="G2607" s="17">
        <f t="shared" ca="1" si="692"/>
        <v>28.949999999999982</v>
      </c>
      <c r="H2607" s="17">
        <f t="shared" ca="1" si="693"/>
        <v>63.489285714285707</v>
      </c>
      <c r="I2607" s="17">
        <f t="shared" ca="1" si="694"/>
        <v>0.4559824492321537</v>
      </c>
      <c r="J2607" s="23">
        <f t="shared" ca="1" si="685"/>
        <v>31.317853417300924</v>
      </c>
      <c r="K2607" s="19" t="str">
        <f t="shared" ca="1" si="686"/>
        <v/>
      </c>
      <c r="L2607" s="19" t="str">
        <f t="shared" ca="1" si="687"/>
        <v/>
      </c>
      <c r="M2607" s="9" t="str">
        <f t="shared" ca="1" si="688"/>
        <v/>
      </c>
      <c r="N2607" s="9" t="str">
        <f t="shared" ca="1" si="689"/>
        <v/>
      </c>
      <c r="O2607" s="11">
        <f t="shared" ca="1" si="682"/>
        <v>38863</v>
      </c>
      <c r="P2607" s="31">
        <f t="shared" ca="1" si="695"/>
        <v>61</v>
      </c>
      <c r="Q2607" s="9">
        <f t="shared" ca="1" si="690"/>
        <v>0</v>
      </c>
      <c r="R2607" s="34" t="str">
        <f t="shared" ca="1" si="696"/>
        <v>BUY</v>
      </c>
    </row>
    <row r="2608" spans="1:18" x14ac:dyDescent="0.3">
      <c r="A2608" s="9">
        <v>2605</v>
      </c>
      <c r="B2608" s="11">
        <f t="shared" ca="1" si="680"/>
        <v>38866</v>
      </c>
      <c r="C2608" s="17">
        <f t="shared" ca="1" si="681"/>
        <v>3214.9</v>
      </c>
      <c r="D2608" s="42">
        <f t="shared" ca="1" si="691"/>
        <v>5.3000000000001819</v>
      </c>
      <c r="E2608" s="15">
        <f t="shared" ca="1" si="683"/>
        <v>5.3000000000001819</v>
      </c>
      <c r="F2608" s="15">
        <f t="shared" ca="1" si="684"/>
        <v>0</v>
      </c>
      <c r="G2608" s="17">
        <f t="shared" ca="1" si="692"/>
        <v>27.371428571428559</v>
      </c>
      <c r="H2608" s="17">
        <f t="shared" ca="1" si="693"/>
        <v>63.489285714285707</v>
      </c>
      <c r="I2608" s="17">
        <f t="shared" ca="1" si="694"/>
        <v>0.4311188614501883</v>
      </c>
      <c r="J2608" s="23">
        <f t="shared" ca="1" si="685"/>
        <v>30.124602020360825</v>
      </c>
      <c r="K2608" s="19" t="str">
        <f t="shared" ca="1" si="686"/>
        <v/>
      </c>
      <c r="L2608" s="19" t="str">
        <f t="shared" ca="1" si="687"/>
        <v/>
      </c>
      <c r="M2608" s="9" t="str">
        <f t="shared" ca="1" si="688"/>
        <v/>
      </c>
      <c r="N2608" s="9" t="str">
        <f t="shared" ca="1" si="689"/>
        <v/>
      </c>
      <c r="O2608" s="11">
        <f t="shared" ca="1" si="682"/>
        <v>38866</v>
      </c>
      <c r="P2608" s="31">
        <f t="shared" ca="1" si="695"/>
        <v>61</v>
      </c>
      <c r="Q2608" s="9">
        <f t="shared" ca="1" si="690"/>
        <v>0</v>
      </c>
      <c r="R2608" s="34" t="str">
        <f t="shared" ca="1" si="696"/>
        <v>BUY</v>
      </c>
    </row>
    <row r="2609" spans="1:18" x14ac:dyDescent="0.3">
      <c r="A2609" s="9">
        <v>2606</v>
      </c>
      <c r="B2609" s="11">
        <f t="shared" ca="1" si="680"/>
        <v>38867</v>
      </c>
      <c r="C2609" s="17">
        <f t="shared" ca="1" si="681"/>
        <v>3185.3</v>
      </c>
      <c r="D2609" s="42">
        <f t="shared" ca="1" si="691"/>
        <v>-29.599999999999909</v>
      </c>
      <c r="E2609" s="15">
        <f t="shared" ca="1" si="683"/>
        <v>0</v>
      </c>
      <c r="F2609" s="15">
        <f t="shared" ca="1" si="684"/>
        <v>-29.599999999999909</v>
      </c>
      <c r="G2609" s="17">
        <f t="shared" ca="1" si="692"/>
        <v>24.964285714285715</v>
      </c>
      <c r="H2609" s="17">
        <f t="shared" ca="1" si="693"/>
        <v>65.603571428571414</v>
      </c>
      <c r="I2609" s="17">
        <f t="shared" ca="1" si="694"/>
        <v>0.38053241874897936</v>
      </c>
      <c r="J2609" s="23">
        <f t="shared" ca="1" si="685"/>
        <v>27.564178398201832</v>
      </c>
      <c r="K2609" s="19" t="str">
        <f t="shared" ca="1" si="686"/>
        <v>BUY</v>
      </c>
      <c r="L2609" s="19" t="str">
        <f t="shared" ca="1" si="687"/>
        <v/>
      </c>
      <c r="M2609" s="9" t="str">
        <f t="shared" ca="1" si="688"/>
        <v/>
      </c>
      <c r="N2609" s="9" t="str">
        <f t="shared" ca="1" si="689"/>
        <v/>
      </c>
      <c r="O2609" s="11">
        <f t="shared" ca="1" si="682"/>
        <v>38867</v>
      </c>
      <c r="P2609" s="31">
        <f t="shared" ca="1" si="695"/>
        <v>61</v>
      </c>
      <c r="Q2609" s="9">
        <f t="shared" ca="1" si="690"/>
        <v>0</v>
      </c>
      <c r="R2609" s="34" t="str">
        <f t="shared" ca="1" si="696"/>
        <v>BUY</v>
      </c>
    </row>
    <row r="2610" spans="1:18" x14ac:dyDescent="0.3">
      <c r="A2610" s="9">
        <v>2607</v>
      </c>
      <c r="B2610" s="11">
        <f t="shared" ca="1" si="680"/>
        <v>38868</v>
      </c>
      <c r="C2610" s="17">
        <f t="shared" ca="1" si="681"/>
        <v>3071.05</v>
      </c>
      <c r="D2610" s="42">
        <f t="shared" ca="1" si="691"/>
        <v>-114.25</v>
      </c>
      <c r="E2610" s="15">
        <f t="shared" ca="1" si="683"/>
        <v>0</v>
      </c>
      <c r="F2610" s="15">
        <f t="shared" ca="1" si="684"/>
        <v>-114.25</v>
      </c>
      <c r="G2610" s="17">
        <f t="shared" ca="1" si="692"/>
        <v>24.964285714285715</v>
      </c>
      <c r="H2610" s="17">
        <f t="shared" ca="1" si="693"/>
        <v>69.964285714285708</v>
      </c>
      <c r="I2610" s="17">
        <f t="shared" ca="1" si="694"/>
        <v>0.35681470137825427</v>
      </c>
      <c r="J2610" s="23">
        <f t="shared" ca="1" si="685"/>
        <v>26.2979683972912</v>
      </c>
      <c r="K2610" s="19" t="str">
        <f t="shared" ca="1" si="686"/>
        <v>BUY</v>
      </c>
      <c r="L2610" s="19" t="str">
        <f t="shared" ca="1" si="687"/>
        <v/>
      </c>
      <c r="M2610" s="9" t="str">
        <f t="shared" ca="1" si="688"/>
        <v/>
      </c>
      <c r="N2610" s="9" t="str">
        <f t="shared" ca="1" si="689"/>
        <v/>
      </c>
      <c r="O2610" s="11">
        <f t="shared" ca="1" si="682"/>
        <v>38868</v>
      </c>
      <c r="P2610" s="31">
        <f t="shared" ca="1" si="695"/>
        <v>61</v>
      </c>
      <c r="Q2610" s="9">
        <f t="shared" ca="1" si="690"/>
        <v>0</v>
      </c>
      <c r="R2610" s="34" t="str">
        <f t="shared" ca="1" si="696"/>
        <v>BUY</v>
      </c>
    </row>
    <row r="2611" spans="1:18" x14ac:dyDescent="0.3">
      <c r="A2611" s="9">
        <v>2608</v>
      </c>
      <c r="B2611" s="11">
        <f t="shared" ca="1" si="680"/>
        <v>38869</v>
      </c>
      <c r="C2611" s="17">
        <f t="shared" ca="1" si="681"/>
        <v>2962.25</v>
      </c>
      <c r="D2611" s="42">
        <f t="shared" ca="1" si="691"/>
        <v>-108.80000000000018</v>
      </c>
      <c r="E2611" s="15">
        <f t="shared" ca="1" si="683"/>
        <v>0</v>
      </c>
      <c r="F2611" s="15">
        <f t="shared" ca="1" si="684"/>
        <v>-108.80000000000018</v>
      </c>
      <c r="G2611" s="17">
        <f t="shared" ca="1" si="692"/>
        <v>24.964285714285715</v>
      </c>
      <c r="H2611" s="17">
        <f t="shared" ca="1" si="693"/>
        <v>74.092857142857156</v>
      </c>
      <c r="I2611" s="17">
        <f t="shared" ca="1" si="694"/>
        <v>0.33693242070760626</v>
      </c>
      <c r="J2611" s="23">
        <f t="shared" ca="1" si="685"/>
        <v>25.20190366310932</v>
      </c>
      <c r="K2611" s="19" t="str">
        <f t="shared" ca="1" si="686"/>
        <v>BUY</v>
      </c>
      <c r="L2611" s="19" t="str">
        <f t="shared" ca="1" si="687"/>
        <v/>
      </c>
      <c r="M2611" s="9" t="str">
        <f t="shared" ca="1" si="688"/>
        <v/>
      </c>
      <c r="N2611" s="9" t="str">
        <f t="shared" ca="1" si="689"/>
        <v/>
      </c>
      <c r="O2611" s="11">
        <f t="shared" ca="1" si="682"/>
        <v>38869</v>
      </c>
      <c r="P2611" s="31">
        <f t="shared" ca="1" si="695"/>
        <v>61</v>
      </c>
      <c r="Q2611" s="9">
        <f t="shared" ca="1" si="690"/>
        <v>0</v>
      </c>
      <c r="R2611" s="34" t="str">
        <f t="shared" ca="1" si="696"/>
        <v>BUY</v>
      </c>
    </row>
    <row r="2612" spans="1:18" x14ac:dyDescent="0.3">
      <c r="A2612" s="9">
        <v>2609</v>
      </c>
      <c r="B2612" s="11">
        <f t="shared" ca="1" si="680"/>
        <v>38870</v>
      </c>
      <c r="C2612" s="17">
        <f t="shared" ca="1" si="681"/>
        <v>3091.35</v>
      </c>
      <c r="D2612" s="42">
        <f t="shared" ca="1" si="691"/>
        <v>129.09999999999991</v>
      </c>
      <c r="E2612" s="15">
        <f t="shared" ca="1" si="683"/>
        <v>129.09999999999991</v>
      </c>
      <c r="F2612" s="15">
        <f t="shared" ca="1" si="684"/>
        <v>0</v>
      </c>
      <c r="G2612" s="17">
        <f t="shared" ca="1" si="692"/>
        <v>34.185714285714276</v>
      </c>
      <c r="H2612" s="17">
        <f t="shared" ca="1" si="693"/>
        <v>63.585714285714275</v>
      </c>
      <c r="I2612" s="17">
        <f t="shared" ca="1" si="694"/>
        <v>0.53763199281060425</v>
      </c>
      <c r="J2612" s="23">
        <f t="shared" ca="1" si="685"/>
        <v>34.964932787843352</v>
      </c>
      <c r="K2612" s="19" t="str">
        <f t="shared" ca="1" si="686"/>
        <v/>
      </c>
      <c r="L2612" s="19" t="str">
        <f t="shared" ca="1" si="687"/>
        <v/>
      </c>
      <c r="M2612" s="9" t="str">
        <f t="shared" ca="1" si="688"/>
        <v/>
      </c>
      <c r="N2612" s="9" t="str">
        <f t="shared" ca="1" si="689"/>
        <v/>
      </c>
      <c r="O2612" s="11">
        <f t="shared" ca="1" si="682"/>
        <v>38870</v>
      </c>
      <c r="P2612" s="31">
        <f t="shared" ca="1" si="695"/>
        <v>61</v>
      </c>
      <c r="Q2612" s="9">
        <f t="shared" ca="1" si="690"/>
        <v>0</v>
      </c>
      <c r="R2612" s="34" t="str">
        <f t="shared" ca="1" si="696"/>
        <v>BUY</v>
      </c>
    </row>
    <row r="2613" spans="1:18" x14ac:dyDescent="0.3">
      <c r="A2613" s="9">
        <v>2610</v>
      </c>
      <c r="B2613" s="11">
        <f t="shared" ca="1" si="680"/>
        <v>38873</v>
      </c>
      <c r="C2613" s="17">
        <f t="shared" ca="1" si="681"/>
        <v>3016.65</v>
      </c>
      <c r="D2613" s="42">
        <f t="shared" ca="1" si="691"/>
        <v>-74.699999999999818</v>
      </c>
      <c r="E2613" s="15">
        <f t="shared" ca="1" si="683"/>
        <v>0</v>
      </c>
      <c r="F2613" s="15">
        <f t="shared" ca="1" si="684"/>
        <v>-74.699999999999818</v>
      </c>
      <c r="G2613" s="17">
        <f t="shared" ca="1" si="692"/>
        <v>32.732142857142826</v>
      </c>
      <c r="H2613" s="17">
        <f t="shared" ca="1" si="693"/>
        <v>68.92142857142855</v>
      </c>
      <c r="I2613" s="17">
        <f t="shared" ca="1" si="694"/>
        <v>0.4749196807959371</v>
      </c>
      <c r="J2613" s="23">
        <f t="shared" ca="1" si="685"/>
        <v>32.199697853353456</v>
      </c>
      <c r="K2613" s="19" t="str">
        <f t="shared" ca="1" si="686"/>
        <v/>
      </c>
      <c r="L2613" s="19" t="str">
        <f t="shared" ca="1" si="687"/>
        <v/>
      </c>
      <c r="M2613" s="9" t="str">
        <f t="shared" ca="1" si="688"/>
        <v/>
      </c>
      <c r="N2613" s="9" t="str">
        <f t="shared" ca="1" si="689"/>
        <v/>
      </c>
      <c r="O2613" s="11">
        <f t="shared" ca="1" si="682"/>
        <v>38873</v>
      </c>
      <c r="P2613" s="31">
        <f t="shared" ca="1" si="695"/>
        <v>61</v>
      </c>
      <c r="Q2613" s="9">
        <f t="shared" ca="1" si="690"/>
        <v>0</v>
      </c>
      <c r="R2613" s="34" t="str">
        <f t="shared" ca="1" si="696"/>
        <v>BUY</v>
      </c>
    </row>
    <row r="2614" spans="1:18" x14ac:dyDescent="0.3">
      <c r="A2614" s="9">
        <v>2611</v>
      </c>
      <c r="B2614" s="11">
        <f t="shared" ca="1" si="680"/>
        <v>38874</v>
      </c>
      <c r="C2614" s="17">
        <f t="shared" ca="1" si="681"/>
        <v>2937.3</v>
      </c>
      <c r="D2614" s="42">
        <f t="shared" ca="1" si="691"/>
        <v>-79.349999999999909</v>
      </c>
      <c r="E2614" s="15">
        <f t="shared" ca="1" si="683"/>
        <v>0</v>
      </c>
      <c r="F2614" s="15">
        <f t="shared" ca="1" si="684"/>
        <v>-79.349999999999909</v>
      </c>
      <c r="G2614" s="17">
        <f t="shared" ca="1" si="692"/>
        <v>24.746428571428559</v>
      </c>
      <c r="H2614" s="17">
        <f t="shared" ca="1" si="693"/>
        <v>74.58928571428568</v>
      </c>
      <c r="I2614" s="17">
        <f t="shared" ca="1" si="694"/>
        <v>0.33176921235336365</v>
      </c>
      <c r="J2614" s="23">
        <f t="shared" ca="1" si="685"/>
        <v>24.911914863018623</v>
      </c>
      <c r="K2614" s="19" t="str">
        <f t="shared" ca="1" si="686"/>
        <v>BUY</v>
      </c>
      <c r="L2614" s="19" t="str">
        <f t="shared" ca="1" si="687"/>
        <v/>
      </c>
      <c r="M2614" s="9" t="str">
        <f t="shared" ca="1" si="688"/>
        <v/>
      </c>
      <c r="N2614" s="9" t="str">
        <f t="shared" ca="1" si="689"/>
        <v/>
      </c>
      <c r="O2614" s="11">
        <f t="shared" ca="1" si="682"/>
        <v>38874</v>
      </c>
      <c r="P2614" s="31">
        <f t="shared" ca="1" si="695"/>
        <v>61</v>
      </c>
      <c r="Q2614" s="9">
        <f t="shared" ca="1" si="690"/>
        <v>0</v>
      </c>
      <c r="R2614" s="34" t="str">
        <f t="shared" ca="1" si="696"/>
        <v>BUY</v>
      </c>
    </row>
    <row r="2615" spans="1:18" x14ac:dyDescent="0.3">
      <c r="A2615" s="9">
        <v>2612</v>
      </c>
      <c r="B2615" s="11">
        <f t="shared" ca="1" si="680"/>
        <v>38875</v>
      </c>
      <c r="C2615" s="17">
        <f t="shared" ca="1" si="681"/>
        <v>2860.45</v>
      </c>
      <c r="D2615" s="42">
        <f t="shared" ca="1" si="691"/>
        <v>-76.850000000000364</v>
      </c>
      <c r="E2615" s="15">
        <f t="shared" ca="1" si="683"/>
        <v>0</v>
      </c>
      <c r="F2615" s="15">
        <f t="shared" ca="1" si="684"/>
        <v>-76.850000000000364</v>
      </c>
      <c r="G2615" s="17">
        <f t="shared" ca="1" si="692"/>
        <v>24.746428571428559</v>
      </c>
      <c r="H2615" s="17">
        <f t="shared" ca="1" si="693"/>
        <v>62.492857142857147</v>
      </c>
      <c r="I2615" s="17">
        <f t="shared" ca="1" si="694"/>
        <v>0.39598811292719144</v>
      </c>
      <c r="J2615" s="23">
        <f t="shared" ca="1" si="685"/>
        <v>28.366152208621585</v>
      </c>
      <c r="K2615" s="19" t="str">
        <f t="shared" ca="1" si="686"/>
        <v>BUY</v>
      </c>
      <c r="L2615" s="19" t="str">
        <f t="shared" ca="1" si="687"/>
        <v/>
      </c>
      <c r="M2615" s="9" t="str">
        <f t="shared" ca="1" si="688"/>
        <v/>
      </c>
      <c r="N2615" s="9" t="str">
        <f t="shared" ca="1" si="689"/>
        <v/>
      </c>
      <c r="O2615" s="11">
        <f t="shared" ca="1" si="682"/>
        <v>38875</v>
      </c>
      <c r="P2615" s="31">
        <f t="shared" ca="1" si="695"/>
        <v>61</v>
      </c>
      <c r="Q2615" s="9">
        <f t="shared" ca="1" si="690"/>
        <v>0</v>
      </c>
      <c r="R2615" s="34" t="str">
        <f t="shared" ca="1" si="696"/>
        <v>BUY</v>
      </c>
    </row>
    <row r="2616" spans="1:18" x14ac:dyDescent="0.3">
      <c r="A2616" s="9">
        <v>2613</v>
      </c>
      <c r="B2616" s="11">
        <f t="shared" ca="1" si="680"/>
        <v>38876</v>
      </c>
      <c r="C2616" s="17">
        <f t="shared" ca="1" si="681"/>
        <v>2724.35</v>
      </c>
      <c r="D2616" s="42">
        <f t="shared" ca="1" si="691"/>
        <v>-136.09999999999991</v>
      </c>
      <c r="E2616" s="15">
        <f t="shared" ca="1" si="683"/>
        <v>0</v>
      </c>
      <c r="F2616" s="15">
        <f t="shared" ca="1" si="684"/>
        <v>-136.09999999999991</v>
      </c>
      <c r="G2616" s="17">
        <f t="shared" ca="1" si="692"/>
        <v>24.746428571428559</v>
      </c>
      <c r="H2616" s="17">
        <f t="shared" ca="1" si="693"/>
        <v>62.071428571428569</v>
      </c>
      <c r="I2616" s="17">
        <f t="shared" ca="1" si="694"/>
        <v>0.39867663981588014</v>
      </c>
      <c r="J2616" s="23">
        <f t="shared" ca="1" si="685"/>
        <v>28.503846312065477</v>
      </c>
      <c r="K2616" s="19" t="str">
        <f t="shared" ca="1" si="686"/>
        <v>BUY</v>
      </c>
      <c r="L2616" s="19" t="str">
        <f t="shared" ca="1" si="687"/>
        <v/>
      </c>
      <c r="M2616" s="9" t="str">
        <f t="shared" ca="1" si="688"/>
        <v/>
      </c>
      <c r="N2616" s="9" t="str">
        <f t="shared" ca="1" si="689"/>
        <v/>
      </c>
      <c r="O2616" s="11">
        <f t="shared" ca="1" si="682"/>
        <v>38876</v>
      </c>
      <c r="P2616" s="31">
        <f t="shared" ca="1" si="695"/>
        <v>61</v>
      </c>
      <c r="Q2616" s="9">
        <f t="shared" ca="1" si="690"/>
        <v>0</v>
      </c>
      <c r="R2616" s="34" t="str">
        <f t="shared" ca="1" si="696"/>
        <v>BUY</v>
      </c>
    </row>
    <row r="2617" spans="1:18" x14ac:dyDescent="0.3">
      <c r="A2617" s="9">
        <v>2614</v>
      </c>
      <c r="B2617" s="11">
        <f t="shared" ca="1" si="680"/>
        <v>38877</v>
      </c>
      <c r="C2617" s="17">
        <f t="shared" ca="1" si="681"/>
        <v>2866.3</v>
      </c>
      <c r="D2617" s="42">
        <f t="shared" ca="1" si="691"/>
        <v>141.95000000000027</v>
      </c>
      <c r="E2617" s="15">
        <f t="shared" ca="1" si="683"/>
        <v>141.95000000000027</v>
      </c>
      <c r="F2617" s="15">
        <f t="shared" ca="1" si="684"/>
        <v>0</v>
      </c>
      <c r="G2617" s="17">
        <f t="shared" ca="1" si="692"/>
        <v>34.885714285714293</v>
      </c>
      <c r="H2617" s="17">
        <f t="shared" ca="1" si="693"/>
        <v>50.246428571428559</v>
      </c>
      <c r="I2617" s="17">
        <f t="shared" ca="1" si="694"/>
        <v>0.69429241594996127</v>
      </c>
      <c r="J2617" s="23">
        <f t="shared" ca="1" si="685"/>
        <v>40.978311029072465</v>
      </c>
      <c r="K2617" s="19" t="str">
        <f t="shared" ca="1" si="686"/>
        <v/>
      </c>
      <c r="L2617" s="19" t="str">
        <f t="shared" ca="1" si="687"/>
        <v/>
      </c>
      <c r="M2617" s="9" t="str">
        <f t="shared" ca="1" si="688"/>
        <v/>
      </c>
      <c r="N2617" s="9" t="str">
        <f t="shared" ca="1" si="689"/>
        <v/>
      </c>
      <c r="O2617" s="11">
        <f t="shared" ca="1" si="682"/>
        <v>38877</v>
      </c>
      <c r="P2617" s="31">
        <f t="shared" ca="1" si="695"/>
        <v>61</v>
      </c>
      <c r="Q2617" s="9">
        <f t="shared" ca="1" si="690"/>
        <v>0</v>
      </c>
      <c r="R2617" s="34" t="str">
        <f t="shared" ca="1" si="696"/>
        <v>BUY</v>
      </c>
    </row>
    <row r="2618" spans="1:18" x14ac:dyDescent="0.3">
      <c r="A2618" s="9">
        <v>2615</v>
      </c>
      <c r="B2618" s="11">
        <f t="shared" ca="1" si="680"/>
        <v>38880</v>
      </c>
      <c r="C2618" s="17">
        <f t="shared" ca="1" si="681"/>
        <v>2776.85</v>
      </c>
      <c r="D2618" s="42">
        <f t="shared" ca="1" si="691"/>
        <v>-89.450000000000273</v>
      </c>
      <c r="E2618" s="15">
        <f t="shared" ca="1" si="683"/>
        <v>0</v>
      </c>
      <c r="F2618" s="15">
        <f t="shared" ca="1" si="684"/>
        <v>-89.450000000000273</v>
      </c>
      <c r="G2618" s="17">
        <f t="shared" ca="1" si="692"/>
        <v>26.457142857142863</v>
      </c>
      <c r="H2618" s="17">
        <f t="shared" ca="1" si="693"/>
        <v>56.635714285714293</v>
      </c>
      <c r="I2618" s="17">
        <f t="shared" ca="1" si="694"/>
        <v>0.46714592004035821</v>
      </c>
      <c r="J2618" s="23">
        <f t="shared" ca="1" si="685"/>
        <v>31.840453881200034</v>
      </c>
      <c r="K2618" s="19" t="str">
        <f t="shared" ca="1" si="686"/>
        <v/>
      </c>
      <c r="L2618" s="19" t="str">
        <f t="shared" ca="1" si="687"/>
        <v/>
      </c>
      <c r="M2618" s="9" t="str">
        <f t="shared" ca="1" si="688"/>
        <v/>
      </c>
      <c r="N2618" s="9" t="str">
        <f t="shared" ca="1" si="689"/>
        <v/>
      </c>
      <c r="O2618" s="11">
        <f t="shared" ca="1" si="682"/>
        <v>38880</v>
      </c>
      <c r="P2618" s="31">
        <f t="shared" ca="1" si="695"/>
        <v>61</v>
      </c>
      <c r="Q2618" s="9">
        <f t="shared" ca="1" si="690"/>
        <v>0</v>
      </c>
      <c r="R2618" s="34" t="str">
        <f t="shared" ca="1" si="696"/>
        <v>BUY</v>
      </c>
    </row>
    <row r="2619" spans="1:18" x14ac:dyDescent="0.3">
      <c r="A2619" s="9">
        <v>2616</v>
      </c>
      <c r="B2619" s="11">
        <f t="shared" ca="1" si="680"/>
        <v>38881</v>
      </c>
      <c r="C2619" s="17">
        <f t="shared" ca="1" si="681"/>
        <v>2663.3</v>
      </c>
      <c r="D2619" s="42">
        <f t="shared" ca="1" si="691"/>
        <v>-113.54999999999973</v>
      </c>
      <c r="E2619" s="15">
        <f t="shared" ca="1" si="683"/>
        <v>0</v>
      </c>
      <c r="F2619" s="15">
        <f t="shared" ca="1" si="684"/>
        <v>-113.54999999999973</v>
      </c>
      <c r="G2619" s="17">
        <f t="shared" ca="1" si="692"/>
        <v>26.457142857142863</v>
      </c>
      <c r="H2619" s="17">
        <f t="shared" ca="1" si="693"/>
        <v>58.760714285714293</v>
      </c>
      <c r="I2619" s="17">
        <f t="shared" ca="1" si="694"/>
        <v>0.45025223363520334</v>
      </c>
      <c r="J2619" s="23">
        <f t="shared" ca="1" si="685"/>
        <v>31.046477515611244</v>
      </c>
      <c r="K2619" s="19" t="str">
        <f t="shared" ca="1" si="686"/>
        <v/>
      </c>
      <c r="L2619" s="19" t="str">
        <f t="shared" ca="1" si="687"/>
        <v/>
      </c>
      <c r="M2619" s="9" t="str">
        <f t="shared" ca="1" si="688"/>
        <v/>
      </c>
      <c r="N2619" s="9" t="str">
        <f t="shared" ca="1" si="689"/>
        <v/>
      </c>
      <c r="O2619" s="11">
        <f t="shared" ca="1" si="682"/>
        <v>38881</v>
      </c>
      <c r="P2619" s="31">
        <f t="shared" ca="1" si="695"/>
        <v>61</v>
      </c>
      <c r="Q2619" s="9">
        <f t="shared" ca="1" si="690"/>
        <v>0</v>
      </c>
      <c r="R2619" s="34" t="str">
        <f t="shared" ca="1" si="696"/>
        <v>BUY</v>
      </c>
    </row>
    <row r="2620" spans="1:18" x14ac:dyDescent="0.3">
      <c r="A2620" s="9">
        <v>2617</v>
      </c>
      <c r="B2620" s="11">
        <f t="shared" ca="1" si="680"/>
        <v>38882</v>
      </c>
      <c r="C2620" s="17">
        <f t="shared" ca="1" si="681"/>
        <v>2632.8</v>
      </c>
      <c r="D2620" s="42">
        <f t="shared" ca="1" si="691"/>
        <v>-30.5</v>
      </c>
      <c r="E2620" s="15">
        <f t="shared" ca="1" si="683"/>
        <v>0</v>
      </c>
      <c r="F2620" s="15">
        <f t="shared" ca="1" si="684"/>
        <v>-30.5</v>
      </c>
      <c r="G2620" s="17">
        <f t="shared" ca="1" si="692"/>
        <v>22.017857142857174</v>
      </c>
      <c r="H2620" s="17">
        <f t="shared" ca="1" si="693"/>
        <v>60.939285714285724</v>
      </c>
      <c r="I2620" s="17">
        <f t="shared" ca="1" si="694"/>
        <v>0.36130809353572102</v>
      </c>
      <c r="J2620" s="23">
        <f t="shared" ca="1" si="685"/>
        <v>26.541243327019146</v>
      </c>
      <c r="K2620" s="19" t="str">
        <f t="shared" ca="1" si="686"/>
        <v>BUY</v>
      </c>
      <c r="L2620" s="19" t="str">
        <f t="shared" ca="1" si="687"/>
        <v/>
      </c>
      <c r="M2620" s="9" t="str">
        <f t="shared" ca="1" si="688"/>
        <v/>
      </c>
      <c r="N2620" s="9" t="str">
        <f t="shared" ca="1" si="689"/>
        <v/>
      </c>
      <c r="O2620" s="11">
        <f t="shared" ca="1" si="682"/>
        <v>38882</v>
      </c>
      <c r="P2620" s="31">
        <f t="shared" ca="1" si="695"/>
        <v>61</v>
      </c>
      <c r="Q2620" s="9">
        <f t="shared" ca="1" si="690"/>
        <v>0</v>
      </c>
      <c r="R2620" s="34" t="str">
        <f t="shared" ca="1" si="696"/>
        <v>BUY</v>
      </c>
    </row>
    <row r="2621" spans="1:18" x14ac:dyDescent="0.3">
      <c r="A2621" s="9">
        <v>2618</v>
      </c>
      <c r="B2621" s="11">
        <f t="shared" ca="1" si="680"/>
        <v>38883</v>
      </c>
      <c r="C2621" s="17">
        <f t="shared" ca="1" si="681"/>
        <v>2798.8</v>
      </c>
      <c r="D2621" s="42">
        <f t="shared" ca="1" si="691"/>
        <v>166</v>
      </c>
      <c r="E2621" s="15">
        <f t="shared" ca="1" si="683"/>
        <v>166</v>
      </c>
      <c r="F2621" s="15">
        <f t="shared" ca="1" si="684"/>
        <v>0</v>
      </c>
      <c r="G2621" s="17">
        <f t="shared" ca="1" si="692"/>
        <v>31.596428571428596</v>
      </c>
      <c r="H2621" s="17">
        <f t="shared" ca="1" si="693"/>
        <v>60.939285714285724</v>
      </c>
      <c r="I2621" s="17">
        <f t="shared" ca="1" si="694"/>
        <v>0.5184903006505307</v>
      </c>
      <c r="J2621" s="23">
        <f t="shared" ca="1" si="685"/>
        <v>34.145117715167899</v>
      </c>
      <c r="K2621" s="19" t="str">
        <f t="shared" ca="1" si="686"/>
        <v/>
      </c>
      <c r="L2621" s="19" t="str">
        <f t="shared" ca="1" si="687"/>
        <v/>
      </c>
      <c r="M2621" s="9" t="str">
        <f t="shared" ca="1" si="688"/>
        <v/>
      </c>
      <c r="N2621" s="9" t="str">
        <f t="shared" ca="1" si="689"/>
        <v/>
      </c>
      <c r="O2621" s="11">
        <f t="shared" ca="1" si="682"/>
        <v>38883</v>
      </c>
      <c r="P2621" s="31">
        <f t="shared" ca="1" si="695"/>
        <v>61</v>
      </c>
      <c r="Q2621" s="9">
        <f t="shared" ca="1" si="690"/>
        <v>0</v>
      </c>
      <c r="R2621" s="34" t="str">
        <f t="shared" ca="1" si="696"/>
        <v>BUY</v>
      </c>
    </row>
    <row r="2622" spans="1:18" x14ac:dyDescent="0.3">
      <c r="A2622" s="9">
        <v>2619</v>
      </c>
      <c r="B2622" s="11">
        <f t="shared" ca="1" si="680"/>
        <v>38884</v>
      </c>
      <c r="C2622" s="17">
        <f t="shared" ca="1" si="681"/>
        <v>2890.35</v>
      </c>
      <c r="D2622" s="42">
        <f t="shared" ca="1" si="691"/>
        <v>91.549999999999727</v>
      </c>
      <c r="E2622" s="15">
        <f t="shared" ca="1" si="683"/>
        <v>91.549999999999727</v>
      </c>
      <c r="F2622" s="15">
        <f t="shared" ca="1" si="684"/>
        <v>0</v>
      </c>
      <c r="G2622" s="17">
        <f t="shared" ca="1" si="692"/>
        <v>37.757142857142853</v>
      </c>
      <c r="H2622" s="17">
        <f t="shared" ca="1" si="693"/>
        <v>60.939285714285724</v>
      </c>
      <c r="I2622" s="17">
        <f t="shared" ca="1" si="694"/>
        <v>0.61958623923108458</v>
      </c>
      <c r="J2622" s="23">
        <f t="shared" ca="1" si="685"/>
        <v>38.255834991858144</v>
      </c>
      <c r="K2622" s="19" t="str">
        <f t="shared" ca="1" si="686"/>
        <v/>
      </c>
      <c r="L2622" s="19" t="str">
        <f t="shared" ca="1" si="687"/>
        <v/>
      </c>
      <c r="M2622" s="9" t="str">
        <f t="shared" ca="1" si="688"/>
        <v/>
      </c>
      <c r="N2622" s="9" t="str">
        <f t="shared" ca="1" si="689"/>
        <v/>
      </c>
      <c r="O2622" s="11">
        <f t="shared" ca="1" si="682"/>
        <v>38884</v>
      </c>
      <c r="P2622" s="31">
        <f t="shared" ca="1" si="695"/>
        <v>61</v>
      </c>
      <c r="Q2622" s="9">
        <f t="shared" ca="1" si="690"/>
        <v>0</v>
      </c>
      <c r="R2622" s="34" t="str">
        <f t="shared" ca="1" si="696"/>
        <v>BUY</v>
      </c>
    </row>
    <row r="2623" spans="1:18" x14ac:dyDescent="0.3">
      <c r="A2623" s="9">
        <v>2620</v>
      </c>
      <c r="B2623" s="11">
        <f t="shared" ca="1" si="680"/>
        <v>38887</v>
      </c>
      <c r="C2623" s="17">
        <f t="shared" ca="1" si="681"/>
        <v>2916.9</v>
      </c>
      <c r="D2623" s="42">
        <f t="shared" ca="1" si="691"/>
        <v>26.550000000000182</v>
      </c>
      <c r="E2623" s="15">
        <f t="shared" ca="1" si="683"/>
        <v>26.550000000000182</v>
      </c>
      <c r="F2623" s="15">
        <f t="shared" ca="1" si="684"/>
        <v>0</v>
      </c>
      <c r="G2623" s="17">
        <f t="shared" ca="1" si="692"/>
        <v>39.653571428571432</v>
      </c>
      <c r="H2623" s="17">
        <f t="shared" ca="1" si="693"/>
        <v>58.82500000000001</v>
      </c>
      <c r="I2623" s="17">
        <f t="shared" ca="1" si="694"/>
        <v>0.67409386193916576</v>
      </c>
      <c r="J2623" s="23">
        <f t="shared" ca="1" si="685"/>
        <v>40.266192790309717</v>
      </c>
      <c r="K2623" s="19" t="str">
        <f t="shared" ca="1" si="686"/>
        <v/>
      </c>
      <c r="L2623" s="19" t="str">
        <f t="shared" ca="1" si="687"/>
        <v/>
      </c>
      <c r="M2623" s="9" t="str">
        <f t="shared" ca="1" si="688"/>
        <v/>
      </c>
      <c r="N2623" s="9" t="str">
        <f t="shared" ca="1" si="689"/>
        <v/>
      </c>
      <c r="O2623" s="11">
        <f t="shared" ca="1" si="682"/>
        <v>38887</v>
      </c>
      <c r="P2623" s="31">
        <f t="shared" ca="1" si="695"/>
        <v>61</v>
      </c>
      <c r="Q2623" s="9">
        <f t="shared" ca="1" si="690"/>
        <v>0</v>
      </c>
      <c r="R2623" s="34" t="str">
        <f t="shared" ca="1" si="696"/>
        <v>BUY</v>
      </c>
    </row>
    <row r="2624" spans="1:18" x14ac:dyDescent="0.3">
      <c r="A2624" s="9">
        <v>2621</v>
      </c>
      <c r="B2624" s="11">
        <f t="shared" ca="1" si="680"/>
        <v>38888</v>
      </c>
      <c r="C2624" s="17">
        <f t="shared" ca="1" si="681"/>
        <v>2861.3</v>
      </c>
      <c r="D2624" s="42">
        <f t="shared" ca="1" si="691"/>
        <v>-55.599999999999909</v>
      </c>
      <c r="E2624" s="15">
        <f t="shared" ca="1" si="683"/>
        <v>0</v>
      </c>
      <c r="F2624" s="15">
        <f t="shared" ca="1" si="684"/>
        <v>-55.599999999999909</v>
      </c>
      <c r="G2624" s="17">
        <f t="shared" ca="1" si="692"/>
        <v>39.653571428571432</v>
      </c>
      <c r="H2624" s="17">
        <f t="shared" ca="1" si="693"/>
        <v>54.635714285714293</v>
      </c>
      <c r="I2624" s="17">
        <f t="shared" ca="1" si="694"/>
        <v>0.72578114786246561</v>
      </c>
      <c r="J2624" s="23">
        <f t="shared" ca="1" si="685"/>
        <v>42.055225180864362</v>
      </c>
      <c r="K2624" s="19" t="str">
        <f t="shared" ca="1" si="686"/>
        <v/>
      </c>
      <c r="L2624" s="19" t="str">
        <f t="shared" ca="1" si="687"/>
        <v/>
      </c>
      <c r="M2624" s="9" t="str">
        <f t="shared" ca="1" si="688"/>
        <v/>
      </c>
      <c r="N2624" s="9" t="str">
        <f t="shared" ca="1" si="689"/>
        <v/>
      </c>
      <c r="O2624" s="11">
        <f t="shared" ca="1" si="682"/>
        <v>38888</v>
      </c>
      <c r="P2624" s="31">
        <f t="shared" ca="1" si="695"/>
        <v>61</v>
      </c>
      <c r="Q2624" s="9">
        <f t="shared" ca="1" si="690"/>
        <v>0</v>
      </c>
      <c r="R2624" s="34" t="str">
        <f t="shared" ca="1" si="696"/>
        <v>BUY</v>
      </c>
    </row>
    <row r="2625" spans="1:18" x14ac:dyDescent="0.3">
      <c r="A2625" s="9">
        <v>2622</v>
      </c>
      <c r="B2625" s="11">
        <f t="shared" ca="1" si="680"/>
        <v>38889</v>
      </c>
      <c r="C2625" s="17">
        <f t="shared" ca="1" si="681"/>
        <v>2923.45</v>
      </c>
      <c r="D2625" s="42">
        <f t="shared" ca="1" si="691"/>
        <v>62.149999999999636</v>
      </c>
      <c r="E2625" s="15">
        <f t="shared" ca="1" si="683"/>
        <v>62.149999999999636</v>
      </c>
      <c r="F2625" s="15">
        <f t="shared" ca="1" si="684"/>
        <v>0</v>
      </c>
      <c r="G2625" s="17">
        <f t="shared" ca="1" si="692"/>
        <v>44.09285714285712</v>
      </c>
      <c r="H2625" s="17">
        <f t="shared" ca="1" si="693"/>
        <v>46.864285714285707</v>
      </c>
      <c r="I2625" s="17">
        <f t="shared" ca="1" si="694"/>
        <v>0.94086267337296114</v>
      </c>
      <c r="J2625" s="23">
        <f t="shared" ca="1" si="685"/>
        <v>48.476519553950041</v>
      </c>
      <c r="K2625" s="19" t="str">
        <f t="shared" ca="1" si="686"/>
        <v/>
      </c>
      <c r="L2625" s="19" t="str">
        <f t="shared" ca="1" si="687"/>
        <v/>
      </c>
      <c r="M2625" s="9" t="str">
        <f t="shared" ca="1" si="688"/>
        <v/>
      </c>
      <c r="N2625" s="9" t="str">
        <f t="shared" ca="1" si="689"/>
        <v/>
      </c>
      <c r="O2625" s="11">
        <f t="shared" ca="1" si="682"/>
        <v>38889</v>
      </c>
      <c r="P2625" s="31">
        <f t="shared" ca="1" si="695"/>
        <v>61</v>
      </c>
      <c r="Q2625" s="9">
        <f t="shared" ca="1" si="690"/>
        <v>0</v>
      </c>
      <c r="R2625" s="34" t="str">
        <f t="shared" ca="1" si="696"/>
        <v>BUY</v>
      </c>
    </row>
    <row r="2626" spans="1:18" x14ac:dyDescent="0.3">
      <c r="A2626" s="9">
        <v>2623</v>
      </c>
      <c r="B2626" s="11">
        <f t="shared" ca="1" si="680"/>
        <v>38890</v>
      </c>
      <c r="C2626" s="17">
        <f t="shared" ca="1" si="681"/>
        <v>2994.75</v>
      </c>
      <c r="D2626" s="42">
        <f t="shared" ca="1" si="691"/>
        <v>71.300000000000182</v>
      </c>
      <c r="E2626" s="15">
        <f t="shared" ca="1" si="683"/>
        <v>71.300000000000182</v>
      </c>
      <c r="F2626" s="15">
        <f t="shared" ca="1" si="684"/>
        <v>0</v>
      </c>
      <c r="G2626" s="17">
        <f t="shared" ca="1" si="692"/>
        <v>39.964285714285715</v>
      </c>
      <c r="H2626" s="17">
        <f t="shared" ca="1" si="693"/>
        <v>46.864285714285707</v>
      </c>
      <c r="I2626" s="17">
        <f t="shared" ca="1" si="694"/>
        <v>0.85276634659350725</v>
      </c>
      <c r="J2626" s="23">
        <f t="shared" ca="1" si="685"/>
        <v>46.026653504442251</v>
      </c>
      <c r="K2626" s="19" t="str">
        <f t="shared" ca="1" si="686"/>
        <v/>
      </c>
      <c r="L2626" s="19" t="str">
        <f t="shared" ca="1" si="687"/>
        <v/>
      </c>
      <c r="M2626" s="9" t="str">
        <f t="shared" ca="1" si="688"/>
        <v/>
      </c>
      <c r="N2626" s="9" t="str">
        <f t="shared" ca="1" si="689"/>
        <v/>
      </c>
      <c r="O2626" s="11">
        <f t="shared" ca="1" si="682"/>
        <v>38890</v>
      </c>
      <c r="P2626" s="31">
        <f t="shared" ca="1" si="695"/>
        <v>61</v>
      </c>
      <c r="Q2626" s="9">
        <f t="shared" ca="1" si="690"/>
        <v>0</v>
      </c>
      <c r="R2626" s="34" t="str">
        <f t="shared" ca="1" si="696"/>
        <v>BUY</v>
      </c>
    </row>
    <row r="2627" spans="1:18" x14ac:dyDescent="0.3">
      <c r="A2627" s="9">
        <v>2624</v>
      </c>
      <c r="B2627" s="11">
        <f t="shared" ca="1" si="680"/>
        <v>38891</v>
      </c>
      <c r="C2627" s="17">
        <f t="shared" ca="1" si="681"/>
        <v>3042.7</v>
      </c>
      <c r="D2627" s="42">
        <f t="shared" ca="1" si="691"/>
        <v>47.949999999999818</v>
      </c>
      <c r="E2627" s="15">
        <f t="shared" ca="1" si="683"/>
        <v>47.949999999999818</v>
      </c>
      <c r="F2627" s="15">
        <f t="shared" ca="1" si="684"/>
        <v>0</v>
      </c>
      <c r="G2627" s="17">
        <f t="shared" ca="1" si="692"/>
        <v>43.389285714285698</v>
      </c>
      <c r="H2627" s="17">
        <f t="shared" ca="1" si="693"/>
        <v>41.528571428571432</v>
      </c>
      <c r="I2627" s="17">
        <f t="shared" ca="1" si="694"/>
        <v>1.044805641554867</v>
      </c>
      <c r="J2627" s="23">
        <f t="shared" ca="1" si="685"/>
        <v>51.095596584935016</v>
      </c>
      <c r="K2627" s="19" t="str">
        <f t="shared" ca="1" si="686"/>
        <v/>
      </c>
      <c r="L2627" s="19" t="str">
        <f t="shared" ca="1" si="687"/>
        <v/>
      </c>
      <c r="M2627" s="9" t="str">
        <f t="shared" ca="1" si="688"/>
        <v/>
      </c>
      <c r="N2627" s="9" t="str">
        <f t="shared" ca="1" si="689"/>
        <v/>
      </c>
      <c r="O2627" s="11">
        <f t="shared" ca="1" si="682"/>
        <v>38891</v>
      </c>
      <c r="P2627" s="31">
        <f t="shared" ca="1" si="695"/>
        <v>61</v>
      </c>
      <c r="Q2627" s="9">
        <f t="shared" ca="1" si="690"/>
        <v>0</v>
      </c>
      <c r="R2627" s="34" t="str">
        <f t="shared" ca="1" si="696"/>
        <v>BUY</v>
      </c>
    </row>
    <row r="2628" spans="1:18" x14ac:dyDescent="0.3">
      <c r="A2628" s="9">
        <v>2625</v>
      </c>
      <c r="B2628" s="11">
        <f t="shared" ref="B2628:B2691" ca="1" si="697">VLOOKUP(A2628,INDIRECT($V$1&amp;"$A$2:$C$100000"),2,FALSE)</f>
        <v>38893</v>
      </c>
      <c r="C2628" s="17">
        <f t="shared" ref="C2628:C2691" ca="1" si="698">VLOOKUP(A2628,INDIRECT($V$1&amp;"$A$2:$C$100000"),3,FALSE)</f>
        <v>3050.3</v>
      </c>
      <c r="D2628" s="42">
        <f t="shared" ca="1" si="691"/>
        <v>7.6000000000003638</v>
      </c>
      <c r="E2628" s="15">
        <f t="shared" ca="1" si="683"/>
        <v>7.6000000000003638</v>
      </c>
      <c r="F2628" s="15">
        <f t="shared" ca="1" si="684"/>
        <v>0</v>
      </c>
      <c r="G2628" s="17">
        <f t="shared" ca="1" si="692"/>
        <v>43.932142857142871</v>
      </c>
      <c r="H2628" s="17">
        <f t="shared" ca="1" si="693"/>
        <v>35.860714285714302</v>
      </c>
      <c r="I2628" s="17">
        <f t="shared" ca="1" si="694"/>
        <v>1.2250771835474552</v>
      </c>
      <c r="J2628" s="23">
        <f t="shared" ca="1" si="685"/>
        <v>55.057738787933033</v>
      </c>
      <c r="K2628" s="19" t="str">
        <f t="shared" ca="1" si="686"/>
        <v/>
      </c>
      <c r="L2628" s="19" t="str">
        <f t="shared" ca="1" si="687"/>
        <v/>
      </c>
      <c r="M2628" s="9" t="str">
        <f t="shared" ca="1" si="688"/>
        <v/>
      </c>
      <c r="N2628" s="9" t="str">
        <f t="shared" ca="1" si="689"/>
        <v/>
      </c>
      <c r="O2628" s="11">
        <f t="shared" ref="O2628:O2691" ca="1" si="699">VLOOKUP(A2628,INDIRECT($V$1&amp;"$A$2:$C$100000"),2,FALSE)</f>
        <v>38893</v>
      </c>
      <c r="P2628" s="31">
        <f t="shared" ca="1" si="695"/>
        <v>61</v>
      </c>
      <c r="Q2628" s="9">
        <f t="shared" ca="1" si="690"/>
        <v>0</v>
      </c>
      <c r="R2628" s="34" t="str">
        <f t="shared" ca="1" si="696"/>
        <v>BUY</v>
      </c>
    </row>
    <row r="2629" spans="1:18" x14ac:dyDescent="0.3">
      <c r="A2629" s="9">
        <v>2626</v>
      </c>
      <c r="B2629" s="11">
        <f t="shared" ca="1" si="697"/>
        <v>38894</v>
      </c>
      <c r="C2629" s="17">
        <f t="shared" ca="1" si="698"/>
        <v>2943.2</v>
      </c>
      <c r="D2629" s="42">
        <f t="shared" ca="1" si="691"/>
        <v>-107.10000000000036</v>
      </c>
      <c r="E2629" s="15">
        <f t="shared" ref="E2629:E2692" ca="1" si="700">IF(D2629&gt;$V$5,D2629,0)</f>
        <v>0</v>
      </c>
      <c r="F2629" s="15">
        <f t="shared" ref="F2629:F2692" ca="1" si="701">IF(D2629&lt;$V$5,D2629,0)</f>
        <v>-107.10000000000036</v>
      </c>
      <c r="G2629" s="17">
        <f t="shared" ca="1" si="692"/>
        <v>43.932142857142871</v>
      </c>
      <c r="H2629" s="17">
        <f t="shared" ca="1" si="693"/>
        <v>38.021428571428586</v>
      </c>
      <c r="I2629" s="17">
        <f t="shared" ca="1" si="694"/>
        <v>1.1554574488070637</v>
      </c>
      <c r="J2629" s="23">
        <f t="shared" ref="J2629:J2692" ca="1" si="702">IF((A2629-1)&gt;=$G$1,IF(I2629=$V$5,$V$5,($V$6-($V$6/(1+I2629)))),"")</f>
        <v>53.606135878328324</v>
      </c>
      <c r="K2629" s="19" t="str">
        <f t="shared" ref="K2629:K2692" ca="1" si="703">IF((A2629-1)&gt;=$G$1,IF(J2629&gt;$D$1,$V$8,IF(J2629&lt;$C$1,$V$7,"")),"")</f>
        <v/>
      </c>
      <c r="L2629" s="19" t="str">
        <f t="shared" ref="L2629:L2692" ca="1" si="704">IF(M2629&lt;&gt;"",P2629,"")</f>
        <v/>
      </c>
      <c r="M2629" s="9" t="str">
        <f t="shared" ref="M2629:M2692" ca="1" si="705">IF(R2629&lt;&gt;R2628,R2629,"")</f>
        <v/>
      </c>
      <c r="N2629" s="9" t="str">
        <f t="shared" ref="N2629:N2692" ca="1" si="706">IF(OR(M2629=$V$7,M2629=$V$8),C2629,"")</f>
        <v/>
      </c>
      <c r="O2629" s="11">
        <f t="shared" ca="1" si="699"/>
        <v>38894</v>
      </c>
      <c r="P2629" s="31">
        <f t="shared" ca="1" si="695"/>
        <v>61</v>
      </c>
      <c r="Q2629" s="9">
        <f t="shared" ref="Q2629:Q2692" ca="1" si="707">IF(M2629&lt;&gt;"",1,0)</f>
        <v>0</v>
      </c>
      <c r="R2629" s="34" t="str">
        <f t="shared" ca="1" si="696"/>
        <v>BUY</v>
      </c>
    </row>
    <row r="2630" spans="1:18" x14ac:dyDescent="0.3">
      <c r="A2630" s="9">
        <v>2627</v>
      </c>
      <c r="B2630" s="11">
        <f t="shared" ca="1" si="697"/>
        <v>38895</v>
      </c>
      <c r="C2630" s="17">
        <f t="shared" ca="1" si="698"/>
        <v>2982.45</v>
      </c>
      <c r="D2630" s="42">
        <f t="shared" ref="D2630:D2693" ca="1" si="708">C2630-C2629</f>
        <v>39.25</v>
      </c>
      <c r="E2630" s="15">
        <f t="shared" ca="1" si="700"/>
        <v>39.25</v>
      </c>
      <c r="F2630" s="15">
        <f t="shared" ca="1" si="701"/>
        <v>0</v>
      </c>
      <c r="G2630" s="17">
        <f t="shared" ref="G2630:G2693" ca="1" si="709">IF((A2630-1)&gt;=$G$1,AVERAGE(OFFSET(E2630,0,0,-$G$1,1)),"")</f>
        <v>46.735714285714302</v>
      </c>
      <c r="H2630" s="17">
        <f t="shared" ref="H2630:H2693" ca="1" si="710">IF((A2630-1)&gt;=$G$1,ABS(AVERAGE(OFFSET(F2630,0,0,-$G$1,1))),"")</f>
        <v>28.300000000000018</v>
      </c>
      <c r="I2630" s="17">
        <f t="shared" ref="I2630:I2693" ca="1" si="711">IF((A2630-1)&gt;=$G$1,G2630/H2630,"")</f>
        <v>1.651438667339727</v>
      </c>
      <c r="J2630" s="23">
        <f t="shared" ca="1" si="702"/>
        <v>62.284626368395998</v>
      </c>
      <c r="K2630" s="19" t="str">
        <f t="shared" ca="1" si="703"/>
        <v/>
      </c>
      <c r="L2630" s="19" t="str">
        <f t="shared" ca="1" si="704"/>
        <v/>
      </c>
      <c r="M2630" s="9" t="str">
        <f t="shared" ca="1" si="705"/>
        <v/>
      </c>
      <c r="N2630" s="9" t="str">
        <f t="shared" ca="1" si="706"/>
        <v/>
      </c>
      <c r="O2630" s="11">
        <f t="shared" ca="1" si="699"/>
        <v>38895</v>
      </c>
      <c r="P2630" s="31">
        <f t="shared" ref="P2630:P2693" ca="1" si="712">P2629+Q2630</f>
        <v>61</v>
      </c>
      <c r="Q2630" s="9">
        <f t="shared" ca="1" si="707"/>
        <v>0</v>
      </c>
      <c r="R2630" s="34" t="str">
        <f t="shared" ref="R2630:R2693" ca="1" si="713">IF(K2630=R2629,R2629,IF(K2630="",R2629,IF(K2630&lt;&gt;R2629,K2630)))</f>
        <v>BUY</v>
      </c>
    </row>
    <row r="2631" spans="1:18" x14ac:dyDescent="0.3">
      <c r="A2631" s="9">
        <v>2628</v>
      </c>
      <c r="B2631" s="11">
        <f t="shared" ca="1" si="697"/>
        <v>38896</v>
      </c>
      <c r="C2631" s="17">
        <f t="shared" ca="1" si="698"/>
        <v>2981.1</v>
      </c>
      <c r="D2631" s="42">
        <f t="shared" ca="1" si="708"/>
        <v>-1.3499999999999091</v>
      </c>
      <c r="E2631" s="15">
        <f t="shared" ca="1" si="700"/>
        <v>0</v>
      </c>
      <c r="F2631" s="15">
        <f t="shared" ca="1" si="701"/>
        <v>-1.3499999999999091</v>
      </c>
      <c r="G2631" s="17">
        <f t="shared" ca="1" si="709"/>
        <v>36.596428571428568</v>
      </c>
      <c r="H2631" s="17">
        <f t="shared" ca="1" si="710"/>
        <v>28.396428571428583</v>
      </c>
      <c r="I2631" s="17">
        <f t="shared" ca="1" si="711"/>
        <v>1.288768708338573</v>
      </c>
      <c r="J2631" s="23">
        <f t="shared" ca="1" si="702"/>
        <v>56.308385536872166</v>
      </c>
      <c r="K2631" s="19" t="str">
        <f t="shared" ca="1" si="703"/>
        <v/>
      </c>
      <c r="L2631" s="19" t="str">
        <f t="shared" ca="1" si="704"/>
        <v/>
      </c>
      <c r="M2631" s="9" t="str">
        <f t="shared" ca="1" si="705"/>
        <v/>
      </c>
      <c r="N2631" s="9" t="str">
        <f t="shared" ca="1" si="706"/>
        <v/>
      </c>
      <c r="O2631" s="11">
        <f t="shared" ca="1" si="699"/>
        <v>38896</v>
      </c>
      <c r="P2631" s="31">
        <f t="shared" ca="1" si="712"/>
        <v>61</v>
      </c>
      <c r="Q2631" s="9">
        <f t="shared" ca="1" si="707"/>
        <v>0</v>
      </c>
      <c r="R2631" s="34" t="str">
        <f t="shared" ca="1" si="713"/>
        <v>BUY</v>
      </c>
    </row>
    <row r="2632" spans="1:18" x14ac:dyDescent="0.3">
      <c r="A2632" s="9">
        <v>2629</v>
      </c>
      <c r="B2632" s="11">
        <f t="shared" ca="1" si="697"/>
        <v>38897</v>
      </c>
      <c r="C2632" s="17">
        <f t="shared" ca="1" si="698"/>
        <v>2997.9</v>
      </c>
      <c r="D2632" s="42">
        <f t="shared" ca="1" si="708"/>
        <v>16.800000000000182</v>
      </c>
      <c r="E2632" s="15">
        <f t="shared" ca="1" si="700"/>
        <v>16.800000000000182</v>
      </c>
      <c r="F2632" s="15">
        <f t="shared" ca="1" si="701"/>
        <v>0</v>
      </c>
      <c r="G2632" s="17">
        <f t="shared" ca="1" si="709"/>
        <v>37.796428571428578</v>
      </c>
      <c r="H2632" s="17">
        <f t="shared" ca="1" si="710"/>
        <v>22.007142857142849</v>
      </c>
      <c r="I2632" s="17">
        <f t="shared" ca="1" si="711"/>
        <v>1.7174618630314842</v>
      </c>
      <c r="J2632" s="23">
        <f t="shared" ca="1" si="702"/>
        <v>63.20095550910721</v>
      </c>
      <c r="K2632" s="19" t="str">
        <f t="shared" ca="1" si="703"/>
        <v/>
      </c>
      <c r="L2632" s="19" t="str">
        <f t="shared" ca="1" si="704"/>
        <v/>
      </c>
      <c r="M2632" s="9" t="str">
        <f t="shared" ca="1" si="705"/>
        <v/>
      </c>
      <c r="N2632" s="9" t="str">
        <f t="shared" ca="1" si="706"/>
        <v/>
      </c>
      <c r="O2632" s="11">
        <f t="shared" ca="1" si="699"/>
        <v>38897</v>
      </c>
      <c r="P2632" s="31">
        <f t="shared" ca="1" si="712"/>
        <v>61</v>
      </c>
      <c r="Q2632" s="9">
        <f t="shared" ca="1" si="707"/>
        <v>0</v>
      </c>
      <c r="R2632" s="34" t="str">
        <f t="shared" ca="1" si="713"/>
        <v>BUY</v>
      </c>
    </row>
    <row r="2633" spans="1:18" x14ac:dyDescent="0.3">
      <c r="A2633" s="9">
        <v>2630</v>
      </c>
      <c r="B2633" s="11">
        <f t="shared" ca="1" si="697"/>
        <v>38898</v>
      </c>
      <c r="C2633" s="17">
        <f t="shared" ca="1" si="698"/>
        <v>3128.2</v>
      </c>
      <c r="D2633" s="42">
        <f t="shared" ca="1" si="708"/>
        <v>130.29999999999973</v>
      </c>
      <c r="E2633" s="15">
        <f t="shared" ca="1" si="700"/>
        <v>130.29999999999973</v>
      </c>
      <c r="F2633" s="15">
        <f t="shared" ca="1" si="701"/>
        <v>0</v>
      </c>
      <c r="G2633" s="17">
        <f t="shared" ca="1" si="709"/>
        <v>47.103571428571414</v>
      </c>
      <c r="H2633" s="17">
        <f t="shared" ca="1" si="710"/>
        <v>13.896428571428585</v>
      </c>
      <c r="I2633" s="17">
        <f t="shared" ca="1" si="711"/>
        <v>3.3896170650218411</v>
      </c>
      <c r="J2633" s="23">
        <f t="shared" ca="1" si="702"/>
        <v>77.218969555035102</v>
      </c>
      <c r="K2633" s="19" t="str">
        <f t="shared" ca="1" si="703"/>
        <v>SELL</v>
      </c>
      <c r="L2633" s="19">
        <f t="shared" ca="1" si="704"/>
        <v>62</v>
      </c>
      <c r="M2633" s="9" t="str">
        <f t="shared" ca="1" si="705"/>
        <v>SELL</v>
      </c>
      <c r="N2633" s="9">
        <f t="shared" ca="1" si="706"/>
        <v>3128.2</v>
      </c>
      <c r="O2633" s="11">
        <f t="shared" ca="1" si="699"/>
        <v>38898</v>
      </c>
      <c r="P2633" s="31">
        <f t="shared" ca="1" si="712"/>
        <v>62</v>
      </c>
      <c r="Q2633" s="9">
        <f t="shared" ca="1" si="707"/>
        <v>1</v>
      </c>
      <c r="R2633" s="34" t="str">
        <f t="shared" ca="1" si="713"/>
        <v>SELL</v>
      </c>
    </row>
    <row r="2634" spans="1:18" x14ac:dyDescent="0.3">
      <c r="A2634" s="9">
        <v>2631</v>
      </c>
      <c r="B2634" s="11">
        <f t="shared" ca="1" si="697"/>
        <v>38901</v>
      </c>
      <c r="C2634" s="17">
        <f t="shared" ca="1" si="698"/>
        <v>3150.95</v>
      </c>
      <c r="D2634" s="42">
        <f t="shared" ca="1" si="708"/>
        <v>22.75</v>
      </c>
      <c r="E2634" s="15">
        <f t="shared" ca="1" si="700"/>
        <v>22.75</v>
      </c>
      <c r="F2634" s="15">
        <f t="shared" ca="1" si="701"/>
        <v>0</v>
      </c>
      <c r="G2634" s="17">
        <f t="shared" ca="1" si="709"/>
        <v>48.728571428571414</v>
      </c>
      <c r="H2634" s="17">
        <f t="shared" ca="1" si="710"/>
        <v>11.717857142857156</v>
      </c>
      <c r="I2634" s="17">
        <f t="shared" ca="1" si="711"/>
        <v>4.1584882657726245</v>
      </c>
      <c r="J2634" s="23">
        <f t="shared" ca="1" si="702"/>
        <v>80.614475627769551</v>
      </c>
      <c r="K2634" s="19" t="str">
        <f t="shared" ca="1" si="703"/>
        <v>SELL</v>
      </c>
      <c r="L2634" s="19" t="str">
        <f t="shared" ca="1" si="704"/>
        <v/>
      </c>
      <c r="M2634" s="9" t="str">
        <f t="shared" ca="1" si="705"/>
        <v/>
      </c>
      <c r="N2634" s="9" t="str">
        <f t="shared" ca="1" si="706"/>
        <v/>
      </c>
      <c r="O2634" s="11">
        <f t="shared" ca="1" si="699"/>
        <v>38901</v>
      </c>
      <c r="P2634" s="31">
        <f t="shared" ca="1" si="712"/>
        <v>62</v>
      </c>
      <c r="Q2634" s="9">
        <f t="shared" ca="1" si="707"/>
        <v>0</v>
      </c>
      <c r="R2634" s="34" t="str">
        <f t="shared" ca="1" si="713"/>
        <v>SELL</v>
      </c>
    </row>
    <row r="2635" spans="1:18" x14ac:dyDescent="0.3">
      <c r="A2635" s="9">
        <v>2632</v>
      </c>
      <c r="B2635" s="11">
        <f t="shared" ca="1" si="697"/>
        <v>38902</v>
      </c>
      <c r="C2635" s="17">
        <f t="shared" ca="1" si="698"/>
        <v>3138.65</v>
      </c>
      <c r="D2635" s="42">
        <f t="shared" ca="1" si="708"/>
        <v>-12.299999999999727</v>
      </c>
      <c r="E2635" s="15">
        <f t="shared" ca="1" si="700"/>
        <v>0</v>
      </c>
      <c r="F2635" s="15">
        <f t="shared" ca="1" si="701"/>
        <v>-12.299999999999727</v>
      </c>
      <c r="G2635" s="17">
        <f t="shared" ca="1" si="709"/>
        <v>36.871428571428559</v>
      </c>
      <c r="H2635" s="17">
        <f t="shared" ca="1" si="710"/>
        <v>12.596428571428564</v>
      </c>
      <c r="I2635" s="17">
        <f t="shared" ca="1" si="711"/>
        <v>2.9271335412531903</v>
      </c>
      <c r="J2635" s="23">
        <f t="shared" ca="1" si="702"/>
        <v>74.53613457512094</v>
      </c>
      <c r="K2635" s="19" t="str">
        <f t="shared" ca="1" si="703"/>
        <v>SELL</v>
      </c>
      <c r="L2635" s="19" t="str">
        <f t="shared" ca="1" si="704"/>
        <v/>
      </c>
      <c r="M2635" s="9" t="str">
        <f t="shared" ca="1" si="705"/>
        <v/>
      </c>
      <c r="N2635" s="9" t="str">
        <f t="shared" ca="1" si="706"/>
        <v/>
      </c>
      <c r="O2635" s="11">
        <f t="shared" ca="1" si="699"/>
        <v>38902</v>
      </c>
      <c r="P2635" s="31">
        <f t="shared" ca="1" si="712"/>
        <v>62</v>
      </c>
      <c r="Q2635" s="9">
        <f t="shared" ca="1" si="707"/>
        <v>0</v>
      </c>
      <c r="R2635" s="34" t="str">
        <f t="shared" ca="1" si="713"/>
        <v>SELL</v>
      </c>
    </row>
    <row r="2636" spans="1:18" x14ac:dyDescent="0.3">
      <c r="A2636" s="9">
        <v>2633</v>
      </c>
      <c r="B2636" s="11">
        <f t="shared" ca="1" si="697"/>
        <v>38903</v>
      </c>
      <c r="C2636" s="17">
        <f t="shared" ca="1" si="698"/>
        <v>3197.1</v>
      </c>
      <c r="D2636" s="42">
        <f t="shared" ca="1" si="708"/>
        <v>58.449999999999818</v>
      </c>
      <c r="E2636" s="15">
        <f t="shared" ca="1" si="700"/>
        <v>58.449999999999818</v>
      </c>
      <c r="F2636" s="15">
        <f t="shared" ca="1" si="701"/>
        <v>0</v>
      </c>
      <c r="G2636" s="17">
        <f t="shared" ca="1" si="709"/>
        <v>34.507142857142853</v>
      </c>
      <c r="H2636" s="17">
        <f t="shared" ca="1" si="710"/>
        <v>12.596428571428564</v>
      </c>
      <c r="I2636" s="17">
        <f t="shared" ca="1" si="711"/>
        <v>2.7394386163878663</v>
      </c>
      <c r="J2636" s="23">
        <f t="shared" ca="1" si="702"/>
        <v>73.258018045340819</v>
      </c>
      <c r="K2636" s="19" t="str">
        <f t="shared" ca="1" si="703"/>
        <v>SELL</v>
      </c>
      <c r="L2636" s="19" t="str">
        <f t="shared" ca="1" si="704"/>
        <v/>
      </c>
      <c r="M2636" s="9" t="str">
        <f t="shared" ca="1" si="705"/>
        <v/>
      </c>
      <c r="N2636" s="9" t="str">
        <f t="shared" ca="1" si="706"/>
        <v/>
      </c>
      <c r="O2636" s="11">
        <f t="shared" ca="1" si="699"/>
        <v>38903</v>
      </c>
      <c r="P2636" s="31">
        <f t="shared" ca="1" si="712"/>
        <v>62</v>
      </c>
      <c r="Q2636" s="9">
        <f t="shared" ca="1" si="707"/>
        <v>0</v>
      </c>
      <c r="R2636" s="34" t="str">
        <f t="shared" ca="1" si="713"/>
        <v>SELL</v>
      </c>
    </row>
    <row r="2637" spans="1:18" x14ac:dyDescent="0.3">
      <c r="A2637" s="9">
        <v>2634</v>
      </c>
      <c r="B2637" s="11">
        <f t="shared" ca="1" si="697"/>
        <v>38904</v>
      </c>
      <c r="C2637" s="17">
        <f t="shared" ca="1" si="698"/>
        <v>3156.4</v>
      </c>
      <c r="D2637" s="42">
        <f t="shared" ca="1" si="708"/>
        <v>-40.699999999999818</v>
      </c>
      <c r="E2637" s="15">
        <f t="shared" ca="1" si="700"/>
        <v>0</v>
      </c>
      <c r="F2637" s="15">
        <f t="shared" ca="1" si="701"/>
        <v>-40.699999999999818</v>
      </c>
      <c r="G2637" s="17">
        <f t="shared" ca="1" si="709"/>
        <v>32.610714285714266</v>
      </c>
      <c r="H2637" s="17">
        <f t="shared" ca="1" si="710"/>
        <v>15.503571428571409</v>
      </c>
      <c r="I2637" s="17">
        <f t="shared" ca="1" si="711"/>
        <v>2.1034323888504969</v>
      </c>
      <c r="J2637" s="23">
        <f t="shared" ca="1" si="702"/>
        <v>67.777612826603345</v>
      </c>
      <c r="K2637" s="19" t="str">
        <f t="shared" ca="1" si="703"/>
        <v/>
      </c>
      <c r="L2637" s="19" t="str">
        <f t="shared" ca="1" si="704"/>
        <v/>
      </c>
      <c r="M2637" s="9" t="str">
        <f t="shared" ca="1" si="705"/>
        <v/>
      </c>
      <c r="N2637" s="9" t="str">
        <f t="shared" ca="1" si="706"/>
        <v/>
      </c>
      <c r="O2637" s="11">
        <f t="shared" ca="1" si="699"/>
        <v>38904</v>
      </c>
      <c r="P2637" s="31">
        <f t="shared" ca="1" si="712"/>
        <v>62</v>
      </c>
      <c r="Q2637" s="9">
        <f t="shared" ca="1" si="707"/>
        <v>0</v>
      </c>
      <c r="R2637" s="34" t="str">
        <f t="shared" ca="1" si="713"/>
        <v>SELL</v>
      </c>
    </row>
    <row r="2638" spans="1:18" x14ac:dyDescent="0.3">
      <c r="A2638" s="9">
        <v>2635</v>
      </c>
      <c r="B2638" s="11">
        <f t="shared" ca="1" si="697"/>
        <v>38905</v>
      </c>
      <c r="C2638" s="17">
        <f t="shared" ca="1" si="698"/>
        <v>3075.85</v>
      </c>
      <c r="D2638" s="42">
        <f t="shared" ca="1" si="708"/>
        <v>-80.550000000000182</v>
      </c>
      <c r="E2638" s="15">
        <f t="shared" ca="1" si="700"/>
        <v>0</v>
      </c>
      <c r="F2638" s="15">
        <f t="shared" ca="1" si="701"/>
        <v>-80.550000000000182</v>
      </c>
      <c r="G2638" s="17">
        <f t="shared" ca="1" si="709"/>
        <v>32.610714285714266</v>
      </c>
      <c r="H2638" s="17">
        <f t="shared" ca="1" si="710"/>
        <v>17.285714285714285</v>
      </c>
      <c r="I2638" s="17">
        <f t="shared" ca="1" si="711"/>
        <v>1.8865702479338833</v>
      </c>
      <c r="J2638" s="23">
        <f t="shared" ca="1" si="702"/>
        <v>65.356810536110501</v>
      </c>
      <c r="K2638" s="19" t="str">
        <f t="shared" ca="1" si="703"/>
        <v/>
      </c>
      <c r="L2638" s="19" t="str">
        <f t="shared" ca="1" si="704"/>
        <v/>
      </c>
      <c r="M2638" s="9" t="str">
        <f t="shared" ca="1" si="705"/>
        <v/>
      </c>
      <c r="N2638" s="9" t="str">
        <f t="shared" ca="1" si="706"/>
        <v/>
      </c>
      <c r="O2638" s="11">
        <f t="shared" ca="1" si="699"/>
        <v>38905</v>
      </c>
      <c r="P2638" s="31">
        <f t="shared" ca="1" si="712"/>
        <v>62</v>
      </c>
      <c r="Q2638" s="9">
        <f t="shared" ca="1" si="707"/>
        <v>0</v>
      </c>
      <c r="R2638" s="34" t="str">
        <f t="shared" ca="1" si="713"/>
        <v>SELL</v>
      </c>
    </row>
    <row r="2639" spans="1:18" x14ac:dyDescent="0.3">
      <c r="A2639" s="9">
        <v>2636</v>
      </c>
      <c r="B2639" s="11">
        <f t="shared" ca="1" si="697"/>
        <v>38908</v>
      </c>
      <c r="C2639" s="17">
        <f t="shared" ca="1" si="698"/>
        <v>3142</v>
      </c>
      <c r="D2639" s="42">
        <f t="shared" ca="1" si="708"/>
        <v>66.150000000000091</v>
      </c>
      <c r="E2639" s="15">
        <f t="shared" ca="1" si="700"/>
        <v>66.150000000000091</v>
      </c>
      <c r="F2639" s="15">
        <f t="shared" ca="1" si="701"/>
        <v>0</v>
      </c>
      <c r="G2639" s="17">
        <f t="shared" ca="1" si="709"/>
        <v>32.896428571428586</v>
      </c>
      <c r="H2639" s="17">
        <f t="shared" ca="1" si="710"/>
        <v>17.285714285714285</v>
      </c>
      <c r="I2639" s="17">
        <f t="shared" ca="1" si="711"/>
        <v>1.9030991735537199</v>
      </c>
      <c r="J2639" s="23">
        <f t="shared" ca="1" si="702"/>
        <v>65.554053092306617</v>
      </c>
      <c r="K2639" s="19" t="str">
        <f t="shared" ca="1" si="703"/>
        <v/>
      </c>
      <c r="L2639" s="19" t="str">
        <f t="shared" ca="1" si="704"/>
        <v/>
      </c>
      <c r="M2639" s="9" t="str">
        <f t="shared" ca="1" si="705"/>
        <v/>
      </c>
      <c r="N2639" s="9" t="str">
        <f t="shared" ca="1" si="706"/>
        <v/>
      </c>
      <c r="O2639" s="11">
        <f t="shared" ca="1" si="699"/>
        <v>38908</v>
      </c>
      <c r="P2639" s="31">
        <f t="shared" ca="1" si="712"/>
        <v>62</v>
      </c>
      <c r="Q2639" s="9">
        <f t="shared" ca="1" si="707"/>
        <v>0</v>
      </c>
      <c r="R2639" s="34" t="str">
        <f t="shared" ca="1" si="713"/>
        <v>SELL</v>
      </c>
    </row>
    <row r="2640" spans="1:18" x14ac:dyDescent="0.3">
      <c r="A2640" s="9">
        <v>2637</v>
      </c>
      <c r="B2640" s="11">
        <f t="shared" ca="1" si="697"/>
        <v>38909</v>
      </c>
      <c r="C2640" s="17">
        <f t="shared" ca="1" si="698"/>
        <v>3116.15</v>
      </c>
      <c r="D2640" s="42">
        <f t="shared" ca="1" si="708"/>
        <v>-25.849999999999909</v>
      </c>
      <c r="E2640" s="15">
        <f t="shared" ca="1" si="700"/>
        <v>0</v>
      </c>
      <c r="F2640" s="15">
        <f t="shared" ca="1" si="701"/>
        <v>-25.849999999999909</v>
      </c>
      <c r="G2640" s="17">
        <f t="shared" ca="1" si="709"/>
        <v>27.803571428571427</v>
      </c>
      <c r="H2640" s="17">
        <f t="shared" ca="1" si="710"/>
        <v>19.132142857142849</v>
      </c>
      <c r="I2640" s="17">
        <f t="shared" ca="1" si="711"/>
        <v>1.4532387530334148</v>
      </c>
      <c r="J2640" s="23">
        <f t="shared" ca="1" si="702"/>
        <v>59.23755897123727</v>
      </c>
      <c r="K2640" s="19" t="str">
        <f t="shared" ca="1" si="703"/>
        <v/>
      </c>
      <c r="L2640" s="19" t="str">
        <f t="shared" ca="1" si="704"/>
        <v/>
      </c>
      <c r="M2640" s="9" t="str">
        <f t="shared" ca="1" si="705"/>
        <v/>
      </c>
      <c r="N2640" s="9" t="str">
        <f t="shared" ca="1" si="706"/>
        <v/>
      </c>
      <c r="O2640" s="11">
        <f t="shared" ca="1" si="699"/>
        <v>38909</v>
      </c>
      <c r="P2640" s="31">
        <f t="shared" ca="1" si="712"/>
        <v>62</v>
      </c>
      <c r="Q2640" s="9">
        <f t="shared" ca="1" si="707"/>
        <v>0</v>
      </c>
      <c r="R2640" s="34" t="str">
        <f t="shared" ca="1" si="713"/>
        <v>SELL</v>
      </c>
    </row>
    <row r="2641" spans="1:18" x14ac:dyDescent="0.3">
      <c r="A2641" s="9">
        <v>2638</v>
      </c>
      <c r="B2641" s="11">
        <f t="shared" ca="1" si="697"/>
        <v>38910</v>
      </c>
      <c r="C2641" s="17">
        <f t="shared" ca="1" si="698"/>
        <v>3195.9</v>
      </c>
      <c r="D2641" s="42">
        <f t="shared" ca="1" si="708"/>
        <v>79.75</v>
      </c>
      <c r="E2641" s="15">
        <f t="shared" ca="1" si="700"/>
        <v>79.75</v>
      </c>
      <c r="F2641" s="15">
        <f t="shared" ca="1" si="701"/>
        <v>0</v>
      </c>
      <c r="G2641" s="17">
        <f t="shared" ca="1" si="709"/>
        <v>30.075000000000014</v>
      </c>
      <c r="H2641" s="17">
        <f t="shared" ca="1" si="710"/>
        <v>19.132142857142849</v>
      </c>
      <c r="I2641" s="17">
        <f t="shared" ca="1" si="711"/>
        <v>1.5719619189845075</v>
      </c>
      <c r="J2641" s="23">
        <f t="shared" ca="1" si="702"/>
        <v>61.119175497169422</v>
      </c>
      <c r="K2641" s="19" t="str">
        <f t="shared" ca="1" si="703"/>
        <v/>
      </c>
      <c r="L2641" s="19" t="str">
        <f t="shared" ca="1" si="704"/>
        <v/>
      </c>
      <c r="M2641" s="9" t="str">
        <f t="shared" ca="1" si="705"/>
        <v/>
      </c>
      <c r="N2641" s="9" t="str">
        <f t="shared" ca="1" si="706"/>
        <v/>
      </c>
      <c r="O2641" s="11">
        <f t="shared" ca="1" si="699"/>
        <v>38910</v>
      </c>
      <c r="P2641" s="31">
        <f t="shared" ca="1" si="712"/>
        <v>62</v>
      </c>
      <c r="Q2641" s="9">
        <f t="shared" ca="1" si="707"/>
        <v>0</v>
      </c>
      <c r="R2641" s="34" t="str">
        <f t="shared" ca="1" si="713"/>
        <v>SELL</v>
      </c>
    </row>
    <row r="2642" spans="1:18" x14ac:dyDescent="0.3">
      <c r="A2642" s="9">
        <v>2639</v>
      </c>
      <c r="B2642" s="11">
        <f t="shared" ca="1" si="697"/>
        <v>38911</v>
      </c>
      <c r="C2642" s="17">
        <f t="shared" ca="1" si="698"/>
        <v>3169.3</v>
      </c>
      <c r="D2642" s="42">
        <f t="shared" ca="1" si="708"/>
        <v>-26.599999999999909</v>
      </c>
      <c r="E2642" s="15">
        <f t="shared" ca="1" si="700"/>
        <v>0</v>
      </c>
      <c r="F2642" s="15">
        <f t="shared" ca="1" si="701"/>
        <v>-26.599999999999909</v>
      </c>
      <c r="G2642" s="17">
        <f t="shared" ca="1" si="709"/>
        <v>29.532142857142844</v>
      </c>
      <c r="H2642" s="17">
        <f t="shared" ca="1" si="710"/>
        <v>21.032142857142844</v>
      </c>
      <c r="I2642" s="17">
        <f t="shared" ca="1" si="711"/>
        <v>1.4041433180506031</v>
      </c>
      <c r="J2642" s="23">
        <f t="shared" ca="1" si="702"/>
        <v>58.405141969204692</v>
      </c>
      <c r="K2642" s="19" t="str">
        <f t="shared" ca="1" si="703"/>
        <v/>
      </c>
      <c r="L2642" s="19" t="str">
        <f t="shared" ca="1" si="704"/>
        <v/>
      </c>
      <c r="M2642" s="9" t="str">
        <f t="shared" ca="1" si="705"/>
        <v/>
      </c>
      <c r="N2642" s="9" t="str">
        <f t="shared" ca="1" si="706"/>
        <v/>
      </c>
      <c r="O2642" s="11">
        <f t="shared" ca="1" si="699"/>
        <v>38911</v>
      </c>
      <c r="P2642" s="31">
        <f t="shared" ca="1" si="712"/>
        <v>62</v>
      </c>
      <c r="Q2642" s="9">
        <f t="shared" ca="1" si="707"/>
        <v>0</v>
      </c>
      <c r="R2642" s="34" t="str">
        <f t="shared" ca="1" si="713"/>
        <v>SELL</v>
      </c>
    </row>
    <row r="2643" spans="1:18" x14ac:dyDescent="0.3">
      <c r="A2643" s="9">
        <v>2640</v>
      </c>
      <c r="B2643" s="11">
        <f t="shared" ca="1" si="697"/>
        <v>38912</v>
      </c>
      <c r="C2643" s="17">
        <f t="shared" ca="1" si="698"/>
        <v>3123.35</v>
      </c>
      <c r="D2643" s="42">
        <f t="shared" ca="1" si="708"/>
        <v>-45.950000000000273</v>
      </c>
      <c r="E2643" s="15">
        <f t="shared" ca="1" si="700"/>
        <v>0</v>
      </c>
      <c r="F2643" s="15">
        <f t="shared" ca="1" si="701"/>
        <v>-45.950000000000273</v>
      </c>
      <c r="G2643" s="17">
        <f t="shared" ca="1" si="709"/>
        <v>29.532142857142844</v>
      </c>
      <c r="H2643" s="17">
        <f t="shared" ca="1" si="710"/>
        <v>16.664285714285693</v>
      </c>
      <c r="I2643" s="17">
        <f t="shared" ca="1" si="711"/>
        <v>1.7721817402486084</v>
      </c>
      <c r="J2643" s="23">
        <f t="shared" ca="1" si="702"/>
        <v>63.927328952454602</v>
      </c>
      <c r="K2643" s="19" t="str">
        <f t="shared" ca="1" si="703"/>
        <v/>
      </c>
      <c r="L2643" s="19" t="str">
        <f t="shared" ca="1" si="704"/>
        <v/>
      </c>
      <c r="M2643" s="9" t="str">
        <f t="shared" ca="1" si="705"/>
        <v/>
      </c>
      <c r="N2643" s="9" t="str">
        <f t="shared" ca="1" si="706"/>
        <v/>
      </c>
      <c r="O2643" s="11">
        <f t="shared" ca="1" si="699"/>
        <v>38912</v>
      </c>
      <c r="P2643" s="31">
        <f t="shared" ca="1" si="712"/>
        <v>62</v>
      </c>
      <c r="Q2643" s="9">
        <f t="shared" ca="1" si="707"/>
        <v>0</v>
      </c>
      <c r="R2643" s="34" t="str">
        <f t="shared" ca="1" si="713"/>
        <v>SELL</v>
      </c>
    </row>
    <row r="2644" spans="1:18" x14ac:dyDescent="0.3">
      <c r="A2644" s="9">
        <v>2641</v>
      </c>
      <c r="B2644" s="11">
        <f t="shared" ca="1" si="697"/>
        <v>38915</v>
      </c>
      <c r="C2644" s="17">
        <f t="shared" ca="1" si="698"/>
        <v>3007.55</v>
      </c>
      <c r="D2644" s="42">
        <f t="shared" ca="1" si="708"/>
        <v>-115.79999999999973</v>
      </c>
      <c r="E2644" s="15">
        <f t="shared" ca="1" si="700"/>
        <v>0</v>
      </c>
      <c r="F2644" s="15">
        <f t="shared" ca="1" si="701"/>
        <v>-115.79999999999973</v>
      </c>
      <c r="G2644" s="17">
        <f t="shared" ca="1" si="709"/>
        <v>26.728571428571417</v>
      </c>
      <c r="H2644" s="17">
        <f t="shared" ca="1" si="710"/>
        <v>24.935714285714248</v>
      </c>
      <c r="I2644" s="17">
        <f t="shared" ca="1" si="711"/>
        <v>1.0718991692924675</v>
      </c>
      <c r="J2644" s="23">
        <f t="shared" ca="1" si="702"/>
        <v>51.735103000138281</v>
      </c>
      <c r="K2644" s="19" t="str">
        <f t="shared" ca="1" si="703"/>
        <v/>
      </c>
      <c r="L2644" s="19" t="str">
        <f t="shared" ca="1" si="704"/>
        <v/>
      </c>
      <c r="M2644" s="9" t="str">
        <f t="shared" ca="1" si="705"/>
        <v/>
      </c>
      <c r="N2644" s="9" t="str">
        <f t="shared" ca="1" si="706"/>
        <v/>
      </c>
      <c r="O2644" s="11">
        <f t="shared" ca="1" si="699"/>
        <v>38915</v>
      </c>
      <c r="P2644" s="31">
        <f t="shared" ca="1" si="712"/>
        <v>62</v>
      </c>
      <c r="Q2644" s="9">
        <f t="shared" ca="1" si="707"/>
        <v>0</v>
      </c>
      <c r="R2644" s="34" t="str">
        <f t="shared" ca="1" si="713"/>
        <v>SELL</v>
      </c>
    </row>
    <row r="2645" spans="1:18" x14ac:dyDescent="0.3">
      <c r="A2645" s="9">
        <v>2642</v>
      </c>
      <c r="B2645" s="11">
        <f t="shared" ca="1" si="697"/>
        <v>38916</v>
      </c>
      <c r="C2645" s="17">
        <f t="shared" ca="1" si="698"/>
        <v>2993.65</v>
      </c>
      <c r="D2645" s="42">
        <f t="shared" ca="1" si="708"/>
        <v>-13.900000000000091</v>
      </c>
      <c r="E2645" s="15">
        <f t="shared" ca="1" si="700"/>
        <v>0</v>
      </c>
      <c r="F2645" s="15">
        <f t="shared" ca="1" si="701"/>
        <v>-13.900000000000091</v>
      </c>
      <c r="G2645" s="17">
        <f t="shared" ca="1" si="709"/>
        <v>26.728571428571417</v>
      </c>
      <c r="H2645" s="17">
        <f t="shared" ca="1" si="710"/>
        <v>25.832142857142831</v>
      </c>
      <c r="I2645" s="17">
        <f t="shared" ca="1" si="711"/>
        <v>1.0347020600027657</v>
      </c>
      <c r="J2645" s="23">
        <f t="shared" ca="1" si="702"/>
        <v>50.852755316980378</v>
      </c>
      <c r="K2645" s="19" t="str">
        <f t="shared" ca="1" si="703"/>
        <v/>
      </c>
      <c r="L2645" s="19" t="str">
        <f t="shared" ca="1" si="704"/>
        <v/>
      </c>
      <c r="M2645" s="9" t="str">
        <f t="shared" ca="1" si="705"/>
        <v/>
      </c>
      <c r="N2645" s="9" t="str">
        <f t="shared" ca="1" si="706"/>
        <v/>
      </c>
      <c r="O2645" s="11">
        <f t="shared" ca="1" si="699"/>
        <v>38916</v>
      </c>
      <c r="P2645" s="31">
        <f t="shared" ca="1" si="712"/>
        <v>62</v>
      </c>
      <c r="Q2645" s="9">
        <f t="shared" ca="1" si="707"/>
        <v>0</v>
      </c>
      <c r="R2645" s="34" t="str">
        <f t="shared" ca="1" si="713"/>
        <v>SELL</v>
      </c>
    </row>
    <row r="2646" spans="1:18" x14ac:dyDescent="0.3">
      <c r="A2646" s="9">
        <v>2643</v>
      </c>
      <c r="B2646" s="11">
        <f t="shared" ca="1" si="697"/>
        <v>38917</v>
      </c>
      <c r="C2646" s="17">
        <f t="shared" ca="1" si="698"/>
        <v>2932.75</v>
      </c>
      <c r="D2646" s="42">
        <f t="shared" ca="1" si="708"/>
        <v>-60.900000000000091</v>
      </c>
      <c r="E2646" s="15">
        <f t="shared" ca="1" si="700"/>
        <v>0</v>
      </c>
      <c r="F2646" s="15">
        <f t="shared" ca="1" si="701"/>
        <v>-60.900000000000091</v>
      </c>
      <c r="G2646" s="17">
        <f t="shared" ca="1" si="709"/>
        <v>25.528571428571404</v>
      </c>
      <c r="H2646" s="17">
        <f t="shared" ca="1" si="710"/>
        <v>30.182142857142839</v>
      </c>
      <c r="I2646" s="17">
        <f t="shared" ca="1" si="711"/>
        <v>0.84581706306945892</v>
      </c>
      <c r="J2646" s="23">
        <f t="shared" ca="1" si="702"/>
        <v>45.823450221168009</v>
      </c>
      <c r="K2646" s="19" t="str">
        <f t="shared" ca="1" si="703"/>
        <v/>
      </c>
      <c r="L2646" s="19" t="str">
        <f t="shared" ca="1" si="704"/>
        <v/>
      </c>
      <c r="M2646" s="9" t="str">
        <f t="shared" ca="1" si="705"/>
        <v/>
      </c>
      <c r="N2646" s="9" t="str">
        <f t="shared" ca="1" si="706"/>
        <v/>
      </c>
      <c r="O2646" s="11">
        <f t="shared" ca="1" si="699"/>
        <v>38917</v>
      </c>
      <c r="P2646" s="31">
        <f t="shared" ca="1" si="712"/>
        <v>62</v>
      </c>
      <c r="Q2646" s="9">
        <f t="shared" ca="1" si="707"/>
        <v>0</v>
      </c>
      <c r="R2646" s="34" t="str">
        <f t="shared" ca="1" si="713"/>
        <v>SELL</v>
      </c>
    </row>
    <row r="2647" spans="1:18" x14ac:dyDescent="0.3">
      <c r="A2647" s="9">
        <v>2644</v>
      </c>
      <c r="B2647" s="11">
        <f t="shared" ca="1" si="697"/>
        <v>38918</v>
      </c>
      <c r="C2647" s="17">
        <f t="shared" ca="1" si="698"/>
        <v>3023.05</v>
      </c>
      <c r="D2647" s="42">
        <f t="shared" ca="1" si="708"/>
        <v>90.300000000000182</v>
      </c>
      <c r="E2647" s="15">
        <f t="shared" ca="1" si="700"/>
        <v>90.300000000000182</v>
      </c>
      <c r="F2647" s="15">
        <f t="shared" ca="1" si="701"/>
        <v>0</v>
      </c>
      <c r="G2647" s="17">
        <f t="shared" ca="1" si="709"/>
        <v>22.671428571428578</v>
      </c>
      <c r="H2647" s="17">
        <f t="shared" ca="1" si="710"/>
        <v>30.182142857142839</v>
      </c>
      <c r="I2647" s="17">
        <f t="shared" ca="1" si="711"/>
        <v>0.75115370962016392</v>
      </c>
      <c r="J2647" s="23">
        <f t="shared" ca="1" si="702"/>
        <v>42.894790188526272</v>
      </c>
      <c r="K2647" s="19" t="str">
        <f t="shared" ca="1" si="703"/>
        <v/>
      </c>
      <c r="L2647" s="19" t="str">
        <f t="shared" ca="1" si="704"/>
        <v/>
      </c>
      <c r="M2647" s="9" t="str">
        <f t="shared" ca="1" si="705"/>
        <v/>
      </c>
      <c r="N2647" s="9" t="str">
        <f t="shared" ca="1" si="706"/>
        <v/>
      </c>
      <c r="O2647" s="11">
        <f t="shared" ca="1" si="699"/>
        <v>38918</v>
      </c>
      <c r="P2647" s="31">
        <f t="shared" ca="1" si="712"/>
        <v>62</v>
      </c>
      <c r="Q2647" s="9">
        <f t="shared" ca="1" si="707"/>
        <v>0</v>
      </c>
      <c r="R2647" s="34" t="str">
        <f t="shared" ca="1" si="713"/>
        <v>SELL</v>
      </c>
    </row>
    <row r="2648" spans="1:18" x14ac:dyDescent="0.3">
      <c r="A2648" s="9">
        <v>2645</v>
      </c>
      <c r="B2648" s="11">
        <f t="shared" ca="1" si="697"/>
        <v>38919</v>
      </c>
      <c r="C2648" s="17">
        <f t="shared" ca="1" si="698"/>
        <v>2945</v>
      </c>
      <c r="D2648" s="42">
        <f t="shared" ca="1" si="708"/>
        <v>-78.050000000000182</v>
      </c>
      <c r="E2648" s="15">
        <f t="shared" ca="1" si="700"/>
        <v>0</v>
      </c>
      <c r="F2648" s="15">
        <f t="shared" ca="1" si="701"/>
        <v>-78.050000000000182</v>
      </c>
      <c r="G2648" s="17">
        <f t="shared" ca="1" si="709"/>
        <v>21.046428571428578</v>
      </c>
      <c r="H2648" s="17">
        <f t="shared" ca="1" si="710"/>
        <v>35.757142857142853</v>
      </c>
      <c r="I2648" s="17">
        <f t="shared" ca="1" si="711"/>
        <v>0.58859368757491037</v>
      </c>
      <c r="J2648" s="23">
        <f t="shared" ca="1" si="702"/>
        <v>37.051241747878031</v>
      </c>
      <c r="K2648" s="19" t="str">
        <f t="shared" ca="1" si="703"/>
        <v/>
      </c>
      <c r="L2648" s="19" t="str">
        <f t="shared" ca="1" si="704"/>
        <v/>
      </c>
      <c r="M2648" s="9" t="str">
        <f t="shared" ca="1" si="705"/>
        <v/>
      </c>
      <c r="N2648" s="9" t="str">
        <f t="shared" ca="1" si="706"/>
        <v/>
      </c>
      <c r="O2648" s="11">
        <f t="shared" ca="1" si="699"/>
        <v>38919</v>
      </c>
      <c r="P2648" s="31">
        <f t="shared" ca="1" si="712"/>
        <v>62</v>
      </c>
      <c r="Q2648" s="9">
        <f t="shared" ca="1" si="707"/>
        <v>0</v>
      </c>
      <c r="R2648" s="34" t="str">
        <f t="shared" ca="1" si="713"/>
        <v>SELL</v>
      </c>
    </row>
    <row r="2649" spans="1:18" x14ac:dyDescent="0.3">
      <c r="A2649" s="9">
        <v>2646</v>
      </c>
      <c r="B2649" s="11">
        <f t="shared" ca="1" si="697"/>
        <v>38922</v>
      </c>
      <c r="C2649" s="17">
        <f t="shared" ca="1" si="698"/>
        <v>2985.85</v>
      </c>
      <c r="D2649" s="42">
        <f t="shared" ca="1" si="708"/>
        <v>40.849999999999909</v>
      </c>
      <c r="E2649" s="15">
        <f t="shared" ca="1" si="700"/>
        <v>40.849999999999909</v>
      </c>
      <c r="F2649" s="15">
        <f t="shared" ca="1" si="701"/>
        <v>0</v>
      </c>
      <c r="G2649" s="17">
        <f t="shared" ca="1" si="709"/>
        <v>23.964285714285715</v>
      </c>
      <c r="H2649" s="17">
        <f t="shared" ca="1" si="710"/>
        <v>34.878571428571441</v>
      </c>
      <c r="I2649" s="17">
        <f t="shared" ca="1" si="711"/>
        <v>0.687077616219537</v>
      </c>
      <c r="J2649" s="23">
        <f t="shared" ca="1" si="702"/>
        <v>40.72590434571498</v>
      </c>
      <c r="K2649" s="19" t="str">
        <f t="shared" ca="1" si="703"/>
        <v/>
      </c>
      <c r="L2649" s="19" t="str">
        <f t="shared" ca="1" si="704"/>
        <v/>
      </c>
      <c r="M2649" s="9" t="str">
        <f t="shared" ca="1" si="705"/>
        <v/>
      </c>
      <c r="N2649" s="9" t="str">
        <f t="shared" ca="1" si="706"/>
        <v/>
      </c>
      <c r="O2649" s="11">
        <f t="shared" ca="1" si="699"/>
        <v>38922</v>
      </c>
      <c r="P2649" s="31">
        <f t="shared" ca="1" si="712"/>
        <v>62</v>
      </c>
      <c r="Q2649" s="9">
        <f t="shared" ca="1" si="707"/>
        <v>0</v>
      </c>
      <c r="R2649" s="34" t="str">
        <f t="shared" ca="1" si="713"/>
        <v>SELL</v>
      </c>
    </row>
    <row r="2650" spans="1:18" x14ac:dyDescent="0.3">
      <c r="A2650" s="9">
        <v>2647</v>
      </c>
      <c r="B2650" s="11">
        <f t="shared" ca="1" si="697"/>
        <v>38923</v>
      </c>
      <c r="C2650" s="17">
        <f t="shared" ca="1" si="698"/>
        <v>3040.5</v>
      </c>
      <c r="D2650" s="42">
        <f t="shared" ca="1" si="708"/>
        <v>54.650000000000091</v>
      </c>
      <c r="E2650" s="15">
        <f t="shared" ca="1" si="700"/>
        <v>54.650000000000091</v>
      </c>
      <c r="F2650" s="15">
        <f t="shared" ca="1" si="701"/>
        <v>0</v>
      </c>
      <c r="G2650" s="17">
        <f t="shared" ca="1" si="709"/>
        <v>23.692857142857161</v>
      </c>
      <c r="H2650" s="17">
        <f t="shared" ca="1" si="710"/>
        <v>34.878571428571441</v>
      </c>
      <c r="I2650" s="17">
        <f t="shared" ca="1" si="711"/>
        <v>0.6792955150522223</v>
      </c>
      <c r="J2650" s="23">
        <f t="shared" ca="1" si="702"/>
        <v>40.451219512195138</v>
      </c>
      <c r="K2650" s="19" t="str">
        <f t="shared" ca="1" si="703"/>
        <v/>
      </c>
      <c r="L2650" s="19" t="str">
        <f t="shared" ca="1" si="704"/>
        <v/>
      </c>
      <c r="M2650" s="9" t="str">
        <f t="shared" ca="1" si="705"/>
        <v/>
      </c>
      <c r="N2650" s="9" t="str">
        <f t="shared" ca="1" si="706"/>
        <v/>
      </c>
      <c r="O2650" s="11">
        <f t="shared" ca="1" si="699"/>
        <v>38923</v>
      </c>
      <c r="P2650" s="31">
        <f t="shared" ca="1" si="712"/>
        <v>62</v>
      </c>
      <c r="Q2650" s="9">
        <f t="shared" ca="1" si="707"/>
        <v>0</v>
      </c>
      <c r="R2650" s="34" t="str">
        <f t="shared" ca="1" si="713"/>
        <v>SELL</v>
      </c>
    </row>
    <row r="2651" spans="1:18" x14ac:dyDescent="0.3">
      <c r="A2651" s="9">
        <v>2648</v>
      </c>
      <c r="B2651" s="11">
        <f t="shared" ca="1" si="697"/>
        <v>38924</v>
      </c>
      <c r="C2651" s="17">
        <f t="shared" ca="1" si="698"/>
        <v>3110.15</v>
      </c>
      <c r="D2651" s="42">
        <f t="shared" ca="1" si="708"/>
        <v>69.650000000000091</v>
      </c>
      <c r="E2651" s="15">
        <f t="shared" ca="1" si="700"/>
        <v>69.650000000000091</v>
      </c>
      <c r="F2651" s="15">
        <f t="shared" ca="1" si="701"/>
        <v>0</v>
      </c>
      <c r="G2651" s="17">
        <f t="shared" ca="1" si="709"/>
        <v>28.667857142857169</v>
      </c>
      <c r="H2651" s="17">
        <f t="shared" ca="1" si="710"/>
        <v>31.971428571428596</v>
      </c>
      <c r="I2651" s="17">
        <f t="shared" ca="1" si="711"/>
        <v>0.89667113494191253</v>
      </c>
      <c r="J2651" s="23">
        <f t="shared" ca="1" si="702"/>
        <v>47.276046881441786</v>
      </c>
      <c r="K2651" s="19" t="str">
        <f t="shared" ca="1" si="703"/>
        <v/>
      </c>
      <c r="L2651" s="19" t="str">
        <f t="shared" ca="1" si="704"/>
        <v/>
      </c>
      <c r="M2651" s="9" t="str">
        <f t="shared" ca="1" si="705"/>
        <v/>
      </c>
      <c r="N2651" s="9" t="str">
        <f t="shared" ca="1" si="706"/>
        <v/>
      </c>
      <c r="O2651" s="11">
        <f t="shared" ca="1" si="699"/>
        <v>38924</v>
      </c>
      <c r="P2651" s="31">
        <f t="shared" ca="1" si="712"/>
        <v>62</v>
      </c>
      <c r="Q2651" s="9">
        <f t="shared" ca="1" si="707"/>
        <v>0</v>
      </c>
      <c r="R2651" s="34" t="str">
        <f t="shared" ca="1" si="713"/>
        <v>SELL</v>
      </c>
    </row>
    <row r="2652" spans="1:18" x14ac:dyDescent="0.3">
      <c r="A2652" s="9">
        <v>2649</v>
      </c>
      <c r="B2652" s="11">
        <f t="shared" ca="1" si="697"/>
        <v>38925</v>
      </c>
      <c r="C2652" s="17">
        <f t="shared" ca="1" si="698"/>
        <v>3156.15</v>
      </c>
      <c r="D2652" s="42">
        <f t="shared" ca="1" si="708"/>
        <v>46</v>
      </c>
      <c r="E2652" s="15">
        <f t="shared" ca="1" si="700"/>
        <v>46</v>
      </c>
      <c r="F2652" s="15">
        <f t="shared" ca="1" si="701"/>
        <v>0</v>
      </c>
      <c r="G2652" s="17">
        <f t="shared" ca="1" si="709"/>
        <v>31.953571428571454</v>
      </c>
      <c r="H2652" s="17">
        <f t="shared" ca="1" si="710"/>
        <v>26.217857142857156</v>
      </c>
      <c r="I2652" s="17">
        <f t="shared" ca="1" si="711"/>
        <v>1.2187712845661358</v>
      </c>
      <c r="J2652" s="23">
        <f t="shared" ca="1" si="702"/>
        <v>54.930009823182722</v>
      </c>
      <c r="K2652" s="19" t="str">
        <f t="shared" ca="1" si="703"/>
        <v/>
      </c>
      <c r="L2652" s="19" t="str">
        <f t="shared" ca="1" si="704"/>
        <v/>
      </c>
      <c r="M2652" s="9" t="str">
        <f t="shared" ca="1" si="705"/>
        <v/>
      </c>
      <c r="N2652" s="9" t="str">
        <f t="shared" ca="1" si="706"/>
        <v/>
      </c>
      <c r="O2652" s="11">
        <f t="shared" ca="1" si="699"/>
        <v>38925</v>
      </c>
      <c r="P2652" s="31">
        <f t="shared" ca="1" si="712"/>
        <v>62</v>
      </c>
      <c r="Q2652" s="9">
        <f t="shared" ca="1" si="707"/>
        <v>0</v>
      </c>
      <c r="R2652" s="34" t="str">
        <f t="shared" ca="1" si="713"/>
        <v>SELL</v>
      </c>
    </row>
    <row r="2653" spans="1:18" x14ac:dyDescent="0.3">
      <c r="A2653" s="9">
        <v>2650</v>
      </c>
      <c r="B2653" s="11">
        <f t="shared" ca="1" si="697"/>
        <v>38926</v>
      </c>
      <c r="C2653" s="17">
        <f t="shared" ca="1" si="698"/>
        <v>3130.8</v>
      </c>
      <c r="D2653" s="42">
        <f t="shared" ca="1" si="708"/>
        <v>-25.349999999999909</v>
      </c>
      <c r="E2653" s="15">
        <f t="shared" ca="1" si="700"/>
        <v>0</v>
      </c>
      <c r="F2653" s="15">
        <f t="shared" ca="1" si="701"/>
        <v>-25.349999999999909</v>
      </c>
      <c r="G2653" s="17">
        <f t="shared" ca="1" si="709"/>
        <v>27.228571428571449</v>
      </c>
      <c r="H2653" s="17">
        <f t="shared" ca="1" si="710"/>
        <v>28.028571428571436</v>
      </c>
      <c r="I2653" s="17">
        <f t="shared" ca="1" si="711"/>
        <v>0.97145769622833889</v>
      </c>
      <c r="J2653" s="23">
        <f t="shared" ca="1" si="702"/>
        <v>49.276111685625658</v>
      </c>
      <c r="K2653" s="19" t="str">
        <f t="shared" ca="1" si="703"/>
        <v/>
      </c>
      <c r="L2653" s="19" t="str">
        <f t="shared" ca="1" si="704"/>
        <v/>
      </c>
      <c r="M2653" s="9" t="str">
        <f t="shared" ca="1" si="705"/>
        <v/>
      </c>
      <c r="N2653" s="9" t="str">
        <f t="shared" ca="1" si="706"/>
        <v/>
      </c>
      <c r="O2653" s="11">
        <f t="shared" ca="1" si="699"/>
        <v>38926</v>
      </c>
      <c r="P2653" s="31">
        <f t="shared" ca="1" si="712"/>
        <v>62</v>
      </c>
      <c r="Q2653" s="9">
        <f t="shared" ca="1" si="707"/>
        <v>0</v>
      </c>
      <c r="R2653" s="34" t="str">
        <f t="shared" ca="1" si="713"/>
        <v>SELL</v>
      </c>
    </row>
    <row r="2654" spans="1:18" x14ac:dyDescent="0.3">
      <c r="A2654" s="9">
        <v>2651</v>
      </c>
      <c r="B2654" s="11">
        <f t="shared" ca="1" si="697"/>
        <v>38929</v>
      </c>
      <c r="C2654" s="17">
        <f t="shared" ca="1" si="698"/>
        <v>3143.2</v>
      </c>
      <c r="D2654" s="42">
        <f t="shared" ca="1" si="708"/>
        <v>12.399999999999636</v>
      </c>
      <c r="E2654" s="15">
        <f t="shared" ca="1" si="700"/>
        <v>12.399999999999636</v>
      </c>
      <c r="F2654" s="15">
        <f t="shared" ca="1" si="701"/>
        <v>0</v>
      </c>
      <c r="G2654" s="17">
        <f t="shared" ca="1" si="709"/>
        <v>28.114285714285707</v>
      </c>
      <c r="H2654" s="17">
        <f t="shared" ca="1" si="710"/>
        <v>26.182142857142871</v>
      </c>
      <c r="I2654" s="17">
        <f t="shared" ca="1" si="711"/>
        <v>1.0737962078843259</v>
      </c>
      <c r="J2654" s="23">
        <f t="shared" ca="1" si="702"/>
        <v>51.779254094586577</v>
      </c>
      <c r="K2654" s="19" t="str">
        <f t="shared" ca="1" si="703"/>
        <v/>
      </c>
      <c r="L2654" s="19" t="str">
        <f t="shared" ca="1" si="704"/>
        <v/>
      </c>
      <c r="M2654" s="9" t="str">
        <f t="shared" ca="1" si="705"/>
        <v/>
      </c>
      <c r="N2654" s="9" t="str">
        <f t="shared" ca="1" si="706"/>
        <v/>
      </c>
      <c r="O2654" s="11">
        <f t="shared" ca="1" si="699"/>
        <v>38929</v>
      </c>
      <c r="P2654" s="31">
        <f t="shared" ca="1" si="712"/>
        <v>62</v>
      </c>
      <c r="Q2654" s="9">
        <f t="shared" ca="1" si="707"/>
        <v>0</v>
      </c>
      <c r="R2654" s="34" t="str">
        <f t="shared" ca="1" si="713"/>
        <v>SELL</v>
      </c>
    </row>
    <row r="2655" spans="1:18" x14ac:dyDescent="0.3">
      <c r="A2655" s="9">
        <v>2652</v>
      </c>
      <c r="B2655" s="11">
        <f t="shared" ca="1" si="697"/>
        <v>38930</v>
      </c>
      <c r="C2655" s="17">
        <f t="shared" ca="1" si="698"/>
        <v>3147.8</v>
      </c>
      <c r="D2655" s="42">
        <f t="shared" ca="1" si="708"/>
        <v>4.6000000000003638</v>
      </c>
      <c r="E2655" s="15">
        <f t="shared" ca="1" si="700"/>
        <v>4.6000000000003638</v>
      </c>
      <c r="F2655" s="15">
        <f t="shared" ca="1" si="701"/>
        <v>0</v>
      </c>
      <c r="G2655" s="17">
        <f t="shared" ca="1" si="709"/>
        <v>22.746428571428591</v>
      </c>
      <c r="H2655" s="17">
        <f t="shared" ca="1" si="710"/>
        <v>26.182142857142871</v>
      </c>
      <c r="I2655" s="17">
        <f t="shared" ca="1" si="711"/>
        <v>0.86877642886372963</v>
      </c>
      <c r="J2655" s="23">
        <f t="shared" ca="1" si="702"/>
        <v>46.48905109489052</v>
      </c>
      <c r="K2655" s="19" t="str">
        <f t="shared" ca="1" si="703"/>
        <v/>
      </c>
      <c r="L2655" s="19" t="str">
        <f t="shared" ca="1" si="704"/>
        <v/>
      </c>
      <c r="M2655" s="9" t="str">
        <f t="shared" ca="1" si="705"/>
        <v/>
      </c>
      <c r="N2655" s="9" t="str">
        <f t="shared" ca="1" si="706"/>
        <v/>
      </c>
      <c r="O2655" s="11">
        <f t="shared" ca="1" si="699"/>
        <v>38930</v>
      </c>
      <c r="P2655" s="31">
        <f t="shared" ca="1" si="712"/>
        <v>62</v>
      </c>
      <c r="Q2655" s="9">
        <f t="shared" ca="1" si="707"/>
        <v>0</v>
      </c>
      <c r="R2655" s="34" t="str">
        <f t="shared" ca="1" si="713"/>
        <v>SELL</v>
      </c>
    </row>
    <row r="2656" spans="1:18" x14ac:dyDescent="0.3">
      <c r="A2656" s="9">
        <v>2653</v>
      </c>
      <c r="B2656" s="11">
        <f t="shared" ca="1" si="697"/>
        <v>38931</v>
      </c>
      <c r="C2656" s="17">
        <f t="shared" ca="1" si="698"/>
        <v>3182.1</v>
      </c>
      <c r="D2656" s="42">
        <f t="shared" ca="1" si="708"/>
        <v>34.299999999999727</v>
      </c>
      <c r="E2656" s="15">
        <f t="shared" ca="1" si="700"/>
        <v>34.299999999999727</v>
      </c>
      <c r="F2656" s="15">
        <f t="shared" ca="1" si="701"/>
        <v>0</v>
      </c>
      <c r="G2656" s="17">
        <f t="shared" ca="1" si="709"/>
        <v>25.196428571428573</v>
      </c>
      <c r="H2656" s="17">
        <f t="shared" ca="1" si="710"/>
        <v>24.282142857142876</v>
      </c>
      <c r="I2656" s="17">
        <f t="shared" ca="1" si="711"/>
        <v>1.0376525959699949</v>
      </c>
      <c r="J2656" s="23">
        <f t="shared" ca="1" si="702"/>
        <v>50.923920889273838</v>
      </c>
      <c r="K2656" s="19" t="str">
        <f t="shared" ca="1" si="703"/>
        <v/>
      </c>
      <c r="L2656" s="19" t="str">
        <f t="shared" ca="1" si="704"/>
        <v/>
      </c>
      <c r="M2656" s="9" t="str">
        <f t="shared" ca="1" si="705"/>
        <v/>
      </c>
      <c r="N2656" s="9" t="str">
        <f t="shared" ca="1" si="706"/>
        <v/>
      </c>
      <c r="O2656" s="11">
        <f t="shared" ca="1" si="699"/>
        <v>38931</v>
      </c>
      <c r="P2656" s="31">
        <f t="shared" ca="1" si="712"/>
        <v>62</v>
      </c>
      <c r="Q2656" s="9">
        <f t="shared" ca="1" si="707"/>
        <v>0</v>
      </c>
      <c r="R2656" s="34" t="str">
        <f t="shared" ca="1" si="713"/>
        <v>SELL</v>
      </c>
    </row>
    <row r="2657" spans="1:18" x14ac:dyDescent="0.3">
      <c r="A2657" s="9">
        <v>2654</v>
      </c>
      <c r="B2657" s="11">
        <f t="shared" ca="1" si="697"/>
        <v>38932</v>
      </c>
      <c r="C2657" s="17">
        <f t="shared" ca="1" si="698"/>
        <v>3190</v>
      </c>
      <c r="D2657" s="42">
        <f t="shared" ca="1" si="708"/>
        <v>7.9000000000000909</v>
      </c>
      <c r="E2657" s="15">
        <f t="shared" ca="1" si="700"/>
        <v>7.9000000000000909</v>
      </c>
      <c r="F2657" s="15">
        <f t="shared" ca="1" si="701"/>
        <v>0</v>
      </c>
      <c r="G2657" s="17">
        <f t="shared" ca="1" si="709"/>
        <v>25.760714285714293</v>
      </c>
      <c r="H2657" s="17">
        <f t="shared" ca="1" si="710"/>
        <v>21</v>
      </c>
      <c r="I2657" s="17">
        <f t="shared" ca="1" si="711"/>
        <v>1.2267006802721092</v>
      </c>
      <c r="J2657" s="23">
        <f t="shared" ca="1" si="702"/>
        <v>55.090506377453607</v>
      </c>
      <c r="K2657" s="19" t="str">
        <f t="shared" ca="1" si="703"/>
        <v/>
      </c>
      <c r="L2657" s="19" t="str">
        <f t="shared" ca="1" si="704"/>
        <v/>
      </c>
      <c r="M2657" s="9" t="str">
        <f t="shared" ca="1" si="705"/>
        <v/>
      </c>
      <c r="N2657" s="9" t="str">
        <f t="shared" ca="1" si="706"/>
        <v/>
      </c>
      <c r="O2657" s="11">
        <f t="shared" ca="1" si="699"/>
        <v>38932</v>
      </c>
      <c r="P2657" s="31">
        <f t="shared" ca="1" si="712"/>
        <v>62</v>
      </c>
      <c r="Q2657" s="9">
        <f t="shared" ca="1" si="707"/>
        <v>0</v>
      </c>
      <c r="R2657" s="34" t="str">
        <f t="shared" ca="1" si="713"/>
        <v>SELL</v>
      </c>
    </row>
    <row r="2658" spans="1:18" x14ac:dyDescent="0.3">
      <c r="A2658" s="9">
        <v>2655</v>
      </c>
      <c r="B2658" s="11">
        <f t="shared" ca="1" si="697"/>
        <v>38933</v>
      </c>
      <c r="C2658" s="17">
        <f t="shared" ca="1" si="698"/>
        <v>3176.75</v>
      </c>
      <c r="D2658" s="42">
        <f t="shared" ca="1" si="708"/>
        <v>-13.25</v>
      </c>
      <c r="E2658" s="15">
        <f t="shared" ca="1" si="700"/>
        <v>0</v>
      </c>
      <c r="F2658" s="15">
        <f t="shared" ca="1" si="701"/>
        <v>-13.25</v>
      </c>
      <c r="G2658" s="17">
        <f t="shared" ca="1" si="709"/>
        <v>25.760714285714293</v>
      </c>
      <c r="H2658" s="17">
        <f t="shared" ca="1" si="710"/>
        <v>13.67500000000002</v>
      </c>
      <c r="I2658" s="17">
        <f t="shared" ca="1" si="711"/>
        <v>1.8837816662313898</v>
      </c>
      <c r="J2658" s="23">
        <f t="shared" ca="1" si="702"/>
        <v>65.323310994385054</v>
      </c>
      <c r="K2658" s="19" t="str">
        <f t="shared" ca="1" si="703"/>
        <v/>
      </c>
      <c r="L2658" s="19" t="str">
        <f t="shared" ca="1" si="704"/>
        <v/>
      </c>
      <c r="M2658" s="9" t="str">
        <f t="shared" ca="1" si="705"/>
        <v/>
      </c>
      <c r="N2658" s="9" t="str">
        <f t="shared" ca="1" si="706"/>
        <v/>
      </c>
      <c r="O2658" s="11">
        <f t="shared" ca="1" si="699"/>
        <v>38933</v>
      </c>
      <c r="P2658" s="31">
        <f t="shared" ca="1" si="712"/>
        <v>62</v>
      </c>
      <c r="Q2658" s="9">
        <f t="shared" ca="1" si="707"/>
        <v>0</v>
      </c>
      <c r="R2658" s="34" t="str">
        <f t="shared" ca="1" si="713"/>
        <v>SELL</v>
      </c>
    </row>
    <row r="2659" spans="1:18" x14ac:dyDescent="0.3">
      <c r="A2659" s="9">
        <v>2656</v>
      </c>
      <c r="B2659" s="11">
        <f t="shared" ca="1" si="697"/>
        <v>38936</v>
      </c>
      <c r="C2659" s="17">
        <f t="shared" ca="1" si="698"/>
        <v>3151.1</v>
      </c>
      <c r="D2659" s="42">
        <f t="shared" ca="1" si="708"/>
        <v>-25.650000000000091</v>
      </c>
      <c r="E2659" s="15">
        <f t="shared" ca="1" si="700"/>
        <v>0</v>
      </c>
      <c r="F2659" s="15">
        <f t="shared" ca="1" si="701"/>
        <v>-25.650000000000091</v>
      </c>
      <c r="G2659" s="17">
        <f t="shared" ca="1" si="709"/>
        <v>25.760714285714293</v>
      </c>
      <c r="H2659" s="17">
        <f t="shared" ca="1" si="710"/>
        <v>14.514285714285734</v>
      </c>
      <c r="I2659" s="17">
        <f t="shared" ca="1" si="711"/>
        <v>1.7748523622047225</v>
      </c>
      <c r="J2659" s="23">
        <f t="shared" ca="1" si="702"/>
        <v>63.962046643610861</v>
      </c>
      <c r="K2659" s="19" t="str">
        <f t="shared" ca="1" si="703"/>
        <v/>
      </c>
      <c r="L2659" s="19" t="str">
        <f t="shared" ca="1" si="704"/>
        <v/>
      </c>
      <c r="M2659" s="9" t="str">
        <f t="shared" ca="1" si="705"/>
        <v/>
      </c>
      <c r="N2659" s="9" t="str">
        <f t="shared" ca="1" si="706"/>
        <v/>
      </c>
      <c r="O2659" s="11">
        <f t="shared" ca="1" si="699"/>
        <v>38936</v>
      </c>
      <c r="P2659" s="31">
        <f t="shared" ca="1" si="712"/>
        <v>62</v>
      </c>
      <c r="Q2659" s="9">
        <f t="shared" ca="1" si="707"/>
        <v>0</v>
      </c>
      <c r="R2659" s="34" t="str">
        <f t="shared" ca="1" si="713"/>
        <v>SELL</v>
      </c>
    </row>
    <row r="2660" spans="1:18" x14ac:dyDescent="0.3">
      <c r="A2660" s="9">
        <v>2657</v>
      </c>
      <c r="B2660" s="11">
        <f t="shared" ca="1" si="697"/>
        <v>38937</v>
      </c>
      <c r="C2660" s="17">
        <f t="shared" ca="1" si="698"/>
        <v>3212.4</v>
      </c>
      <c r="D2660" s="42">
        <f t="shared" ca="1" si="708"/>
        <v>61.300000000000182</v>
      </c>
      <c r="E2660" s="15">
        <f t="shared" ca="1" si="700"/>
        <v>61.300000000000182</v>
      </c>
      <c r="F2660" s="15">
        <f t="shared" ca="1" si="701"/>
        <v>0</v>
      </c>
      <c r="G2660" s="17">
        <f t="shared" ca="1" si="709"/>
        <v>30.139285714285734</v>
      </c>
      <c r="H2660" s="17">
        <f t="shared" ca="1" si="710"/>
        <v>10.164285714285727</v>
      </c>
      <c r="I2660" s="17">
        <f t="shared" ca="1" si="711"/>
        <v>2.9652143359100473</v>
      </c>
      <c r="J2660" s="23">
        <f t="shared" ca="1" si="702"/>
        <v>74.780682321665921</v>
      </c>
      <c r="K2660" s="19" t="str">
        <f t="shared" ca="1" si="703"/>
        <v>SELL</v>
      </c>
      <c r="L2660" s="19" t="str">
        <f t="shared" ca="1" si="704"/>
        <v/>
      </c>
      <c r="M2660" s="9" t="str">
        <f t="shared" ca="1" si="705"/>
        <v/>
      </c>
      <c r="N2660" s="9" t="str">
        <f t="shared" ca="1" si="706"/>
        <v/>
      </c>
      <c r="O2660" s="11">
        <f t="shared" ca="1" si="699"/>
        <v>38937</v>
      </c>
      <c r="P2660" s="31">
        <f t="shared" ca="1" si="712"/>
        <v>62</v>
      </c>
      <c r="Q2660" s="9">
        <f t="shared" ca="1" si="707"/>
        <v>0</v>
      </c>
      <c r="R2660" s="34" t="str">
        <f t="shared" ca="1" si="713"/>
        <v>SELL</v>
      </c>
    </row>
    <row r="2661" spans="1:18" x14ac:dyDescent="0.3">
      <c r="A2661" s="9">
        <v>2658</v>
      </c>
      <c r="B2661" s="11">
        <f t="shared" ca="1" si="697"/>
        <v>38938</v>
      </c>
      <c r="C2661" s="17">
        <f t="shared" ca="1" si="698"/>
        <v>3254.6</v>
      </c>
      <c r="D2661" s="42">
        <f t="shared" ca="1" si="708"/>
        <v>42.199999999999818</v>
      </c>
      <c r="E2661" s="15">
        <f t="shared" ca="1" si="700"/>
        <v>42.199999999999818</v>
      </c>
      <c r="F2661" s="15">
        <f t="shared" ca="1" si="701"/>
        <v>0</v>
      </c>
      <c r="G2661" s="17">
        <f t="shared" ca="1" si="709"/>
        <v>26.703571428571422</v>
      </c>
      <c r="H2661" s="17">
        <f t="shared" ca="1" si="710"/>
        <v>10.164285714285727</v>
      </c>
      <c r="I2661" s="17">
        <f t="shared" ca="1" si="711"/>
        <v>2.6271960646521393</v>
      </c>
      <c r="J2661" s="23">
        <f t="shared" ca="1" si="702"/>
        <v>72.430495011140138</v>
      </c>
      <c r="K2661" s="19" t="str">
        <f t="shared" ca="1" si="703"/>
        <v>SELL</v>
      </c>
      <c r="L2661" s="19" t="str">
        <f t="shared" ca="1" si="704"/>
        <v/>
      </c>
      <c r="M2661" s="9" t="str">
        <f t="shared" ca="1" si="705"/>
        <v/>
      </c>
      <c r="N2661" s="9" t="str">
        <f t="shared" ca="1" si="706"/>
        <v/>
      </c>
      <c r="O2661" s="11">
        <f t="shared" ca="1" si="699"/>
        <v>38938</v>
      </c>
      <c r="P2661" s="31">
        <f t="shared" ca="1" si="712"/>
        <v>62</v>
      </c>
      <c r="Q2661" s="9">
        <f t="shared" ca="1" si="707"/>
        <v>0</v>
      </c>
      <c r="R2661" s="34" t="str">
        <f t="shared" ca="1" si="713"/>
        <v>SELL</v>
      </c>
    </row>
    <row r="2662" spans="1:18" x14ac:dyDescent="0.3">
      <c r="A2662" s="9">
        <v>2659</v>
      </c>
      <c r="B2662" s="11">
        <f t="shared" ca="1" si="697"/>
        <v>38939</v>
      </c>
      <c r="C2662" s="17">
        <f t="shared" ca="1" si="698"/>
        <v>3260.1</v>
      </c>
      <c r="D2662" s="42">
        <f t="shared" ca="1" si="708"/>
        <v>5.5</v>
      </c>
      <c r="E2662" s="15">
        <f t="shared" ca="1" si="700"/>
        <v>5.5</v>
      </c>
      <c r="F2662" s="15">
        <f t="shared" ca="1" si="701"/>
        <v>0</v>
      </c>
      <c r="G2662" s="17">
        <f t="shared" ca="1" si="709"/>
        <v>27.096428571428564</v>
      </c>
      <c r="H2662" s="17">
        <f t="shared" ca="1" si="710"/>
        <v>4.5892857142857144</v>
      </c>
      <c r="I2662" s="17">
        <f t="shared" ca="1" si="711"/>
        <v>5.9042801556420219</v>
      </c>
      <c r="J2662" s="23">
        <f t="shared" ca="1" si="702"/>
        <v>85.51623083859333</v>
      </c>
      <c r="K2662" s="19" t="str">
        <f t="shared" ca="1" si="703"/>
        <v>SELL</v>
      </c>
      <c r="L2662" s="19" t="str">
        <f t="shared" ca="1" si="704"/>
        <v/>
      </c>
      <c r="M2662" s="9" t="str">
        <f t="shared" ca="1" si="705"/>
        <v/>
      </c>
      <c r="N2662" s="9" t="str">
        <f t="shared" ca="1" si="706"/>
        <v/>
      </c>
      <c r="O2662" s="11">
        <f t="shared" ca="1" si="699"/>
        <v>38939</v>
      </c>
      <c r="P2662" s="31">
        <f t="shared" ca="1" si="712"/>
        <v>62</v>
      </c>
      <c r="Q2662" s="9">
        <f t="shared" ca="1" si="707"/>
        <v>0</v>
      </c>
      <c r="R2662" s="34" t="str">
        <f t="shared" ca="1" si="713"/>
        <v>SELL</v>
      </c>
    </row>
    <row r="2663" spans="1:18" x14ac:dyDescent="0.3">
      <c r="A2663" s="9">
        <v>2660</v>
      </c>
      <c r="B2663" s="11">
        <f t="shared" ca="1" si="697"/>
        <v>38940</v>
      </c>
      <c r="C2663" s="17">
        <f t="shared" ca="1" si="698"/>
        <v>3274.35</v>
      </c>
      <c r="D2663" s="42">
        <f t="shared" ca="1" si="708"/>
        <v>14.25</v>
      </c>
      <c r="E2663" s="15">
        <f t="shared" ca="1" si="700"/>
        <v>14.25</v>
      </c>
      <c r="F2663" s="15">
        <f t="shared" ca="1" si="701"/>
        <v>0</v>
      </c>
      <c r="G2663" s="17">
        <f t="shared" ca="1" si="709"/>
        <v>25.196428571428573</v>
      </c>
      <c r="H2663" s="17">
        <f t="shared" ca="1" si="710"/>
        <v>4.5892857142857144</v>
      </c>
      <c r="I2663" s="17">
        <f t="shared" ca="1" si="711"/>
        <v>5.4902723735408561</v>
      </c>
      <c r="J2663" s="23">
        <f t="shared" ca="1" si="702"/>
        <v>84.592326139088726</v>
      </c>
      <c r="K2663" s="19" t="str">
        <f t="shared" ca="1" si="703"/>
        <v>SELL</v>
      </c>
      <c r="L2663" s="19" t="str">
        <f t="shared" ca="1" si="704"/>
        <v/>
      </c>
      <c r="M2663" s="9" t="str">
        <f t="shared" ca="1" si="705"/>
        <v/>
      </c>
      <c r="N2663" s="9" t="str">
        <f t="shared" ca="1" si="706"/>
        <v/>
      </c>
      <c r="O2663" s="11">
        <f t="shared" ca="1" si="699"/>
        <v>38940</v>
      </c>
      <c r="P2663" s="31">
        <f t="shared" ca="1" si="712"/>
        <v>62</v>
      </c>
      <c r="Q2663" s="9">
        <f t="shared" ca="1" si="707"/>
        <v>0</v>
      </c>
      <c r="R2663" s="34" t="str">
        <f t="shared" ca="1" si="713"/>
        <v>SELL</v>
      </c>
    </row>
    <row r="2664" spans="1:18" x14ac:dyDescent="0.3">
      <c r="A2664" s="9">
        <v>2661</v>
      </c>
      <c r="B2664" s="11">
        <f t="shared" ca="1" si="697"/>
        <v>38943</v>
      </c>
      <c r="C2664" s="17">
        <f t="shared" ca="1" si="698"/>
        <v>3313.1</v>
      </c>
      <c r="D2664" s="42">
        <f t="shared" ca="1" si="708"/>
        <v>38.75</v>
      </c>
      <c r="E2664" s="15">
        <f t="shared" ca="1" si="700"/>
        <v>38.75</v>
      </c>
      <c r="F2664" s="15">
        <f t="shared" ca="1" si="701"/>
        <v>0</v>
      </c>
      <c r="G2664" s="17">
        <f t="shared" ca="1" si="709"/>
        <v>24.06071428571428</v>
      </c>
      <c r="H2664" s="17">
        <f t="shared" ca="1" si="710"/>
        <v>4.5892857142857144</v>
      </c>
      <c r="I2664" s="17">
        <f t="shared" ca="1" si="711"/>
        <v>5.2428015564202317</v>
      </c>
      <c r="J2664" s="23">
        <f t="shared" ca="1" si="702"/>
        <v>83.981550735477441</v>
      </c>
      <c r="K2664" s="19" t="str">
        <f t="shared" ca="1" si="703"/>
        <v>SELL</v>
      </c>
      <c r="L2664" s="19" t="str">
        <f t="shared" ca="1" si="704"/>
        <v/>
      </c>
      <c r="M2664" s="9" t="str">
        <f t="shared" ca="1" si="705"/>
        <v/>
      </c>
      <c r="N2664" s="9" t="str">
        <f t="shared" ca="1" si="706"/>
        <v/>
      </c>
      <c r="O2664" s="11">
        <f t="shared" ca="1" si="699"/>
        <v>38943</v>
      </c>
      <c r="P2664" s="31">
        <f t="shared" ca="1" si="712"/>
        <v>62</v>
      </c>
      <c r="Q2664" s="9">
        <f t="shared" ca="1" si="707"/>
        <v>0</v>
      </c>
      <c r="R2664" s="34" t="str">
        <f t="shared" ca="1" si="713"/>
        <v>SELL</v>
      </c>
    </row>
    <row r="2665" spans="1:18" x14ac:dyDescent="0.3">
      <c r="A2665" s="9">
        <v>2662</v>
      </c>
      <c r="B2665" s="11">
        <f t="shared" ca="1" si="697"/>
        <v>38945</v>
      </c>
      <c r="C2665" s="17">
        <f t="shared" ca="1" si="698"/>
        <v>3356.05</v>
      </c>
      <c r="D2665" s="42">
        <f t="shared" ca="1" si="708"/>
        <v>42.950000000000273</v>
      </c>
      <c r="E2665" s="15">
        <f t="shared" ca="1" si="700"/>
        <v>42.950000000000273</v>
      </c>
      <c r="F2665" s="15">
        <f t="shared" ca="1" si="701"/>
        <v>0</v>
      </c>
      <c r="G2665" s="17">
        <f t="shared" ca="1" si="709"/>
        <v>22.153571428571436</v>
      </c>
      <c r="H2665" s="17">
        <f t="shared" ca="1" si="710"/>
        <v>4.5892857142857144</v>
      </c>
      <c r="I2665" s="17">
        <f t="shared" ca="1" si="711"/>
        <v>4.8272373540856046</v>
      </c>
      <c r="J2665" s="23">
        <f t="shared" ca="1" si="702"/>
        <v>82.839209401709411</v>
      </c>
      <c r="K2665" s="19" t="str">
        <f t="shared" ca="1" si="703"/>
        <v>SELL</v>
      </c>
      <c r="L2665" s="19" t="str">
        <f t="shared" ca="1" si="704"/>
        <v/>
      </c>
      <c r="M2665" s="9" t="str">
        <f t="shared" ca="1" si="705"/>
        <v/>
      </c>
      <c r="N2665" s="9" t="str">
        <f t="shared" ca="1" si="706"/>
        <v/>
      </c>
      <c r="O2665" s="11">
        <f t="shared" ca="1" si="699"/>
        <v>38945</v>
      </c>
      <c r="P2665" s="31">
        <f t="shared" ca="1" si="712"/>
        <v>62</v>
      </c>
      <c r="Q2665" s="9">
        <f t="shared" ca="1" si="707"/>
        <v>0</v>
      </c>
      <c r="R2665" s="34" t="str">
        <f t="shared" ca="1" si="713"/>
        <v>SELL</v>
      </c>
    </row>
    <row r="2666" spans="1:18" x14ac:dyDescent="0.3">
      <c r="A2666" s="9">
        <v>2663</v>
      </c>
      <c r="B2666" s="11">
        <f t="shared" ca="1" si="697"/>
        <v>38946</v>
      </c>
      <c r="C2666" s="17">
        <f t="shared" ca="1" si="698"/>
        <v>3353.9</v>
      </c>
      <c r="D2666" s="42">
        <f t="shared" ca="1" si="708"/>
        <v>-2.1500000000000909</v>
      </c>
      <c r="E2666" s="15">
        <f t="shared" ca="1" si="700"/>
        <v>0</v>
      </c>
      <c r="F2666" s="15">
        <f t="shared" ca="1" si="701"/>
        <v>-2.1500000000000909</v>
      </c>
      <c r="G2666" s="17">
        <f t="shared" ca="1" si="709"/>
        <v>18.867857142857151</v>
      </c>
      <c r="H2666" s="17">
        <f t="shared" ca="1" si="710"/>
        <v>4.7428571428571491</v>
      </c>
      <c r="I2666" s="17">
        <f t="shared" ca="1" si="711"/>
        <v>3.9781626506024059</v>
      </c>
      <c r="J2666" s="23">
        <f t="shared" ca="1" si="702"/>
        <v>79.912267433066091</v>
      </c>
      <c r="K2666" s="19" t="str">
        <f t="shared" ca="1" si="703"/>
        <v>SELL</v>
      </c>
      <c r="L2666" s="19" t="str">
        <f t="shared" ca="1" si="704"/>
        <v/>
      </c>
      <c r="M2666" s="9" t="str">
        <f t="shared" ca="1" si="705"/>
        <v/>
      </c>
      <c r="N2666" s="9" t="str">
        <f t="shared" ca="1" si="706"/>
        <v/>
      </c>
      <c r="O2666" s="11">
        <f t="shared" ca="1" si="699"/>
        <v>38946</v>
      </c>
      <c r="P2666" s="31">
        <f t="shared" ca="1" si="712"/>
        <v>62</v>
      </c>
      <c r="Q2666" s="9">
        <f t="shared" ca="1" si="707"/>
        <v>0</v>
      </c>
      <c r="R2666" s="34" t="str">
        <f t="shared" ca="1" si="713"/>
        <v>SELL</v>
      </c>
    </row>
    <row r="2667" spans="1:18" x14ac:dyDescent="0.3">
      <c r="A2667" s="9">
        <v>2664</v>
      </c>
      <c r="B2667" s="11">
        <f t="shared" ca="1" si="697"/>
        <v>38947</v>
      </c>
      <c r="C2667" s="17">
        <f t="shared" ca="1" si="698"/>
        <v>3356.75</v>
      </c>
      <c r="D2667" s="42">
        <f t="shared" ca="1" si="708"/>
        <v>2.8499999999999091</v>
      </c>
      <c r="E2667" s="15">
        <f t="shared" ca="1" si="700"/>
        <v>2.8499999999999091</v>
      </c>
      <c r="F2667" s="15">
        <f t="shared" ca="1" si="701"/>
        <v>0</v>
      </c>
      <c r="G2667" s="17">
        <f t="shared" ca="1" si="709"/>
        <v>19.071428571428573</v>
      </c>
      <c r="H2667" s="17">
        <f t="shared" ca="1" si="710"/>
        <v>2.9321428571428703</v>
      </c>
      <c r="I2667" s="17">
        <f t="shared" ca="1" si="711"/>
        <v>6.504263093788035</v>
      </c>
      <c r="J2667" s="23">
        <f t="shared" ca="1" si="702"/>
        <v>86.674241194611213</v>
      </c>
      <c r="K2667" s="19" t="str">
        <f t="shared" ca="1" si="703"/>
        <v>SELL</v>
      </c>
      <c r="L2667" s="19" t="str">
        <f t="shared" ca="1" si="704"/>
        <v/>
      </c>
      <c r="M2667" s="9" t="str">
        <f t="shared" ca="1" si="705"/>
        <v/>
      </c>
      <c r="N2667" s="9" t="str">
        <f t="shared" ca="1" si="706"/>
        <v/>
      </c>
      <c r="O2667" s="11">
        <f t="shared" ca="1" si="699"/>
        <v>38947</v>
      </c>
      <c r="P2667" s="31">
        <f t="shared" ca="1" si="712"/>
        <v>62</v>
      </c>
      <c r="Q2667" s="9">
        <f t="shared" ca="1" si="707"/>
        <v>0</v>
      </c>
      <c r="R2667" s="34" t="str">
        <f t="shared" ca="1" si="713"/>
        <v>SELL</v>
      </c>
    </row>
    <row r="2668" spans="1:18" x14ac:dyDescent="0.3">
      <c r="A2668" s="9">
        <v>2665</v>
      </c>
      <c r="B2668" s="11">
        <f t="shared" ca="1" si="697"/>
        <v>38950</v>
      </c>
      <c r="C2668" s="17">
        <f t="shared" ca="1" si="698"/>
        <v>3366</v>
      </c>
      <c r="D2668" s="42">
        <f t="shared" ca="1" si="708"/>
        <v>9.25</v>
      </c>
      <c r="E2668" s="15">
        <f t="shared" ca="1" si="700"/>
        <v>9.25</v>
      </c>
      <c r="F2668" s="15">
        <f t="shared" ca="1" si="701"/>
        <v>0</v>
      </c>
      <c r="G2668" s="17">
        <f t="shared" ca="1" si="709"/>
        <v>18.846428571428596</v>
      </c>
      <c r="H2668" s="17">
        <f t="shared" ca="1" si="710"/>
        <v>2.9321428571428703</v>
      </c>
      <c r="I2668" s="17">
        <f t="shared" ca="1" si="711"/>
        <v>6.4275274056029028</v>
      </c>
      <c r="J2668" s="23">
        <f t="shared" ca="1" si="702"/>
        <v>86.536569367005541</v>
      </c>
      <c r="K2668" s="19" t="str">
        <f t="shared" ca="1" si="703"/>
        <v>SELL</v>
      </c>
      <c r="L2668" s="19" t="str">
        <f t="shared" ca="1" si="704"/>
        <v/>
      </c>
      <c r="M2668" s="9" t="str">
        <f t="shared" ca="1" si="705"/>
        <v/>
      </c>
      <c r="N2668" s="9" t="str">
        <f t="shared" ca="1" si="706"/>
        <v/>
      </c>
      <c r="O2668" s="11">
        <f t="shared" ca="1" si="699"/>
        <v>38950</v>
      </c>
      <c r="P2668" s="31">
        <f t="shared" ca="1" si="712"/>
        <v>62</v>
      </c>
      <c r="Q2668" s="9">
        <f t="shared" ca="1" si="707"/>
        <v>0</v>
      </c>
      <c r="R2668" s="34" t="str">
        <f t="shared" ca="1" si="713"/>
        <v>SELL</v>
      </c>
    </row>
    <row r="2669" spans="1:18" x14ac:dyDescent="0.3">
      <c r="A2669" s="9">
        <v>2666</v>
      </c>
      <c r="B2669" s="11">
        <f t="shared" ca="1" si="697"/>
        <v>38951</v>
      </c>
      <c r="C2669" s="17">
        <f t="shared" ca="1" si="698"/>
        <v>3364.6</v>
      </c>
      <c r="D2669" s="42">
        <f t="shared" ca="1" si="708"/>
        <v>-1.4000000000000909</v>
      </c>
      <c r="E2669" s="15">
        <f t="shared" ca="1" si="700"/>
        <v>0</v>
      </c>
      <c r="F2669" s="15">
        <f t="shared" ca="1" si="701"/>
        <v>-1.4000000000000909</v>
      </c>
      <c r="G2669" s="17">
        <f t="shared" ca="1" si="709"/>
        <v>18.517857142857142</v>
      </c>
      <c r="H2669" s="17">
        <f t="shared" ca="1" si="710"/>
        <v>3.0321428571428766</v>
      </c>
      <c r="I2669" s="17">
        <f t="shared" ca="1" si="711"/>
        <v>6.1071849234393012</v>
      </c>
      <c r="J2669" s="23">
        <f t="shared" ca="1" si="702"/>
        <v>85.92973152137877</v>
      </c>
      <c r="K2669" s="19" t="str">
        <f t="shared" ca="1" si="703"/>
        <v>SELL</v>
      </c>
      <c r="L2669" s="19" t="str">
        <f t="shared" ca="1" si="704"/>
        <v/>
      </c>
      <c r="M2669" s="9" t="str">
        <f t="shared" ca="1" si="705"/>
        <v/>
      </c>
      <c r="N2669" s="9" t="str">
        <f t="shared" ca="1" si="706"/>
        <v/>
      </c>
      <c r="O2669" s="11">
        <f t="shared" ca="1" si="699"/>
        <v>38951</v>
      </c>
      <c r="P2669" s="31">
        <f t="shared" ca="1" si="712"/>
        <v>62</v>
      </c>
      <c r="Q2669" s="9">
        <f t="shared" ca="1" si="707"/>
        <v>0</v>
      </c>
      <c r="R2669" s="34" t="str">
        <f t="shared" ca="1" si="713"/>
        <v>SELL</v>
      </c>
    </row>
    <row r="2670" spans="1:18" x14ac:dyDescent="0.3">
      <c r="A2670" s="9">
        <v>2667</v>
      </c>
      <c r="B2670" s="11">
        <f t="shared" ca="1" si="697"/>
        <v>38952</v>
      </c>
      <c r="C2670" s="17">
        <f t="shared" ca="1" si="698"/>
        <v>3335.8</v>
      </c>
      <c r="D2670" s="42">
        <f t="shared" ca="1" si="708"/>
        <v>-28.799999999999727</v>
      </c>
      <c r="E2670" s="15">
        <f t="shared" ca="1" si="700"/>
        <v>0</v>
      </c>
      <c r="F2670" s="15">
        <f t="shared" ca="1" si="701"/>
        <v>-28.799999999999727</v>
      </c>
      <c r="G2670" s="17">
        <f t="shared" ca="1" si="709"/>
        <v>16.067857142857161</v>
      </c>
      <c r="H2670" s="17">
        <f t="shared" ca="1" si="710"/>
        <v>5.0892857142857144</v>
      </c>
      <c r="I2670" s="17">
        <f t="shared" ca="1" si="711"/>
        <v>3.1571929824561438</v>
      </c>
      <c r="J2670" s="23">
        <f t="shared" ca="1" si="702"/>
        <v>75.945307224848094</v>
      </c>
      <c r="K2670" s="19" t="str">
        <f t="shared" ca="1" si="703"/>
        <v>SELL</v>
      </c>
      <c r="L2670" s="19" t="str">
        <f t="shared" ca="1" si="704"/>
        <v/>
      </c>
      <c r="M2670" s="9" t="str">
        <f t="shared" ca="1" si="705"/>
        <v/>
      </c>
      <c r="N2670" s="9" t="str">
        <f t="shared" ca="1" si="706"/>
        <v/>
      </c>
      <c r="O2670" s="11">
        <f t="shared" ca="1" si="699"/>
        <v>38952</v>
      </c>
      <c r="P2670" s="31">
        <f t="shared" ca="1" si="712"/>
        <v>62</v>
      </c>
      <c r="Q2670" s="9">
        <f t="shared" ca="1" si="707"/>
        <v>0</v>
      </c>
      <c r="R2670" s="34" t="str">
        <f t="shared" ca="1" si="713"/>
        <v>SELL</v>
      </c>
    </row>
    <row r="2671" spans="1:18" x14ac:dyDescent="0.3">
      <c r="A2671" s="9">
        <v>2668</v>
      </c>
      <c r="B2671" s="11">
        <f t="shared" ca="1" si="697"/>
        <v>38953</v>
      </c>
      <c r="C2671" s="17">
        <f t="shared" ca="1" si="698"/>
        <v>3370.4</v>
      </c>
      <c r="D2671" s="42">
        <f t="shared" ca="1" si="708"/>
        <v>34.599999999999909</v>
      </c>
      <c r="E2671" s="15">
        <f t="shared" ca="1" si="700"/>
        <v>34.599999999999909</v>
      </c>
      <c r="F2671" s="15">
        <f t="shared" ca="1" si="701"/>
        <v>0</v>
      </c>
      <c r="G2671" s="17">
        <f t="shared" ca="1" si="709"/>
        <v>17.975000000000005</v>
      </c>
      <c r="H2671" s="17">
        <f t="shared" ca="1" si="710"/>
        <v>5.0892857142857144</v>
      </c>
      <c r="I2671" s="17">
        <f t="shared" ca="1" si="711"/>
        <v>3.5319298245614044</v>
      </c>
      <c r="J2671" s="23">
        <f t="shared" ca="1" si="702"/>
        <v>77.934344998451536</v>
      </c>
      <c r="K2671" s="19" t="str">
        <f t="shared" ca="1" si="703"/>
        <v>SELL</v>
      </c>
      <c r="L2671" s="19" t="str">
        <f t="shared" ca="1" si="704"/>
        <v/>
      </c>
      <c r="M2671" s="9" t="str">
        <f t="shared" ca="1" si="705"/>
        <v/>
      </c>
      <c r="N2671" s="9" t="str">
        <f t="shared" ca="1" si="706"/>
        <v/>
      </c>
      <c r="O2671" s="11">
        <f t="shared" ca="1" si="699"/>
        <v>38953</v>
      </c>
      <c r="P2671" s="31">
        <f t="shared" ca="1" si="712"/>
        <v>62</v>
      </c>
      <c r="Q2671" s="9">
        <f t="shared" ca="1" si="707"/>
        <v>0</v>
      </c>
      <c r="R2671" s="34" t="str">
        <f t="shared" ca="1" si="713"/>
        <v>SELL</v>
      </c>
    </row>
    <row r="2672" spans="1:18" x14ac:dyDescent="0.3">
      <c r="A2672" s="9">
        <v>2669</v>
      </c>
      <c r="B2672" s="11">
        <f t="shared" ca="1" si="697"/>
        <v>38954</v>
      </c>
      <c r="C2672" s="17">
        <f t="shared" ca="1" si="698"/>
        <v>3385.95</v>
      </c>
      <c r="D2672" s="42">
        <f t="shared" ca="1" si="708"/>
        <v>15.549999999999727</v>
      </c>
      <c r="E2672" s="15">
        <f t="shared" ca="1" si="700"/>
        <v>15.549999999999727</v>
      </c>
      <c r="F2672" s="15">
        <f t="shared" ca="1" si="701"/>
        <v>0</v>
      </c>
      <c r="G2672" s="17">
        <f t="shared" ca="1" si="709"/>
        <v>19.085714285714271</v>
      </c>
      <c r="H2672" s="17">
        <f t="shared" ca="1" si="710"/>
        <v>4.1428571428571432</v>
      </c>
      <c r="I2672" s="17">
        <f t="shared" ca="1" si="711"/>
        <v>4.6068965517241338</v>
      </c>
      <c r="J2672" s="23">
        <f t="shared" ca="1" si="702"/>
        <v>82.164821648216474</v>
      </c>
      <c r="K2672" s="19" t="str">
        <f t="shared" ca="1" si="703"/>
        <v>SELL</v>
      </c>
      <c r="L2672" s="19" t="str">
        <f t="shared" ca="1" si="704"/>
        <v/>
      </c>
      <c r="M2672" s="9" t="str">
        <f t="shared" ca="1" si="705"/>
        <v/>
      </c>
      <c r="N2672" s="9" t="str">
        <f t="shared" ca="1" si="706"/>
        <v/>
      </c>
      <c r="O2672" s="11">
        <f t="shared" ca="1" si="699"/>
        <v>38954</v>
      </c>
      <c r="P2672" s="31">
        <f t="shared" ca="1" si="712"/>
        <v>62</v>
      </c>
      <c r="Q2672" s="9">
        <f t="shared" ca="1" si="707"/>
        <v>0</v>
      </c>
      <c r="R2672" s="34" t="str">
        <f t="shared" ca="1" si="713"/>
        <v>SELL</v>
      </c>
    </row>
    <row r="2673" spans="1:18" x14ac:dyDescent="0.3">
      <c r="A2673" s="9">
        <v>2670</v>
      </c>
      <c r="B2673" s="11">
        <f t="shared" ca="1" si="697"/>
        <v>38957</v>
      </c>
      <c r="C2673" s="17">
        <f t="shared" ca="1" si="698"/>
        <v>3401.1</v>
      </c>
      <c r="D2673" s="42">
        <f t="shared" ca="1" si="708"/>
        <v>15.150000000000091</v>
      </c>
      <c r="E2673" s="15">
        <f t="shared" ca="1" si="700"/>
        <v>15.150000000000091</v>
      </c>
      <c r="F2673" s="15">
        <f t="shared" ca="1" si="701"/>
        <v>0</v>
      </c>
      <c r="G2673" s="17">
        <f t="shared" ca="1" si="709"/>
        <v>20.167857142857137</v>
      </c>
      <c r="H2673" s="17">
        <f t="shared" ca="1" si="710"/>
        <v>2.3107142857142793</v>
      </c>
      <c r="I2673" s="17">
        <f t="shared" ca="1" si="711"/>
        <v>8.7279752704791562</v>
      </c>
      <c r="J2673" s="23">
        <f t="shared" ca="1" si="702"/>
        <v>89.720368605020681</v>
      </c>
      <c r="K2673" s="19" t="str">
        <f t="shared" ca="1" si="703"/>
        <v>SELL</v>
      </c>
      <c r="L2673" s="19" t="str">
        <f t="shared" ca="1" si="704"/>
        <v/>
      </c>
      <c r="M2673" s="9" t="str">
        <f t="shared" ca="1" si="705"/>
        <v/>
      </c>
      <c r="N2673" s="9" t="str">
        <f t="shared" ca="1" si="706"/>
        <v/>
      </c>
      <c r="O2673" s="11">
        <f t="shared" ca="1" si="699"/>
        <v>38957</v>
      </c>
      <c r="P2673" s="31">
        <f t="shared" ca="1" si="712"/>
        <v>62</v>
      </c>
      <c r="Q2673" s="9">
        <f t="shared" ca="1" si="707"/>
        <v>0</v>
      </c>
      <c r="R2673" s="34" t="str">
        <f t="shared" ca="1" si="713"/>
        <v>SELL</v>
      </c>
    </row>
    <row r="2674" spans="1:18" x14ac:dyDescent="0.3">
      <c r="A2674" s="9">
        <v>2671</v>
      </c>
      <c r="B2674" s="11">
        <f t="shared" ca="1" si="697"/>
        <v>38958</v>
      </c>
      <c r="C2674" s="17">
        <f t="shared" ca="1" si="698"/>
        <v>3425.7</v>
      </c>
      <c r="D2674" s="42">
        <f t="shared" ca="1" si="708"/>
        <v>24.599999999999909</v>
      </c>
      <c r="E2674" s="15">
        <f t="shared" ca="1" si="700"/>
        <v>24.599999999999909</v>
      </c>
      <c r="F2674" s="15">
        <f t="shared" ca="1" si="701"/>
        <v>0</v>
      </c>
      <c r="G2674" s="17">
        <f t="shared" ca="1" si="709"/>
        <v>17.546428571428546</v>
      </c>
      <c r="H2674" s="17">
        <f t="shared" ca="1" si="710"/>
        <v>2.3107142857142793</v>
      </c>
      <c r="I2674" s="17">
        <f t="shared" ca="1" si="711"/>
        <v>7.593508500772808</v>
      </c>
      <c r="J2674" s="23">
        <f t="shared" ca="1" si="702"/>
        <v>88.363309352518002</v>
      </c>
      <c r="K2674" s="19" t="str">
        <f t="shared" ca="1" si="703"/>
        <v>SELL</v>
      </c>
      <c r="L2674" s="19" t="str">
        <f t="shared" ca="1" si="704"/>
        <v/>
      </c>
      <c r="M2674" s="9" t="str">
        <f t="shared" ca="1" si="705"/>
        <v/>
      </c>
      <c r="N2674" s="9" t="str">
        <f t="shared" ca="1" si="706"/>
        <v/>
      </c>
      <c r="O2674" s="11">
        <f t="shared" ca="1" si="699"/>
        <v>38958</v>
      </c>
      <c r="P2674" s="31">
        <f t="shared" ca="1" si="712"/>
        <v>62</v>
      </c>
      <c r="Q2674" s="9">
        <f t="shared" ca="1" si="707"/>
        <v>0</v>
      </c>
      <c r="R2674" s="34" t="str">
        <f t="shared" ca="1" si="713"/>
        <v>SELL</v>
      </c>
    </row>
    <row r="2675" spans="1:18" x14ac:dyDescent="0.3">
      <c r="A2675" s="9">
        <v>2672</v>
      </c>
      <c r="B2675" s="11">
        <f t="shared" ca="1" si="697"/>
        <v>38959</v>
      </c>
      <c r="C2675" s="17">
        <f t="shared" ca="1" si="698"/>
        <v>3430.35</v>
      </c>
      <c r="D2675" s="42">
        <f t="shared" ca="1" si="708"/>
        <v>4.6500000000000909</v>
      </c>
      <c r="E2675" s="15">
        <f t="shared" ca="1" si="700"/>
        <v>4.6500000000000909</v>
      </c>
      <c r="F2675" s="15">
        <f t="shared" ca="1" si="701"/>
        <v>0</v>
      </c>
      <c r="G2675" s="17">
        <f t="shared" ca="1" si="709"/>
        <v>14.864285714285709</v>
      </c>
      <c r="H2675" s="17">
        <f t="shared" ca="1" si="710"/>
        <v>2.3107142857142793</v>
      </c>
      <c r="I2675" s="17">
        <f t="shared" ca="1" si="711"/>
        <v>6.4327666151468472</v>
      </c>
      <c r="J2675" s="23">
        <f t="shared" ca="1" si="702"/>
        <v>86.546059471823696</v>
      </c>
      <c r="K2675" s="19" t="str">
        <f t="shared" ca="1" si="703"/>
        <v>SELL</v>
      </c>
      <c r="L2675" s="19" t="str">
        <f t="shared" ca="1" si="704"/>
        <v/>
      </c>
      <c r="M2675" s="9" t="str">
        <f t="shared" ca="1" si="705"/>
        <v/>
      </c>
      <c r="N2675" s="9" t="str">
        <f t="shared" ca="1" si="706"/>
        <v/>
      </c>
      <c r="O2675" s="11">
        <f t="shared" ca="1" si="699"/>
        <v>38959</v>
      </c>
      <c r="P2675" s="31">
        <f t="shared" ca="1" si="712"/>
        <v>62</v>
      </c>
      <c r="Q2675" s="9">
        <f t="shared" ca="1" si="707"/>
        <v>0</v>
      </c>
      <c r="R2675" s="34" t="str">
        <f t="shared" ca="1" si="713"/>
        <v>SELL</v>
      </c>
    </row>
    <row r="2676" spans="1:18" x14ac:dyDescent="0.3">
      <c r="A2676" s="9">
        <v>2673</v>
      </c>
      <c r="B2676" s="11">
        <f t="shared" ca="1" si="697"/>
        <v>38960</v>
      </c>
      <c r="C2676" s="17">
        <f t="shared" ca="1" si="698"/>
        <v>3413.9</v>
      </c>
      <c r="D2676" s="42">
        <f t="shared" ca="1" si="708"/>
        <v>-16.449999999999818</v>
      </c>
      <c r="E2676" s="15">
        <f t="shared" ca="1" si="700"/>
        <v>0</v>
      </c>
      <c r="F2676" s="15">
        <f t="shared" ca="1" si="701"/>
        <v>-16.449999999999818</v>
      </c>
      <c r="G2676" s="17">
        <f t="shared" ca="1" si="709"/>
        <v>14.471428571428564</v>
      </c>
      <c r="H2676" s="17">
        <f t="shared" ca="1" si="710"/>
        <v>3.4857142857142662</v>
      </c>
      <c r="I2676" s="17">
        <f t="shared" ca="1" si="711"/>
        <v>4.1516393442623158</v>
      </c>
      <c r="J2676" s="23">
        <f t="shared" ca="1" si="702"/>
        <v>80.588703261734366</v>
      </c>
      <c r="K2676" s="19" t="str">
        <f t="shared" ca="1" si="703"/>
        <v>SELL</v>
      </c>
      <c r="L2676" s="19" t="str">
        <f t="shared" ca="1" si="704"/>
        <v/>
      </c>
      <c r="M2676" s="9" t="str">
        <f t="shared" ca="1" si="705"/>
        <v/>
      </c>
      <c r="N2676" s="9" t="str">
        <f t="shared" ca="1" si="706"/>
        <v/>
      </c>
      <c r="O2676" s="11">
        <f t="shared" ca="1" si="699"/>
        <v>38960</v>
      </c>
      <c r="P2676" s="31">
        <f t="shared" ca="1" si="712"/>
        <v>62</v>
      </c>
      <c r="Q2676" s="9">
        <f t="shared" ca="1" si="707"/>
        <v>0</v>
      </c>
      <c r="R2676" s="34" t="str">
        <f t="shared" ca="1" si="713"/>
        <v>SELL</v>
      </c>
    </row>
    <row r="2677" spans="1:18" x14ac:dyDescent="0.3">
      <c r="A2677" s="9">
        <v>2674</v>
      </c>
      <c r="B2677" s="11">
        <f t="shared" ca="1" si="697"/>
        <v>38961</v>
      </c>
      <c r="C2677" s="17">
        <f t="shared" ca="1" si="698"/>
        <v>3435.45</v>
      </c>
      <c r="D2677" s="42">
        <f t="shared" ca="1" si="708"/>
        <v>21.549999999999727</v>
      </c>
      <c r="E2677" s="15">
        <f t="shared" ca="1" si="700"/>
        <v>21.549999999999727</v>
      </c>
      <c r="F2677" s="15">
        <f t="shared" ca="1" si="701"/>
        <v>0</v>
      </c>
      <c r="G2677" s="17">
        <f t="shared" ca="1" si="709"/>
        <v>14.992857142857117</v>
      </c>
      <c r="H2677" s="17">
        <f t="shared" ca="1" si="710"/>
        <v>3.4857142857142662</v>
      </c>
      <c r="I2677" s="17">
        <f t="shared" ca="1" si="711"/>
        <v>4.3012295081967382</v>
      </c>
      <c r="J2677" s="23">
        <f t="shared" ca="1" si="702"/>
        <v>81.136451488210341</v>
      </c>
      <c r="K2677" s="19" t="str">
        <f t="shared" ca="1" si="703"/>
        <v>SELL</v>
      </c>
      <c r="L2677" s="19" t="str">
        <f t="shared" ca="1" si="704"/>
        <v/>
      </c>
      <c r="M2677" s="9" t="str">
        <f t="shared" ca="1" si="705"/>
        <v/>
      </c>
      <c r="N2677" s="9" t="str">
        <f t="shared" ca="1" si="706"/>
        <v/>
      </c>
      <c r="O2677" s="11">
        <f t="shared" ca="1" si="699"/>
        <v>38961</v>
      </c>
      <c r="P2677" s="31">
        <f t="shared" ca="1" si="712"/>
        <v>62</v>
      </c>
      <c r="Q2677" s="9">
        <f t="shared" ca="1" si="707"/>
        <v>0</v>
      </c>
      <c r="R2677" s="34" t="str">
        <f t="shared" ca="1" si="713"/>
        <v>SELL</v>
      </c>
    </row>
    <row r="2678" spans="1:18" x14ac:dyDescent="0.3">
      <c r="A2678" s="9">
        <v>2675</v>
      </c>
      <c r="B2678" s="11">
        <f t="shared" ca="1" si="697"/>
        <v>38964</v>
      </c>
      <c r="C2678" s="17">
        <f t="shared" ca="1" si="698"/>
        <v>3476.85</v>
      </c>
      <c r="D2678" s="42">
        <f t="shared" ca="1" si="708"/>
        <v>41.400000000000091</v>
      </c>
      <c r="E2678" s="15">
        <f t="shared" ca="1" si="700"/>
        <v>41.400000000000091</v>
      </c>
      <c r="F2678" s="15">
        <f t="shared" ca="1" si="701"/>
        <v>0</v>
      </c>
      <c r="G2678" s="17">
        <f t="shared" ca="1" si="709"/>
        <v>15.182142857142837</v>
      </c>
      <c r="H2678" s="17">
        <f t="shared" ca="1" si="710"/>
        <v>3.4857142857142662</v>
      </c>
      <c r="I2678" s="17">
        <f t="shared" ca="1" si="711"/>
        <v>4.3555327868852647</v>
      </c>
      <c r="J2678" s="23">
        <f t="shared" ca="1" si="702"/>
        <v>81.327721446336398</v>
      </c>
      <c r="K2678" s="19" t="str">
        <f t="shared" ca="1" si="703"/>
        <v>SELL</v>
      </c>
      <c r="L2678" s="19" t="str">
        <f t="shared" ca="1" si="704"/>
        <v/>
      </c>
      <c r="M2678" s="9" t="str">
        <f t="shared" ca="1" si="705"/>
        <v/>
      </c>
      <c r="N2678" s="9" t="str">
        <f t="shared" ca="1" si="706"/>
        <v/>
      </c>
      <c r="O2678" s="11">
        <f t="shared" ca="1" si="699"/>
        <v>38964</v>
      </c>
      <c r="P2678" s="31">
        <f t="shared" ca="1" si="712"/>
        <v>62</v>
      </c>
      <c r="Q2678" s="9">
        <f t="shared" ca="1" si="707"/>
        <v>0</v>
      </c>
      <c r="R2678" s="34" t="str">
        <f t="shared" ca="1" si="713"/>
        <v>SELL</v>
      </c>
    </row>
    <row r="2679" spans="1:18" x14ac:dyDescent="0.3">
      <c r="A2679" s="9">
        <v>2676</v>
      </c>
      <c r="B2679" s="11">
        <f t="shared" ca="1" si="697"/>
        <v>38965</v>
      </c>
      <c r="C2679" s="17">
        <f t="shared" ca="1" si="698"/>
        <v>3473.75</v>
      </c>
      <c r="D2679" s="42">
        <f t="shared" ca="1" si="708"/>
        <v>-3.0999999999999091</v>
      </c>
      <c r="E2679" s="15">
        <f t="shared" ca="1" si="700"/>
        <v>0</v>
      </c>
      <c r="F2679" s="15">
        <f t="shared" ca="1" si="701"/>
        <v>-3.0999999999999091</v>
      </c>
      <c r="G2679" s="17">
        <f t="shared" ca="1" si="709"/>
        <v>12.114285714285675</v>
      </c>
      <c r="H2679" s="17">
        <f t="shared" ca="1" si="710"/>
        <v>3.7071428571428311</v>
      </c>
      <c r="I2679" s="17">
        <f t="shared" ca="1" si="711"/>
        <v>3.2678227360308409</v>
      </c>
      <c r="J2679" s="23">
        <f t="shared" ca="1" si="702"/>
        <v>76.56884875846508</v>
      </c>
      <c r="K2679" s="19" t="str">
        <f t="shared" ca="1" si="703"/>
        <v>SELL</v>
      </c>
      <c r="L2679" s="19" t="str">
        <f t="shared" ca="1" si="704"/>
        <v/>
      </c>
      <c r="M2679" s="9" t="str">
        <f t="shared" ca="1" si="705"/>
        <v/>
      </c>
      <c r="N2679" s="9" t="str">
        <f t="shared" ca="1" si="706"/>
        <v/>
      </c>
      <c r="O2679" s="11">
        <f t="shared" ca="1" si="699"/>
        <v>38965</v>
      </c>
      <c r="P2679" s="31">
        <f t="shared" ca="1" si="712"/>
        <v>62</v>
      </c>
      <c r="Q2679" s="9">
        <f t="shared" ca="1" si="707"/>
        <v>0</v>
      </c>
      <c r="R2679" s="34" t="str">
        <f t="shared" ca="1" si="713"/>
        <v>SELL</v>
      </c>
    </row>
    <row r="2680" spans="1:18" x14ac:dyDescent="0.3">
      <c r="A2680" s="9">
        <v>2677</v>
      </c>
      <c r="B2680" s="11">
        <f t="shared" ca="1" si="697"/>
        <v>38966</v>
      </c>
      <c r="C2680" s="17">
        <f t="shared" ca="1" si="698"/>
        <v>3477.25</v>
      </c>
      <c r="D2680" s="42">
        <f t="shared" ca="1" si="708"/>
        <v>3.5</v>
      </c>
      <c r="E2680" s="15">
        <f t="shared" ca="1" si="700"/>
        <v>3.5</v>
      </c>
      <c r="F2680" s="15">
        <f t="shared" ca="1" si="701"/>
        <v>0</v>
      </c>
      <c r="G2680" s="17">
        <f t="shared" ca="1" si="709"/>
        <v>12.364285714285675</v>
      </c>
      <c r="H2680" s="17">
        <f t="shared" ca="1" si="710"/>
        <v>3.553571428571396</v>
      </c>
      <c r="I2680" s="17">
        <f t="shared" ca="1" si="711"/>
        <v>3.479396984924644</v>
      </c>
      <c r="J2680" s="23">
        <f t="shared" ca="1" si="702"/>
        <v>77.675566524568197</v>
      </c>
      <c r="K2680" s="19" t="str">
        <f t="shared" ca="1" si="703"/>
        <v>SELL</v>
      </c>
      <c r="L2680" s="19" t="str">
        <f t="shared" ca="1" si="704"/>
        <v/>
      </c>
      <c r="M2680" s="9" t="str">
        <f t="shared" ca="1" si="705"/>
        <v/>
      </c>
      <c r="N2680" s="9" t="str">
        <f t="shared" ca="1" si="706"/>
        <v/>
      </c>
      <c r="O2680" s="11">
        <f t="shared" ca="1" si="699"/>
        <v>38966</v>
      </c>
      <c r="P2680" s="31">
        <f t="shared" ca="1" si="712"/>
        <v>62</v>
      </c>
      <c r="Q2680" s="9">
        <f t="shared" ca="1" si="707"/>
        <v>0</v>
      </c>
      <c r="R2680" s="34" t="str">
        <f t="shared" ca="1" si="713"/>
        <v>SELL</v>
      </c>
    </row>
    <row r="2681" spans="1:18" x14ac:dyDescent="0.3">
      <c r="A2681" s="9">
        <v>2678</v>
      </c>
      <c r="B2681" s="11">
        <f t="shared" ca="1" si="697"/>
        <v>38967</v>
      </c>
      <c r="C2681" s="17">
        <f t="shared" ca="1" si="698"/>
        <v>3454.55</v>
      </c>
      <c r="D2681" s="42">
        <f t="shared" ca="1" si="708"/>
        <v>-22.699999999999818</v>
      </c>
      <c r="E2681" s="15">
        <f t="shared" ca="1" si="700"/>
        <v>0</v>
      </c>
      <c r="F2681" s="15">
        <f t="shared" ca="1" si="701"/>
        <v>-22.699999999999818</v>
      </c>
      <c r="G2681" s="17">
        <f t="shared" ca="1" si="709"/>
        <v>12.160714285714253</v>
      </c>
      <c r="H2681" s="17">
        <f t="shared" ca="1" si="710"/>
        <v>5.1749999999999545</v>
      </c>
      <c r="I2681" s="17">
        <f t="shared" ca="1" si="711"/>
        <v>2.3498964803312772</v>
      </c>
      <c r="J2681" s="23">
        <f t="shared" ca="1" si="702"/>
        <v>70.148331273176893</v>
      </c>
      <c r="K2681" s="19" t="str">
        <f t="shared" ca="1" si="703"/>
        <v>SELL</v>
      </c>
      <c r="L2681" s="19" t="str">
        <f t="shared" ca="1" si="704"/>
        <v/>
      </c>
      <c r="M2681" s="9" t="str">
        <f t="shared" ca="1" si="705"/>
        <v/>
      </c>
      <c r="N2681" s="9" t="str">
        <f t="shared" ca="1" si="706"/>
        <v/>
      </c>
      <c r="O2681" s="11">
        <f t="shared" ca="1" si="699"/>
        <v>38967</v>
      </c>
      <c r="P2681" s="31">
        <f t="shared" ca="1" si="712"/>
        <v>62</v>
      </c>
      <c r="Q2681" s="9">
        <f t="shared" ca="1" si="707"/>
        <v>0</v>
      </c>
      <c r="R2681" s="34" t="str">
        <f t="shared" ca="1" si="713"/>
        <v>SELL</v>
      </c>
    </row>
    <row r="2682" spans="1:18" x14ac:dyDescent="0.3">
      <c r="A2682" s="9">
        <v>2679</v>
      </c>
      <c r="B2682" s="11">
        <f t="shared" ca="1" si="697"/>
        <v>38968</v>
      </c>
      <c r="C2682" s="17">
        <f t="shared" ca="1" si="698"/>
        <v>3471.45</v>
      </c>
      <c r="D2682" s="42">
        <f t="shared" ca="1" si="708"/>
        <v>16.899999999999636</v>
      </c>
      <c r="E2682" s="15">
        <f t="shared" ca="1" si="700"/>
        <v>16.899999999999636</v>
      </c>
      <c r="F2682" s="15">
        <f t="shared" ca="1" si="701"/>
        <v>0</v>
      </c>
      <c r="G2682" s="17">
        <f t="shared" ca="1" si="709"/>
        <v>12.707142857142799</v>
      </c>
      <c r="H2682" s="17">
        <f t="shared" ca="1" si="710"/>
        <v>5.1749999999999545</v>
      </c>
      <c r="I2682" s="17">
        <f t="shared" ca="1" si="711"/>
        <v>2.4554865424430745</v>
      </c>
      <c r="J2682" s="23">
        <f t="shared" ca="1" si="702"/>
        <v>71.06051527861004</v>
      </c>
      <c r="K2682" s="19" t="str">
        <f t="shared" ca="1" si="703"/>
        <v>SELL</v>
      </c>
      <c r="L2682" s="19" t="str">
        <f t="shared" ca="1" si="704"/>
        <v/>
      </c>
      <c r="M2682" s="9" t="str">
        <f t="shared" ca="1" si="705"/>
        <v/>
      </c>
      <c r="N2682" s="9" t="str">
        <f t="shared" ca="1" si="706"/>
        <v/>
      </c>
      <c r="O2682" s="11">
        <f t="shared" ca="1" si="699"/>
        <v>38968</v>
      </c>
      <c r="P2682" s="31">
        <f t="shared" ca="1" si="712"/>
        <v>62</v>
      </c>
      <c r="Q2682" s="9">
        <f t="shared" ca="1" si="707"/>
        <v>0</v>
      </c>
      <c r="R2682" s="34" t="str">
        <f t="shared" ca="1" si="713"/>
        <v>SELL</v>
      </c>
    </row>
    <row r="2683" spans="1:18" x14ac:dyDescent="0.3">
      <c r="A2683" s="9">
        <v>2680</v>
      </c>
      <c r="B2683" s="11">
        <f t="shared" ca="1" si="697"/>
        <v>38971</v>
      </c>
      <c r="C2683" s="17">
        <f t="shared" ca="1" si="698"/>
        <v>3366.15</v>
      </c>
      <c r="D2683" s="42">
        <f t="shared" ca="1" si="708"/>
        <v>-105.29999999999973</v>
      </c>
      <c r="E2683" s="15">
        <f t="shared" ca="1" si="700"/>
        <v>0</v>
      </c>
      <c r="F2683" s="15">
        <f t="shared" ca="1" si="701"/>
        <v>-105.29999999999973</v>
      </c>
      <c r="G2683" s="17">
        <f t="shared" ca="1" si="709"/>
        <v>12.707142857142799</v>
      </c>
      <c r="H2683" s="17">
        <f t="shared" ca="1" si="710"/>
        <v>12.5964285714285</v>
      </c>
      <c r="I2683" s="17">
        <f t="shared" ca="1" si="711"/>
        <v>1.0087893393819121</v>
      </c>
      <c r="J2683" s="23">
        <f t="shared" ca="1" si="702"/>
        <v>50.218772053634467</v>
      </c>
      <c r="K2683" s="19" t="str">
        <f t="shared" ca="1" si="703"/>
        <v/>
      </c>
      <c r="L2683" s="19" t="str">
        <f t="shared" ca="1" si="704"/>
        <v/>
      </c>
      <c r="M2683" s="9" t="str">
        <f t="shared" ca="1" si="705"/>
        <v/>
      </c>
      <c r="N2683" s="9" t="str">
        <f t="shared" ca="1" si="706"/>
        <v/>
      </c>
      <c r="O2683" s="11">
        <f t="shared" ca="1" si="699"/>
        <v>38971</v>
      </c>
      <c r="P2683" s="31">
        <f t="shared" ca="1" si="712"/>
        <v>62</v>
      </c>
      <c r="Q2683" s="9">
        <f t="shared" ca="1" si="707"/>
        <v>0</v>
      </c>
      <c r="R2683" s="34" t="str">
        <f t="shared" ca="1" si="713"/>
        <v>SELL</v>
      </c>
    </row>
    <row r="2684" spans="1:18" x14ac:dyDescent="0.3">
      <c r="A2684" s="9">
        <v>2681</v>
      </c>
      <c r="B2684" s="11">
        <f t="shared" ca="1" si="697"/>
        <v>38972</v>
      </c>
      <c r="C2684" s="17">
        <f t="shared" ca="1" si="698"/>
        <v>3389.9</v>
      </c>
      <c r="D2684" s="42">
        <f t="shared" ca="1" si="708"/>
        <v>23.75</v>
      </c>
      <c r="E2684" s="15">
        <f t="shared" ca="1" si="700"/>
        <v>23.75</v>
      </c>
      <c r="F2684" s="15">
        <f t="shared" ca="1" si="701"/>
        <v>0</v>
      </c>
      <c r="G2684" s="17">
        <f t="shared" ca="1" si="709"/>
        <v>14.40357142857137</v>
      </c>
      <c r="H2684" s="17">
        <f t="shared" ca="1" si="710"/>
        <v>10.539285714285663</v>
      </c>
      <c r="I2684" s="17">
        <f t="shared" ca="1" si="711"/>
        <v>1.3666553710606584</v>
      </c>
      <c r="J2684" s="23">
        <f t="shared" ca="1" si="702"/>
        <v>57.746277205040109</v>
      </c>
      <c r="K2684" s="19" t="str">
        <f t="shared" ca="1" si="703"/>
        <v/>
      </c>
      <c r="L2684" s="19" t="str">
        <f t="shared" ca="1" si="704"/>
        <v/>
      </c>
      <c r="M2684" s="9" t="str">
        <f t="shared" ca="1" si="705"/>
        <v/>
      </c>
      <c r="N2684" s="9" t="str">
        <f t="shared" ca="1" si="706"/>
        <v/>
      </c>
      <c r="O2684" s="11">
        <f t="shared" ca="1" si="699"/>
        <v>38972</v>
      </c>
      <c r="P2684" s="31">
        <f t="shared" ca="1" si="712"/>
        <v>62</v>
      </c>
      <c r="Q2684" s="9">
        <f t="shared" ca="1" si="707"/>
        <v>0</v>
      </c>
      <c r="R2684" s="34" t="str">
        <f t="shared" ca="1" si="713"/>
        <v>SELL</v>
      </c>
    </row>
    <row r="2685" spans="1:18" x14ac:dyDescent="0.3">
      <c r="A2685" s="9">
        <v>2682</v>
      </c>
      <c r="B2685" s="11">
        <f t="shared" ca="1" si="697"/>
        <v>38973</v>
      </c>
      <c r="C2685" s="17">
        <f t="shared" ca="1" si="698"/>
        <v>3454.55</v>
      </c>
      <c r="D2685" s="42">
        <f t="shared" ca="1" si="708"/>
        <v>64.650000000000091</v>
      </c>
      <c r="E2685" s="15">
        <f t="shared" ca="1" si="700"/>
        <v>64.650000000000091</v>
      </c>
      <c r="F2685" s="15">
        <f t="shared" ca="1" si="701"/>
        <v>0</v>
      </c>
      <c r="G2685" s="17">
        <f t="shared" ca="1" si="709"/>
        <v>16.549999999999955</v>
      </c>
      <c r="H2685" s="17">
        <f t="shared" ca="1" si="710"/>
        <v>10.539285714285663</v>
      </c>
      <c r="I2685" s="17">
        <f t="shared" ca="1" si="711"/>
        <v>1.5703151474076618</v>
      </c>
      <c r="J2685" s="23">
        <f t="shared" ca="1" si="702"/>
        <v>61.094264996704077</v>
      </c>
      <c r="K2685" s="19" t="str">
        <f t="shared" ca="1" si="703"/>
        <v/>
      </c>
      <c r="L2685" s="19" t="str">
        <f t="shared" ca="1" si="704"/>
        <v/>
      </c>
      <c r="M2685" s="9" t="str">
        <f t="shared" ca="1" si="705"/>
        <v/>
      </c>
      <c r="N2685" s="9" t="str">
        <f t="shared" ca="1" si="706"/>
        <v/>
      </c>
      <c r="O2685" s="11">
        <f t="shared" ca="1" si="699"/>
        <v>38973</v>
      </c>
      <c r="P2685" s="31">
        <f t="shared" ca="1" si="712"/>
        <v>62</v>
      </c>
      <c r="Q2685" s="9">
        <f t="shared" ca="1" si="707"/>
        <v>0</v>
      </c>
      <c r="R2685" s="34" t="str">
        <f t="shared" ca="1" si="713"/>
        <v>SELL</v>
      </c>
    </row>
    <row r="2686" spans="1:18" x14ac:dyDescent="0.3">
      <c r="A2686" s="9">
        <v>2683</v>
      </c>
      <c r="B2686" s="11">
        <f t="shared" ca="1" si="697"/>
        <v>38974</v>
      </c>
      <c r="C2686" s="17">
        <f t="shared" ca="1" si="698"/>
        <v>3471.6</v>
      </c>
      <c r="D2686" s="42">
        <f t="shared" ca="1" si="708"/>
        <v>17.049999999999727</v>
      </c>
      <c r="E2686" s="15">
        <f t="shared" ca="1" si="700"/>
        <v>17.049999999999727</v>
      </c>
      <c r="F2686" s="15">
        <f t="shared" ca="1" si="701"/>
        <v>0</v>
      </c>
      <c r="G2686" s="17">
        <f t="shared" ca="1" si="709"/>
        <v>16.657142857142812</v>
      </c>
      <c r="H2686" s="17">
        <f t="shared" ca="1" si="710"/>
        <v>10.539285714285663</v>
      </c>
      <c r="I2686" s="17">
        <f t="shared" ca="1" si="711"/>
        <v>1.5804811928159981</v>
      </c>
      <c r="J2686" s="23">
        <f t="shared" ca="1" si="702"/>
        <v>61.247537754432095</v>
      </c>
      <c r="K2686" s="19" t="str">
        <f t="shared" ca="1" si="703"/>
        <v/>
      </c>
      <c r="L2686" s="19" t="str">
        <f t="shared" ca="1" si="704"/>
        <v/>
      </c>
      <c r="M2686" s="9" t="str">
        <f t="shared" ca="1" si="705"/>
        <v/>
      </c>
      <c r="N2686" s="9" t="str">
        <f t="shared" ca="1" si="706"/>
        <v/>
      </c>
      <c r="O2686" s="11">
        <f t="shared" ca="1" si="699"/>
        <v>38974</v>
      </c>
      <c r="P2686" s="31">
        <f t="shared" ca="1" si="712"/>
        <v>62</v>
      </c>
      <c r="Q2686" s="9">
        <f t="shared" ca="1" si="707"/>
        <v>0</v>
      </c>
      <c r="R2686" s="34" t="str">
        <f t="shared" ca="1" si="713"/>
        <v>SELL</v>
      </c>
    </row>
    <row r="2687" spans="1:18" x14ac:dyDescent="0.3">
      <c r="A2687" s="9">
        <v>2684</v>
      </c>
      <c r="B2687" s="11">
        <f t="shared" ca="1" si="697"/>
        <v>38975</v>
      </c>
      <c r="C2687" s="17">
        <f t="shared" ca="1" si="698"/>
        <v>3478.6</v>
      </c>
      <c r="D2687" s="42">
        <f t="shared" ca="1" si="708"/>
        <v>7</v>
      </c>
      <c r="E2687" s="15">
        <f t="shared" ca="1" si="700"/>
        <v>7</v>
      </c>
      <c r="F2687" s="15">
        <f t="shared" ca="1" si="701"/>
        <v>0</v>
      </c>
      <c r="G2687" s="17">
        <f t="shared" ca="1" si="709"/>
        <v>16.07499999999995</v>
      </c>
      <c r="H2687" s="17">
        <f t="shared" ca="1" si="710"/>
        <v>10.539285714285663</v>
      </c>
      <c r="I2687" s="17">
        <f t="shared" ca="1" si="711"/>
        <v>1.5252456794307041</v>
      </c>
      <c r="J2687" s="23">
        <f t="shared" ca="1" si="702"/>
        <v>60.3998926462695</v>
      </c>
      <c r="K2687" s="19" t="str">
        <f t="shared" ca="1" si="703"/>
        <v/>
      </c>
      <c r="L2687" s="19" t="str">
        <f t="shared" ca="1" si="704"/>
        <v/>
      </c>
      <c r="M2687" s="9" t="str">
        <f t="shared" ca="1" si="705"/>
        <v/>
      </c>
      <c r="N2687" s="9" t="str">
        <f t="shared" ca="1" si="706"/>
        <v/>
      </c>
      <c r="O2687" s="11">
        <f t="shared" ca="1" si="699"/>
        <v>38975</v>
      </c>
      <c r="P2687" s="31">
        <f t="shared" ca="1" si="712"/>
        <v>62</v>
      </c>
      <c r="Q2687" s="9">
        <f t="shared" ca="1" si="707"/>
        <v>0</v>
      </c>
      <c r="R2687" s="34" t="str">
        <f t="shared" ca="1" si="713"/>
        <v>SELL</v>
      </c>
    </row>
    <row r="2688" spans="1:18" x14ac:dyDescent="0.3">
      <c r="A2688" s="9">
        <v>2685</v>
      </c>
      <c r="B2688" s="11">
        <f t="shared" ca="1" si="697"/>
        <v>38978</v>
      </c>
      <c r="C2688" s="17">
        <f t="shared" ca="1" si="698"/>
        <v>3492.75</v>
      </c>
      <c r="D2688" s="42">
        <f t="shared" ca="1" si="708"/>
        <v>14.150000000000091</v>
      </c>
      <c r="E2688" s="15">
        <f t="shared" ca="1" si="700"/>
        <v>14.150000000000091</v>
      </c>
      <c r="F2688" s="15">
        <f t="shared" ca="1" si="701"/>
        <v>0</v>
      </c>
      <c r="G2688" s="17">
        <f t="shared" ca="1" si="709"/>
        <v>15.32857142857139</v>
      </c>
      <c r="H2688" s="17">
        <f t="shared" ca="1" si="710"/>
        <v>10.539285714285663</v>
      </c>
      <c r="I2688" s="17">
        <f t="shared" ca="1" si="711"/>
        <v>1.4544222297526297</v>
      </c>
      <c r="J2688" s="23">
        <f t="shared" ca="1" si="702"/>
        <v>59.257213861659586</v>
      </c>
      <c r="K2688" s="19" t="str">
        <f t="shared" ca="1" si="703"/>
        <v/>
      </c>
      <c r="L2688" s="19" t="str">
        <f t="shared" ca="1" si="704"/>
        <v/>
      </c>
      <c r="M2688" s="9" t="str">
        <f t="shared" ca="1" si="705"/>
        <v/>
      </c>
      <c r="N2688" s="9" t="str">
        <f t="shared" ca="1" si="706"/>
        <v/>
      </c>
      <c r="O2688" s="11">
        <f t="shared" ca="1" si="699"/>
        <v>38978</v>
      </c>
      <c r="P2688" s="31">
        <f t="shared" ca="1" si="712"/>
        <v>62</v>
      </c>
      <c r="Q2688" s="9">
        <f t="shared" ca="1" si="707"/>
        <v>0</v>
      </c>
      <c r="R2688" s="34" t="str">
        <f t="shared" ca="1" si="713"/>
        <v>SELL</v>
      </c>
    </row>
    <row r="2689" spans="1:18" x14ac:dyDescent="0.3">
      <c r="A2689" s="9">
        <v>2686</v>
      </c>
      <c r="B2689" s="11">
        <f t="shared" ca="1" si="697"/>
        <v>38979</v>
      </c>
      <c r="C2689" s="17">
        <f t="shared" ca="1" si="698"/>
        <v>3457.35</v>
      </c>
      <c r="D2689" s="42">
        <f t="shared" ca="1" si="708"/>
        <v>-35.400000000000091</v>
      </c>
      <c r="E2689" s="15">
        <f t="shared" ca="1" si="700"/>
        <v>0</v>
      </c>
      <c r="F2689" s="15">
        <f t="shared" ca="1" si="701"/>
        <v>-35.400000000000091</v>
      </c>
      <c r="G2689" s="17">
        <f t="shared" ca="1" si="709"/>
        <v>14.996428571428526</v>
      </c>
      <c r="H2689" s="17">
        <f t="shared" ca="1" si="710"/>
        <v>13.067857142857097</v>
      </c>
      <c r="I2689" s="17">
        <f t="shared" ca="1" si="711"/>
        <v>1.1475813063678606</v>
      </c>
      <c r="J2689" s="23">
        <f t="shared" ca="1" si="702"/>
        <v>53.435988801221697</v>
      </c>
      <c r="K2689" s="19" t="str">
        <f t="shared" ca="1" si="703"/>
        <v/>
      </c>
      <c r="L2689" s="19" t="str">
        <f t="shared" ca="1" si="704"/>
        <v/>
      </c>
      <c r="M2689" s="9" t="str">
        <f t="shared" ca="1" si="705"/>
        <v/>
      </c>
      <c r="N2689" s="9" t="str">
        <f t="shared" ca="1" si="706"/>
        <v/>
      </c>
      <c r="O2689" s="11">
        <f t="shared" ca="1" si="699"/>
        <v>38979</v>
      </c>
      <c r="P2689" s="31">
        <f t="shared" ca="1" si="712"/>
        <v>62</v>
      </c>
      <c r="Q2689" s="9">
        <f t="shared" ca="1" si="707"/>
        <v>0</v>
      </c>
      <c r="R2689" s="34" t="str">
        <f t="shared" ca="1" si="713"/>
        <v>SELL</v>
      </c>
    </row>
    <row r="2690" spans="1:18" x14ac:dyDescent="0.3">
      <c r="A2690" s="9">
        <v>2687</v>
      </c>
      <c r="B2690" s="11">
        <f t="shared" ca="1" si="697"/>
        <v>38980</v>
      </c>
      <c r="C2690" s="17">
        <f t="shared" ca="1" si="698"/>
        <v>3502.8</v>
      </c>
      <c r="D2690" s="42">
        <f t="shared" ca="1" si="708"/>
        <v>45.450000000000273</v>
      </c>
      <c r="E2690" s="15">
        <f t="shared" ca="1" si="700"/>
        <v>45.450000000000273</v>
      </c>
      <c r="F2690" s="15">
        <f t="shared" ca="1" si="701"/>
        <v>0</v>
      </c>
      <c r="G2690" s="17">
        <f t="shared" ca="1" si="709"/>
        <v>18.242857142857115</v>
      </c>
      <c r="H2690" s="17">
        <f t="shared" ca="1" si="710"/>
        <v>11.89285714285711</v>
      </c>
      <c r="I2690" s="17">
        <f t="shared" ca="1" si="711"/>
        <v>1.5339339339339357</v>
      </c>
      <c r="J2690" s="23">
        <f t="shared" ca="1" si="702"/>
        <v>60.535671960180167</v>
      </c>
      <c r="K2690" s="19" t="str">
        <f t="shared" ca="1" si="703"/>
        <v/>
      </c>
      <c r="L2690" s="19" t="str">
        <f t="shared" ca="1" si="704"/>
        <v/>
      </c>
      <c r="M2690" s="9" t="str">
        <f t="shared" ca="1" si="705"/>
        <v/>
      </c>
      <c r="N2690" s="9" t="str">
        <f t="shared" ca="1" si="706"/>
        <v/>
      </c>
      <c r="O2690" s="11">
        <f t="shared" ca="1" si="699"/>
        <v>38980</v>
      </c>
      <c r="P2690" s="31">
        <f t="shared" ca="1" si="712"/>
        <v>62</v>
      </c>
      <c r="Q2690" s="9">
        <f t="shared" ca="1" si="707"/>
        <v>0</v>
      </c>
      <c r="R2690" s="34" t="str">
        <f t="shared" ca="1" si="713"/>
        <v>SELL</v>
      </c>
    </row>
    <row r="2691" spans="1:18" x14ac:dyDescent="0.3">
      <c r="A2691" s="9">
        <v>2688</v>
      </c>
      <c r="B2691" s="11">
        <f t="shared" ca="1" si="697"/>
        <v>38981</v>
      </c>
      <c r="C2691" s="17">
        <f t="shared" ca="1" si="698"/>
        <v>3553.05</v>
      </c>
      <c r="D2691" s="42">
        <f t="shared" ca="1" si="708"/>
        <v>50.25</v>
      </c>
      <c r="E2691" s="15">
        <f t="shared" ca="1" si="700"/>
        <v>50.25</v>
      </c>
      <c r="F2691" s="15">
        <f t="shared" ca="1" si="701"/>
        <v>0</v>
      </c>
      <c r="G2691" s="17">
        <f t="shared" ca="1" si="709"/>
        <v>20.292857142857137</v>
      </c>
      <c r="H2691" s="17">
        <f t="shared" ca="1" si="710"/>
        <v>11.89285714285711</v>
      </c>
      <c r="I2691" s="17">
        <f t="shared" ca="1" si="711"/>
        <v>1.7063063063063104</v>
      </c>
      <c r="J2691" s="23">
        <f t="shared" ca="1" si="702"/>
        <v>63.049267643142535</v>
      </c>
      <c r="K2691" s="19" t="str">
        <f t="shared" ca="1" si="703"/>
        <v/>
      </c>
      <c r="L2691" s="19" t="str">
        <f t="shared" ca="1" si="704"/>
        <v/>
      </c>
      <c r="M2691" s="9" t="str">
        <f t="shared" ca="1" si="705"/>
        <v/>
      </c>
      <c r="N2691" s="9" t="str">
        <f t="shared" ca="1" si="706"/>
        <v/>
      </c>
      <c r="O2691" s="11">
        <f t="shared" ca="1" si="699"/>
        <v>38981</v>
      </c>
      <c r="P2691" s="31">
        <f t="shared" ca="1" si="712"/>
        <v>62</v>
      </c>
      <c r="Q2691" s="9">
        <f t="shared" ca="1" si="707"/>
        <v>0</v>
      </c>
      <c r="R2691" s="34" t="str">
        <f t="shared" ca="1" si="713"/>
        <v>SELL</v>
      </c>
    </row>
    <row r="2692" spans="1:18" x14ac:dyDescent="0.3">
      <c r="A2692" s="9">
        <v>2689</v>
      </c>
      <c r="B2692" s="11">
        <f t="shared" ref="B2692:B2755" ca="1" si="714">VLOOKUP(A2692,INDIRECT($V$1&amp;"$A$2:$C$100000"),2,FALSE)</f>
        <v>38982</v>
      </c>
      <c r="C2692" s="17">
        <f t="shared" ref="C2692:C2755" ca="1" si="715">VLOOKUP(A2692,INDIRECT($V$1&amp;"$A$2:$C$100000"),3,FALSE)</f>
        <v>3544.05</v>
      </c>
      <c r="D2692" s="42">
        <f t="shared" ca="1" si="708"/>
        <v>-9</v>
      </c>
      <c r="E2692" s="15">
        <f t="shared" ca="1" si="700"/>
        <v>0</v>
      </c>
      <c r="F2692" s="15">
        <f t="shared" ca="1" si="701"/>
        <v>-9</v>
      </c>
      <c r="G2692" s="17">
        <f t="shared" ca="1" si="709"/>
        <v>17.335714285714271</v>
      </c>
      <c r="H2692" s="17">
        <f t="shared" ca="1" si="710"/>
        <v>12.535714285714253</v>
      </c>
      <c r="I2692" s="17">
        <f t="shared" ca="1" si="711"/>
        <v>1.3829059829059853</v>
      </c>
      <c r="J2692" s="23">
        <f t="shared" ca="1" si="702"/>
        <v>58.034433285509365</v>
      </c>
      <c r="K2692" s="19" t="str">
        <f t="shared" ca="1" si="703"/>
        <v/>
      </c>
      <c r="L2692" s="19" t="str">
        <f t="shared" ca="1" si="704"/>
        <v/>
      </c>
      <c r="M2692" s="9" t="str">
        <f t="shared" ca="1" si="705"/>
        <v/>
      </c>
      <c r="N2692" s="9" t="str">
        <f t="shared" ca="1" si="706"/>
        <v/>
      </c>
      <c r="O2692" s="11">
        <f t="shared" ref="O2692:O2755" ca="1" si="716">VLOOKUP(A2692,INDIRECT($V$1&amp;"$A$2:$C$100000"),2,FALSE)</f>
        <v>38982</v>
      </c>
      <c r="P2692" s="31">
        <f t="shared" ca="1" si="712"/>
        <v>62</v>
      </c>
      <c r="Q2692" s="9">
        <f t="shared" ca="1" si="707"/>
        <v>0</v>
      </c>
      <c r="R2692" s="34" t="str">
        <f t="shared" ca="1" si="713"/>
        <v>SELL</v>
      </c>
    </row>
    <row r="2693" spans="1:18" x14ac:dyDescent="0.3">
      <c r="A2693" s="9">
        <v>2690</v>
      </c>
      <c r="B2693" s="11">
        <f t="shared" ca="1" si="714"/>
        <v>38985</v>
      </c>
      <c r="C2693" s="17">
        <f t="shared" ca="1" si="715"/>
        <v>3523.45</v>
      </c>
      <c r="D2693" s="42">
        <f t="shared" ca="1" si="708"/>
        <v>-20.600000000000364</v>
      </c>
      <c r="E2693" s="15">
        <f t="shared" ref="E2693:E2756" ca="1" si="717">IF(D2693&gt;$V$5,D2693,0)</f>
        <v>0</v>
      </c>
      <c r="F2693" s="15">
        <f t="shared" ref="F2693:F2756" ca="1" si="718">IF(D2693&lt;$V$5,D2693,0)</f>
        <v>-20.600000000000364</v>
      </c>
      <c r="G2693" s="17">
        <f t="shared" ca="1" si="709"/>
        <v>17.335714285714271</v>
      </c>
      <c r="H2693" s="17">
        <f t="shared" ca="1" si="710"/>
        <v>13.785714285714286</v>
      </c>
      <c r="I2693" s="17">
        <f t="shared" ca="1" si="711"/>
        <v>1.2575129533678746</v>
      </c>
      <c r="J2693" s="23">
        <f t="shared" ref="J2693:J2756" ca="1" si="719">IF((A2693-1)&gt;=$G$1,IF(I2693=$V$5,$V$5,($V$6-($V$6/(1+I2693)))),"")</f>
        <v>55.703465687399564</v>
      </c>
      <c r="K2693" s="19" t="str">
        <f t="shared" ref="K2693:K2756" ca="1" si="720">IF((A2693-1)&gt;=$G$1,IF(J2693&gt;$D$1,$V$8,IF(J2693&lt;$C$1,$V$7,"")),"")</f>
        <v/>
      </c>
      <c r="L2693" s="19" t="str">
        <f t="shared" ref="L2693:L2756" ca="1" si="721">IF(M2693&lt;&gt;"",P2693,"")</f>
        <v/>
      </c>
      <c r="M2693" s="9" t="str">
        <f t="shared" ref="M2693:M2756" ca="1" si="722">IF(R2693&lt;&gt;R2692,R2693,"")</f>
        <v/>
      </c>
      <c r="N2693" s="9" t="str">
        <f t="shared" ref="N2693:N2756" ca="1" si="723">IF(OR(M2693=$V$7,M2693=$V$8),C2693,"")</f>
        <v/>
      </c>
      <c r="O2693" s="11">
        <f t="shared" ca="1" si="716"/>
        <v>38985</v>
      </c>
      <c r="P2693" s="31">
        <f t="shared" ca="1" si="712"/>
        <v>62</v>
      </c>
      <c r="Q2693" s="9">
        <f t="shared" ref="Q2693:Q2756" ca="1" si="724">IF(M2693&lt;&gt;"",1,0)</f>
        <v>0</v>
      </c>
      <c r="R2693" s="34" t="str">
        <f t="shared" ca="1" si="713"/>
        <v>SELL</v>
      </c>
    </row>
    <row r="2694" spans="1:18" x14ac:dyDescent="0.3">
      <c r="A2694" s="9">
        <v>2691</v>
      </c>
      <c r="B2694" s="11">
        <f t="shared" ca="1" si="714"/>
        <v>38986</v>
      </c>
      <c r="C2694" s="17">
        <f t="shared" ca="1" si="715"/>
        <v>3571.75</v>
      </c>
      <c r="D2694" s="42">
        <f t="shared" ref="D2694:D2757" ca="1" si="725">C2694-C2693</f>
        <v>48.300000000000182</v>
      </c>
      <c r="E2694" s="15">
        <f t="shared" ca="1" si="717"/>
        <v>48.300000000000182</v>
      </c>
      <c r="F2694" s="15">
        <f t="shared" ca="1" si="718"/>
        <v>0</v>
      </c>
      <c r="G2694" s="17">
        <f t="shared" ref="G2694:G2757" ca="1" si="726">IF((A2694-1)&gt;=$G$1,AVERAGE(OFFSET(E2694,0,0,-$G$1,1)),"")</f>
        <v>20.535714285714285</v>
      </c>
      <c r="H2694" s="17">
        <f t="shared" ref="H2694:H2757" ca="1" si="727">IF((A2694-1)&gt;=$G$1,ABS(AVERAGE(OFFSET(F2694,0,0,-$G$1,1))),"")</f>
        <v>13.785714285714286</v>
      </c>
      <c r="I2694" s="17">
        <f t="shared" ref="I2694:I2757" ca="1" si="728">IF((A2694-1)&gt;=$G$1,G2694/H2694,"")</f>
        <v>1.4896373056994816</v>
      </c>
      <c r="J2694" s="23">
        <f t="shared" ca="1" si="719"/>
        <v>59.833506763787717</v>
      </c>
      <c r="K2694" s="19" t="str">
        <f t="shared" ca="1" si="720"/>
        <v/>
      </c>
      <c r="L2694" s="19" t="str">
        <f t="shared" ca="1" si="721"/>
        <v/>
      </c>
      <c r="M2694" s="9" t="str">
        <f t="shared" ca="1" si="722"/>
        <v/>
      </c>
      <c r="N2694" s="9" t="str">
        <f t="shared" ca="1" si="723"/>
        <v/>
      </c>
      <c r="O2694" s="11">
        <f t="shared" ca="1" si="716"/>
        <v>38986</v>
      </c>
      <c r="P2694" s="31">
        <f t="shared" ref="P2694:P2757" ca="1" si="729">P2693+Q2694</f>
        <v>62</v>
      </c>
      <c r="Q2694" s="9">
        <f t="shared" ca="1" si="724"/>
        <v>0</v>
      </c>
      <c r="R2694" s="34" t="str">
        <f t="shared" ref="R2694:R2757" ca="1" si="730">IF(K2694=R2693,R2693,IF(K2694="",R2693,IF(K2694&lt;&gt;R2693,K2694)))</f>
        <v>SELL</v>
      </c>
    </row>
    <row r="2695" spans="1:18" x14ac:dyDescent="0.3">
      <c r="A2695" s="9">
        <v>2692</v>
      </c>
      <c r="B2695" s="11">
        <f t="shared" ca="1" si="714"/>
        <v>38987</v>
      </c>
      <c r="C2695" s="17">
        <f t="shared" ca="1" si="715"/>
        <v>3579.3</v>
      </c>
      <c r="D2695" s="42">
        <f t="shared" ca="1" si="725"/>
        <v>7.5500000000001819</v>
      </c>
      <c r="E2695" s="15">
        <f t="shared" ca="1" si="717"/>
        <v>7.5500000000001819</v>
      </c>
      <c r="F2695" s="15">
        <f t="shared" ca="1" si="718"/>
        <v>0</v>
      </c>
      <c r="G2695" s="17">
        <f t="shared" ca="1" si="726"/>
        <v>21.075000000000014</v>
      </c>
      <c r="H2695" s="17">
        <f t="shared" ca="1" si="727"/>
        <v>12.164285714285727</v>
      </c>
      <c r="I2695" s="17">
        <f t="shared" ca="1" si="728"/>
        <v>1.7325308279506746</v>
      </c>
      <c r="J2695" s="23">
        <f t="shared" ca="1" si="719"/>
        <v>63.403889545503375</v>
      </c>
      <c r="K2695" s="19" t="str">
        <f t="shared" ca="1" si="720"/>
        <v/>
      </c>
      <c r="L2695" s="19" t="str">
        <f t="shared" ca="1" si="721"/>
        <v/>
      </c>
      <c r="M2695" s="9" t="str">
        <f t="shared" ca="1" si="722"/>
        <v/>
      </c>
      <c r="N2695" s="9" t="str">
        <f t="shared" ca="1" si="723"/>
        <v/>
      </c>
      <c r="O2695" s="11">
        <f t="shared" ca="1" si="716"/>
        <v>38987</v>
      </c>
      <c r="P2695" s="31">
        <f t="shared" ca="1" si="729"/>
        <v>62</v>
      </c>
      <c r="Q2695" s="9">
        <f t="shared" ca="1" si="724"/>
        <v>0</v>
      </c>
      <c r="R2695" s="34" t="str">
        <f t="shared" ca="1" si="730"/>
        <v>SELL</v>
      </c>
    </row>
    <row r="2696" spans="1:18" x14ac:dyDescent="0.3">
      <c r="A2696" s="9">
        <v>2693</v>
      </c>
      <c r="B2696" s="11">
        <f t="shared" ca="1" si="714"/>
        <v>38988</v>
      </c>
      <c r="C2696" s="17">
        <f t="shared" ca="1" si="715"/>
        <v>3571.75</v>
      </c>
      <c r="D2696" s="42">
        <f t="shared" ca="1" si="725"/>
        <v>-7.5500000000001819</v>
      </c>
      <c r="E2696" s="15">
        <f t="shared" ca="1" si="717"/>
        <v>0</v>
      </c>
      <c r="F2696" s="15">
        <f t="shared" ca="1" si="718"/>
        <v>-7.5500000000001819</v>
      </c>
      <c r="G2696" s="17">
        <f t="shared" ca="1" si="726"/>
        <v>19.867857142857183</v>
      </c>
      <c r="H2696" s="17">
        <f t="shared" ca="1" si="727"/>
        <v>12.703571428571454</v>
      </c>
      <c r="I2696" s="17">
        <f t="shared" ca="1" si="728"/>
        <v>1.5639583919032893</v>
      </c>
      <c r="J2696" s="23">
        <f t="shared" ca="1" si="719"/>
        <v>60.997807017543863</v>
      </c>
      <c r="K2696" s="19" t="str">
        <f t="shared" ca="1" si="720"/>
        <v/>
      </c>
      <c r="L2696" s="19" t="str">
        <f t="shared" ca="1" si="721"/>
        <v/>
      </c>
      <c r="M2696" s="9" t="str">
        <f t="shared" ca="1" si="722"/>
        <v/>
      </c>
      <c r="N2696" s="9" t="str">
        <f t="shared" ca="1" si="723"/>
        <v/>
      </c>
      <c r="O2696" s="11">
        <f t="shared" ca="1" si="716"/>
        <v>38988</v>
      </c>
      <c r="P2696" s="31">
        <f t="shared" ca="1" si="729"/>
        <v>62</v>
      </c>
      <c r="Q2696" s="9">
        <f t="shared" ca="1" si="724"/>
        <v>0</v>
      </c>
      <c r="R2696" s="34" t="str">
        <f t="shared" ca="1" si="730"/>
        <v>SELL</v>
      </c>
    </row>
    <row r="2697" spans="1:18" x14ac:dyDescent="0.3">
      <c r="A2697" s="9">
        <v>2694</v>
      </c>
      <c r="B2697" s="11">
        <f t="shared" ca="1" si="714"/>
        <v>38989</v>
      </c>
      <c r="C2697" s="17">
        <f t="shared" ca="1" si="715"/>
        <v>3588.4</v>
      </c>
      <c r="D2697" s="42">
        <f t="shared" ca="1" si="725"/>
        <v>16.650000000000091</v>
      </c>
      <c r="E2697" s="15">
        <f t="shared" ca="1" si="717"/>
        <v>16.650000000000091</v>
      </c>
      <c r="F2697" s="15">
        <f t="shared" ca="1" si="718"/>
        <v>0</v>
      </c>
      <c r="G2697" s="17">
        <f t="shared" ca="1" si="726"/>
        <v>21.057142857142903</v>
      </c>
      <c r="H2697" s="17">
        <f t="shared" ca="1" si="727"/>
        <v>5.1821428571429022</v>
      </c>
      <c r="I2697" s="17">
        <f t="shared" ca="1" si="728"/>
        <v>4.0634045485871546</v>
      </c>
      <c r="J2697" s="23">
        <f t="shared" ca="1" si="719"/>
        <v>80.250442357424703</v>
      </c>
      <c r="K2697" s="19" t="str">
        <f t="shared" ca="1" si="720"/>
        <v>SELL</v>
      </c>
      <c r="L2697" s="19" t="str">
        <f t="shared" ca="1" si="721"/>
        <v/>
      </c>
      <c r="M2697" s="9" t="str">
        <f t="shared" ca="1" si="722"/>
        <v/>
      </c>
      <c r="N2697" s="9" t="str">
        <f t="shared" ca="1" si="723"/>
        <v/>
      </c>
      <c r="O2697" s="11">
        <f t="shared" ca="1" si="716"/>
        <v>38989</v>
      </c>
      <c r="P2697" s="31">
        <f t="shared" ca="1" si="729"/>
        <v>62</v>
      </c>
      <c r="Q2697" s="9">
        <f t="shared" ca="1" si="724"/>
        <v>0</v>
      </c>
      <c r="R2697" s="34" t="str">
        <f t="shared" ca="1" si="730"/>
        <v>SELL</v>
      </c>
    </row>
    <row r="2698" spans="1:18" x14ac:dyDescent="0.3">
      <c r="A2698" s="9">
        <v>2695</v>
      </c>
      <c r="B2698" s="11">
        <f t="shared" ca="1" si="714"/>
        <v>38993</v>
      </c>
      <c r="C2698" s="17">
        <f t="shared" ca="1" si="715"/>
        <v>3569.6</v>
      </c>
      <c r="D2698" s="42">
        <f t="shared" ca="1" si="725"/>
        <v>-18.800000000000182</v>
      </c>
      <c r="E2698" s="15">
        <f t="shared" ca="1" si="717"/>
        <v>0</v>
      </c>
      <c r="F2698" s="15">
        <f t="shared" ca="1" si="718"/>
        <v>-18.800000000000182</v>
      </c>
      <c r="G2698" s="17">
        <f t="shared" ca="1" si="726"/>
        <v>19.36071428571433</v>
      </c>
      <c r="H2698" s="17">
        <f t="shared" ca="1" si="727"/>
        <v>6.5250000000000581</v>
      </c>
      <c r="I2698" s="17">
        <f t="shared" ca="1" si="728"/>
        <v>2.9671592775040856</v>
      </c>
      <c r="J2698" s="23">
        <f t="shared" ca="1" si="719"/>
        <v>74.793046357615765</v>
      </c>
      <c r="K2698" s="19" t="str">
        <f t="shared" ca="1" si="720"/>
        <v>SELL</v>
      </c>
      <c r="L2698" s="19" t="str">
        <f t="shared" ca="1" si="721"/>
        <v/>
      </c>
      <c r="M2698" s="9" t="str">
        <f t="shared" ca="1" si="722"/>
        <v/>
      </c>
      <c r="N2698" s="9" t="str">
        <f t="shared" ca="1" si="723"/>
        <v/>
      </c>
      <c r="O2698" s="11">
        <f t="shared" ca="1" si="716"/>
        <v>38993</v>
      </c>
      <c r="P2698" s="31">
        <f t="shared" ca="1" si="729"/>
        <v>62</v>
      </c>
      <c r="Q2698" s="9">
        <f t="shared" ca="1" si="724"/>
        <v>0</v>
      </c>
      <c r="R2698" s="34" t="str">
        <f t="shared" ca="1" si="730"/>
        <v>SELL</v>
      </c>
    </row>
    <row r="2699" spans="1:18" x14ac:dyDescent="0.3">
      <c r="A2699" s="9">
        <v>2696</v>
      </c>
      <c r="B2699" s="11">
        <f t="shared" ca="1" si="714"/>
        <v>38994</v>
      </c>
      <c r="C2699" s="17">
        <f t="shared" ca="1" si="715"/>
        <v>3515.35</v>
      </c>
      <c r="D2699" s="42">
        <f t="shared" ca="1" si="725"/>
        <v>-54.25</v>
      </c>
      <c r="E2699" s="15">
        <f t="shared" ca="1" si="717"/>
        <v>0</v>
      </c>
      <c r="F2699" s="15">
        <f t="shared" ca="1" si="718"/>
        <v>-54.25</v>
      </c>
      <c r="G2699" s="17">
        <f t="shared" ca="1" si="726"/>
        <v>14.742857142857181</v>
      </c>
      <c r="H2699" s="17">
        <f t="shared" ca="1" si="727"/>
        <v>10.400000000000059</v>
      </c>
      <c r="I2699" s="17">
        <f t="shared" ca="1" si="728"/>
        <v>1.4175824175824132</v>
      </c>
      <c r="J2699" s="23">
        <f t="shared" ca="1" si="719"/>
        <v>58.636363636363562</v>
      </c>
      <c r="K2699" s="19" t="str">
        <f t="shared" ca="1" si="720"/>
        <v/>
      </c>
      <c r="L2699" s="19" t="str">
        <f t="shared" ca="1" si="721"/>
        <v/>
      </c>
      <c r="M2699" s="9" t="str">
        <f t="shared" ca="1" si="722"/>
        <v/>
      </c>
      <c r="N2699" s="9" t="str">
        <f t="shared" ca="1" si="723"/>
        <v/>
      </c>
      <c r="O2699" s="11">
        <f t="shared" ca="1" si="716"/>
        <v>38994</v>
      </c>
      <c r="P2699" s="31">
        <f t="shared" ca="1" si="729"/>
        <v>62</v>
      </c>
      <c r="Q2699" s="9">
        <f t="shared" ca="1" si="724"/>
        <v>0</v>
      </c>
      <c r="R2699" s="34" t="str">
        <f t="shared" ca="1" si="730"/>
        <v>SELL</v>
      </c>
    </row>
    <row r="2700" spans="1:18" x14ac:dyDescent="0.3">
      <c r="A2700" s="9">
        <v>2697</v>
      </c>
      <c r="B2700" s="11">
        <f t="shared" ca="1" si="714"/>
        <v>38995</v>
      </c>
      <c r="C2700" s="17">
        <f t="shared" ca="1" si="715"/>
        <v>3564.9</v>
      </c>
      <c r="D2700" s="42">
        <f t="shared" ca="1" si="725"/>
        <v>49.550000000000182</v>
      </c>
      <c r="E2700" s="15">
        <f t="shared" ca="1" si="717"/>
        <v>49.550000000000182</v>
      </c>
      <c r="F2700" s="15">
        <f t="shared" ca="1" si="718"/>
        <v>0</v>
      </c>
      <c r="G2700" s="17">
        <f t="shared" ca="1" si="726"/>
        <v>17.064285714285784</v>
      </c>
      <c r="H2700" s="17">
        <f t="shared" ca="1" si="727"/>
        <v>10.400000000000059</v>
      </c>
      <c r="I2700" s="17">
        <f t="shared" ca="1" si="728"/>
        <v>1.6407967032967008</v>
      </c>
      <c r="J2700" s="23">
        <f t="shared" ca="1" si="719"/>
        <v>62.132639791937542</v>
      </c>
      <c r="K2700" s="19" t="str">
        <f t="shared" ca="1" si="720"/>
        <v/>
      </c>
      <c r="L2700" s="19" t="str">
        <f t="shared" ca="1" si="721"/>
        <v/>
      </c>
      <c r="M2700" s="9" t="str">
        <f t="shared" ca="1" si="722"/>
        <v/>
      </c>
      <c r="N2700" s="9" t="str">
        <f t="shared" ca="1" si="723"/>
        <v/>
      </c>
      <c r="O2700" s="11">
        <f t="shared" ca="1" si="716"/>
        <v>38995</v>
      </c>
      <c r="P2700" s="31">
        <f t="shared" ca="1" si="729"/>
        <v>62</v>
      </c>
      <c r="Q2700" s="9">
        <f t="shared" ca="1" si="724"/>
        <v>0</v>
      </c>
      <c r="R2700" s="34" t="str">
        <f t="shared" ca="1" si="730"/>
        <v>SELL</v>
      </c>
    </row>
    <row r="2701" spans="1:18" x14ac:dyDescent="0.3">
      <c r="A2701" s="9">
        <v>2698</v>
      </c>
      <c r="B2701" s="11">
        <f t="shared" ca="1" si="714"/>
        <v>38996</v>
      </c>
      <c r="C2701" s="17">
        <f t="shared" ca="1" si="715"/>
        <v>3569.7</v>
      </c>
      <c r="D2701" s="42">
        <f t="shared" ca="1" si="725"/>
        <v>4.7999999999997272</v>
      </c>
      <c r="E2701" s="15">
        <f t="shared" ca="1" si="717"/>
        <v>4.7999999999997272</v>
      </c>
      <c r="F2701" s="15">
        <f t="shared" ca="1" si="718"/>
        <v>0</v>
      </c>
      <c r="G2701" s="17">
        <f t="shared" ca="1" si="726"/>
        <v>16.907142857142908</v>
      </c>
      <c r="H2701" s="17">
        <f t="shared" ca="1" si="727"/>
        <v>10.400000000000059</v>
      </c>
      <c r="I2701" s="17">
        <f t="shared" ca="1" si="728"/>
        <v>1.625686813186809</v>
      </c>
      <c r="J2701" s="23">
        <f t="shared" ca="1" si="719"/>
        <v>61.914726654459784</v>
      </c>
      <c r="K2701" s="19" t="str">
        <f t="shared" ca="1" si="720"/>
        <v/>
      </c>
      <c r="L2701" s="19" t="str">
        <f t="shared" ca="1" si="721"/>
        <v/>
      </c>
      <c r="M2701" s="9" t="str">
        <f t="shared" ca="1" si="722"/>
        <v/>
      </c>
      <c r="N2701" s="9" t="str">
        <f t="shared" ca="1" si="723"/>
        <v/>
      </c>
      <c r="O2701" s="11">
        <f t="shared" ca="1" si="716"/>
        <v>38996</v>
      </c>
      <c r="P2701" s="31">
        <f t="shared" ca="1" si="729"/>
        <v>62</v>
      </c>
      <c r="Q2701" s="9">
        <f t="shared" ca="1" si="724"/>
        <v>0</v>
      </c>
      <c r="R2701" s="34" t="str">
        <f t="shared" ca="1" si="730"/>
        <v>SELL</v>
      </c>
    </row>
    <row r="2702" spans="1:18" x14ac:dyDescent="0.3">
      <c r="A2702" s="9">
        <v>2699</v>
      </c>
      <c r="B2702" s="11">
        <f t="shared" ca="1" si="714"/>
        <v>38999</v>
      </c>
      <c r="C2702" s="17">
        <f t="shared" ca="1" si="715"/>
        <v>3567.15</v>
      </c>
      <c r="D2702" s="42">
        <f t="shared" ca="1" si="725"/>
        <v>-2.5499999999997272</v>
      </c>
      <c r="E2702" s="15">
        <f t="shared" ca="1" si="717"/>
        <v>0</v>
      </c>
      <c r="F2702" s="15">
        <f t="shared" ca="1" si="718"/>
        <v>-2.5499999999997272</v>
      </c>
      <c r="G2702" s="17">
        <f t="shared" ca="1" si="726"/>
        <v>15.896428571428617</v>
      </c>
      <c r="H2702" s="17">
        <f t="shared" ca="1" si="727"/>
        <v>10.582142857142896</v>
      </c>
      <c r="I2702" s="17">
        <f t="shared" ca="1" si="728"/>
        <v>1.5021937225784665</v>
      </c>
      <c r="J2702" s="23">
        <f t="shared" ca="1" si="719"/>
        <v>60.03506878877797</v>
      </c>
      <c r="K2702" s="19" t="str">
        <f t="shared" ca="1" si="720"/>
        <v/>
      </c>
      <c r="L2702" s="19" t="str">
        <f t="shared" ca="1" si="721"/>
        <v/>
      </c>
      <c r="M2702" s="9" t="str">
        <f t="shared" ca="1" si="722"/>
        <v/>
      </c>
      <c r="N2702" s="9" t="str">
        <f t="shared" ca="1" si="723"/>
        <v/>
      </c>
      <c r="O2702" s="11">
        <f t="shared" ca="1" si="716"/>
        <v>38999</v>
      </c>
      <c r="P2702" s="31">
        <f t="shared" ca="1" si="729"/>
        <v>62</v>
      </c>
      <c r="Q2702" s="9">
        <f t="shared" ca="1" si="724"/>
        <v>0</v>
      </c>
      <c r="R2702" s="34" t="str">
        <f t="shared" ca="1" si="730"/>
        <v>SELL</v>
      </c>
    </row>
    <row r="2703" spans="1:18" x14ac:dyDescent="0.3">
      <c r="A2703" s="9">
        <v>2700</v>
      </c>
      <c r="B2703" s="11">
        <f t="shared" ca="1" si="714"/>
        <v>39000</v>
      </c>
      <c r="C2703" s="17">
        <f t="shared" ca="1" si="715"/>
        <v>3571.05</v>
      </c>
      <c r="D2703" s="42">
        <f t="shared" ca="1" si="725"/>
        <v>3.9000000000000909</v>
      </c>
      <c r="E2703" s="15">
        <f t="shared" ca="1" si="717"/>
        <v>3.9000000000000909</v>
      </c>
      <c r="F2703" s="15">
        <f t="shared" ca="1" si="718"/>
        <v>0</v>
      </c>
      <c r="G2703" s="17">
        <f t="shared" ca="1" si="726"/>
        <v>16.17500000000005</v>
      </c>
      <c r="H2703" s="17">
        <f t="shared" ca="1" si="727"/>
        <v>8.0535714285714608</v>
      </c>
      <c r="I2703" s="17">
        <f t="shared" ca="1" si="728"/>
        <v>2.0084257206208407</v>
      </c>
      <c r="J2703" s="23">
        <f t="shared" ca="1" si="719"/>
        <v>66.760023584905639</v>
      </c>
      <c r="K2703" s="19" t="str">
        <f t="shared" ca="1" si="720"/>
        <v/>
      </c>
      <c r="L2703" s="19" t="str">
        <f t="shared" ca="1" si="721"/>
        <v/>
      </c>
      <c r="M2703" s="9" t="str">
        <f t="shared" ca="1" si="722"/>
        <v/>
      </c>
      <c r="N2703" s="9" t="str">
        <f t="shared" ca="1" si="723"/>
        <v/>
      </c>
      <c r="O2703" s="11">
        <f t="shared" ca="1" si="716"/>
        <v>39000</v>
      </c>
      <c r="P2703" s="31">
        <f t="shared" ca="1" si="729"/>
        <v>62</v>
      </c>
      <c r="Q2703" s="9">
        <f t="shared" ca="1" si="724"/>
        <v>0</v>
      </c>
      <c r="R2703" s="34" t="str">
        <f t="shared" ca="1" si="730"/>
        <v>SELL</v>
      </c>
    </row>
    <row r="2704" spans="1:18" x14ac:dyDescent="0.3">
      <c r="A2704" s="9">
        <v>2701</v>
      </c>
      <c r="B2704" s="11">
        <f t="shared" ca="1" si="714"/>
        <v>39001</v>
      </c>
      <c r="C2704" s="17">
        <f t="shared" ca="1" si="715"/>
        <v>3558.55</v>
      </c>
      <c r="D2704" s="42">
        <f t="shared" ca="1" si="725"/>
        <v>-12.5</v>
      </c>
      <c r="E2704" s="15">
        <f t="shared" ca="1" si="717"/>
        <v>0</v>
      </c>
      <c r="F2704" s="15">
        <f t="shared" ca="1" si="718"/>
        <v>-12.5</v>
      </c>
      <c r="G2704" s="17">
        <f t="shared" ca="1" si="726"/>
        <v>12.928571428571461</v>
      </c>
      <c r="H2704" s="17">
        <f t="shared" ca="1" si="727"/>
        <v>8.9464285714286031</v>
      </c>
      <c r="I2704" s="17">
        <f t="shared" ca="1" si="728"/>
        <v>1.4451097804391202</v>
      </c>
      <c r="J2704" s="23">
        <f t="shared" ca="1" si="719"/>
        <v>59.1020408163265</v>
      </c>
      <c r="K2704" s="19" t="str">
        <f t="shared" ca="1" si="720"/>
        <v/>
      </c>
      <c r="L2704" s="19" t="str">
        <f t="shared" ca="1" si="721"/>
        <v/>
      </c>
      <c r="M2704" s="9" t="str">
        <f t="shared" ca="1" si="722"/>
        <v/>
      </c>
      <c r="N2704" s="9" t="str">
        <f t="shared" ca="1" si="723"/>
        <v/>
      </c>
      <c r="O2704" s="11">
        <f t="shared" ca="1" si="716"/>
        <v>39001</v>
      </c>
      <c r="P2704" s="31">
        <f t="shared" ca="1" si="729"/>
        <v>62</v>
      </c>
      <c r="Q2704" s="9">
        <f t="shared" ca="1" si="724"/>
        <v>0</v>
      </c>
      <c r="R2704" s="34" t="str">
        <f t="shared" ca="1" si="730"/>
        <v>SELL</v>
      </c>
    </row>
    <row r="2705" spans="1:18" x14ac:dyDescent="0.3">
      <c r="A2705" s="9">
        <v>2702</v>
      </c>
      <c r="B2705" s="11">
        <f t="shared" ca="1" si="714"/>
        <v>39002</v>
      </c>
      <c r="C2705" s="17">
        <f t="shared" ca="1" si="715"/>
        <v>3621.05</v>
      </c>
      <c r="D2705" s="42">
        <f t="shared" ca="1" si="725"/>
        <v>62.5</v>
      </c>
      <c r="E2705" s="15">
        <f t="shared" ca="1" si="717"/>
        <v>62.5</v>
      </c>
      <c r="F2705" s="15">
        <f t="shared" ca="1" si="718"/>
        <v>0</v>
      </c>
      <c r="G2705" s="17">
        <f t="shared" ca="1" si="726"/>
        <v>13.803571428571461</v>
      </c>
      <c r="H2705" s="17">
        <f t="shared" ca="1" si="727"/>
        <v>8.9464285714286031</v>
      </c>
      <c r="I2705" s="17">
        <f t="shared" ca="1" si="728"/>
        <v>1.5429141716566848</v>
      </c>
      <c r="J2705" s="23">
        <f t="shared" ca="1" si="719"/>
        <v>60.67503924646779</v>
      </c>
      <c r="K2705" s="19" t="str">
        <f t="shared" ca="1" si="720"/>
        <v/>
      </c>
      <c r="L2705" s="19" t="str">
        <f t="shared" ca="1" si="721"/>
        <v/>
      </c>
      <c r="M2705" s="9" t="str">
        <f t="shared" ca="1" si="722"/>
        <v/>
      </c>
      <c r="N2705" s="9" t="str">
        <f t="shared" ca="1" si="723"/>
        <v/>
      </c>
      <c r="O2705" s="11">
        <f t="shared" ca="1" si="716"/>
        <v>39002</v>
      </c>
      <c r="P2705" s="31">
        <f t="shared" ca="1" si="729"/>
        <v>62</v>
      </c>
      <c r="Q2705" s="9">
        <f t="shared" ca="1" si="724"/>
        <v>0</v>
      </c>
      <c r="R2705" s="34" t="str">
        <f t="shared" ca="1" si="730"/>
        <v>SELL</v>
      </c>
    </row>
    <row r="2706" spans="1:18" x14ac:dyDescent="0.3">
      <c r="A2706" s="9">
        <v>2703</v>
      </c>
      <c r="B2706" s="11">
        <f t="shared" ca="1" si="714"/>
        <v>39003</v>
      </c>
      <c r="C2706" s="17">
        <f t="shared" ca="1" si="715"/>
        <v>3676.05</v>
      </c>
      <c r="D2706" s="42">
        <f t="shared" ca="1" si="725"/>
        <v>55</v>
      </c>
      <c r="E2706" s="15">
        <f t="shared" ca="1" si="717"/>
        <v>55</v>
      </c>
      <c r="F2706" s="15">
        <f t="shared" ca="1" si="718"/>
        <v>0</v>
      </c>
      <c r="G2706" s="17">
        <f t="shared" ca="1" si="726"/>
        <v>17.73214285714289</v>
      </c>
      <c r="H2706" s="17">
        <f t="shared" ca="1" si="727"/>
        <v>8.3035714285714608</v>
      </c>
      <c r="I2706" s="17">
        <f t="shared" ca="1" si="728"/>
        <v>2.1354838709677377</v>
      </c>
      <c r="J2706" s="23">
        <f t="shared" ca="1" si="719"/>
        <v>68.106995884773625</v>
      </c>
      <c r="K2706" s="19" t="str">
        <f t="shared" ca="1" si="720"/>
        <v/>
      </c>
      <c r="L2706" s="19" t="str">
        <f t="shared" ca="1" si="721"/>
        <v/>
      </c>
      <c r="M2706" s="9" t="str">
        <f t="shared" ca="1" si="722"/>
        <v/>
      </c>
      <c r="N2706" s="9" t="str">
        <f t="shared" ca="1" si="723"/>
        <v/>
      </c>
      <c r="O2706" s="11">
        <f t="shared" ca="1" si="716"/>
        <v>39003</v>
      </c>
      <c r="P2706" s="31">
        <f t="shared" ca="1" si="729"/>
        <v>62</v>
      </c>
      <c r="Q2706" s="9">
        <f t="shared" ca="1" si="724"/>
        <v>0</v>
      </c>
      <c r="R2706" s="34" t="str">
        <f t="shared" ca="1" si="730"/>
        <v>SELL</v>
      </c>
    </row>
    <row r="2707" spans="1:18" x14ac:dyDescent="0.3">
      <c r="A2707" s="9">
        <v>2704</v>
      </c>
      <c r="B2707" s="11">
        <f t="shared" ca="1" si="714"/>
        <v>39006</v>
      </c>
      <c r="C2707" s="17">
        <f t="shared" ca="1" si="715"/>
        <v>3723.95</v>
      </c>
      <c r="D2707" s="42">
        <f t="shared" ca="1" si="725"/>
        <v>47.899999999999636</v>
      </c>
      <c r="E2707" s="15">
        <f t="shared" ca="1" si="717"/>
        <v>47.899999999999636</v>
      </c>
      <c r="F2707" s="15">
        <f t="shared" ca="1" si="718"/>
        <v>0</v>
      </c>
      <c r="G2707" s="17">
        <f t="shared" ca="1" si="726"/>
        <v>21.153571428571436</v>
      </c>
      <c r="H2707" s="17">
        <f t="shared" ca="1" si="727"/>
        <v>6.8321428571428635</v>
      </c>
      <c r="I2707" s="17">
        <f t="shared" ca="1" si="728"/>
        <v>3.0961840041819113</v>
      </c>
      <c r="J2707" s="23">
        <f t="shared" ca="1" si="719"/>
        <v>75.587034201123004</v>
      </c>
      <c r="K2707" s="19" t="str">
        <f t="shared" ca="1" si="720"/>
        <v>SELL</v>
      </c>
      <c r="L2707" s="19" t="str">
        <f t="shared" ca="1" si="721"/>
        <v/>
      </c>
      <c r="M2707" s="9" t="str">
        <f t="shared" ca="1" si="722"/>
        <v/>
      </c>
      <c r="N2707" s="9" t="str">
        <f t="shared" ca="1" si="723"/>
        <v/>
      </c>
      <c r="O2707" s="11">
        <f t="shared" ca="1" si="716"/>
        <v>39006</v>
      </c>
      <c r="P2707" s="31">
        <f t="shared" ca="1" si="729"/>
        <v>62</v>
      </c>
      <c r="Q2707" s="9">
        <f t="shared" ca="1" si="724"/>
        <v>0</v>
      </c>
      <c r="R2707" s="34" t="str">
        <f t="shared" ca="1" si="730"/>
        <v>SELL</v>
      </c>
    </row>
    <row r="2708" spans="1:18" x14ac:dyDescent="0.3">
      <c r="A2708" s="9">
        <v>2705</v>
      </c>
      <c r="B2708" s="11">
        <f t="shared" ca="1" si="714"/>
        <v>39007</v>
      </c>
      <c r="C2708" s="17">
        <f t="shared" ca="1" si="715"/>
        <v>3715</v>
      </c>
      <c r="D2708" s="42">
        <f t="shared" ca="1" si="725"/>
        <v>-8.9499999999998181</v>
      </c>
      <c r="E2708" s="15">
        <f t="shared" ca="1" si="717"/>
        <v>0</v>
      </c>
      <c r="F2708" s="15">
        <f t="shared" ca="1" si="718"/>
        <v>-8.9499999999998181</v>
      </c>
      <c r="G2708" s="17">
        <f t="shared" ca="1" si="726"/>
        <v>17.703571428571422</v>
      </c>
      <c r="H2708" s="17">
        <f t="shared" ca="1" si="727"/>
        <v>7.4714285714285653</v>
      </c>
      <c r="I2708" s="17">
        <f t="shared" ca="1" si="728"/>
        <v>2.3695028680688348</v>
      </c>
      <c r="J2708" s="23">
        <f t="shared" ca="1" si="719"/>
        <v>70.322031493828916</v>
      </c>
      <c r="K2708" s="19" t="str">
        <f t="shared" ca="1" si="720"/>
        <v>SELL</v>
      </c>
      <c r="L2708" s="19" t="str">
        <f t="shared" ca="1" si="721"/>
        <v/>
      </c>
      <c r="M2708" s="9" t="str">
        <f t="shared" ca="1" si="722"/>
        <v/>
      </c>
      <c r="N2708" s="9" t="str">
        <f t="shared" ca="1" si="723"/>
        <v/>
      </c>
      <c r="O2708" s="11">
        <f t="shared" ca="1" si="716"/>
        <v>39007</v>
      </c>
      <c r="P2708" s="31">
        <f t="shared" ca="1" si="729"/>
        <v>62</v>
      </c>
      <c r="Q2708" s="9">
        <f t="shared" ca="1" si="724"/>
        <v>0</v>
      </c>
      <c r="R2708" s="34" t="str">
        <f t="shared" ca="1" si="730"/>
        <v>SELL</v>
      </c>
    </row>
    <row r="2709" spans="1:18" x14ac:dyDescent="0.3">
      <c r="A2709" s="9">
        <v>2706</v>
      </c>
      <c r="B2709" s="11">
        <f t="shared" ca="1" si="714"/>
        <v>39008</v>
      </c>
      <c r="C2709" s="17">
        <f t="shared" ca="1" si="715"/>
        <v>3710.65</v>
      </c>
      <c r="D2709" s="42">
        <f t="shared" ca="1" si="725"/>
        <v>-4.3499999999999091</v>
      </c>
      <c r="E2709" s="15">
        <f t="shared" ca="1" si="717"/>
        <v>0</v>
      </c>
      <c r="F2709" s="15">
        <f t="shared" ca="1" si="718"/>
        <v>-4.3499999999999091</v>
      </c>
      <c r="G2709" s="17">
        <f t="shared" ca="1" si="726"/>
        <v>17.164285714285693</v>
      </c>
      <c r="H2709" s="17">
        <f t="shared" ca="1" si="727"/>
        <v>7.7821428571428442</v>
      </c>
      <c r="I2709" s="17">
        <f t="shared" ca="1" si="728"/>
        <v>2.20559889857733</v>
      </c>
      <c r="J2709" s="23">
        <f t="shared" ca="1" si="719"/>
        <v>68.804581245526137</v>
      </c>
      <c r="K2709" s="19" t="str">
        <f t="shared" ca="1" si="720"/>
        <v/>
      </c>
      <c r="L2709" s="19" t="str">
        <f t="shared" ca="1" si="721"/>
        <v/>
      </c>
      <c r="M2709" s="9" t="str">
        <f t="shared" ca="1" si="722"/>
        <v/>
      </c>
      <c r="N2709" s="9" t="str">
        <f t="shared" ca="1" si="723"/>
        <v/>
      </c>
      <c r="O2709" s="11">
        <f t="shared" ca="1" si="716"/>
        <v>39008</v>
      </c>
      <c r="P2709" s="31">
        <f t="shared" ca="1" si="729"/>
        <v>62</v>
      </c>
      <c r="Q2709" s="9">
        <f t="shared" ca="1" si="724"/>
        <v>0</v>
      </c>
      <c r="R2709" s="34" t="str">
        <f t="shared" ca="1" si="730"/>
        <v>SELL</v>
      </c>
    </row>
    <row r="2710" spans="1:18" x14ac:dyDescent="0.3">
      <c r="A2710" s="9">
        <v>2707</v>
      </c>
      <c r="B2710" s="11">
        <f t="shared" ca="1" si="714"/>
        <v>39009</v>
      </c>
      <c r="C2710" s="17">
        <f t="shared" ca="1" si="715"/>
        <v>3677.8</v>
      </c>
      <c r="D2710" s="42">
        <f t="shared" ca="1" si="725"/>
        <v>-32.849999999999909</v>
      </c>
      <c r="E2710" s="15">
        <f t="shared" ca="1" si="717"/>
        <v>0</v>
      </c>
      <c r="F2710" s="15">
        <f t="shared" ca="1" si="718"/>
        <v>-32.849999999999909</v>
      </c>
      <c r="G2710" s="17">
        <f t="shared" ca="1" si="726"/>
        <v>17.164285714285693</v>
      </c>
      <c r="H2710" s="17">
        <f t="shared" ca="1" si="727"/>
        <v>9.5892857142856815</v>
      </c>
      <c r="I2710" s="17">
        <f t="shared" ca="1" si="728"/>
        <v>1.7899441340782163</v>
      </c>
      <c r="J2710" s="23">
        <f t="shared" ca="1" si="719"/>
        <v>64.156988386063318</v>
      </c>
      <c r="K2710" s="19" t="str">
        <f t="shared" ca="1" si="720"/>
        <v/>
      </c>
      <c r="L2710" s="19" t="str">
        <f t="shared" ca="1" si="721"/>
        <v/>
      </c>
      <c r="M2710" s="9" t="str">
        <f t="shared" ca="1" si="722"/>
        <v/>
      </c>
      <c r="N2710" s="9" t="str">
        <f t="shared" ca="1" si="723"/>
        <v/>
      </c>
      <c r="O2710" s="11">
        <f t="shared" ca="1" si="716"/>
        <v>39009</v>
      </c>
      <c r="P2710" s="31">
        <f t="shared" ca="1" si="729"/>
        <v>62</v>
      </c>
      <c r="Q2710" s="9">
        <f t="shared" ca="1" si="724"/>
        <v>0</v>
      </c>
      <c r="R2710" s="34" t="str">
        <f t="shared" ca="1" si="730"/>
        <v>SELL</v>
      </c>
    </row>
    <row r="2711" spans="1:18" x14ac:dyDescent="0.3">
      <c r="A2711" s="9">
        <v>2708</v>
      </c>
      <c r="B2711" s="11">
        <f t="shared" ca="1" si="714"/>
        <v>39010</v>
      </c>
      <c r="C2711" s="17">
        <f t="shared" ca="1" si="715"/>
        <v>3676.85</v>
      </c>
      <c r="D2711" s="42">
        <f t="shared" ca="1" si="725"/>
        <v>-0.95000000000027285</v>
      </c>
      <c r="E2711" s="15">
        <f t="shared" ca="1" si="717"/>
        <v>0</v>
      </c>
      <c r="F2711" s="15">
        <f t="shared" ca="1" si="718"/>
        <v>-0.95000000000027285</v>
      </c>
      <c r="G2711" s="17">
        <f t="shared" ca="1" si="726"/>
        <v>15.974999999999975</v>
      </c>
      <c r="H2711" s="17">
        <f t="shared" ca="1" si="727"/>
        <v>9.6571428571428442</v>
      </c>
      <c r="I2711" s="17">
        <f t="shared" ca="1" si="728"/>
        <v>1.6542159763313606</v>
      </c>
      <c r="J2711" s="23">
        <f t="shared" ca="1" si="719"/>
        <v>62.324090845757276</v>
      </c>
      <c r="K2711" s="19" t="str">
        <f t="shared" ca="1" si="720"/>
        <v/>
      </c>
      <c r="L2711" s="19" t="str">
        <f t="shared" ca="1" si="721"/>
        <v/>
      </c>
      <c r="M2711" s="9" t="str">
        <f t="shared" ca="1" si="722"/>
        <v/>
      </c>
      <c r="N2711" s="9" t="str">
        <f t="shared" ca="1" si="723"/>
        <v/>
      </c>
      <c r="O2711" s="11">
        <f t="shared" ca="1" si="716"/>
        <v>39010</v>
      </c>
      <c r="P2711" s="31">
        <f t="shared" ca="1" si="729"/>
        <v>62</v>
      </c>
      <c r="Q2711" s="9">
        <f t="shared" ca="1" si="724"/>
        <v>0</v>
      </c>
      <c r="R2711" s="34" t="str">
        <f t="shared" ca="1" si="730"/>
        <v>SELL</v>
      </c>
    </row>
    <row r="2712" spans="1:18" x14ac:dyDescent="0.3">
      <c r="A2712" s="9">
        <v>2709</v>
      </c>
      <c r="B2712" s="11">
        <f t="shared" ca="1" si="714"/>
        <v>39011</v>
      </c>
      <c r="C2712" s="17">
        <f t="shared" ca="1" si="715"/>
        <v>3683.5</v>
      </c>
      <c r="D2712" s="42">
        <f t="shared" ca="1" si="725"/>
        <v>6.6500000000000909</v>
      </c>
      <c r="E2712" s="15">
        <f t="shared" ca="1" si="717"/>
        <v>6.6500000000000909</v>
      </c>
      <c r="F2712" s="15">
        <f t="shared" ca="1" si="718"/>
        <v>0</v>
      </c>
      <c r="G2712" s="17">
        <f t="shared" ca="1" si="726"/>
        <v>16.449999999999982</v>
      </c>
      <c r="H2712" s="17">
        <f t="shared" ca="1" si="727"/>
        <v>8.3142857142856883</v>
      </c>
      <c r="I2712" s="17">
        <f t="shared" ca="1" si="728"/>
        <v>1.9785223367697633</v>
      </c>
      <c r="J2712" s="23">
        <f t="shared" ca="1" si="719"/>
        <v>66.42630516296515</v>
      </c>
      <c r="K2712" s="19" t="str">
        <f t="shared" ca="1" si="720"/>
        <v/>
      </c>
      <c r="L2712" s="19" t="str">
        <f t="shared" ca="1" si="721"/>
        <v/>
      </c>
      <c r="M2712" s="9" t="str">
        <f t="shared" ca="1" si="722"/>
        <v/>
      </c>
      <c r="N2712" s="9" t="str">
        <f t="shared" ca="1" si="723"/>
        <v/>
      </c>
      <c r="O2712" s="11">
        <f t="shared" ca="1" si="716"/>
        <v>39011</v>
      </c>
      <c r="P2712" s="31">
        <f t="shared" ca="1" si="729"/>
        <v>62</v>
      </c>
      <c r="Q2712" s="9">
        <f t="shared" ca="1" si="724"/>
        <v>0</v>
      </c>
      <c r="R2712" s="34" t="str">
        <f t="shared" ca="1" si="730"/>
        <v>SELL</v>
      </c>
    </row>
    <row r="2713" spans="1:18" x14ac:dyDescent="0.3">
      <c r="A2713" s="9">
        <v>2710</v>
      </c>
      <c r="B2713" s="11">
        <f t="shared" ca="1" si="714"/>
        <v>39013</v>
      </c>
      <c r="C2713" s="17">
        <f t="shared" ca="1" si="715"/>
        <v>3657.3</v>
      </c>
      <c r="D2713" s="42">
        <f t="shared" ca="1" si="725"/>
        <v>-26.199999999999818</v>
      </c>
      <c r="E2713" s="15">
        <f t="shared" ca="1" si="717"/>
        <v>0</v>
      </c>
      <c r="F2713" s="15">
        <f t="shared" ca="1" si="718"/>
        <v>-26.199999999999818</v>
      </c>
      <c r="G2713" s="17">
        <f t="shared" ca="1" si="726"/>
        <v>16.449999999999982</v>
      </c>
      <c r="H2713" s="17">
        <f t="shared" ca="1" si="727"/>
        <v>6.3107142857142469</v>
      </c>
      <c r="I2713" s="17">
        <f t="shared" ca="1" si="728"/>
        <v>2.6066779852858084</v>
      </c>
      <c r="J2713" s="23">
        <f t="shared" ca="1" si="719"/>
        <v>72.273654479836921</v>
      </c>
      <c r="K2713" s="19" t="str">
        <f t="shared" ca="1" si="720"/>
        <v>SELL</v>
      </c>
      <c r="L2713" s="19" t="str">
        <f t="shared" ca="1" si="721"/>
        <v/>
      </c>
      <c r="M2713" s="9" t="str">
        <f t="shared" ca="1" si="722"/>
        <v/>
      </c>
      <c r="N2713" s="9" t="str">
        <f t="shared" ca="1" si="723"/>
        <v/>
      </c>
      <c r="O2713" s="11">
        <f t="shared" ca="1" si="716"/>
        <v>39013</v>
      </c>
      <c r="P2713" s="31">
        <f t="shared" ca="1" si="729"/>
        <v>62</v>
      </c>
      <c r="Q2713" s="9">
        <f t="shared" ca="1" si="724"/>
        <v>0</v>
      </c>
      <c r="R2713" s="34" t="str">
        <f t="shared" ca="1" si="730"/>
        <v>SELL</v>
      </c>
    </row>
    <row r="2714" spans="1:18" x14ac:dyDescent="0.3">
      <c r="A2714" s="9">
        <v>2711</v>
      </c>
      <c r="B2714" s="11">
        <f t="shared" ca="1" si="714"/>
        <v>39016</v>
      </c>
      <c r="C2714" s="17">
        <f t="shared" ca="1" si="715"/>
        <v>3677.55</v>
      </c>
      <c r="D2714" s="42">
        <f t="shared" ca="1" si="725"/>
        <v>20.25</v>
      </c>
      <c r="E2714" s="15">
        <f t="shared" ca="1" si="717"/>
        <v>20.25</v>
      </c>
      <c r="F2714" s="15">
        <f t="shared" ca="1" si="718"/>
        <v>0</v>
      </c>
      <c r="G2714" s="17">
        <f t="shared" ca="1" si="726"/>
        <v>14.357142857142824</v>
      </c>
      <c r="H2714" s="17">
        <f t="shared" ca="1" si="727"/>
        <v>6.3107142857142469</v>
      </c>
      <c r="I2714" s="17">
        <f t="shared" ca="1" si="728"/>
        <v>2.2750424448217403</v>
      </c>
      <c r="J2714" s="23">
        <f t="shared" ca="1" si="719"/>
        <v>69.466044582685413</v>
      </c>
      <c r="K2714" s="19" t="str">
        <f t="shared" ca="1" si="720"/>
        <v/>
      </c>
      <c r="L2714" s="19" t="str">
        <f t="shared" ca="1" si="721"/>
        <v/>
      </c>
      <c r="M2714" s="9" t="str">
        <f t="shared" ca="1" si="722"/>
        <v/>
      </c>
      <c r="N2714" s="9" t="str">
        <f t="shared" ca="1" si="723"/>
        <v/>
      </c>
      <c r="O2714" s="11">
        <f t="shared" ca="1" si="716"/>
        <v>39016</v>
      </c>
      <c r="P2714" s="31">
        <f t="shared" ca="1" si="729"/>
        <v>62</v>
      </c>
      <c r="Q2714" s="9">
        <f t="shared" ca="1" si="724"/>
        <v>0</v>
      </c>
      <c r="R2714" s="34" t="str">
        <f t="shared" ca="1" si="730"/>
        <v>SELL</v>
      </c>
    </row>
    <row r="2715" spans="1:18" x14ac:dyDescent="0.3">
      <c r="A2715" s="9">
        <v>2712</v>
      </c>
      <c r="B2715" s="11">
        <f t="shared" ca="1" si="714"/>
        <v>39017</v>
      </c>
      <c r="C2715" s="17">
        <f t="shared" ca="1" si="715"/>
        <v>3739.35</v>
      </c>
      <c r="D2715" s="42">
        <f t="shared" ca="1" si="725"/>
        <v>61.799999999999727</v>
      </c>
      <c r="E2715" s="15">
        <f t="shared" ca="1" si="717"/>
        <v>61.799999999999727</v>
      </c>
      <c r="F2715" s="15">
        <f t="shared" ca="1" si="718"/>
        <v>0</v>
      </c>
      <c r="G2715" s="17">
        <f t="shared" ca="1" si="726"/>
        <v>18.428571428571395</v>
      </c>
      <c r="H2715" s="17">
        <f t="shared" ca="1" si="727"/>
        <v>6.3107142857142469</v>
      </c>
      <c r="I2715" s="17">
        <f t="shared" ca="1" si="728"/>
        <v>2.9202037351443249</v>
      </c>
      <c r="J2715" s="23">
        <f t="shared" ca="1" si="719"/>
        <v>74.491121697704713</v>
      </c>
      <c r="K2715" s="19" t="str">
        <f t="shared" ca="1" si="720"/>
        <v>SELL</v>
      </c>
      <c r="L2715" s="19" t="str">
        <f t="shared" ca="1" si="721"/>
        <v/>
      </c>
      <c r="M2715" s="9" t="str">
        <f t="shared" ca="1" si="722"/>
        <v/>
      </c>
      <c r="N2715" s="9" t="str">
        <f t="shared" ca="1" si="723"/>
        <v/>
      </c>
      <c r="O2715" s="11">
        <f t="shared" ca="1" si="716"/>
        <v>39017</v>
      </c>
      <c r="P2715" s="31">
        <f t="shared" ca="1" si="729"/>
        <v>62</v>
      </c>
      <c r="Q2715" s="9">
        <f t="shared" ca="1" si="724"/>
        <v>0</v>
      </c>
      <c r="R2715" s="34" t="str">
        <f t="shared" ca="1" si="730"/>
        <v>SELL</v>
      </c>
    </row>
    <row r="2716" spans="1:18" x14ac:dyDescent="0.3">
      <c r="A2716" s="9">
        <v>2713</v>
      </c>
      <c r="B2716" s="11">
        <f t="shared" ca="1" si="714"/>
        <v>39020</v>
      </c>
      <c r="C2716" s="17">
        <f t="shared" ca="1" si="715"/>
        <v>3769.1</v>
      </c>
      <c r="D2716" s="42">
        <f t="shared" ca="1" si="725"/>
        <v>29.75</v>
      </c>
      <c r="E2716" s="15">
        <f t="shared" ca="1" si="717"/>
        <v>29.75</v>
      </c>
      <c r="F2716" s="15">
        <f t="shared" ca="1" si="718"/>
        <v>0</v>
      </c>
      <c r="G2716" s="17">
        <f t="shared" ca="1" si="726"/>
        <v>20.553571428571395</v>
      </c>
      <c r="H2716" s="17">
        <f t="shared" ca="1" si="727"/>
        <v>6.1285714285714095</v>
      </c>
      <c r="I2716" s="17">
        <f t="shared" ca="1" si="728"/>
        <v>3.3537296037296089</v>
      </c>
      <c r="J2716" s="23">
        <f t="shared" ca="1" si="719"/>
        <v>77.031187257395288</v>
      </c>
      <c r="K2716" s="19" t="str">
        <f t="shared" ca="1" si="720"/>
        <v>SELL</v>
      </c>
      <c r="L2716" s="19" t="str">
        <f t="shared" ca="1" si="721"/>
        <v/>
      </c>
      <c r="M2716" s="9" t="str">
        <f t="shared" ca="1" si="722"/>
        <v/>
      </c>
      <c r="N2716" s="9" t="str">
        <f t="shared" ca="1" si="723"/>
        <v/>
      </c>
      <c r="O2716" s="11">
        <f t="shared" ca="1" si="716"/>
        <v>39020</v>
      </c>
      <c r="P2716" s="31">
        <f t="shared" ca="1" si="729"/>
        <v>62</v>
      </c>
      <c r="Q2716" s="9">
        <f t="shared" ca="1" si="724"/>
        <v>0</v>
      </c>
      <c r="R2716" s="34" t="str">
        <f t="shared" ca="1" si="730"/>
        <v>SELL</v>
      </c>
    </row>
    <row r="2717" spans="1:18" x14ac:dyDescent="0.3">
      <c r="A2717" s="9">
        <v>2714</v>
      </c>
      <c r="B2717" s="11">
        <f t="shared" ca="1" si="714"/>
        <v>39021</v>
      </c>
      <c r="C2717" s="17">
        <f t="shared" ca="1" si="715"/>
        <v>3744.1</v>
      </c>
      <c r="D2717" s="42">
        <f t="shared" ca="1" si="725"/>
        <v>-25</v>
      </c>
      <c r="E2717" s="15">
        <f t="shared" ca="1" si="717"/>
        <v>0</v>
      </c>
      <c r="F2717" s="15">
        <f t="shared" ca="1" si="718"/>
        <v>-25</v>
      </c>
      <c r="G2717" s="17">
        <f t="shared" ca="1" si="726"/>
        <v>20.274999999999959</v>
      </c>
      <c r="H2717" s="17">
        <f t="shared" ca="1" si="727"/>
        <v>7.9142857142856951</v>
      </c>
      <c r="I2717" s="17">
        <f t="shared" ca="1" si="728"/>
        <v>2.5618231046931421</v>
      </c>
      <c r="J2717" s="23">
        <f t="shared" ca="1" si="719"/>
        <v>71.924490054478667</v>
      </c>
      <c r="K2717" s="19" t="str">
        <f t="shared" ca="1" si="720"/>
        <v>SELL</v>
      </c>
      <c r="L2717" s="19" t="str">
        <f t="shared" ca="1" si="721"/>
        <v/>
      </c>
      <c r="M2717" s="9" t="str">
        <f t="shared" ca="1" si="722"/>
        <v/>
      </c>
      <c r="N2717" s="9" t="str">
        <f t="shared" ca="1" si="723"/>
        <v/>
      </c>
      <c r="O2717" s="11">
        <f t="shared" ca="1" si="716"/>
        <v>39021</v>
      </c>
      <c r="P2717" s="31">
        <f t="shared" ca="1" si="729"/>
        <v>62</v>
      </c>
      <c r="Q2717" s="9">
        <f t="shared" ca="1" si="724"/>
        <v>0</v>
      </c>
      <c r="R2717" s="34" t="str">
        <f t="shared" ca="1" si="730"/>
        <v>SELL</v>
      </c>
    </row>
    <row r="2718" spans="1:18" x14ac:dyDescent="0.3">
      <c r="A2718" s="9">
        <v>2715</v>
      </c>
      <c r="B2718" s="11">
        <f t="shared" ca="1" si="714"/>
        <v>39022</v>
      </c>
      <c r="C2718" s="17">
        <f t="shared" ca="1" si="715"/>
        <v>3767.05</v>
      </c>
      <c r="D2718" s="42">
        <f t="shared" ca="1" si="725"/>
        <v>22.950000000000273</v>
      </c>
      <c r="E2718" s="15">
        <f t="shared" ca="1" si="717"/>
        <v>22.950000000000273</v>
      </c>
      <c r="F2718" s="15">
        <f t="shared" ca="1" si="718"/>
        <v>0</v>
      </c>
      <c r="G2718" s="17">
        <f t="shared" ca="1" si="726"/>
        <v>21.914285714285693</v>
      </c>
      <c r="H2718" s="17">
        <f t="shared" ca="1" si="727"/>
        <v>7.0214285714285518</v>
      </c>
      <c r="I2718" s="17">
        <f t="shared" ca="1" si="728"/>
        <v>3.12105798575789</v>
      </c>
      <c r="J2718" s="23">
        <f t="shared" ca="1" si="719"/>
        <v>75.734386571217016</v>
      </c>
      <c r="K2718" s="19" t="str">
        <f t="shared" ca="1" si="720"/>
        <v>SELL</v>
      </c>
      <c r="L2718" s="19" t="str">
        <f t="shared" ca="1" si="721"/>
        <v/>
      </c>
      <c r="M2718" s="9" t="str">
        <f t="shared" ca="1" si="722"/>
        <v/>
      </c>
      <c r="N2718" s="9" t="str">
        <f t="shared" ca="1" si="723"/>
        <v/>
      </c>
      <c r="O2718" s="11">
        <f t="shared" ca="1" si="716"/>
        <v>39022</v>
      </c>
      <c r="P2718" s="31">
        <f t="shared" ca="1" si="729"/>
        <v>62</v>
      </c>
      <c r="Q2718" s="9">
        <f t="shared" ca="1" si="724"/>
        <v>0</v>
      </c>
      <c r="R2718" s="34" t="str">
        <f t="shared" ca="1" si="730"/>
        <v>SELL</v>
      </c>
    </row>
    <row r="2719" spans="1:18" x14ac:dyDescent="0.3">
      <c r="A2719" s="9">
        <v>2716</v>
      </c>
      <c r="B2719" s="11">
        <f t="shared" ca="1" si="714"/>
        <v>39023</v>
      </c>
      <c r="C2719" s="17">
        <f t="shared" ca="1" si="715"/>
        <v>3791.2</v>
      </c>
      <c r="D2719" s="42">
        <f t="shared" ca="1" si="725"/>
        <v>24.149999999999636</v>
      </c>
      <c r="E2719" s="15">
        <f t="shared" ca="1" si="717"/>
        <v>24.149999999999636</v>
      </c>
      <c r="F2719" s="15">
        <f t="shared" ca="1" si="718"/>
        <v>0</v>
      </c>
      <c r="G2719" s="17">
        <f t="shared" ca="1" si="726"/>
        <v>19.174999999999955</v>
      </c>
      <c r="H2719" s="17">
        <f t="shared" ca="1" si="727"/>
        <v>7.0214285714285518</v>
      </c>
      <c r="I2719" s="17">
        <f t="shared" ca="1" si="728"/>
        <v>2.7309257375381497</v>
      </c>
      <c r="J2719" s="23">
        <f t="shared" ca="1" si="719"/>
        <v>73.197000681663269</v>
      </c>
      <c r="K2719" s="19" t="str">
        <f t="shared" ca="1" si="720"/>
        <v>SELL</v>
      </c>
      <c r="L2719" s="19" t="str">
        <f t="shared" ca="1" si="721"/>
        <v/>
      </c>
      <c r="M2719" s="9" t="str">
        <f t="shared" ca="1" si="722"/>
        <v/>
      </c>
      <c r="N2719" s="9" t="str">
        <f t="shared" ca="1" si="723"/>
        <v/>
      </c>
      <c r="O2719" s="11">
        <f t="shared" ca="1" si="716"/>
        <v>39023</v>
      </c>
      <c r="P2719" s="31">
        <f t="shared" ca="1" si="729"/>
        <v>62</v>
      </c>
      <c r="Q2719" s="9">
        <f t="shared" ca="1" si="724"/>
        <v>0</v>
      </c>
      <c r="R2719" s="34" t="str">
        <f t="shared" ca="1" si="730"/>
        <v>SELL</v>
      </c>
    </row>
    <row r="2720" spans="1:18" x14ac:dyDescent="0.3">
      <c r="A2720" s="9">
        <v>2717</v>
      </c>
      <c r="B2720" s="11">
        <f t="shared" ca="1" si="714"/>
        <v>39024</v>
      </c>
      <c r="C2720" s="17">
        <f t="shared" ca="1" si="715"/>
        <v>3805.35</v>
      </c>
      <c r="D2720" s="42">
        <f t="shared" ca="1" si="725"/>
        <v>14.150000000000091</v>
      </c>
      <c r="E2720" s="15">
        <f t="shared" ca="1" si="717"/>
        <v>14.150000000000091</v>
      </c>
      <c r="F2720" s="15">
        <f t="shared" ca="1" si="718"/>
        <v>0</v>
      </c>
      <c r="G2720" s="17">
        <f t="shared" ca="1" si="726"/>
        <v>16.257142857142817</v>
      </c>
      <c r="H2720" s="17">
        <f t="shared" ca="1" si="727"/>
        <v>7.0214285714285518</v>
      </c>
      <c r="I2720" s="17">
        <f t="shared" ca="1" si="728"/>
        <v>2.3153611393692786</v>
      </c>
      <c r="J2720" s="23">
        <f t="shared" ca="1" si="719"/>
        <v>69.837373427431743</v>
      </c>
      <c r="K2720" s="19" t="str">
        <f t="shared" ca="1" si="720"/>
        <v/>
      </c>
      <c r="L2720" s="19" t="str">
        <f t="shared" ca="1" si="721"/>
        <v/>
      </c>
      <c r="M2720" s="9" t="str">
        <f t="shared" ca="1" si="722"/>
        <v/>
      </c>
      <c r="N2720" s="9" t="str">
        <f t="shared" ca="1" si="723"/>
        <v/>
      </c>
      <c r="O2720" s="11">
        <f t="shared" ca="1" si="716"/>
        <v>39024</v>
      </c>
      <c r="P2720" s="31">
        <f t="shared" ca="1" si="729"/>
        <v>62</v>
      </c>
      <c r="Q2720" s="9">
        <f t="shared" ca="1" si="724"/>
        <v>0</v>
      </c>
      <c r="R2720" s="34" t="str">
        <f t="shared" ca="1" si="730"/>
        <v>SELL</v>
      </c>
    </row>
    <row r="2721" spans="1:18" x14ac:dyDescent="0.3">
      <c r="A2721" s="9">
        <v>2718</v>
      </c>
      <c r="B2721" s="11">
        <f t="shared" ca="1" si="714"/>
        <v>39027</v>
      </c>
      <c r="C2721" s="17">
        <f t="shared" ca="1" si="715"/>
        <v>3809.25</v>
      </c>
      <c r="D2721" s="42">
        <f t="shared" ca="1" si="725"/>
        <v>3.9000000000000909</v>
      </c>
      <c r="E2721" s="15">
        <f t="shared" ca="1" si="717"/>
        <v>3.9000000000000909</v>
      </c>
      <c r="F2721" s="15">
        <f t="shared" ca="1" si="718"/>
        <v>0</v>
      </c>
      <c r="G2721" s="17">
        <f t="shared" ca="1" si="726"/>
        <v>13.114285714285709</v>
      </c>
      <c r="H2721" s="17">
        <f t="shared" ca="1" si="727"/>
        <v>7.0214285714285518</v>
      </c>
      <c r="I2721" s="17">
        <f t="shared" ca="1" si="728"/>
        <v>1.8677517802645009</v>
      </c>
      <c r="J2721" s="23">
        <f t="shared" ca="1" si="719"/>
        <v>65.129478538488883</v>
      </c>
      <c r="K2721" s="19" t="str">
        <f t="shared" ca="1" si="720"/>
        <v/>
      </c>
      <c r="L2721" s="19" t="str">
        <f t="shared" ca="1" si="721"/>
        <v/>
      </c>
      <c r="M2721" s="9" t="str">
        <f t="shared" ca="1" si="722"/>
        <v/>
      </c>
      <c r="N2721" s="9" t="str">
        <f t="shared" ca="1" si="723"/>
        <v/>
      </c>
      <c r="O2721" s="11">
        <f t="shared" ca="1" si="716"/>
        <v>39027</v>
      </c>
      <c r="P2721" s="31">
        <f t="shared" ca="1" si="729"/>
        <v>62</v>
      </c>
      <c r="Q2721" s="9">
        <f t="shared" ca="1" si="724"/>
        <v>0</v>
      </c>
      <c r="R2721" s="34" t="str">
        <f t="shared" ca="1" si="730"/>
        <v>SELL</v>
      </c>
    </row>
    <row r="2722" spans="1:18" x14ac:dyDescent="0.3">
      <c r="A2722" s="9">
        <v>2719</v>
      </c>
      <c r="B2722" s="11">
        <f t="shared" ca="1" si="714"/>
        <v>39028</v>
      </c>
      <c r="C2722" s="17">
        <f t="shared" ca="1" si="715"/>
        <v>3798.75</v>
      </c>
      <c r="D2722" s="42">
        <f t="shared" ca="1" si="725"/>
        <v>-10.5</v>
      </c>
      <c r="E2722" s="15">
        <f t="shared" ca="1" si="717"/>
        <v>0</v>
      </c>
      <c r="F2722" s="15">
        <f t="shared" ca="1" si="718"/>
        <v>-10.5</v>
      </c>
      <c r="G2722" s="17">
        <f t="shared" ca="1" si="726"/>
        <v>13.114285714285709</v>
      </c>
      <c r="H2722" s="17">
        <f t="shared" ca="1" si="727"/>
        <v>7.1321428571428509</v>
      </c>
      <c r="I2722" s="17">
        <f t="shared" ca="1" si="728"/>
        <v>1.8387581372058095</v>
      </c>
      <c r="J2722" s="23">
        <f t="shared" ca="1" si="719"/>
        <v>64.773328629387919</v>
      </c>
      <c r="K2722" s="19" t="str">
        <f t="shared" ca="1" si="720"/>
        <v/>
      </c>
      <c r="L2722" s="19" t="str">
        <f t="shared" ca="1" si="721"/>
        <v/>
      </c>
      <c r="M2722" s="9" t="str">
        <f t="shared" ca="1" si="722"/>
        <v/>
      </c>
      <c r="N2722" s="9" t="str">
        <f t="shared" ca="1" si="723"/>
        <v/>
      </c>
      <c r="O2722" s="11">
        <f t="shared" ca="1" si="716"/>
        <v>39028</v>
      </c>
      <c r="P2722" s="31">
        <f t="shared" ca="1" si="729"/>
        <v>62</v>
      </c>
      <c r="Q2722" s="9">
        <f t="shared" ca="1" si="724"/>
        <v>0</v>
      </c>
      <c r="R2722" s="34" t="str">
        <f t="shared" ca="1" si="730"/>
        <v>SELL</v>
      </c>
    </row>
    <row r="2723" spans="1:18" x14ac:dyDescent="0.3">
      <c r="A2723" s="9">
        <v>2720</v>
      </c>
      <c r="B2723" s="11">
        <f t="shared" ca="1" si="714"/>
        <v>39029</v>
      </c>
      <c r="C2723" s="17">
        <f t="shared" ca="1" si="715"/>
        <v>3777.3</v>
      </c>
      <c r="D2723" s="42">
        <f t="shared" ca="1" si="725"/>
        <v>-21.449999999999818</v>
      </c>
      <c r="E2723" s="15">
        <f t="shared" ca="1" si="717"/>
        <v>0</v>
      </c>
      <c r="F2723" s="15">
        <f t="shared" ca="1" si="718"/>
        <v>-21.449999999999818</v>
      </c>
      <c r="G2723" s="17">
        <f t="shared" ca="1" si="726"/>
        <v>13.114285714285709</v>
      </c>
      <c r="H2723" s="17">
        <f t="shared" ca="1" si="727"/>
        <v>8.3535714285714153</v>
      </c>
      <c r="I2723" s="17">
        <f t="shared" ca="1" si="728"/>
        <v>1.5699016673792237</v>
      </c>
      <c r="J2723" s="23">
        <f t="shared" ca="1" si="719"/>
        <v>61.088005323573476</v>
      </c>
      <c r="K2723" s="19" t="str">
        <f t="shared" ca="1" si="720"/>
        <v/>
      </c>
      <c r="L2723" s="19" t="str">
        <f t="shared" ca="1" si="721"/>
        <v/>
      </c>
      <c r="M2723" s="9" t="str">
        <f t="shared" ca="1" si="722"/>
        <v/>
      </c>
      <c r="N2723" s="9" t="str">
        <f t="shared" ca="1" si="723"/>
        <v/>
      </c>
      <c r="O2723" s="11">
        <f t="shared" ca="1" si="716"/>
        <v>39029</v>
      </c>
      <c r="P2723" s="31">
        <f t="shared" ca="1" si="729"/>
        <v>62</v>
      </c>
      <c r="Q2723" s="9">
        <f t="shared" ca="1" si="724"/>
        <v>0</v>
      </c>
      <c r="R2723" s="34" t="str">
        <f t="shared" ca="1" si="730"/>
        <v>SELL</v>
      </c>
    </row>
    <row r="2724" spans="1:18" x14ac:dyDescent="0.3">
      <c r="A2724" s="9">
        <v>2721</v>
      </c>
      <c r="B2724" s="11">
        <f t="shared" ca="1" si="714"/>
        <v>39030</v>
      </c>
      <c r="C2724" s="17">
        <f t="shared" ca="1" si="715"/>
        <v>3796.4</v>
      </c>
      <c r="D2724" s="42">
        <f t="shared" ca="1" si="725"/>
        <v>19.099999999999909</v>
      </c>
      <c r="E2724" s="15">
        <f t="shared" ca="1" si="717"/>
        <v>19.099999999999909</v>
      </c>
      <c r="F2724" s="15">
        <f t="shared" ca="1" si="718"/>
        <v>0</v>
      </c>
      <c r="G2724" s="17">
        <f t="shared" ca="1" si="726"/>
        <v>14.478571428571415</v>
      </c>
      <c r="H2724" s="17">
        <f t="shared" ca="1" si="727"/>
        <v>6.0071428571428509</v>
      </c>
      <c r="I2724" s="17">
        <f t="shared" ca="1" si="728"/>
        <v>2.4102259215219979</v>
      </c>
      <c r="J2724" s="23">
        <f t="shared" ca="1" si="719"/>
        <v>70.676429567642955</v>
      </c>
      <c r="K2724" s="19" t="str">
        <f t="shared" ca="1" si="720"/>
        <v>SELL</v>
      </c>
      <c r="L2724" s="19" t="str">
        <f t="shared" ca="1" si="721"/>
        <v/>
      </c>
      <c r="M2724" s="9" t="str">
        <f t="shared" ca="1" si="722"/>
        <v/>
      </c>
      <c r="N2724" s="9" t="str">
        <f t="shared" ca="1" si="723"/>
        <v/>
      </c>
      <c r="O2724" s="11">
        <f t="shared" ca="1" si="716"/>
        <v>39030</v>
      </c>
      <c r="P2724" s="31">
        <f t="shared" ca="1" si="729"/>
        <v>62</v>
      </c>
      <c r="Q2724" s="9">
        <f t="shared" ca="1" si="724"/>
        <v>0</v>
      </c>
      <c r="R2724" s="34" t="str">
        <f t="shared" ca="1" si="730"/>
        <v>SELL</v>
      </c>
    </row>
    <row r="2725" spans="1:18" x14ac:dyDescent="0.3">
      <c r="A2725" s="9">
        <v>2722</v>
      </c>
      <c r="B2725" s="11">
        <f t="shared" ca="1" si="714"/>
        <v>39031</v>
      </c>
      <c r="C2725" s="17">
        <f t="shared" ca="1" si="715"/>
        <v>3834.75</v>
      </c>
      <c r="D2725" s="42">
        <f t="shared" ca="1" si="725"/>
        <v>38.349999999999909</v>
      </c>
      <c r="E2725" s="15">
        <f t="shared" ca="1" si="717"/>
        <v>38.349999999999909</v>
      </c>
      <c r="F2725" s="15">
        <f t="shared" ca="1" si="718"/>
        <v>0</v>
      </c>
      <c r="G2725" s="17">
        <f t="shared" ca="1" si="726"/>
        <v>17.217857142857124</v>
      </c>
      <c r="H2725" s="17">
        <f t="shared" ca="1" si="727"/>
        <v>5.9392857142856883</v>
      </c>
      <c r="I2725" s="17">
        <f t="shared" ca="1" si="728"/>
        <v>2.8989777510523247</v>
      </c>
      <c r="J2725" s="23">
        <f t="shared" ca="1" si="719"/>
        <v>74.352251696483719</v>
      </c>
      <c r="K2725" s="19" t="str">
        <f t="shared" ca="1" si="720"/>
        <v>SELL</v>
      </c>
      <c r="L2725" s="19" t="str">
        <f t="shared" ca="1" si="721"/>
        <v/>
      </c>
      <c r="M2725" s="9" t="str">
        <f t="shared" ca="1" si="722"/>
        <v/>
      </c>
      <c r="N2725" s="9" t="str">
        <f t="shared" ca="1" si="723"/>
        <v/>
      </c>
      <c r="O2725" s="11">
        <f t="shared" ca="1" si="716"/>
        <v>39031</v>
      </c>
      <c r="P2725" s="31">
        <f t="shared" ca="1" si="729"/>
        <v>62</v>
      </c>
      <c r="Q2725" s="9">
        <f t="shared" ca="1" si="724"/>
        <v>0</v>
      </c>
      <c r="R2725" s="34" t="str">
        <f t="shared" ca="1" si="730"/>
        <v>SELL</v>
      </c>
    </row>
    <row r="2726" spans="1:18" x14ac:dyDescent="0.3">
      <c r="A2726" s="9">
        <v>2723</v>
      </c>
      <c r="B2726" s="11">
        <f t="shared" ca="1" si="714"/>
        <v>39034</v>
      </c>
      <c r="C2726" s="17">
        <f t="shared" ca="1" si="715"/>
        <v>3858.75</v>
      </c>
      <c r="D2726" s="42">
        <f t="shared" ca="1" si="725"/>
        <v>24</v>
      </c>
      <c r="E2726" s="15">
        <f t="shared" ca="1" si="717"/>
        <v>24</v>
      </c>
      <c r="F2726" s="15">
        <f t="shared" ca="1" si="718"/>
        <v>0</v>
      </c>
      <c r="G2726" s="17">
        <f t="shared" ca="1" si="726"/>
        <v>18.457142857142831</v>
      </c>
      <c r="H2726" s="17">
        <f t="shared" ca="1" si="727"/>
        <v>5.9392857142856883</v>
      </c>
      <c r="I2726" s="17">
        <f t="shared" ca="1" si="728"/>
        <v>3.1076368009621258</v>
      </c>
      <c r="J2726" s="23">
        <f t="shared" ca="1" si="719"/>
        <v>75.655101742058321</v>
      </c>
      <c r="K2726" s="19" t="str">
        <f t="shared" ca="1" si="720"/>
        <v>SELL</v>
      </c>
      <c r="L2726" s="19" t="str">
        <f t="shared" ca="1" si="721"/>
        <v/>
      </c>
      <c r="M2726" s="9" t="str">
        <f t="shared" ca="1" si="722"/>
        <v/>
      </c>
      <c r="N2726" s="9" t="str">
        <f t="shared" ca="1" si="723"/>
        <v/>
      </c>
      <c r="O2726" s="11">
        <f t="shared" ca="1" si="716"/>
        <v>39034</v>
      </c>
      <c r="P2726" s="31">
        <f t="shared" ca="1" si="729"/>
        <v>62</v>
      </c>
      <c r="Q2726" s="9">
        <f t="shared" ca="1" si="724"/>
        <v>0</v>
      </c>
      <c r="R2726" s="34" t="str">
        <f t="shared" ca="1" si="730"/>
        <v>SELL</v>
      </c>
    </row>
    <row r="2727" spans="1:18" x14ac:dyDescent="0.3">
      <c r="A2727" s="9">
        <v>2724</v>
      </c>
      <c r="B2727" s="11">
        <f t="shared" ca="1" si="714"/>
        <v>39035</v>
      </c>
      <c r="C2727" s="17">
        <f t="shared" ca="1" si="715"/>
        <v>3865.9</v>
      </c>
      <c r="D2727" s="42">
        <f t="shared" ca="1" si="725"/>
        <v>7.1500000000000909</v>
      </c>
      <c r="E2727" s="15">
        <f t="shared" ca="1" si="717"/>
        <v>7.1500000000000909</v>
      </c>
      <c r="F2727" s="15">
        <f t="shared" ca="1" si="718"/>
        <v>0</v>
      </c>
      <c r="G2727" s="17">
        <f t="shared" ca="1" si="726"/>
        <v>18.967857142857124</v>
      </c>
      <c r="H2727" s="17">
        <f t="shared" ca="1" si="727"/>
        <v>4.0678571428571297</v>
      </c>
      <c r="I2727" s="17">
        <f t="shared" ca="1" si="728"/>
        <v>4.6628621597892996</v>
      </c>
      <c r="J2727" s="23">
        <f t="shared" ca="1" si="719"/>
        <v>82.341085271317866</v>
      </c>
      <c r="K2727" s="19" t="str">
        <f t="shared" ca="1" si="720"/>
        <v>SELL</v>
      </c>
      <c r="L2727" s="19" t="str">
        <f t="shared" ca="1" si="721"/>
        <v/>
      </c>
      <c r="M2727" s="9" t="str">
        <f t="shared" ca="1" si="722"/>
        <v/>
      </c>
      <c r="N2727" s="9" t="str">
        <f t="shared" ca="1" si="723"/>
        <v/>
      </c>
      <c r="O2727" s="11">
        <f t="shared" ca="1" si="716"/>
        <v>39035</v>
      </c>
      <c r="P2727" s="31">
        <f t="shared" ca="1" si="729"/>
        <v>62</v>
      </c>
      <c r="Q2727" s="9">
        <f t="shared" ca="1" si="724"/>
        <v>0</v>
      </c>
      <c r="R2727" s="34" t="str">
        <f t="shared" ca="1" si="730"/>
        <v>SELL</v>
      </c>
    </row>
    <row r="2728" spans="1:18" x14ac:dyDescent="0.3">
      <c r="A2728" s="9">
        <v>2725</v>
      </c>
      <c r="B2728" s="11">
        <f t="shared" ca="1" si="714"/>
        <v>39036</v>
      </c>
      <c r="C2728" s="17">
        <f t="shared" ca="1" si="715"/>
        <v>3876.3</v>
      </c>
      <c r="D2728" s="42">
        <f t="shared" ca="1" si="725"/>
        <v>10.400000000000091</v>
      </c>
      <c r="E2728" s="15">
        <f t="shared" ca="1" si="717"/>
        <v>10.400000000000091</v>
      </c>
      <c r="F2728" s="15">
        <f t="shared" ca="1" si="718"/>
        <v>0</v>
      </c>
      <c r="G2728" s="17">
        <f t="shared" ca="1" si="726"/>
        <v>18.264285714285702</v>
      </c>
      <c r="H2728" s="17">
        <f t="shared" ca="1" si="727"/>
        <v>4.0678571428571297</v>
      </c>
      <c r="I2728" s="17">
        <f t="shared" ca="1" si="728"/>
        <v>4.4899034240562008</v>
      </c>
      <c r="J2728" s="23">
        <f t="shared" ca="1" si="719"/>
        <v>81.784743323204907</v>
      </c>
      <c r="K2728" s="19" t="str">
        <f t="shared" ca="1" si="720"/>
        <v>SELL</v>
      </c>
      <c r="L2728" s="19" t="str">
        <f t="shared" ca="1" si="721"/>
        <v/>
      </c>
      <c r="M2728" s="9" t="str">
        <f t="shared" ca="1" si="722"/>
        <v/>
      </c>
      <c r="N2728" s="9" t="str">
        <f t="shared" ca="1" si="723"/>
        <v/>
      </c>
      <c r="O2728" s="11">
        <f t="shared" ca="1" si="716"/>
        <v>39036</v>
      </c>
      <c r="P2728" s="31">
        <f t="shared" ca="1" si="729"/>
        <v>62</v>
      </c>
      <c r="Q2728" s="9">
        <f t="shared" ca="1" si="724"/>
        <v>0</v>
      </c>
      <c r="R2728" s="34" t="str">
        <f t="shared" ca="1" si="730"/>
        <v>SELL</v>
      </c>
    </row>
    <row r="2729" spans="1:18" x14ac:dyDescent="0.3">
      <c r="A2729" s="9">
        <v>2726</v>
      </c>
      <c r="B2729" s="11">
        <f t="shared" ca="1" si="714"/>
        <v>39037</v>
      </c>
      <c r="C2729" s="17">
        <f t="shared" ca="1" si="715"/>
        <v>3876.85</v>
      </c>
      <c r="D2729" s="42">
        <f t="shared" ca="1" si="725"/>
        <v>0.54999999999972715</v>
      </c>
      <c r="E2729" s="15">
        <f t="shared" ca="1" si="717"/>
        <v>0.54999999999972715</v>
      </c>
      <c r="F2729" s="15">
        <f t="shared" ca="1" si="718"/>
        <v>0</v>
      </c>
      <c r="G2729" s="17">
        <f t="shared" ca="1" si="726"/>
        <v>13.889285714285702</v>
      </c>
      <c r="H2729" s="17">
        <f t="shared" ca="1" si="727"/>
        <v>4.0678571428571297</v>
      </c>
      <c r="I2729" s="17">
        <f t="shared" ca="1" si="728"/>
        <v>3.4143985952590072</v>
      </c>
      <c r="J2729" s="23">
        <f t="shared" ca="1" si="719"/>
        <v>77.346857597454289</v>
      </c>
      <c r="K2729" s="19" t="str">
        <f t="shared" ca="1" si="720"/>
        <v>SELL</v>
      </c>
      <c r="L2729" s="19" t="str">
        <f t="shared" ca="1" si="721"/>
        <v/>
      </c>
      <c r="M2729" s="9" t="str">
        <f t="shared" ca="1" si="722"/>
        <v/>
      </c>
      <c r="N2729" s="9" t="str">
        <f t="shared" ca="1" si="723"/>
        <v/>
      </c>
      <c r="O2729" s="11">
        <f t="shared" ca="1" si="716"/>
        <v>39037</v>
      </c>
      <c r="P2729" s="31">
        <f t="shared" ca="1" si="729"/>
        <v>62</v>
      </c>
      <c r="Q2729" s="9">
        <f t="shared" ca="1" si="724"/>
        <v>0</v>
      </c>
      <c r="R2729" s="34" t="str">
        <f t="shared" ca="1" si="730"/>
        <v>SELL</v>
      </c>
    </row>
    <row r="2730" spans="1:18" x14ac:dyDescent="0.3">
      <c r="A2730" s="9">
        <v>2727</v>
      </c>
      <c r="B2730" s="11">
        <f t="shared" ca="1" si="714"/>
        <v>39038</v>
      </c>
      <c r="C2730" s="17">
        <f t="shared" ca="1" si="715"/>
        <v>3852.8</v>
      </c>
      <c r="D2730" s="42">
        <f t="shared" ca="1" si="725"/>
        <v>-24.049999999999727</v>
      </c>
      <c r="E2730" s="15">
        <f t="shared" ca="1" si="717"/>
        <v>0</v>
      </c>
      <c r="F2730" s="15">
        <f t="shared" ca="1" si="718"/>
        <v>-24.049999999999727</v>
      </c>
      <c r="G2730" s="17">
        <f t="shared" ca="1" si="726"/>
        <v>11.764285714285702</v>
      </c>
      <c r="H2730" s="17">
        <f t="shared" ca="1" si="727"/>
        <v>5.7857142857142536</v>
      </c>
      <c r="I2730" s="17">
        <f t="shared" ca="1" si="728"/>
        <v>2.0333333333333425</v>
      </c>
      <c r="J2730" s="23">
        <f t="shared" ca="1" si="719"/>
        <v>67.032967032967136</v>
      </c>
      <c r="K2730" s="19" t="str">
        <f t="shared" ca="1" si="720"/>
        <v/>
      </c>
      <c r="L2730" s="19" t="str">
        <f t="shared" ca="1" si="721"/>
        <v/>
      </c>
      <c r="M2730" s="9" t="str">
        <f t="shared" ca="1" si="722"/>
        <v/>
      </c>
      <c r="N2730" s="9" t="str">
        <f t="shared" ca="1" si="723"/>
        <v/>
      </c>
      <c r="O2730" s="11">
        <f t="shared" ca="1" si="716"/>
        <v>39038</v>
      </c>
      <c r="P2730" s="31">
        <f t="shared" ca="1" si="729"/>
        <v>62</v>
      </c>
      <c r="Q2730" s="9">
        <f t="shared" ca="1" si="724"/>
        <v>0</v>
      </c>
      <c r="R2730" s="34" t="str">
        <f t="shared" ca="1" si="730"/>
        <v>SELL</v>
      </c>
    </row>
    <row r="2731" spans="1:18" x14ac:dyDescent="0.3">
      <c r="A2731" s="9">
        <v>2728</v>
      </c>
      <c r="B2731" s="11">
        <f t="shared" ca="1" si="714"/>
        <v>39041</v>
      </c>
      <c r="C2731" s="17">
        <f t="shared" ca="1" si="715"/>
        <v>3856.15</v>
      </c>
      <c r="D2731" s="42">
        <f t="shared" ca="1" si="725"/>
        <v>3.3499999999999091</v>
      </c>
      <c r="E2731" s="15">
        <f t="shared" ca="1" si="717"/>
        <v>3.3499999999999091</v>
      </c>
      <c r="F2731" s="15">
        <f t="shared" ca="1" si="718"/>
        <v>0</v>
      </c>
      <c r="G2731" s="17">
        <f t="shared" ca="1" si="726"/>
        <v>12.003571428571409</v>
      </c>
      <c r="H2731" s="17">
        <f t="shared" ca="1" si="727"/>
        <v>3.9999999999999676</v>
      </c>
      <c r="I2731" s="17">
        <f t="shared" ca="1" si="728"/>
        <v>3.0008928571428766</v>
      </c>
      <c r="J2731" s="23">
        <f t="shared" ca="1" si="719"/>
        <v>75.005579111805517</v>
      </c>
      <c r="K2731" s="19" t="str">
        <f t="shared" ca="1" si="720"/>
        <v>SELL</v>
      </c>
      <c r="L2731" s="19" t="str">
        <f t="shared" ca="1" si="721"/>
        <v/>
      </c>
      <c r="M2731" s="9" t="str">
        <f t="shared" ca="1" si="722"/>
        <v/>
      </c>
      <c r="N2731" s="9" t="str">
        <f t="shared" ca="1" si="723"/>
        <v/>
      </c>
      <c r="O2731" s="11">
        <f t="shared" ca="1" si="716"/>
        <v>39041</v>
      </c>
      <c r="P2731" s="31">
        <f t="shared" ca="1" si="729"/>
        <v>62</v>
      </c>
      <c r="Q2731" s="9">
        <f t="shared" ca="1" si="724"/>
        <v>0</v>
      </c>
      <c r="R2731" s="34" t="str">
        <f t="shared" ca="1" si="730"/>
        <v>SELL</v>
      </c>
    </row>
    <row r="2732" spans="1:18" x14ac:dyDescent="0.3">
      <c r="A2732" s="9">
        <v>2729</v>
      </c>
      <c r="B2732" s="11">
        <f t="shared" ca="1" si="714"/>
        <v>39042</v>
      </c>
      <c r="C2732" s="17">
        <f t="shared" ca="1" si="715"/>
        <v>3918.25</v>
      </c>
      <c r="D2732" s="42">
        <f t="shared" ca="1" si="725"/>
        <v>62.099999999999909</v>
      </c>
      <c r="E2732" s="15">
        <f t="shared" ca="1" si="717"/>
        <v>62.099999999999909</v>
      </c>
      <c r="F2732" s="15">
        <f t="shared" ca="1" si="718"/>
        <v>0</v>
      </c>
      <c r="G2732" s="17">
        <f t="shared" ca="1" si="726"/>
        <v>14.799999999999955</v>
      </c>
      <c r="H2732" s="17">
        <f t="shared" ca="1" si="727"/>
        <v>3.9999999999999676</v>
      </c>
      <c r="I2732" s="17">
        <f t="shared" ca="1" si="728"/>
        <v>3.7000000000000188</v>
      </c>
      <c r="J2732" s="23">
        <f t="shared" ca="1" si="719"/>
        <v>78.723404255319238</v>
      </c>
      <c r="K2732" s="19" t="str">
        <f t="shared" ca="1" si="720"/>
        <v>SELL</v>
      </c>
      <c r="L2732" s="19" t="str">
        <f t="shared" ca="1" si="721"/>
        <v/>
      </c>
      <c r="M2732" s="9" t="str">
        <f t="shared" ca="1" si="722"/>
        <v/>
      </c>
      <c r="N2732" s="9" t="str">
        <f t="shared" ca="1" si="723"/>
        <v/>
      </c>
      <c r="O2732" s="11">
        <f t="shared" ca="1" si="716"/>
        <v>39042</v>
      </c>
      <c r="P2732" s="31">
        <f t="shared" ca="1" si="729"/>
        <v>62</v>
      </c>
      <c r="Q2732" s="9">
        <f t="shared" ca="1" si="724"/>
        <v>0</v>
      </c>
      <c r="R2732" s="34" t="str">
        <f t="shared" ca="1" si="730"/>
        <v>SELL</v>
      </c>
    </row>
    <row r="2733" spans="1:18" x14ac:dyDescent="0.3">
      <c r="A2733" s="9">
        <v>2730</v>
      </c>
      <c r="B2733" s="11">
        <f t="shared" ca="1" si="714"/>
        <v>39043</v>
      </c>
      <c r="C2733" s="17">
        <f t="shared" ca="1" si="715"/>
        <v>3954.75</v>
      </c>
      <c r="D2733" s="42">
        <f t="shared" ca="1" si="725"/>
        <v>36.5</v>
      </c>
      <c r="E2733" s="15">
        <f t="shared" ca="1" si="717"/>
        <v>36.5</v>
      </c>
      <c r="F2733" s="15">
        <f t="shared" ca="1" si="718"/>
        <v>0</v>
      </c>
      <c r="G2733" s="17">
        <f t="shared" ca="1" si="726"/>
        <v>15.682142857142837</v>
      </c>
      <c r="H2733" s="17">
        <f t="shared" ca="1" si="727"/>
        <v>3.9999999999999676</v>
      </c>
      <c r="I2733" s="17">
        <f t="shared" ca="1" si="728"/>
        <v>3.9205357142857413</v>
      </c>
      <c r="J2733" s="23">
        <f t="shared" ca="1" si="719"/>
        <v>79.677009617129485</v>
      </c>
      <c r="K2733" s="19" t="str">
        <f t="shared" ca="1" si="720"/>
        <v>SELL</v>
      </c>
      <c r="L2733" s="19" t="str">
        <f t="shared" ca="1" si="721"/>
        <v/>
      </c>
      <c r="M2733" s="9" t="str">
        <f t="shared" ca="1" si="722"/>
        <v/>
      </c>
      <c r="N2733" s="9" t="str">
        <f t="shared" ca="1" si="723"/>
        <v/>
      </c>
      <c r="O2733" s="11">
        <f t="shared" ca="1" si="716"/>
        <v>39043</v>
      </c>
      <c r="P2733" s="31">
        <f t="shared" ca="1" si="729"/>
        <v>62</v>
      </c>
      <c r="Q2733" s="9">
        <f t="shared" ca="1" si="724"/>
        <v>0</v>
      </c>
      <c r="R2733" s="34" t="str">
        <f t="shared" ca="1" si="730"/>
        <v>SELL</v>
      </c>
    </row>
    <row r="2734" spans="1:18" x14ac:dyDescent="0.3">
      <c r="A2734" s="9">
        <v>2731</v>
      </c>
      <c r="B2734" s="11">
        <f t="shared" ca="1" si="714"/>
        <v>39044</v>
      </c>
      <c r="C2734" s="17">
        <f t="shared" ca="1" si="715"/>
        <v>3945.45</v>
      </c>
      <c r="D2734" s="42">
        <f t="shared" ca="1" si="725"/>
        <v>-9.3000000000001819</v>
      </c>
      <c r="E2734" s="15">
        <f t="shared" ca="1" si="717"/>
        <v>0</v>
      </c>
      <c r="F2734" s="15">
        <f t="shared" ca="1" si="718"/>
        <v>-9.3000000000001819</v>
      </c>
      <c r="G2734" s="17">
        <f t="shared" ca="1" si="726"/>
        <v>14.671428571428546</v>
      </c>
      <c r="H2734" s="17">
        <f t="shared" ca="1" si="727"/>
        <v>4.6642857142856951</v>
      </c>
      <c r="I2734" s="17">
        <f t="shared" ca="1" si="728"/>
        <v>3.1454823889739738</v>
      </c>
      <c r="J2734" s="23">
        <f t="shared" ca="1" si="719"/>
        <v>75.877355005541233</v>
      </c>
      <c r="K2734" s="19" t="str">
        <f t="shared" ca="1" si="720"/>
        <v>SELL</v>
      </c>
      <c r="L2734" s="19" t="str">
        <f t="shared" ca="1" si="721"/>
        <v/>
      </c>
      <c r="M2734" s="9" t="str">
        <f t="shared" ca="1" si="722"/>
        <v/>
      </c>
      <c r="N2734" s="9" t="str">
        <f t="shared" ca="1" si="723"/>
        <v/>
      </c>
      <c r="O2734" s="11">
        <f t="shared" ca="1" si="716"/>
        <v>39044</v>
      </c>
      <c r="P2734" s="31">
        <f t="shared" ca="1" si="729"/>
        <v>62</v>
      </c>
      <c r="Q2734" s="9">
        <f t="shared" ca="1" si="724"/>
        <v>0</v>
      </c>
      <c r="R2734" s="34" t="str">
        <f t="shared" ca="1" si="730"/>
        <v>SELL</v>
      </c>
    </row>
    <row r="2735" spans="1:18" x14ac:dyDescent="0.3">
      <c r="A2735" s="9">
        <v>2732</v>
      </c>
      <c r="B2735" s="11">
        <f t="shared" ca="1" si="714"/>
        <v>39045</v>
      </c>
      <c r="C2735" s="17">
        <f t="shared" ca="1" si="715"/>
        <v>3950.85</v>
      </c>
      <c r="D2735" s="42">
        <f t="shared" ca="1" si="725"/>
        <v>5.4000000000000909</v>
      </c>
      <c r="E2735" s="15">
        <f t="shared" ca="1" si="717"/>
        <v>5.4000000000000909</v>
      </c>
      <c r="F2735" s="15">
        <f t="shared" ca="1" si="718"/>
        <v>0</v>
      </c>
      <c r="G2735" s="17">
        <f t="shared" ca="1" si="726"/>
        <v>14.778571428571402</v>
      </c>
      <c r="H2735" s="17">
        <f t="shared" ca="1" si="727"/>
        <v>4.6642857142856951</v>
      </c>
      <c r="I2735" s="17">
        <f t="shared" ca="1" si="728"/>
        <v>3.1684532924961788</v>
      </c>
      <c r="J2735" s="23">
        <f t="shared" ca="1" si="719"/>
        <v>76.010286554004452</v>
      </c>
      <c r="K2735" s="19" t="str">
        <f t="shared" ca="1" si="720"/>
        <v>SELL</v>
      </c>
      <c r="L2735" s="19" t="str">
        <f t="shared" ca="1" si="721"/>
        <v/>
      </c>
      <c r="M2735" s="9" t="str">
        <f t="shared" ca="1" si="722"/>
        <v/>
      </c>
      <c r="N2735" s="9" t="str">
        <f t="shared" ca="1" si="723"/>
        <v/>
      </c>
      <c r="O2735" s="11">
        <f t="shared" ca="1" si="716"/>
        <v>39045</v>
      </c>
      <c r="P2735" s="31">
        <f t="shared" ca="1" si="729"/>
        <v>62</v>
      </c>
      <c r="Q2735" s="9">
        <f t="shared" ca="1" si="724"/>
        <v>0</v>
      </c>
      <c r="R2735" s="34" t="str">
        <f t="shared" ca="1" si="730"/>
        <v>SELL</v>
      </c>
    </row>
    <row r="2736" spans="1:18" x14ac:dyDescent="0.3">
      <c r="A2736" s="9">
        <v>2733</v>
      </c>
      <c r="B2736" s="11">
        <f t="shared" ca="1" si="714"/>
        <v>39048</v>
      </c>
      <c r="C2736" s="17">
        <f t="shared" ca="1" si="715"/>
        <v>3968.9</v>
      </c>
      <c r="D2736" s="42">
        <f t="shared" ca="1" si="725"/>
        <v>18.050000000000182</v>
      </c>
      <c r="E2736" s="15">
        <f t="shared" ca="1" si="717"/>
        <v>18.050000000000182</v>
      </c>
      <c r="F2736" s="15">
        <f t="shared" ca="1" si="718"/>
        <v>0</v>
      </c>
      <c r="G2736" s="17">
        <f t="shared" ca="1" si="726"/>
        <v>16.067857142857129</v>
      </c>
      <c r="H2736" s="17">
        <f t="shared" ca="1" si="727"/>
        <v>3.9142857142856946</v>
      </c>
      <c r="I2736" s="17">
        <f t="shared" ca="1" si="728"/>
        <v>4.1049270072992874</v>
      </c>
      <c r="J2736" s="23">
        <f t="shared" ca="1" si="719"/>
        <v>80.411081322609533</v>
      </c>
      <c r="K2736" s="19" t="str">
        <f t="shared" ca="1" si="720"/>
        <v>SELL</v>
      </c>
      <c r="L2736" s="19" t="str">
        <f t="shared" ca="1" si="721"/>
        <v/>
      </c>
      <c r="M2736" s="9" t="str">
        <f t="shared" ca="1" si="722"/>
        <v/>
      </c>
      <c r="N2736" s="9" t="str">
        <f t="shared" ca="1" si="723"/>
        <v/>
      </c>
      <c r="O2736" s="11">
        <f t="shared" ca="1" si="716"/>
        <v>39048</v>
      </c>
      <c r="P2736" s="31">
        <f t="shared" ca="1" si="729"/>
        <v>62</v>
      </c>
      <c r="Q2736" s="9">
        <f t="shared" ca="1" si="724"/>
        <v>0</v>
      </c>
      <c r="R2736" s="34" t="str">
        <f t="shared" ca="1" si="730"/>
        <v>SELL</v>
      </c>
    </row>
    <row r="2737" spans="1:18" x14ac:dyDescent="0.3">
      <c r="A2737" s="9">
        <v>2734</v>
      </c>
      <c r="B2737" s="11">
        <f t="shared" ca="1" si="714"/>
        <v>39049</v>
      </c>
      <c r="C2737" s="17">
        <f t="shared" ca="1" si="715"/>
        <v>3921.75</v>
      </c>
      <c r="D2737" s="42">
        <f t="shared" ca="1" si="725"/>
        <v>-47.150000000000091</v>
      </c>
      <c r="E2737" s="15">
        <f t="shared" ca="1" si="717"/>
        <v>0</v>
      </c>
      <c r="F2737" s="15">
        <f t="shared" ca="1" si="718"/>
        <v>-47.150000000000091</v>
      </c>
      <c r="G2737" s="17">
        <f t="shared" ca="1" si="726"/>
        <v>16.067857142857129</v>
      </c>
      <c r="H2737" s="17">
        <f t="shared" ca="1" si="727"/>
        <v>5.75</v>
      </c>
      <c r="I2737" s="17">
        <f t="shared" ca="1" si="728"/>
        <v>2.7944099378881964</v>
      </c>
      <c r="J2737" s="23">
        <f t="shared" ca="1" si="719"/>
        <v>73.645441152398092</v>
      </c>
      <c r="K2737" s="19" t="str">
        <f t="shared" ca="1" si="720"/>
        <v>SELL</v>
      </c>
      <c r="L2737" s="19" t="str">
        <f t="shared" ca="1" si="721"/>
        <v/>
      </c>
      <c r="M2737" s="9" t="str">
        <f t="shared" ca="1" si="722"/>
        <v/>
      </c>
      <c r="N2737" s="9" t="str">
        <f t="shared" ca="1" si="723"/>
        <v/>
      </c>
      <c r="O2737" s="11">
        <f t="shared" ca="1" si="716"/>
        <v>39049</v>
      </c>
      <c r="P2737" s="31">
        <f t="shared" ca="1" si="729"/>
        <v>62</v>
      </c>
      <c r="Q2737" s="9">
        <f t="shared" ca="1" si="724"/>
        <v>0</v>
      </c>
      <c r="R2737" s="34" t="str">
        <f t="shared" ca="1" si="730"/>
        <v>SELL</v>
      </c>
    </row>
    <row r="2738" spans="1:18" x14ac:dyDescent="0.3">
      <c r="A2738" s="9">
        <v>2735</v>
      </c>
      <c r="B2738" s="11">
        <f t="shared" ca="1" si="714"/>
        <v>39050</v>
      </c>
      <c r="C2738" s="17">
        <f t="shared" ca="1" si="715"/>
        <v>3928.2</v>
      </c>
      <c r="D2738" s="42">
        <f t="shared" ca="1" si="725"/>
        <v>6.4499999999998181</v>
      </c>
      <c r="E2738" s="15">
        <f t="shared" ca="1" si="717"/>
        <v>6.4499999999998181</v>
      </c>
      <c r="F2738" s="15">
        <f t="shared" ca="1" si="718"/>
        <v>0</v>
      </c>
      <c r="G2738" s="17">
        <f t="shared" ca="1" si="726"/>
        <v>15.164285714285695</v>
      </c>
      <c r="H2738" s="17">
        <f t="shared" ca="1" si="727"/>
        <v>5.75</v>
      </c>
      <c r="I2738" s="17">
        <f t="shared" ca="1" si="728"/>
        <v>2.6372670807453384</v>
      </c>
      <c r="J2738" s="23">
        <f t="shared" ca="1" si="719"/>
        <v>72.506830601092872</v>
      </c>
      <c r="K2738" s="19" t="str">
        <f t="shared" ca="1" si="720"/>
        <v>SELL</v>
      </c>
      <c r="L2738" s="19" t="str">
        <f t="shared" ca="1" si="721"/>
        <v/>
      </c>
      <c r="M2738" s="9" t="str">
        <f t="shared" ca="1" si="722"/>
        <v/>
      </c>
      <c r="N2738" s="9" t="str">
        <f t="shared" ca="1" si="723"/>
        <v/>
      </c>
      <c r="O2738" s="11">
        <f t="shared" ca="1" si="716"/>
        <v>39050</v>
      </c>
      <c r="P2738" s="31">
        <f t="shared" ca="1" si="729"/>
        <v>62</v>
      </c>
      <c r="Q2738" s="9">
        <f t="shared" ca="1" si="724"/>
        <v>0</v>
      </c>
      <c r="R2738" s="34" t="str">
        <f t="shared" ca="1" si="730"/>
        <v>SELL</v>
      </c>
    </row>
    <row r="2739" spans="1:18" x14ac:dyDescent="0.3">
      <c r="A2739" s="9">
        <v>2736</v>
      </c>
      <c r="B2739" s="11">
        <f t="shared" ca="1" si="714"/>
        <v>39051</v>
      </c>
      <c r="C2739" s="17">
        <f t="shared" ca="1" si="715"/>
        <v>3954.5</v>
      </c>
      <c r="D2739" s="42">
        <f t="shared" ca="1" si="725"/>
        <v>26.300000000000182</v>
      </c>
      <c r="E2739" s="15">
        <f t="shared" ca="1" si="717"/>
        <v>26.300000000000182</v>
      </c>
      <c r="F2739" s="15">
        <f t="shared" ca="1" si="718"/>
        <v>0</v>
      </c>
      <c r="G2739" s="17">
        <f t="shared" ca="1" si="726"/>
        <v>14.303571428571429</v>
      </c>
      <c r="H2739" s="17">
        <f t="shared" ca="1" si="727"/>
        <v>5.75</v>
      </c>
      <c r="I2739" s="17">
        <f t="shared" ca="1" si="728"/>
        <v>2.487577639751553</v>
      </c>
      <c r="J2739" s="23">
        <f t="shared" ca="1" si="719"/>
        <v>71.326803205699022</v>
      </c>
      <c r="K2739" s="19" t="str">
        <f t="shared" ca="1" si="720"/>
        <v>SELL</v>
      </c>
      <c r="L2739" s="19" t="str">
        <f t="shared" ca="1" si="721"/>
        <v/>
      </c>
      <c r="M2739" s="9" t="str">
        <f t="shared" ca="1" si="722"/>
        <v/>
      </c>
      <c r="N2739" s="9" t="str">
        <f t="shared" ca="1" si="723"/>
        <v/>
      </c>
      <c r="O2739" s="11">
        <f t="shared" ca="1" si="716"/>
        <v>39051</v>
      </c>
      <c r="P2739" s="31">
        <f t="shared" ca="1" si="729"/>
        <v>62</v>
      </c>
      <c r="Q2739" s="9">
        <f t="shared" ca="1" si="724"/>
        <v>0</v>
      </c>
      <c r="R2739" s="34" t="str">
        <f t="shared" ca="1" si="730"/>
        <v>SELL</v>
      </c>
    </row>
    <row r="2740" spans="1:18" x14ac:dyDescent="0.3">
      <c r="A2740" s="9">
        <v>2737</v>
      </c>
      <c r="B2740" s="11">
        <f t="shared" ca="1" si="714"/>
        <v>39052</v>
      </c>
      <c r="C2740" s="17">
        <f t="shared" ca="1" si="715"/>
        <v>3997.6</v>
      </c>
      <c r="D2740" s="42">
        <f t="shared" ca="1" si="725"/>
        <v>43.099999999999909</v>
      </c>
      <c r="E2740" s="15">
        <f t="shared" ca="1" si="717"/>
        <v>43.099999999999909</v>
      </c>
      <c r="F2740" s="15">
        <f t="shared" ca="1" si="718"/>
        <v>0</v>
      </c>
      <c r="G2740" s="17">
        <f t="shared" ca="1" si="726"/>
        <v>15.667857142857136</v>
      </c>
      <c r="H2740" s="17">
        <f t="shared" ca="1" si="727"/>
        <v>5.75</v>
      </c>
      <c r="I2740" s="17">
        <f t="shared" ca="1" si="728"/>
        <v>2.7248447204968933</v>
      </c>
      <c r="J2740" s="23">
        <f t="shared" ca="1" si="719"/>
        <v>73.153243288310819</v>
      </c>
      <c r="K2740" s="19" t="str">
        <f t="shared" ca="1" si="720"/>
        <v>SELL</v>
      </c>
      <c r="L2740" s="19" t="str">
        <f t="shared" ca="1" si="721"/>
        <v/>
      </c>
      <c r="M2740" s="9" t="str">
        <f t="shared" ca="1" si="722"/>
        <v/>
      </c>
      <c r="N2740" s="9" t="str">
        <f t="shared" ca="1" si="723"/>
        <v/>
      </c>
      <c r="O2740" s="11">
        <f t="shared" ca="1" si="716"/>
        <v>39052</v>
      </c>
      <c r="P2740" s="31">
        <f t="shared" ca="1" si="729"/>
        <v>62</v>
      </c>
      <c r="Q2740" s="9">
        <f t="shared" ca="1" si="724"/>
        <v>0</v>
      </c>
      <c r="R2740" s="34" t="str">
        <f t="shared" ca="1" si="730"/>
        <v>SELL</v>
      </c>
    </row>
    <row r="2741" spans="1:18" x14ac:dyDescent="0.3">
      <c r="A2741" s="9">
        <v>2738</v>
      </c>
      <c r="B2741" s="11">
        <f t="shared" ca="1" si="714"/>
        <v>39055</v>
      </c>
      <c r="C2741" s="17">
        <f t="shared" ca="1" si="715"/>
        <v>4001</v>
      </c>
      <c r="D2741" s="42">
        <f t="shared" ca="1" si="725"/>
        <v>3.4000000000000909</v>
      </c>
      <c r="E2741" s="15">
        <f t="shared" ca="1" si="717"/>
        <v>3.4000000000000909</v>
      </c>
      <c r="F2741" s="15">
        <f t="shared" ca="1" si="718"/>
        <v>0</v>
      </c>
      <c r="G2741" s="17">
        <f t="shared" ca="1" si="726"/>
        <v>15.399999999999993</v>
      </c>
      <c r="H2741" s="17">
        <f t="shared" ca="1" si="727"/>
        <v>5.75</v>
      </c>
      <c r="I2741" s="17">
        <f t="shared" ca="1" si="728"/>
        <v>2.6782608695652161</v>
      </c>
      <c r="J2741" s="23">
        <f t="shared" ca="1" si="719"/>
        <v>72.813238770685572</v>
      </c>
      <c r="K2741" s="19" t="str">
        <f t="shared" ca="1" si="720"/>
        <v>SELL</v>
      </c>
      <c r="L2741" s="19" t="str">
        <f t="shared" ca="1" si="721"/>
        <v/>
      </c>
      <c r="M2741" s="9" t="str">
        <f t="shared" ca="1" si="722"/>
        <v/>
      </c>
      <c r="N2741" s="9" t="str">
        <f t="shared" ca="1" si="723"/>
        <v/>
      </c>
      <c r="O2741" s="11">
        <f t="shared" ca="1" si="716"/>
        <v>39055</v>
      </c>
      <c r="P2741" s="31">
        <f t="shared" ca="1" si="729"/>
        <v>62</v>
      </c>
      <c r="Q2741" s="9">
        <f t="shared" ca="1" si="724"/>
        <v>0</v>
      </c>
      <c r="R2741" s="34" t="str">
        <f t="shared" ca="1" si="730"/>
        <v>SELL</v>
      </c>
    </row>
    <row r="2742" spans="1:18" x14ac:dyDescent="0.3">
      <c r="A2742" s="9">
        <v>2739</v>
      </c>
      <c r="B2742" s="11">
        <f t="shared" ca="1" si="714"/>
        <v>39056</v>
      </c>
      <c r="C2742" s="17">
        <f t="shared" ca="1" si="715"/>
        <v>4015.75</v>
      </c>
      <c r="D2742" s="42">
        <f t="shared" ca="1" si="725"/>
        <v>14.75</v>
      </c>
      <c r="E2742" s="15">
        <f t="shared" ca="1" si="717"/>
        <v>14.75</v>
      </c>
      <c r="F2742" s="15">
        <f t="shared" ca="1" si="718"/>
        <v>0</v>
      </c>
      <c r="G2742" s="17">
        <f t="shared" ca="1" si="726"/>
        <v>15.710714285714273</v>
      </c>
      <c r="H2742" s="17">
        <f t="shared" ca="1" si="727"/>
        <v>5.75</v>
      </c>
      <c r="I2742" s="17">
        <f t="shared" ca="1" si="728"/>
        <v>2.7322981366459604</v>
      </c>
      <c r="J2742" s="23">
        <f t="shared" ca="1" si="719"/>
        <v>73.206856382093505</v>
      </c>
      <c r="K2742" s="19" t="str">
        <f t="shared" ca="1" si="720"/>
        <v>SELL</v>
      </c>
      <c r="L2742" s="19" t="str">
        <f t="shared" ca="1" si="721"/>
        <v/>
      </c>
      <c r="M2742" s="9" t="str">
        <f t="shared" ca="1" si="722"/>
        <v/>
      </c>
      <c r="N2742" s="9" t="str">
        <f t="shared" ca="1" si="723"/>
        <v/>
      </c>
      <c r="O2742" s="11">
        <f t="shared" ca="1" si="716"/>
        <v>39056</v>
      </c>
      <c r="P2742" s="31">
        <f t="shared" ca="1" si="729"/>
        <v>62</v>
      </c>
      <c r="Q2742" s="9">
        <f t="shared" ca="1" si="724"/>
        <v>0</v>
      </c>
      <c r="R2742" s="34" t="str">
        <f t="shared" ca="1" si="730"/>
        <v>SELL</v>
      </c>
    </row>
    <row r="2743" spans="1:18" x14ac:dyDescent="0.3">
      <c r="A2743" s="9">
        <v>2740</v>
      </c>
      <c r="B2743" s="11">
        <f t="shared" ca="1" si="714"/>
        <v>39057</v>
      </c>
      <c r="C2743" s="17">
        <f t="shared" ca="1" si="715"/>
        <v>4015.95</v>
      </c>
      <c r="D2743" s="42">
        <f t="shared" ca="1" si="725"/>
        <v>0.1999999999998181</v>
      </c>
      <c r="E2743" s="15">
        <f t="shared" ca="1" si="717"/>
        <v>0.1999999999998181</v>
      </c>
      <c r="F2743" s="15">
        <f t="shared" ca="1" si="718"/>
        <v>0</v>
      </c>
      <c r="G2743" s="17">
        <f t="shared" ca="1" si="726"/>
        <v>15.68571428571428</v>
      </c>
      <c r="H2743" s="17">
        <f t="shared" ca="1" si="727"/>
        <v>5.75</v>
      </c>
      <c r="I2743" s="17">
        <f t="shared" ca="1" si="728"/>
        <v>2.7279503105590051</v>
      </c>
      <c r="J2743" s="23">
        <f t="shared" ca="1" si="719"/>
        <v>73.175608130623118</v>
      </c>
      <c r="K2743" s="19" t="str">
        <f t="shared" ca="1" si="720"/>
        <v>SELL</v>
      </c>
      <c r="L2743" s="19" t="str">
        <f t="shared" ca="1" si="721"/>
        <v/>
      </c>
      <c r="M2743" s="9" t="str">
        <f t="shared" ca="1" si="722"/>
        <v/>
      </c>
      <c r="N2743" s="9" t="str">
        <f t="shared" ca="1" si="723"/>
        <v/>
      </c>
      <c r="O2743" s="11">
        <f t="shared" ca="1" si="716"/>
        <v>39057</v>
      </c>
      <c r="P2743" s="31">
        <f t="shared" ca="1" si="729"/>
        <v>62</v>
      </c>
      <c r="Q2743" s="9">
        <f t="shared" ca="1" si="724"/>
        <v>0</v>
      </c>
      <c r="R2743" s="34" t="str">
        <f t="shared" ca="1" si="730"/>
        <v>SELL</v>
      </c>
    </row>
    <row r="2744" spans="1:18" x14ac:dyDescent="0.3">
      <c r="A2744" s="9">
        <v>2741</v>
      </c>
      <c r="B2744" s="11">
        <f t="shared" ca="1" si="714"/>
        <v>39058</v>
      </c>
      <c r="C2744" s="17">
        <f t="shared" ca="1" si="715"/>
        <v>4015.35</v>
      </c>
      <c r="D2744" s="42">
        <f t="shared" ca="1" si="725"/>
        <v>-0.59999999999990905</v>
      </c>
      <c r="E2744" s="15">
        <f t="shared" ca="1" si="717"/>
        <v>0</v>
      </c>
      <c r="F2744" s="15">
        <f t="shared" ca="1" si="718"/>
        <v>-0.59999999999990905</v>
      </c>
      <c r="G2744" s="17">
        <f t="shared" ca="1" si="726"/>
        <v>15.68571428571428</v>
      </c>
      <c r="H2744" s="17">
        <f t="shared" ca="1" si="727"/>
        <v>4.0750000000000126</v>
      </c>
      <c r="I2744" s="17">
        <f t="shared" ca="1" si="728"/>
        <v>3.849255039439075</v>
      </c>
      <c r="J2744" s="23">
        <f t="shared" ca="1" si="719"/>
        <v>79.378275799746916</v>
      </c>
      <c r="K2744" s="19" t="str">
        <f t="shared" ca="1" si="720"/>
        <v>SELL</v>
      </c>
      <c r="L2744" s="19" t="str">
        <f t="shared" ca="1" si="721"/>
        <v/>
      </c>
      <c r="M2744" s="9" t="str">
        <f t="shared" ca="1" si="722"/>
        <v/>
      </c>
      <c r="N2744" s="9" t="str">
        <f t="shared" ca="1" si="723"/>
        <v/>
      </c>
      <c r="O2744" s="11">
        <f t="shared" ca="1" si="716"/>
        <v>39058</v>
      </c>
      <c r="P2744" s="31">
        <f t="shared" ca="1" si="729"/>
        <v>62</v>
      </c>
      <c r="Q2744" s="9">
        <f t="shared" ca="1" si="724"/>
        <v>0</v>
      </c>
      <c r="R2744" s="34" t="str">
        <f t="shared" ca="1" si="730"/>
        <v>SELL</v>
      </c>
    </row>
    <row r="2745" spans="1:18" x14ac:dyDescent="0.3">
      <c r="A2745" s="9">
        <v>2742</v>
      </c>
      <c r="B2745" s="11">
        <f t="shared" ca="1" si="714"/>
        <v>39059</v>
      </c>
      <c r="C2745" s="17">
        <f t="shared" ca="1" si="715"/>
        <v>3962</v>
      </c>
      <c r="D2745" s="42">
        <f t="shared" ca="1" si="725"/>
        <v>-53.349999999999909</v>
      </c>
      <c r="E2745" s="15">
        <f t="shared" ca="1" si="717"/>
        <v>0</v>
      </c>
      <c r="F2745" s="15">
        <f t="shared" ca="1" si="718"/>
        <v>-53.349999999999909</v>
      </c>
      <c r="G2745" s="17">
        <f t="shared" ca="1" si="726"/>
        <v>15.446428571428571</v>
      </c>
      <c r="H2745" s="17">
        <f t="shared" ca="1" si="727"/>
        <v>7.8857142857142923</v>
      </c>
      <c r="I2745" s="17">
        <f t="shared" ca="1" si="728"/>
        <v>1.9587862318840563</v>
      </c>
      <c r="J2745" s="23">
        <f t="shared" ca="1" si="719"/>
        <v>66.202357263125649</v>
      </c>
      <c r="K2745" s="19" t="str">
        <f t="shared" ca="1" si="720"/>
        <v/>
      </c>
      <c r="L2745" s="19" t="str">
        <f t="shared" ca="1" si="721"/>
        <v/>
      </c>
      <c r="M2745" s="9" t="str">
        <f t="shared" ca="1" si="722"/>
        <v/>
      </c>
      <c r="N2745" s="9" t="str">
        <f t="shared" ca="1" si="723"/>
        <v/>
      </c>
      <c r="O2745" s="11">
        <f t="shared" ca="1" si="716"/>
        <v>39059</v>
      </c>
      <c r="P2745" s="31">
        <f t="shared" ca="1" si="729"/>
        <v>62</v>
      </c>
      <c r="Q2745" s="9">
        <f t="shared" ca="1" si="724"/>
        <v>0</v>
      </c>
      <c r="R2745" s="34" t="str">
        <f t="shared" ca="1" si="730"/>
        <v>SELL</v>
      </c>
    </row>
    <row r="2746" spans="1:18" x14ac:dyDescent="0.3">
      <c r="A2746" s="9">
        <v>2743</v>
      </c>
      <c r="B2746" s="11">
        <f t="shared" ca="1" si="714"/>
        <v>39062</v>
      </c>
      <c r="C2746" s="17">
        <f t="shared" ca="1" si="715"/>
        <v>3849.5</v>
      </c>
      <c r="D2746" s="42">
        <f t="shared" ca="1" si="725"/>
        <v>-112.5</v>
      </c>
      <c r="E2746" s="15">
        <f t="shared" ca="1" si="717"/>
        <v>0</v>
      </c>
      <c r="F2746" s="15">
        <f t="shared" ca="1" si="718"/>
        <v>-112.5</v>
      </c>
      <c r="G2746" s="17">
        <f t="shared" ca="1" si="726"/>
        <v>11.010714285714291</v>
      </c>
      <c r="H2746" s="17">
        <f t="shared" ca="1" si="727"/>
        <v>15.921428571428578</v>
      </c>
      <c r="I2746" s="17">
        <f t="shared" ca="1" si="728"/>
        <v>0.69156572454015264</v>
      </c>
      <c r="J2746" s="23">
        <f t="shared" ca="1" si="719"/>
        <v>40.883171993104362</v>
      </c>
      <c r="K2746" s="19" t="str">
        <f t="shared" ca="1" si="720"/>
        <v/>
      </c>
      <c r="L2746" s="19" t="str">
        <f t="shared" ca="1" si="721"/>
        <v/>
      </c>
      <c r="M2746" s="9" t="str">
        <f t="shared" ca="1" si="722"/>
        <v/>
      </c>
      <c r="N2746" s="9" t="str">
        <f t="shared" ca="1" si="723"/>
        <v/>
      </c>
      <c r="O2746" s="11">
        <f t="shared" ca="1" si="716"/>
        <v>39062</v>
      </c>
      <c r="P2746" s="31">
        <f t="shared" ca="1" si="729"/>
        <v>62</v>
      </c>
      <c r="Q2746" s="9">
        <f t="shared" ca="1" si="724"/>
        <v>0</v>
      </c>
      <c r="R2746" s="34" t="str">
        <f t="shared" ca="1" si="730"/>
        <v>SELL</v>
      </c>
    </row>
    <row r="2747" spans="1:18" x14ac:dyDescent="0.3">
      <c r="A2747" s="9">
        <v>2744</v>
      </c>
      <c r="B2747" s="11">
        <f t="shared" ca="1" si="714"/>
        <v>39063</v>
      </c>
      <c r="C2747" s="17">
        <f t="shared" ca="1" si="715"/>
        <v>3716.9</v>
      </c>
      <c r="D2747" s="42">
        <f t="shared" ca="1" si="725"/>
        <v>-132.59999999999991</v>
      </c>
      <c r="E2747" s="15">
        <f t="shared" ca="1" si="717"/>
        <v>0</v>
      </c>
      <c r="F2747" s="15">
        <f t="shared" ca="1" si="718"/>
        <v>-132.59999999999991</v>
      </c>
      <c r="G2747" s="17">
        <f t="shared" ca="1" si="726"/>
        <v>8.4035714285714356</v>
      </c>
      <c r="H2747" s="17">
        <f t="shared" ca="1" si="727"/>
        <v>25.392857142857142</v>
      </c>
      <c r="I2747" s="17">
        <f t="shared" ca="1" si="728"/>
        <v>0.33094233473980339</v>
      </c>
      <c r="J2747" s="23">
        <f t="shared" ca="1" si="719"/>
        <v>24.865264715206607</v>
      </c>
      <c r="K2747" s="19" t="str">
        <f t="shared" ca="1" si="720"/>
        <v>BUY</v>
      </c>
      <c r="L2747" s="19">
        <f t="shared" ca="1" si="721"/>
        <v>63</v>
      </c>
      <c r="M2747" s="9" t="str">
        <f t="shared" ca="1" si="722"/>
        <v>BUY</v>
      </c>
      <c r="N2747" s="9">
        <f t="shared" ca="1" si="723"/>
        <v>3716.9</v>
      </c>
      <c r="O2747" s="11">
        <f t="shared" ca="1" si="716"/>
        <v>39063</v>
      </c>
      <c r="P2747" s="31">
        <f t="shared" ca="1" si="729"/>
        <v>63</v>
      </c>
      <c r="Q2747" s="9">
        <f t="shared" ca="1" si="724"/>
        <v>1</v>
      </c>
      <c r="R2747" s="34" t="str">
        <f t="shared" ca="1" si="730"/>
        <v>BUY</v>
      </c>
    </row>
    <row r="2748" spans="1:18" x14ac:dyDescent="0.3">
      <c r="A2748" s="9">
        <v>2745</v>
      </c>
      <c r="B2748" s="11">
        <f t="shared" ca="1" si="714"/>
        <v>39064</v>
      </c>
      <c r="C2748" s="17">
        <f t="shared" ca="1" si="715"/>
        <v>3765.2</v>
      </c>
      <c r="D2748" s="42">
        <f t="shared" ca="1" si="725"/>
        <v>48.299999999999727</v>
      </c>
      <c r="E2748" s="15">
        <f t="shared" ca="1" si="717"/>
        <v>48.299999999999727</v>
      </c>
      <c r="F2748" s="15">
        <f t="shared" ca="1" si="718"/>
        <v>0</v>
      </c>
      <c r="G2748" s="17">
        <f t="shared" ca="1" si="726"/>
        <v>11.853571428571415</v>
      </c>
      <c r="H2748" s="17">
        <f t="shared" ca="1" si="727"/>
        <v>24.728571428571417</v>
      </c>
      <c r="I2748" s="17">
        <f t="shared" ca="1" si="728"/>
        <v>0.47934719815135729</v>
      </c>
      <c r="J2748" s="23">
        <f t="shared" ca="1" si="719"/>
        <v>32.402616420970404</v>
      </c>
      <c r="K2748" s="19" t="str">
        <f t="shared" ca="1" si="720"/>
        <v/>
      </c>
      <c r="L2748" s="19" t="str">
        <f t="shared" ca="1" si="721"/>
        <v/>
      </c>
      <c r="M2748" s="9" t="str">
        <f t="shared" ca="1" si="722"/>
        <v/>
      </c>
      <c r="N2748" s="9" t="str">
        <f t="shared" ca="1" si="723"/>
        <v/>
      </c>
      <c r="O2748" s="11">
        <f t="shared" ca="1" si="716"/>
        <v>39064</v>
      </c>
      <c r="P2748" s="31">
        <f t="shared" ca="1" si="729"/>
        <v>63</v>
      </c>
      <c r="Q2748" s="9">
        <f t="shared" ca="1" si="724"/>
        <v>0</v>
      </c>
      <c r="R2748" s="34" t="str">
        <f t="shared" ca="1" si="730"/>
        <v>BUY</v>
      </c>
    </row>
    <row r="2749" spans="1:18" x14ac:dyDescent="0.3">
      <c r="A2749" s="9">
        <v>2746</v>
      </c>
      <c r="B2749" s="11">
        <f t="shared" ca="1" si="714"/>
        <v>39065</v>
      </c>
      <c r="C2749" s="17">
        <f t="shared" ca="1" si="715"/>
        <v>3843.05</v>
      </c>
      <c r="D2749" s="42">
        <f t="shared" ca="1" si="725"/>
        <v>77.850000000000364</v>
      </c>
      <c r="E2749" s="15">
        <f t="shared" ca="1" si="717"/>
        <v>77.850000000000364</v>
      </c>
      <c r="F2749" s="15">
        <f t="shared" ca="1" si="718"/>
        <v>0</v>
      </c>
      <c r="G2749" s="17">
        <f t="shared" ca="1" si="726"/>
        <v>17.028571428571436</v>
      </c>
      <c r="H2749" s="17">
        <f t="shared" ca="1" si="727"/>
        <v>24.728571428571417</v>
      </c>
      <c r="I2749" s="17">
        <f t="shared" ca="1" si="728"/>
        <v>0.68861929520508436</v>
      </c>
      <c r="J2749" s="23">
        <f t="shared" ca="1" si="719"/>
        <v>40.780020526855992</v>
      </c>
      <c r="K2749" s="19" t="str">
        <f t="shared" ca="1" si="720"/>
        <v/>
      </c>
      <c r="L2749" s="19" t="str">
        <f t="shared" ca="1" si="721"/>
        <v/>
      </c>
      <c r="M2749" s="9" t="str">
        <f t="shared" ca="1" si="722"/>
        <v/>
      </c>
      <c r="N2749" s="9" t="str">
        <f t="shared" ca="1" si="723"/>
        <v/>
      </c>
      <c r="O2749" s="11">
        <f t="shared" ca="1" si="716"/>
        <v>39065</v>
      </c>
      <c r="P2749" s="31">
        <f t="shared" ca="1" si="729"/>
        <v>63</v>
      </c>
      <c r="Q2749" s="9">
        <f t="shared" ca="1" si="724"/>
        <v>0</v>
      </c>
      <c r="R2749" s="34" t="str">
        <f t="shared" ca="1" si="730"/>
        <v>BUY</v>
      </c>
    </row>
    <row r="2750" spans="1:18" x14ac:dyDescent="0.3">
      <c r="A2750" s="9">
        <v>2747</v>
      </c>
      <c r="B2750" s="11">
        <f t="shared" ca="1" si="714"/>
        <v>39066</v>
      </c>
      <c r="C2750" s="17">
        <f t="shared" ca="1" si="715"/>
        <v>3888.65</v>
      </c>
      <c r="D2750" s="42">
        <f t="shared" ca="1" si="725"/>
        <v>45.599999999999909</v>
      </c>
      <c r="E2750" s="15">
        <f t="shared" ca="1" si="717"/>
        <v>45.599999999999909</v>
      </c>
      <c r="F2750" s="15">
        <f t="shared" ca="1" si="718"/>
        <v>0</v>
      </c>
      <c r="G2750" s="17">
        <f t="shared" ca="1" si="726"/>
        <v>18.996428571428559</v>
      </c>
      <c r="H2750" s="17">
        <f t="shared" ca="1" si="727"/>
        <v>24.728571428571417</v>
      </c>
      <c r="I2750" s="17">
        <f t="shared" ca="1" si="728"/>
        <v>0.7681975736568456</v>
      </c>
      <c r="J2750" s="23">
        <f t="shared" ca="1" si="719"/>
        <v>43.445234011271744</v>
      </c>
      <c r="K2750" s="19" t="str">
        <f t="shared" ca="1" si="720"/>
        <v/>
      </c>
      <c r="L2750" s="19" t="str">
        <f t="shared" ca="1" si="721"/>
        <v/>
      </c>
      <c r="M2750" s="9" t="str">
        <f t="shared" ca="1" si="722"/>
        <v/>
      </c>
      <c r="N2750" s="9" t="str">
        <f t="shared" ca="1" si="723"/>
        <v/>
      </c>
      <c r="O2750" s="11">
        <f t="shared" ca="1" si="716"/>
        <v>39066</v>
      </c>
      <c r="P2750" s="31">
        <f t="shared" ca="1" si="729"/>
        <v>63</v>
      </c>
      <c r="Q2750" s="9">
        <f t="shared" ca="1" si="724"/>
        <v>0</v>
      </c>
      <c r="R2750" s="34" t="str">
        <f t="shared" ca="1" si="730"/>
        <v>BUY</v>
      </c>
    </row>
    <row r="2751" spans="1:18" x14ac:dyDescent="0.3">
      <c r="A2751" s="9">
        <v>2748</v>
      </c>
      <c r="B2751" s="11">
        <f t="shared" ca="1" si="714"/>
        <v>39069</v>
      </c>
      <c r="C2751" s="17">
        <f t="shared" ca="1" si="715"/>
        <v>3928.75</v>
      </c>
      <c r="D2751" s="42">
        <f t="shared" ca="1" si="725"/>
        <v>40.099999999999909</v>
      </c>
      <c r="E2751" s="15">
        <f t="shared" ca="1" si="717"/>
        <v>40.099999999999909</v>
      </c>
      <c r="F2751" s="15">
        <f t="shared" ca="1" si="718"/>
        <v>0</v>
      </c>
      <c r="G2751" s="17">
        <f t="shared" ca="1" si="726"/>
        <v>21.860714285714266</v>
      </c>
      <c r="H2751" s="17">
        <f t="shared" ca="1" si="727"/>
        <v>21.360714285714266</v>
      </c>
      <c r="I2751" s="17">
        <f t="shared" ca="1" si="728"/>
        <v>1.0234074569469989</v>
      </c>
      <c r="J2751" s="23">
        <f t="shared" ca="1" si="719"/>
        <v>50.578416790613126</v>
      </c>
      <c r="K2751" s="19" t="str">
        <f t="shared" ca="1" si="720"/>
        <v/>
      </c>
      <c r="L2751" s="19" t="str">
        <f t="shared" ca="1" si="721"/>
        <v/>
      </c>
      <c r="M2751" s="9" t="str">
        <f t="shared" ca="1" si="722"/>
        <v/>
      </c>
      <c r="N2751" s="9" t="str">
        <f t="shared" ca="1" si="723"/>
        <v/>
      </c>
      <c r="O2751" s="11">
        <f t="shared" ca="1" si="716"/>
        <v>39069</v>
      </c>
      <c r="P2751" s="31">
        <f t="shared" ca="1" si="729"/>
        <v>63</v>
      </c>
      <c r="Q2751" s="9">
        <f t="shared" ca="1" si="724"/>
        <v>0</v>
      </c>
      <c r="R2751" s="34" t="str">
        <f t="shared" ca="1" si="730"/>
        <v>BUY</v>
      </c>
    </row>
    <row r="2752" spans="1:18" x14ac:dyDescent="0.3">
      <c r="A2752" s="9">
        <v>2749</v>
      </c>
      <c r="B2752" s="11">
        <f t="shared" ca="1" si="714"/>
        <v>39070</v>
      </c>
      <c r="C2752" s="17">
        <f t="shared" ca="1" si="715"/>
        <v>3832</v>
      </c>
      <c r="D2752" s="42">
        <f t="shared" ca="1" si="725"/>
        <v>-96.75</v>
      </c>
      <c r="E2752" s="15">
        <f t="shared" ca="1" si="717"/>
        <v>0</v>
      </c>
      <c r="F2752" s="15">
        <f t="shared" ca="1" si="718"/>
        <v>-96.75</v>
      </c>
      <c r="G2752" s="17">
        <f t="shared" ca="1" si="726"/>
        <v>21.399999999999995</v>
      </c>
      <c r="H2752" s="17">
        <f t="shared" ca="1" si="727"/>
        <v>28.271428571428551</v>
      </c>
      <c r="I2752" s="17">
        <f t="shared" ca="1" si="728"/>
        <v>0.75694795351187505</v>
      </c>
      <c r="J2752" s="23">
        <f t="shared" ca="1" si="719"/>
        <v>43.08311763014094</v>
      </c>
      <c r="K2752" s="19" t="str">
        <f t="shared" ca="1" si="720"/>
        <v/>
      </c>
      <c r="L2752" s="19" t="str">
        <f t="shared" ca="1" si="721"/>
        <v/>
      </c>
      <c r="M2752" s="9" t="str">
        <f t="shared" ca="1" si="722"/>
        <v/>
      </c>
      <c r="N2752" s="9" t="str">
        <f t="shared" ca="1" si="723"/>
        <v/>
      </c>
      <c r="O2752" s="11">
        <f t="shared" ca="1" si="716"/>
        <v>39070</v>
      </c>
      <c r="P2752" s="31">
        <f t="shared" ca="1" si="729"/>
        <v>63</v>
      </c>
      <c r="Q2752" s="9">
        <f t="shared" ca="1" si="724"/>
        <v>0</v>
      </c>
      <c r="R2752" s="34" t="str">
        <f t="shared" ca="1" si="730"/>
        <v>BUY</v>
      </c>
    </row>
    <row r="2753" spans="1:18" x14ac:dyDescent="0.3">
      <c r="A2753" s="9">
        <v>2750</v>
      </c>
      <c r="B2753" s="11">
        <f t="shared" ca="1" si="714"/>
        <v>39071</v>
      </c>
      <c r="C2753" s="17">
        <f t="shared" ca="1" si="715"/>
        <v>3815.55</v>
      </c>
      <c r="D2753" s="42">
        <f t="shared" ca="1" si="725"/>
        <v>-16.449999999999818</v>
      </c>
      <c r="E2753" s="15">
        <f t="shared" ca="1" si="717"/>
        <v>0</v>
      </c>
      <c r="F2753" s="15">
        <f t="shared" ca="1" si="718"/>
        <v>-16.449999999999818</v>
      </c>
      <c r="G2753" s="17">
        <f t="shared" ca="1" si="726"/>
        <v>19.521428571428551</v>
      </c>
      <c r="H2753" s="17">
        <f t="shared" ca="1" si="727"/>
        <v>29.446428571428537</v>
      </c>
      <c r="I2753" s="17">
        <f t="shared" ca="1" si="728"/>
        <v>0.66294724075197098</v>
      </c>
      <c r="J2753" s="23">
        <f t="shared" ca="1" si="719"/>
        <v>39.86580118153308</v>
      </c>
      <c r="K2753" s="19" t="str">
        <f t="shared" ca="1" si="720"/>
        <v/>
      </c>
      <c r="L2753" s="19" t="str">
        <f t="shared" ca="1" si="721"/>
        <v/>
      </c>
      <c r="M2753" s="9" t="str">
        <f t="shared" ca="1" si="722"/>
        <v/>
      </c>
      <c r="N2753" s="9" t="str">
        <f t="shared" ca="1" si="723"/>
        <v/>
      </c>
      <c r="O2753" s="11">
        <f t="shared" ca="1" si="716"/>
        <v>39071</v>
      </c>
      <c r="P2753" s="31">
        <f t="shared" ca="1" si="729"/>
        <v>63</v>
      </c>
      <c r="Q2753" s="9">
        <f t="shared" ca="1" si="724"/>
        <v>0</v>
      </c>
      <c r="R2753" s="34" t="str">
        <f t="shared" ca="1" si="730"/>
        <v>BUY</v>
      </c>
    </row>
    <row r="2754" spans="1:18" x14ac:dyDescent="0.3">
      <c r="A2754" s="9">
        <v>2751</v>
      </c>
      <c r="B2754" s="11">
        <f t="shared" ca="1" si="714"/>
        <v>39072</v>
      </c>
      <c r="C2754" s="17">
        <f t="shared" ca="1" si="715"/>
        <v>3833.5</v>
      </c>
      <c r="D2754" s="42">
        <f t="shared" ca="1" si="725"/>
        <v>17.949999999999818</v>
      </c>
      <c r="E2754" s="15">
        <f t="shared" ca="1" si="717"/>
        <v>17.949999999999818</v>
      </c>
      <c r="F2754" s="15">
        <f t="shared" ca="1" si="718"/>
        <v>0</v>
      </c>
      <c r="G2754" s="17">
        <f t="shared" ca="1" si="726"/>
        <v>17.724999999999973</v>
      </c>
      <c r="H2754" s="17">
        <f t="shared" ca="1" si="727"/>
        <v>29.446428571428537</v>
      </c>
      <c r="I2754" s="17">
        <f t="shared" ca="1" si="728"/>
        <v>0.60194057004244972</v>
      </c>
      <c r="J2754" s="23">
        <f t="shared" ca="1" si="719"/>
        <v>37.575711689884905</v>
      </c>
      <c r="K2754" s="19" t="str">
        <f t="shared" ca="1" si="720"/>
        <v/>
      </c>
      <c r="L2754" s="19" t="str">
        <f t="shared" ca="1" si="721"/>
        <v/>
      </c>
      <c r="M2754" s="9" t="str">
        <f t="shared" ca="1" si="722"/>
        <v/>
      </c>
      <c r="N2754" s="9" t="str">
        <f t="shared" ca="1" si="723"/>
        <v/>
      </c>
      <c r="O2754" s="11">
        <f t="shared" ca="1" si="716"/>
        <v>39072</v>
      </c>
      <c r="P2754" s="31">
        <f t="shared" ca="1" si="729"/>
        <v>63</v>
      </c>
      <c r="Q2754" s="9">
        <f t="shared" ca="1" si="724"/>
        <v>0</v>
      </c>
      <c r="R2754" s="34" t="str">
        <f t="shared" ca="1" si="730"/>
        <v>BUY</v>
      </c>
    </row>
    <row r="2755" spans="1:18" x14ac:dyDescent="0.3">
      <c r="A2755" s="9">
        <v>2752</v>
      </c>
      <c r="B2755" s="11">
        <f t="shared" ca="1" si="714"/>
        <v>39073</v>
      </c>
      <c r="C2755" s="17">
        <f t="shared" ca="1" si="715"/>
        <v>3871.15</v>
      </c>
      <c r="D2755" s="42">
        <f t="shared" ca="1" si="725"/>
        <v>37.650000000000091</v>
      </c>
      <c r="E2755" s="15">
        <f t="shared" ca="1" si="717"/>
        <v>37.650000000000091</v>
      </c>
      <c r="F2755" s="15">
        <f t="shared" ca="1" si="718"/>
        <v>0</v>
      </c>
      <c r="G2755" s="17">
        <f t="shared" ca="1" si="726"/>
        <v>20.171428571428546</v>
      </c>
      <c r="H2755" s="17">
        <f t="shared" ca="1" si="727"/>
        <v>29.446428571428537</v>
      </c>
      <c r="I2755" s="17">
        <f t="shared" ca="1" si="728"/>
        <v>0.68502122498483919</v>
      </c>
      <c r="J2755" s="23">
        <f t="shared" ca="1" si="719"/>
        <v>40.653566544302876</v>
      </c>
      <c r="K2755" s="19" t="str">
        <f t="shared" ca="1" si="720"/>
        <v/>
      </c>
      <c r="L2755" s="19" t="str">
        <f t="shared" ca="1" si="721"/>
        <v/>
      </c>
      <c r="M2755" s="9" t="str">
        <f t="shared" ca="1" si="722"/>
        <v/>
      </c>
      <c r="N2755" s="9" t="str">
        <f t="shared" ca="1" si="723"/>
        <v/>
      </c>
      <c r="O2755" s="11">
        <f t="shared" ca="1" si="716"/>
        <v>39073</v>
      </c>
      <c r="P2755" s="31">
        <f t="shared" ca="1" si="729"/>
        <v>63</v>
      </c>
      <c r="Q2755" s="9">
        <f t="shared" ca="1" si="724"/>
        <v>0</v>
      </c>
      <c r="R2755" s="34" t="str">
        <f t="shared" ca="1" si="730"/>
        <v>BUY</v>
      </c>
    </row>
    <row r="2756" spans="1:18" x14ac:dyDescent="0.3">
      <c r="A2756" s="9">
        <v>2753</v>
      </c>
      <c r="B2756" s="11">
        <f t="shared" ref="B2756:B2819" ca="1" si="731">VLOOKUP(A2756,INDIRECT($V$1&amp;"$A$2:$C$100000"),2,FALSE)</f>
        <v>39077</v>
      </c>
      <c r="C2756" s="17">
        <f t="shared" ref="C2756:C2819" ca="1" si="732">VLOOKUP(A2756,INDIRECT($V$1&amp;"$A$2:$C$100000"),3,FALSE)</f>
        <v>3940.5</v>
      </c>
      <c r="D2756" s="42">
        <f t="shared" ca="1" si="725"/>
        <v>69.349999999999909</v>
      </c>
      <c r="E2756" s="15">
        <f t="shared" ca="1" si="717"/>
        <v>69.349999999999909</v>
      </c>
      <c r="F2756" s="15">
        <f t="shared" ca="1" si="718"/>
        <v>0</v>
      </c>
      <c r="G2756" s="17">
        <f t="shared" ca="1" si="726"/>
        <v>24.071428571428537</v>
      </c>
      <c r="H2756" s="17">
        <f t="shared" ca="1" si="727"/>
        <v>29.446428571428537</v>
      </c>
      <c r="I2756" s="17">
        <f t="shared" ca="1" si="728"/>
        <v>0.81746513038204949</v>
      </c>
      <c r="J2756" s="23">
        <f t="shared" ca="1" si="719"/>
        <v>44.978311644978305</v>
      </c>
      <c r="K2756" s="19" t="str">
        <f t="shared" ca="1" si="720"/>
        <v/>
      </c>
      <c r="L2756" s="19" t="str">
        <f t="shared" ca="1" si="721"/>
        <v/>
      </c>
      <c r="M2756" s="9" t="str">
        <f t="shared" ca="1" si="722"/>
        <v/>
      </c>
      <c r="N2756" s="9" t="str">
        <f t="shared" ca="1" si="723"/>
        <v/>
      </c>
      <c r="O2756" s="11">
        <f t="shared" ref="O2756:O2819" ca="1" si="733">VLOOKUP(A2756,INDIRECT($V$1&amp;"$A$2:$C$100000"),2,FALSE)</f>
        <v>39077</v>
      </c>
      <c r="P2756" s="31">
        <f t="shared" ca="1" si="729"/>
        <v>63</v>
      </c>
      <c r="Q2756" s="9">
        <f t="shared" ca="1" si="724"/>
        <v>0</v>
      </c>
      <c r="R2756" s="34" t="str">
        <f t="shared" ca="1" si="730"/>
        <v>BUY</v>
      </c>
    </row>
    <row r="2757" spans="1:18" x14ac:dyDescent="0.3">
      <c r="A2757" s="9">
        <v>2754</v>
      </c>
      <c r="B2757" s="11">
        <f t="shared" ca="1" si="731"/>
        <v>39078</v>
      </c>
      <c r="C2757" s="17">
        <f t="shared" ca="1" si="732"/>
        <v>3974.25</v>
      </c>
      <c r="D2757" s="42">
        <f t="shared" ca="1" si="725"/>
        <v>33.75</v>
      </c>
      <c r="E2757" s="15">
        <f t="shared" ref="E2757:E2820" ca="1" si="734">IF(D2757&gt;$V$5,D2757,0)</f>
        <v>33.75</v>
      </c>
      <c r="F2757" s="15">
        <f t="shared" ref="F2757:F2820" ca="1" si="735">IF(D2757&lt;$V$5,D2757,0)</f>
        <v>0</v>
      </c>
      <c r="G2757" s="17">
        <f t="shared" ca="1" si="726"/>
        <v>26.467857142857124</v>
      </c>
      <c r="H2757" s="17">
        <f t="shared" ca="1" si="727"/>
        <v>29.446428571428537</v>
      </c>
      <c r="I2757" s="17">
        <f t="shared" ca="1" si="728"/>
        <v>0.89884778653729569</v>
      </c>
      <c r="J2757" s="23">
        <f t="shared" ref="J2757:J2820" ca="1" si="736">IF((A2757-1)&gt;=$G$1,IF(I2757=$V$5,$V$5,($V$6-($V$6/(1+I2757)))),"")</f>
        <v>47.336484414920804</v>
      </c>
      <c r="K2757" s="19" t="str">
        <f t="shared" ref="K2757:K2820" ca="1" si="737">IF((A2757-1)&gt;=$G$1,IF(J2757&gt;$D$1,$V$8,IF(J2757&lt;$C$1,$V$7,"")),"")</f>
        <v/>
      </c>
      <c r="L2757" s="19" t="str">
        <f t="shared" ref="L2757:L2820" ca="1" si="738">IF(M2757&lt;&gt;"",P2757,"")</f>
        <v/>
      </c>
      <c r="M2757" s="9" t="str">
        <f t="shared" ref="M2757:M2820" ca="1" si="739">IF(R2757&lt;&gt;R2756,R2757,"")</f>
        <v/>
      </c>
      <c r="N2757" s="9" t="str">
        <f t="shared" ref="N2757:N2820" ca="1" si="740">IF(OR(M2757=$V$7,M2757=$V$8),C2757,"")</f>
        <v/>
      </c>
      <c r="O2757" s="11">
        <f t="shared" ca="1" si="733"/>
        <v>39078</v>
      </c>
      <c r="P2757" s="31">
        <f t="shared" ca="1" si="729"/>
        <v>63</v>
      </c>
      <c r="Q2757" s="9">
        <f t="shared" ref="Q2757:Q2820" ca="1" si="741">IF(M2757&lt;&gt;"",1,0)</f>
        <v>0</v>
      </c>
      <c r="R2757" s="34" t="str">
        <f t="shared" ca="1" si="730"/>
        <v>BUY</v>
      </c>
    </row>
    <row r="2758" spans="1:18" x14ac:dyDescent="0.3">
      <c r="A2758" s="9">
        <v>2755</v>
      </c>
      <c r="B2758" s="11">
        <f t="shared" ca="1" si="731"/>
        <v>39079</v>
      </c>
      <c r="C2758" s="17">
        <f t="shared" ca="1" si="732"/>
        <v>3970.55</v>
      </c>
      <c r="D2758" s="42">
        <f t="shared" ref="D2758:D2821" ca="1" si="742">C2758-C2757</f>
        <v>-3.6999999999998181</v>
      </c>
      <c r="E2758" s="15">
        <f t="shared" ca="1" si="734"/>
        <v>0</v>
      </c>
      <c r="F2758" s="15">
        <f t="shared" ca="1" si="735"/>
        <v>-3.6999999999998181</v>
      </c>
      <c r="G2758" s="17">
        <f t="shared" ref="G2758:G2821" ca="1" si="743">IF((A2758-1)&gt;=$G$1,AVERAGE(OFFSET(E2758,0,0,-$G$1,1)),"")</f>
        <v>26.467857142857124</v>
      </c>
      <c r="H2758" s="17">
        <f t="shared" ref="H2758:H2821" ca="1" si="744">IF((A2758-1)&gt;=$G$1,ABS(AVERAGE(OFFSET(F2758,0,0,-$G$1,1))),"")</f>
        <v>29.667857142857105</v>
      </c>
      <c r="I2758" s="17">
        <f t="shared" ref="I2758:I2821" ca="1" si="745">IF((A2758-1)&gt;=$G$1,G2758/H2758,"")</f>
        <v>0.89213915974479407</v>
      </c>
      <c r="J2758" s="23">
        <f t="shared" ca="1" si="736"/>
        <v>47.149764601094304</v>
      </c>
      <c r="K2758" s="19" t="str">
        <f t="shared" ca="1" si="737"/>
        <v/>
      </c>
      <c r="L2758" s="19" t="str">
        <f t="shared" ca="1" si="738"/>
        <v/>
      </c>
      <c r="M2758" s="9" t="str">
        <f t="shared" ca="1" si="739"/>
        <v/>
      </c>
      <c r="N2758" s="9" t="str">
        <f t="shared" ca="1" si="740"/>
        <v/>
      </c>
      <c r="O2758" s="11">
        <f t="shared" ca="1" si="733"/>
        <v>39079</v>
      </c>
      <c r="P2758" s="31">
        <f t="shared" ref="P2758:P2821" ca="1" si="746">P2757+Q2758</f>
        <v>63</v>
      </c>
      <c r="Q2758" s="9">
        <f t="shared" ca="1" si="741"/>
        <v>0</v>
      </c>
      <c r="R2758" s="34" t="str">
        <f t="shared" ref="R2758:R2821" ca="1" si="747">IF(K2758=R2757,R2757,IF(K2758="",R2757,IF(K2758&lt;&gt;R2757,K2758)))</f>
        <v>BUY</v>
      </c>
    </row>
    <row r="2759" spans="1:18" x14ac:dyDescent="0.3">
      <c r="A2759" s="9">
        <v>2756</v>
      </c>
      <c r="B2759" s="11">
        <f t="shared" ca="1" si="731"/>
        <v>39080</v>
      </c>
      <c r="C2759" s="17">
        <f t="shared" ca="1" si="732"/>
        <v>3966.4</v>
      </c>
      <c r="D2759" s="42">
        <f t="shared" ca="1" si="742"/>
        <v>-4.1500000000000909</v>
      </c>
      <c r="E2759" s="15">
        <f t="shared" ca="1" si="734"/>
        <v>0</v>
      </c>
      <c r="F2759" s="15">
        <f t="shared" ca="1" si="735"/>
        <v>-4.1500000000000909</v>
      </c>
      <c r="G2759" s="17">
        <f t="shared" ca="1" si="743"/>
        <v>26.467857142857124</v>
      </c>
      <c r="H2759" s="17">
        <f t="shared" ca="1" si="744"/>
        <v>26.153571428571404</v>
      </c>
      <c r="I2759" s="17">
        <f t="shared" ca="1" si="745"/>
        <v>1.0120169329509767</v>
      </c>
      <c r="J2759" s="23">
        <f t="shared" ca="1" si="736"/>
        <v>50.298629021311264</v>
      </c>
      <c r="K2759" s="19" t="str">
        <f t="shared" ca="1" si="737"/>
        <v/>
      </c>
      <c r="L2759" s="19" t="str">
        <f t="shared" ca="1" si="738"/>
        <v/>
      </c>
      <c r="M2759" s="9" t="str">
        <f t="shared" ca="1" si="739"/>
        <v/>
      </c>
      <c r="N2759" s="9" t="str">
        <f t="shared" ca="1" si="740"/>
        <v/>
      </c>
      <c r="O2759" s="11">
        <f t="shared" ca="1" si="733"/>
        <v>39080</v>
      </c>
      <c r="P2759" s="31">
        <f t="shared" ca="1" si="746"/>
        <v>63</v>
      </c>
      <c r="Q2759" s="9">
        <f t="shared" ca="1" si="741"/>
        <v>0</v>
      </c>
      <c r="R2759" s="34" t="str">
        <f t="shared" ca="1" si="747"/>
        <v>BUY</v>
      </c>
    </row>
    <row r="2760" spans="1:18" x14ac:dyDescent="0.3">
      <c r="A2760" s="9">
        <v>2757</v>
      </c>
      <c r="B2760" s="11">
        <f t="shared" ca="1" si="731"/>
        <v>39084</v>
      </c>
      <c r="C2760" s="17">
        <f t="shared" ca="1" si="732"/>
        <v>4007.4</v>
      </c>
      <c r="D2760" s="42">
        <f t="shared" ca="1" si="742"/>
        <v>41</v>
      </c>
      <c r="E2760" s="15">
        <f t="shared" ca="1" si="734"/>
        <v>41</v>
      </c>
      <c r="F2760" s="15">
        <f t="shared" ca="1" si="735"/>
        <v>0</v>
      </c>
      <c r="G2760" s="17">
        <f t="shared" ca="1" si="743"/>
        <v>29.396428571428551</v>
      </c>
      <c r="H2760" s="17">
        <f t="shared" ca="1" si="744"/>
        <v>18.117857142857115</v>
      </c>
      <c r="I2760" s="17">
        <f t="shared" ca="1" si="745"/>
        <v>1.6225113345160669</v>
      </c>
      <c r="J2760" s="23">
        <f t="shared" ca="1" si="736"/>
        <v>61.868610944076984</v>
      </c>
      <c r="K2760" s="19" t="str">
        <f t="shared" ca="1" si="737"/>
        <v/>
      </c>
      <c r="L2760" s="19" t="str">
        <f t="shared" ca="1" si="738"/>
        <v/>
      </c>
      <c r="M2760" s="9" t="str">
        <f t="shared" ca="1" si="739"/>
        <v/>
      </c>
      <c r="N2760" s="9" t="str">
        <f t="shared" ca="1" si="740"/>
        <v/>
      </c>
      <c r="O2760" s="11">
        <f t="shared" ca="1" si="733"/>
        <v>39084</v>
      </c>
      <c r="P2760" s="31">
        <f t="shared" ca="1" si="746"/>
        <v>63</v>
      </c>
      <c r="Q2760" s="9">
        <f t="shared" ca="1" si="741"/>
        <v>0</v>
      </c>
      <c r="R2760" s="34" t="str">
        <f t="shared" ca="1" si="747"/>
        <v>BUY</v>
      </c>
    </row>
    <row r="2761" spans="1:18" x14ac:dyDescent="0.3">
      <c r="A2761" s="9">
        <v>2758</v>
      </c>
      <c r="B2761" s="11">
        <f t="shared" ca="1" si="731"/>
        <v>39085</v>
      </c>
      <c r="C2761" s="17">
        <f t="shared" ca="1" si="732"/>
        <v>4024.05</v>
      </c>
      <c r="D2761" s="42">
        <f t="shared" ca="1" si="742"/>
        <v>16.650000000000091</v>
      </c>
      <c r="E2761" s="15">
        <f t="shared" ca="1" si="734"/>
        <v>16.650000000000091</v>
      </c>
      <c r="F2761" s="15">
        <f t="shared" ca="1" si="735"/>
        <v>0</v>
      </c>
      <c r="G2761" s="17">
        <f t="shared" ca="1" si="743"/>
        <v>30.585714285714271</v>
      </c>
      <c r="H2761" s="17">
        <f t="shared" ca="1" si="744"/>
        <v>8.6464285714285527</v>
      </c>
      <c r="I2761" s="17">
        <f t="shared" ca="1" si="745"/>
        <v>3.5373812474184283</v>
      </c>
      <c r="J2761" s="23">
        <f t="shared" ca="1" si="736"/>
        <v>77.960855712335032</v>
      </c>
      <c r="K2761" s="19" t="str">
        <f t="shared" ca="1" si="737"/>
        <v>SELL</v>
      </c>
      <c r="L2761" s="19">
        <f t="shared" ca="1" si="738"/>
        <v>64</v>
      </c>
      <c r="M2761" s="9" t="str">
        <f t="shared" ca="1" si="739"/>
        <v>SELL</v>
      </c>
      <c r="N2761" s="9">
        <f t="shared" ca="1" si="740"/>
        <v>4024.05</v>
      </c>
      <c r="O2761" s="11">
        <f t="shared" ca="1" si="733"/>
        <v>39085</v>
      </c>
      <c r="P2761" s="31">
        <f t="shared" ca="1" si="746"/>
        <v>64</v>
      </c>
      <c r="Q2761" s="9">
        <f t="shared" ca="1" si="741"/>
        <v>1</v>
      </c>
      <c r="R2761" s="34" t="str">
        <f t="shared" ca="1" si="747"/>
        <v>SELL</v>
      </c>
    </row>
    <row r="2762" spans="1:18" x14ac:dyDescent="0.3">
      <c r="A2762" s="9">
        <v>2759</v>
      </c>
      <c r="B2762" s="11">
        <f t="shared" ca="1" si="731"/>
        <v>39086</v>
      </c>
      <c r="C2762" s="17">
        <f t="shared" ca="1" si="732"/>
        <v>3988.8</v>
      </c>
      <c r="D2762" s="42">
        <f t="shared" ca="1" si="742"/>
        <v>-35.25</v>
      </c>
      <c r="E2762" s="15">
        <f t="shared" ca="1" si="734"/>
        <v>0</v>
      </c>
      <c r="F2762" s="15">
        <f t="shared" ca="1" si="735"/>
        <v>-35.25</v>
      </c>
      <c r="G2762" s="17">
        <f t="shared" ca="1" si="743"/>
        <v>27.135714285714293</v>
      </c>
      <c r="H2762" s="17">
        <f t="shared" ca="1" si="744"/>
        <v>11.164285714285695</v>
      </c>
      <c r="I2762" s="17">
        <f t="shared" ca="1" si="745"/>
        <v>2.4305822136916237</v>
      </c>
      <c r="J2762" s="23">
        <f t="shared" ca="1" si="736"/>
        <v>70.850428944423768</v>
      </c>
      <c r="K2762" s="19" t="str">
        <f t="shared" ca="1" si="737"/>
        <v>SELL</v>
      </c>
      <c r="L2762" s="19" t="str">
        <f t="shared" ca="1" si="738"/>
        <v/>
      </c>
      <c r="M2762" s="9" t="str">
        <f t="shared" ca="1" si="739"/>
        <v/>
      </c>
      <c r="N2762" s="9" t="str">
        <f t="shared" ca="1" si="740"/>
        <v/>
      </c>
      <c r="O2762" s="11">
        <f t="shared" ca="1" si="733"/>
        <v>39086</v>
      </c>
      <c r="P2762" s="31">
        <f t="shared" ca="1" si="746"/>
        <v>64</v>
      </c>
      <c r="Q2762" s="9">
        <f t="shared" ca="1" si="741"/>
        <v>0</v>
      </c>
      <c r="R2762" s="34" t="str">
        <f t="shared" ca="1" si="747"/>
        <v>SELL</v>
      </c>
    </row>
    <row r="2763" spans="1:18" x14ac:dyDescent="0.3">
      <c r="A2763" s="9">
        <v>2760</v>
      </c>
      <c r="B2763" s="11">
        <f t="shared" ca="1" si="731"/>
        <v>39087</v>
      </c>
      <c r="C2763" s="17">
        <f t="shared" ca="1" si="732"/>
        <v>3983.4</v>
      </c>
      <c r="D2763" s="42">
        <f t="shared" ca="1" si="742"/>
        <v>-5.4000000000000909</v>
      </c>
      <c r="E2763" s="15">
        <f t="shared" ca="1" si="734"/>
        <v>0</v>
      </c>
      <c r="F2763" s="15">
        <f t="shared" ca="1" si="735"/>
        <v>-5.4000000000000909</v>
      </c>
      <c r="G2763" s="17">
        <f t="shared" ca="1" si="743"/>
        <v>21.574999999999982</v>
      </c>
      <c r="H2763" s="17">
        <f t="shared" ca="1" si="744"/>
        <v>11.549999999999986</v>
      </c>
      <c r="I2763" s="17">
        <f t="shared" ca="1" si="745"/>
        <v>1.8679653679653685</v>
      </c>
      <c r="J2763" s="23">
        <f t="shared" ca="1" si="736"/>
        <v>65.132075471698116</v>
      </c>
      <c r="K2763" s="19" t="str">
        <f t="shared" ca="1" si="737"/>
        <v/>
      </c>
      <c r="L2763" s="19" t="str">
        <f t="shared" ca="1" si="738"/>
        <v/>
      </c>
      <c r="M2763" s="9" t="str">
        <f t="shared" ca="1" si="739"/>
        <v/>
      </c>
      <c r="N2763" s="9" t="str">
        <f t="shared" ca="1" si="740"/>
        <v/>
      </c>
      <c r="O2763" s="11">
        <f t="shared" ca="1" si="733"/>
        <v>39087</v>
      </c>
      <c r="P2763" s="31">
        <f t="shared" ca="1" si="746"/>
        <v>64</v>
      </c>
      <c r="Q2763" s="9">
        <f t="shared" ca="1" si="741"/>
        <v>0</v>
      </c>
      <c r="R2763" s="34" t="str">
        <f t="shared" ca="1" si="747"/>
        <v>SELL</v>
      </c>
    </row>
    <row r="2764" spans="1:18" x14ac:dyDescent="0.3">
      <c r="A2764" s="9">
        <v>2761</v>
      </c>
      <c r="B2764" s="11">
        <f t="shared" ca="1" si="731"/>
        <v>39090</v>
      </c>
      <c r="C2764" s="17">
        <f t="shared" ca="1" si="732"/>
        <v>3933.4</v>
      </c>
      <c r="D2764" s="42">
        <f t="shared" ca="1" si="742"/>
        <v>-50</v>
      </c>
      <c r="E2764" s="15">
        <f t="shared" ca="1" si="734"/>
        <v>0</v>
      </c>
      <c r="F2764" s="15">
        <f t="shared" ca="1" si="735"/>
        <v>-50</v>
      </c>
      <c r="G2764" s="17">
        <f t="shared" ca="1" si="743"/>
        <v>18.317857142857129</v>
      </c>
      <c r="H2764" s="17">
        <f t="shared" ca="1" si="744"/>
        <v>15.121428571428558</v>
      </c>
      <c r="I2764" s="17">
        <f t="shared" ca="1" si="745"/>
        <v>1.2113840340103923</v>
      </c>
      <c r="J2764" s="23">
        <f t="shared" ca="1" si="736"/>
        <v>54.779451030652581</v>
      </c>
      <c r="K2764" s="19" t="str">
        <f t="shared" ca="1" si="737"/>
        <v/>
      </c>
      <c r="L2764" s="19" t="str">
        <f t="shared" ca="1" si="738"/>
        <v/>
      </c>
      <c r="M2764" s="9" t="str">
        <f t="shared" ca="1" si="739"/>
        <v/>
      </c>
      <c r="N2764" s="9" t="str">
        <f t="shared" ca="1" si="740"/>
        <v/>
      </c>
      <c r="O2764" s="11">
        <f t="shared" ca="1" si="733"/>
        <v>39090</v>
      </c>
      <c r="P2764" s="31">
        <f t="shared" ca="1" si="746"/>
        <v>64</v>
      </c>
      <c r="Q2764" s="9">
        <f t="shared" ca="1" si="741"/>
        <v>0</v>
      </c>
      <c r="R2764" s="34" t="str">
        <f t="shared" ca="1" si="747"/>
        <v>SELL</v>
      </c>
    </row>
    <row r="2765" spans="1:18" x14ac:dyDescent="0.3">
      <c r="A2765" s="9">
        <v>2762</v>
      </c>
      <c r="B2765" s="11">
        <f t="shared" ca="1" si="731"/>
        <v>39091</v>
      </c>
      <c r="C2765" s="17">
        <f t="shared" ca="1" si="732"/>
        <v>3911.4</v>
      </c>
      <c r="D2765" s="42">
        <f t="shared" ca="1" si="742"/>
        <v>-22</v>
      </c>
      <c r="E2765" s="15">
        <f t="shared" ca="1" si="734"/>
        <v>0</v>
      </c>
      <c r="F2765" s="15">
        <f t="shared" ca="1" si="735"/>
        <v>-22</v>
      </c>
      <c r="G2765" s="17">
        <f t="shared" ca="1" si="743"/>
        <v>15.453571428571422</v>
      </c>
      <c r="H2765" s="17">
        <f t="shared" ca="1" si="744"/>
        <v>16.692857142857129</v>
      </c>
      <c r="I2765" s="17">
        <f t="shared" ca="1" si="745"/>
        <v>0.92575952075310264</v>
      </c>
      <c r="J2765" s="23">
        <f t="shared" ca="1" si="736"/>
        <v>48.072436395956018</v>
      </c>
      <c r="K2765" s="19" t="str">
        <f t="shared" ca="1" si="737"/>
        <v/>
      </c>
      <c r="L2765" s="19" t="str">
        <f t="shared" ca="1" si="738"/>
        <v/>
      </c>
      <c r="M2765" s="9" t="str">
        <f t="shared" ca="1" si="739"/>
        <v/>
      </c>
      <c r="N2765" s="9" t="str">
        <f t="shared" ca="1" si="740"/>
        <v/>
      </c>
      <c r="O2765" s="11">
        <f t="shared" ca="1" si="733"/>
        <v>39091</v>
      </c>
      <c r="P2765" s="31">
        <f t="shared" ca="1" si="746"/>
        <v>64</v>
      </c>
      <c r="Q2765" s="9">
        <f t="shared" ca="1" si="741"/>
        <v>0</v>
      </c>
      <c r="R2765" s="34" t="str">
        <f t="shared" ca="1" si="747"/>
        <v>SELL</v>
      </c>
    </row>
    <row r="2766" spans="1:18" x14ac:dyDescent="0.3">
      <c r="A2766" s="9">
        <v>2763</v>
      </c>
      <c r="B2766" s="11">
        <f t="shared" ca="1" si="731"/>
        <v>39092</v>
      </c>
      <c r="C2766" s="17">
        <f t="shared" ca="1" si="732"/>
        <v>3850.3</v>
      </c>
      <c r="D2766" s="42">
        <f t="shared" ca="1" si="742"/>
        <v>-61.099999999999909</v>
      </c>
      <c r="E2766" s="15">
        <f t="shared" ca="1" si="734"/>
        <v>0</v>
      </c>
      <c r="F2766" s="15">
        <f t="shared" ca="1" si="735"/>
        <v>-61.099999999999909</v>
      </c>
      <c r="G2766" s="17">
        <f t="shared" ca="1" si="743"/>
        <v>15.453571428571422</v>
      </c>
      <c r="H2766" s="17">
        <f t="shared" ca="1" si="744"/>
        <v>14.146428571428553</v>
      </c>
      <c r="I2766" s="17">
        <f t="shared" ca="1" si="745"/>
        <v>1.0924009088613997</v>
      </c>
      <c r="J2766" s="23">
        <f t="shared" ca="1" si="736"/>
        <v>52.208011583011611</v>
      </c>
      <c r="K2766" s="19" t="str">
        <f t="shared" ca="1" si="737"/>
        <v/>
      </c>
      <c r="L2766" s="19" t="str">
        <f t="shared" ca="1" si="738"/>
        <v/>
      </c>
      <c r="M2766" s="9" t="str">
        <f t="shared" ca="1" si="739"/>
        <v/>
      </c>
      <c r="N2766" s="9" t="str">
        <f t="shared" ca="1" si="740"/>
        <v/>
      </c>
      <c r="O2766" s="11">
        <f t="shared" ca="1" si="733"/>
        <v>39092</v>
      </c>
      <c r="P2766" s="31">
        <f t="shared" ca="1" si="746"/>
        <v>64</v>
      </c>
      <c r="Q2766" s="9">
        <f t="shared" ca="1" si="741"/>
        <v>0</v>
      </c>
      <c r="R2766" s="34" t="str">
        <f t="shared" ca="1" si="747"/>
        <v>SELL</v>
      </c>
    </row>
    <row r="2767" spans="1:18" x14ac:dyDescent="0.3">
      <c r="A2767" s="9">
        <v>2764</v>
      </c>
      <c r="B2767" s="11">
        <f t="shared" ca="1" si="731"/>
        <v>39093</v>
      </c>
      <c r="C2767" s="17">
        <f t="shared" ca="1" si="732"/>
        <v>3942.25</v>
      </c>
      <c r="D2767" s="42">
        <f t="shared" ca="1" si="742"/>
        <v>91.949999999999818</v>
      </c>
      <c r="E2767" s="15">
        <f t="shared" ca="1" si="734"/>
        <v>91.949999999999818</v>
      </c>
      <c r="F2767" s="15">
        <f t="shared" ca="1" si="735"/>
        <v>0</v>
      </c>
      <c r="G2767" s="17">
        <f t="shared" ca="1" si="743"/>
        <v>22.021428571428551</v>
      </c>
      <c r="H2767" s="17">
        <f t="shared" ca="1" si="744"/>
        <v>12.971428571428564</v>
      </c>
      <c r="I2767" s="17">
        <f t="shared" ca="1" si="745"/>
        <v>1.6976872246696029</v>
      </c>
      <c r="J2767" s="23">
        <f t="shared" ca="1" si="736"/>
        <v>62.931210451112463</v>
      </c>
      <c r="K2767" s="19" t="str">
        <f t="shared" ca="1" si="737"/>
        <v/>
      </c>
      <c r="L2767" s="19" t="str">
        <f t="shared" ca="1" si="738"/>
        <v/>
      </c>
      <c r="M2767" s="9" t="str">
        <f t="shared" ca="1" si="739"/>
        <v/>
      </c>
      <c r="N2767" s="9" t="str">
        <f t="shared" ca="1" si="740"/>
        <v/>
      </c>
      <c r="O2767" s="11">
        <f t="shared" ca="1" si="733"/>
        <v>39093</v>
      </c>
      <c r="P2767" s="31">
        <f t="shared" ca="1" si="746"/>
        <v>64</v>
      </c>
      <c r="Q2767" s="9">
        <f t="shared" ca="1" si="741"/>
        <v>0</v>
      </c>
      <c r="R2767" s="34" t="str">
        <f t="shared" ca="1" si="747"/>
        <v>SELL</v>
      </c>
    </row>
    <row r="2768" spans="1:18" x14ac:dyDescent="0.3">
      <c r="A2768" s="9">
        <v>2765</v>
      </c>
      <c r="B2768" s="11">
        <f t="shared" ca="1" si="731"/>
        <v>39094</v>
      </c>
      <c r="C2768" s="17">
        <f t="shared" ca="1" si="732"/>
        <v>4052.45</v>
      </c>
      <c r="D2768" s="42">
        <f t="shared" ca="1" si="742"/>
        <v>110.19999999999982</v>
      </c>
      <c r="E2768" s="15">
        <f t="shared" ca="1" si="734"/>
        <v>110.19999999999982</v>
      </c>
      <c r="F2768" s="15">
        <f t="shared" ca="1" si="735"/>
        <v>0</v>
      </c>
      <c r="G2768" s="17">
        <f t="shared" ca="1" si="743"/>
        <v>28.610714285714266</v>
      </c>
      <c r="H2768" s="17">
        <f t="shared" ca="1" si="744"/>
        <v>12.971428571428564</v>
      </c>
      <c r="I2768" s="17">
        <f t="shared" ca="1" si="745"/>
        <v>2.2056718061674006</v>
      </c>
      <c r="J2768" s="23">
        <f t="shared" ca="1" si="736"/>
        <v>68.805290732629047</v>
      </c>
      <c r="K2768" s="19" t="str">
        <f t="shared" ca="1" si="737"/>
        <v/>
      </c>
      <c r="L2768" s="19" t="str">
        <f t="shared" ca="1" si="738"/>
        <v/>
      </c>
      <c r="M2768" s="9" t="str">
        <f t="shared" ca="1" si="739"/>
        <v/>
      </c>
      <c r="N2768" s="9" t="str">
        <f t="shared" ca="1" si="740"/>
        <v/>
      </c>
      <c r="O2768" s="11">
        <f t="shared" ca="1" si="733"/>
        <v>39094</v>
      </c>
      <c r="P2768" s="31">
        <f t="shared" ca="1" si="746"/>
        <v>64</v>
      </c>
      <c r="Q2768" s="9">
        <f t="shared" ca="1" si="741"/>
        <v>0</v>
      </c>
      <c r="R2768" s="34" t="str">
        <f t="shared" ca="1" si="747"/>
        <v>SELL</v>
      </c>
    </row>
    <row r="2769" spans="1:18" x14ac:dyDescent="0.3">
      <c r="A2769" s="9">
        <v>2766</v>
      </c>
      <c r="B2769" s="11">
        <f t="shared" ca="1" si="731"/>
        <v>39097</v>
      </c>
      <c r="C2769" s="17">
        <f t="shared" ca="1" si="732"/>
        <v>4078.4</v>
      </c>
      <c r="D2769" s="42">
        <f t="shared" ca="1" si="742"/>
        <v>25.950000000000273</v>
      </c>
      <c r="E2769" s="15">
        <f t="shared" ca="1" si="734"/>
        <v>25.950000000000273</v>
      </c>
      <c r="F2769" s="15">
        <f t="shared" ca="1" si="735"/>
        <v>0</v>
      </c>
      <c r="G2769" s="17">
        <f t="shared" ca="1" si="743"/>
        <v>27.774999999999995</v>
      </c>
      <c r="H2769" s="17">
        <f t="shared" ca="1" si="744"/>
        <v>12.971428571428564</v>
      </c>
      <c r="I2769" s="17">
        <f t="shared" ca="1" si="745"/>
        <v>2.1412444933920711</v>
      </c>
      <c r="J2769" s="23">
        <f t="shared" ca="1" si="736"/>
        <v>68.165483390305909</v>
      </c>
      <c r="K2769" s="19" t="str">
        <f t="shared" ca="1" si="737"/>
        <v/>
      </c>
      <c r="L2769" s="19" t="str">
        <f t="shared" ca="1" si="738"/>
        <v/>
      </c>
      <c r="M2769" s="9" t="str">
        <f t="shared" ca="1" si="739"/>
        <v/>
      </c>
      <c r="N2769" s="9" t="str">
        <f t="shared" ca="1" si="740"/>
        <v/>
      </c>
      <c r="O2769" s="11">
        <f t="shared" ca="1" si="733"/>
        <v>39097</v>
      </c>
      <c r="P2769" s="31">
        <f t="shared" ca="1" si="746"/>
        <v>64</v>
      </c>
      <c r="Q2769" s="9">
        <f t="shared" ca="1" si="741"/>
        <v>0</v>
      </c>
      <c r="R2769" s="34" t="str">
        <f t="shared" ca="1" si="747"/>
        <v>SELL</v>
      </c>
    </row>
    <row r="2770" spans="1:18" x14ac:dyDescent="0.3">
      <c r="A2770" s="9">
        <v>2767</v>
      </c>
      <c r="B2770" s="11">
        <f t="shared" ca="1" si="731"/>
        <v>39098</v>
      </c>
      <c r="C2770" s="17">
        <f t="shared" ca="1" si="732"/>
        <v>4080.5</v>
      </c>
      <c r="D2770" s="42">
        <f t="shared" ca="1" si="742"/>
        <v>2.0999999999999091</v>
      </c>
      <c r="E2770" s="15">
        <f t="shared" ca="1" si="734"/>
        <v>2.0999999999999091</v>
      </c>
      <c r="F2770" s="15">
        <f t="shared" ca="1" si="735"/>
        <v>0</v>
      </c>
      <c r="G2770" s="17">
        <f t="shared" ca="1" si="743"/>
        <v>22.971428571428564</v>
      </c>
      <c r="H2770" s="17">
        <f t="shared" ca="1" si="744"/>
        <v>12.971428571428564</v>
      </c>
      <c r="I2770" s="17">
        <f t="shared" ca="1" si="745"/>
        <v>1.770925110132159</v>
      </c>
      <c r="J2770" s="23">
        <f t="shared" ca="1" si="736"/>
        <v>63.910969793322742</v>
      </c>
      <c r="K2770" s="19" t="str">
        <f t="shared" ca="1" si="737"/>
        <v/>
      </c>
      <c r="L2770" s="19" t="str">
        <f t="shared" ca="1" si="738"/>
        <v/>
      </c>
      <c r="M2770" s="9" t="str">
        <f t="shared" ca="1" si="739"/>
        <v/>
      </c>
      <c r="N2770" s="9" t="str">
        <f t="shared" ca="1" si="740"/>
        <v/>
      </c>
      <c r="O2770" s="11">
        <f t="shared" ca="1" si="733"/>
        <v>39098</v>
      </c>
      <c r="P2770" s="31">
        <f t="shared" ca="1" si="746"/>
        <v>64</v>
      </c>
      <c r="Q2770" s="9">
        <f t="shared" ca="1" si="741"/>
        <v>0</v>
      </c>
      <c r="R2770" s="34" t="str">
        <f t="shared" ca="1" si="747"/>
        <v>SELL</v>
      </c>
    </row>
    <row r="2771" spans="1:18" x14ac:dyDescent="0.3">
      <c r="A2771" s="9">
        <v>2768</v>
      </c>
      <c r="B2771" s="11">
        <f t="shared" ca="1" si="731"/>
        <v>39099</v>
      </c>
      <c r="C2771" s="17">
        <f t="shared" ca="1" si="732"/>
        <v>4076.45</v>
      </c>
      <c r="D2771" s="42">
        <f t="shared" ca="1" si="742"/>
        <v>-4.0500000000001819</v>
      </c>
      <c r="E2771" s="15">
        <f t="shared" ca="1" si="734"/>
        <v>0</v>
      </c>
      <c r="F2771" s="15">
        <f t="shared" ca="1" si="735"/>
        <v>-4.0500000000001819</v>
      </c>
      <c r="G2771" s="17">
        <f t="shared" ca="1" si="743"/>
        <v>20.56071428571428</v>
      </c>
      <c r="H2771" s="17">
        <f t="shared" ca="1" si="744"/>
        <v>13.260714285714291</v>
      </c>
      <c r="I2771" s="17">
        <f t="shared" ca="1" si="745"/>
        <v>1.5504982493940198</v>
      </c>
      <c r="J2771" s="23">
        <f t="shared" ca="1" si="736"/>
        <v>60.791974656810964</v>
      </c>
      <c r="K2771" s="19" t="str">
        <f t="shared" ca="1" si="737"/>
        <v/>
      </c>
      <c r="L2771" s="19" t="str">
        <f t="shared" ca="1" si="738"/>
        <v/>
      </c>
      <c r="M2771" s="9" t="str">
        <f t="shared" ca="1" si="739"/>
        <v/>
      </c>
      <c r="N2771" s="9" t="str">
        <f t="shared" ca="1" si="740"/>
        <v/>
      </c>
      <c r="O2771" s="11">
        <f t="shared" ca="1" si="733"/>
        <v>39099</v>
      </c>
      <c r="P2771" s="31">
        <f t="shared" ca="1" si="746"/>
        <v>64</v>
      </c>
      <c r="Q2771" s="9">
        <f t="shared" ca="1" si="741"/>
        <v>0</v>
      </c>
      <c r="R2771" s="34" t="str">
        <f t="shared" ca="1" si="747"/>
        <v>SELL</v>
      </c>
    </row>
    <row r="2772" spans="1:18" x14ac:dyDescent="0.3">
      <c r="A2772" s="9">
        <v>2769</v>
      </c>
      <c r="B2772" s="11">
        <f t="shared" ca="1" si="731"/>
        <v>39100</v>
      </c>
      <c r="C2772" s="17">
        <f t="shared" ca="1" si="732"/>
        <v>4109.05</v>
      </c>
      <c r="D2772" s="42">
        <f t="shared" ca="1" si="742"/>
        <v>32.600000000000364</v>
      </c>
      <c r="E2772" s="15">
        <f t="shared" ca="1" si="734"/>
        <v>32.600000000000364</v>
      </c>
      <c r="F2772" s="15">
        <f t="shared" ca="1" si="735"/>
        <v>0</v>
      </c>
      <c r="G2772" s="17">
        <f t="shared" ca="1" si="743"/>
        <v>22.889285714285734</v>
      </c>
      <c r="H2772" s="17">
        <f t="shared" ca="1" si="744"/>
        <v>12.996428571428591</v>
      </c>
      <c r="I2772" s="17">
        <f t="shared" ca="1" si="745"/>
        <v>1.7611981313547667</v>
      </c>
      <c r="J2772" s="23">
        <f t="shared" ca="1" si="736"/>
        <v>63.783837579617817</v>
      </c>
      <c r="K2772" s="19" t="str">
        <f t="shared" ca="1" si="737"/>
        <v/>
      </c>
      <c r="L2772" s="19" t="str">
        <f t="shared" ca="1" si="738"/>
        <v/>
      </c>
      <c r="M2772" s="9" t="str">
        <f t="shared" ca="1" si="739"/>
        <v/>
      </c>
      <c r="N2772" s="9" t="str">
        <f t="shared" ca="1" si="740"/>
        <v/>
      </c>
      <c r="O2772" s="11">
        <f t="shared" ca="1" si="733"/>
        <v>39100</v>
      </c>
      <c r="P2772" s="31">
        <f t="shared" ca="1" si="746"/>
        <v>64</v>
      </c>
      <c r="Q2772" s="9">
        <f t="shared" ca="1" si="741"/>
        <v>0</v>
      </c>
      <c r="R2772" s="34" t="str">
        <f t="shared" ca="1" si="747"/>
        <v>SELL</v>
      </c>
    </row>
    <row r="2773" spans="1:18" x14ac:dyDescent="0.3">
      <c r="A2773" s="9">
        <v>2770</v>
      </c>
      <c r="B2773" s="11">
        <f t="shared" ca="1" si="731"/>
        <v>39101</v>
      </c>
      <c r="C2773" s="17">
        <f t="shared" ca="1" si="732"/>
        <v>4090.15</v>
      </c>
      <c r="D2773" s="42">
        <f t="shared" ca="1" si="742"/>
        <v>-18.900000000000091</v>
      </c>
      <c r="E2773" s="15">
        <f t="shared" ca="1" si="734"/>
        <v>0</v>
      </c>
      <c r="F2773" s="15">
        <f t="shared" ca="1" si="735"/>
        <v>-18.900000000000091</v>
      </c>
      <c r="G2773" s="17">
        <f t="shared" ca="1" si="743"/>
        <v>22.889285714285734</v>
      </c>
      <c r="H2773" s="17">
        <f t="shared" ca="1" si="744"/>
        <v>14.05000000000002</v>
      </c>
      <c r="I2773" s="17">
        <f t="shared" ca="1" si="745"/>
        <v>1.6291306558210463</v>
      </c>
      <c r="J2773" s="23">
        <f t="shared" ca="1" si="736"/>
        <v>61.964613748428874</v>
      </c>
      <c r="K2773" s="19" t="str">
        <f t="shared" ca="1" si="737"/>
        <v/>
      </c>
      <c r="L2773" s="19" t="str">
        <f t="shared" ca="1" si="738"/>
        <v/>
      </c>
      <c r="M2773" s="9" t="str">
        <f t="shared" ca="1" si="739"/>
        <v/>
      </c>
      <c r="N2773" s="9" t="str">
        <f t="shared" ca="1" si="740"/>
        <v/>
      </c>
      <c r="O2773" s="11">
        <f t="shared" ca="1" si="733"/>
        <v>39101</v>
      </c>
      <c r="P2773" s="31">
        <f t="shared" ca="1" si="746"/>
        <v>64</v>
      </c>
      <c r="Q2773" s="9">
        <f t="shared" ca="1" si="741"/>
        <v>0</v>
      </c>
      <c r="R2773" s="34" t="str">
        <f t="shared" ca="1" si="747"/>
        <v>SELL</v>
      </c>
    </row>
    <row r="2774" spans="1:18" x14ac:dyDescent="0.3">
      <c r="A2774" s="9">
        <v>2771</v>
      </c>
      <c r="B2774" s="11">
        <f t="shared" ca="1" si="731"/>
        <v>39104</v>
      </c>
      <c r="C2774" s="17">
        <f t="shared" ca="1" si="732"/>
        <v>4102.45</v>
      </c>
      <c r="D2774" s="42">
        <f t="shared" ca="1" si="742"/>
        <v>12.299999999999727</v>
      </c>
      <c r="E2774" s="15">
        <f t="shared" ca="1" si="734"/>
        <v>12.299999999999727</v>
      </c>
      <c r="F2774" s="15">
        <f t="shared" ca="1" si="735"/>
        <v>0</v>
      </c>
      <c r="G2774" s="17">
        <f t="shared" ca="1" si="743"/>
        <v>20.839285714285715</v>
      </c>
      <c r="H2774" s="17">
        <f t="shared" ca="1" si="744"/>
        <v>14.05000000000002</v>
      </c>
      <c r="I2774" s="17">
        <f t="shared" ca="1" si="745"/>
        <v>1.4832231825114366</v>
      </c>
      <c r="J2774" s="23">
        <f t="shared" ca="1" si="736"/>
        <v>59.729757395843968</v>
      </c>
      <c r="K2774" s="19" t="str">
        <f t="shared" ca="1" si="737"/>
        <v/>
      </c>
      <c r="L2774" s="19" t="str">
        <f t="shared" ca="1" si="738"/>
        <v/>
      </c>
      <c r="M2774" s="9" t="str">
        <f t="shared" ca="1" si="739"/>
        <v/>
      </c>
      <c r="N2774" s="9" t="str">
        <f t="shared" ca="1" si="740"/>
        <v/>
      </c>
      <c r="O2774" s="11">
        <f t="shared" ca="1" si="733"/>
        <v>39104</v>
      </c>
      <c r="P2774" s="31">
        <f t="shared" ca="1" si="746"/>
        <v>64</v>
      </c>
      <c r="Q2774" s="9">
        <f t="shared" ca="1" si="741"/>
        <v>0</v>
      </c>
      <c r="R2774" s="34" t="str">
        <f t="shared" ca="1" si="747"/>
        <v>SELL</v>
      </c>
    </row>
    <row r="2775" spans="1:18" x14ac:dyDescent="0.3">
      <c r="A2775" s="9">
        <v>2772</v>
      </c>
      <c r="B2775" s="11">
        <f t="shared" ca="1" si="731"/>
        <v>39105</v>
      </c>
      <c r="C2775" s="17">
        <f t="shared" ca="1" si="732"/>
        <v>4066.1</v>
      </c>
      <c r="D2775" s="42">
        <f t="shared" ca="1" si="742"/>
        <v>-36.349999999999909</v>
      </c>
      <c r="E2775" s="15">
        <f t="shared" ca="1" si="734"/>
        <v>0</v>
      </c>
      <c r="F2775" s="15">
        <f t="shared" ca="1" si="735"/>
        <v>-36.349999999999909</v>
      </c>
      <c r="G2775" s="17">
        <f t="shared" ca="1" si="743"/>
        <v>19.649999999999995</v>
      </c>
      <c r="H2775" s="17">
        <f t="shared" ca="1" si="744"/>
        <v>16.646428571428583</v>
      </c>
      <c r="I2775" s="17">
        <f t="shared" ca="1" si="745"/>
        <v>1.1804333833941203</v>
      </c>
      <c r="J2775" s="23">
        <f t="shared" ca="1" si="736"/>
        <v>54.137557807733913</v>
      </c>
      <c r="K2775" s="19" t="str">
        <f t="shared" ca="1" si="737"/>
        <v/>
      </c>
      <c r="L2775" s="19" t="str">
        <f t="shared" ca="1" si="738"/>
        <v/>
      </c>
      <c r="M2775" s="9" t="str">
        <f t="shared" ca="1" si="739"/>
        <v/>
      </c>
      <c r="N2775" s="9" t="str">
        <f t="shared" ca="1" si="740"/>
        <v/>
      </c>
      <c r="O2775" s="11">
        <f t="shared" ca="1" si="733"/>
        <v>39105</v>
      </c>
      <c r="P2775" s="31">
        <f t="shared" ca="1" si="746"/>
        <v>64</v>
      </c>
      <c r="Q2775" s="9">
        <f t="shared" ca="1" si="741"/>
        <v>0</v>
      </c>
      <c r="R2775" s="34" t="str">
        <f t="shared" ca="1" si="747"/>
        <v>SELL</v>
      </c>
    </row>
    <row r="2776" spans="1:18" x14ac:dyDescent="0.3">
      <c r="A2776" s="9">
        <v>2773</v>
      </c>
      <c r="B2776" s="11">
        <f t="shared" ca="1" si="731"/>
        <v>39106</v>
      </c>
      <c r="C2776" s="17">
        <f t="shared" ca="1" si="732"/>
        <v>4089.9</v>
      </c>
      <c r="D2776" s="42">
        <f t="shared" ca="1" si="742"/>
        <v>23.800000000000182</v>
      </c>
      <c r="E2776" s="15">
        <f t="shared" ca="1" si="734"/>
        <v>23.800000000000182</v>
      </c>
      <c r="F2776" s="15">
        <f t="shared" ca="1" si="735"/>
        <v>0</v>
      </c>
      <c r="G2776" s="17">
        <f t="shared" ca="1" si="743"/>
        <v>21.350000000000005</v>
      </c>
      <c r="H2776" s="17">
        <f t="shared" ca="1" si="744"/>
        <v>14.128571428571442</v>
      </c>
      <c r="I2776" s="17">
        <f t="shared" ca="1" si="745"/>
        <v>1.5111223458038412</v>
      </c>
      <c r="J2776" s="23">
        <f t="shared" ca="1" si="736"/>
        <v>60.177169317495448</v>
      </c>
      <c r="K2776" s="19" t="str">
        <f t="shared" ca="1" si="737"/>
        <v/>
      </c>
      <c r="L2776" s="19" t="str">
        <f t="shared" ca="1" si="738"/>
        <v/>
      </c>
      <c r="M2776" s="9" t="str">
        <f t="shared" ca="1" si="739"/>
        <v/>
      </c>
      <c r="N2776" s="9" t="str">
        <f t="shared" ca="1" si="740"/>
        <v/>
      </c>
      <c r="O2776" s="11">
        <f t="shared" ca="1" si="733"/>
        <v>39106</v>
      </c>
      <c r="P2776" s="31">
        <f t="shared" ca="1" si="746"/>
        <v>64</v>
      </c>
      <c r="Q2776" s="9">
        <f t="shared" ca="1" si="741"/>
        <v>0</v>
      </c>
      <c r="R2776" s="34" t="str">
        <f t="shared" ca="1" si="747"/>
        <v>SELL</v>
      </c>
    </row>
    <row r="2777" spans="1:18" x14ac:dyDescent="0.3">
      <c r="A2777" s="9">
        <v>2774</v>
      </c>
      <c r="B2777" s="11">
        <f t="shared" ca="1" si="731"/>
        <v>39107</v>
      </c>
      <c r="C2777" s="17">
        <f t="shared" ca="1" si="732"/>
        <v>4147.7</v>
      </c>
      <c r="D2777" s="42">
        <f t="shared" ca="1" si="742"/>
        <v>57.799999999999727</v>
      </c>
      <c r="E2777" s="15">
        <f t="shared" ca="1" si="734"/>
        <v>57.799999999999727</v>
      </c>
      <c r="F2777" s="15">
        <f t="shared" ca="1" si="735"/>
        <v>0</v>
      </c>
      <c r="G2777" s="17">
        <f t="shared" ca="1" si="743"/>
        <v>25.478571428571417</v>
      </c>
      <c r="H2777" s="17">
        <f t="shared" ca="1" si="744"/>
        <v>13.742857142857149</v>
      </c>
      <c r="I2777" s="17">
        <f t="shared" ca="1" si="745"/>
        <v>1.8539501039501023</v>
      </c>
      <c r="J2777" s="23">
        <f t="shared" ca="1" si="736"/>
        <v>64.960845019122175</v>
      </c>
      <c r="K2777" s="19" t="str">
        <f t="shared" ca="1" si="737"/>
        <v/>
      </c>
      <c r="L2777" s="19" t="str">
        <f t="shared" ca="1" si="738"/>
        <v/>
      </c>
      <c r="M2777" s="9" t="str">
        <f t="shared" ca="1" si="739"/>
        <v/>
      </c>
      <c r="N2777" s="9" t="str">
        <f t="shared" ca="1" si="740"/>
        <v/>
      </c>
      <c r="O2777" s="11">
        <f t="shared" ca="1" si="733"/>
        <v>39107</v>
      </c>
      <c r="P2777" s="31">
        <f t="shared" ca="1" si="746"/>
        <v>64</v>
      </c>
      <c r="Q2777" s="9">
        <f t="shared" ca="1" si="741"/>
        <v>0</v>
      </c>
      <c r="R2777" s="34" t="str">
        <f t="shared" ca="1" si="747"/>
        <v>SELL</v>
      </c>
    </row>
    <row r="2778" spans="1:18" x14ac:dyDescent="0.3">
      <c r="A2778" s="9">
        <v>2775</v>
      </c>
      <c r="B2778" s="11">
        <f t="shared" ca="1" si="731"/>
        <v>39111</v>
      </c>
      <c r="C2778" s="17">
        <f t="shared" ca="1" si="732"/>
        <v>4124.45</v>
      </c>
      <c r="D2778" s="42">
        <f t="shared" ca="1" si="742"/>
        <v>-23.25</v>
      </c>
      <c r="E2778" s="15">
        <f t="shared" ca="1" si="734"/>
        <v>0</v>
      </c>
      <c r="F2778" s="15">
        <f t="shared" ca="1" si="735"/>
        <v>-23.25</v>
      </c>
      <c r="G2778" s="17">
        <f t="shared" ca="1" si="743"/>
        <v>25.478571428571417</v>
      </c>
      <c r="H2778" s="17">
        <f t="shared" ca="1" si="744"/>
        <v>11.832142857142864</v>
      </c>
      <c r="I2778" s="17">
        <f t="shared" ca="1" si="745"/>
        <v>2.1533353456082076</v>
      </c>
      <c r="J2778" s="23">
        <f t="shared" ca="1" si="736"/>
        <v>68.287546664114075</v>
      </c>
      <c r="K2778" s="19" t="str">
        <f t="shared" ca="1" si="737"/>
        <v/>
      </c>
      <c r="L2778" s="19" t="str">
        <f t="shared" ca="1" si="738"/>
        <v/>
      </c>
      <c r="M2778" s="9" t="str">
        <f t="shared" ca="1" si="739"/>
        <v/>
      </c>
      <c r="N2778" s="9" t="str">
        <f t="shared" ca="1" si="740"/>
        <v/>
      </c>
      <c r="O2778" s="11">
        <f t="shared" ca="1" si="733"/>
        <v>39111</v>
      </c>
      <c r="P2778" s="31">
        <f t="shared" ca="1" si="746"/>
        <v>64</v>
      </c>
      <c r="Q2778" s="9">
        <f t="shared" ca="1" si="741"/>
        <v>0</v>
      </c>
      <c r="R2778" s="34" t="str">
        <f t="shared" ca="1" si="747"/>
        <v>SELL</v>
      </c>
    </row>
    <row r="2779" spans="1:18" x14ac:dyDescent="0.3">
      <c r="A2779" s="9">
        <v>2776</v>
      </c>
      <c r="B2779" s="11">
        <f t="shared" ca="1" si="731"/>
        <v>39113</v>
      </c>
      <c r="C2779" s="17">
        <f t="shared" ca="1" si="732"/>
        <v>4082.7</v>
      </c>
      <c r="D2779" s="42">
        <f t="shared" ca="1" si="742"/>
        <v>-41.75</v>
      </c>
      <c r="E2779" s="15">
        <f t="shared" ca="1" si="734"/>
        <v>0</v>
      </c>
      <c r="F2779" s="15">
        <f t="shared" ca="1" si="735"/>
        <v>-41.75</v>
      </c>
      <c r="G2779" s="17">
        <f t="shared" ca="1" si="743"/>
        <v>25.478571428571417</v>
      </c>
      <c r="H2779" s="17">
        <f t="shared" ca="1" si="744"/>
        <v>13.242857142857149</v>
      </c>
      <c r="I2779" s="17">
        <f t="shared" ca="1" si="745"/>
        <v>1.9239482200647231</v>
      </c>
      <c r="J2779" s="23">
        <f t="shared" ca="1" si="736"/>
        <v>65.799667957941324</v>
      </c>
      <c r="K2779" s="19" t="str">
        <f t="shared" ca="1" si="737"/>
        <v/>
      </c>
      <c r="L2779" s="19" t="str">
        <f t="shared" ca="1" si="738"/>
        <v/>
      </c>
      <c r="M2779" s="9" t="str">
        <f t="shared" ca="1" si="739"/>
        <v/>
      </c>
      <c r="N2779" s="9" t="str">
        <f t="shared" ca="1" si="740"/>
        <v/>
      </c>
      <c r="O2779" s="11">
        <f t="shared" ca="1" si="733"/>
        <v>39113</v>
      </c>
      <c r="P2779" s="31">
        <f t="shared" ca="1" si="746"/>
        <v>64</v>
      </c>
      <c r="Q2779" s="9">
        <f t="shared" ca="1" si="741"/>
        <v>0</v>
      </c>
      <c r="R2779" s="34" t="str">
        <f t="shared" ca="1" si="747"/>
        <v>SELL</v>
      </c>
    </row>
    <row r="2780" spans="1:18" x14ac:dyDescent="0.3">
      <c r="A2780" s="9">
        <v>2777</v>
      </c>
      <c r="B2780" s="11">
        <f t="shared" ca="1" si="731"/>
        <v>39114</v>
      </c>
      <c r="C2780" s="17">
        <f t="shared" ca="1" si="732"/>
        <v>4137.2</v>
      </c>
      <c r="D2780" s="42">
        <f t="shared" ca="1" si="742"/>
        <v>54.5</v>
      </c>
      <c r="E2780" s="15">
        <f t="shared" ca="1" si="734"/>
        <v>54.5</v>
      </c>
      <c r="F2780" s="15">
        <f t="shared" ca="1" si="735"/>
        <v>0</v>
      </c>
      <c r="G2780" s="17">
        <f t="shared" ca="1" si="743"/>
        <v>29.371428571428559</v>
      </c>
      <c r="H2780" s="17">
        <f t="shared" ca="1" si="744"/>
        <v>8.8785714285714423</v>
      </c>
      <c r="I2780" s="17">
        <f t="shared" ca="1" si="745"/>
        <v>3.3081255028157619</v>
      </c>
      <c r="J2780" s="23">
        <f t="shared" ca="1" si="736"/>
        <v>76.788048552754404</v>
      </c>
      <c r="K2780" s="19" t="str">
        <f t="shared" ca="1" si="737"/>
        <v>SELL</v>
      </c>
      <c r="L2780" s="19" t="str">
        <f t="shared" ca="1" si="738"/>
        <v/>
      </c>
      <c r="M2780" s="9" t="str">
        <f t="shared" ca="1" si="739"/>
        <v/>
      </c>
      <c r="N2780" s="9" t="str">
        <f t="shared" ca="1" si="740"/>
        <v/>
      </c>
      <c r="O2780" s="11">
        <f t="shared" ca="1" si="733"/>
        <v>39114</v>
      </c>
      <c r="P2780" s="31">
        <f t="shared" ca="1" si="746"/>
        <v>64</v>
      </c>
      <c r="Q2780" s="9">
        <f t="shared" ca="1" si="741"/>
        <v>0</v>
      </c>
      <c r="R2780" s="34" t="str">
        <f t="shared" ca="1" si="747"/>
        <v>SELL</v>
      </c>
    </row>
    <row r="2781" spans="1:18" x14ac:dyDescent="0.3">
      <c r="A2781" s="9">
        <v>2778</v>
      </c>
      <c r="B2781" s="11">
        <f t="shared" ca="1" si="731"/>
        <v>39115</v>
      </c>
      <c r="C2781" s="17">
        <f t="shared" ca="1" si="732"/>
        <v>4183.5</v>
      </c>
      <c r="D2781" s="42">
        <f t="shared" ca="1" si="742"/>
        <v>46.300000000000182</v>
      </c>
      <c r="E2781" s="15">
        <f t="shared" ca="1" si="734"/>
        <v>46.300000000000182</v>
      </c>
      <c r="F2781" s="15">
        <f t="shared" ca="1" si="735"/>
        <v>0</v>
      </c>
      <c r="G2781" s="17">
        <f t="shared" ca="1" si="743"/>
        <v>26.110714285714298</v>
      </c>
      <c r="H2781" s="17">
        <f t="shared" ca="1" si="744"/>
        <v>8.8785714285714423</v>
      </c>
      <c r="I2781" s="17">
        <f t="shared" ca="1" si="745"/>
        <v>2.9408688656476234</v>
      </c>
      <c r="J2781" s="23">
        <f t="shared" ca="1" si="736"/>
        <v>74.624885168929239</v>
      </c>
      <c r="K2781" s="19" t="str">
        <f t="shared" ca="1" si="737"/>
        <v>SELL</v>
      </c>
      <c r="L2781" s="19" t="str">
        <f t="shared" ca="1" si="738"/>
        <v/>
      </c>
      <c r="M2781" s="9" t="str">
        <f t="shared" ca="1" si="739"/>
        <v/>
      </c>
      <c r="N2781" s="9" t="str">
        <f t="shared" ca="1" si="740"/>
        <v/>
      </c>
      <c r="O2781" s="11">
        <f t="shared" ca="1" si="733"/>
        <v>39115</v>
      </c>
      <c r="P2781" s="31">
        <f t="shared" ca="1" si="746"/>
        <v>64</v>
      </c>
      <c r="Q2781" s="9">
        <f t="shared" ca="1" si="741"/>
        <v>0</v>
      </c>
      <c r="R2781" s="34" t="str">
        <f t="shared" ca="1" si="747"/>
        <v>SELL</v>
      </c>
    </row>
    <row r="2782" spans="1:18" x14ac:dyDescent="0.3">
      <c r="A2782" s="9">
        <v>2779</v>
      </c>
      <c r="B2782" s="11">
        <f t="shared" ca="1" si="731"/>
        <v>39118</v>
      </c>
      <c r="C2782" s="17">
        <f t="shared" ca="1" si="732"/>
        <v>4215.3500000000004</v>
      </c>
      <c r="D2782" s="42">
        <f t="shared" ca="1" si="742"/>
        <v>31.850000000000364</v>
      </c>
      <c r="E2782" s="15">
        <f t="shared" ca="1" si="734"/>
        <v>31.850000000000364</v>
      </c>
      <c r="F2782" s="15">
        <f t="shared" ca="1" si="735"/>
        <v>0</v>
      </c>
      <c r="G2782" s="17">
        <f t="shared" ca="1" si="743"/>
        <v>20.514285714285766</v>
      </c>
      <c r="H2782" s="17">
        <f t="shared" ca="1" si="744"/>
        <v>8.8785714285714423</v>
      </c>
      <c r="I2782" s="17">
        <f t="shared" ca="1" si="745"/>
        <v>2.3105390185036225</v>
      </c>
      <c r="J2782" s="23">
        <f t="shared" ca="1" si="736"/>
        <v>69.793438639125171</v>
      </c>
      <c r="K2782" s="19" t="str">
        <f t="shared" ca="1" si="737"/>
        <v/>
      </c>
      <c r="L2782" s="19" t="str">
        <f t="shared" ca="1" si="738"/>
        <v/>
      </c>
      <c r="M2782" s="9" t="str">
        <f t="shared" ca="1" si="739"/>
        <v/>
      </c>
      <c r="N2782" s="9" t="str">
        <f t="shared" ca="1" si="740"/>
        <v/>
      </c>
      <c r="O2782" s="11">
        <f t="shared" ca="1" si="733"/>
        <v>39118</v>
      </c>
      <c r="P2782" s="31">
        <f t="shared" ca="1" si="746"/>
        <v>64</v>
      </c>
      <c r="Q2782" s="9">
        <f t="shared" ca="1" si="741"/>
        <v>0</v>
      </c>
      <c r="R2782" s="34" t="str">
        <f t="shared" ca="1" si="747"/>
        <v>SELL</v>
      </c>
    </row>
    <row r="2783" spans="1:18" x14ac:dyDescent="0.3">
      <c r="A2783" s="9">
        <v>2780</v>
      </c>
      <c r="B2783" s="11">
        <f t="shared" ca="1" si="731"/>
        <v>39119</v>
      </c>
      <c r="C2783" s="17">
        <f t="shared" ca="1" si="732"/>
        <v>4195.8999999999996</v>
      </c>
      <c r="D2783" s="42">
        <f t="shared" ca="1" si="742"/>
        <v>-19.450000000000728</v>
      </c>
      <c r="E2783" s="15">
        <f t="shared" ca="1" si="734"/>
        <v>0</v>
      </c>
      <c r="F2783" s="15">
        <f t="shared" ca="1" si="735"/>
        <v>-19.450000000000728</v>
      </c>
      <c r="G2783" s="17">
        <f t="shared" ca="1" si="743"/>
        <v>18.660714285714317</v>
      </c>
      <c r="H2783" s="17">
        <f t="shared" ca="1" si="744"/>
        <v>10.267857142857208</v>
      </c>
      <c r="I2783" s="17">
        <f t="shared" ca="1" si="745"/>
        <v>1.8173913043478176</v>
      </c>
      <c r="J2783" s="23">
        <f t="shared" ca="1" si="736"/>
        <v>64.506172839506064</v>
      </c>
      <c r="K2783" s="19" t="str">
        <f t="shared" ca="1" si="737"/>
        <v/>
      </c>
      <c r="L2783" s="19" t="str">
        <f t="shared" ca="1" si="738"/>
        <v/>
      </c>
      <c r="M2783" s="9" t="str">
        <f t="shared" ca="1" si="739"/>
        <v/>
      </c>
      <c r="N2783" s="9" t="str">
        <f t="shared" ca="1" si="740"/>
        <v/>
      </c>
      <c r="O2783" s="11">
        <f t="shared" ca="1" si="733"/>
        <v>39119</v>
      </c>
      <c r="P2783" s="31">
        <f t="shared" ca="1" si="746"/>
        <v>64</v>
      </c>
      <c r="Q2783" s="9">
        <f t="shared" ca="1" si="741"/>
        <v>0</v>
      </c>
      <c r="R2783" s="34" t="str">
        <f t="shared" ca="1" si="747"/>
        <v>SELL</v>
      </c>
    </row>
    <row r="2784" spans="1:18" x14ac:dyDescent="0.3">
      <c r="A2784" s="9">
        <v>2781</v>
      </c>
      <c r="B2784" s="11">
        <f t="shared" ca="1" si="731"/>
        <v>39120</v>
      </c>
      <c r="C2784" s="17">
        <f t="shared" ca="1" si="732"/>
        <v>4224.25</v>
      </c>
      <c r="D2784" s="42">
        <f t="shared" ca="1" si="742"/>
        <v>28.350000000000364</v>
      </c>
      <c r="E2784" s="15">
        <f t="shared" ca="1" si="734"/>
        <v>28.350000000000364</v>
      </c>
      <c r="F2784" s="15">
        <f t="shared" ca="1" si="735"/>
        <v>0</v>
      </c>
      <c r="G2784" s="17">
        <f t="shared" ca="1" si="743"/>
        <v>20.535714285714352</v>
      </c>
      <c r="H2784" s="17">
        <f t="shared" ca="1" si="744"/>
        <v>10.267857142857208</v>
      </c>
      <c r="I2784" s="17">
        <f t="shared" ca="1" si="745"/>
        <v>1.9999999999999938</v>
      </c>
      <c r="J2784" s="23">
        <f t="shared" ca="1" si="736"/>
        <v>66.6666666666666</v>
      </c>
      <c r="K2784" s="19" t="str">
        <f t="shared" ca="1" si="737"/>
        <v/>
      </c>
      <c r="L2784" s="19" t="str">
        <f t="shared" ca="1" si="738"/>
        <v/>
      </c>
      <c r="M2784" s="9" t="str">
        <f t="shared" ca="1" si="739"/>
        <v/>
      </c>
      <c r="N2784" s="9" t="str">
        <f t="shared" ca="1" si="740"/>
        <v/>
      </c>
      <c r="O2784" s="11">
        <f t="shared" ca="1" si="733"/>
        <v>39120</v>
      </c>
      <c r="P2784" s="31">
        <f t="shared" ca="1" si="746"/>
        <v>64</v>
      </c>
      <c r="Q2784" s="9">
        <f t="shared" ca="1" si="741"/>
        <v>0</v>
      </c>
      <c r="R2784" s="34" t="str">
        <f t="shared" ca="1" si="747"/>
        <v>SELL</v>
      </c>
    </row>
    <row r="2785" spans="1:18" x14ac:dyDescent="0.3">
      <c r="A2785" s="9">
        <v>2782</v>
      </c>
      <c r="B2785" s="11">
        <f t="shared" ca="1" si="731"/>
        <v>39121</v>
      </c>
      <c r="C2785" s="17">
        <f t="shared" ca="1" si="732"/>
        <v>4223.3999999999996</v>
      </c>
      <c r="D2785" s="42">
        <f t="shared" ca="1" si="742"/>
        <v>-0.8500000000003638</v>
      </c>
      <c r="E2785" s="15">
        <f t="shared" ca="1" si="734"/>
        <v>0</v>
      </c>
      <c r="F2785" s="15">
        <f t="shared" ca="1" si="735"/>
        <v>-0.8500000000003638</v>
      </c>
      <c r="G2785" s="17">
        <f t="shared" ca="1" si="743"/>
        <v>20.535714285714352</v>
      </c>
      <c r="H2785" s="17">
        <f t="shared" ca="1" si="744"/>
        <v>10.039285714285793</v>
      </c>
      <c r="I2785" s="17">
        <f t="shared" ca="1" si="745"/>
        <v>2.045535396655985</v>
      </c>
      <c r="J2785" s="23">
        <f t="shared" ca="1" si="736"/>
        <v>67.165050811820947</v>
      </c>
      <c r="K2785" s="19" t="str">
        <f t="shared" ca="1" si="737"/>
        <v/>
      </c>
      <c r="L2785" s="19" t="str">
        <f t="shared" ca="1" si="738"/>
        <v/>
      </c>
      <c r="M2785" s="9" t="str">
        <f t="shared" ca="1" si="739"/>
        <v/>
      </c>
      <c r="N2785" s="9" t="str">
        <f t="shared" ca="1" si="740"/>
        <v/>
      </c>
      <c r="O2785" s="11">
        <f t="shared" ca="1" si="733"/>
        <v>39121</v>
      </c>
      <c r="P2785" s="31">
        <f t="shared" ca="1" si="746"/>
        <v>64</v>
      </c>
      <c r="Q2785" s="9">
        <f t="shared" ca="1" si="741"/>
        <v>0</v>
      </c>
      <c r="R2785" s="34" t="str">
        <f t="shared" ca="1" si="747"/>
        <v>SELL</v>
      </c>
    </row>
    <row r="2786" spans="1:18" x14ac:dyDescent="0.3">
      <c r="A2786" s="9">
        <v>2783</v>
      </c>
      <c r="B2786" s="11">
        <f t="shared" ca="1" si="731"/>
        <v>39122</v>
      </c>
      <c r="C2786" s="17">
        <f t="shared" ca="1" si="732"/>
        <v>4187.3999999999996</v>
      </c>
      <c r="D2786" s="42">
        <f t="shared" ca="1" si="742"/>
        <v>-36</v>
      </c>
      <c r="E2786" s="15">
        <f t="shared" ca="1" si="734"/>
        <v>0</v>
      </c>
      <c r="F2786" s="15">
        <f t="shared" ca="1" si="735"/>
        <v>-36</v>
      </c>
      <c r="G2786" s="17">
        <f t="shared" ca="1" si="743"/>
        <v>18.207142857142895</v>
      </c>
      <c r="H2786" s="17">
        <f t="shared" ca="1" si="744"/>
        <v>12.610714285714364</v>
      </c>
      <c r="I2786" s="17">
        <f t="shared" ca="1" si="745"/>
        <v>1.4437836306995127</v>
      </c>
      <c r="J2786" s="23">
        <f t="shared" ca="1" si="736"/>
        <v>59.079847027465426</v>
      </c>
      <c r="K2786" s="19" t="str">
        <f t="shared" ca="1" si="737"/>
        <v/>
      </c>
      <c r="L2786" s="19" t="str">
        <f t="shared" ca="1" si="738"/>
        <v/>
      </c>
      <c r="M2786" s="9" t="str">
        <f t="shared" ca="1" si="739"/>
        <v/>
      </c>
      <c r="N2786" s="9" t="str">
        <f t="shared" ca="1" si="740"/>
        <v/>
      </c>
      <c r="O2786" s="11">
        <f t="shared" ca="1" si="733"/>
        <v>39122</v>
      </c>
      <c r="P2786" s="31">
        <f t="shared" ca="1" si="746"/>
        <v>64</v>
      </c>
      <c r="Q2786" s="9">
        <f t="shared" ca="1" si="741"/>
        <v>0</v>
      </c>
      <c r="R2786" s="34" t="str">
        <f t="shared" ca="1" si="747"/>
        <v>SELL</v>
      </c>
    </row>
    <row r="2787" spans="1:18" x14ac:dyDescent="0.3">
      <c r="A2787" s="9">
        <v>2784</v>
      </c>
      <c r="B2787" s="11">
        <f t="shared" ca="1" si="731"/>
        <v>39125</v>
      </c>
      <c r="C2787" s="17">
        <f t="shared" ca="1" si="732"/>
        <v>4058.3</v>
      </c>
      <c r="D2787" s="42">
        <f t="shared" ca="1" si="742"/>
        <v>-129.09999999999945</v>
      </c>
      <c r="E2787" s="15">
        <f t="shared" ca="1" si="734"/>
        <v>0</v>
      </c>
      <c r="F2787" s="15">
        <f t="shared" ca="1" si="735"/>
        <v>-129.09999999999945</v>
      </c>
      <c r="G2787" s="17">
        <f t="shared" ca="1" si="743"/>
        <v>18.207142857142895</v>
      </c>
      <c r="H2787" s="17">
        <f t="shared" ca="1" si="744"/>
        <v>20.48214285714289</v>
      </c>
      <c r="I2787" s="17">
        <f t="shared" ca="1" si="745"/>
        <v>0.88892763731473445</v>
      </c>
      <c r="J2787" s="23">
        <f t="shared" ca="1" si="736"/>
        <v>47.059909535678031</v>
      </c>
      <c r="K2787" s="19" t="str">
        <f t="shared" ca="1" si="737"/>
        <v/>
      </c>
      <c r="L2787" s="19" t="str">
        <f t="shared" ca="1" si="738"/>
        <v/>
      </c>
      <c r="M2787" s="9" t="str">
        <f t="shared" ca="1" si="739"/>
        <v/>
      </c>
      <c r="N2787" s="9" t="str">
        <f t="shared" ca="1" si="740"/>
        <v/>
      </c>
      <c r="O2787" s="11">
        <f t="shared" ca="1" si="733"/>
        <v>39125</v>
      </c>
      <c r="P2787" s="31">
        <f t="shared" ca="1" si="746"/>
        <v>64</v>
      </c>
      <c r="Q2787" s="9">
        <f t="shared" ca="1" si="741"/>
        <v>0</v>
      </c>
      <c r="R2787" s="34" t="str">
        <f t="shared" ca="1" si="747"/>
        <v>SELL</v>
      </c>
    </row>
    <row r="2788" spans="1:18" x14ac:dyDescent="0.3">
      <c r="A2788" s="9">
        <v>2785</v>
      </c>
      <c r="B2788" s="11">
        <f t="shared" ca="1" si="731"/>
        <v>39126</v>
      </c>
      <c r="C2788" s="17">
        <f t="shared" ca="1" si="732"/>
        <v>4044.55</v>
      </c>
      <c r="D2788" s="42">
        <f t="shared" ca="1" si="742"/>
        <v>-13.75</v>
      </c>
      <c r="E2788" s="15">
        <f t="shared" ca="1" si="734"/>
        <v>0</v>
      </c>
      <c r="F2788" s="15">
        <f t="shared" ca="1" si="735"/>
        <v>-13.75</v>
      </c>
      <c r="G2788" s="17">
        <f t="shared" ca="1" si="743"/>
        <v>17.328571428571486</v>
      </c>
      <c r="H2788" s="17">
        <f t="shared" ca="1" si="744"/>
        <v>21.464285714285747</v>
      </c>
      <c r="I2788" s="17">
        <f t="shared" ca="1" si="745"/>
        <v>0.80732113144758877</v>
      </c>
      <c r="J2788" s="23">
        <f t="shared" ca="1" si="736"/>
        <v>44.669489965015693</v>
      </c>
      <c r="K2788" s="19" t="str">
        <f t="shared" ca="1" si="737"/>
        <v/>
      </c>
      <c r="L2788" s="19" t="str">
        <f t="shared" ca="1" si="738"/>
        <v/>
      </c>
      <c r="M2788" s="9" t="str">
        <f t="shared" ca="1" si="739"/>
        <v/>
      </c>
      <c r="N2788" s="9" t="str">
        <f t="shared" ca="1" si="740"/>
        <v/>
      </c>
      <c r="O2788" s="11">
        <f t="shared" ca="1" si="733"/>
        <v>39126</v>
      </c>
      <c r="P2788" s="31">
        <f t="shared" ca="1" si="746"/>
        <v>64</v>
      </c>
      <c r="Q2788" s="9">
        <f t="shared" ca="1" si="741"/>
        <v>0</v>
      </c>
      <c r="R2788" s="34" t="str">
        <f t="shared" ca="1" si="747"/>
        <v>SELL</v>
      </c>
    </row>
    <row r="2789" spans="1:18" x14ac:dyDescent="0.3">
      <c r="A2789" s="9">
        <v>2786</v>
      </c>
      <c r="B2789" s="11">
        <f t="shared" ca="1" si="731"/>
        <v>39127</v>
      </c>
      <c r="C2789" s="17">
        <f t="shared" ca="1" si="732"/>
        <v>4047.1</v>
      </c>
      <c r="D2789" s="42">
        <f t="shared" ca="1" si="742"/>
        <v>2.5499999999997272</v>
      </c>
      <c r="E2789" s="15">
        <f t="shared" ca="1" si="734"/>
        <v>2.5499999999997272</v>
      </c>
      <c r="F2789" s="15">
        <f t="shared" ca="1" si="735"/>
        <v>0</v>
      </c>
      <c r="G2789" s="17">
        <f t="shared" ca="1" si="743"/>
        <v>17.510714285714325</v>
      </c>
      <c r="H2789" s="17">
        <f t="shared" ca="1" si="744"/>
        <v>18.867857142857183</v>
      </c>
      <c r="I2789" s="17">
        <f t="shared" ca="1" si="745"/>
        <v>0.9280711716827561</v>
      </c>
      <c r="J2789" s="23">
        <f t="shared" ca="1" si="736"/>
        <v>48.134694678971137</v>
      </c>
      <c r="K2789" s="19" t="str">
        <f t="shared" ca="1" si="737"/>
        <v/>
      </c>
      <c r="L2789" s="19" t="str">
        <f t="shared" ca="1" si="738"/>
        <v/>
      </c>
      <c r="M2789" s="9" t="str">
        <f t="shared" ca="1" si="739"/>
        <v/>
      </c>
      <c r="N2789" s="9" t="str">
        <f t="shared" ca="1" si="740"/>
        <v/>
      </c>
      <c r="O2789" s="11">
        <f t="shared" ca="1" si="733"/>
        <v>39127</v>
      </c>
      <c r="P2789" s="31">
        <f t="shared" ca="1" si="746"/>
        <v>64</v>
      </c>
      <c r="Q2789" s="9">
        <f t="shared" ca="1" si="741"/>
        <v>0</v>
      </c>
      <c r="R2789" s="34" t="str">
        <f t="shared" ca="1" si="747"/>
        <v>SELL</v>
      </c>
    </row>
    <row r="2790" spans="1:18" x14ac:dyDescent="0.3">
      <c r="A2790" s="9">
        <v>2787</v>
      </c>
      <c r="B2790" s="11">
        <f t="shared" ca="1" si="731"/>
        <v>39128</v>
      </c>
      <c r="C2790" s="17">
        <f t="shared" ca="1" si="732"/>
        <v>4146.2</v>
      </c>
      <c r="D2790" s="42">
        <f t="shared" ca="1" si="742"/>
        <v>99.099999999999909</v>
      </c>
      <c r="E2790" s="15">
        <f t="shared" ca="1" si="734"/>
        <v>99.099999999999909</v>
      </c>
      <c r="F2790" s="15">
        <f t="shared" ca="1" si="735"/>
        <v>0</v>
      </c>
      <c r="G2790" s="17">
        <f t="shared" ca="1" si="743"/>
        <v>22.889285714285734</v>
      </c>
      <c r="H2790" s="17">
        <f t="shared" ca="1" si="744"/>
        <v>18.867857142857183</v>
      </c>
      <c r="I2790" s="17">
        <f t="shared" ca="1" si="745"/>
        <v>1.213136475487411</v>
      </c>
      <c r="J2790" s="23">
        <f t="shared" ca="1" si="736"/>
        <v>54.815258296270919</v>
      </c>
      <c r="K2790" s="19" t="str">
        <f t="shared" ca="1" si="737"/>
        <v/>
      </c>
      <c r="L2790" s="19" t="str">
        <f t="shared" ca="1" si="738"/>
        <v/>
      </c>
      <c r="M2790" s="9" t="str">
        <f t="shared" ca="1" si="739"/>
        <v/>
      </c>
      <c r="N2790" s="9" t="str">
        <f t="shared" ca="1" si="740"/>
        <v/>
      </c>
      <c r="O2790" s="11">
        <f t="shared" ca="1" si="733"/>
        <v>39128</v>
      </c>
      <c r="P2790" s="31">
        <f t="shared" ca="1" si="746"/>
        <v>64</v>
      </c>
      <c r="Q2790" s="9">
        <f t="shared" ca="1" si="741"/>
        <v>0</v>
      </c>
      <c r="R2790" s="34" t="str">
        <f t="shared" ca="1" si="747"/>
        <v>SELL</v>
      </c>
    </row>
    <row r="2791" spans="1:18" x14ac:dyDescent="0.3">
      <c r="A2791" s="9">
        <v>2788</v>
      </c>
      <c r="B2791" s="11">
        <f t="shared" ca="1" si="731"/>
        <v>39132</v>
      </c>
      <c r="C2791" s="17">
        <f t="shared" ca="1" si="732"/>
        <v>4164.55</v>
      </c>
      <c r="D2791" s="42">
        <f t="shared" ca="1" si="742"/>
        <v>18.350000000000364</v>
      </c>
      <c r="E2791" s="15">
        <f t="shared" ca="1" si="734"/>
        <v>18.350000000000364</v>
      </c>
      <c r="F2791" s="15">
        <f t="shared" ca="1" si="735"/>
        <v>0</v>
      </c>
      <c r="G2791" s="17">
        <f t="shared" ca="1" si="743"/>
        <v>20.071428571428637</v>
      </c>
      <c r="H2791" s="17">
        <f t="shared" ca="1" si="744"/>
        <v>18.867857142857183</v>
      </c>
      <c r="I2791" s="17">
        <f t="shared" ca="1" si="745"/>
        <v>1.0637895135339781</v>
      </c>
      <c r="J2791" s="23">
        <f t="shared" ca="1" si="736"/>
        <v>51.545446207465858</v>
      </c>
      <c r="K2791" s="19" t="str">
        <f t="shared" ca="1" si="737"/>
        <v/>
      </c>
      <c r="L2791" s="19" t="str">
        <f t="shared" ca="1" si="738"/>
        <v/>
      </c>
      <c r="M2791" s="9" t="str">
        <f t="shared" ca="1" si="739"/>
        <v/>
      </c>
      <c r="N2791" s="9" t="str">
        <f t="shared" ca="1" si="740"/>
        <v/>
      </c>
      <c r="O2791" s="11">
        <f t="shared" ca="1" si="733"/>
        <v>39132</v>
      </c>
      <c r="P2791" s="31">
        <f t="shared" ca="1" si="746"/>
        <v>64</v>
      </c>
      <c r="Q2791" s="9">
        <f t="shared" ca="1" si="741"/>
        <v>0</v>
      </c>
      <c r="R2791" s="34" t="str">
        <f t="shared" ca="1" si="747"/>
        <v>SELL</v>
      </c>
    </row>
    <row r="2792" spans="1:18" x14ac:dyDescent="0.3">
      <c r="A2792" s="9">
        <v>2789</v>
      </c>
      <c r="B2792" s="11">
        <f t="shared" ca="1" si="731"/>
        <v>39133</v>
      </c>
      <c r="C2792" s="17">
        <f t="shared" ca="1" si="732"/>
        <v>4106.95</v>
      </c>
      <c r="D2792" s="42">
        <f t="shared" ca="1" si="742"/>
        <v>-57.600000000000364</v>
      </c>
      <c r="E2792" s="15">
        <f t="shared" ca="1" si="734"/>
        <v>0</v>
      </c>
      <c r="F2792" s="15">
        <f t="shared" ca="1" si="735"/>
        <v>-57.600000000000364</v>
      </c>
      <c r="G2792" s="17">
        <f t="shared" ca="1" si="743"/>
        <v>20.071428571428637</v>
      </c>
      <c r="H2792" s="17">
        <f t="shared" ca="1" si="744"/>
        <v>21.321428571428637</v>
      </c>
      <c r="I2792" s="17">
        <f t="shared" ca="1" si="745"/>
        <v>0.94137353433835869</v>
      </c>
      <c r="J2792" s="23">
        <f t="shared" ca="1" si="736"/>
        <v>48.490077653149271</v>
      </c>
      <c r="K2792" s="19" t="str">
        <f t="shared" ca="1" si="737"/>
        <v/>
      </c>
      <c r="L2792" s="19" t="str">
        <f t="shared" ca="1" si="738"/>
        <v/>
      </c>
      <c r="M2792" s="9" t="str">
        <f t="shared" ca="1" si="739"/>
        <v/>
      </c>
      <c r="N2792" s="9" t="str">
        <f t="shared" ca="1" si="740"/>
        <v/>
      </c>
      <c r="O2792" s="11">
        <f t="shared" ca="1" si="733"/>
        <v>39133</v>
      </c>
      <c r="P2792" s="31">
        <f t="shared" ca="1" si="746"/>
        <v>64</v>
      </c>
      <c r="Q2792" s="9">
        <f t="shared" ca="1" si="741"/>
        <v>0</v>
      </c>
      <c r="R2792" s="34" t="str">
        <f t="shared" ca="1" si="747"/>
        <v>SELL</v>
      </c>
    </row>
    <row r="2793" spans="1:18" x14ac:dyDescent="0.3">
      <c r="A2793" s="9">
        <v>2790</v>
      </c>
      <c r="B2793" s="11">
        <f t="shared" ca="1" si="731"/>
        <v>39134</v>
      </c>
      <c r="C2793" s="17">
        <f t="shared" ca="1" si="732"/>
        <v>4096.2</v>
      </c>
      <c r="D2793" s="42">
        <f t="shared" ca="1" si="742"/>
        <v>-10.75</v>
      </c>
      <c r="E2793" s="15">
        <f t="shared" ca="1" si="734"/>
        <v>0</v>
      </c>
      <c r="F2793" s="15">
        <f t="shared" ca="1" si="735"/>
        <v>-10.75</v>
      </c>
      <c r="G2793" s="17">
        <f t="shared" ca="1" si="743"/>
        <v>20.071428571428637</v>
      </c>
      <c r="H2793" s="17">
        <f t="shared" ca="1" si="744"/>
        <v>19.107142857142922</v>
      </c>
      <c r="I2793" s="17">
        <f t="shared" ca="1" si="745"/>
        <v>1.0504672897196261</v>
      </c>
      <c r="J2793" s="23">
        <f t="shared" ca="1" si="736"/>
        <v>51.230628988149505</v>
      </c>
      <c r="K2793" s="19" t="str">
        <f t="shared" ca="1" si="737"/>
        <v/>
      </c>
      <c r="L2793" s="19" t="str">
        <f t="shared" ca="1" si="738"/>
        <v/>
      </c>
      <c r="M2793" s="9" t="str">
        <f t="shared" ca="1" si="739"/>
        <v/>
      </c>
      <c r="N2793" s="9" t="str">
        <f t="shared" ca="1" si="740"/>
        <v/>
      </c>
      <c r="O2793" s="11">
        <f t="shared" ca="1" si="733"/>
        <v>39134</v>
      </c>
      <c r="P2793" s="31">
        <f t="shared" ca="1" si="746"/>
        <v>64</v>
      </c>
      <c r="Q2793" s="9">
        <f t="shared" ca="1" si="741"/>
        <v>0</v>
      </c>
      <c r="R2793" s="34" t="str">
        <f t="shared" ca="1" si="747"/>
        <v>SELL</v>
      </c>
    </row>
    <row r="2794" spans="1:18" x14ac:dyDescent="0.3">
      <c r="A2794" s="9">
        <v>2791</v>
      </c>
      <c r="B2794" s="11">
        <f t="shared" ca="1" si="731"/>
        <v>39135</v>
      </c>
      <c r="C2794" s="17">
        <f t="shared" ca="1" si="732"/>
        <v>4040</v>
      </c>
      <c r="D2794" s="42">
        <f t="shared" ca="1" si="742"/>
        <v>-56.199999999999818</v>
      </c>
      <c r="E2794" s="15">
        <f t="shared" ca="1" si="734"/>
        <v>0</v>
      </c>
      <c r="F2794" s="15">
        <f t="shared" ca="1" si="735"/>
        <v>-56.199999999999818</v>
      </c>
      <c r="G2794" s="17">
        <f t="shared" ca="1" si="743"/>
        <v>16.178571428571495</v>
      </c>
      <c r="H2794" s="17">
        <f t="shared" ca="1" si="744"/>
        <v>23.121428571428623</v>
      </c>
      <c r="I2794" s="17">
        <f t="shared" ca="1" si="745"/>
        <v>0.69972196478220705</v>
      </c>
      <c r="J2794" s="23">
        <f t="shared" ca="1" si="736"/>
        <v>41.166848418756864</v>
      </c>
      <c r="K2794" s="19" t="str">
        <f t="shared" ca="1" si="737"/>
        <v/>
      </c>
      <c r="L2794" s="19" t="str">
        <f t="shared" ca="1" si="738"/>
        <v/>
      </c>
      <c r="M2794" s="9" t="str">
        <f t="shared" ca="1" si="739"/>
        <v/>
      </c>
      <c r="N2794" s="9" t="str">
        <f t="shared" ca="1" si="740"/>
        <v/>
      </c>
      <c r="O2794" s="11">
        <f t="shared" ca="1" si="733"/>
        <v>39135</v>
      </c>
      <c r="P2794" s="31">
        <f t="shared" ca="1" si="746"/>
        <v>64</v>
      </c>
      <c r="Q2794" s="9">
        <f t="shared" ca="1" si="741"/>
        <v>0</v>
      </c>
      <c r="R2794" s="34" t="str">
        <f t="shared" ca="1" si="747"/>
        <v>SELL</v>
      </c>
    </row>
    <row r="2795" spans="1:18" x14ac:dyDescent="0.3">
      <c r="A2795" s="9">
        <v>2792</v>
      </c>
      <c r="B2795" s="11">
        <f t="shared" ca="1" si="731"/>
        <v>39136</v>
      </c>
      <c r="C2795" s="17">
        <f t="shared" ca="1" si="732"/>
        <v>3938.95</v>
      </c>
      <c r="D2795" s="42">
        <f t="shared" ca="1" si="742"/>
        <v>-101.05000000000018</v>
      </c>
      <c r="E2795" s="15">
        <f t="shared" ca="1" si="734"/>
        <v>0</v>
      </c>
      <c r="F2795" s="15">
        <f t="shared" ca="1" si="735"/>
        <v>-101.05000000000018</v>
      </c>
      <c r="G2795" s="17">
        <f t="shared" ca="1" si="743"/>
        <v>12.871428571428623</v>
      </c>
      <c r="H2795" s="17">
        <f t="shared" ca="1" si="744"/>
        <v>30.339285714285779</v>
      </c>
      <c r="I2795" s="17">
        <f t="shared" ca="1" si="745"/>
        <v>0.42424955856386187</v>
      </c>
      <c r="J2795" s="23">
        <f t="shared" ca="1" si="736"/>
        <v>29.787585750888539</v>
      </c>
      <c r="K2795" s="19" t="str">
        <f t="shared" ca="1" si="737"/>
        <v>BUY</v>
      </c>
      <c r="L2795" s="19">
        <f t="shared" ca="1" si="738"/>
        <v>65</v>
      </c>
      <c r="M2795" s="9" t="str">
        <f t="shared" ca="1" si="739"/>
        <v>BUY</v>
      </c>
      <c r="N2795" s="9">
        <f t="shared" ca="1" si="740"/>
        <v>3938.95</v>
      </c>
      <c r="O2795" s="11">
        <f t="shared" ca="1" si="733"/>
        <v>39136</v>
      </c>
      <c r="P2795" s="31">
        <f t="shared" ca="1" si="746"/>
        <v>65</v>
      </c>
      <c r="Q2795" s="9">
        <f t="shared" ca="1" si="741"/>
        <v>1</v>
      </c>
      <c r="R2795" s="34" t="str">
        <f t="shared" ca="1" si="747"/>
        <v>BUY</v>
      </c>
    </row>
    <row r="2796" spans="1:18" x14ac:dyDescent="0.3">
      <c r="A2796" s="9">
        <v>2793</v>
      </c>
      <c r="B2796" s="11">
        <f t="shared" ca="1" si="731"/>
        <v>39139</v>
      </c>
      <c r="C2796" s="17">
        <f t="shared" ca="1" si="732"/>
        <v>3942</v>
      </c>
      <c r="D2796" s="42">
        <f t="shared" ca="1" si="742"/>
        <v>3.0500000000001819</v>
      </c>
      <c r="E2796" s="15">
        <f t="shared" ca="1" si="734"/>
        <v>3.0500000000001819</v>
      </c>
      <c r="F2796" s="15">
        <f t="shared" ca="1" si="735"/>
        <v>0</v>
      </c>
      <c r="G2796" s="17">
        <f t="shared" ca="1" si="743"/>
        <v>10.814285714285754</v>
      </c>
      <c r="H2796" s="17">
        <f t="shared" ca="1" si="744"/>
        <v>30.339285714285779</v>
      </c>
      <c r="I2796" s="17">
        <f t="shared" ca="1" si="745"/>
        <v>0.35644496762801703</v>
      </c>
      <c r="J2796" s="23">
        <f t="shared" ca="1" si="736"/>
        <v>26.27787902455961</v>
      </c>
      <c r="K2796" s="19" t="str">
        <f t="shared" ca="1" si="737"/>
        <v>BUY</v>
      </c>
      <c r="L2796" s="19" t="str">
        <f t="shared" ca="1" si="738"/>
        <v/>
      </c>
      <c r="M2796" s="9" t="str">
        <f t="shared" ca="1" si="739"/>
        <v/>
      </c>
      <c r="N2796" s="9" t="str">
        <f t="shared" ca="1" si="740"/>
        <v/>
      </c>
      <c r="O2796" s="11">
        <f t="shared" ca="1" si="733"/>
        <v>39139</v>
      </c>
      <c r="P2796" s="31">
        <f t="shared" ca="1" si="746"/>
        <v>65</v>
      </c>
      <c r="Q2796" s="9">
        <f t="shared" ca="1" si="741"/>
        <v>0</v>
      </c>
      <c r="R2796" s="34" t="str">
        <f t="shared" ca="1" si="747"/>
        <v>BUY</v>
      </c>
    </row>
    <row r="2797" spans="1:18" x14ac:dyDescent="0.3">
      <c r="A2797" s="9">
        <v>2794</v>
      </c>
      <c r="B2797" s="11">
        <f t="shared" ca="1" si="731"/>
        <v>39140</v>
      </c>
      <c r="C2797" s="17">
        <f t="shared" ca="1" si="732"/>
        <v>3893.9</v>
      </c>
      <c r="D2797" s="42">
        <f t="shared" ca="1" si="742"/>
        <v>-48.099999999999909</v>
      </c>
      <c r="E2797" s="15">
        <f t="shared" ca="1" si="734"/>
        <v>0</v>
      </c>
      <c r="F2797" s="15">
        <f t="shared" ca="1" si="735"/>
        <v>-48.099999999999909</v>
      </c>
      <c r="G2797" s="17">
        <f t="shared" ca="1" si="743"/>
        <v>10.814285714285754</v>
      </c>
      <c r="H2797" s="17">
        <f t="shared" ca="1" si="744"/>
        <v>32.385714285714293</v>
      </c>
      <c r="I2797" s="17">
        <f t="shared" ca="1" si="745"/>
        <v>0.3339214821349813</v>
      </c>
      <c r="J2797" s="23">
        <f t="shared" ca="1" si="736"/>
        <v>25.033068783068856</v>
      </c>
      <c r="K2797" s="19" t="str">
        <f t="shared" ca="1" si="737"/>
        <v>BUY</v>
      </c>
      <c r="L2797" s="19" t="str">
        <f t="shared" ca="1" si="738"/>
        <v/>
      </c>
      <c r="M2797" s="9" t="str">
        <f t="shared" ca="1" si="739"/>
        <v/>
      </c>
      <c r="N2797" s="9" t="str">
        <f t="shared" ca="1" si="740"/>
        <v/>
      </c>
      <c r="O2797" s="11">
        <f t="shared" ca="1" si="733"/>
        <v>39140</v>
      </c>
      <c r="P2797" s="31">
        <f t="shared" ca="1" si="746"/>
        <v>65</v>
      </c>
      <c r="Q2797" s="9">
        <f t="shared" ca="1" si="741"/>
        <v>0</v>
      </c>
      <c r="R2797" s="34" t="str">
        <f t="shared" ca="1" si="747"/>
        <v>BUY</v>
      </c>
    </row>
    <row r="2798" spans="1:18" x14ac:dyDescent="0.3">
      <c r="A2798" s="9">
        <v>2795</v>
      </c>
      <c r="B2798" s="11">
        <f t="shared" ca="1" si="731"/>
        <v>39141</v>
      </c>
      <c r="C2798" s="17">
        <f t="shared" ca="1" si="732"/>
        <v>3745.3</v>
      </c>
      <c r="D2798" s="42">
        <f t="shared" ca="1" si="742"/>
        <v>-148.59999999999991</v>
      </c>
      <c r="E2798" s="15">
        <f t="shared" ca="1" si="734"/>
        <v>0</v>
      </c>
      <c r="F2798" s="15">
        <f t="shared" ca="1" si="735"/>
        <v>-148.59999999999991</v>
      </c>
      <c r="G2798" s="17">
        <f t="shared" ca="1" si="743"/>
        <v>8.789285714285727</v>
      </c>
      <c r="H2798" s="17">
        <f t="shared" ca="1" si="744"/>
        <v>43</v>
      </c>
      <c r="I2798" s="17">
        <f t="shared" ca="1" si="745"/>
        <v>0.20440199335548204</v>
      </c>
      <c r="J2798" s="23">
        <f t="shared" ca="1" si="736"/>
        <v>16.971243362526749</v>
      </c>
      <c r="K2798" s="19" t="str">
        <f t="shared" ca="1" si="737"/>
        <v>BUY</v>
      </c>
      <c r="L2798" s="19" t="str">
        <f t="shared" ca="1" si="738"/>
        <v/>
      </c>
      <c r="M2798" s="9" t="str">
        <f t="shared" ca="1" si="739"/>
        <v/>
      </c>
      <c r="N2798" s="9" t="str">
        <f t="shared" ca="1" si="740"/>
        <v/>
      </c>
      <c r="O2798" s="11">
        <f t="shared" ca="1" si="733"/>
        <v>39141</v>
      </c>
      <c r="P2798" s="31">
        <f t="shared" ca="1" si="746"/>
        <v>65</v>
      </c>
      <c r="Q2798" s="9">
        <f t="shared" ca="1" si="741"/>
        <v>0</v>
      </c>
      <c r="R2798" s="34" t="str">
        <f t="shared" ca="1" si="747"/>
        <v>BUY</v>
      </c>
    </row>
    <row r="2799" spans="1:18" x14ac:dyDescent="0.3">
      <c r="A2799" s="9">
        <v>2796</v>
      </c>
      <c r="B2799" s="11">
        <f t="shared" ca="1" si="731"/>
        <v>39142</v>
      </c>
      <c r="C2799" s="17">
        <f t="shared" ca="1" si="732"/>
        <v>3811.2</v>
      </c>
      <c r="D2799" s="42">
        <f t="shared" ca="1" si="742"/>
        <v>65.899999999999636</v>
      </c>
      <c r="E2799" s="15">
        <f t="shared" ca="1" si="734"/>
        <v>65.899999999999636</v>
      </c>
      <c r="F2799" s="15">
        <f t="shared" ca="1" si="735"/>
        <v>0</v>
      </c>
      <c r="G2799" s="17">
        <f t="shared" ca="1" si="743"/>
        <v>13.496428571428558</v>
      </c>
      <c r="H2799" s="17">
        <f t="shared" ca="1" si="744"/>
        <v>42.939285714285688</v>
      </c>
      <c r="I2799" s="17">
        <f t="shared" ca="1" si="745"/>
        <v>0.31431423105714035</v>
      </c>
      <c r="J2799" s="23">
        <f t="shared" ca="1" si="736"/>
        <v>23.914694342488275</v>
      </c>
      <c r="K2799" s="19" t="str">
        <f t="shared" ca="1" si="737"/>
        <v>BUY</v>
      </c>
      <c r="L2799" s="19" t="str">
        <f t="shared" ca="1" si="738"/>
        <v/>
      </c>
      <c r="M2799" s="9" t="str">
        <f t="shared" ca="1" si="739"/>
        <v/>
      </c>
      <c r="N2799" s="9" t="str">
        <f t="shared" ca="1" si="740"/>
        <v/>
      </c>
      <c r="O2799" s="11">
        <f t="shared" ca="1" si="733"/>
        <v>39142</v>
      </c>
      <c r="P2799" s="31">
        <f t="shared" ca="1" si="746"/>
        <v>65</v>
      </c>
      <c r="Q2799" s="9">
        <f t="shared" ca="1" si="741"/>
        <v>0</v>
      </c>
      <c r="R2799" s="34" t="str">
        <f t="shared" ca="1" si="747"/>
        <v>BUY</v>
      </c>
    </row>
    <row r="2800" spans="1:18" x14ac:dyDescent="0.3">
      <c r="A2800" s="9">
        <v>2797</v>
      </c>
      <c r="B2800" s="11">
        <f t="shared" ca="1" si="731"/>
        <v>39143</v>
      </c>
      <c r="C2800" s="17">
        <f t="shared" ca="1" si="732"/>
        <v>3726.75</v>
      </c>
      <c r="D2800" s="42">
        <f t="shared" ca="1" si="742"/>
        <v>-84.449999999999818</v>
      </c>
      <c r="E2800" s="15">
        <f t="shared" ca="1" si="734"/>
        <v>0</v>
      </c>
      <c r="F2800" s="15">
        <f t="shared" ca="1" si="735"/>
        <v>-84.449999999999818</v>
      </c>
      <c r="G2800" s="17">
        <f t="shared" ca="1" si="743"/>
        <v>13.496428571428558</v>
      </c>
      <c r="H2800" s="17">
        <f t="shared" ca="1" si="744"/>
        <v>46.399999999999963</v>
      </c>
      <c r="I2800" s="17">
        <f t="shared" ca="1" si="745"/>
        <v>0.29087130541871914</v>
      </c>
      <c r="J2800" s="23">
        <f t="shared" ca="1" si="736"/>
        <v>22.532943771987348</v>
      </c>
      <c r="K2800" s="19" t="str">
        <f t="shared" ca="1" si="737"/>
        <v>BUY</v>
      </c>
      <c r="L2800" s="19" t="str">
        <f t="shared" ca="1" si="738"/>
        <v/>
      </c>
      <c r="M2800" s="9" t="str">
        <f t="shared" ca="1" si="739"/>
        <v/>
      </c>
      <c r="N2800" s="9" t="str">
        <f t="shared" ca="1" si="740"/>
        <v/>
      </c>
      <c r="O2800" s="11">
        <f t="shared" ca="1" si="733"/>
        <v>39143</v>
      </c>
      <c r="P2800" s="31">
        <f t="shared" ca="1" si="746"/>
        <v>65</v>
      </c>
      <c r="Q2800" s="9">
        <f t="shared" ca="1" si="741"/>
        <v>0</v>
      </c>
      <c r="R2800" s="34" t="str">
        <f t="shared" ca="1" si="747"/>
        <v>BUY</v>
      </c>
    </row>
    <row r="2801" spans="1:18" x14ac:dyDescent="0.3">
      <c r="A2801" s="9">
        <v>2798</v>
      </c>
      <c r="B2801" s="11">
        <f t="shared" ca="1" si="731"/>
        <v>39146</v>
      </c>
      <c r="C2801" s="17">
        <f t="shared" ca="1" si="732"/>
        <v>3576.5</v>
      </c>
      <c r="D2801" s="42">
        <f t="shared" ca="1" si="742"/>
        <v>-150.25</v>
      </c>
      <c r="E2801" s="15">
        <f t="shared" ca="1" si="734"/>
        <v>0</v>
      </c>
      <c r="F2801" s="15">
        <f t="shared" ca="1" si="735"/>
        <v>-150.25</v>
      </c>
      <c r="G2801" s="17">
        <f t="shared" ca="1" si="743"/>
        <v>13.496428571428558</v>
      </c>
      <c r="H2801" s="17">
        <f t="shared" ca="1" si="744"/>
        <v>47.910714285714285</v>
      </c>
      <c r="I2801" s="17">
        <f t="shared" ca="1" si="745"/>
        <v>0.28169959001118122</v>
      </c>
      <c r="J2801" s="23">
        <f t="shared" ca="1" si="736"/>
        <v>21.97859718506453</v>
      </c>
      <c r="K2801" s="19" t="str">
        <f t="shared" ca="1" si="737"/>
        <v>BUY</v>
      </c>
      <c r="L2801" s="19" t="str">
        <f t="shared" ca="1" si="738"/>
        <v/>
      </c>
      <c r="M2801" s="9" t="str">
        <f t="shared" ca="1" si="739"/>
        <v/>
      </c>
      <c r="N2801" s="9" t="str">
        <f t="shared" ca="1" si="740"/>
        <v/>
      </c>
      <c r="O2801" s="11">
        <f t="shared" ca="1" si="733"/>
        <v>39146</v>
      </c>
      <c r="P2801" s="31">
        <f t="shared" ca="1" si="746"/>
        <v>65</v>
      </c>
      <c r="Q2801" s="9">
        <f t="shared" ca="1" si="741"/>
        <v>0</v>
      </c>
      <c r="R2801" s="34" t="str">
        <f t="shared" ca="1" si="747"/>
        <v>BUY</v>
      </c>
    </row>
    <row r="2802" spans="1:18" x14ac:dyDescent="0.3">
      <c r="A2802" s="9">
        <v>2799</v>
      </c>
      <c r="B2802" s="11">
        <f t="shared" ca="1" si="731"/>
        <v>39147</v>
      </c>
      <c r="C2802" s="17">
        <f t="shared" ca="1" si="732"/>
        <v>3655.65</v>
      </c>
      <c r="D2802" s="42">
        <f t="shared" ca="1" si="742"/>
        <v>79.150000000000091</v>
      </c>
      <c r="E2802" s="15">
        <f t="shared" ca="1" si="734"/>
        <v>79.150000000000091</v>
      </c>
      <c r="F2802" s="15">
        <f t="shared" ca="1" si="735"/>
        <v>0</v>
      </c>
      <c r="G2802" s="17">
        <f t="shared" ca="1" si="743"/>
        <v>19.149999999999995</v>
      </c>
      <c r="H2802" s="17">
        <f t="shared" ca="1" si="744"/>
        <v>46.928571428571431</v>
      </c>
      <c r="I2802" s="17">
        <f t="shared" ca="1" si="745"/>
        <v>0.40806697108066958</v>
      </c>
      <c r="J2802" s="23">
        <f t="shared" ca="1" si="736"/>
        <v>28.980650740460476</v>
      </c>
      <c r="K2802" s="19" t="str">
        <f t="shared" ca="1" si="737"/>
        <v>BUY</v>
      </c>
      <c r="L2802" s="19" t="str">
        <f t="shared" ca="1" si="738"/>
        <v/>
      </c>
      <c r="M2802" s="9" t="str">
        <f t="shared" ca="1" si="739"/>
        <v/>
      </c>
      <c r="N2802" s="9" t="str">
        <f t="shared" ca="1" si="740"/>
        <v/>
      </c>
      <c r="O2802" s="11">
        <f t="shared" ca="1" si="733"/>
        <v>39147</v>
      </c>
      <c r="P2802" s="31">
        <f t="shared" ca="1" si="746"/>
        <v>65</v>
      </c>
      <c r="Q2802" s="9">
        <f t="shared" ca="1" si="741"/>
        <v>0</v>
      </c>
      <c r="R2802" s="34" t="str">
        <f t="shared" ca="1" si="747"/>
        <v>BUY</v>
      </c>
    </row>
    <row r="2803" spans="1:18" x14ac:dyDescent="0.3">
      <c r="A2803" s="9">
        <v>2800</v>
      </c>
      <c r="B2803" s="11">
        <f t="shared" ca="1" si="731"/>
        <v>39148</v>
      </c>
      <c r="C2803" s="17">
        <f t="shared" ca="1" si="732"/>
        <v>3626.85</v>
      </c>
      <c r="D2803" s="42">
        <f t="shared" ca="1" si="742"/>
        <v>-28.800000000000182</v>
      </c>
      <c r="E2803" s="15">
        <f t="shared" ca="1" si="734"/>
        <v>0</v>
      </c>
      <c r="F2803" s="15">
        <f t="shared" ca="1" si="735"/>
        <v>-28.800000000000182</v>
      </c>
      <c r="G2803" s="17">
        <f t="shared" ca="1" si="743"/>
        <v>18.967857142857156</v>
      </c>
      <c r="H2803" s="17">
        <f t="shared" ca="1" si="744"/>
        <v>48.985714285714302</v>
      </c>
      <c r="I2803" s="17">
        <f t="shared" ca="1" si="745"/>
        <v>0.38721201516477122</v>
      </c>
      <c r="J2803" s="23">
        <f t="shared" ca="1" si="736"/>
        <v>27.91296578546276</v>
      </c>
      <c r="K2803" s="19" t="str">
        <f t="shared" ca="1" si="737"/>
        <v>BUY</v>
      </c>
      <c r="L2803" s="19" t="str">
        <f t="shared" ca="1" si="738"/>
        <v/>
      </c>
      <c r="M2803" s="9" t="str">
        <f t="shared" ca="1" si="739"/>
        <v/>
      </c>
      <c r="N2803" s="9" t="str">
        <f t="shared" ca="1" si="740"/>
        <v/>
      </c>
      <c r="O2803" s="11">
        <f t="shared" ca="1" si="733"/>
        <v>39148</v>
      </c>
      <c r="P2803" s="31">
        <f t="shared" ca="1" si="746"/>
        <v>65</v>
      </c>
      <c r="Q2803" s="9">
        <f t="shared" ca="1" si="741"/>
        <v>0</v>
      </c>
      <c r="R2803" s="34" t="str">
        <f t="shared" ca="1" si="747"/>
        <v>BUY</v>
      </c>
    </row>
    <row r="2804" spans="1:18" x14ac:dyDescent="0.3">
      <c r="A2804" s="9">
        <v>2801</v>
      </c>
      <c r="B2804" s="11">
        <f t="shared" ca="1" si="731"/>
        <v>39149</v>
      </c>
      <c r="C2804" s="17">
        <f t="shared" ca="1" si="732"/>
        <v>3761.65</v>
      </c>
      <c r="D2804" s="42">
        <f t="shared" ca="1" si="742"/>
        <v>134.80000000000018</v>
      </c>
      <c r="E2804" s="15">
        <f t="shared" ca="1" si="734"/>
        <v>134.80000000000018</v>
      </c>
      <c r="F2804" s="15">
        <f t="shared" ca="1" si="735"/>
        <v>0</v>
      </c>
      <c r="G2804" s="17">
        <f t="shared" ca="1" si="743"/>
        <v>21.517857142857174</v>
      </c>
      <c r="H2804" s="17">
        <f t="shared" ca="1" si="744"/>
        <v>48.985714285714302</v>
      </c>
      <c r="I2804" s="17">
        <f t="shared" ca="1" si="745"/>
        <v>0.43926800816564648</v>
      </c>
      <c r="J2804" s="23">
        <f t="shared" ca="1" si="736"/>
        <v>30.520237070057277</v>
      </c>
      <c r="K2804" s="19" t="str">
        <f t="shared" ca="1" si="737"/>
        <v/>
      </c>
      <c r="L2804" s="19" t="str">
        <f t="shared" ca="1" si="738"/>
        <v/>
      </c>
      <c r="M2804" s="9" t="str">
        <f t="shared" ca="1" si="739"/>
        <v/>
      </c>
      <c r="N2804" s="9" t="str">
        <f t="shared" ca="1" si="740"/>
        <v/>
      </c>
      <c r="O2804" s="11">
        <f t="shared" ca="1" si="733"/>
        <v>39149</v>
      </c>
      <c r="P2804" s="31">
        <f t="shared" ca="1" si="746"/>
        <v>65</v>
      </c>
      <c r="Q2804" s="9">
        <f t="shared" ca="1" si="741"/>
        <v>0</v>
      </c>
      <c r="R2804" s="34" t="str">
        <f t="shared" ca="1" si="747"/>
        <v>BUY</v>
      </c>
    </row>
    <row r="2805" spans="1:18" x14ac:dyDescent="0.3">
      <c r="A2805" s="9">
        <v>2802</v>
      </c>
      <c r="B2805" s="11">
        <f t="shared" ca="1" si="731"/>
        <v>39150</v>
      </c>
      <c r="C2805" s="17">
        <f t="shared" ca="1" si="732"/>
        <v>3718</v>
      </c>
      <c r="D2805" s="42">
        <f t="shared" ca="1" si="742"/>
        <v>-43.650000000000091</v>
      </c>
      <c r="E2805" s="15">
        <f t="shared" ca="1" si="734"/>
        <v>0</v>
      </c>
      <c r="F2805" s="15">
        <f t="shared" ca="1" si="735"/>
        <v>-43.650000000000091</v>
      </c>
      <c r="G2805" s="17">
        <f t="shared" ca="1" si="743"/>
        <v>20.207142857142863</v>
      </c>
      <c r="H2805" s="17">
        <f t="shared" ca="1" si="744"/>
        <v>52.103571428571449</v>
      </c>
      <c r="I2805" s="17">
        <f t="shared" ca="1" si="745"/>
        <v>0.38782644458153398</v>
      </c>
      <c r="J2805" s="23">
        <f t="shared" ca="1" si="736"/>
        <v>27.944880723070085</v>
      </c>
      <c r="K2805" s="19" t="str">
        <f t="shared" ca="1" si="737"/>
        <v>BUY</v>
      </c>
      <c r="L2805" s="19" t="str">
        <f t="shared" ca="1" si="738"/>
        <v/>
      </c>
      <c r="M2805" s="9" t="str">
        <f t="shared" ca="1" si="739"/>
        <v/>
      </c>
      <c r="N2805" s="9" t="str">
        <f t="shared" ca="1" si="740"/>
        <v/>
      </c>
      <c r="O2805" s="11">
        <f t="shared" ca="1" si="733"/>
        <v>39150</v>
      </c>
      <c r="P2805" s="31">
        <f t="shared" ca="1" si="746"/>
        <v>65</v>
      </c>
      <c r="Q2805" s="9">
        <f t="shared" ca="1" si="741"/>
        <v>0</v>
      </c>
      <c r="R2805" s="34" t="str">
        <f t="shared" ca="1" si="747"/>
        <v>BUY</v>
      </c>
    </row>
    <row r="2806" spans="1:18" x14ac:dyDescent="0.3">
      <c r="A2806" s="9">
        <v>2803</v>
      </c>
      <c r="B2806" s="11">
        <f t="shared" ca="1" si="731"/>
        <v>39153</v>
      </c>
      <c r="C2806" s="17">
        <f t="shared" ca="1" si="732"/>
        <v>3734.6</v>
      </c>
      <c r="D2806" s="42">
        <f t="shared" ca="1" si="742"/>
        <v>16.599999999999909</v>
      </c>
      <c r="E2806" s="15">
        <f t="shared" ca="1" si="734"/>
        <v>16.599999999999909</v>
      </c>
      <c r="F2806" s="15">
        <f t="shared" ca="1" si="735"/>
        <v>0</v>
      </c>
      <c r="G2806" s="17">
        <f t="shared" ca="1" si="743"/>
        <v>21.392857142857142</v>
      </c>
      <c r="H2806" s="17">
        <f t="shared" ca="1" si="744"/>
        <v>47.989285714285707</v>
      </c>
      <c r="I2806" s="17">
        <f t="shared" ca="1" si="745"/>
        <v>0.44578402917317861</v>
      </c>
      <c r="J2806" s="23">
        <f t="shared" ca="1" si="736"/>
        <v>30.833376228959708</v>
      </c>
      <c r="K2806" s="19" t="str">
        <f t="shared" ca="1" si="737"/>
        <v/>
      </c>
      <c r="L2806" s="19" t="str">
        <f t="shared" ca="1" si="738"/>
        <v/>
      </c>
      <c r="M2806" s="9" t="str">
        <f t="shared" ca="1" si="739"/>
        <v/>
      </c>
      <c r="N2806" s="9" t="str">
        <f t="shared" ca="1" si="740"/>
        <v/>
      </c>
      <c r="O2806" s="11">
        <f t="shared" ca="1" si="733"/>
        <v>39153</v>
      </c>
      <c r="P2806" s="31">
        <f t="shared" ca="1" si="746"/>
        <v>65</v>
      </c>
      <c r="Q2806" s="9">
        <f t="shared" ca="1" si="741"/>
        <v>0</v>
      </c>
      <c r="R2806" s="34" t="str">
        <f t="shared" ca="1" si="747"/>
        <v>BUY</v>
      </c>
    </row>
    <row r="2807" spans="1:18" x14ac:dyDescent="0.3">
      <c r="A2807" s="9">
        <v>2804</v>
      </c>
      <c r="B2807" s="11">
        <f t="shared" ca="1" si="731"/>
        <v>39154</v>
      </c>
      <c r="C2807" s="17">
        <f t="shared" ca="1" si="732"/>
        <v>3770.55</v>
      </c>
      <c r="D2807" s="42">
        <f t="shared" ca="1" si="742"/>
        <v>35.950000000000273</v>
      </c>
      <c r="E2807" s="15">
        <f t="shared" ca="1" si="734"/>
        <v>35.950000000000273</v>
      </c>
      <c r="F2807" s="15">
        <f t="shared" ca="1" si="735"/>
        <v>0</v>
      </c>
      <c r="G2807" s="17">
        <f t="shared" ca="1" si="743"/>
        <v>23.960714285714307</v>
      </c>
      <c r="H2807" s="17">
        <f t="shared" ca="1" si="744"/>
        <v>47.221428571428568</v>
      </c>
      <c r="I2807" s="17">
        <f t="shared" ca="1" si="745"/>
        <v>0.50741188927545045</v>
      </c>
      <c r="J2807" s="23">
        <f t="shared" ca="1" si="736"/>
        <v>33.661130901610576</v>
      </c>
      <c r="K2807" s="19" t="str">
        <f t="shared" ca="1" si="737"/>
        <v/>
      </c>
      <c r="L2807" s="19" t="str">
        <f t="shared" ca="1" si="738"/>
        <v/>
      </c>
      <c r="M2807" s="9" t="str">
        <f t="shared" ca="1" si="739"/>
        <v/>
      </c>
      <c r="N2807" s="9" t="str">
        <f t="shared" ca="1" si="740"/>
        <v/>
      </c>
      <c r="O2807" s="11">
        <f t="shared" ca="1" si="733"/>
        <v>39154</v>
      </c>
      <c r="P2807" s="31">
        <f t="shared" ca="1" si="746"/>
        <v>65</v>
      </c>
      <c r="Q2807" s="9">
        <f t="shared" ca="1" si="741"/>
        <v>0</v>
      </c>
      <c r="R2807" s="34" t="str">
        <f t="shared" ca="1" si="747"/>
        <v>BUY</v>
      </c>
    </row>
    <row r="2808" spans="1:18" x14ac:dyDescent="0.3">
      <c r="A2808" s="9">
        <v>2805</v>
      </c>
      <c r="B2808" s="11">
        <f t="shared" ca="1" si="731"/>
        <v>39155</v>
      </c>
      <c r="C2808" s="17">
        <f t="shared" ca="1" si="732"/>
        <v>3641.1</v>
      </c>
      <c r="D2808" s="42">
        <f t="shared" ca="1" si="742"/>
        <v>-129.45000000000027</v>
      </c>
      <c r="E2808" s="15">
        <f t="shared" ca="1" si="734"/>
        <v>0</v>
      </c>
      <c r="F2808" s="15">
        <f t="shared" ca="1" si="735"/>
        <v>-129.45000000000027</v>
      </c>
      <c r="G2808" s="17">
        <f t="shared" ca="1" si="743"/>
        <v>23.960714285714307</v>
      </c>
      <c r="H2808" s="17">
        <f t="shared" ca="1" si="744"/>
        <v>52.453571428571458</v>
      </c>
      <c r="I2808" s="17">
        <f t="shared" ca="1" si="745"/>
        <v>0.45679852931163628</v>
      </c>
      <c r="J2808" s="23">
        <f t="shared" ca="1" si="736"/>
        <v>31.356328285660879</v>
      </c>
      <c r="K2808" s="19" t="str">
        <f t="shared" ca="1" si="737"/>
        <v/>
      </c>
      <c r="L2808" s="19" t="str">
        <f t="shared" ca="1" si="738"/>
        <v/>
      </c>
      <c r="M2808" s="9" t="str">
        <f t="shared" ca="1" si="739"/>
        <v/>
      </c>
      <c r="N2808" s="9" t="str">
        <f t="shared" ca="1" si="740"/>
        <v/>
      </c>
      <c r="O2808" s="11">
        <f t="shared" ca="1" si="733"/>
        <v>39155</v>
      </c>
      <c r="P2808" s="31">
        <f t="shared" ca="1" si="746"/>
        <v>65</v>
      </c>
      <c r="Q2808" s="9">
        <f t="shared" ca="1" si="741"/>
        <v>0</v>
      </c>
      <c r="R2808" s="34" t="str">
        <f t="shared" ca="1" si="747"/>
        <v>BUY</v>
      </c>
    </row>
    <row r="2809" spans="1:18" x14ac:dyDescent="0.3">
      <c r="A2809" s="9">
        <v>2806</v>
      </c>
      <c r="B2809" s="11">
        <f t="shared" ca="1" si="731"/>
        <v>39156</v>
      </c>
      <c r="C2809" s="17">
        <f t="shared" ca="1" si="732"/>
        <v>3643.6</v>
      </c>
      <c r="D2809" s="42">
        <f t="shared" ca="1" si="742"/>
        <v>2.5</v>
      </c>
      <c r="E2809" s="15">
        <f t="shared" ca="1" si="734"/>
        <v>2.5</v>
      </c>
      <c r="F2809" s="15">
        <f t="shared" ca="1" si="735"/>
        <v>0</v>
      </c>
      <c r="G2809" s="17">
        <f t="shared" ca="1" si="743"/>
        <v>24.139285714285734</v>
      </c>
      <c r="H2809" s="17">
        <f t="shared" ca="1" si="744"/>
        <v>45.235714285714302</v>
      </c>
      <c r="I2809" s="17">
        <f t="shared" ca="1" si="745"/>
        <v>0.53363334912363836</v>
      </c>
      <c r="J2809" s="23">
        <f t="shared" ca="1" si="736"/>
        <v>34.795366795366817</v>
      </c>
      <c r="K2809" s="19" t="str">
        <f t="shared" ca="1" si="737"/>
        <v/>
      </c>
      <c r="L2809" s="19" t="str">
        <f t="shared" ca="1" si="738"/>
        <v/>
      </c>
      <c r="M2809" s="9" t="str">
        <f t="shared" ca="1" si="739"/>
        <v/>
      </c>
      <c r="N2809" s="9" t="str">
        <f t="shared" ca="1" si="740"/>
        <v/>
      </c>
      <c r="O2809" s="11">
        <f t="shared" ca="1" si="733"/>
        <v>39156</v>
      </c>
      <c r="P2809" s="31">
        <f t="shared" ca="1" si="746"/>
        <v>65</v>
      </c>
      <c r="Q2809" s="9">
        <f t="shared" ca="1" si="741"/>
        <v>0</v>
      </c>
      <c r="R2809" s="34" t="str">
        <f t="shared" ca="1" si="747"/>
        <v>BUY</v>
      </c>
    </row>
    <row r="2810" spans="1:18" x14ac:dyDescent="0.3">
      <c r="A2810" s="9">
        <v>2807</v>
      </c>
      <c r="B2810" s="11">
        <f t="shared" ca="1" si="731"/>
        <v>39157</v>
      </c>
      <c r="C2810" s="17">
        <f t="shared" ca="1" si="732"/>
        <v>3608.55</v>
      </c>
      <c r="D2810" s="42">
        <f t="shared" ca="1" si="742"/>
        <v>-35.049999999999727</v>
      </c>
      <c r="E2810" s="15">
        <f t="shared" ca="1" si="734"/>
        <v>0</v>
      </c>
      <c r="F2810" s="15">
        <f t="shared" ca="1" si="735"/>
        <v>-35.049999999999727</v>
      </c>
      <c r="G2810" s="17">
        <f t="shared" ca="1" si="743"/>
        <v>23.921428571428578</v>
      </c>
      <c r="H2810" s="17">
        <f t="shared" ca="1" si="744"/>
        <v>47.739285714285707</v>
      </c>
      <c r="I2810" s="17">
        <f t="shared" ca="1" si="745"/>
        <v>0.50108476097852939</v>
      </c>
      <c r="J2810" s="23">
        <f t="shared" ca="1" si="736"/>
        <v>33.381510092200358</v>
      </c>
      <c r="K2810" s="19" t="str">
        <f t="shared" ca="1" si="737"/>
        <v/>
      </c>
      <c r="L2810" s="19" t="str">
        <f t="shared" ca="1" si="738"/>
        <v/>
      </c>
      <c r="M2810" s="9" t="str">
        <f t="shared" ca="1" si="739"/>
        <v/>
      </c>
      <c r="N2810" s="9" t="str">
        <f t="shared" ca="1" si="740"/>
        <v/>
      </c>
      <c r="O2810" s="11">
        <f t="shared" ca="1" si="733"/>
        <v>39157</v>
      </c>
      <c r="P2810" s="31">
        <f t="shared" ca="1" si="746"/>
        <v>65</v>
      </c>
      <c r="Q2810" s="9">
        <f t="shared" ca="1" si="741"/>
        <v>0</v>
      </c>
      <c r="R2810" s="34" t="str">
        <f t="shared" ca="1" si="747"/>
        <v>BUY</v>
      </c>
    </row>
    <row r="2811" spans="1:18" x14ac:dyDescent="0.3">
      <c r="A2811" s="9">
        <v>2808</v>
      </c>
      <c r="B2811" s="11">
        <f t="shared" ca="1" si="731"/>
        <v>39160</v>
      </c>
      <c r="C2811" s="17">
        <f t="shared" ca="1" si="732"/>
        <v>3678.9</v>
      </c>
      <c r="D2811" s="42">
        <f t="shared" ca="1" si="742"/>
        <v>70.349999999999909</v>
      </c>
      <c r="E2811" s="15">
        <f t="shared" ca="1" si="734"/>
        <v>70.349999999999909</v>
      </c>
      <c r="F2811" s="15">
        <f t="shared" ca="1" si="735"/>
        <v>0</v>
      </c>
      <c r="G2811" s="17">
        <f t="shared" ca="1" si="743"/>
        <v>28.946428571428573</v>
      </c>
      <c r="H2811" s="17">
        <f t="shared" ca="1" si="744"/>
        <v>44.303571428571431</v>
      </c>
      <c r="I2811" s="17">
        <f t="shared" ca="1" si="745"/>
        <v>0.65336557839580811</v>
      </c>
      <c r="J2811" s="23">
        <f t="shared" ca="1" si="736"/>
        <v>39.517308629936615</v>
      </c>
      <c r="K2811" s="19" t="str">
        <f t="shared" ca="1" si="737"/>
        <v/>
      </c>
      <c r="L2811" s="19" t="str">
        <f t="shared" ca="1" si="738"/>
        <v/>
      </c>
      <c r="M2811" s="9" t="str">
        <f t="shared" ca="1" si="739"/>
        <v/>
      </c>
      <c r="N2811" s="9" t="str">
        <f t="shared" ca="1" si="740"/>
        <v/>
      </c>
      <c r="O2811" s="11">
        <f t="shared" ca="1" si="733"/>
        <v>39160</v>
      </c>
      <c r="P2811" s="31">
        <f t="shared" ca="1" si="746"/>
        <v>65</v>
      </c>
      <c r="Q2811" s="9">
        <f t="shared" ca="1" si="741"/>
        <v>0</v>
      </c>
      <c r="R2811" s="34" t="str">
        <f t="shared" ca="1" si="747"/>
        <v>BUY</v>
      </c>
    </row>
    <row r="2812" spans="1:18" x14ac:dyDescent="0.3">
      <c r="A2812" s="9">
        <v>2809</v>
      </c>
      <c r="B2812" s="11">
        <f t="shared" ca="1" si="731"/>
        <v>39161</v>
      </c>
      <c r="C2812" s="17">
        <f t="shared" ca="1" si="732"/>
        <v>3697.6</v>
      </c>
      <c r="D2812" s="42">
        <f t="shared" ca="1" si="742"/>
        <v>18.699999999999818</v>
      </c>
      <c r="E2812" s="15">
        <f t="shared" ca="1" si="734"/>
        <v>18.699999999999818</v>
      </c>
      <c r="F2812" s="15">
        <f t="shared" ca="1" si="735"/>
        <v>0</v>
      </c>
      <c r="G2812" s="17">
        <f t="shared" ca="1" si="743"/>
        <v>30.282142857142844</v>
      </c>
      <c r="H2812" s="17">
        <f t="shared" ca="1" si="744"/>
        <v>33.689285714285724</v>
      </c>
      <c r="I2812" s="17">
        <f t="shared" ca="1" si="745"/>
        <v>0.89886568429979796</v>
      </c>
      <c r="J2812" s="23">
        <f t="shared" ca="1" si="736"/>
        <v>47.33698079499775</v>
      </c>
      <c r="K2812" s="19" t="str">
        <f t="shared" ca="1" si="737"/>
        <v/>
      </c>
      <c r="L2812" s="19" t="str">
        <f t="shared" ca="1" si="738"/>
        <v/>
      </c>
      <c r="M2812" s="9" t="str">
        <f t="shared" ca="1" si="739"/>
        <v/>
      </c>
      <c r="N2812" s="9" t="str">
        <f t="shared" ca="1" si="740"/>
        <v/>
      </c>
      <c r="O2812" s="11">
        <f t="shared" ca="1" si="733"/>
        <v>39161</v>
      </c>
      <c r="P2812" s="31">
        <f t="shared" ca="1" si="746"/>
        <v>65</v>
      </c>
      <c r="Q2812" s="9">
        <f t="shared" ca="1" si="741"/>
        <v>0</v>
      </c>
      <c r="R2812" s="34" t="str">
        <f t="shared" ca="1" si="747"/>
        <v>BUY</v>
      </c>
    </row>
    <row r="2813" spans="1:18" x14ac:dyDescent="0.3">
      <c r="A2813" s="9">
        <v>2810</v>
      </c>
      <c r="B2813" s="11">
        <f t="shared" ca="1" si="731"/>
        <v>39162</v>
      </c>
      <c r="C2813" s="17">
        <f t="shared" ca="1" si="732"/>
        <v>3764.55</v>
      </c>
      <c r="D2813" s="42">
        <f t="shared" ca="1" si="742"/>
        <v>66.950000000000273</v>
      </c>
      <c r="E2813" s="15">
        <f t="shared" ca="1" si="734"/>
        <v>66.950000000000273</v>
      </c>
      <c r="F2813" s="15">
        <f t="shared" ca="1" si="735"/>
        <v>0</v>
      </c>
      <c r="G2813" s="17">
        <f t="shared" ca="1" si="743"/>
        <v>30.35714285714289</v>
      </c>
      <c r="H2813" s="17">
        <f t="shared" ca="1" si="744"/>
        <v>33.689285714285724</v>
      </c>
      <c r="I2813" s="17">
        <f t="shared" ca="1" si="745"/>
        <v>0.90109191137496092</v>
      </c>
      <c r="J2813" s="23">
        <f t="shared" ca="1" si="736"/>
        <v>47.3986505325378</v>
      </c>
      <c r="K2813" s="19" t="str">
        <f t="shared" ca="1" si="737"/>
        <v/>
      </c>
      <c r="L2813" s="19" t="str">
        <f t="shared" ca="1" si="738"/>
        <v/>
      </c>
      <c r="M2813" s="9" t="str">
        <f t="shared" ca="1" si="739"/>
        <v/>
      </c>
      <c r="N2813" s="9" t="str">
        <f t="shared" ca="1" si="740"/>
        <v/>
      </c>
      <c r="O2813" s="11">
        <f t="shared" ca="1" si="733"/>
        <v>39162</v>
      </c>
      <c r="P2813" s="31">
        <f t="shared" ca="1" si="746"/>
        <v>65</v>
      </c>
      <c r="Q2813" s="9">
        <f t="shared" ca="1" si="741"/>
        <v>0</v>
      </c>
      <c r="R2813" s="34" t="str">
        <f t="shared" ca="1" si="747"/>
        <v>BUY</v>
      </c>
    </row>
    <row r="2814" spans="1:18" x14ac:dyDescent="0.3">
      <c r="A2814" s="9">
        <v>2811</v>
      </c>
      <c r="B2814" s="11">
        <f t="shared" ca="1" si="731"/>
        <v>39163</v>
      </c>
      <c r="C2814" s="17">
        <f t="shared" ca="1" si="732"/>
        <v>3875.9</v>
      </c>
      <c r="D2814" s="42">
        <f t="shared" ca="1" si="742"/>
        <v>111.34999999999991</v>
      </c>
      <c r="E2814" s="15">
        <f t="shared" ca="1" si="734"/>
        <v>111.34999999999991</v>
      </c>
      <c r="F2814" s="15">
        <f t="shared" ca="1" si="735"/>
        <v>0</v>
      </c>
      <c r="G2814" s="17">
        <f t="shared" ca="1" si="743"/>
        <v>38.310714285714312</v>
      </c>
      <c r="H2814" s="17">
        <f t="shared" ca="1" si="744"/>
        <v>27.657142857142876</v>
      </c>
      <c r="I2814" s="17">
        <f t="shared" ca="1" si="745"/>
        <v>1.3852014462809916</v>
      </c>
      <c r="J2814" s="23">
        <f t="shared" ca="1" si="736"/>
        <v>58.074819988089438</v>
      </c>
      <c r="K2814" s="19" t="str">
        <f t="shared" ca="1" si="737"/>
        <v/>
      </c>
      <c r="L2814" s="19" t="str">
        <f t="shared" ca="1" si="738"/>
        <v/>
      </c>
      <c r="M2814" s="9" t="str">
        <f t="shared" ca="1" si="739"/>
        <v/>
      </c>
      <c r="N2814" s="9" t="str">
        <f t="shared" ca="1" si="740"/>
        <v/>
      </c>
      <c r="O2814" s="11">
        <f t="shared" ca="1" si="733"/>
        <v>39163</v>
      </c>
      <c r="P2814" s="31">
        <f t="shared" ca="1" si="746"/>
        <v>65</v>
      </c>
      <c r="Q2814" s="9">
        <f t="shared" ca="1" si="741"/>
        <v>0</v>
      </c>
      <c r="R2814" s="34" t="str">
        <f t="shared" ca="1" si="747"/>
        <v>BUY</v>
      </c>
    </row>
    <row r="2815" spans="1:18" x14ac:dyDescent="0.3">
      <c r="A2815" s="9">
        <v>2812</v>
      </c>
      <c r="B2815" s="11">
        <f t="shared" ca="1" si="731"/>
        <v>39164</v>
      </c>
      <c r="C2815" s="17">
        <f t="shared" ca="1" si="732"/>
        <v>3861.05</v>
      </c>
      <c r="D2815" s="42">
        <f t="shared" ca="1" si="742"/>
        <v>-14.849999999999909</v>
      </c>
      <c r="E2815" s="15">
        <f t="shared" ca="1" si="734"/>
        <v>0</v>
      </c>
      <c r="F2815" s="15">
        <f t="shared" ca="1" si="735"/>
        <v>-14.849999999999909</v>
      </c>
      <c r="G2815" s="17">
        <f t="shared" ca="1" si="743"/>
        <v>38.310714285714312</v>
      </c>
      <c r="H2815" s="17">
        <f t="shared" ca="1" si="744"/>
        <v>17.985714285714298</v>
      </c>
      <c r="I2815" s="17">
        <f t="shared" ca="1" si="745"/>
        <v>2.1300635424940428</v>
      </c>
      <c r="J2815" s="23">
        <f t="shared" ca="1" si="736"/>
        <v>68.051766795660726</v>
      </c>
      <c r="K2815" s="19" t="str">
        <f t="shared" ca="1" si="737"/>
        <v/>
      </c>
      <c r="L2815" s="19" t="str">
        <f t="shared" ca="1" si="738"/>
        <v/>
      </c>
      <c r="M2815" s="9" t="str">
        <f t="shared" ca="1" si="739"/>
        <v/>
      </c>
      <c r="N2815" s="9" t="str">
        <f t="shared" ca="1" si="740"/>
        <v/>
      </c>
      <c r="O2815" s="11">
        <f t="shared" ca="1" si="733"/>
        <v>39164</v>
      </c>
      <c r="P2815" s="31">
        <f t="shared" ca="1" si="746"/>
        <v>65</v>
      </c>
      <c r="Q2815" s="9">
        <f t="shared" ca="1" si="741"/>
        <v>0</v>
      </c>
      <c r="R2815" s="34" t="str">
        <f t="shared" ca="1" si="747"/>
        <v>BUY</v>
      </c>
    </row>
    <row r="2816" spans="1:18" x14ac:dyDescent="0.3">
      <c r="A2816" s="9">
        <v>2813</v>
      </c>
      <c r="B2816" s="11">
        <f t="shared" ca="1" si="731"/>
        <v>39167</v>
      </c>
      <c r="C2816" s="17">
        <f t="shared" ca="1" si="732"/>
        <v>3819.95</v>
      </c>
      <c r="D2816" s="42">
        <f t="shared" ca="1" si="742"/>
        <v>-41.100000000000364</v>
      </c>
      <c r="E2816" s="15">
        <f t="shared" ca="1" si="734"/>
        <v>0</v>
      </c>
      <c r="F2816" s="15">
        <f t="shared" ca="1" si="735"/>
        <v>-41.100000000000364</v>
      </c>
      <c r="G2816" s="17">
        <f t="shared" ca="1" si="743"/>
        <v>32.65714285714288</v>
      </c>
      <c r="H2816" s="17">
        <f t="shared" ca="1" si="744"/>
        <v>20.92142857142861</v>
      </c>
      <c r="I2816" s="17">
        <f t="shared" ca="1" si="745"/>
        <v>1.5609423011266625</v>
      </c>
      <c r="J2816" s="23">
        <f t="shared" ca="1" si="736"/>
        <v>60.951873083588829</v>
      </c>
      <c r="K2816" s="19" t="str">
        <f t="shared" ca="1" si="737"/>
        <v/>
      </c>
      <c r="L2816" s="19" t="str">
        <f t="shared" ca="1" si="738"/>
        <v/>
      </c>
      <c r="M2816" s="9" t="str">
        <f t="shared" ca="1" si="739"/>
        <v/>
      </c>
      <c r="N2816" s="9" t="str">
        <f t="shared" ca="1" si="740"/>
        <v/>
      </c>
      <c r="O2816" s="11">
        <f t="shared" ca="1" si="733"/>
        <v>39167</v>
      </c>
      <c r="P2816" s="31">
        <f t="shared" ca="1" si="746"/>
        <v>65</v>
      </c>
      <c r="Q2816" s="9">
        <f t="shared" ca="1" si="741"/>
        <v>0</v>
      </c>
      <c r="R2816" s="34" t="str">
        <f t="shared" ca="1" si="747"/>
        <v>BUY</v>
      </c>
    </row>
    <row r="2817" spans="1:18" x14ac:dyDescent="0.3">
      <c r="A2817" s="9">
        <v>2814</v>
      </c>
      <c r="B2817" s="11">
        <f t="shared" ca="1" si="731"/>
        <v>39169</v>
      </c>
      <c r="C2817" s="17">
        <f t="shared" ca="1" si="732"/>
        <v>3761.1</v>
      </c>
      <c r="D2817" s="42">
        <f t="shared" ca="1" si="742"/>
        <v>-58.849999999999909</v>
      </c>
      <c r="E2817" s="15">
        <f t="shared" ca="1" si="734"/>
        <v>0</v>
      </c>
      <c r="F2817" s="15">
        <f t="shared" ca="1" si="735"/>
        <v>-58.849999999999909</v>
      </c>
      <c r="G2817" s="17">
        <f t="shared" ca="1" si="743"/>
        <v>32.65714285714288</v>
      </c>
      <c r="H2817" s="17">
        <f t="shared" ca="1" si="744"/>
        <v>23.067857142857161</v>
      </c>
      <c r="I2817" s="17">
        <f t="shared" ca="1" si="745"/>
        <v>1.4156990246168135</v>
      </c>
      <c r="J2817" s="23">
        <f t="shared" ca="1" si="736"/>
        <v>58.604114593347433</v>
      </c>
      <c r="K2817" s="19" t="str">
        <f t="shared" ca="1" si="737"/>
        <v/>
      </c>
      <c r="L2817" s="19" t="str">
        <f t="shared" ca="1" si="738"/>
        <v/>
      </c>
      <c r="M2817" s="9" t="str">
        <f t="shared" ca="1" si="739"/>
        <v/>
      </c>
      <c r="N2817" s="9" t="str">
        <f t="shared" ca="1" si="740"/>
        <v/>
      </c>
      <c r="O2817" s="11">
        <f t="shared" ca="1" si="733"/>
        <v>39169</v>
      </c>
      <c r="P2817" s="31">
        <f t="shared" ca="1" si="746"/>
        <v>65</v>
      </c>
      <c r="Q2817" s="9">
        <f t="shared" ca="1" si="741"/>
        <v>0</v>
      </c>
      <c r="R2817" s="34" t="str">
        <f t="shared" ca="1" si="747"/>
        <v>BUY</v>
      </c>
    </row>
    <row r="2818" spans="1:18" x14ac:dyDescent="0.3">
      <c r="A2818" s="9">
        <v>2815</v>
      </c>
      <c r="B2818" s="11">
        <f t="shared" ca="1" si="731"/>
        <v>39170</v>
      </c>
      <c r="C2818" s="17">
        <f t="shared" ca="1" si="732"/>
        <v>3798.1</v>
      </c>
      <c r="D2818" s="42">
        <f t="shared" ca="1" si="742"/>
        <v>37</v>
      </c>
      <c r="E2818" s="15">
        <f t="shared" ca="1" si="734"/>
        <v>37</v>
      </c>
      <c r="F2818" s="15">
        <f t="shared" ca="1" si="735"/>
        <v>0</v>
      </c>
      <c r="G2818" s="17">
        <f t="shared" ca="1" si="743"/>
        <v>25.671428571428578</v>
      </c>
      <c r="H2818" s="17">
        <f t="shared" ca="1" si="744"/>
        <v>23.067857142857161</v>
      </c>
      <c r="I2818" s="17">
        <f t="shared" ca="1" si="745"/>
        <v>1.1128657686948438</v>
      </c>
      <c r="J2818" s="23">
        <f t="shared" ca="1" si="736"/>
        <v>52.670916684985698</v>
      </c>
      <c r="K2818" s="19" t="str">
        <f t="shared" ca="1" si="737"/>
        <v/>
      </c>
      <c r="L2818" s="19" t="str">
        <f t="shared" ca="1" si="738"/>
        <v/>
      </c>
      <c r="M2818" s="9" t="str">
        <f t="shared" ca="1" si="739"/>
        <v/>
      </c>
      <c r="N2818" s="9" t="str">
        <f t="shared" ca="1" si="740"/>
        <v/>
      </c>
      <c r="O2818" s="11">
        <f t="shared" ca="1" si="733"/>
        <v>39170</v>
      </c>
      <c r="P2818" s="31">
        <f t="shared" ca="1" si="746"/>
        <v>65</v>
      </c>
      <c r="Q2818" s="9">
        <f t="shared" ca="1" si="741"/>
        <v>0</v>
      </c>
      <c r="R2818" s="34" t="str">
        <f t="shared" ca="1" si="747"/>
        <v>BUY</v>
      </c>
    </row>
    <row r="2819" spans="1:18" x14ac:dyDescent="0.3">
      <c r="A2819" s="9">
        <v>2816</v>
      </c>
      <c r="B2819" s="11">
        <f t="shared" ca="1" si="731"/>
        <v>39171</v>
      </c>
      <c r="C2819" s="17">
        <f t="shared" ca="1" si="732"/>
        <v>3821.55</v>
      </c>
      <c r="D2819" s="42">
        <f t="shared" ca="1" si="742"/>
        <v>23.450000000000273</v>
      </c>
      <c r="E2819" s="15">
        <f t="shared" ca="1" si="734"/>
        <v>23.450000000000273</v>
      </c>
      <c r="F2819" s="15">
        <f t="shared" ca="1" si="735"/>
        <v>0</v>
      </c>
      <c r="G2819" s="17">
        <f t="shared" ca="1" si="743"/>
        <v>27.346428571428596</v>
      </c>
      <c r="H2819" s="17">
        <f t="shared" ca="1" si="744"/>
        <v>19.950000000000014</v>
      </c>
      <c r="I2819" s="17">
        <f t="shared" ca="1" si="745"/>
        <v>1.3707482993197282</v>
      </c>
      <c r="J2819" s="23">
        <f t="shared" ca="1" si="736"/>
        <v>57.819225251076041</v>
      </c>
      <c r="K2819" s="19" t="str">
        <f t="shared" ca="1" si="737"/>
        <v/>
      </c>
      <c r="L2819" s="19" t="str">
        <f t="shared" ca="1" si="738"/>
        <v/>
      </c>
      <c r="M2819" s="9" t="str">
        <f t="shared" ca="1" si="739"/>
        <v/>
      </c>
      <c r="N2819" s="9" t="str">
        <f t="shared" ca="1" si="740"/>
        <v/>
      </c>
      <c r="O2819" s="11">
        <f t="shared" ca="1" si="733"/>
        <v>39171</v>
      </c>
      <c r="P2819" s="31">
        <f t="shared" ca="1" si="746"/>
        <v>65</v>
      </c>
      <c r="Q2819" s="9">
        <f t="shared" ca="1" si="741"/>
        <v>0</v>
      </c>
      <c r="R2819" s="34" t="str">
        <f t="shared" ca="1" si="747"/>
        <v>BUY</v>
      </c>
    </row>
    <row r="2820" spans="1:18" x14ac:dyDescent="0.3">
      <c r="A2820" s="9">
        <v>2817</v>
      </c>
      <c r="B2820" s="11">
        <f t="shared" ref="B2820:B2883" ca="1" si="748">VLOOKUP(A2820,INDIRECT($V$1&amp;"$A$2:$C$100000"),2,FALSE)</f>
        <v>39174</v>
      </c>
      <c r="C2820" s="17">
        <f t="shared" ref="C2820:C2883" ca="1" si="749">VLOOKUP(A2820,INDIRECT($V$1&amp;"$A$2:$C$100000"),3,FALSE)</f>
        <v>3633.6</v>
      </c>
      <c r="D2820" s="42">
        <f t="shared" ca="1" si="742"/>
        <v>-187.95000000000027</v>
      </c>
      <c r="E2820" s="15">
        <f t="shared" ca="1" si="734"/>
        <v>0</v>
      </c>
      <c r="F2820" s="15">
        <f t="shared" ca="1" si="735"/>
        <v>-187.95000000000027</v>
      </c>
      <c r="G2820" s="17">
        <f t="shared" ca="1" si="743"/>
        <v>26.160714285714317</v>
      </c>
      <c r="H2820" s="17">
        <f t="shared" ca="1" si="744"/>
        <v>33.375000000000036</v>
      </c>
      <c r="I2820" s="17">
        <f t="shared" ca="1" si="745"/>
        <v>0.78384162653825584</v>
      </c>
      <c r="J2820" s="23">
        <f t="shared" ca="1" si="736"/>
        <v>43.941211757648468</v>
      </c>
      <c r="K2820" s="19" t="str">
        <f t="shared" ca="1" si="737"/>
        <v/>
      </c>
      <c r="L2820" s="19" t="str">
        <f t="shared" ca="1" si="738"/>
        <v/>
      </c>
      <c r="M2820" s="9" t="str">
        <f t="shared" ca="1" si="739"/>
        <v/>
      </c>
      <c r="N2820" s="9" t="str">
        <f t="shared" ca="1" si="740"/>
        <v/>
      </c>
      <c r="O2820" s="11">
        <f t="shared" ref="O2820:O2883" ca="1" si="750">VLOOKUP(A2820,INDIRECT($V$1&amp;"$A$2:$C$100000"),2,FALSE)</f>
        <v>39174</v>
      </c>
      <c r="P2820" s="31">
        <f t="shared" ca="1" si="746"/>
        <v>65</v>
      </c>
      <c r="Q2820" s="9">
        <f t="shared" ca="1" si="741"/>
        <v>0</v>
      </c>
      <c r="R2820" s="34" t="str">
        <f t="shared" ca="1" si="747"/>
        <v>BUY</v>
      </c>
    </row>
    <row r="2821" spans="1:18" x14ac:dyDescent="0.3">
      <c r="A2821" s="9">
        <v>2818</v>
      </c>
      <c r="B2821" s="11">
        <f t="shared" ca="1" si="748"/>
        <v>39175</v>
      </c>
      <c r="C2821" s="17">
        <f t="shared" ca="1" si="749"/>
        <v>3690.65</v>
      </c>
      <c r="D2821" s="42">
        <f t="shared" ca="1" si="742"/>
        <v>57.050000000000182</v>
      </c>
      <c r="E2821" s="15">
        <f t="shared" ref="E2821:E2884" ca="1" si="751">IF(D2821&gt;$V$5,D2821,0)</f>
        <v>57.050000000000182</v>
      </c>
      <c r="F2821" s="15">
        <f t="shared" ref="F2821:F2884" ca="1" si="752">IF(D2821&lt;$V$5,D2821,0)</f>
        <v>0</v>
      </c>
      <c r="G2821" s="17">
        <f t="shared" ca="1" si="743"/>
        <v>27.667857142857169</v>
      </c>
      <c r="H2821" s="17">
        <f t="shared" ca="1" si="744"/>
        <v>33.375000000000036</v>
      </c>
      <c r="I2821" s="17">
        <f t="shared" ca="1" si="745"/>
        <v>0.82899946495452104</v>
      </c>
      <c r="J2821" s="23">
        <f t="shared" ref="J2821:J2884" ca="1" si="753">IF((A2821-1)&gt;=$G$1,IF(I2821=$V$5,$V$5,($V$6-($V$6/(1+I2821)))),"")</f>
        <v>45.325298385209457</v>
      </c>
      <c r="K2821" s="19" t="str">
        <f t="shared" ref="K2821:K2884" ca="1" si="754">IF((A2821-1)&gt;=$G$1,IF(J2821&gt;$D$1,$V$8,IF(J2821&lt;$C$1,$V$7,"")),"")</f>
        <v/>
      </c>
      <c r="L2821" s="19" t="str">
        <f t="shared" ref="L2821:L2884" ca="1" si="755">IF(M2821&lt;&gt;"",P2821,"")</f>
        <v/>
      </c>
      <c r="M2821" s="9" t="str">
        <f t="shared" ref="M2821:M2884" ca="1" si="756">IF(R2821&lt;&gt;R2820,R2821,"")</f>
        <v/>
      </c>
      <c r="N2821" s="9" t="str">
        <f t="shared" ref="N2821:N2884" ca="1" si="757">IF(OR(M2821=$V$7,M2821=$V$8),C2821,"")</f>
        <v/>
      </c>
      <c r="O2821" s="11">
        <f t="shared" ca="1" si="750"/>
        <v>39175</v>
      </c>
      <c r="P2821" s="31">
        <f t="shared" ca="1" si="746"/>
        <v>65</v>
      </c>
      <c r="Q2821" s="9">
        <f t="shared" ref="Q2821:Q2884" ca="1" si="758">IF(M2821&lt;&gt;"",1,0)</f>
        <v>0</v>
      </c>
      <c r="R2821" s="34" t="str">
        <f t="shared" ca="1" si="747"/>
        <v>BUY</v>
      </c>
    </row>
    <row r="2822" spans="1:18" x14ac:dyDescent="0.3">
      <c r="A2822" s="9">
        <v>2819</v>
      </c>
      <c r="B2822" s="11">
        <f t="shared" ca="1" si="748"/>
        <v>39176</v>
      </c>
      <c r="C2822" s="17">
        <f t="shared" ca="1" si="749"/>
        <v>3733.25</v>
      </c>
      <c r="D2822" s="42">
        <f t="shared" ref="D2822:D2885" ca="1" si="759">C2822-C2821</f>
        <v>42.599999999999909</v>
      </c>
      <c r="E2822" s="15">
        <f t="shared" ca="1" si="751"/>
        <v>42.599999999999909</v>
      </c>
      <c r="F2822" s="15">
        <f t="shared" ca="1" si="752"/>
        <v>0</v>
      </c>
      <c r="G2822" s="17">
        <f t="shared" ref="G2822:G2885" ca="1" si="760">IF((A2822-1)&gt;=$G$1,AVERAGE(OFFSET(E2822,0,0,-$G$1,1)),"")</f>
        <v>30.710714285714307</v>
      </c>
      <c r="H2822" s="17">
        <f t="shared" ref="H2822:H2885" ca="1" si="761">IF((A2822-1)&gt;=$G$1,ABS(AVERAGE(OFFSET(F2822,0,0,-$G$1,1))),"")</f>
        <v>24.128571428571441</v>
      </c>
      <c r="I2822" s="17">
        <f t="shared" ref="I2822:I2885" ca="1" si="762">IF((A2822-1)&gt;=$G$1,G2822/H2822,"")</f>
        <v>1.2727945529899352</v>
      </c>
      <c r="J2822" s="23">
        <f t="shared" ca="1" si="753"/>
        <v>56.001302507326606</v>
      </c>
      <c r="K2822" s="19" t="str">
        <f t="shared" ca="1" si="754"/>
        <v/>
      </c>
      <c r="L2822" s="19" t="str">
        <f t="shared" ca="1" si="755"/>
        <v/>
      </c>
      <c r="M2822" s="9" t="str">
        <f t="shared" ca="1" si="756"/>
        <v/>
      </c>
      <c r="N2822" s="9" t="str">
        <f t="shared" ca="1" si="757"/>
        <v/>
      </c>
      <c r="O2822" s="11">
        <f t="shared" ca="1" si="750"/>
        <v>39176</v>
      </c>
      <c r="P2822" s="31">
        <f t="shared" ref="P2822:P2885" ca="1" si="763">P2821+Q2822</f>
        <v>65</v>
      </c>
      <c r="Q2822" s="9">
        <f t="shared" ca="1" si="758"/>
        <v>0</v>
      </c>
      <c r="R2822" s="34" t="str">
        <f t="shared" ref="R2822:R2885" ca="1" si="764">IF(K2822=R2821,R2821,IF(K2822="",R2821,IF(K2822&lt;&gt;R2821,K2822)))</f>
        <v>BUY</v>
      </c>
    </row>
    <row r="2823" spans="1:18" x14ac:dyDescent="0.3">
      <c r="A2823" s="9">
        <v>2820</v>
      </c>
      <c r="B2823" s="11">
        <f t="shared" ca="1" si="748"/>
        <v>39177</v>
      </c>
      <c r="C2823" s="17">
        <f t="shared" ca="1" si="749"/>
        <v>3752</v>
      </c>
      <c r="D2823" s="42">
        <f t="shared" ca="1" si="759"/>
        <v>18.75</v>
      </c>
      <c r="E2823" s="15">
        <f t="shared" ca="1" si="751"/>
        <v>18.75</v>
      </c>
      <c r="F2823" s="15">
        <f t="shared" ca="1" si="752"/>
        <v>0</v>
      </c>
      <c r="G2823" s="17">
        <f t="shared" ca="1" si="760"/>
        <v>31.871428571428591</v>
      </c>
      <c r="H2823" s="17">
        <f t="shared" ca="1" si="761"/>
        <v>24.128571428571441</v>
      </c>
      <c r="I2823" s="17">
        <f t="shared" ca="1" si="762"/>
        <v>1.320899940793369</v>
      </c>
      <c r="J2823" s="23">
        <f t="shared" ca="1" si="753"/>
        <v>56.913265306122454</v>
      </c>
      <c r="K2823" s="19" t="str">
        <f t="shared" ca="1" si="754"/>
        <v/>
      </c>
      <c r="L2823" s="19" t="str">
        <f t="shared" ca="1" si="755"/>
        <v/>
      </c>
      <c r="M2823" s="9" t="str">
        <f t="shared" ca="1" si="756"/>
        <v/>
      </c>
      <c r="N2823" s="9" t="str">
        <f t="shared" ca="1" si="757"/>
        <v/>
      </c>
      <c r="O2823" s="11">
        <f t="shared" ca="1" si="750"/>
        <v>39177</v>
      </c>
      <c r="P2823" s="31">
        <f t="shared" ca="1" si="763"/>
        <v>65</v>
      </c>
      <c r="Q2823" s="9">
        <f t="shared" ca="1" si="758"/>
        <v>0</v>
      </c>
      <c r="R2823" s="34" t="str">
        <f t="shared" ca="1" si="764"/>
        <v>BUY</v>
      </c>
    </row>
    <row r="2824" spans="1:18" x14ac:dyDescent="0.3">
      <c r="A2824" s="9">
        <v>2821</v>
      </c>
      <c r="B2824" s="11">
        <f t="shared" ca="1" si="748"/>
        <v>39181</v>
      </c>
      <c r="C2824" s="17">
        <f t="shared" ca="1" si="749"/>
        <v>3843.5</v>
      </c>
      <c r="D2824" s="42">
        <f t="shared" ca="1" si="759"/>
        <v>91.5</v>
      </c>
      <c r="E2824" s="15">
        <f t="shared" ca="1" si="751"/>
        <v>91.5</v>
      </c>
      <c r="F2824" s="15">
        <f t="shared" ca="1" si="752"/>
        <v>0</v>
      </c>
      <c r="G2824" s="17">
        <f t="shared" ca="1" si="760"/>
        <v>38.40714285714288</v>
      </c>
      <c r="H2824" s="17">
        <f t="shared" ca="1" si="761"/>
        <v>21.625000000000032</v>
      </c>
      <c r="I2824" s="17">
        <f t="shared" ca="1" si="762"/>
        <v>1.7760528488852172</v>
      </c>
      <c r="J2824" s="23">
        <f t="shared" ca="1" si="753"/>
        <v>63.977631030995276</v>
      </c>
      <c r="K2824" s="19" t="str">
        <f t="shared" ca="1" si="754"/>
        <v/>
      </c>
      <c r="L2824" s="19" t="str">
        <f t="shared" ca="1" si="755"/>
        <v/>
      </c>
      <c r="M2824" s="9" t="str">
        <f t="shared" ca="1" si="756"/>
        <v/>
      </c>
      <c r="N2824" s="9" t="str">
        <f t="shared" ca="1" si="757"/>
        <v/>
      </c>
      <c r="O2824" s="11">
        <f t="shared" ca="1" si="750"/>
        <v>39181</v>
      </c>
      <c r="P2824" s="31">
        <f t="shared" ca="1" si="763"/>
        <v>65</v>
      </c>
      <c r="Q2824" s="9">
        <f t="shared" ca="1" si="758"/>
        <v>0</v>
      </c>
      <c r="R2824" s="34" t="str">
        <f t="shared" ca="1" si="764"/>
        <v>BUY</v>
      </c>
    </row>
    <row r="2825" spans="1:18" x14ac:dyDescent="0.3">
      <c r="A2825" s="9">
        <v>2822</v>
      </c>
      <c r="B2825" s="11">
        <f t="shared" ca="1" si="748"/>
        <v>39182</v>
      </c>
      <c r="C2825" s="17">
        <f t="shared" ca="1" si="749"/>
        <v>3848.15</v>
      </c>
      <c r="D2825" s="42">
        <f t="shared" ca="1" si="759"/>
        <v>4.6500000000000909</v>
      </c>
      <c r="E2825" s="15">
        <f t="shared" ca="1" si="751"/>
        <v>4.6500000000000909</v>
      </c>
      <c r="F2825" s="15">
        <f t="shared" ca="1" si="752"/>
        <v>0</v>
      </c>
      <c r="G2825" s="17">
        <f t="shared" ca="1" si="760"/>
        <v>33.714285714285744</v>
      </c>
      <c r="H2825" s="17">
        <f t="shared" ca="1" si="761"/>
        <v>21.625000000000032</v>
      </c>
      <c r="I2825" s="17">
        <f t="shared" ca="1" si="762"/>
        <v>1.5590421139554078</v>
      </c>
      <c r="J2825" s="23">
        <f t="shared" ca="1" si="753"/>
        <v>60.92287834785413</v>
      </c>
      <c r="K2825" s="19" t="str">
        <f t="shared" ca="1" si="754"/>
        <v/>
      </c>
      <c r="L2825" s="19" t="str">
        <f t="shared" ca="1" si="755"/>
        <v/>
      </c>
      <c r="M2825" s="9" t="str">
        <f t="shared" ca="1" si="756"/>
        <v/>
      </c>
      <c r="N2825" s="9" t="str">
        <f t="shared" ca="1" si="757"/>
        <v/>
      </c>
      <c r="O2825" s="11">
        <f t="shared" ca="1" si="750"/>
        <v>39182</v>
      </c>
      <c r="P2825" s="31">
        <f t="shared" ca="1" si="763"/>
        <v>65</v>
      </c>
      <c r="Q2825" s="9">
        <f t="shared" ca="1" si="758"/>
        <v>0</v>
      </c>
      <c r="R2825" s="34" t="str">
        <f t="shared" ca="1" si="764"/>
        <v>BUY</v>
      </c>
    </row>
    <row r="2826" spans="1:18" x14ac:dyDescent="0.3">
      <c r="A2826" s="9">
        <v>2823</v>
      </c>
      <c r="B2826" s="11">
        <f t="shared" ca="1" si="748"/>
        <v>39183</v>
      </c>
      <c r="C2826" s="17">
        <f t="shared" ca="1" si="749"/>
        <v>3862.65</v>
      </c>
      <c r="D2826" s="42">
        <f t="shared" ca="1" si="759"/>
        <v>14.5</v>
      </c>
      <c r="E2826" s="15">
        <f t="shared" ca="1" si="751"/>
        <v>14.5</v>
      </c>
      <c r="F2826" s="15">
        <f t="shared" ca="1" si="752"/>
        <v>0</v>
      </c>
      <c r="G2826" s="17">
        <f t="shared" ca="1" si="760"/>
        <v>33.414285714285761</v>
      </c>
      <c r="H2826" s="17">
        <f t="shared" ca="1" si="761"/>
        <v>21.625000000000032</v>
      </c>
      <c r="I2826" s="17">
        <f t="shared" ca="1" si="762"/>
        <v>1.5451692815854665</v>
      </c>
      <c r="J2826" s="23">
        <f t="shared" ca="1" si="753"/>
        <v>60.709882551424307</v>
      </c>
      <c r="K2826" s="19" t="str">
        <f t="shared" ca="1" si="754"/>
        <v/>
      </c>
      <c r="L2826" s="19" t="str">
        <f t="shared" ca="1" si="755"/>
        <v/>
      </c>
      <c r="M2826" s="9" t="str">
        <f t="shared" ca="1" si="756"/>
        <v/>
      </c>
      <c r="N2826" s="9" t="str">
        <f t="shared" ca="1" si="757"/>
        <v/>
      </c>
      <c r="O2826" s="11">
        <f t="shared" ca="1" si="750"/>
        <v>39183</v>
      </c>
      <c r="P2826" s="31">
        <f t="shared" ca="1" si="763"/>
        <v>65</v>
      </c>
      <c r="Q2826" s="9">
        <f t="shared" ca="1" si="758"/>
        <v>0</v>
      </c>
      <c r="R2826" s="34" t="str">
        <f t="shared" ca="1" si="764"/>
        <v>BUY</v>
      </c>
    </row>
    <row r="2827" spans="1:18" x14ac:dyDescent="0.3">
      <c r="A2827" s="9">
        <v>2824</v>
      </c>
      <c r="B2827" s="11">
        <f t="shared" ca="1" si="748"/>
        <v>39184</v>
      </c>
      <c r="C2827" s="17">
        <f t="shared" ca="1" si="749"/>
        <v>3829.85</v>
      </c>
      <c r="D2827" s="42">
        <f t="shared" ca="1" si="759"/>
        <v>-32.800000000000182</v>
      </c>
      <c r="E2827" s="15">
        <f t="shared" ca="1" si="751"/>
        <v>0</v>
      </c>
      <c r="F2827" s="15">
        <f t="shared" ca="1" si="752"/>
        <v>-32.800000000000182</v>
      </c>
      <c r="G2827" s="17">
        <f t="shared" ca="1" si="760"/>
        <v>28.632142857142885</v>
      </c>
      <c r="H2827" s="17">
        <f t="shared" ca="1" si="761"/>
        <v>23.967857142857188</v>
      </c>
      <c r="I2827" s="17">
        <f t="shared" ca="1" si="762"/>
        <v>1.1946058709581273</v>
      </c>
      <c r="J2827" s="23">
        <f t="shared" ca="1" si="753"/>
        <v>54.433731667571941</v>
      </c>
      <c r="K2827" s="19" t="str">
        <f t="shared" ca="1" si="754"/>
        <v/>
      </c>
      <c r="L2827" s="19" t="str">
        <f t="shared" ca="1" si="755"/>
        <v/>
      </c>
      <c r="M2827" s="9" t="str">
        <f t="shared" ca="1" si="756"/>
        <v/>
      </c>
      <c r="N2827" s="9" t="str">
        <f t="shared" ca="1" si="757"/>
        <v/>
      </c>
      <c r="O2827" s="11">
        <f t="shared" ca="1" si="750"/>
        <v>39184</v>
      </c>
      <c r="P2827" s="31">
        <f t="shared" ca="1" si="763"/>
        <v>65</v>
      </c>
      <c r="Q2827" s="9">
        <f t="shared" ca="1" si="758"/>
        <v>0</v>
      </c>
      <c r="R2827" s="34" t="str">
        <f t="shared" ca="1" si="764"/>
        <v>BUY</v>
      </c>
    </row>
    <row r="2828" spans="1:18" x14ac:dyDescent="0.3">
      <c r="A2828" s="9">
        <v>2825</v>
      </c>
      <c r="B2828" s="11">
        <f t="shared" ca="1" si="748"/>
        <v>39185</v>
      </c>
      <c r="C2828" s="17">
        <f t="shared" ca="1" si="749"/>
        <v>3917.35</v>
      </c>
      <c r="D2828" s="42">
        <f t="shared" ca="1" si="759"/>
        <v>87.5</v>
      </c>
      <c r="E2828" s="15">
        <f t="shared" ca="1" si="751"/>
        <v>87.5</v>
      </c>
      <c r="F2828" s="15">
        <f t="shared" ca="1" si="752"/>
        <v>0</v>
      </c>
      <c r="G2828" s="17">
        <f t="shared" ca="1" si="760"/>
        <v>26.928571428571463</v>
      </c>
      <c r="H2828" s="17">
        <f t="shared" ca="1" si="761"/>
        <v>23.967857142857188</v>
      </c>
      <c r="I2828" s="17">
        <f t="shared" ca="1" si="762"/>
        <v>1.123528535240649</v>
      </c>
      <c r="J2828" s="23">
        <f t="shared" ca="1" si="753"/>
        <v>52.908567819802101</v>
      </c>
      <c r="K2828" s="19" t="str">
        <f t="shared" ca="1" si="754"/>
        <v/>
      </c>
      <c r="L2828" s="19" t="str">
        <f t="shared" ca="1" si="755"/>
        <v/>
      </c>
      <c r="M2828" s="9" t="str">
        <f t="shared" ca="1" si="756"/>
        <v/>
      </c>
      <c r="N2828" s="9" t="str">
        <f t="shared" ca="1" si="757"/>
        <v/>
      </c>
      <c r="O2828" s="11">
        <f t="shared" ca="1" si="750"/>
        <v>39185</v>
      </c>
      <c r="P2828" s="31">
        <f t="shared" ca="1" si="763"/>
        <v>65</v>
      </c>
      <c r="Q2828" s="9">
        <f t="shared" ca="1" si="758"/>
        <v>0</v>
      </c>
      <c r="R2828" s="34" t="str">
        <f t="shared" ca="1" si="764"/>
        <v>BUY</v>
      </c>
    </row>
    <row r="2829" spans="1:18" x14ac:dyDescent="0.3">
      <c r="A2829" s="9">
        <v>2826</v>
      </c>
      <c r="B2829" s="11">
        <f t="shared" ca="1" si="748"/>
        <v>39188</v>
      </c>
      <c r="C2829" s="17">
        <f t="shared" ca="1" si="749"/>
        <v>4013.35</v>
      </c>
      <c r="D2829" s="42">
        <f t="shared" ca="1" si="759"/>
        <v>96</v>
      </c>
      <c r="E2829" s="15">
        <f t="shared" ca="1" si="751"/>
        <v>96</v>
      </c>
      <c r="F2829" s="15">
        <f t="shared" ca="1" si="752"/>
        <v>0</v>
      </c>
      <c r="G2829" s="17">
        <f t="shared" ca="1" si="760"/>
        <v>33.78571428571432</v>
      </c>
      <c r="H2829" s="17">
        <f t="shared" ca="1" si="761"/>
        <v>22.907142857142908</v>
      </c>
      <c r="I2829" s="17">
        <f t="shared" ca="1" si="762"/>
        <v>1.4748986591830353</v>
      </c>
      <c r="J2829" s="23">
        <f t="shared" ca="1" si="753"/>
        <v>59.594305153080477</v>
      </c>
      <c r="K2829" s="19" t="str">
        <f t="shared" ca="1" si="754"/>
        <v/>
      </c>
      <c r="L2829" s="19" t="str">
        <f t="shared" ca="1" si="755"/>
        <v/>
      </c>
      <c r="M2829" s="9" t="str">
        <f t="shared" ca="1" si="756"/>
        <v/>
      </c>
      <c r="N2829" s="9" t="str">
        <f t="shared" ca="1" si="757"/>
        <v/>
      </c>
      <c r="O2829" s="11">
        <f t="shared" ca="1" si="750"/>
        <v>39188</v>
      </c>
      <c r="P2829" s="31">
        <f t="shared" ca="1" si="763"/>
        <v>65</v>
      </c>
      <c r="Q2829" s="9">
        <f t="shared" ca="1" si="758"/>
        <v>0</v>
      </c>
      <c r="R2829" s="34" t="str">
        <f t="shared" ca="1" si="764"/>
        <v>BUY</v>
      </c>
    </row>
    <row r="2830" spans="1:18" x14ac:dyDescent="0.3">
      <c r="A2830" s="9">
        <v>2827</v>
      </c>
      <c r="B2830" s="11">
        <f t="shared" ca="1" si="748"/>
        <v>39189</v>
      </c>
      <c r="C2830" s="17">
        <f t="shared" ca="1" si="749"/>
        <v>3984.95</v>
      </c>
      <c r="D2830" s="42">
        <f t="shared" ca="1" si="759"/>
        <v>-28.400000000000091</v>
      </c>
      <c r="E2830" s="15">
        <f t="shared" ca="1" si="751"/>
        <v>0</v>
      </c>
      <c r="F2830" s="15">
        <f t="shared" ca="1" si="752"/>
        <v>-28.400000000000091</v>
      </c>
      <c r="G2830" s="17">
        <f t="shared" ca="1" si="760"/>
        <v>33.78571428571432</v>
      </c>
      <c r="H2830" s="17">
        <f t="shared" ca="1" si="761"/>
        <v>22.000000000000032</v>
      </c>
      <c r="I2830" s="17">
        <f t="shared" ca="1" si="762"/>
        <v>1.5357142857142851</v>
      </c>
      <c r="J2830" s="23">
        <f t="shared" ca="1" si="753"/>
        <v>60.563380281690129</v>
      </c>
      <c r="K2830" s="19" t="str">
        <f t="shared" ca="1" si="754"/>
        <v/>
      </c>
      <c r="L2830" s="19" t="str">
        <f t="shared" ca="1" si="755"/>
        <v/>
      </c>
      <c r="M2830" s="9" t="str">
        <f t="shared" ca="1" si="756"/>
        <v/>
      </c>
      <c r="N2830" s="9" t="str">
        <f t="shared" ca="1" si="757"/>
        <v/>
      </c>
      <c r="O2830" s="11">
        <f t="shared" ca="1" si="750"/>
        <v>39189</v>
      </c>
      <c r="P2830" s="31">
        <f t="shared" ca="1" si="763"/>
        <v>65</v>
      </c>
      <c r="Q2830" s="9">
        <f t="shared" ca="1" si="758"/>
        <v>0</v>
      </c>
      <c r="R2830" s="34" t="str">
        <f t="shared" ca="1" si="764"/>
        <v>BUY</v>
      </c>
    </row>
    <row r="2831" spans="1:18" x14ac:dyDescent="0.3">
      <c r="A2831" s="9">
        <v>2828</v>
      </c>
      <c r="B2831" s="11">
        <f t="shared" ca="1" si="748"/>
        <v>39190</v>
      </c>
      <c r="C2831" s="17">
        <f t="shared" ca="1" si="749"/>
        <v>4011.6</v>
      </c>
      <c r="D2831" s="42">
        <f t="shared" ca="1" si="759"/>
        <v>26.650000000000091</v>
      </c>
      <c r="E2831" s="15">
        <f t="shared" ca="1" si="751"/>
        <v>26.650000000000091</v>
      </c>
      <c r="F2831" s="15">
        <f t="shared" ca="1" si="752"/>
        <v>0</v>
      </c>
      <c r="G2831" s="17">
        <f t="shared" ca="1" si="760"/>
        <v>35.689285714285752</v>
      </c>
      <c r="H2831" s="17">
        <f t="shared" ca="1" si="761"/>
        <v>17.79642857142861</v>
      </c>
      <c r="I2831" s="17">
        <f t="shared" ca="1" si="762"/>
        <v>2.0054184226369633</v>
      </c>
      <c r="J2831" s="23">
        <f t="shared" ca="1" si="753"/>
        <v>66.726762820512789</v>
      </c>
      <c r="K2831" s="19" t="str">
        <f t="shared" ca="1" si="754"/>
        <v/>
      </c>
      <c r="L2831" s="19" t="str">
        <f t="shared" ca="1" si="755"/>
        <v/>
      </c>
      <c r="M2831" s="9" t="str">
        <f t="shared" ca="1" si="756"/>
        <v/>
      </c>
      <c r="N2831" s="9" t="str">
        <f t="shared" ca="1" si="757"/>
        <v/>
      </c>
      <c r="O2831" s="11">
        <f t="shared" ca="1" si="750"/>
        <v>39190</v>
      </c>
      <c r="P2831" s="31">
        <f t="shared" ca="1" si="763"/>
        <v>65</v>
      </c>
      <c r="Q2831" s="9">
        <f t="shared" ca="1" si="758"/>
        <v>0</v>
      </c>
      <c r="R2831" s="34" t="str">
        <f t="shared" ca="1" si="764"/>
        <v>BUY</v>
      </c>
    </row>
    <row r="2832" spans="1:18" x14ac:dyDescent="0.3">
      <c r="A2832" s="9">
        <v>2829</v>
      </c>
      <c r="B2832" s="11">
        <f t="shared" ca="1" si="748"/>
        <v>39191</v>
      </c>
      <c r="C2832" s="17">
        <f t="shared" ca="1" si="749"/>
        <v>3997.65</v>
      </c>
      <c r="D2832" s="42">
        <f t="shared" ca="1" si="759"/>
        <v>-13.949999999999818</v>
      </c>
      <c r="E2832" s="15">
        <f t="shared" ca="1" si="751"/>
        <v>0</v>
      </c>
      <c r="F2832" s="15">
        <f t="shared" ca="1" si="752"/>
        <v>-13.949999999999818</v>
      </c>
      <c r="G2832" s="17">
        <f t="shared" ca="1" si="760"/>
        <v>33.046428571428613</v>
      </c>
      <c r="H2832" s="17">
        <f t="shared" ca="1" si="761"/>
        <v>18.792857142857169</v>
      </c>
      <c r="I2832" s="17">
        <f t="shared" ca="1" si="762"/>
        <v>1.7584568605093118</v>
      </c>
      <c r="J2832" s="23">
        <f t="shared" ca="1" si="753"/>
        <v>63.747847054770922</v>
      </c>
      <c r="K2832" s="19" t="str">
        <f t="shared" ca="1" si="754"/>
        <v/>
      </c>
      <c r="L2832" s="19" t="str">
        <f t="shared" ca="1" si="755"/>
        <v/>
      </c>
      <c r="M2832" s="9" t="str">
        <f t="shared" ca="1" si="756"/>
        <v/>
      </c>
      <c r="N2832" s="9" t="str">
        <f t="shared" ca="1" si="757"/>
        <v/>
      </c>
      <c r="O2832" s="11">
        <f t="shared" ca="1" si="750"/>
        <v>39191</v>
      </c>
      <c r="P2832" s="31">
        <f t="shared" ca="1" si="763"/>
        <v>65</v>
      </c>
      <c r="Q2832" s="9">
        <f t="shared" ca="1" si="758"/>
        <v>0</v>
      </c>
      <c r="R2832" s="34" t="str">
        <f t="shared" ca="1" si="764"/>
        <v>BUY</v>
      </c>
    </row>
    <row r="2833" spans="1:18" x14ac:dyDescent="0.3">
      <c r="A2833" s="9">
        <v>2830</v>
      </c>
      <c r="B2833" s="11">
        <f t="shared" ca="1" si="748"/>
        <v>39192</v>
      </c>
      <c r="C2833" s="17">
        <f t="shared" ca="1" si="749"/>
        <v>4083.55</v>
      </c>
      <c r="D2833" s="42">
        <f t="shared" ca="1" si="759"/>
        <v>85.900000000000091</v>
      </c>
      <c r="E2833" s="15">
        <f t="shared" ca="1" si="751"/>
        <v>85.900000000000091</v>
      </c>
      <c r="F2833" s="15">
        <f t="shared" ca="1" si="752"/>
        <v>0</v>
      </c>
      <c r="G2833" s="17">
        <f t="shared" ca="1" si="760"/>
        <v>37.507142857142881</v>
      </c>
      <c r="H2833" s="17">
        <f t="shared" ca="1" si="761"/>
        <v>18.792857142857169</v>
      </c>
      <c r="I2833" s="17">
        <f t="shared" ca="1" si="762"/>
        <v>1.9958190801976419</v>
      </c>
      <c r="J2833" s="23">
        <f t="shared" ca="1" si="753"/>
        <v>66.620147170768831</v>
      </c>
      <c r="K2833" s="19" t="str">
        <f t="shared" ca="1" si="754"/>
        <v/>
      </c>
      <c r="L2833" s="19" t="str">
        <f t="shared" ca="1" si="755"/>
        <v/>
      </c>
      <c r="M2833" s="9" t="str">
        <f t="shared" ca="1" si="756"/>
        <v/>
      </c>
      <c r="N2833" s="9" t="str">
        <f t="shared" ca="1" si="757"/>
        <v/>
      </c>
      <c r="O2833" s="11">
        <f t="shared" ca="1" si="750"/>
        <v>39192</v>
      </c>
      <c r="P2833" s="31">
        <f t="shared" ca="1" si="763"/>
        <v>65</v>
      </c>
      <c r="Q2833" s="9">
        <f t="shared" ca="1" si="758"/>
        <v>0</v>
      </c>
      <c r="R2833" s="34" t="str">
        <f t="shared" ca="1" si="764"/>
        <v>BUY</v>
      </c>
    </row>
    <row r="2834" spans="1:18" x14ac:dyDescent="0.3">
      <c r="A2834" s="9">
        <v>2831</v>
      </c>
      <c r="B2834" s="11">
        <f t="shared" ca="1" si="748"/>
        <v>39195</v>
      </c>
      <c r="C2834" s="17">
        <f t="shared" ca="1" si="749"/>
        <v>4085.1</v>
      </c>
      <c r="D2834" s="42">
        <f t="shared" ca="1" si="759"/>
        <v>1.5499999999997272</v>
      </c>
      <c r="E2834" s="15">
        <f t="shared" ca="1" si="751"/>
        <v>1.5499999999997272</v>
      </c>
      <c r="F2834" s="15">
        <f t="shared" ca="1" si="752"/>
        <v>0</v>
      </c>
      <c r="G2834" s="17">
        <f t="shared" ca="1" si="760"/>
        <v>37.617857142857147</v>
      </c>
      <c r="H2834" s="17">
        <f t="shared" ca="1" si="761"/>
        <v>5.3678571428571491</v>
      </c>
      <c r="I2834" s="17">
        <f t="shared" ca="1" si="762"/>
        <v>7.0079840319361209</v>
      </c>
      <c r="J2834" s="23">
        <f t="shared" ca="1" si="753"/>
        <v>87.512462612163503</v>
      </c>
      <c r="K2834" s="19" t="str">
        <f t="shared" ca="1" si="754"/>
        <v>SELL</v>
      </c>
      <c r="L2834" s="19">
        <f t="shared" ca="1" si="755"/>
        <v>66</v>
      </c>
      <c r="M2834" s="9" t="str">
        <f t="shared" ca="1" si="756"/>
        <v>SELL</v>
      </c>
      <c r="N2834" s="9">
        <f t="shared" ca="1" si="757"/>
        <v>4085.1</v>
      </c>
      <c r="O2834" s="11">
        <f t="shared" ca="1" si="750"/>
        <v>39195</v>
      </c>
      <c r="P2834" s="31">
        <f t="shared" ca="1" si="763"/>
        <v>66</v>
      </c>
      <c r="Q2834" s="9">
        <f t="shared" ca="1" si="758"/>
        <v>1</v>
      </c>
      <c r="R2834" s="34" t="str">
        <f t="shared" ca="1" si="764"/>
        <v>SELL</v>
      </c>
    </row>
    <row r="2835" spans="1:18" x14ac:dyDescent="0.3">
      <c r="A2835" s="9">
        <v>2832</v>
      </c>
      <c r="B2835" s="11">
        <f t="shared" ca="1" si="748"/>
        <v>39196</v>
      </c>
      <c r="C2835" s="17">
        <f t="shared" ca="1" si="749"/>
        <v>4141.8</v>
      </c>
      <c r="D2835" s="42">
        <f t="shared" ca="1" si="759"/>
        <v>56.700000000000273</v>
      </c>
      <c r="E2835" s="15">
        <f t="shared" ca="1" si="751"/>
        <v>56.700000000000273</v>
      </c>
      <c r="F2835" s="15">
        <f t="shared" ca="1" si="752"/>
        <v>0</v>
      </c>
      <c r="G2835" s="17">
        <f t="shared" ca="1" si="760"/>
        <v>37.592857142857156</v>
      </c>
      <c r="H2835" s="17">
        <f t="shared" ca="1" si="761"/>
        <v>5.3678571428571491</v>
      </c>
      <c r="I2835" s="17">
        <f t="shared" ca="1" si="762"/>
        <v>7.0033266799733811</v>
      </c>
      <c r="J2835" s="23">
        <f t="shared" ca="1" si="753"/>
        <v>87.50519577687254</v>
      </c>
      <c r="K2835" s="19" t="str">
        <f t="shared" ca="1" si="754"/>
        <v>SELL</v>
      </c>
      <c r="L2835" s="19" t="str">
        <f t="shared" ca="1" si="755"/>
        <v/>
      </c>
      <c r="M2835" s="9" t="str">
        <f t="shared" ca="1" si="756"/>
        <v/>
      </c>
      <c r="N2835" s="9" t="str">
        <f t="shared" ca="1" si="757"/>
        <v/>
      </c>
      <c r="O2835" s="11">
        <f t="shared" ca="1" si="750"/>
        <v>39196</v>
      </c>
      <c r="P2835" s="31">
        <f t="shared" ca="1" si="763"/>
        <v>66</v>
      </c>
      <c r="Q2835" s="9">
        <f t="shared" ca="1" si="758"/>
        <v>0</v>
      </c>
      <c r="R2835" s="34" t="str">
        <f t="shared" ca="1" si="764"/>
        <v>SELL</v>
      </c>
    </row>
    <row r="2836" spans="1:18" x14ac:dyDescent="0.3">
      <c r="A2836" s="9">
        <v>2833</v>
      </c>
      <c r="B2836" s="11">
        <f t="shared" ca="1" si="748"/>
        <v>39197</v>
      </c>
      <c r="C2836" s="17">
        <f t="shared" ca="1" si="749"/>
        <v>4167.3</v>
      </c>
      <c r="D2836" s="42">
        <f t="shared" ca="1" si="759"/>
        <v>25.5</v>
      </c>
      <c r="E2836" s="15">
        <f t="shared" ca="1" si="751"/>
        <v>25.5</v>
      </c>
      <c r="F2836" s="15">
        <f t="shared" ca="1" si="752"/>
        <v>0</v>
      </c>
      <c r="G2836" s="17">
        <f t="shared" ca="1" si="760"/>
        <v>36.371428571428588</v>
      </c>
      <c r="H2836" s="17">
        <f t="shared" ca="1" si="761"/>
        <v>5.3678571428571491</v>
      </c>
      <c r="I2836" s="17">
        <f t="shared" ca="1" si="762"/>
        <v>6.775781769793741</v>
      </c>
      <c r="J2836" s="23">
        <f t="shared" ca="1" si="753"/>
        <v>87.139556772482237</v>
      </c>
      <c r="K2836" s="19" t="str">
        <f t="shared" ca="1" si="754"/>
        <v>SELL</v>
      </c>
      <c r="L2836" s="19" t="str">
        <f t="shared" ca="1" si="755"/>
        <v/>
      </c>
      <c r="M2836" s="9" t="str">
        <f t="shared" ca="1" si="756"/>
        <v/>
      </c>
      <c r="N2836" s="9" t="str">
        <f t="shared" ca="1" si="757"/>
        <v/>
      </c>
      <c r="O2836" s="11">
        <f t="shared" ca="1" si="750"/>
        <v>39197</v>
      </c>
      <c r="P2836" s="31">
        <f t="shared" ca="1" si="763"/>
        <v>66</v>
      </c>
      <c r="Q2836" s="9">
        <f t="shared" ca="1" si="758"/>
        <v>0</v>
      </c>
      <c r="R2836" s="34" t="str">
        <f t="shared" ca="1" si="764"/>
        <v>SELL</v>
      </c>
    </row>
    <row r="2837" spans="1:18" x14ac:dyDescent="0.3">
      <c r="A2837" s="9">
        <v>2834</v>
      </c>
      <c r="B2837" s="11">
        <f t="shared" ca="1" si="748"/>
        <v>39198</v>
      </c>
      <c r="C2837" s="17">
        <f t="shared" ca="1" si="749"/>
        <v>4177.8500000000004</v>
      </c>
      <c r="D2837" s="42">
        <f t="shared" ca="1" si="759"/>
        <v>10.550000000000182</v>
      </c>
      <c r="E2837" s="15">
        <f t="shared" ca="1" si="751"/>
        <v>10.550000000000182</v>
      </c>
      <c r="F2837" s="15">
        <f t="shared" ca="1" si="752"/>
        <v>0</v>
      </c>
      <c r="G2837" s="17">
        <f t="shared" ca="1" si="760"/>
        <v>35.78571428571432</v>
      </c>
      <c r="H2837" s="17">
        <f t="shared" ca="1" si="761"/>
        <v>5.3678571428571491</v>
      </c>
      <c r="I2837" s="17">
        <f t="shared" ca="1" si="762"/>
        <v>6.6666666666666652</v>
      </c>
      <c r="J2837" s="23">
        <f t="shared" ca="1" si="753"/>
        <v>86.956521739130437</v>
      </c>
      <c r="K2837" s="19" t="str">
        <f t="shared" ca="1" si="754"/>
        <v>SELL</v>
      </c>
      <c r="L2837" s="19" t="str">
        <f t="shared" ca="1" si="755"/>
        <v/>
      </c>
      <c r="M2837" s="9" t="str">
        <f t="shared" ca="1" si="756"/>
        <v/>
      </c>
      <c r="N2837" s="9" t="str">
        <f t="shared" ca="1" si="757"/>
        <v/>
      </c>
      <c r="O2837" s="11">
        <f t="shared" ca="1" si="750"/>
        <v>39198</v>
      </c>
      <c r="P2837" s="31">
        <f t="shared" ca="1" si="763"/>
        <v>66</v>
      </c>
      <c r="Q2837" s="9">
        <f t="shared" ca="1" si="758"/>
        <v>0</v>
      </c>
      <c r="R2837" s="34" t="str">
        <f t="shared" ca="1" si="764"/>
        <v>SELL</v>
      </c>
    </row>
    <row r="2838" spans="1:18" x14ac:dyDescent="0.3">
      <c r="A2838" s="9">
        <v>2835</v>
      </c>
      <c r="B2838" s="11">
        <f t="shared" ca="1" si="748"/>
        <v>39199</v>
      </c>
      <c r="C2838" s="17">
        <f t="shared" ca="1" si="749"/>
        <v>4083.5</v>
      </c>
      <c r="D2838" s="42">
        <f t="shared" ca="1" si="759"/>
        <v>-94.350000000000364</v>
      </c>
      <c r="E2838" s="15">
        <f t="shared" ca="1" si="751"/>
        <v>0</v>
      </c>
      <c r="F2838" s="15">
        <f t="shared" ca="1" si="752"/>
        <v>-94.350000000000364</v>
      </c>
      <c r="G2838" s="17">
        <f t="shared" ca="1" si="760"/>
        <v>29.250000000000032</v>
      </c>
      <c r="H2838" s="17">
        <f t="shared" ca="1" si="761"/>
        <v>12.10714285714289</v>
      </c>
      <c r="I2838" s="17">
        <f t="shared" ca="1" si="762"/>
        <v>2.415929203539819</v>
      </c>
      <c r="J2838" s="23">
        <f t="shared" ca="1" si="753"/>
        <v>70.725388601036229</v>
      </c>
      <c r="K2838" s="19" t="str">
        <f t="shared" ca="1" si="754"/>
        <v>SELL</v>
      </c>
      <c r="L2838" s="19" t="str">
        <f t="shared" ca="1" si="755"/>
        <v/>
      </c>
      <c r="M2838" s="9" t="str">
        <f t="shared" ca="1" si="756"/>
        <v/>
      </c>
      <c r="N2838" s="9" t="str">
        <f t="shared" ca="1" si="757"/>
        <v/>
      </c>
      <c r="O2838" s="11">
        <f t="shared" ca="1" si="750"/>
        <v>39199</v>
      </c>
      <c r="P2838" s="31">
        <f t="shared" ca="1" si="763"/>
        <v>66</v>
      </c>
      <c r="Q2838" s="9">
        <f t="shared" ca="1" si="758"/>
        <v>0</v>
      </c>
      <c r="R2838" s="34" t="str">
        <f t="shared" ca="1" si="764"/>
        <v>SELL</v>
      </c>
    </row>
    <row r="2839" spans="1:18" x14ac:dyDescent="0.3">
      <c r="A2839" s="9">
        <v>2836</v>
      </c>
      <c r="B2839" s="11">
        <f t="shared" ca="1" si="748"/>
        <v>39202</v>
      </c>
      <c r="C2839" s="17">
        <f t="shared" ca="1" si="749"/>
        <v>4087.9</v>
      </c>
      <c r="D2839" s="42">
        <f t="shared" ca="1" si="759"/>
        <v>4.4000000000000909</v>
      </c>
      <c r="E2839" s="15">
        <f t="shared" ca="1" si="751"/>
        <v>4.4000000000000909</v>
      </c>
      <c r="F2839" s="15">
        <f t="shared" ca="1" si="752"/>
        <v>0</v>
      </c>
      <c r="G2839" s="17">
        <f t="shared" ca="1" si="760"/>
        <v>29.23214285714289</v>
      </c>
      <c r="H2839" s="17">
        <f t="shared" ca="1" si="761"/>
        <v>12.10714285714289</v>
      </c>
      <c r="I2839" s="17">
        <f t="shared" ca="1" si="762"/>
        <v>2.4144542772861319</v>
      </c>
      <c r="J2839" s="23">
        <f t="shared" ca="1" si="753"/>
        <v>70.712742980561529</v>
      </c>
      <c r="K2839" s="19" t="str">
        <f t="shared" ca="1" si="754"/>
        <v>SELL</v>
      </c>
      <c r="L2839" s="19" t="str">
        <f t="shared" ca="1" si="755"/>
        <v/>
      </c>
      <c r="M2839" s="9" t="str">
        <f t="shared" ca="1" si="756"/>
        <v/>
      </c>
      <c r="N2839" s="9" t="str">
        <f t="shared" ca="1" si="757"/>
        <v/>
      </c>
      <c r="O2839" s="11">
        <f t="shared" ca="1" si="750"/>
        <v>39202</v>
      </c>
      <c r="P2839" s="31">
        <f t="shared" ca="1" si="763"/>
        <v>66</v>
      </c>
      <c r="Q2839" s="9">
        <f t="shared" ca="1" si="758"/>
        <v>0</v>
      </c>
      <c r="R2839" s="34" t="str">
        <f t="shared" ca="1" si="764"/>
        <v>SELL</v>
      </c>
    </row>
    <row r="2840" spans="1:18" x14ac:dyDescent="0.3">
      <c r="A2840" s="9">
        <v>2837</v>
      </c>
      <c r="B2840" s="11">
        <f t="shared" ca="1" si="748"/>
        <v>39205</v>
      </c>
      <c r="C2840" s="17">
        <f t="shared" ca="1" si="749"/>
        <v>4150.8500000000004</v>
      </c>
      <c r="D2840" s="42">
        <f t="shared" ca="1" si="759"/>
        <v>62.950000000000273</v>
      </c>
      <c r="E2840" s="15">
        <f t="shared" ca="1" si="751"/>
        <v>62.950000000000273</v>
      </c>
      <c r="F2840" s="15">
        <f t="shared" ca="1" si="752"/>
        <v>0</v>
      </c>
      <c r="G2840" s="17">
        <f t="shared" ca="1" si="760"/>
        <v>32.692857142857193</v>
      </c>
      <c r="H2840" s="17">
        <f t="shared" ca="1" si="761"/>
        <v>12.10714285714289</v>
      </c>
      <c r="I2840" s="17">
        <f t="shared" ca="1" si="762"/>
        <v>2.7002949852507343</v>
      </c>
      <c r="J2840" s="23">
        <f t="shared" ca="1" si="753"/>
        <v>72.975127551020393</v>
      </c>
      <c r="K2840" s="19" t="str">
        <f t="shared" ca="1" si="754"/>
        <v>SELL</v>
      </c>
      <c r="L2840" s="19" t="str">
        <f t="shared" ca="1" si="755"/>
        <v/>
      </c>
      <c r="M2840" s="9" t="str">
        <f t="shared" ca="1" si="756"/>
        <v/>
      </c>
      <c r="N2840" s="9" t="str">
        <f t="shared" ca="1" si="757"/>
        <v/>
      </c>
      <c r="O2840" s="11">
        <f t="shared" ca="1" si="750"/>
        <v>39205</v>
      </c>
      <c r="P2840" s="31">
        <f t="shared" ca="1" si="763"/>
        <v>66</v>
      </c>
      <c r="Q2840" s="9">
        <f t="shared" ca="1" si="758"/>
        <v>0</v>
      </c>
      <c r="R2840" s="34" t="str">
        <f t="shared" ca="1" si="764"/>
        <v>SELL</v>
      </c>
    </row>
    <row r="2841" spans="1:18" x14ac:dyDescent="0.3">
      <c r="A2841" s="9">
        <v>2838</v>
      </c>
      <c r="B2841" s="11">
        <f t="shared" ca="1" si="748"/>
        <v>39206</v>
      </c>
      <c r="C2841" s="17">
        <f t="shared" ca="1" si="749"/>
        <v>4117.3500000000004</v>
      </c>
      <c r="D2841" s="42">
        <f t="shared" ca="1" si="759"/>
        <v>-33.5</v>
      </c>
      <c r="E2841" s="15">
        <f t="shared" ca="1" si="751"/>
        <v>0</v>
      </c>
      <c r="F2841" s="15">
        <f t="shared" ca="1" si="752"/>
        <v>-33.5</v>
      </c>
      <c r="G2841" s="17">
        <f t="shared" ca="1" si="760"/>
        <v>32.692857142857193</v>
      </c>
      <c r="H2841" s="17">
        <f t="shared" ca="1" si="761"/>
        <v>12.157142857142876</v>
      </c>
      <c r="I2841" s="17">
        <f t="shared" ca="1" si="762"/>
        <v>2.689189189189189</v>
      </c>
      <c r="J2841" s="23">
        <f t="shared" ca="1" si="753"/>
        <v>72.893772893772891</v>
      </c>
      <c r="K2841" s="19" t="str">
        <f t="shared" ca="1" si="754"/>
        <v>SELL</v>
      </c>
      <c r="L2841" s="19" t="str">
        <f t="shared" ca="1" si="755"/>
        <v/>
      </c>
      <c r="M2841" s="9" t="str">
        <f t="shared" ca="1" si="756"/>
        <v/>
      </c>
      <c r="N2841" s="9" t="str">
        <f t="shared" ca="1" si="757"/>
        <v/>
      </c>
      <c r="O2841" s="11">
        <f t="shared" ca="1" si="750"/>
        <v>39206</v>
      </c>
      <c r="P2841" s="31">
        <f t="shared" ca="1" si="763"/>
        <v>66</v>
      </c>
      <c r="Q2841" s="9">
        <f t="shared" ca="1" si="758"/>
        <v>0</v>
      </c>
      <c r="R2841" s="34" t="str">
        <f t="shared" ca="1" si="764"/>
        <v>SELL</v>
      </c>
    </row>
    <row r="2842" spans="1:18" x14ac:dyDescent="0.3">
      <c r="A2842" s="9">
        <v>2839</v>
      </c>
      <c r="B2842" s="11">
        <f t="shared" ca="1" si="748"/>
        <v>39209</v>
      </c>
      <c r="C2842" s="17">
        <f t="shared" ca="1" si="749"/>
        <v>4111.1499999999996</v>
      </c>
      <c r="D2842" s="42">
        <f t="shared" ca="1" si="759"/>
        <v>-6.2000000000007276</v>
      </c>
      <c r="E2842" s="15">
        <f t="shared" ca="1" si="751"/>
        <v>0</v>
      </c>
      <c r="F2842" s="15">
        <f t="shared" ca="1" si="752"/>
        <v>-6.2000000000007276</v>
      </c>
      <c r="G2842" s="17">
        <f t="shared" ca="1" si="760"/>
        <v>26.442857142857196</v>
      </c>
      <c r="H2842" s="17">
        <f t="shared" ca="1" si="761"/>
        <v>12.600000000000071</v>
      </c>
      <c r="I2842" s="17">
        <f t="shared" ca="1" si="762"/>
        <v>2.0986394557823056</v>
      </c>
      <c r="J2842" s="23">
        <f t="shared" ca="1" si="753"/>
        <v>67.727771679473022</v>
      </c>
      <c r="K2842" s="19" t="str">
        <f t="shared" ca="1" si="754"/>
        <v/>
      </c>
      <c r="L2842" s="19" t="str">
        <f t="shared" ca="1" si="755"/>
        <v/>
      </c>
      <c r="M2842" s="9" t="str">
        <f t="shared" ca="1" si="756"/>
        <v/>
      </c>
      <c r="N2842" s="9" t="str">
        <f t="shared" ca="1" si="757"/>
        <v/>
      </c>
      <c r="O2842" s="11">
        <f t="shared" ca="1" si="750"/>
        <v>39209</v>
      </c>
      <c r="P2842" s="31">
        <f t="shared" ca="1" si="763"/>
        <v>66</v>
      </c>
      <c r="Q2842" s="9">
        <f t="shared" ca="1" si="758"/>
        <v>0</v>
      </c>
      <c r="R2842" s="34" t="str">
        <f t="shared" ca="1" si="764"/>
        <v>SELL</v>
      </c>
    </row>
    <row r="2843" spans="1:18" x14ac:dyDescent="0.3">
      <c r="A2843" s="9">
        <v>2840</v>
      </c>
      <c r="B2843" s="11">
        <f t="shared" ca="1" si="748"/>
        <v>39210</v>
      </c>
      <c r="C2843" s="17">
        <f t="shared" ca="1" si="749"/>
        <v>4077</v>
      </c>
      <c r="D2843" s="42">
        <f t="shared" ca="1" si="759"/>
        <v>-34.149999999999636</v>
      </c>
      <c r="E2843" s="15">
        <f t="shared" ca="1" si="751"/>
        <v>0</v>
      </c>
      <c r="F2843" s="15">
        <f t="shared" ca="1" si="752"/>
        <v>-34.149999999999636</v>
      </c>
      <c r="G2843" s="17">
        <f t="shared" ca="1" si="760"/>
        <v>19.585714285714339</v>
      </c>
      <c r="H2843" s="17">
        <f t="shared" ca="1" si="761"/>
        <v>15.039285714285759</v>
      </c>
      <c r="I2843" s="17">
        <f t="shared" ca="1" si="762"/>
        <v>1.3023034908572781</v>
      </c>
      <c r="J2843" s="23">
        <f t="shared" ca="1" si="753"/>
        <v>56.565239814337282</v>
      </c>
      <c r="K2843" s="19" t="str">
        <f t="shared" ca="1" si="754"/>
        <v/>
      </c>
      <c r="L2843" s="19" t="str">
        <f t="shared" ca="1" si="755"/>
        <v/>
      </c>
      <c r="M2843" s="9" t="str">
        <f t="shared" ca="1" si="756"/>
        <v/>
      </c>
      <c r="N2843" s="9" t="str">
        <f t="shared" ca="1" si="757"/>
        <v/>
      </c>
      <c r="O2843" s="11">
        <f t="shared" ca="1" si="750"/>
        <v>39210</v>
      </c>
      <c r="P2843" s="31">
        <f t="shared" ca="1" si="763"/>
        <v>66</v>
      </c>
      <c r="Q2843" s="9">
        <f t="shared" ca="1" si="758"/>
        <v>0</v>
      </c>
      <c r="R2843" s="34" t="str">
        <f t="shared" ca="1" si="764"/>
        <v>SELL</v>
      </c>
    </row>
    <row r="2844" spans="1:18" x14ac:dyDescent="0.3">
      <c r="A2844" s="9">
        <v>2841</v>
      </c>
      <c r="B2844" s="11">
        <f t="shared" ca="1" si="748"/>
        <v>39211</v>
      </c>
      <c r="C2844" s="17">
        <f t="shared" ca="1" si="749"/>
        <v>4079.3</v>
      </c>
      <c r="D2844" s="42">
        <f t="shared" ca="1" si="759"/>
        <v>2.3000000000001819</v>
      </c>
      <c r="E2844" s="15">
        <f t="shared" ca="1" si="751"/>
        <v>2.3000000000001819</v>
      </c>
      <c r="F2844" s="15">
        <f t="shared" ca="1" si="752"/>
        <v>0</v>
      </c>
      <c r="G2844" s="17">
        <f t="shared" ca="1" si="760"/>
        <v>19.750000000000064</v>
      </c>
      <c r="H2844" s="17">
        <f t="shared" ca="1" si="761"/>
        <v>13.010714285714325</v>
      </c>
      <c r="I2844" s="17">
        <f t="shared" ca="1" si="762"/>
        <v>1.5179796870710955</v>
      </c>
      <c r="J2844" s="23">
        <f t="shared" ca="1" si="753"/>
        <v>60.285620843780663</v>
      </c>
      <c r="K2844" s="19" t="str">
        <f t="shared" ca="1" si="754"/>
        <v/>
      </c>
      <c r="L2844" s="19" t="str">
        <f t="shared" ca="1" si="755"/>
        <v/>
      </c>
      <c r="M2844" s="9" t="str">
        <f t="shared" ca="1" si="756"/>
        <v/>
      </c>
      <c r="N2844" s="9" t="str">
        <f t="shared" ca="1" si="757"/>
        <v/>
      </c>
      <c r="O2844" s="11">
        <f t="shared" ca="1" si="750"/>
        <v>39211</v>
      </c>
      <c r="P2844" s="31">
        <f t="shared" ca="1" si="763"/>
        <v>66</v>
      </c>
      <c r="Q2844" s="9">
        <f t="shared" ca="1" si="758"/>
        <v>0</v>
      </c>
      <c r="R2844" s="34" t="str">
        <f t="shared" ca="1" si="764"/>
        <v>SELL</v>
      </c>
    </row>
    <row r="2845" spans="1:18" x14ac:dyDescent="0.3">
      <c r="A2845" s="9">
        <v>2842</v>
      </c>
      <c r="B2845" s="11">
        <f t="shared" ca="1" si="748"/>
        <v>39212</v>
      </c>
      <c r="C2845" s="17">
        <f t="shared" ca="1" si="749"/>
        <v>4066.8</v>
      </c>
      <c r="D2845" s="42">
        <f t="shared" ca="1" si="759"/>
        <v>-12.5</v>
      </c>
      <c r="E2845" s="15">
        <f t="shared" ca="1" si="751"/>
        <v>0</v>
      </c>
      <c r="F2845" s="15">
        <f t="shared" ca="1" si="752"/>
        <v>-12.5</v>
      </c>
      <c r="G2845" s="17">
        <f t="shared" ca="1" si="760"/>
        <v>17.846428571428628</v>
      </c>
      <c r="H2845" s="17">
        <f t="shared" ca="1" si="761"/>
        <v>13.903571428571468</v>
      </c>
      <c r="I2845" s="17">
        <f t="shared" ca="1" si="762"/>
        <v>1.2835859234523508</v>
      </c>
      <c r="J2845" s="23">
        <f t="shared" ca="1" si="753"/>
        <v>56.209223847019125</v>
      </c>
      <c r="K2845" s="19" t="str">
        <f t="shared" ca="1" si="754"/>
        <v/>
      </c>
      <c r="L2845" s="19" t="str">
        <f t="shared" ca="1" si="755"/>
        <v/>
      </c>
      <c r="M2845" s="9" t="str">
        <f t="shared" ca="1" si="756"/>
        <v/>
      </c>
      <c r="N2845" s="9" t="str">
        <f t="shared" ca="1" si="757"/>
        <v/>
      </c>
      <c r="O2845" s="11">
        <f t="shared" ca="1" si="750"/>
        <v>39212</v>
      </c>
      <c r="P2845" s="31">
        <f t="shared" ca="1" si="763"/>
        <v>66</v>
      </c>
      <c r="Q2845" s="9">
        <f t="shared" ca="1" si="758"/>
        <v>0</v>
      </c>
      <c r="R2845" s="34" t="str">
        <f t="shared" ca="1" si="764"/>
        <v>SELL</v>
      </c>
    </row>
    <row r="2846" spans="1:18" x14ac:dyDescent="0.3">
      <c r="A2846" s="9">
        <v>2843</v>
      </c>
      <c r="B2846" s="11">
        <f t="shared" ca="1" si="748"/>
        <v>39213</v>
      </c>
      <c r="C2846" s="17">
        <f t="shared" ca="1" si="749"/>
        <v>4076.65</v>
      </c>
      <c r="D2846" s="42">
        <f t="shared" ca="1" si="759"/>
        <v>9.8499999999999091</v>
      </c>
      <c r="E2846" s="15">
        <f t="shared" ca="1" si="751"/>
        <v>9.8499999999999091</v>
      </c>
      <c r="F2846" s="15">
        <f t="shared" ca="1" si="752"/>
        <v>0</v>
      </c>
      <c r="G2846" s="17">
        <f t="shared" ca="1" si="760"/>
        <v>18.55000000000005</v>
      </c>
      <c r="H2846" s="17">
        <f t="shared" ca="1" si="761"/>
        <v>12.90714285714291</v>
      </c>
      <c r="I2846" s="17">
        <f t="shared" ca="1" si="762"/>
        <v>1.4371887105700036</v>
      </c>
      <c r="J2846" s="23">
        <f t="shared" ca="1" si="753"/>
        <v>58.969118982742927</v>
      </c>
      <c r="K2846" s="19" t="str">
        <f t="shared" ca="1" si="754"/>
        <v/>
      </c>
      <c r="L2846" s="19" t="str">
        <f t="shared" ca="1" si="755"/>
        <v/>
      </c>
      <c r="M2846" s="9" t="str">
        <f t="shared" ca="1" si="756"/>
        <v/>
      </c>
      <c r="N2846" s="9" t="str">
        <f t="shared" ca="1" si="757"/>
        <v/>
      </c>
      <c r="O2846" s="11">
        <f t="shared" ca="1" si="750"/>
        <v>39213</v>
      </c>
      <c r="P2846" s="31">
        <f t="shared" ca="1" si="763"/>
        <v>66</v>
      </c>
      <c r="Q2846" s="9">
        <f t="shared" ca="1" si="758"/>
        <v>0</v>
      </c>
      <c r="R2846" s="34" t="str">
        <f t="shared" ca="1" si="764"/>
        <v>SELL</v>
      </c>
    </row>
    <row r="2847" spans="1:18" x14ac:dyDescent="0.3">
      <c r="A2847" s="9">
        <v>2844</v>
      </c>
      <c r="B2847" s="11">
        <f t="shared" ca="1" si="748"/>
        <v>39216</v>
      </c>
      <c r="C2847" s="17">
        <f t="shared" ca="1" si="749"/>
        <v>4134.3</v>
      </c>
      <c r="D2847" s="42">
        <f t="shared" ca="1" si="759"/>
        <v>57.650000000000091</v>
      </c>
      <c r="E2847" s="15">
        <f t="shared" ca="1" si="751"/>
        <v>57.650000000000091</v>
      </c>
      <c r="F2847" s="15">
        <f t="shared" ca="1" si="752"/>
        <v>0</v>
      </c>
      <c r="G2847" s="17">
        <f t="shared" ca="1" si="760"/>
        <v>16.532142857142908</v>
      </c>
      <c r="H2847" s="17">
        <f t="shared" ca="1" si="761"/>
        <v>12.90714285714291</v>
      </c>
      <c r="I2847" s="17">
        <f t="shared" ca="1" si="762"/>
        <v>1.2808522412838947</v>
      </c>
      <c r="J2847" s="23">
        <f t="shared" ca="1" si="753"/>
        <v>56.156739051316244</v>
      </c>
      <c r="K2847" s="19" t="str">
        <f t="shared" ca="1" si="754"/>
        <v/>
      </c>
      <c r="L2847" s="19" t="str">
        <f t="shared" ca="1" si="755"/>
        <v/>
      </c>
      <c r="M2847" s="9" t="str">
        <f t="shared" ca="1" si="756"/>
        <v/>
      </c>
      <c r="N2847" s="9" t="str">
        <f t="shared" ca="1" si="757"/>
        <v/>
      </c>
      <c r="O2847" s="11">
        <f t="shared" ca="1" si="750"/>
        <v>39216</v>
      </c>
      <c r="P2847" s="31">
        <f t="shared" ca="1" si="763"/>
        <v>66</v>
      </c>
      <c r="Q2847" s="9">
        <f t="shared" ca="1" si="758"/>
        <v>0</v>
      </c>
      <c r="R2847" s="34" t="str">
        <f t="shared" ca="1" si="764"/>
        <v>SELL</v>
      </c>
    </row>
    <row r="2848" spans="1:18" x14ac:dyDescent="0.3">
      <c r="A2848" s="9">
        <v>2845</v>
      </c>
      <c r="B2848" s="11">
        <f t="shared" ca="1" si="748"/>
        <v>39217</v>
      </c>
      <c r="C2848" s="17">
        <f t="shared" ca="1" si="749"/>
        <v>4120.3</v>
      </c>
      <c r="D2848" s="42">
        <f t="shared" ca="1" si="759"/>
        <v>-14</v>
      </c>
      <c r="E2848" s="15">
        <f t="shared" ca="1" si="751"/>
        <v>0</v>
      </c>
      <c r="F2848" s="15">
        <f t="shared" ca="1" si="752"/>
        <v>-14</v>
      </c>
      <c r="G2848" s="17">
        <f t="shared" ca="1" si="760"/>
        <v>16.421428571428642</v>
      </c>
      <c r="H2848" s="17">
        <f t="shared" ca="1" si="761"/>
        <v>13.90714285714291</v>
      </c>
      <c r="I2848" s="17">
        <f t="shared" ca="1" si="762"/>
        <v>1.180790960451978</v>
      </c>
      <c r="J2848" s="23">
        <f t="shared" ca="1" si="753"/>
        <v>54.145077720207269</v>
      </c>
      <c r="K2848" s="19" t="str">
        <f t="shared" ca="1" si="754"/>
        <v/>
      </c>
      <c r="L2848" s="19" t="str">
        <f t="shared" ca="1" si="755"/>
        <v/>
      </c>
      <c r="M2848" s="9" t="str">
        <f t="shared" ca="1" si="756"/>
        <v/>
      </c>
      <c r="N2848" s="9" t="str">
        <f t="shared" ca="1" si="757"/>
        <v/>
      </c>
      <c r="O2848" s="11">
        <f t="shared" ca="1" si="750"/>
        <v>39217</v>
      </c>
      <c r="P2848" s="31">
        <f t="shared" ca="1" si="763"/>
        <v>66</v>
      </c>
      <c r="Q2848" s="9">
        <f t="shared" ca="1" si="758"/>
        <v>0</v>
      </c>
      <c r="R2848" s="34" t="str">
        <f t="shared" ca="1" si="764"/>
        <v>SELL</v>
      </c>
    </row>
    <row r="2849" spans="1:18" x14ac:dyDescent="0.3">
      <c r="A2849" s="9">
        <v>2846</v>
      </c>
      <c r="B2849" s="11">
        <f t="shared" ca="1" si="748"/>
        <v>39218</v>
      </c>
      <c r="C2849" s="17">
        <f t="shared" ca="1" si="749"/>
        <v>4170.95</v>
      </c>
      <c r="D2849" s="42">
        <f t="shared" ca="1" si="759"/>
        <v>50.649999999999636</v>
      </c>
      <c r="E2849" s="15">
        <f t="shared" ca="1" si="751"/>
        <v>50.649999999999636</v>
      </c>
      <c r="F2849" s="15">
        <f t="shared" ca="1" si="752"/>
        <v>0</v>
      </c>
      <c r="G2849" s="17">
        <f t="shared" ca="1" si="760"/>
        <v>15.989285714285741</v>
      </c>
      <c r="H2849" s="17">
        <f t="shared" ca="1" si="761"/>
        <v>13.90714285714291</v>
      </c>
      <c r="I2849" s="17">
        <f t="shared" ca="1" si="762"/>
        <v>1.1497175141242912</v>
      </c>
      <c r="J2849" s="23">
        <f t="shared" ca="1" si="753"/>
        <v>53.482260183968414</v>
      </c>
      <c r="K2849" s="19" t="str">
        <f t="shared" ca="1" si="754"/>
        <v/>
      </c>
      <c r="L2849" s="19" t="str">
        <f t="shared" ca="1" si="755"/>
        <v/>
      </c>
      <c r="M2849" s="9" t="str">
        <f t="shared" ca="1" si="756"/>
        <v/>
      </c>
      <c r="N2849" s="9" t="str">
        <f t="shared" ca="1" si="757"/>
        <v/>
      </c>
      <c r="O2849" s="11">
        <f t="shared" ca="1" si="750"/>
        <v>39218</v>
      </c>
      <c r="P2849" s="31">
        <f t="shared" ca="1" si="763"/>
        <v>66</v>
      </c>
      <c r="Q2849" s="9">
        <f t="shared" ca="1" si="758"/>
        <v>0</v>
      </c>
      <c r="R2849" s="34" t="str">
        <f t="shared" ca="1" si="764"/>
        <v>SELL</v>
      </c>
    </row>
    <row r="2850" spans="1:18" x14ac:dyDescent="0.3">
      <c r="A2850" s="9">
        <v>2847</v>
      </c>
      <c r="B2850" s="11">
        <f t="shared" ca="1" si="748"/>
        <v>39219</v>
      </c>
      <c r="C2850" s="17">
        <f t="shared" ca="1" si="749"/>
        <v>4219.55</v>
      </c>
      <c r="D2850" s="42">
        <f t="shared" ca="1" si="759"/>
        <v>48.600000000000364</v>
      </c>
      <c r="E2850" s="15">
        <f t="shared" ca="1" si="751"/>
        <v>48.600000000000364</v>
      </c>
      <c r="F2850" s="15">
        <f t="shared" ca="1" si="752"/>
        <v>0</v>
      </c>
      <c r="G2850" s="17">
        <f t="shared" ca="1" si="760"/>
        <v>17.639285714285766</v>
      </c>
      <c r="H2850" s="17">
        <f t="shared" ca="1" si="761"/>
        <v>13.90714285714291</v>
      </c>
      <c r="I2850" s="17">
        <f t="shared" ca="1" si="762"/>
        <v>1.2683615819209029</v>
      </c>
      <c r="J2850" s="23">
        <f t="shared" ca="1" si="753"/>
        <v>55.915317559153159</v>
      </c>
      <c r="K2850" s="19" t="str">
        <f t="shared" ca="1" si="754"/>
        <v/>
      </c>
      <c r="L2850" s="19" t="str">
        <f t="shared" ca="1" si="755"/>
        <v/>
      </c>
      <c r="M2850" s="9" t="str">
        <f t="shared" ca="1" si="756"/>
        <v/>
      </c>
      <c r="N2850" s="9" t="str">
        <f t="shared" ca="1" si="757"/>
        <v/>
      </c>
      <c r="O2850" s="11">
        <f t="shared" ca="1" si="750"/>
        <v>39219</v>
      </c>
      <c r="P2850" s="31">
        <f t="shared" ca="1" si="763"/>
        <v>66</v>
      </c>
      <c r="Q2850" s="9">
        <f t="shared" ca="1" si="758"/>
        <v>0</v>
      </c>
      <c r="R2850" s="34" t="str">
        <f t="shared" ca="1" si="764"/>
        <v>SELL</v>
      </c>
    </row>
    <row r="2851" spans="1:18" x14ac:dyDescent="0.3">
      <c r="A2851" s="9">
        <v>2848</v>
      </c>
      <c r="B2851" s="11">
        <f t="shared" ca="1" si="748"/>
        <v>39220</v>
      </c>
      <c r="C2851" s="17">
        <f t="shared" ca="1" si="749"/>
        <v>4214.5</v>
      </c>
      <c r="D2851" s="42">
        <f t="shared" ca="1" si="759"/>
        <v>-5.0500000000001819</v>
      </c>
      <c r="E2851" s="15">
        <f t="shared" ca="1" si="751"/>
        <v>0</v>
      </c>
      <c r="F2851" s="15">
        <f t="shared" ca="1" si="752"/>
        <v>-5.0500000000001819</v>
      </c>
      <c r="G2851" s="17">
        <f t="shared" ca="1" si="760"/>
        <v>16.885714285714325</v>
      </c>
      <c r="H2851" s="17">
        <f t="shared" ca="1" si="761"/>
        <v>14.267857142857208</v>
      </c>
      <c r="I2851" s="17">
        <f t="shared" ca="1" si="762"/>
        <v>1.1834793491864806</v>
      </c>
      <c r="J2851" s="23">
        <f t="shared" ca="1" si="753"/>
        <v>54.201536168749236</v>
      </c>
      <c r="K2851" s="19" t="str">
        <f t="shared" ca="1" si="754"/>
        <v/>
      </c>
      <c r="L2851" s="19" t="str">
        <f t="shared" ca="1" si="755"/>
        <v/>
      </c>
      <c r="M2851" s="9" t="str">
        <f t="shared" ca="1" si="756"/>
        <v/>
      </c>
      <c r="N2851" s="9" t="str">
        <f t="shared" ca="1" si="757"/>
        <v/>
      </c>
      <c r="O2851" s="11">
        <f t="shared" ca="1" si="750"/>
        <v>39220</v>
      </c>
      <c r="P2851" s="31">
        <f t="shared" ca="1" si="763"/>
        <v>66</v>
      </c>
      <c r="Q2851" s="9">
        <f t="shared" ca="1" si="758"/>
        <v>0</v>
      </c>
      <c r="R2851" s="34" t="str">
        <f t="shared" ca="1" si="764"/>
        <v>SELL</v>
      </c>
    </row>
    <row r="2852" spans="1:18" x14ac:dyDescent="0.3">
      <c r="A2852" s="9">
        <v>2849</v>
      </c>
      <c r="B2852" s="11">
        <f t="shared" ca="1" si="748"/>
        <v>39223</v>
      </c>
      <c r="C2852" s="17">
        <f t="shared" ca="1" si="749"/>
        <v>4260.8999999999996</v>
      </c>
      <c r="D2852" s="42">
        <f t="shared" ca="1" si="759"/>
        <v>46.399999999999636</v>
      </c>
      <c r="E2852" s="15">
        <f t="shared" ca="1" si="751"/>
        <v>46.399999999999636</v>
      </c>
      <c r="F2852" s="15">
        <f t="shared" ca="1" si="752"/>
        <v>0</v>
      </c>
      <c r="G2852" s="17">
        <f t="shared" ca="1" si="760"/>
        <v>20.200000000000014</v>
      </c>
      <c r="H2852" s="17">
        <f t="shared" ca="1" si="761"/>
        <v>7.5285714285714675</v>
      </c>
      <c r="I2852" s="17">
        <f t="shared" ca="1" si="762"/>
        <v>2.683111954459191</v>
      </c>
      <c r="J2852" s="23">
        <f t="shared" ca="1" si="753"/>
        <v>72.84904688304988</v>
      </c>
      <c r="K2852" s="19" t="str">
        <f t="shared" ca="1" si="754"/>
        <v>SELL</v>
      </c>
      <c r="L2852" s="19" t="str">
        <f t="shared" ca="1" si="755"/>
        <v/>
      </c>
      <c r="M2852" s="9" t="str">
        <f t="shared" ca="1" si="756"/>
        <v/>
      </c>
      <c r="N2852" s="9" t="str">
        <f t="shared" ca="1" si="757"/>
        <v/>
      </c>
      <c r="O2852" s="11">
        <f t="shared" ca="1" si="750"/>
        <v>39223</v>
      </c>
      <c r="P2852" s="31">
        <f t="shared" ca="1" si="763"/>
        <v>66</v>
      </c>
      <c r="Q2852" s="9">
        <f t="shared" ca="1" si="758"/>
        <v>0</v>
      </c>
      <c r="R2852" s="34" t="str">
        <f t="shared" ca="1" si="764"/>
        <v>SELL</v>
      </c>
    </row>
    <row r="2853" spans="1:18" x14ac:dyDescent="0.3">
      <c r="A2853" s="9">
        <v>2850</v>
      </c>
      <c r="B2853" s="11">
        <f t="shared" ca="1" si="748"/>
        <v>39224</v>
      </c>
      <c r="C2853" s="17">
        <f t="shared" ca="1" si="749"/>
        <v>4278.1000000000004</v>
      </c>
      <c r="D2853" s="42">
        <f t="shared" ca="1" si="759"/>
        <v>17.200000000000728</v>
      </c>
      <c r="E2853" s="15">
        <f t="shared" ca="1" si="751"/>
        <v>17.200000000000728</v>
      </c>
      <c r="F2853" s="15">
        <f t="shared" ca="1" si="752"/>
        <v>0</v>
      </c>
      <c r="G2853" s="17">
        <f t="shared" ca="1" si="760"/>
        <v>21.114285714285774</v>
      </c>
      <c r="H2853" s="17">
        <f t="shared" ca="1" si="761"/>
        <v>7.5285714285714675</v>
      </c>
      <c r="I2853" s="17">
        <f t="shared" ca="1" si="762"/>
        <v>2.8045540796963881</v>
      </c>
      <c r="J2853" s="23">
        <f t="shared" ca="1" si="753"/>
        <v>73.715710723191975</v>
      </c>
      <c r="K2853" s="19" t="str">
        <f t="shared" ca="1" si="754"/>
        <v>SELL</v>
      </c>
      <c r="L2853" s="19" t="str">
        <f t="shared" ca="1" si="755"/>
        <v/>
      </c>
      <c r="M2853" s="9" t="str">
        <f t="shared" ca="1" si="756"/>
        <v/>
      </c>
      <c r="N2853" s="9" t="str">
        <f t="shared" ca="1" si="757"/>
        <v/>
      </c>
      <c r="O2853" s="11">
        <f t="shared" ca="1" si="750"/>
        <v>39224</v>
      </c>
      <c r="P2853" s="31">
        <f t="shared" ca="1" si="763"/>
        <v>66</v>
      </c>
      <c r="Q2853" s="9">
        <f t="shared" ca="1" si="758"/>
        <v>0</v>
      </c>
      <c r="R2853" s="34" t="str">
        <f t="shared" ca="1" si="764"/>
        <v>SELL</v>
      </c>
    </row>
    <row r="2854" spans="1:18" x14ac:dyDescent="0.3">
      <c r="A2854" s="9">
        <v>2851</v>
      </c>
      <c r="B2854" s="11">
        <f t="shared" ca="1" si="748"/>
        <v>39225</v>
      </c>
      <c r="C2854" s="17">
        <f t="shared" ca="1" si="749"/>
        <v>4246.2</v>
      </c>
      <c r="D2854" s="42">
        <f t="shared" ca="1" si="759"/>
        <v>-31.900000000000546</v>
      </c>
      <c r="E2854" s="15">
        <f t="shared" ca="1" si="751"/>
        <v>0</v>
      </c>
      <c r="F2854" s="15">
        <f t="shared" ca="1" si="752"/>
        <v>-31.900000000000546</v>
      </c>
      <c r="G2854" s="17">
        <f t="shared" ca="1" si="760"/>
        <v>16.617857142857183</v>
      </c>
      <c r="H2854" s="17">
        <f t="shared" ca="1" si="761"/>
        <v>9.8071428571429351</v>
      </c>
      <c r="I2854" s="17">
        <f t="shared" ca="1" si="762"/>
        <v>1.6944646758921975</v>
      </c>
      <c r="J2854" s="23">
        <f t="shared" ca="1" si="753"/>
        <v>62.88687660494648</v>
      </c>
      <c r="K2854" s="19" t="str">
        <f t="shared" ca="1" si="754"/>
        <v/>
      </c>
      <c r="L2854" s="19" t="str">
        <f t="shared" ca="1" si="755"/>
        <v/>
      </c>
      <c r="M2854" s="9" t="str">
        <f t="shared" ca="1" si="756"/>
        <v/>
      </c>
      <c r="N2854" s="9" t="str">
        <f t="shared" ca="1" si="757"/>
        <v/>
      </c>
      <c r="O2854" s="11">
        <f t="shared" ca="1" si="750"/>
        <v>39225</v>
      </c>
      <c r="P2854" s="31">
        <f t="shared" ca="1" si="763"/>
        <v>66</v>
      </c>
      <c r="Q2854" s="9">
        <f t="shared" ca="1" si="758"/>
        <v>0</v>
      </c>
      <c r="R2854" s="34" t="str">
        <f t="shared" ca="1" si="764"/>
        <v>SELL</v>
      </c>
    </row>
    <row r="2855" spans="1:18" x14ac:dyDescent="0.3">
      <c r="A2855" s="9">
        <v>2852</v>
      </c>
      <c r="B2855" s="11">
        <f t="shared" ca="1" si="748"/>
        <v>39226</v>
      </c>
      <c r="C2855" s="17">
        <f t="shared" ca="1" si="749"/>
        <v>4204.8999999999996</v>
      </c>
      <c r="D2855" s="42">
        <f t="shared" ca="1" si="759"/>
        <v>-41.300000000000182</v>
      </c>
      <c r="E2855" s="15">
        <f t="shared" ca="1" si="751"/>
        <v>0</v>
      </c>
      <c r="F2855" s="15">
        <f t="shared" ca="1" si="752"/>
        <v>-41.300000000000182</v>
      </c>
      <c r="G2855" s="17">
        <f t="shared" ca="1" si="760"/>
        <v>16.617857142857183</v>
      </c>
      <c r="H2855" s="17">
        <f t="shared" ca="1" si="761"/>
        <v>10.364285714285804</v>
      </c>
      <c r="I2855" s="17">
        <f t="shared" ca="1" si="762"/>
        <v>1.6033769813921332</v>
      </c>
      <c r="J2855" s="23">
        <f t="shared" ca="1" si="753"/>
        <v>61.588352084711964</v>
      </c>
      <c r="K2855" s="19" t="str">
        <f t="shared" ca="1" si="754"/>
        <v/>
      </c>
      <c r="L2855" s="19" t="str">
        <f t="shared" ca="1" si="755"/>
        <v/>
      </c>
      <c r="M2855" s="9" t="str">
        <f t="shared" ca="1" si="756"/>
        <v/>
      </c>
      <c r="N2855" s="9" t="str">
        <f t="shared" ca="1" si="757"/>
        <v/>
      </c>
      <c r="O2855" s="11">
        <f t="shared" ca="1" si="750"/>
        <v>39226</v>
      </c>
      <c r="P2855" s="31">
        <f t="shared" ca="1" si="763"/>
        <v>66</v>
      </c>
      <c r="Q2855" s="9">
        <f t="shared" ca="1" si="758"/>
        <v>0</v>
      </c>
      <c r="R2855" s="34" t="str">
        <f t="shared" ca="1" si="764"/>
        <v>SELL</v>
      </c>
    </row>
    <row r="2856" spans="1:18" x14ac:dyDescent="0.3">
      <c r="A2856" s="9">
        <v>2853</v>
      </c>
      <c r="B2856" s="11">
        <f t="shared" ca="1" si="748"/>
        <v>39227</v>
      </c>
      <c r="C2856" s="17">
        <f t="shared" ca="1" si="749"/>
        <v>4248.1499999999996</v>
      </c>
      <c r="D2856" s="42">
        <f t="shared" ca="1" si="759"/>
        <v>43.25</v>
      </c>
      <c r="E2856" s="15">
        <f t="shared" ca="1" si="751"/>
        <v>43.25</v>
      </c>
      <c r="F2856" s="15">
        <f t="shared" ca="1" si="752"/>
        <v>0</v>
      </c>
      <c r="G2856" s="17">
        <f t="shared" ca="1" si="760"/>
        <v>19.707142857142895</v>
      </c>
      <c r="H2856" s="17">
        <f t="shared" ca="1" si="761"/>
        <v>9.9214285714286099</v>
      </c>
      <c r="I2856" s="17">
        <f t="shared" ca="1" si="762"/>
        <v>1.9863210943124512</v>
      </c>
      <c r="J2856" s="23">
        <f t="shared" ca="1" si="753"/>
        <v>66.513982642237181</v>
      </c>
      <c r="K2856" s="19" t="str">
        <f t="shared" ca="1" si="754"/>
        <v/>
      </c>
      <c r="L2856" s="19" t="str">
        <f t="shared" ca="1" si="755"/>
        <v/>
      </c>
      <c r="M2856" s="9" t="str">
        <f t="shared" ca="1" si="756"/>
        <v/>
      </c>
      <c r="N2856" s="9" t="str">
        <f t="shared" ca="1" si="757"/>
        <v/>
      </c>
      <c r="O2856" s="11">
        <f t="shared" ca="1" si="750"/>
        <v>39227</v>
      </c>
      <c r="P2856" s="31">
        <f t="shared" ca="1" si="763"/>
        <v>66</v>
      </c>
      <c r="Q2856" s="9">
        <f t="shared" ca="1" si="758"/>
        <v>0</v>
      </c>
      <c r="R2856" s="34" t="str">
        <f t="shared" ca="1" si="764"/>
        <v>SELL</v>
      </c>
    </row>
    <row r="2857" spans="1:18" x14ac:dyDescent="0.3">
      <c r="A2857" s="9">
        <v>2854</v>
      </c>
      <c r="B2857" s="11">
        <f t="shared" ca="1" si="748"/>
        <v>39230</v>
      </c>
      <c r="C2857" s="17">
        <f t="shared" ca="1" si="749"/>
        <v>4256.55</v>
      </c>
      <c r="D2857" s="42">
        <f t="shared" ca="1" si="759"/>
        <v>8.4000000000005457</v>
      </c>
      <c r="E2857" s="15">
        <f t="shared" ca="1" si="751"/>
        <v>8.4000000000005457</v>
      </c>
      <c r="F2857" s="15">
        <f t="shared" ca="1" si="752"/>
        <v>0</v>
      </c>
      <c r="G2857" s="17">
        <f t="shared" ca="1" si="760"/>
        <v>20.307142857142935</v>
      </c>
      <c r="H2857" s="17">
        <f t="shared" ca="1" si="761"/>
        <v>7.4821428571429225</v>
      </c>
      <c r="I2857" s="17">
        <f t="shared" ca="1" si="762"/>
        <v>2.7140811455847125</v>
      </c>
      <c r="J2857" s="23">
        <f t="shared" ca="1" si="753"/>
        <v>73.075440174784632</v>
      </c>
      <c r="K2857" s="19" t="str">
        <f t="shared" ca="1" si="754"/>
        <v>SELL</v>
      </c>
      <c r="L2857" s="19" t="str">
        <f t="shared" ca="1" si="755"/>
        <v/>
      </c>
      <c r="M2857" s="9" t="str">
        <f t="shared" ca="1" si="756"/>
        <v/>
      </c>
      <c r="N2857" s="9" t="str">
        <f t="shared" ca="1" si="757"/>
        <v/>
      </c>
      <c r="O2857" s="11">
        <f t="shared" ca="1" si="750"/>
        <v>39230</v>
      </c>
      <c r="P2857" s="31">
        <f t="shared" ca="1" si="763"/>
        <v>66</v>
      </c>
      <c r="Q2857" s="9">
        <f t="shared" ca="1" si="758"/>
        <v>0</v>
      </c>
      <c r="R2857" s="34" t="str">
        <f t="shared" ca="1" si="764"/>
        <v>SELL</v>
      </c>
    </row>
    <row r="2858" spans="1:18" x14ac:dyDescent="0.3">
      <c r="A2858" s="9">
        <v>2855</v>
      </c>
      <c r="B2858" s="11">
        <f t="shared" ca="1" si="748"/>
        <v>39231</v>
      </c>
      <c r="C2858" s="17">
        <f t="shared" ca="1" si="749"/>
        <v>4293.25</v>
      </c>
      <c r="D2858" s="42">
        <f t="shared" ca="1" si="759"/>
        <v>36.699999999999818</v>
      </c>
      <c r="E2858" s="15">
        <f t="shared" ca="1" si="751"/>
        <v>36.699999999999818</v>
      </c>
      <c r="F2858" s="15">
        <f t="shared" ca="1" si="752"/>
        <v>0</v>
      </c>
      <c r="G2858" s="17">
        <f t="shared" ca="1" si="760"/>
        <v>22.764285714285766</v>
      </c>
      <c r="H2858" s="17">
        <f t="shared" ca="1" si="761"/>
        <v>7.4821428571429225</v>
      </c>
      <c r="I2858" s="17">
        <f t="shared" ca="1" si="762"/>
        <v>3.0424821002386437</v>
      </c>
      <c r="J2858" s="23">
        <f t="shared" ca="1" si="753"/>
        <v>75.26272287164943</v>
      </c>
      <c r="K2858" s="19" t="str">
        <f t="shared" ca="1" si="754"/>
        <v>SELL</v>
      </c>
      <c r="L2858" s="19" t="str">
        <f t="shared" ca="1" si="755"/>
        <v/>
      </c>
      <c r="M2858" s="9" t="str">
        <f t="shared" ca="1" si="756"/>
        <v/>
      </c>
      <c r="N2858" s="9" t="str">
        <f t="shared" ca="1" si="757"/>
        <v/>
      </c>
      <c r="O2858" s="11">
        <f t="shared" ca="1" si="750"/>
        <v>39231</v>
      </c>
      <c r="P2858" s="31">
        <f t="shared" ca="1" si="763"/>
        <v>66</v>
      </c>
      <c r="Q2858" s="9">
        <f t="shared" ca="1" si="758"/>
        <v>0</v>
      </c>
      <c r="R2858" s="34" t="str">
        <f t="shared" ca="1" si="764"/>
        <v>SELL</v>
      </c>
    </row>
    <row r="2859" spans="1:18" x14ac:dyDescent="0.3">
      <c r="A2859" s="9">
        <v>2856</v>
      </c>
      <c r="B2859" s="11">
        <f t="shared" ca="1" si="748"/>
        <v>39232</v>
      </c>
      <c r="C2859" s="17">
        <f t="shared" ca="1" si="749"/>
        <v>4249.6499999999996</v>
      </c>
      <c r="D2859" s="42">
        <f t="shared" ca="1" si="759"/>
        <v>-43.600000000000364</v>
      </c>
      <c r="E2859" s="15">
        <f t="shared" ca="1" si="751"/>
        <v>0</v>
      </c>
      <c r="F2859" s="15">
        <f t="shared" ca="1" si="752"/>
        <v>-43.600000000000364</v>
      </c>
      <c r="G2859" s="17">
        <f t="shared" ca="1" si="760"/>
        <v>22.764285714285766</v>
      </c>
      <c r="H2859" s="17">
        <f t="shared" ca="1" si="761"/>
        <v>9.7035714285715198</v>
      </c>
      <c r="I2859" s="17">
        <f t="shared" ca="1" si="762"/>
        <v>2.3459698196540133</v>
      </c>
      <c r="J2859" s="23">
        <f t="shared" ca="1" si="753"/>
        <v>70.113298867011181</v>
      </c>
      <c r="K2859" s="19" t="str">
        <f t="shared" ca="1" si="754"/>
        <v>SELL</v>
      </c>
      <c r="L2859" s="19" t="str">
        <f t="shared" ca="1" si="755"/>
        <v/>
      </c>
      <c r="M2859" s="9" t="str">
        <f t="shared" ca="1" si="756"/>
        <v/>
      </c>
      <c r="N2859" s="9" t="str">
        <f t="shared" ca="1" si="757"/>
        <v/>
      </c>
      <c r="O2859" s="11">
        <f t="shared" ca="1" si="750"/>
        <v>39232</v>
      </c>
      <c r="P2859" s="31">
        <f t="shared" ca="1" si="763"/>
        <v>66</v>
      </c>
      <c r="Q2859" s="9">
        <f t="shared" ca="1" si="758"/>
        <v>0</v>
      </c>
      <c r="R2859" s="34" t="str">
        <f t="shared" ca="1" si="764"/>
        <v>SELL</v>
      </c>
    </row>
    <row r="2860" spans="1:18" x14ac:dyDescent="0.3">
      <c r="A2860" s="9">
        <v>2857</v>
      </c>
      <c r="B2860" s="11">
        <f t="shared" ca="1" si="748"/>
        <v>39233</v>
      </c>
      <c r="C2860" s="17">
        <f t="shared" ca="1" si="749"/>
        <v>4295.8</v>
      </c>
      <c r="D2860" s="42">
        <f t="shared" ca="1" si="759"/>
        <v>46.150000000000546</v>
      </c>
      <c r="E2860" s="15">
        <f t="shared" ca="1" si="751"/>
        <v>46.150000000000546</v>
      </c>
      <c r="F2860" s="15">
        <f t="shared" ca="1" si="752"/>
        <v>0</v>
      </c>
      <c r="G2860" s="17">
        <f t="shared" ca="1" si="760"/>
        <v>25.357142857142954</v>
      </c>
      <c r="H2860" s="17">
        <f t="shared" ca="1" si="761"/>
        <v>9.7035714285715198</v>
      </c>
      <c r="I2860" s="17">
        <f t="shared" ca="1" si="762"/>
        <v>2.6131762973868091</v>
      </c>
      <c r="J2860" s="23">
        <f t="shared" ca="1" si="753"/>
        <v>72.323520423754601</v>
      </c>
      <c r="K2860" s="19" t="str">
        <f t="shared" ca="1" si="754"/>
        <v>SELL</v>
      </c>
      <c r="L2860" s="19" t="str">
        <f t="shared" ca="1" si="755"/>
        <v/>
      </c>
      <c r="M2860" s="9" t="str">
        <f t="shared" ca="1" si="756"/>
        <v/>
      </c>
      <c r="N2860" s="9" t="str">
        <f t="shared" ca="1" si="757"/>
        <v/>
      </c>
      <c r="O2860" s="11">
        <f t="shared" ca="1" si="750"/>
        <v>39233</v>
      </c>
      <c r="P2860" s="31">
        <f t="shared" ca="1" si="763"/>
        <v>66</v>
      </c>
      <c r="Q2860" s="9">
        <f t="shared" ca="1" si="758"/>
        <v>0</v>
      </c>
      <c r="R2860" s="34" t="str">
        <f t="shared" ca="1" si="764"/>
        <v>SELL</v>
      </c>
    </row>
    <row r="2861" spans="1:18" x14ac:dyDescent="0.3">
      <c r="A2861" s="9">
        <v>2858</v>
      </c>
      <c r="B2861" s="11">
        <f t="shared" ca="1" si="748"/>
        <v>39234</v>
      </c>
      <c r="C2861" s="17">
        <f t="shared" ca="1" si="749"/>
        <v>4297.05</v>
      </c>
      <c r="D2861" s="42">
        <f t="shared" ca="1" si="759"/>
        <v>1.25</v>
      </c>
      <c r="E2861" s="15">
        <f t="shared" ca="1" si="751"/>
        <v>1.25</v>
      </c>
      <c r="F2861" s="15">
        <f t="shared" ca="1" si="752"/>
        <v>0</v>
      </c>
      <c r="G2861" s="17">
        <f t="shared" ca="1" si="760"/>
        <v>21.328571428571518</v>
      </c>
      <c r="H2861" s="17">
        <f t="shared" ca="1" si="761"/>
        <v>9.7035714285715198</v>
      </c>
      <c r="I2861" s="17">
        <f t="shared" ca="1" si="762"/>
        <v>2.1980125138019759</v>
      </c>
      <c r="J2861" s="23">
        <f t="shared" ca="1" si="753"/>
        <v>68.730578892852918</v>
      </c>
      <c r="K2861" s="19" t="str">
        <f t="shared" ca="1" si="754"/>
        <v/>
      </c>
      <c r="L2861" s="19" t="str">
        <f t="shared" ca="1" si="755"/>
        <v/>
      </c>
      <c r="M2861" s="9" t="str">
        <f t="shared" ca="1" si="756"/>
        <v/>
      </c>
      <c r="N2861" s="9" t="str">
        <f t="shared" ca="1" si="757"/>
        <v/>
      </c>
      <c r="O2861" s="11">
        <f t="shared" ca="1" si="750"/>
        <v>39234</v>
      </c>
      <c r="P2861" s="31">
        <f t="shared" ca="1" si="763"/>
        <v>66</v>
      </c>
      <c r="Q2861" s="9">
        <f t="shared" ca="1" si="758"/>
        <v>0</v>
      </c>
      <c r="R2861" s="34" t="str">
        <f t="shared" ca="1" si="764"/>
        <v>SELL</v>
      </c>
    </row>
    <row r="2862" spans="1:18" x14ac:dyDescent="0.3">
      <c r="A2862" s="9">
        <v>2859</v>
      </c>
      <c r="B2862" s="11">
        <f t="shared" ca="1" si="748"/>
        <v>39237</v>
      </c>
      <c r="C2862" s="17">
        <f t="shared" ca="1" si="749"/>
        <v>4267.05</v>
      </c>
      <c r="D2862" s="42">
        <f t="shared" ca="1" si="759"/>
        <v>-30</v>
      </c>
      <c r="E2862" s="15">
        <f t="shared" ca="1" si="751"/>
        <v>0</v>
      </c>
      <c r="F2862" s="15">
        <f t="shared" ca="1" si="752"/>
        <v>-30</v>
      </c>
      <c r="G2862" s="17">
        <f t="shared" ca="1" si="760"/>
        <v>21.328571428571518</v>
      </c>
      <c r="H2862" s="17">
        <f t="shared" ca="1" si="761"/>
        <v>10.846428571428662</v>
      </c>
      <c r="I2862" s="17">
        <f t="shared" ca="1" si="762"/>
        <v>1.966414224563706</v>
      </c>
      <c r="J2862" s="23">
        <f t="shared" ca="1" si="753"/>
        <v>66.289266289266195</v>
      </c>
      <c r="K2862" s="19" t="str">
        <f t="shared" ca="1" si="754"/>
        <v/>
      </c>
      <c r="L2862" s="19" t="str">
        <f t="shared" ca="1" si="755"/>
        <v/>
      </c>
      <c r="M2862" s="9" t="str">
        <f t="shared" ca="1" si="756"/>
        <v/>
      </c>
      <c r="N2862" s="9" t="str">
        <f t="shared" ca="1" si="757"/>
        <v/>
      </c>
      <c r="O2862" s="11">
        <f t="shared" ca="1" si="750"/>
        <v>39237</v>
      </c>
      <c r="P2862" s="31">
        <f t="shared" ca="1" si="763"/>
        <v>66</v>
      </c>
      <c r="Q2862" s="9">
        <f t="shared" ca="1" si="758"/>
        <v>0</v>
      </c>
      <c r="R2862" s="34" t="str">
        <f t="shared" ca="1" si="764"/>
        <v>SELL</v>
      </c>
    </row>
    <row r="2863" spans="1:18" x14ac:dyDescent="0.3">
      <c r="A2863" s="9">
        <v>2860</v>
      </c>
      <c r="B2863" s="11">
        <f t="shared" ca="1" si="748"/>
        <v>39238</v>
      </c>
      <c r="C2863" s="17">
        <f t="shared" ca="1" si="749"/>
        <v>4284.6499999999996</v>
      </c>
      <c r="D2863" s="42">
        <f t="shared" ca="1" si="759"/>
        <v>17.599999999999454</v>
      </c>
      <c r="E2863" s="15">
        <f t="shared" ca="1" si="751"/>
        <v>17.599999999999454</v>
      </c>
      <c r="F2863" s="15">
        <f t="shared" ca="1" si="752"/>
        <v>0</v>
      </c>
      <c r="G2863" s="17">
        <f t="shared" ca="1" si="760"/>
        <v>18.96785714285722</v>
      </c>
      <c r="H2863" s="17">
        <f t="shared" ca="1" si="761"/>
        <v>10.846428571428662</v>
      </c>
      <c r="I2863" s="17">
        <f t="shared" ca="1" si="762"/>
        <v>1.7487652288442466</v>
      </c>
      <c r="J2863" s="23">
        <f t="shared" ca="1" si="753"/>
        <v>63.620028749400952</v>
      </c>
      <c r="K2863" s="19" t="str">
        <f t="shared" ca="1" si="754"/>
        <v/>
      </c>
      <c r="L2863" s="19" t="str">
        <f t="shared" ca="1" si="755"/>
        <v/>
      </c>
      <c r="M2863" s="9" t="str">
        <f t="shared" ca="1" si="756"/>
        <v/>
      </c>
      <c r="N2863" s="9" t="str">
        <f t="shared" ca="1" si="757"/>
        <v/>
      </c>
      <c r="O2863" s="11">
        <f t="shared" ca="1" si="750"/>
        <v>39238</v>
      </c>
      <c r="P2863" s="31">
        <f t="shared" ca="1" si="763"/>
        <v>66</v>
      </c>
      <c r="Q2863" s="9">
        <f t="shared" ca="1" si="758"/>
        <v>0</v>
      </c>
      <c r="R2863" s="34" t="str">
        <f t="shared" ca="1" si="764"/>
        <v>SELL</v>
      </c>
    </row>
    <row r="2864" spans="1:18" x14ac:dyDescent="0.3">
      <c r="A2864" s="9">
        <v>2861</v>
      </c>
      <c r="B2864" s="11">
        <f t="shared" ca="1" si="748"/>
        <v>39239</v>
      </c>
      <c r="C2864" s="17">
        <f t="shared" ca="1" si="749"/>
        <v>4198.25</v>
      </c>
      <c r="D2864" s="42">
        <f t="shared" ca="1" si="759"/>
        <v>-86.399999999999636</v>
      </c>
      <c r="E2864" s="15">
        <f t="shared" ca="1" si="751"/>
        <v>0</v>
      </c>
      <c r="F2864" s="15">
        <f t="shared" ca="1" si="752"/>
        <v>-86.399999999999636</v>
      </c>
      <c r="G2864" s="17">
        <f t="shared" ca="1" si="760"/>
        <v>15.496428571428623</v>
      </c>
      <c r="H2864" s="17">
        <f t="shared" ca="1" si="761"/>
        <v>17.017857142857206</v>
      </c>
      <c r="I2864" s="17">
        <f t="shared" ca="1" si="762"/>
        <v>0.91059811122770162</v>
      </c>
      <c r="J2864" s="23">
        <f t="shared" ca="1" si="753"/>
        <v>47.660369068541286</v>
      </c>
      <c r="K2864" s="19" t="str">
        <f t="shared" ca="1" si="754"/>
        <v/>
      </c>
      <c r="L2864" s="19" t="str">
        <f t="shared" ca="1" si="755"/>
        <v/>
      </c>
      <c r="M2864" s="9" t="str">
        <f t="shared" ca="1" si="756"/>
        <v/>
      </c>
      <c r="N2864" s="9" t="str">
        <f t="shared" ca="1" si="757"/>
        <v/>
      </c>
      <c r="O2864" s="11">
        <f t="shared" ca="1" si="750"/>
        <v>39239</v>
      </c>
      <c r="P2864" s="31">
        <f t="shared" ca="1" si="763"/>
        <v>66</v>
      </c>
      <c r="Q2864" s="9">
        <f t="shared" ca="1" si="758"/>
        <v>0</v>
      </c>
      <c r="R2864" s="34" t="str">
        <f t="shared" ca="1" si="764"/>
        <v>SELL</v>
      </c>
    </row>
    <row r="2865" spans="1:18" x14ac:dyDescent="0.3">
      <c r="A2865" s="9">
        <v>2862</v>
      </c>
      <c r="B2865" s="11">
        <f t="shared" ca="1" si="748"/>
        <v>39240</v>
      </c>
      <c r="C2865" s="17">
        <f t="shared" ca="1" si="749"/>
        <v>4179.5</v>
      </c>
      <c r="D2865" s="42">
        <f t="shared" ca="1" si="759"/>
        <v>-18.75</v>
      </c>
      <c r="E2865" s="15">
        <f t="shared" ca="1" si="751"/>
        <v>0</v>
      </c>
      <c r="F2865" s="15">
        <f t="shared" ca="1" si="752"/>
        <v>-18.75</v>
      </c>
      <c r="G2865" s="17">
        <f t="shared" ca="1" si="760"/>
        <v>15.496428571428623</v>
      </c>
      <c r="H2865" s="17">
        <f t="shared" ca="1" si="761"/>
        <v>17.996428571428623</v>
      </c>
      <c r="I2865" s="17">
        <f t="shared" ca="1" si="762"/>
        <v>0.86108354832308043</v>
      </c>
      <c r="J2865" s="23">
        <f t="shared" ca="1" si="753"/>
        <v>46.267860951162312</v>
      </c>
      <c r="K2865" s="19" t="str">
        <f t="shared" ca="1" si="754"/>
        <v/>
      </c>
      <c r="L2865" s="19" t="str">
        <f t="shared" ca="1" si="755"/>
        <v/>
      </c>
      <c r="M2865" s="9" t="str">
        <f t="shared" ca="1" si="756"/>
        <v/>
      </c>
      <c r="N2865" s="9" t="str">
        <f t="shared" ca="1" si="757"/>
        <v/>
      </c>
      <c r="O2865" s="11">
        <f t="shared" ca="1" si="750"/>
        <v>39240</v>
      </c>
      <c r="P2865" s="31">
        <f t="shared" ca="1" si="763"/>
        <v>66</v>
      </c>
      <c r="Q2865" s="9">
        <f t="shared" ca="1" si="758"/>
        <v>0</v>
      </c>
      <c r="R2865" s="34" t="str">
        <f t="shared" ca="1" si="764"/>
        <v>SELL</v>
      </c>
    </row>
    <row r="2866" spans="1:18" x14ac:dyDescent="0.3">
      <c r="A2866" s="9">
        <v>2863</v>
      </c>
      <c r="B2866" s="11">
        <f t="shared" ca="1" si="748"/>
        <v>39241</v>
      </c>
      <c r="C2866" s="17">
        <f t="shared" ca="1" si="749"/>
        <v>4145</v>
      </c>
      <c r="D2866" s="42">
        <f t="shared" ca="1" si="759"/>
        <v>-34.5</v>
      </c>
      <c r="E2866" s="15">
        <f t="shared" ca="1" si="751"/>
        <v>0</v>
      </c>
      <c r="F2866" s="15">
        <f t="shared" ca="1" si="752"/>
        <v>-34.5</v>
      </c>
      <c r="G2866" s="17">
        <f t="shared" ca="1" si="760"/>
        <v>12.182142857142935</v>
      </c>
      <c r="H2866" s="17">
        <f t="shared" ca="1" si="761"/>
        <v>20.460714285714339</v>
      </c>
      <c r="I2866" s="17">
        <f t="shared" ca="1" si="762"/>
        <v>0.59539186594519344</v>
      </c>
      <c r="J2866" s="23">
        <f t="shared" ca="1" si="753"/>
        <v>37.319474835886311</v>
      </c>
      <c r="K2866" s="19" t="str">
        <f t="shared" ca="1" si="754"/>
        <v/>
      </c>
      <c r="L2866" s="19" t="str">
        <f t="shared" ca="1" si="755"/>
        <v/>
      </c>
      <c r="M2866" s="9" t="str">
        <f t="shared" ca="1" si="756"/>
        <v/>
      </c>
      <c r="N2866" s="9" t="str">
        <f t="shared" ca="1" si="757"/>
        <v/>
      </c>
      <c r="O2866" s="11">
        <f t="shared" ca="1" si="750"/>
        <v>39241</v>
      </c>
      <c r="P2866" s="31">
        <f t="shared" ca="1" si="763"/>
        <v>66</v>
      </c>
      <c r="Q2866" s="9">
        <f t="shared" ca="1" si="758"/>
        <v>0</v>
      </c>
      <c r="R2866" s="34" t="str">
        <f t="shared" ca="1" si="764"/>
        <v>SELL</v>
      </c>
    </row>
    <row r="2867" spans="1:18" x14ac:dyDescent="0.3">
      <c r="A2867" s="9">
        <v>2864</v>
      </c>
      <c r="B2867" s="11">
        <f t="shared" ca="1" si="748"/>
        <v>39244</v>
      </c>
      <c r="C2867" s="17">
        <f t="shared" ca="1" si="749"/>
        <v>4145.6000000000004</v>
      </c>
      <c r="D2867" s="42">
        <f t="shared" ca="1" si="759"/>
        <v>0.6000000000003638</v>
      </c>
      <c r="E2867" s="15">
        <f t="shared" ca="1" si="751"/>
        <v>0.6000000000003638</v>
      </c>
      <c r="F2867" s="15">
        <f t="shared" ca="1" si="752"/>
        <v>0</v>
      </c>
      <c r="G2867" s="17">
        <f t="shared" ca="1" si="760"/>
        <v>10.996428571428623</v>
      </c>
      <c r="H2867" s="17">
        <f t="shared" ca="1" si="761"/>
        <v>20.460714285714339</v>
      </c>
      <c r="I2867" s="17">
        <f t="shared" ca="1" si="762"/>
        <v>0.53744108919532319</v>
      </c>
      <c r="J2867" s="23">
        <f t="shared" ca="1" si="753"/>
        <v>34.956857402361535</v>
      </c>
      <c r="K2867" s="19" t="str">
        <f t="shared" ca="1" si="754"/>
        <v/>
      </c>
      <c r="L2867" s="19" t="str">
        <f t="shared" ca="1" si="755"/>
        <v/>
      </c>
      <c r="M2867" s="9" t="str">
        <f t="shared" ca="1" si="756"/>
        <v/>
      </c>
      <c r="N2867" s="9" t="str">
        <f t="shared" ca="1" si="757"/>
        <v/>
      </c>
      <c r="O2867" s="11">
        <f t="shared" ca="1" si="750"/>
        <v>39244</v>
      </c>
      <c r="P2867" s="31">
        <f t="shared" ca="1" si="763"/>
        <v>66</v>
      </c>
      <c r="Q2867" s="9">
        <f t="shared" ca="1" si="758"/>
        <v>0</v>
      </c>
      <c r="R2867" s="34" t="str">
        <f t="shared" ca="1" si="764"/>
        <v>SELL</v>
      </c>
    </row>
    <row r="2868" spans="1:18" x14ac:dyDescent="0.3">
      <c r="A2868" s="9">
        <v>2865</v>
      </c>
      <c r="B2868" s="11">
        <f t="shared" ca="1" si="748"/>
        <v>39245</v>
      </c>
      <c r="C2868" s="17">
        <f t="shared" ca="1" si="749"/>
        <v>4155.2</v>
      </c>
      <c r="D2868" s="42">
        <f t="shared" ca="1" si="759"/>
        <v>9.5999999999994543</v>
      </c>
      <c r="E2868" s="15">
        <f t="shared" ca="1" si="751"/>
        <v>9.5999999999994543</v>
      </c>
      <c r="F2868" s="15">
        <f t="shared" ca="1" si="752"/>
        <v>0</v>
      </c>
      <c r="G2868" s="17">
        <f t="shared" ca="1" si="760"/>
        <v>11.682142857142869</v>
      </c>
      <c r="H2868" s="17">
        <f t="shared" ca="1" si="761"/>
        <v>18.182142857142871</v>
      </c>
      <c r="I2868" s="17">
        <f t="shared" ca="1" si="762"/>
        <v>0.64250638381457492</v>
      </c>
      <c r="J2868" s="23">
        <f t="shared" ca="1" si="753"/>
        <v>39.117436020090892</v>
      </c>
      <c r="K2868" s="19" t="str">
        <f t="shared" ca="1" si="754"/>
        <v/>
      </c>
      <c r="L2868" s="19" t="str">
        <f t="shared" ca="1" si="755"/>
        <v/>
      </c>
      <c r="M2868" s="9" t="str">
        <f t="shared" ca="1" si="756"/>
        <v/>
      </c>
      <c r="N2868" s="9" t="str">
        <f t="shared" ca="1" si="757"/>
        <v/>
      </c>
      <c r="O2868" s="11">
        <f t="shared" ca="1" si="750"/>
        <v>39245</v>
      </c>
      <c r="P2868" s="31">
        <f t="shared" ca="1" si="763"/>
        <v>66</v>
      </c>
      <c r="Q2868" s="9">
        <f t="shared" ca="1" si="758"/>
        <v>0</v>
      </c>
      <c r="R2868" s="34" t="str">
        <f t="shared" ca="1" si="764"/>
        <v>SELL</v>
      </c>
    </row>
    <row r="2869" spans="1:18" x14ac:dyDescent="0.3">
      <c r="A2869" s="9">
        <v>2866</v>
      </c>
      <c r="B2869" s="11">
        <f t="shared" ca="1" si="748"/>
        <v>39246</v>
      </c>
      <c r="C2869" s="17">
        <f t="shared" ca="1" si="749"/>
        <v>4113.05</v>
      </c>
      <c r="D2869" s="42">
        <f t="shared" ca="1" si="759"/>
        <v>-42.149999999999636</v>
      </c>
      <c r="E2869" s="15">
        <f t="shared" ca="1" si="751"/>
        <v>0</v>
      </c>
      <c r="F2869" s="15">
        <f t="shared" ca="1" si="752"/>
        <v>-42.149999999999636</v>
      </c>
      <c r="G2869" s="17">
        <f t="shared" ca="1" si="760"/>
        <v>11.682142857142869</v>
      </c>
      <c r="H2869" s="17">
        <f t="shared" ca="1" si="761"/>
        <v>18.242857142857115</v>
      </c>
      <c r="I2869" s="17">
        <f t="shared" ca="1" si="762"/>
        <v>0.64036805011746445</v>
      </c>
      <c r="J2869" s="23">
        <f t="shared" ca="1" si="753"/>
        <v>39.0380713688985</v>
      </c>
      <c r="K2869" s="19" t="str">
        <f t="shared" ca="1" si="754"/>
        <v/>
      </c>
      <c r="L2869" s="19" t="str">
        <f t="shared" ca="1" si="755"/>
        <v/>
      </c>
      <c r="M2869" s="9" t="str">
        <f t="shared" ca="1" si="756"/>
        <v/>
      </c>
      <c r="N2869" s="9" t="str">
        <f t="shared" ca="1" si="757"/>
        <v/>
      </c>
      <c r="O2869" s="11">
        <f t="shared" ca="1" si="750"/>
        <v>39246</v>
      </c>
      <c r="P2869" s="31">
        <f t="shared" ca="1" si="763"/>
        <v>66</v>
      </c>
      <c r="Q2869" s="9">
        <f t="shared" ca="1" si="758"/>
        <v>0</v>
      </c>
      <c r="R2869" s="34" t="str">
        <f t="shared" ca="1" si="764"/>
        <v>SELL</v>
      </c>
    </row>
    <row r="2870" spans="1:18" x14ac:dyDescent="0.3">
      <c r="A2870" s="9">
        <v>2867</v>
      </c>
      <c r="B2870" s="11">
        <f t="shared" ca="1" si="748"/>
        <v>39247</v>
      </c>
      <c r="C2870" s="17">
        <f t="shared" ca="1" si="749"/>
        <v>4170</v>
      </c>
      <c r="D2870" s="42">
        <f t="shared" ca="1" si="759"/>
        <v>56.949999999999818</v>
      </c>
      <c r="E2870" s="15">
        <f t="shared" ca="1" si="751"/>
        <v>56.949999999999818</v>
      </c>
      <c r="F2870" s="15">
        <f t="shared" ca="1" si="752"/>
        <v>0</v>
      </c>
      <c r="G2870" s="17">
        <f t="shared" ca="1" si="760"/>
        <v>12.660714285714286</v>
      </c>
      <c r="H2870" s="17">
        <f t="shared" ca="1" si="761"/>
        <v>18.242857142857115</v>
      </c>
      <c r="I2870" s="17">
        <f t="shared" ca="1" si="762"/>
        <v>0.69400939702427678</v>
      </c>
      <c r="J2870" s="23">
        <f t="shared" ca="1" si="753"/>
        <v>40.968450248468784</v>
      </c>
      <c r="K2870" s="19" t="str">
        <f t="shared" ca="1" si="754"/>
        <v/>
      </c>
      <c r="L2870" s="19" t="str">
        <f t="shared" ca="1" si="755"/>
        <v/>
      </c>
      <c r="M2870" s="9" t="str">
        <f t="shared" ca="1" si="756"/>
        <v/>
      </c>
      <c r="N2870" s="9" t="str">
        <f t="shared" ca="1" si="757"/>
        <v/>
      </c>
      <c r="O2870" s="11">
        <f t="shared" ca="1" si="750"/>
        <v>39247</v>
      </c>
      <c r="P2870" s="31">
        <f t="shared" ca="1" si="763"/>
        <v>66</v>
      </c>
      <c r="Q2870" s="9">
        <f t="shared" ca="1" si="758"/>
        <v>0</v>
      </c>
      <c r="R2870" s="34" t="str">
        <f t="shared" ca="1" si="764"/>
        <v>SELL</v>
      </c>
    </row>
    <row r="2871" spans="1:18" x14ac:dyDescent="0.3">
      <c r="A2871" s="9">
        <v>2868</v>
      </c>
      <c r="B2871" s="11">
        <f t="shared" ca="1" si="748"/>
        <v>39248</v>
      </c>
      <c r="C2871" s="17">
        <f t="shared" ca="1" si="749"/>
        <v>4171.45</v>
      </c>
      <c r="D2871" s="42">
        <f t="shared" ca="1" si="759"/>
        <v>1.4499999999998181</v>
      </c>
      <c r="E2871" s="15">
        <f t="shared" ca="1" si="751"/>
        <v>1.4499999999998181</v>
      </c>
      <c r="F2871" s="15">
        <f t="shared" ca="1" si="752"/>
        <v>0</v>
      </c>
      <c r="G2871" s="17">
        <f t="shared" ca="1" si="760"/>
        <v>12.164285714285663</v>
      </c>
      <c r="H2871" s="17">
        <f t="shared" ca="1" si="761"/>
        <v>18.242857142857115</v>
      </c>
      <c r="I2871" s="17">
        <f t="shared" ca="1" si="762"/>
        <v>0.66679718089271556</v>
      </c>
      <c r="J2871" s="23">
        <f t="shared" ca="1" si="753"/>
        <v>40.004698144232968</v>
      </c>
      <c r="K2871" s="19" t="str">
        <f t="shared" ca="1" si="754"/>
        <v/>
      </c>
      <c r="L2871" s="19" t="str">
        <f t="shared" ca="1" si="755"/>
        <v/>
      </c>
      <c r="M2871" s="9" t="str">
        <f t="shared" ca="1" si="756"/>
        <v/>
      </c>
      <c r="N2871" s="9" t="str">
        <f t="shared" ca="1" si="757"/>
        <v/>
      </c>
      <c r="O2871" s="11">
        <f t="shared" ca="1" si="750"/>
        <v>39248</v>
      </c>
      <c r="P2871" s="31">
        <f t="shared" ca="1" si="763"/>
        <v>66</v>
      </c>
      <c r="Q2871" s="9">
        <f t="shared" ca="1" si="758"/>
        <v>0</v>
      </c>
      <c r="R2871" s="34" t="str">
        <f t="shared" ca="1" si="764"/>
        <v>SELL</v>
      </c>
    </row>
    <row r="2872" spans="1:18" x14ac:dyDescent="0.3">
      <c r="A2872" s="9">
        <v>2869</v>
      </c>
      <c r="B2872" s="11">
        <f t="shared" ca="1" si="748"/>
        <v>39251</v>
      </c>
      <c r="C2872" s="17">
        <f t="shared" ca="1" si="749"/>
        <v>4147.1000000000004</v>
      </c>
      <c r="D2872" s="42">
        <f t="shared" ca="1" si="759"/>
        <v>-24.349999999999454</v>
      </c>
      <c r="E2872" s="15">
        <f t="shared" ca="1" si="751"/>
        <v>0</v>
      </c>
      <c r="F2872" s="15">
        <f t="shared" ca="1" si="752"/>
        <v>-24.349999999999454</v>
      </c>
      <c r="G2872" s="17">
        <f t="shared" ca="1" si="760"/>
        <v>9.5428571428571036</v>
      </c>
      <c r="H2872" s="17">
        <f t="shared" ca="1" si="761"/>
        <v>19.982142857142794</v>
      </c>
      <c r="I2872" s="17">
        <f t="shared" ca="1" si="762"/>
        <v>0.47756925826630875</v>
      </c>
      <c r="J2872" s="23">
        <f t="shared" ca="1" si="753"/>
        <v>32.32127736784804</v>
      </c>
      <c r="K2872" s="19" t="str">
        <f t="shared" ca="1" si="754"/>
        <v/>
      </c>
      <c r="L2872" s="19" t="str">
        <f t="shared" ca="1" si="755"/>
        <v/>
      </c>
      <c r="M2872" s="9" t="str">
        <f t="shared" ca="1" si="756"/>
        <v/>
      </c>
      <c r="N2872" s="9" t="str">
        <f t="shared" ca="1" si="757"/>
        <v/>
      </c>
      <c r="O2872" s="11">
        <f t="shared" ca="1" si="750"/>
        <v>39251</v>
      </c>
      <c r="P2872" s="31">
        <f t="shared" ca="1" si="763"/>
        <v>66</v>
      </c>
      <c r="Q2872" s="9">
        <f t="shared" ca="1" si="758"/>
        <v>0</v>
      </c>
      <c r="R2872" s="34" t="str">
        <f t="shared" ca="1" si="764"/>
        <v>SELL</v>
      </c>
    </row>
    <row r="2873" spans="1:18" x14ac:dyDescent="0.3">
      <c r="A2873" s="9">
        <v>2870</v>
      </c>
      <c r="B2873" s="11">
        <f t="shared" ca="1" si="748"/>
        <v>39252</v>
      </c>
      <c r="C2873" s="17">
        <f t="shared" ca="1" si="749"/>
        <v>4214.3</v>
      </c>
      <c r="D2873" s="42">
        <f t="shared" ca="1" si="759"/>
        <v>67.199999999999818</v>
      </c>
      <c r="E2873" s="15">
        <f t="shared" ca="1" si="751"/>
        <v>67.199999999999818</v>
      </c>
      <c r="F2873" s="15">
        <f t="shared" ca="1" si="752"/>
        <v>0</v>
      </c>
      <c r="G2873" s="17">
        <f t="shared" ca="1" si="760"/>
        <v>14.34285714285709</v>
      </c>
      <c r="H2873" s="17">
        <f t="shared" ca="1" si="761"/>
        <v>16.867857142857051</v>
      </c>
      <c r="I2873" s="17">
        <f t="shared" ca="1" si="762"/>
        <v>0.85030700825746497</v>
      </c>
      <c r="J2873" s="23">
        <f t="shared" ca="1" si="753"/>
        <v>45.954914749971429</v>
      </c>
      <c r="K2873" s="19" t="str">
        <f t="shared" ca="1" si="754"/>
        <v/>
      </c>
      <c r="L2873" s="19" t="str">
        <f t="shared" ca="1" si="755"/>
        <v/>
      </c>
      <c r="M2873" s="9" t="str">
        <f t="shared" ca="1" si="756"/>
        <v/>
      </c>
      <c r="N2873" s="9" t="str">
        <f t="shared" ca="1" si="757"/>
        <v/>
      </c>
      <c r="O2873" s="11">
        <f t="shared" ca="1" si="750"/>
        <v>39252</v>
      </c>
      <c r="P2873" s="31">
        <f t="shared" ca="1" si="763"/>
        <v>66</v>
      </c>
      <c r="Q2873" s="9">
        <f t="shared" ca="1" si="758"/>
        <v>0</v>
      </c>
      <c r="R2873" s="34" t="str">
        <f t="shared" ca="1" si="764"/>
        <v>SELL</v>
      </c>
    </row>
    <row r="2874" spans="1:18" x14ac:dyDescent="0.3">
      <c r="A2874" s="9">
        <v>2871</v>
      </c>
      <c r="B2874" s="11">
        <f t="shared" ca="1" si="748"/>
        <v>39253</v>
      </c>
      <c r="C2874" s="17">
        <f t="shared" ca="1" si="749"/>
        <v>4248.6499999999996</v>
      </c>
      <c r="D2874" s="42">
        <f t="shared" ca="1" si="759"/>
        <v>34.349999999999454</v>
      </c>
      <c r="E2874" s="15">
        <f t="shared" ca="1" si="751"/>
        <v>34.349999999999454</v>
      </c>
      <c r="F2874" s="15">
        <f t="shared" ca="1" si="752"/>
        <v>0</v>
      </c>
      <c r="G2874" s="17">
        <f t="shared" ca="1" si="760"/>
        <v>13.49999999999987</v>
      </c>
      <c r="H2874" s="17">
        <f t="shared" ca="1" si="761"/>
        <v>16.867857142857051</v>
      </c>
      <c r="I2874" s="17">
        <f t="shared" ca="1" si="762"/>
        <v>0.80033876773237012</v>
      </c>
      <c r="J2874" s="23">
        <f t="shared" ca="1" si="753"/>
        <v>44.454898271198296</v>
      </c>
      <c r="K2874" s="19" t="str">
        <f t="shared" ca="1" si="754"/>
        <v/>
      </c>
      <c r="L2874" s="19" t="str">
        <f t="shared" ca="1" si="755"/>
        <v/>
      </c>
      <c r="M2874" s="9" t="str">
        <f t="shared" ca="1" si="756"/>
        <v/>
      </c>
      <c r="N2874" s="9" t="str">
        <f t="shared" ca="1" si="757"/>
        <v/>
      </c>
      <c r="O2874" s="11">
        <f t="shared" ca="1" si="750"/>
        <v>39253</v>
      </c>
      <c r="P2874" s="31">
        <f t="shared" ca="1" si="763"/>
        <v>66</v>
      </c>
      <c r="Q2874" s="9">
        <f t="shared" ca="1" si="758"/>
        <v>0</v>
      </c>
      <c r="R2874" s="34" t="str">
        <f t="shared" ca="1" si="764"/>
        <v>SELL</v>
      </c>
    </row>
    <row r="2875" spans="1:18" x14ac:dyDescent="0.3">
      <c r="A2875" s="9">
        <v>2872</v>
      </c>
      <c r="B2875" s="11">
        <f t="shared" ca="1" si="748"/>
        <v>39254</v>
      </c>
      <c r="C2875" s="17">
        <f t="shared" ca="1" si="749"/>
        <v>4267.3999999999996</v>
      </c>
      <c r="D2875" s="42">
        <f t="shared" ca="1" si="759"/>
        <v>18.75</v>
      </c>
      <c r="E2875" s="15">
        <f t="shared" ca="1" si="751"/>
        <v>18.75</v>
      </c>
      <c r="F2875" s="15">
        <f t="shared" ca="1" si="752"/>
        <v>0</v>
      </c>
      <c r="G2875" s="17">
        <f t="shared" ca="1" si="760"/>
        <v>14.74999999999987</v>
      </c>
      <c r="H2875" s="17">
        <f t="shared" ca="1" si="761"/>
        <v>16.867857142857051</v>
      </c>
      <c r="I2875" s="17">
        <f t="shared" ca="1" si="762"/>
        <v>0.87444420918907184</v>
      </c>
      <c r="J2875" s="23">
        <f t="shared" ca="1" si="753"/>
        <v>46.650852818253618</v>
      </c>
      <c r="K2875" s="19" t="str">
        <f t="shared" ca="1" si="754"/>
        <v/>
      </c>
      <c r="L2875" s="19" t="str">
        <f t="shared" ca="1" si="755"/>
        <v/>
      </c>
      <c r="M2875" s="9" t="str">
        <f t="shared" ca="1" si="756"/>
        <v/>
      </c>
      <c r="N2875" s="9" t="str">
        <f t="shared" ca="1" si="757"/>
        <v/>
      </c>
      <c r="O2875" s="11">
        <f t="shared" ca="1" si="750"/>
        <v>39254</v>
      </c>
      <c r="P2875" s="31">
        <f t="shared" ca="1" si="763"/>
        <v>66</v>
      </c>
      <c r="Q2875" s="9">
        <f t="shared" ca="1" si="758"/>
        <v>0</v>
      </c>
      <c r="R2875" s="34" t="str">
        <f t="shared" ca="1" si="764"/>
        <v>SELL</v>
      </c>
    </row>
    <row r="2876" spans="1:18" x14ac:dyDescent="0.3">
      <c r="A2876" s="9">
        <v>2873</v>
      </c>
      <c r="B2876" s="11">
        <f t="shared" ca="1" si="748"/>
        <v>39255</v>
      </c>
      <c r="C2876" s="17">
        <f t="shared" ca="1" si="749"/>
        <v>4252.05</v>
      </c>
      <c r="D2876" s="42">
        <f t="shared" ca="1" si="759"/>
        <v>-15.349999999999454</v>
      </c>
      <c r="E2876" s="15">
        <f t="shared" ca="1" si="751"/>
        <v>0</v>
      </c>
      <c r="F2876" s="15">
        <f t="shared" ca="1" si="752"/>
        <v>-15.349999999999454</v>
      </c>
      <c r="G2876" s="17">
        <f t="shared" ca="1" si="760"/>
        <v>14.74999999999987</v>
      </c>
      <c r="H2876" s="17">
        <f t="shared" ca="1" si="761"/>
        <v>15.821428571428442</v>
      </c>
      <c r="I2876" s="17">
        <f t="shared" ca="1" si="762"/>
        <v>0.93227990970654573</v>
      </c>
      <c r="J2876" s="23">
        <f t="shared" ca="1" si="753"/>
        <v>48.247663551401857</v>
      </c>
      <c r="K2876" s="19" t="str">
        <f t="shared" ca="1" si="754"/>
        <v/>
      </c>
      <c r="L2876" s="19" t="str">
        <f t="shared" ca="1" si="755"/>
        <v/>
      </c>
      <c r="M2876" s="9" t="str">
        <f t="shared" ca="1" si="756"/>
        <v/>
      </c>
      <c r="N2876" s="9" t="str">
        <f t="shared" ca="1" si="757"/>
        <v/>
      </c>
      <c r="O2876" s="11">
        <f t="shared" ca="1" si="750"/>
        <v>39255</v>
      </c>
      <c r="P2876" s="31">
        <f t="shared" ca="1" si="763"/>
        <v>66</v>
      </c>
      <c r="Q2876" s="9">
        <f t="shared" ca="1" si="758"/>
        <v>0</v>
      </c>
      <c r="R2876" s="34" t="str">
        <f t="shared" ca="1" si="764"/>
        <v>SELL</v>
      </c>
    </row>
    <row r="2877" spans="1:18" x14ac:dyDescent="0.3">
      <c r="A2877" s="9">
        <v>2874</v>
      </c>
      <c r="B2877" s="11">
        <f t="shared" ca="1" si="748"/>
        <v>39258</v>
      </c>
      <c r="C2877" s="17">
        <f t="shared" ca="1" si="749"/>
        <v>4259.3999999999996</v>
      </c>
      <c r="D2877" s="42">
        <f t="shared" ca="1" si="759"/>
        <v>7.3499999999994543</v>
      </c>
      <c r="E2877" s="15">
        <f t="shared" ca="1" si="751"/>
        <v>7.3499999999994543</v>
      </c>
      <c r="F2877" s="15">
        <f t="shared" ca="1" si="752"/>
        <v>0</v>
      </c>
      <c r="G2877" s="17">
        <f t="shared" ca="1" si="760"/>
        <v>14.017857142857013</v>
      </c>
      <c r="H2877" s="17">
        <f t="shared" ca="1" si="761"/>
        <v>15.821428571428442</v>
      </c>
      <c r="I2877" s="17">
        <f t="shared" ca="1" si="762"/>
        <v>0.88600451467268526</v>
      </c>
      <c r="J2877" s="23">
        <f t="shared" ca="1" si="753"/>
        <v>46.977857570317148</v>
      </c>
      <c r="K2877" s="19" t="str">
        <f t="shared" ca="1" si="754"/>
        <v/>
      </c>
      <c r="L2877" s="19" t="str">
        <f t="shared" ca="1" si="755"/>
        <v/>
      </c>
      <c r="M2877" s="9" t="str">
        <f t="shared" ca="1" si="756"/>
        <v/>
      </c>
      <c r="N2877" s="9" t="str">
        <f t="shared" ca="1" si="757"/>
        <v/>
      </c>
      <c r="O2877" s="11">
        <f t="shared" ca="1" si="750"/>
        <v>39258</v>
      </c>
      <c r="P2877" s="31">
        <f t="shared" ca="1" si="763"/>
        <v>66</v>
      </c>
      <c r="Q2877" s="9">
        <f t="shared" ca="1" si="758"/>
        <v>0</v>
      </c>
      <c r="R2877" s="34" t="str">
        <f t="shared" ca="1" si="764"/>
        <v>SELL</v>
      </c>
    </row>
    <row r="2878" spans="1:18" x14ac:dyDescent="0.3">
      <c r="A2878" s="9">
        <v>2875</v>
      </c>
      <c r="B2878" s="11">
        <f t="shared" ca="1" si="748"/>
        <v>39259</v>
      </c>
      <c r="C2878" s="17">
        <f t="shared" ca="1" si="749"/>
        <v>4285.7</v>
      </c>
      <c r="D2878" s="42">
        <f t="shared" ca="1" si="759"/>
        <v>26.300000000000182</v>
      </c>
      <c r="E2878" s="15">
        <f t="shared" ca="1" si="751"/>
        <v>26.300000000000182</v>
      </c>
      <c r="F2878" s="15">
        <f t="shared" ca="1" si="752"/>
        <v>0</v>
      </c>
      <c r="G2878" s="17">
        <f t="shared" ca="1" si="760"/>
        <v>15.896428571428455</v>
      </c>
      <c r="H2878" s="17">
        <f t="shared" ca="1" si="761"/>
        <v>9.6499999999998956</v>
      </c>
      <c r="I2878" s="17">
        <f t="shared" ca="1" si="762"/>
        <v>1.6472982975573707</v>
      </c>
      <c r="J2878" s="23">
        <f t="shared" ca="1" si="753"/>
        <v>62.22563959177976</v>
      </c>
      <c r="K2878" s="19" t="str">
        <f t="shared" ca="1" si="754"/>
        <v/>
      </c>
      <c r="L2878" s="19" t="str">
        <f t="shared" ca="1" si="755"/>
        <v/>
      </c>
      <c r="M2878" s="9" t="str">
        <f t="shared" ca="1" si="756"/>
        <v/>
      </c>
      <c r="N2878" s="9" t="str">
        <f t="shared" ca="1" si="757"/>
        <v/>
      </c>
      <c r="O2878" s="11">
        <f t="shared" ca="1" si="750"/>
        <v>39259</v>
      </c>
      <c r="P2878" s="31">
        <f t="shared" ca="1" si="763"/>
        <v>66</v>
      </c>
      <c r="Q2878" s="9">
        <f t="shared" ca="1" si="758"/>
        <v>0</v>
      </c>
      <c r="R2878" s="34" t="str">
        <f t="shared" ca="1" si="764"/>
        <v>SELL</v>
      </c>
    </row>
    <row r="2879" spans="1:18" x14ac:dyDescent="0.3">
      <c r="A2879" s="9">
        <v>2876</v>
      </c>
      <c r="B2879" s="11">
        <f t="shared" ca="1" si="748"/>
        <v>39260</v>
      </c>
      <c r="C2879" s="17">
        <f t="shared" ca="1" si="749"/>
        <v>4263.95</v>
      </c>
      <c r="D2879" s="42">
        <f t="shared" ca="1" si="759"/>
        <v>-21.75</v>
      </c>
      <c r="E2879" s="15">
        <f t="shared" ca="1" si="751"/>
        <v>0</v>
      </c>
      <c r="F2879" s="15">
        <f t="shared" ca="1" si="752"/>
        <v>-21.75</v>
      </c>
      <c r="G2879" s="17">
        <f t="shared" ca="1" si="760"/>
        <v>15.896428571428455</v>
      </c>
      <c r="H2879" s="17">
        <f t="shared" ca="1" si="761"/>
        <v>9.8642857142856109</v>
      </c>
      <c r="I2879" s="17">
        <f t="shared" ca="1" si="762"/>
        <v>1.6115133960897952</v>
      </c>
      <c r="J2879" s="23">
        <f t="shared" ca="1" si="753"/>
        <v>61.70802717315965</v>
      </c>
      <c r="K2879" s="19" t="str">
        <f t="shared" ca="1" si="754"/>
        <v/>
      </c>
      <c r="L2879" s="19" t="str">
        <f t="shared" ca="1" si="755"/>
        <v/>
      </c>
      <c r="M2879" s="9" t="str">
        <f t="shared" ca="1" si="756"/>
        <v/>
      </c>
      <c r="N2879" s="9" t="str">
        <f t="shared" ca="1" si="757"/>
        <v/>
      </c>
      <c r="O2879" s="11">
        <f t="shared" ca="1" si="750"/>
        <v>39260</v>
      </c>
      <c r="P2879" s="31">
        <f t="shared" ca="1" si="763"/>
        <v>66</v>
      </c>
      <c r="Q2879" s="9">
        <f t="shared" ca="1" si="758"/>
        <v>0</v>
      </c>
      <c r="R2879" s="34" t="str">
        <f t="shared" ca="1" si="764"/>
        <v>SELL</v>
      </c>
    </row>
    <row r="2880" spans="1:18" x14ac:dyDescent="0.3">
      <c r="A2880" s="9">
        <v>2877</v>
      </c>
      <c r="B2880" s="11">
        <f t="shared" ca="1" si="748"/>
        <v>39261</v>
      </c>
      <c r="C2880" s="17">
        <f t="shared" ca="1" si="749"/>
        <v>4282</v>
      </c>
      <c r="D2880" s="42">
        <f t="shared" ca="1" si="759"/>
        <v>18.050000000000182</v>
      </c>
      <c r="E2880" s="15">
        <f t="shared" ca="1" si="751"/>
        <v>18.050000000000182</v>
      </c>
      <c r="F2880" s="15">
        <f t="shared" ca="1" si="752"/>
        <v>0</v>
      </c>
      <c r="G2880" s="17">
        <f t="shared" ca="1" si="760"/>
        <v>17.18571428571418</v>
      </c>
      <c r="H2880" s="17">
        <f t="shared" ca="1" si="761"/>
        <v>7.3999999999998964</v>
      </c>
      <c r="I2880" s="17">
        <f t="shared" ca="1" si="762"/>
        <v>2.3223938223938405</v>
      </c>
      <c r="J2880" s="23">
        <f t="shared" ca="1" si="753"/>
        <v>69.901220220802031</v>
      </c>
      <c r="K2880" s="19" t="str">
        <f t="shared" ca="1" si="754"/>
        <v/>
      </c>
      <c r="L2880" s="19" t="str">
        <f t="shared" ca="1" si="755"/>
        <v/>
      </c>
      <c r="M2880" s="9" t="str">
        <f t="shared" ca="1" si="756"/>
        <v/>
      </c>
      <c r="N2880" s="9" t="str">
        <f t="shared" ca="1" si="757"/>
        <v/>
      </c>
      <c r="O2880" s="11">
        <f t="shared" ca="1" si="750"/>
        <v>39261</v>
      </c>
      <c r="P2880" s="31">
        <f t="shared" ca="1" si="763"/>
        <v>66</v>
      </c>
      <c r="Q2880" s="9">
        <f t="shared" ca="1" si="758"/>
        <v>0</v>
      </c>
      <c r="R2880" s="34" t="str">
        <f t="shared" ca="1" si="764"/>
        <v>SELL</v>
      </c>
    </row>
    <row r="2881" spans="1:18" x14ac:dyDescent="0.3">
      <c r="A2881" s="9">
        <v>2878</v>
      </c>
      <c r="B2881" s="11">
        <f t="shared" ca="1" si="748"/>
        <v>39262</v>
      </c>
      <c r="C2881" s="17">
        <f t="shared" ca="1" si="749"/>
        <v>4318.3</v>
      </c>
      <c r="D2881" s="42">
        <f t="shared" ca="1" si="759"/>
        <v>36.300000000000182</v>
      </c>
      <c r="E2881" s="15">
        <f t="shared" ca="1" si="751"/>
        <v>36.300000000000182</v>
      </c>
      <c r="F2881" s="15">
        <f t="shared" ca="1" si="752"/>
        <v>0</v>
      </c>
      <c r="G2881" s="17">
        <f t="shared" ca="1" si="760"/>
        <v>19.73571428571417</v>
      </c>
      <c r="H2881" s="17">
        <f t="shared" ca="1" si="761"/>
        <v>7.3999999999998964</v>
      </c>
      <c r="I2881" s="17">
        <f t="shared" ca="1" si="762"/>
        <v>2.6669884169884388</v>
      </c>
      <c r="J2881" s="23">
        <f t="shared" ca="1" si="753"/>
        <v>72.729665701500551</v>
      </c>
      <c r="K2881" s="19" t="str">
        <f t="shared" ca="1" si="754"/>
        <v>SELL</v>
      </c>
      <c r="L2881" s="19" t="str">
        <f t="shared" ca="1" si="755"/>
        <v/>
      </c>
      <c r="M2881" s="9" t="str">
        <f t="shared" ca="1" si="756"/>
        <v/>
      </c>
      <c r="N2881" s="9" t="str">
        <f t="shared" ca="1" si="757"/>
        <v/>
      </c>
      <c r="O2881" s="11">
        <f t="shared" ca="1" si="750"/>
        <v>39262</v>
      </c>
      <c r="P2881" s="31">
        <f t="shared" ca="1" si="763"/>
        <v>66</v>
      </c>
      <c r="Q2881" s="9">
        <f t="shared" ca="1" si="758"/>
        <v>0</v>
      </c>
      <c r="R2881" s="34" t="str">
        <f t="shared" ca="1" si="764"/>
        <v>SELL</v>
      </c>
    </row>
    <row r="2882" spans="1:18" x14ac:dyDescent="0.3">
      <c r="A2882" s="9">
        <v>2879</v>
      </c>
      <c r="B2882" s="11">
        <f t="shared" ca="1" si="748"/>
        <v>39265</v>
      </c>
      <c r="C2882" s="17">
        <f t="shared" ca="1" si="749"/>
        <v>4313.75</v>
      </c>
      <c r="D2882" s="42">
        <f t="shared" ca="1" si="759"/>
        <v>-4.5500000000001819</v>
      </c>
      <c r="E2882" s="15">
        <f t="shared" ca="1" si="751"/>
        <v>0</v>
      </c>
      <c r="F2882" s="15">
        <f t="shared" ca="1" si="752"/>
        <v>-4.5500000000001819</v>
      </c>
      <c r="G2882" s="17">
        <f t="shared" ca="1" si="760"/>
        <v>19.049999999999923</v>
      </c>
      <c r="H2882" s="17">
        <f t="shared" ca="1" si="761"/>
        <v>7.7249999999999091</v>
      </c>
      <c r="I2882" s="17">
        <f t="shared" ca="1" si="762"/>
        <v>2.466019417475747</v>
      </c>
      <c r="J2882" s="23">
        <f t="shared" ca="1" si="753"/>
        <v>71.148459383753661</v>
      </c>
      <c r="K2882" s="19" t="str">
        <f t="shared" ca="1" si="754"/>
        <v>SELL</v>
      </c>
      <c r="L2882" s="19" t="str">
        <f t="shared" ca="1" si="755"/>
        <v/>
      </c>
      <c r="M2882" s="9" t="str">
        <f t="shared" ca="1" si="756"/>
        <v/>
      </c>
      <c r="N2882" s="9" t="str">
        <f t="shared" ca="1" si="757"/>
        <v/>
      </c>
      <c r="O2882" s="11">
        <f t="shared" ca="1" si="750"/>
        <v>39265</v>
      </c>
      <c r="P2882" s="31">
        <f t="shared" ca="1" si="763"/>
        <v>66</v>
      </c>
      <c r="Q2882" s="9">
        <f t="shared" ca="1" si="758"/>
        <v>0</v>
      </c>
      <c r="R2882" s="34" t="str">
        <f t="shared" ca="1" si="764"/>
        <v>SELL</v>
      </c>
    </row>
    <row r="2883" spans="1:18" x14ac:dyDescent="0.3">
      <c r="A2883" s="9">
        <v>2880</v>
      </c>
      <c r="B2883" s="11">
        <f t="shared" ca="1" si="748"/>
        <v>39266</v>
      </c>
      <c r="C2883" s="17">
        <f t="shared" ca="1" si="749"/>
        <v>4357.55</v>
      </c>
      <c r="D2883" s="42">
        <f t="shared" ca="1" si="759"/>
        <v>43.800000000000182</v>
      </c>
      <c r="E2883" s="15">
        <f t="shared" ca="1" si="751"/>
        <v>43.800000000000182</v>
      </c>
      <c r="F2883" s="15">
        <f t="shared" ca="1" si="752"/>
        <v>0</v>
      </c>
      <c r="G2883" s="17">
        <f t="shared" ca="1" si="760"/>
        <v>22.178571428571363</v>
      </c>
      <c r="H2883" s="17">
        <f t="shared" ca="1" si="761"/>
        <v>4.7142857142856496</v>
      </c>
      <c r="I2883" s="17">
        <f t="shared" ca="1" si="762"/>
        <v>4.7045454545455057</v>
      </c>
      <c r="J2883" s="23">
        <f t="shared" ca="1" si="753"/>
        <v>82.470119521912508</v>
      </c>
      <c r="K2883" s="19" t="str">
        <f t="shared" ca="1" si="754"/>
        <v>SELL</v>
      </c>
      <c r="L2883" s="19" t="str">
        <f t="shared" ca="1" si="755"/>
        <v/>
      </c>
      <c r="M2883" s="9" t="str">
        <f t="shared" ca="1" si="756"/>
        <v/>
      </c>
      <c r="N2883" s="9" t="str">
        <f t="shared" ca="1" si="757"/>
        <v/>
      </c>
      <c r="O2883" s="11">
        <f t="shared" ca="1" si="750"/>
        <v>39266</v>
      </c>
      <c r="P2883" s="31">
        <f t="shared" ca="1" si="763"/>
        <v>66</v>
      </c>
      <c r="Q2883" s="9">
        <f t="shared" ca="1" si="758"/>
        <v>0</v>
      </c>
      <c r="R2883" s="34" t="str">
        <f t="shared" ca="1" si="764"/>
        <v>SELL</v>
      </c>
    </row>
    <row r="2884" spans="1:18" x14ac:dyDescent="0.3">
      <c r="A2884" s="9">
        <v>2881</v>
      </c>
      <c r="B2884" s="11">
        <f t="shared" ref="B2884:B2947" ca="1" si="765">VLOOKUP(A2884,INDIRECT($V$1&amp;"$A$2:$C$100000"),2,FALSE)</f>
        <v>39267</v>
      </c>
      <c r="C2884" s="17">
        <f t="shared" ref="C2884:C2947" ca="1" si="766">VLOOKUP(A2884,INDIRECT($V$1&amp;"$A$2:$C$100000"),3,FALSE)</f>
        <v>4359.3</v>
      </c>
      <c r="D2884" s="42">
        <f t="shared" ca="1" si="759"/>
        <v>1.75</v>
      </c>
      <c r="E2884" s="15">
        <f t="shared" ca="1" si="751"/>
        <v>1.75</v>
      </c>
      <c r="F2884" s="15">
        <f t="shared" ca="1" si="752"/>
        <v>0</v>
      </c>
      <c r="G2884" s="17">
        <f t="shared" ca="1" si="760"/>
        <v>18.235714285714234</v>
      </c>
      <c r="H2884" s="17">
        <f t="shared" ca="1" si="761"/>
        <v>4.7142857142856496</v>
      </c>
      <c r="I2884" s="17">
        <f t="shared" ca="1" si="762"/>
        <v>3.8681818181818604</v>
      </c>
      <c r="J2884" s="23">
        <f t="shared" ca="1" si="753"/>
        <v>79.458450046685513</v>
      </c>
      <c r="K2884" s="19" t="str">
        <f t="shared" ca="1" si="754"/>
        <v>SELL</v>
      </c>
      <c r="L2884" s="19" t="str">
        <f t="shared" ca="1" si="755"/>
        <v/>
      </c>
      <c r="M2884" s="9" t="str">
        <f t="shared" ca="1" si="756"/>
        <v/>
      </c>
      <c r="N2884" s="9" t="str">
        <f t="shared" ca="1" si="757"/>
        <v/>
      </c>
      <c r="O2884" s="11">
        <f t="shared" ref="O2884:O2947" ca="1" si="767">VLOOKUP(A2884,INDIRECT($V$1&amp;"$A$2:$C$100000"),2,FALSE)</f>
        <v>39267</v>
      </c>
      <c r="P2884" s="31">
        <f t="shared" ca="1" si="763"/>
        <v>66</v>
      </c>
      <c r="Q2884" s="9">
        <f t="shared" ca="1" si="758"/>
        <v>0</v>
      </c>
      <c r="R2884" s="34" t="str">
        <f t="shared" ca="1" si="764"/>
        <v>SELL</v>
      </c>
    </row>
    <row r="2885" spans="1:18" x14ac:dyDescent="0.3">
      <c r="A2885" s="9">
        <v>2882</v>
      </c>
      <c r="B2885" s="11">
        <f t="shared" ca="1" si="765"/>
        <v>39268</v>
      </c>
      <c r="C2885" s="17">
        <f t="shared" ca="1" si="766"/>
        <v>4353.95</v>
      </c>
      <c r="D2885" s="42">
        <f t="shared" ca="1" si="759"/>
        <v>-5.3500000000003638</v>
      </c>
      <c r="E2885" s="15">
        <f t="shared" ref="E2885:E2948" ca="1" si="768">IF(D2885&gt;$V$5,D2885,0)</f>
        <v>0</v>
      </c>
      <c r="F2885" s="15">
        <f t="shared" ref="F2885:F2948" ca="1" si="769">IF(D2885&lt;$V$5,D2885,0)</f>
        <v>-5.3500000000003638</v>
      </c>
      <c r="G2885" s="17">
        <f t="shared" ca="1" si="760"/>
        <v>18.132142857142817</v>
      </c>
      <c r="H2885" s="17">
        <f t="shared" ca="1" si="761"/>
        <v>5.0964285714285325</v>
      </c>
      <c r="I2885" s="17">
        <f t="shared" ca="1" si="762"/>
        <v>3.5578135949544691</v>
      </c>
      <c r="J2885" s="23">
        <f t="shared" ref="J2885:J2948" ca="1" si="770">IF((A2885-1)&gt;=$G$1,IF(I2885=$V$5,$V$5,($V$6-($V$6/(1+I2885)))),"")</f>
        <v>78.059655596556055</v>
      </c>
      <c r="K2885" s="19" t="str">
        <f t="shared" ref="K2885:K2948" ca="1" si="771">IF((A2885-1)&gt;=$G$1,IF(J2885&gt;$D$1,$V$8,IF(J2885&lt;$C$1,$V$7,"")),"")</f>
        <v>SELL</v>
      </c>
      <c r="L2885" s="19" t="str">
        <f t="shared" ref="L2885:L2948" ca="1" si="772">IF(M2885&lt;&gt;"",P2885,"")</f>
        <v/>
      </c>
      <c r="M2885" s="9" t="str">
        <f t="shared" ref="M2885:M2948" ca="1" si="773">IF(R2885&lt;&gt;R2884,R2885,"")</f>
        <v/>
      </c>
      <c r="N2885" s="9" t="str">
        <f t="shared" ref="N2885:N2948" ca="1" si="774">IF(OR(M2885=$V$7,M2885=$V$8),C2885,"")</f>
        <v/>
      </c>
      <c r="O2885" s="11">
        <f t="shared" ca="1" si="767"/>
        <v>39268</v>
      </c>
      <c r="P2885" s="31">
        <f t="shared" ca="1" si="763"/>
        <v>66</v>
      </c>
      <c r="Q2885" s="9">
        <f t="shared" ref="Q2885:Q2948" ca="1" si="775">IF(M2885&lt;&gt;"",1,0)</f>
        <v>0</v>
      </c>
      <c r="R2885" s="34" t="str">
        <f t="shared" ca="1" si="764"/>
        <v>SELL</v>
      </c>
    </row>
    <row r="2886" spans="1:18" x14ac:dyDescent="0.3">
      <c r="A2886" s="9">
        <v>2883</v>
      </c>
      <c r="B2886" s="11">
        <f t="shared" ca="1" si="765"/>
        <v>39269</v>
      </c>
      <c r="C2886" s="17">
        <f t="shared" ca="1" si="766"/>
        <v>4384.8500000000004</v>
      </c>
      <c r="D2886" s="42">
        <f t="shared" ref="D2886:D2949" ca="1" si="776">C2886-C2885</f>
        <v>30.900000000000546</v>
      </c>
      <c r="E2886" s="15">
        <f t="shared" ca="1" si="768"/>
        <v>30.900000000000546</v>
      </c>
      <c r="F2886" s="15">
        <f t="shared" ca="1" si="769"/>
        <v>0</v>
      </c>
      <c r="G2886" s="17">
        <f t="shared" ref="G2886:G2949" ca="1" si="777">IF((A2886-1)&gt;=$G$1,AVERAGE(OFFSET(E2886,0,0,-$G$1,1)),"")</f>
        <v>20.339285714285715</v>
      </c>
      <c r="H2886" s="17">
        <f t="shared" ref="H2886:H2949" ca="1" si="778">IF((A2886-1)&gt;=$G$1,ABS(AVERAGE(OFFSET(F2886,0,0,-$G$1,1))),"")</f>
        <v>3.3571428571428572</v>
      </c>
      <c r="I2886" s="17">
        <f t="shared" ref="I2886:I2949" ca="1" si="779">IF((A2886-1)&gt;=$G$1,G2886/H2886,"")</f>
        <v>6.0585106382978724</v>
      </c>
      <c r="J2886" s="23">
        <f t="shared" ca="1" si="770"/>
        <v>85.832705350414471</v>
      </c>
      <c r="K2886" s="19" t="str">
        <f t="shared" ca="1" si="771"/>
        <v>SELL</v>
      </c>
      <c r="L2886" s="19" t="str">
        <f t="shared" ca="1" si="772"/>
        <v/>
      </c>
      <c r="M2886" s="9" t="str">
        <f t="shared" ca="1" si="773"/>
        <v/>
      </c>
      <c r="N2886" s="9" t="str">
        <f t="shared" ca="1" si="774"/>
        <v/>
      </c>
      <c r="O2886" s="11">
        <f t="shared" ca="1" si="767"/>
        <v>39269</v>
      </c>
      <c r="P2886" s="31">
        <f t="shared" ref="P2886:P2949" ca="1" si="780">P2885+Q2886</f>
        <v>66</v>
      </c>
      <c r="Q2886" s="9">
        <f t="shared" ca="1" si="775"/>
        <v>0</v>
      </c>
      <c r="R2886" s="34" t="str">
        <f t="shared" ref="R2886:R2949" ca="1" si="781">IF(K2886=R2885,R2885,IF(K2886="",R2885,IF(K2886&lt;&gt;R2885,K2886)))</f>
        <v>SELL</v>
      </c>
    </row>
    <row r="2887" spans="1:18" x14ac:dyDescent="0.3">
      <c r="A2887" s="9">
        <v>2884</v>
      </c>
      <c r="B2887" s="11">
        <f t="shared" ca="1" si="765"/>
        <v>39272</v>
      </c>
      <c r="C2887" s="17">
        <f t="shared" ca="1" si="766"/>
        <v>4419.3999999999996</v>
      </c>
      <c r="D2887" s="42">
        <f t="shared" ca="1" si="776"/>
        <v>34.549999999999272</v>
      </c>
      <c r="E2887" s="15">
        <f t="shared" ca="1" si="768"/>
        <v>34.549999999999272</v>
      </c>
      <c r="F2887" s="15">
        <f t="shared" ca="1" si="769"/>
        <v>0</v>
      </c>
      <c r="G2887" s="17">
        <f t="shared" ca="1" si="777"/>
        <v>18.007142857142817</v>
      </c>
      <c r="H2887" s="17">
        <f t="shared" ca="1" si="778"/>
        <v>3.3571428571428572</v>
      </c>
      <c r="I2887" s="17">
        <f t="shared" ca="1" si="779"/>
        <v>5.3638297872340308</v>
      </c>
      <c r="J2887" s="23">
        <f t="shared" ca="1" si="770"/>
        <v>84.286191909060491</v>
      </c>
      <c r="K2887" s="19" t="str">
        <f t="shared" ca="1" si="771"/>
        <v>SELL</v>
      </c>
      <c r="L2887" s="19" t="str">
        <f t="shared" ca="1" si="772"/>
        <v/>
      </c>
      <c r="M2887" s="9" t="str">
        <f t="shared" ca="1" si="773"/>
        <v/>
      </c>
      <c r="N2887" s="9" t="str">
        <f t="shared" ca="1" si="774"/>
        <v/>
      </c>
      <c r="O2887" s="11">
        <f t="shared" ca="1" si="767"/>
        <v>39272</v>
      </c>
      <c r="P2887" s="31">
        <f t="shared" ca="1" si="780"/>
        <v>66</v>
      </c>
      <c r="Q2887" s="9">
        <f t="shared" ca="1" si="775"/>
        <v>0</v>
      </c>
      <c r="R2887" s="34" t="str">
        <f t="shared" ca="1" si="781"/>
        <v>SELL</v>
      </c>
    </row>
    <row r="2888" spans="1:18" x14ac:dyDescent="0.3">
      <c r="A2888" s="9">
        <v>2885</v>
      </c>
      <c r="B2888" s="11">
        <f t="shared" ca="1" si="765"/>
        <v>39273</v>
      </c>
      <c r="C2888" s="17">
        <f t="shared" ca="1" si="766"/>
        <v>4406.05</v>
      </c>
      <c r="D2888" s="42">
        <f t="shared" ca="1" si="776"/>
        <v>-13.349999999999454</v>
      </c>
      <c r="E2888" s="15">
        <f t="shared" ca="1" si="768"/>
        <v>0</v>
      </c>
      <c r="F2888" s="15">
        <f t="shared" ca="1" si="769"/>
        <v>-13.349999999999454</v>
      </c>
      <c r="G2888" s="17">
        <f t="shared" ca="1" si="777"/>
        <v>15.553571428571429</v>
      </c>
      <c r="H2888" s="17">
        <f t="shared" ca="1" si="778"/>
        <v>4.3107142857142469</v>
      </c>
      <c r="I2888" s="17">
        <f t="shared" ca="1" si="779"/>
        <v>3.6081193040596844</v>
      </c>
      <c r="J2888" s="23">
        <f t="shared" ca="1" si="770"/>
        <v>78.299172959367283</v>
      </c>
      <c r="K2888" s="19" t="str">
        <f t="shared" ca="1" si="771"/>
        <v>SELL</v>
      </c>
      <c r="L2888" s="19" t="str">
        <f t="shared" ca="1" si="772"/>
        <v/>
      </c>
      <c r="M2888" s="9" t="str">
        <f t="shared" ca="1" si="773"/>
        <v/>
      </c>
      <c r="N2888" s="9" t="str">
        <f t="shared" ca="1" si="774"/>
        <v/>
      </c>
      <c r="O2888" s="11">
        <f t="shared" ca="1" si="767"/>
        <v>39273</v>
      </c>
      <c r="P2888" s="31">
        <f t="shared" ca="1" si="780"/>
        <v>66</v>
      </c>
      <c r="Q2888" s="9">
        <f t="shared" ca="1" si="775"/>
        <v>0</v>
      </c>
      <c r="R2888" s="34" t="str">
        <f t="shared" ca="1" si="781"/>
        <v>SELL</v>
      </c>
    </row>
    <row r="2889" spans="1:18" x14ac:dyDescent="0.3">
      <c r="A2889" s="9">
        <v>2886</v>
      </c>
      <c r="B2889" s="11">
        <f t="shared" ca="1" si="765"/>
        <v>39274</v>
      </c>
      <c r="C2889" s="17">
        <f t="shared" ca="1" si="766"/>
        <v>4387.1499999999996</v>
      </c>
      <c r="D2889" s="42">
        <f t="shared" ca="1" si="776"/>
        <v>-18.900000000000546</v>
      </c>
      <c r="E2889" s="15">
        <f t="shared" ca="1" si="768"/>
        <v>0</v>
      </c>
      <c r="F2889" s="15">
        <f t="shared" ca="1" si="769"/>
        <v>-18.900000000000546</v>
      </c>
      <c r="G2889" s="17">
        <f t="shared" ca="1" si="777"/>
        <v>14.214285714285714</v>
      </c>
      <c r="H2889" s="17">
        <f t="shared" ca="1" si="778"/>
        <v>5.6607142857142856</v>
      </c>
      <c r="I2889" s="17">
        <f t="shared" ca="1" si="779"/>
        <v>2.5110410094637223</v>
      </c>
      <c r="J2889" s="23">
        <f t="shared" ca="1" si="770"/>
        <v>71.518418688230014</v>
      </c>
      <c r="K2889" s="19" t="str">
        <f t="shared" ca="1" si="771"/>
        <v>SELL</v>
      </c>
      <c r="L2889" s="19" t="str">
        <f t="shared" ca="1" si="772"/>
        <v/>
      </c>
      <c r="M2889" s="9" t="str">
        <f t="shared" ca="1" si="773"/>
        <v/>
      </c>
      <c r="N2889" s="9" t="str">
        <f t="shared" ca="1" si="774"/>
        <v/>
      </c>
      <c r="O2889" s="11">
        <f t="shared" ca="1" si="767"/>
        <v>39274</v>
      </c>
      <c r="P2889" s="31">
        <f t="shared" ca="1" si="780"/>
        <v>66</v>
      </c>
      <c r="Q2889" s="9">
        <f t="shared" ca="1" si="775"/>
        <v>0</v>
      </c>
      <c r="R2889" s="34" t="str">
        <f t="shared" ca="1" si="781"/>
        <v>SELL</v>
      </c>
    </row>
    <row r="2890" spans="1:18" x14ac:dyDescent="0.3">
      <c r="A2890" s="9">
        <v>2887</v>
      </c>
      <c r="B2890" s="11">
        <f t="shared" ca="1" si="765"/>
        <v>39275</v>
      </c>
      <c r="C2890" s="17">
        <f t="shared" ca="1" si="766"/>
        <v>4446.1499999999996</v>
      </c>
      <c r="D2890" s="42">
        <f t="shared" ca="1" si="776"/>
        <v>59</v>
      </c>
      <c r="E2890" s="15">
        <f t="shared" ca="1" si="768"/>
        <v>59</v>
      </c>
      <c r="F2890" s="15">
        <f t="shared" ca="1" si="769"/>
        <v>0</v>
      </c>
      <c r="G2890" s="17">
        <f t="shared" ca="1" si="777"/>
        <v>18.428571428571427</v>
      </c>
      <c r="H2890" s="17">
        <f t="shared" ca="1" si="778"/>
        <v>4.5642857142857531</v>
      </c>
      <c r="I2890" s="17">
        <f t="shared" ca="1" si="779"/>
        <v>4.0375586854459744</v>
      </c>
      <c r="J2890" s="23">
        <f t="shared" ca="1" si="770"/>
        <v>80.149114631873118</v>
      </c>
      <c r="K2890" s="19" t="str">
        <f t="shared" ca="1" si="771"/>
        <v>SELL</v>
      </c>
      <c r="L2890" s="19" t="str">
        <f t="shared" ca="1" si="772"/>
        <v/>
      </c>
      <c r="M2890" s="9" t="str">
        <f t="shared" ca="1" si="773"/>
        <v/>
      </c>
      <c r="N2890" s="9" t="str">
        <f t="shared" ca="1" si="774"/>
        <v/>
      </c>
      <c r="O2890" s="11">
        <f t="shared" ca="1" si="767"/>
        <v>39275</v>
      </c>
      <c r="P2890" s="31">
        <f t="shared" ca="1" si="780"/>
        <v>66</v>
      </c>
      <c r="Q2890" s="9">
        <f t="shared" ca="1" si="775"/>
        <v>0</v>
      </c>
      <c r="R2890" s="34" t="str">
        <f t="shared" ca="1" si="781"/>
        <v>SELL</v>
      </c>
    </row>
    <row r="2891" spans="1:18" x14ac:dyDescent="0.3">
      <c r="A2891" s="9">
        <v>2888</v>
      </c>
      <c r="B2891" s="11">
        <f t="shared" ca="1" si="765"/>
        <v>39276</v>
      </c>
      <c r="C2891" s="17">
        <f t="shared" ca="1" si="766"/>
        <v>4504.55</v>
      </c>
      <c r="D2891" s="42">
        <f t="shared" ca="1" si="776"/>
        <v>58.400000000000546</v>
      </c>
      <c r="E2891" s="15">
        <f t="shared" ca="1" si="768"/>
        <v>58.400000000000546</v>
      </c>
      <c r="F2891" s="15">
        <f t="shared" ca="1" si="769"/>
        <v>0</v>
      </c>
      <c r="G2891" s="17">
        <f t="shared" ca="1" si="777"/>
        <v>22.075000000000077</v>
      </c>
      <c r="H2891" s="17">
        <f t="shared" ca="1" si="778"/>
        <v>4.5642857142857531</v>
      </c>
      <c r="I2891" s="17">
        <f t="shared" ca="1" si="779"/>
        <v>4.8364632237871437</v>
      </c>
      <c r="J2891" s="23">
        <f t="shared" ca="1" si="770"/>
        <v>82.8663359699691</v>
      </c>
      <c r="K2891" s="19" t="str">
        <f t="shared" ca="1" si="771"/>
        <v>SELL</v>
      </c>
      <c r="L2891" s="19" t="str">
        <f t="shared" ca="1" si="772"/>
        <v/>
      </c>
      <c r="M2891" s="9" t="str">
        <f t="shared" ca="1" si="773"/>
        <v/>
      </c>
      <c r="N2891" s="9" t="str">
        <f t="shared" ca="1" si="774"/>
        <v/>
      </c>
      <c r="O2891" s="11">
        <f t="shared" ca="1" si="767"/>
        <v>39276</v>
      </c>
      <c r="P2891" s="31">
        <f t="shared" ca="1" si="780"/>
        <v>66</v>
      </c>
      <c r="Q2891" s="9">
        <f t="shared" ca="1" si="775"/>
        <v>0</v>
      </c>
      <c r="R2891" s="34" t="str">
        <f t="shared" ca="1" si="781"/>
        <v>SELL</v>
      </c>
    </row>
    <row r="2892" spans="1:18" x14ac:dyDescent="0.3">
      <c r="A2892" s="9">
        <v>2889</v>
      </c>
      <c r="B2892" s="11">
        <f t="shared" ca="1" si="765"/>
        <v>39279</v>
      </c>
      <c r="C2892" s="17">
        <f t="shared" ca="1" si="766"/>
        <v>4512.1499999999996</v>
      </c>
      <c r="D2892" s="42">
        <f t="shared" ca="1" si="776"/>
        <v>7.5999999999994543</v>
      </c>
      <c r="E2892" s="15">
        <f t="shared" ca="1" si="768"/>
        <v>7.5999999999994543</v>
      </c>
      <c r="F2892" s="15">
        <f t="shared" ca="1" si="769"/>
        <v>0</v>
      </c>
      <c r="G2892" s="17">
        <f t="shared" ca="1" si="777"/>
        <v>20.739285714285739</v>
      </c>
      <c r="H2892" s="17">
        <f t="shared" ca="1" si="778"/>
        <v>4.5642857142857531</v>
      </c>
      <c r="I2892" s="17">
        <f t="shared" ca="1" si="779"/>
        <v>4.5438184663536445</v>
      </c>
      <c r="J2892" s="23">
        <f t="shared" ca="1" si="770"/>
        <v>81.961891319689386</v>
      </c>
      <c r="K2892" s="19" t="str">
        <f t="shared" ca="1" si="771"/>
        <v>SELL</v>
      </c>
      <c r="L2892" s="19" t="str">
        <f t="shared" ca="1" si="772"/>
        <v/>
      </c>
      <c r="M2892" s="9" t="str">
        <f t="shared" ca="1" si="773"/>
        <v/>
      </c>
      <c r="N2892" s="9" t="str">
        <f t="shared" ca="1" si="774"/>
        <v/>
      </c>
      <c r="O2892" s="11">
        <f t="shared" ca="1" si="767"/>
        <v>39279</v>
      </c>
      <c r="P2892" s="31">
        <f t="shared" ca="1" si="780"/>
        <v>66</v>
      </c>
      <c r="Q2892" s="9">
        <f t="shared" ca="1" si="775"/>
        <v>0</v>
      </c>
      <c r="R2892" s="34" t="str">
        <f t="shared" ca="1" si="781"/>
        <v>SELL</v>
      </c>
    </row>
    <row r="2893" spans="1:18" x14ac:dyDescent="0.3">
      <c r="A2893" s="9">
        <v>2890</v>
      </c>
      <c r="B2893" s="11">
        <f t="shared" ca="1" si="765"/>
        <v>39280</v>
      </c>
      <c r="C2893" s="17">
        <f t="shared" ca="1" si="766"/>
        <v>4496.75</v>
      </c>
      <c r="D2893" s="42">
        <f t="shared" ca="1" si="776"/>
        <v>-15.399999999999636</v>
      </c>
      <c r="E2893" s="15">
        <f t="shared" ca="1" si="768"/>
        <v>0</v>
      </c>
      <c r="F2893" s="15">
        <f t="shared" ca="1" si="769"/>
        <v>-15.399999999999636</v>
      </c>
      <c r="G2893" s="17">
        <f t="shared" ca="1" si="777"/>
        <v>20.739285714285739</v>
      </c>
      <c r="H2893" s="17">
        <f t="shared" ca="1" si="778"/>
        <v>4.1107142857142991</v>
      </c>
      <c r="I2893" s="17">
        <f t="shared" ca="1" si="779"/>
        <v>5.0451781059947765</v>
      </c>
      <c r="J2893" s="23">
        <f t="shared" ca="1" si="770"/>
        <v>83.457890198332819</v>
      </c>
      <c r="K2893" s="19" t="str">
        <f t="shared" ca="1" si="771"/>
        <v>SELL</v>
      </c>
      <c r="L2893" s="19" t="str">
        <f t="shared" ca="1" si="772"/>
        <v/>
      </c>
      <c r="M2893" s="9" t="str">
        <f t="shared" ca="1" si="773"/>
        <v/>
      </c>
      <c r="N2893" s="9" t="str">
        <f t="shared" ca="1" si="774"/>
        <v/>
      </c>
      <c r="O2893" s="11">
        <f t="shared" ca="1" si="767"/>
        <v>39280</v>
      </c>
      <c r="P2893" s="31">
        <f t="shared" ca="1" si="780"/>
        <v>66</v>
      </c>
      <c r="Q2893" s="9">
        <f t="shared" ca="1" si="775"/>
        <v>0</v>
      </c>
      <c r="R2893" s="34" t="str">
        <f t="shared" ca="1" si="781"/>
        <v>SELL</v>
      </c>
    </row>
    <row r="2894" spans="1:18" x14ac:dyDescent="0.3">
      <c r="A2894" s="9">
        <v>2891</v>
      </c>
      <c r="B2894" s="11">
        <f t="shared" ca="1" si="765"/>
        <v>39281</v>
      </c>
      <c r="C2894" s="17">
        <f t="shared" ca="1" si="766"/>
        <v>4499.55</v>
      </c>
      <c r="D2894" s="42">
        <f t="shared" ca="1" si="776"/>
        <v>2.8000000000001819</v>
      </c>
      <c r="E2894" s="15">
        <f t="shared" ca="1" si="768"/>
        <v>2.8000000000001819</v>
      </c>
      <c r="F2894" s="15">
        <f t="shared" ca="1" si="769"/>
        <v>0</v>
      </c>
      <c r="G2894" s="17">
        <f t="shared" ca="1" si="777"/>
        <v>19.650000000000027</v>
      </c>
      <c r="H2894" s="17">
        <f t="shared" ca="1" si="778"/>
        <v>4.1107142857142991</v>
      </c>
      <c r="I2894" s="17">
        <f t="shared" ca="1" si="779"/>
        <v>4.7801911381407383</v>
      </c>
      <c r="J2894" s="23">
        <f t="shared" ca="1" si="770"/>
        <v>82.69953404479179</v>
      </c>
      <c r="K2894" s="19" t="str">
        <f t="shared" ca="1" si="771"/>
        <v>SELL</v>
      </c>
      <c r="L2894" s="19" t="str">
        <f t="shared" ca="1" si="772"/>
        <v/>
      </c>
      <c r="M2894" s="9" t="str">
        <f t="shared" ca="1" si="773"/>
        <v/>
      </c>
      <c r="N2894" s="9" t="str">
        <f t="shared" ca="1" si="774"/>
        <v/>
      </c>
      <c r="O2894" s="11">
        <f t="shared" ca="1" si="767"/>
        <v>39281</v>
      </c>
      <c r="P2894" s="31">
        <f t="shared" ca="1" si="780"/>
        <v>66</v>
      </c>
      <c r="Q2894" s="9">
        <f t="shared" ca="1" si="775"/>
        <v>0</v>
      </c>
      <c r="R2894" s="34" t="str">
        <f t="shared" ca="1" si="781"/>
        <v>SELL</v>
      </c>
    </row>
    <row r="2895" spans="1:18" x14ac:dyDescent="0.3">
      <c r="A2895" s="9">
        <v>2892</v>
      </c>
      <c r="B2895" s="11">
        <f t="shared" ca="1" si="765"/>
        <v>39282</v>
      </c>
      <c r="C2895" s="17">
        <f t="shared" ca="1" si="766"/>
        <v>4562.1000000000004</v>
      </c>
      <c r="D2895" s="42">
        <f t="shared" ca="1" si="776"/>
        <v>62.550000000000182</v>
      </c>
      <c r="E2895" s="15">
        <f t="shared" ca="1" si="768"/>
        <v>62.550000000000182</v>
      </c>
      <c r="F2895" s="15">
        <f t="shared" ca="1" si="769"/>
        <v>0</v>
      </c>
      <c r="G2895" s="17">
        <f t="shared" ca="1" si="777"/>
        <v>21.525000000000027</v>
      </c>
      <c r="H2895" s="17">
        <f t="shared" ca="1" si="778"/>
        <v>4.1107142857142991</v>
      </c>
      <c r="I2895" s="17">
        <f t="shared" ca="1" si="779"/>
        <v>5.2363162467419526</v>
      </c>
      <c r="J2895" s="23">
        <f t="shared" ca="1" si="770"/>
        <v>83.964892727779301</v>
      </c>
      <c r="K2895" s="19" t="str">
        <f t="shared" ca="1" si="771"/>
        <v>SELL</v>
      </c>
      <c r="L2895" s="19" t="str">
        <f t="shared" ca="1" si="772"/>
        <v/>
      </c>
      <c r="M2895" s="9" t="str">
        <f t="shared" ca="1" si="773"/>
        <v/>
      </c>
      <c r="N2895" s="9" t="str">
        <f t="shared" ca="1" si="774"/>
        <v/>
      </c>
      <c r="O2895" s="11">
        <f t="shared" ca="1" si="767"/>
        <v>39282</v>
      </c>
      <c r="P2895" s="31">
        <f t="shared" ca="1" si="780"/>
        <v>66</v>
      </c>
      <c r="Q2895" s="9">
        <f t="shared" ca="1" si="775"/>
        <v>0</v>
      </c>
      <c r="R2895" s="34" t="str">
        <f t="shared" ca="1" si="781"/>
        <v>SELL</v>
      </c>
    </row>
    <row r="2896" spans="1:18" x14ac:dyDescent="0.3">
      <c r="A2896" s="9">
        <v>2893</v>
      </c>
      <c r="B2896" s="11">
        <f t="shared" ca="1" si="765"/>
        <v>39283</v>
      </c>
      <c r="C2896" s="17">
        <f t="shared" ca="1" si="766"/>
        <v>4566.05</v>
      </c>
      <c r="D2896" s="42">
        <f t="shared" ca="1" si="776"/>
        <v>3.9499999999998181</v>
      </c>
      <c r="E2896" s="15">
        <f t="shared" ca="1" si="768"/>
        <v>3.9499999999998181</v>
      </c>
      <c r="F2896" s="15">
        <f t="shared" ca="1" si="769"/>
        <v>0</v>
      </c>
      <c r="G2896" s="17">
        <f t="shared" ca="1" si="777"/>
        <v>21.807142857142871</v>
      </c>
      <c r="H2896" s="17">
        <f t="shared" ca="1" si="778"/>
        <v>3.7857142857142856</v>
      </c>
      <c r="I2896" s="17">
        <f t="shared" ca="1" si="779"/>
        <v>5.7603773584905698</v>
      </c>
      <c r="J2896" s="23">
        <f t="shared" ca="1" si="770"/>
        <v>85.207926318727331</v>
      </c>
      <c r="K2896" s="19" t="str">
        <f t="shared" ca="1" si="771"/>
        <v>SELL</v>
      </c>
      <c r="L2896" s="19" t="str">
        <f t="shared" ca="1" si="772"/>
        <v/>
      </c>
      <c r="M2896" s="9" t="str">
        <f t="shared" ca="1" si="773"/>
        <v/>
      </c>
      <c r="N2896" s="9" t="str">
        <f t="shared" ca="1" si="774"/>
        <v/>
      </c>
      <c r="O2896" s="11">
        <f t="shared" ca="1" si="767"/>
        <v>39283</v>
      </c>
      <c r="P2896" s="31">
        <f t="shared" ca="1" si="780"/>
        <v>66</v>
      </c>
      <c r="Q2896" s="9">
        <f t="shared" ca="1" si="775"/>
        <v>0</v>
      </c>
      <c r="R2896" s="34" t="str">
        <f t="shared" ca="1" si="781"/>
        <v>SELL</v>
      </c>
    </row>
    <row r="2897" spans="1:18" x14ac:dyDescent="0.3">
      <c r="A2897" s="9">
        <v>2894</v>
      </c>
      <c r="B2897" s="11">
        <f t="shared" ca="1" si="765"/>
        <v>39286</v>
      </c>
      <c r="C2897" s="17">
        <f t="shared" ca="1" si="766"/>
        <v>4619.3500000000004</v>
      </c>
      <c r="D2897" s="42">
        <f t="shared" ca="1" si="776"/>
        <v>53.300000000000182</v>
      </c>
      <c r="E2897" s="15">
        <f t="shared" ca="1" si="768"/>
        <v>53.300000000000182</v>
      </c>
      <c r="F2897" s="15">
        <f t="shared" ca="1" si="769"/>
        <v>0</v>
      </c>
      <c r="G2897" s="17">
        <f t="shared" ca="1" si="777"/>
        <v>22.485714285714298</v>
      </c>
      <c r="H2897" s="17">
        <f t="shared" ca="1" si="778"/>
        <v>3.7857142857142856</v>
      </c>
      <c r="I2897" s="17">
        <f t="shared" ca="1" si="779"/>
        <v>5.9396226415094375</v>
      </c>
      <c r="J2897" s="23">
        <f t="shared" ca="1" si="770"/>
        <v>85.589994562262106</v>
      </c>
      <c r="K2897" s="19" t="str">
        <f t="shared" ca="1" si="771"/>
        <v>SELL</v>
      </c>
      <c r="L2897" s="19" t="str">
        <f t="shared" ca="1" si="772"/>
        <v/>
      </c>
      <c r="M2897" s="9" t="str">
        <f t="shared" ca="1" si="773"/>
        <v/>
      </c>
      <c r="N2897" s="9" t="str">
        <f t="shared" ca="1" si="774"/>
        <v/>
      </c>
      <c r="O2897" s="11">
        <f t="shared" ca="1" si="767"/>
        <v>39286</v>
      </c>
      <c r="P2897" s="31">
        <f t="shared" ca="1" si="780"/>
        <v>66</v>
      </c>
      <c r="Q2897" s="9">
        <f t="shared" ca="1" si="775"/>
        <v>0</v>
      </c>
      <c r="R2897" s="34" t="str">
        <f t="shared" ca="1" si="781"/>
        <v>SELL</v>
      </c>
    </row>
    <row r="2898" spans="1:18" x14ac:dyDescent="0.3">
      <c r="A2898" s="9">
        <v>2895</v>
      </c>
      <c r="B2898" s="11">
        <f t="shared" ca="1" si="765"/>
        <v>39287</v>
      </c>
      <c r="C2898" s="17">
        <f t="shared" ca="1" si="766"/>
        <v>4620.75</v>
      </c>
      <c r="D2898" s="42">
        <f t="shared" ca="1" si="776"/>
        <v>1.3999999999996362</v>
      </c>
      <c r="E2898" s="15">
        <f t="shared" ca="1" si="768"/>
        <v>1.3999999999996362</v>
      </c>
      <c r="F2898" s="15">
        <f t="shared" ca="1" si="769"/>
        <v>0</v>
      </c>
      <c r="G2898" s="17">
        <f t="shared" ca="1" si="777"/>
        <v>22.460714285714271</v>
      </c>
      <c r="H2898" s="17">
        <f t="shared" ca="1" si="778"/>
        <v>3.7857142857142856</v>
      </c>
      <c r="I2898" s="17">
        <f t="shared" ca="1" si="779"/>
        <v>5.9330188679245248</v>
      </c>
      <c r="J2898" s="23">
        <f t="shared" ca="1" si="770"/>
        <v>85.576268880119741</v>
      </c>
      <c r="K2898" s="19" t="str">
        <f t="shared" ca="1" si="771"/>
        <v>SELL</v>
      </c>
      <c r="L2898" s="19" t="str">
        <f t="shared" ca="1" si="772"/>
        <v/>
      </c>
      <c r="M2898" s="9" t="str">
        <f t="shared" ca="1" si="773"/>
        <v/>
      </c>
      <c r="N2898" s="9" t="str">
        <f t="shared" ca="1" si="774"/>
        <v/>
      </c>
      <c r="O2898" s="11">
        <f t="shared" ca="1" si="767"/>
        <v>39287</v>
      </c>
      <c r="P2898" s="31">
        <f t="shared" ca="1" si="780"/>
        <v>66</v>
      </c>
      <c r="Q2898" s="9">
        <f t="shared" ca="1" si="775"/>
        <v>0</v>
      </c>
      <c r="R2898" s="34" t="str">
        <f t="shared" ca="1" si="781"/>
        <v>SELL</v>
      </c>
    </row>
    <row r="2899" spans="1:18" x14ac:dyDescent="0.3">
      <c r="A2899" s="9">
        <v>2896</v>
      </c>
      <c r="B2899" s="11">
        <f t="shared" ca="1" si="765"/>
        <v>39288</v>
      </c>
      <c r="C2899" s="17">
        <f t="shared" ca="1" si="766"/>
        <v>4588.7</v>
      </c>
      <c r="D2899" s="42">
        <f t="shared" ca="1" si="776"/>
        <v>-32.050000000000182</v>
      </c>
      <c r="E2899" s="15">
        <f t="shared" ca="1" si="768"/>
        <v>0</v>
      </c>
      <c r="F2899" s="15">
        <f t="shared" ca="1" si="769"/>
        <v>-32.050000000000182</v>
      </c>
      <c r="G2899" s="17">
        <f t="shared" ca="1" si="777"/>
        <v>22.460714285714271</v>
      </c>
      <c r="H2899" s="17">
        <f t="shared" ca="1" si="778"/>
        <v>5.6928571428571297</v>
      </c>
      <c r="I2899" s="17">
        <f t="shared" ca="1" si="779"/>
        <v>3.9454203262233443</v>
      </c>
      <c r="J2899" s="23">
        <f t="shared" ca="1" si="770"/>
        <v>79.779271850818247</v>
      </c>
      <c r="K2899" s="19" t="str">
        <f t="shared" ca="1" si="771"/>
        <v>SELL</v>
      </c>
      <c r="L2899" s="19" t="str">
        <f t="shared" ca="1" si="772"/>
        <v/>
      </c>
      <c r="M2899" s="9" t="str">
        <f t="shared" ca="1" si="773"/>
        <v/>
      </c>
      <c r="N2899" s="9" t="str">
        <f t="shared" ca="1" si="774"/>
        <v/>
      </c>
      <c r="O2899" s="11">
        <f t="shared" ca="1" si="767"/>
        <v>39288</v>
      </c>
      <c r="P2899" s="31">
        <f t="shared" ca="1" si="780"/>
        <v>66</v>
      </c>
      <c r="Q2899" s="9">
        <f t="shared" ca="1" si="775"/>
        <v>0</v>
      </c>
      <c r="R2899" s="34" t="str">
        <f t="shared" ca="1" si="781"/>
        <v>SELL</v>
      </c>
    </row>
    <row r="2900" spans="1:18" x14ac:dyDescent="0.3">
      <c r="A2900" s="9">
        <v>2897</v>
      </c>
      <c r="B2900" s="11">
        <f t="shared" ca="1" si="765"/>
        <v>39289</v>
      </c>
      <c r="C2900" s="17">
        <f t="shared" ca="1" si="766"/>
        <v>4619.8</v>
      </c>
      <c r="D2900" s="42">
        <f t="shared" ca="1" si="776"/>
        <v>31.100000000000364</v>
      </c>
      <c r="E2900" s="15">
        <f t="shared" ca="1" si="768"/>
        <v>31.100000000000364</v>
      </c>
      <c r="F2900" s="15">
        <f t="shared" ca="1" si="769"/>
        <v>0</v>
      </c>
      <c r="G2900" s="17">
        <f t="shared" ca="1" si="777"/>
        <v>22.474999999999973</v>
      </c>
      <c r="H2900" s="17">
        <f t="shared" ca="1" si="778"/>
        <v>5.6928571428571297</v>
      </c>
      <c r="I2900" s="17">
        <f t="shared" ca="1" si="779"/>
        <v>3.9479297365119241</v>
      </c>
      <c r="J2900" s="23">
        <f t="shared" ca="1" si="770"/>
        <v>79.789527069861819</v>
      </c>
      <c r="K2900" s="19" t="str">
        <f t="shared" ca="1" si="771"/>
        <v>SELL</v>
      </c>
      <c r="L2900" s="19" t="str">
        <f t="shared" ca="1" si="772"/>
        <v/>
      </c>
      <c r="M2900" s="9" t="str">
        <f t="shared" ca="1" si="773"/>
        <v/>
      </c>
      <c r="N2900" s="9" t="str">
        <f t="shared" ca="1" si="774"/>
        <v/>
      </c>
      <c r="O2900" s="11">
        <f t="shared" ca="1" si="767"/>
        <v>39289</v>
      </c>
      <c r="P2900" s="31">
        <f t="shared" ca="1" si="780"/>
        <v>66</v>
      </c>
      <c r="Q2900" s="9">
        <f t="shared" ca="1" si="775"/>
        <v>0</v>
      </c>
      <c r="R2900" s="34" t="str">
        <f t="shared" ca="1" si="781"/>
        <v>SELL</v>
      </c>
    </row>
    <row r="2901" spans="1:18" x14ac:dyDescent="0.3">
      <c r="A2901" s="9">
        <v>2898</v>
      </c>
      <c r="B2901" s="11">
        <f t="shared" ca="1" si="765"/>
        <v>39290</v>
      </c>
      <c r="C2901" s="17">
        <f t="shared" ca="1" si="766"/>
        <v>4445.2</v>
      </c>
      <c r="D2901" s="42">
        <f t="shared" ca="1" si="776"/>
        <v>-174.60000000000036</v>
      </c>
      <c r="E2901" s="15">
        <f t="shared" ca="1" si="768"/>
        <v>0</v>
      </c>
      <c r="F2901" s="15">
        <f t="shared" ca="1" si="769"/>
        <v>-174.60000000000036</v>
      </c>
      <c r="G2901" s="17">
        <f t="shared" ca="1" si="777"/>
        <v>20.007142857142885</v>
      </c>
      <c r="H2901" s="17">
        <f t="shared" ca="1" si="778"/>
        <v>18.164285714285729</v>
      </c>
      <c r="I2901" s="17">
        <f t="shared" ca="1" si="779"/>
        <v>1.1014549744396389</v>
      </c>
      <c r="J2901" s="23">
        <f t="shared" ca="1" si="770"/>
        <v>52.413922155688631</v>
      </c>
      <c r="K2901" s="19" t="str">
        <f t="shared" ca="1" si="771"/>
        <v/>
      </c>
      <c r="L2901" s="19" t="str">
        <f t="shared" ca="1" si="772"/>
        <v/>
      </c>
      <c r="M2901" s="9" t="str">
        <f t="shared" ca="1" si="773"/>
        <v/>
      </c>
      <c r="N2901" s="9" t="str">
        <f t="shared" ca="1" si="774"/>
        <v/>
      </c>
      <c r="O2901" s="11">
        <f t="shared" ca="1" si="767"/>
        <v>39290</v>
      </c>
      <c r="P2901" s="31">
        <f t="shared" ca="1" si="780"/>
        <v>66</v>
      </c>
      <c r="Q2901" s="9">
        <f t="shared" ca="1" si="775"/>
        <v>0</v>
      </c>
      <c r="R2901" s="34" t="str">
        <f t="shared" ca="1" si="781"/>
        <v>SELL</v>
      </c>
    </row>
    <row r="2902" spans="1:18" x14ac:dyDescent="0.3">
      <c r="A2902" s="9">
        <v>2899</v>
      </c>
      <c r="B2902" s="11">
        <f t="shared" ca="1" si="765"/>
        <v>39293</v>
      </c>
      <c r="C2902" s="17">
        <f t="shared" ca="1" si="766"/>
        <v>4440.05</v>
      </c>
      <c r="D2902" s="42">
        <f t="shared" ca="1" si="776"/>
        <v>-5.1499999999996362</v>
      </c>
      <c r="E2902" s="15">
        <f t="shared" ca="1" si="768"/>
        <v>0</v>
      </c>
      <c r="F2902" s="15">
        <f t="shared" ca="1" si="769"/>
        <v>-5.1499999999996362</v>
      </c>
      <c r="G2902" s="17">
        <f t="shared" ca="1" si="777"/>
        <v>20.007142857142885</v>
      </c>
      <c r="H2902" s="17">
        <f t="shared" ca="1" si="778"/>
        <v>17.578571428571454</v>
      </c>
      <c r="I2902" s="17">
        <f t="shared" ca="1" si="779"/>
        <v>1.1381552214546931</v>
      </c>
      <c r="J2902" s="23">
        <f t="shared" ca="1" si="770"/>
        <v>53.230710756366399</v>
      </c>
      <c r="K2902" s="19" t="str">
        <f t="shared" ca="1" si="771"/>
        <v/>
      </c>
      <c r="L2902" s="19" t="str">
        <f t="shared" ca="1" si="772"/>
        <v/>
      </c>
      <c r="M2902" s="9" t="str">
        <f t="shared" ca="1" si="773"/>
        <v/>
      </c>
      <c r="N2902" s="9" t="str">
        <f t="shared" ca="1" si="774"/>
        <v/>
      </c>
      <c r="O2902" s="11">
        <f t="shared" ca="1" si="767"/>
        <v>39293</v>
      </c>
      <c r="P2902" s="31">
        <f t="shared" ca="1" si="780"/>
        <v>66</v>
      </c>
      <c r="Q2902" s="9">
        <f t="shared" ca="1" si="775"/>
        <v>0</v>
      </c>
      <c r="R2902" s="34" t="str">
        <f t="shared" ca="1" si="781"/>
        <v>SELL</v>
      </c>
    </row>
    <row r="2903" spans="1:18" x14ac:dyDescent="0.3">
      <c r="A2903" s="9">
        <v>2900</v>
      </c>
      <c r="B2903" s="11">
        <f t="shared" ca="1" si="765"/>
        <v>39294</v>
      </c>
      <c r="C2903" s="17">
        <f t="shared" ca="1" si="766"/>
        <v>4528.8500000000004</v>
      </c>
      <c r="D2903" s="42">
        <f t="shared" ca="1" si="776"/>
        <v>88.800000000000182</v>
      </c>
      <c r="E2903" s="15">
        <f t="shared" ca="1" si="768"/>
        <v>88.800000000000182</v>
      </c>
      <c r="F2903" s="15">
        <f t="shared" ca="1" si="769"/>
        <v>0</v>
      </c>
      <c r="G2903" s="17">
        <f t="shared" ca="1" si="777"/>
        <v>26.350000000000041</v>
      </c>
      <c r="H2903" s="17">
        <f t="shared" ca="1" si="778"/>
        <v>16.228571428571417</v>
      </c>
      <c r="I2903" s="17">
        <f t="shared" ca="1" si="779"/>
        <v>1.6236795774647923</v>
      </c>
      <c r="J2903" s="23">
        <f t="shared" ca="1" si="770"/>
        <v>61.885589666163447</v>
      </c>
      <c r="K2903" s="19" t="str">
        <f t="shared" ca="1" si="771"/>
        <v/>
      </c>
      <c r="L2903" s="19" t="str">
        <f t="shared" ca="1" si="772"/>
        <v/>
      </c>
      <c r="M2903" s="9" t="str">
        <f t="shared" ca="1" si="773"/>
        <v/>
      </c>
      <c r="N2903" s="9" t="str">
        <f t="shared" ca="1" si="774"/>
        <v/>
      </c>
      <c r="O2903" s="11">
        <f t="shared" ca="1" si="767"/>
        <v>39294</v>
      </c>
      <c r="P2903" s="31">
        <f t="shared" ca="1" si="780"/>
        <v>66</v>
      </c>
      <c r="Q2903" s="9">
        <f t="shared" ca="1" si="775"/>
        <v>0</v>
      </c>
      <c r="R2903" s="34" t="str">
        <f t="shared" ca="1" si="781"/>
        <v>SELL</v>
      </c>
    </row>
    <row r="2904" spans="1:18" x14ac:dyDescent="0.3">
      <c r="A2904" s="9">
        <v>2901</v>
      </c>
      <c r="B2904" s="11">
        <f t="shared" ca="1" si="765"/>
        <v>39295</v>
      </c>
      <c r="C2904" s="17">
        <f t="shared" ca="1" si="766"/>
        <v>4345.8500000000004</v>
      </c>
      <c r="D2904" s="42">
        <f t="shared" ca="1" si="776"/>
        <v>-183</v>
      </c>
      <c r="E2904" s="15">
        <f t="shared" ca="1" si="768"/>
        <v>0</v>
      </c>
      <c r="F2904" s="15">
        <f t="shared" ca="1" si="769"/>
        <v>-183</v>
      </c>
      <c r="G2904" s="17">
        <f t="shared" ca="1" si="777"/>
        <v>22.135714285714325</v>
      </c>
      <c r="H2904" s="17">
        <f t="shared" ca="1" si="778"/>
        <v>29.299999999999986</v>
      </c>
      <c r="I2904" s="17">
        <f t="shared" ca="1" si="779"/>
        <v>0.75548512920526745</v>
      </c>
      <c r="J2904" s="23">
        <f t="shared" ca="1" si="770"/>
        <v>43.035689487571233</v>
      </c>
      <c r="K2904" s="19" t="str">
        <f t="shared" ca="1" si="771"/>
        <v/>
      </c>
      <c r="L2904" s="19" t="str">
        <f t="shared" ca="1" si="772"/>
        <v/>
      </c>
      <c r="M2904" s="9" t="str">
        <f t="shared" ca="1" si="773"/>
        <v/>
      </c>
      <c r="N2904" s="9" t="str">
        <f t="shared" ca="1" si="774"/>
        <v/>
      </c>
      <c r="O2904" s="11">
        <f t="shared" ca="1" si="767"/>
        <v>39295</v>
      </c>
      <c r="P2904" s="31">
        <f t="shared" ca="1" si="780"/>
        <v>66</v>
      </c>
      <c r="Q2904" s="9">
        <f t="shared" ca="1" si="775"/>
        <v>0</v>
      </c>
      <c r="R2904" s="34" t="str">
        <f t="shared" ca="1" si="781"/>
        <v>SELL</v>
      </c>
    </row>
    <row r="2905" spans="1:18" x14ac:dyDescent="0.3">
      <c r="A2905" s="9">
        <v>2902</v>
      </c>
      <c r="B2905" s="11">
        <f t="shared" ca="1" si="765"/>
        <v>39296</v>
      </c>
      <c r="C2905" s="17">
        <f t="shared" ca="1" si="766"/>
        <v>4356.3500000000004</v>
      </c>
      <c r="D2905" s="42">
        <f t="shared" ca="1" si="776"/>
        <v>10.5</v>
      </c>
      <c r="E2905" s="15">
        <f t="shared" ca="1" si="768"/>
        <v>10.5</v>
      </c>
      <c r="F2905" s="15">
        <f t="shared" ca="1" si="769"/>
        <v>0</v>
      </c>
      <c r="G2905" s="17">
        <f t="shared" ca="1" si="777"/>
        <v>18.714285714285715</v>
      </c>
      <c r="H2905" s="17">
        <f t="shared" ca="1" si="778"/>
        <v>29.299999999999986</v>
      </c>
      <c r="I2905" s="17">
        <f t="shared" ca="1" si="779"/>
        <v>0.63871282301316468</v>
      </c>
      <c r="J2905" s="23">
        <f t="shared" ca="1" si="770"/>
        <v>38.976495090746816</v>
      </c>
      <c r="K2905" s="19" t="str">
        <f t="shared" ca="1" si="771"/>
        <v/>
      </c>
      <c r="L2905" s="19" t="str">
        <f t="shared" ca="1" si="772"/>
        <v/>
      </c>
      <c r="M2905" s="9" t="str">
        <f t="shared" ca="1" si="773"/>
        <v/>
      </c>
      <c r="N2905" s="9" t="str">
        <f t="shared" ca="1" si="774"/>
        <v/>
      </c>
      <c r="O2905" s="11">
        <f t="shared" ca="1" si="767"/>
        <v>39296</v>
      </c>
      <c r="P2905" s="31">
        <f t="shared" ca="1" si="780"/>
        <v>66</v>
      </c>
      <c r="Q2905" s="9">
        <f t="shared" ca="1" si="775"/>
        <v>0</v>
      </c>
      <c r="R2905" s="34" t="str">
        <f t="shared" ca="1" si="781"/>
        <v>SELL</v>
      </c>
    </row>
    <row r="2906" spans="1:18" x14ac:dyDescent="0.3">
      <c r="A2906" s="9">
        <v>2903</v>
      </c>
      <c r="B2906" s="11">
        <f t="shared" ca="1" si="765"/>
        <v>39297</v>
      </c>
      <c r="C2906" s="17">
        <f t="shared" ca="1" si="766"/>
        <v>4401.55</v>
      </c>
      <c r="D2906" s="42">
        <f t="shared" ca="1" si="776"/>
        <v>45.199999999999818</v>
      </c>
      <c r="E2906" s="15">
        <f t="shared" ca="1" si="768"/>
        <v>45.199999999999818</v>
      </c>
      <c r="F2906" s="15">
        <f t="shared" ca="1" si="769"/>
        <v>0</v>
      </c>
      <c r="G2906" s="17">
        <f t="shared" ca="1" si="777"/>
        <v>21.400000000000027</v>
      </c>
      <c r="H2906" s="17">
        <f t="shared" ca="1" si="778"/>
        <v>29.299999999999986</v>
      </c>
      <c r="I2906" s="17">
        <f t="shared" ca="1" si="779"/>
        <v>0.73037542662116162</v>
      </c>
      <c r="J2906" s="23">
        <f t="shared" ca="1" si="770"/>
        <v>42.209072978303787</v>
      </c>
      <c r="K2906" s="19" t="str">
        <f t="shared" ca="1" si="771"/>
        <v/>
      </c>
      <c r="L2906" s="19" t="str">
        <f t="shared" ca="1" si="772"/>
        <v/>
      </c>
      <c r="M2906" s="9" t="str">
        <f t="shared" ca="1" si="773"/>
        <v/>
      </c>
      <c r="N2906" s="9" t="str">
        <f t="shared" ca="1" si="774"/>
        <v/>
      </c>
      <c r="O2906" s="11">
        <f t="shared" ca="1" si="767"/>
        <v>39297</v>
      </c>
      <c r="P2906" s="31">
        <f t="shared" ca="1" si="780"/>
        <v>66</v>
      </c>
      <c r="Q2906" s="9">
        <f t="shared" ca="1" si="775"/>
        <v>0</v>
      </c>
      <c r="R2906" s="34" t="str">
        <f t="shared" ca="1" si="781"/>
        <v>SELL</v>
      </c>
    </row>
    <row r="2907" spans="1:18" x14ac:dyDescent="0.3">
      <c r="A2907" s="9">
        <v>2904</v>
      </c>
      <c r="B2907" s="11">
        <f t="shared" ca="1" si="765"/>
        <v>39300</v>
      </c>
      <c r="C2907" s="17">
        <f t="shared" ca="1" si="766"/>
        <v>4339.5</v>
      </c>
      <c r="D2907" s="42">
        <f t="shared" ca="1" si="776"/>
        <v>-62.050000000000182</v>
      </c>
      <c r="E2907" s="15">
        <f t="shared" ca="1" si="768"/>
        <v>0</v>
      </c>
      <c r="F2907" s="15">
        <f t="shared" ca="1" si="769"/>
        <v>-62.050000000000182</v>
      </c>
      <c r="G2907" s="17">
        <f t="shared" ca="1" si="777"/>
        <v>21.400000000000027</v>
      </c>
      <c r="H2907" s="17">
        <f t="shared" ca="1" si="778"/>
        <v>32.632142857142881</v>
      </c>
      <c r="I2907" s="17">
        <f t="shared" ca="1" si="779"/>
        <v>0.65579511874794827</v>
      </c>
      <c r="J2907" s="23">
        <f t="shared" ca="1" si="770"/>
        <v>39.606054597131347</v>
      </c>
      <c r="K2907" s="19" t="str">
        <f t="shared" ca="1" si="771"/>
        <v/>
      </c>
      <c r="L2907" s="19" t="str">
        <f t="shared" ca="1" si="772"/>
        <v/>
      </c>
      <c r="M2907" s="9" t="str">
        <f t="shared" ca="1" si="773"/>
        <v/>
      </c>
      <c r="N2907" s="9" t="str">
        <f t="shared" ca="1" si="774"/>
        <v/>
      </c>
      <c r="O2907" s="11">
        <f t="shared" ca="1" si="767"/>
        <v>39300</v>
      </c>
      <c r="P2907" s="31">
        <f t="shared" ca="1" si="780"/>
        <v>66</v>
      </c>
      <c r="Q2907" s="9">
        <f t="shared" ca="1" si="775"/>
        <v>0</v>
      </c>
      <c r="R2907" s="34" t="str">
        <f t="shared" ca="1" si="781"/>
        <v>SELL</v>
      </c>
    </row>
    <row r="2908" spans="1:18" x14ac:dyDescent="0.3">
      <c r="A2908" s="9">
        <v>2905</v>
      </c>
      <c r="B2908" s="11">
        <f t="shared" ca="1" si="765"/>
        <v>39301</v>
      </c>
      <c r="C2908" s="17">
        <f t="shared" ca="1" si="766"/>
        <v>4356.3500000000004</v>
      </c>
      <c r="D2908" s="42">
        <f t="shared" ca="1" si="776"/>
        <v>16.850000000000364</v>
      </c>
      <c r="E2908" s="15">
        <f t="shared" ca="1" si="768"/>
        <v>16.850000000000364</v>
      </c>
      <c r="F2908" s="15">
        <f t="shared" ca="1" si="769"/>
        <v>0</v>
      </c>
      <c r="G2908" s="17">
        <f t="shared" ca="1" si="777"/>
        <v>22.403571428571468</v>
      </c>
      <c r="H2908" s="17">
        <f t="shared" ca="1" si="778"/>
        <v>32.632142857142881</v>
      </c>
      <c r="I2908" s="17">
        <f t="shared" ca="1" si="779"/>
        <v>0.68654919557841809</v>
      </c>
      <c r="J2908" s="23">
        <f t="shared" ca="1" si="770"/>
        <v>40.707332900713851</v>
      </c>
      <c r="K2908" s="19" t="str">
        <f t="shared" ca="1" si="771"/>
        <v/>
      </c>
      <c r="L2908" s="19" t="str">
        <f t="shared" ca="1" si="772"/>
        <v/>
      </c>
      <c r="M2908" s="9" t="str">
        <f t="shared" ca="1" si="773"/>
        <v/>
      </c>
      <c r="N2908" s="9" t="str">
        <f t="shared" ca="1" si="774"/>
        <v/>
      </c>
      <c r="O2908" s="11">
        <f t="shared" ca="1" si="767"/>
        <v>39301</v>
      </c>
      <c r="P2908" s="31">
        <f t="shared" ca="1" si="780"/>
        <v>66</v>
      </c>
      <c r="Q2908" s="9">
        <f t="shared" ca="1" si="775"/>
        <v>0</v>
      </c>
      <c r="R2908" s="34" t="str">
        <f t="shared" ca="1" si="781"/>
        <v>SELL</v>
      </c>
    </row>
    <row r="2909" spans="1:18" x14ac:dyDescent="0.3">
      <c r="A2909" s="9">
        <v>2906</v>
      </c>
      <c r="B2909" s="11">
        <f t="shared" ca="1" si="765"/>
        <v>39302</v>
      </c>
      <c r="C2909" s="17">
        <f t="shared" ca="1" si="766"/>
        <v>4462.1000000000004</v>
      </c>
      <c r="D2909" s="42">
        <f t="shared" ca="1" si="776"/>
        <v>105.75</v>
      </c>
      <c r="E2909" s="15">
        <f t="shared" ca="1" si="768"/>
        <v>105.75</v>
      </c>
      <c r="F2909" s="15">
        <f t="shared" ca="1" si="769"/>
        <v>0</v>
      </c>
      <c r="G2909" s="17">
        <f t="shared" ca="1" si="777"/>
        <v>25.489285714285739</v>
      </c>
      <c r="H2909" s="17">
        <f t="shared" ca="1" si="778"/>
        <v>32.632142857142881</v>
      </c>
      <c r="I2909" s="17">
        <f t="shared" ca="1" si="779"/>
        <v>0.78110977344861565</v>
      </c>
      <c r="J2909" s="23">
        <f t="shared" ca="1" si="770"/>
        <v>43.855229199950848</v>
      </c>
      <c r="K2909" s="19" t="str">
        <f t="shared" ca="1" si="771"/>
        <v/>
      </c>
      <c r="L2909" s="19" t="str">
        <f t="shared" ca="1" si="772"/>
        <v/>
      </c>
      <c r="M2909" s="9" t="str">
        <f t="shared" ca="1" si="773"/>
        <v/>
      </c>
      <c r="N2909" s="9" t="str">
        <f t="shared" ca="1" si="774"/>
        <v/>
      </c>
      <c r="O2909" s="11">
        <f t="shared" ca="1" si="767"/>
        <v>39302</v>
      </c>
      <c r="P2909" s="31">
        <f t="shared" ca="1" si="780"/>
        <v>66</v>
      </c>
      <c r="Q2909" s="9">
        <f t="shared" ca="1" si="775"/>
        <v>0</v>
      </c>
      <c r="R2909" s="34" t="str">
        <f t="shared" ca="1" si="781"/>
        <v>SELL</v>
      </c>
    </row>
    <row r="2910" spans="1:18" x14ac:dyDescent="0.3">
      <c r="A2910" s="9">
        <v>2907</v>
      </c>
      <c r="B2910" s="11">
        <f t="shared" ca="1" si="765"/>
        <v>39303</v>
      </c>
      <c r="C2910" s="17">
        <f t="shared" ca="1" si="766"/>
        <v>4403.2</v>
      </c>
      <c r="D2910" s="42">
        <f t="shared" ca="1" si="776"/>
        <v>-58.900000000000546</v>
      </c>
      <c r="E2910" s="15">
        <f t="shared" ca="1" si="768"/>
        <v>0</v>
      </c>
      <c r="F2910" s="15">
        <f t="shared" ca="1" si="769"/>
        <v>-58.900000000000546</v>
      </c>
      <c r="G2910" s="17">
        <f t="shared" ca="1" si="777"/>
        <v>25.207142857142895</v>
      </c>
      <c r="H2910" s="17">
        <f t="shared" ca="1" si="778"/>
        <v>36.839285714285779</v>
      </c>
      <c r="I2910" s="17">
        <f t="shared" ca="1" si="779"/>
        <v>0.68424624333494888</v>
      </c>
      <c r="J2910" s="23">
        <f t="shared" ca="1" si="770"/>
        <v>40.626259137742473</v>
      </c>
      <c r="K2910" s="19" t="str">
        <f t="shared" ca="1" si="771"/>
        <v/>
      </c>
      <c r="L2910" s="19" t="str">
        <f t="shared" ca="1" si="772"/>
        <v/>
      </c>
      <c r="M2910" s="9" t="str">
        <f t="shared" ca="1" si="773"/>
        <v/>
      </c>
      <c r="N2910" s="9" t="str">
        <f t="shared" ca="1" si="774"/>
        <v/>
      </c>
      <c r="O2910" s="11">
        <f t="shared" ca="1" si="767"/>
        <v>39303</v>
      </c>
      <c r="P2910" s="31">
        <f t="shared" ca="1" si="780"/>
        <v>66</v>
      </c>
      <c r="Q2910" s="9">
        <f t="shared" ca="1" si="775"/>
        <v>0</v>
      </c>
      <c r="R2910" s="34" t="str">
        <f t="shared" ca="1" si="781"/>
        <v>SELL</v>
      </c>
    </row>
    <row r="2911" spans="1:18" x14ac:dyDescent="0.3">
      <c r="A2911" s="9">
        <v>2908</v>
      </c>
      <c r="B2911" s="11">
        <f t="shared" ca="1" si="765"/>
        <v>39304</v>
      </c>
      <c r="C2911" s="17">
        <f t="shared" ca="1" si="766"/>
        <v>4333.3500000000004</v>
      </c>
      <c r="D2911" s="42">
        <f t="shared" ca="1" si="776"/>
        <v>-69.849999999999454</v>
      </c>
      <c r="E2911" s="15">
        <f t="shared" ca="1" si="768"/>
        <v>0</v>
      </c>
      <c r="F2911" s="15">
        <f t="shared" ca="1" si="769"/>
        <v>-69.849999999999454</v>
      </c>
      <c r="G2911" s="17">
        <f t="shared" ca="1" si="777"/>
        <v>21.400000000000027</v>
      </c>
      <c r="H2911" s="17">
        <f t="shared" ca="1" si="778"/>
        <v>41.828571428571458</v>
      </c>
      <c r="I2911" s="17">
        <f t="shared" ca="1" si="779"/>
        <v>0.51161202185792376</v>
      </c>
      <c r="J2911" s="23">
        <f t="shared" ca="1" si="770"/>
        <v>33.845458653411669</v>
      </c>
      <c r="K2911" s="19" t="str">
        <f t="shared" ca="1" si="771"/>
        <v/>
      </c>
      <c r="L2911" s="19" t="str">
        <f t="shared" ca="1" si="772"/>
        <v/>
      </c>
      <c r="M2911" s="9" t="str">
        <f t="shared" ca="1" si="773"/>
        <v/>
      </c>
      <c r="N2911" s="9" t="str">
        <f t="shared" ca="1" si="774"/>
        <v/>
      </c>
      <c r="O2911" s="11">
        <f t="shared" ca="1" si="767"/>
        <v>39304</v>
      </c>
      <c r="P2911" s="31">
        <f t="shared" ca="1" si="780"/>
        <v>66</v>
      </c>
      <c r="Q2911" s="9">
        <f t="shared" ca="1" si="775"/>
        <v>0</v>
      </c>
      <c r="R2911" s="34" t="str">
        <f t="shared" ca="1" si="781"/>
        <v>SELL</v>
      </c>
    </row>
    <row r="2912" spans="1:18" x14ac:dyDescent="0.3">
      <c r="A2912" s="9">
        <v>2909</v>
      </c>
      <c r="B2912" s="11">
        <f t="shared" ca="1" si="765"/>
        <v>39307</v>
      </c>
      <c r="C2912" s="17">
        <f t="shared" ca="1" si="766"/>
        <v>4373.6499999999996</v>
      </c>
      <c r="D2912" s="42">
        <f t="shared" ca="1" si="776"/>
        <v>40.299999999999272</v>
      </c>
      <c r="E2912" s="15">
        <f t="shared" ca="1" si="768"/>
        <v>40.299999999999272</v>
      </c>
      <c r="F2912" s="15">
        <f t="shared" ca="1" si="769"/>
        <v>0</v>
      </c>
      <c r="G2912" s="17">
        <f t="shared" ca="1" si="777"/>
        <v>24.178571428571427</v>
      </c>
      <c r="H2912" s="17">
        <f t="shared" ca="1" si="778"/>
        <v>41.828571428571458</v>
      </c>
      <c r="I2912" s="17">
        <f t="shared" ca="1" si="779"/>
        <v>0.57803961748633836</v>
      </c>
      <c r="J2912" s="23">
        <f t="shared" ca="1" si="770"/>
        <v>36.630234823071085</v>
      </c>
      <c r="K2912" s="19" t="str">
        <f t="shared" ca="1" si="771"/>
        <v/>
      </c>
      <c r="L2912" s="19" t="str">
        <f t="shared" ca="1" si="772"/>
        <v/>
      </c>
      <c r="M2912" s="9" t="str">
        <f t="shared" ca="1" si="773"/>
        <v/>
      </c>
      <c r="N2912" s="9" t="str">
        <f t="shared" ca="1" si="774"/>
        <v/>
      </c>
      <c r="O2912" s="11">
        <f t="shared" ca="1" si="767"/>
        <v>39307</v>
      </c>
      <c r="P2912" s="31">
        <f t="shared" ca="1" si="780"/>
        <v>66</v>
      </c>
      <c r="Q2912" s="9">
        <f t="shared" ca="1" si="775"/>
        <v>0</v>
      </c>
      <c r="R2912" s="34" t="str">
        <f t="shared" ca="1" si="781"/>
        <v>SELL</v>
      </c>
    </row>
    <row r="2913" spans="1:18" x14ac:dyDescent="0.3">
      <c r="A2913" s="9">
        <v>2910</v>
      </c>
      <c r="B2913" s="11">
        <f t="shared" ca="1" si="765"/>
        <v>39308</v>
      </c>
      <c r="C2913" s="17">
        <f t="shared" ca="1" si="766"/>
        <v>4370.2</v>
      </c>
      <c r="D2913" s="42">
        <f t="shared" ca="1" si="776"/>
        <v>-3.4499999999998181</v>
      </c>
      <c r="E2913" s="15">
        <f t="shared" ca="1" si="768"/>
        <v>0</v>
      </c>
      <c r="F2913" s="15">
        <f t="shared" ca="1" si="769"/>
        <v>-3.4499999999998181</v>
      </c>
      <c r="G2913" s="17">
        <f t="shared" ca="1" si="777"/>
        <v>24.178571428571427</v>
      </c>
      <c r="H2913" s="17">
        <f t="shared" ca="1" si="778"/>
        <v>39.785714285714285</v>
      </c>
      <c r="I2913" s="17">
        <f t="shared" ca="1" si="779"/>
        <v>0.6077199281867145</v>
      </c>
      <c r="J2913" s="23">
        <f t="shared" ca="1" si="770"/>
        <v>37.800111669458403</v>
      </c>
      <c r="K2913" s="19" t="str">
        <f t="shared" ca="1" si="771"/>
        <v/>
      </c>
      <c r="L2913" s="19" t="str">
        <f t="shared" ca="1" si="772"/>
        <v/>
      </c>
      <c r="M2913" s="9" t="str">
        <f t="shared" ca="1" si="773"/>
        <v/>
      </c>
      <c r="N2913" s="9" t="str">
        <f t="shared" ca="1" si="774"/>
        <v/>
      </c>
      <c r="O2913" s="11">
        <f t="shared" ca="1" si="767"/>
        <v>39308</v>
      </c>
      <c r="P2913" s="31">
        <f t="shared" ca="1" si="780"/>
        <v>66</v>
      </c>
      <c r="Q2913" s="9">
        <f t="shared" ca="1" si="775"/>
        <v>0</v>
      </c>
      <c r="R2913" s="34" t="str">
        <f t="shared" ca="1" si="781"/>
        <v>SELL</v>
      </c>
    </row>
    <row r="2914" spans="1:18" x14ac:dyDescent="0.3">
      <c r="A2914" s="9">
        <v>2911</v>
      </c>
      <c r="B2914" s="11">
        <f t="shared" ca="1" si="765"/>
        <v>39310</v>
      </c>
      <c r="C2914" s="17">
        <f t="shared" ca="1" si="766"/>
        <v>4178.6000000000004</v>
      </c>
      <c r="D2914" s="42">
        <f t="shared" ca="1" si="776"/>
        <v>-191.59999999999945</v>
      </c>
      <c r="E2914" s="15">
        <f t="shared" ca="1" si="768"/>
        <v>0</v>
      </c>
      <c r="F2914" s="15">
        <f t="shared" ca="1" si="769"/>
        <v>-191.59999999999945</v>
      </c>
      <c r="G2914" s="17">
        <f t="shared" ca="1" si="777"/>
        <v>21.957142857142831</v>
      </c>
      <c r="H2914" s="17">
        <f t="shared" ca="1" si="778"/>
        <v>53.471428571428532</v>
      </c>
      <c r="I2914" s="17">
        <f t="shared" ca="1" si="779"/>
        <v>0.41063318193962045</v>
      </c>
      <c r="J2914" s="23">
        <f t="shared" ca="1" si="770"/>
        <v>29.109848484848484</v>
      </c>
      <c r="K2914" s="19" t="str">
        <f t="shared" ca="1" si="771"/>
        <v>BUY</v>
      </c>
      <c r="L2914" s="19">
        <f t="shared" ca="1" si="772"/>
        <v>67</v>
      </c>
      <c r="M2914" s="9" t="str">
        <f t="shared" ca="1" si="773"/>
        <v>BUY</v>
      </c>
      <c r="N2914" s="9">
        <f t="shared" ca="1" si="774"/>
        <v>4178.6000000000004</v>
      </c>
      <c r="O2914" s="11">
        <f t="shared" ca="1" si="767"/>
        <v>39310</v>
      </c>
      <c r="P2914" s="31">
        <f t="shared" ca="1" si="780"/>
        <v>67</v>
      </c>
      <c r="Q2914" s="9">
        <f t="shared" ca="1" si="775"/>
        <v>1</v>
      </c>
      <c r="R2914" s="34" t="str">
        <f t="shared" ca="1" si="781"/>
        <v>BUY</v>
      </c>
    </row>
    <row r="2915" spans="1:18" x14ac:dyDescent="0.3">
      <c r="A2915" s="9">
        <v>2912</v>
      </c>
      <c r="B2915" s="11">
        <f t="shared" ca="1" si="765"/>
        <v>39311</v>
      </c>
      <c r="C2915" s="17">
        <f t="shared" ca="1" si="766"/>
        <v>4108.05</v>
      </c>
      <c r="D2915" s="42">
        <f t="shared" ca="1" si="776"/>
        <v>-70.550000000000182</v>
      </c>
      <c r="E2915" s="15">
        <f t="shared" ca="1" si="768"/>
        <v>0</v>
      </c>
      <c r="F2915" s="15">
        <f t="shared" ca="1" si="769"/>
        <v>-70.550000000000182</v>
      </c>
      <c r="G2915" s="17">
        <f t="shared" ca="1" si="777"/>
        <v>21.957142857142831</v>
      </c>
      <c r="H2915" s="17">
        <f t="shared" ca="1" si="778"/>
        <v>46.039285714285661</v>
      </c>
      <c r="I2915" s="17">
        <f t="shared" ca="1" si="779"/>
        <v>0.47692188348460163</v>
      </c>
      <c r="J2915" s="23">
        <f t="shared" ca="1" si="770"/>
        <v>32.291611954409362</v>
      </c>
      <c r="K2915" s="19" t="str">
        <f t="shared" ca="1" si="771"/>
        <v/>
      </c>
      <c r="L2915" s="19" t="str">
        <f t="shared" ca="1" si="772"/>
        <v/>
      </c>
      <c r="M2915" s="9" t="str">
        <f t="shared" ca="1" si="773"/>
        <v/>
      </c>
      <c r="N2915" s="9" t="str">
        <f t="shared" ca="1" si="774"/>
        <v/>
      </c>
      <c r="O2915" s="11">
        <f t="shared" ca="1" si="767"/>
        <v>39311</v>
      </c>
      <c r="P2915" s="31">
        <f t="shared" ca="1" si="780"/>
        <v>67</v>
      </c>
      <c r="Q2915" s="9">
        <f t="shared" ca="1" si="775"/>
        <v>0</v>
      </c>
      <c r="R2915" s="34" t="str">
        <f t="shared" ca="1" si="781"/>
        <v>BUY</v>
      </c>
    </row>
    <row r="2916" spans="1:18" x14ac:dyDescent="0.3">
      <c r="A2916" s="9">
        <v>2913</v>
      </c>
      <c r="B2916" s="11">
        <f t="shared" ca="1" si="765"/>
        <v>39314</v>
      </c>
      <c r="C2916" s="17">
        <f t="shared" ca="1" si="766"/>
        <v>4209.05</v>
      </c>
      <c r="D2916" s="42">
        <f t="shared" ca="1" si="776"/>
        <v>101</v>
      </c>
      <c r="E2916" s="15">
        <f t="shared" ca="1" si="768"/>
        <v>101</v>
      </c>
      <c r="F2916" s="15">
        <f t="shared" ca="1" si="769"/>
        <v>0</v>
      </c>
      <c r="G2916" s="17">
        <f t="shared" ca="1" si="777"/>
        <v>29.171428571428546</v>
      </c>
      <c r="H2916" s="17">
        <f t="shared" ca="1" si="778"/>
        <v>45.671428571428542</v>
      </c>
      <c r="I2916" s="17">
        <f t="shared" ca="1" si="779"/>
        <v>0.6387238035658428</v>
      </c>
      <c r="J2916" s="23">
        <f t="shared" ca="1" si="770"/>
        <v>38.976903989310934</v>
      </c>
      <c r="K2916" s="19" t="str">
        <f t="shared" ca="1" si="771"/>
        <v/>
      </c>
      <c r="L2916" s="19" t="str">
        <f t="shared" ca="1" si="772"/>
        <v/>
      </c>
      <c r="M2916" s="9" t="str">
        <f t="shared" ca="1" si="773"/>
        <v/>
      </c>
      <c r="N2916" s="9" t="str">
        <f t="shared" ca="1" si="774"/>
        <v/>
      </c>
      <c r="O2916" s="11">
        <f t="shared" ca="1" si="767"/>
        <v>39314</v>
      </c>
      <c r="P2916" s="31">
        <f t="shared" ca="1" si="780"/>
        <v>67</v>
      </c>
      <c r="Q2916" s="9">
        <f t="shared" ca="1" si="775"/>
        <v>0</v>
      </c>
      <c r="R2916" s="34" t="str">
        <f t="shared" ca="1" si="781"/>
        <v>BUY</v>
      </c>
    </row>
    <row r="2917" spans="1:18" x14ac:dyDescent="0.3">
      <c r="A2917" s="9">
        <v>2914</v>
      </c>
      <c r="B2917" s="11">
        <f t="shared" ca="1" si="765"/>
        <v>39315</v>
      </c>
      <c r="C2917" s="17">
        <f t="shared" ca="1" si="766"/>
        <v>4074.9</v>
      </c>
      <c r="D2917" s="42">
        <f t="shared" ca="1" si="776"/>
        <v>-134.15000000000009</v>
      </c>
      <c r="E2917" s="15">
        <f t="shared" ca="1" si="768"/>
        <v>0</v>
      </c>
      <c r="F2917" s="15">
        <f t="shared" ca="1" si="769"/>
        <v>-134.15000000000009</v>
      </c>
      <c r="G2917" s="17">
        <f t="shared" ca="1" si="777"/>
        <v>22.82857142857139</v>
      </c>
      <c r="H2917" s="17">
        <f t="shared" ca="1" si="778"/>
        <v>55.253571428571412</v>
      </c>
      <c r="I2917" s="17">
        <f t="shared" ca="1" si="779"/>
        <v>0.41316010600478259</v>
      </c>
      <c r="J2917" s="23">
        <f t="shared" ca="1" si="770"/>
        <v>29.236609797374541</v>
      </c>
      <c r="K2917" s="19" t="str">
        <f t="shared" ca="1" si="771"/>
        <v>BUY</v>
      </c>
      <c r="L2917" s="19" t="str">
        <f t="shared" ca="1" si="772"/>
        <v/>
      </c>
      <c r="M2917" s="9" t="str">
        <f t="shared" ca="1" si="773"/>
        <v/>
      </c>
      <c r="N2917" s="9" t="str">
        <f t="shared" ca="1" si="774"/>
        <v/>
      </c>
      <c r="O2917" s="11">
        <f t="shared" ca="1" si="767"/>
        <v>39315</v>
      </c>
      <c r="P2917" s="31">
        <f t="shared" ca="1" si="780"/>
        <v>67</v>
      </c>
      <c r="Q2917" s="9">
        <f t="shared" ca="1" si="775"/>
        <v>0</v>
      </c>
      <c r="R2917" s="34" t="str">
        <f t="shared" ca="1" si="781"/>
        <v>BUY</v>
      </c>
    </row>
    <row r="2918" spans="1:18" x14ac:dyDescent="0.3">
      <c r="A2918" s="9">
        <v>2915</v>
      </c>
      <c r="B2918" s="11">
        <f t="shared" ca="1" si="765"/>
        <v>39316</v>
      </c>
      <c r="C2918" s="17">
        <f t="shared" ca="1" si="766"/>
        <v>4153.1499999999996</v>
      </c>
      <c r="D2918" s="42">
        <f t="shared" ca="1" si="776"/>
        <v>78.249999999999545</v>
      </c>
      <c r="E2918" s="15">
        <f t="shared" ca="1" si="768"/>
        <v>78.249999999999545</v>
      </c>
      <c r="F2918" s="15">
        <f t="shared" ca="1" si="769"/>
        <v>0</v>
      </c>
      <c r="G2918" s="17">
        <f t="shared" ca="1" si="777"/>
        <v>28.41785714285707</v>
      </c>
      <c r="H2918" s="17">
        <f t="shared" ca="1" si="778"/>
        <v>42.182142857142836</v>
      </c>
      <c r="I2918" s="17">
        <f t="shared" ca="1" si="779"/>
        <v>0.67369401405469342</v>
      </c>
      <c r="J2918" s="23">
        <f t="shared" ca="1" si="770"/>
        <v>40.251922298664461</v>
      </c>
      <c r="K2918" s="19" t="str">
        <f t="shared" ca="1" si="771"/>
        <v/>
      </c>
      <c r="L2918" s="19" t="str">
        <f t="shared" ca="1" si="772"/>
        <v/>
      </c>
      <c r="M2918" s="9" t="str">
        <f t="shared" ca="1" si="773"/>
        <v/>
      </c>
      <c r="N2918" s="9" t="str">
        <f t="shared" ca="1" si="774"/>
        <v/>
      </c>
      <c r="O2918" s="11">
        <f t="shared" ca="1" si="767"/>
        <v>39316</v>
      </c>
      <c r="P2918" s="31">
        <f t="shared" ca="1" si="780"/>
        <v>67</v>
      </c>
      <c r="Q2918" s="9">
        <f t="shared" ca="1" si="775"/>
        <v>0</v>
      </c>
      <c r="R2918" s="34" t="str">
        <f t="shared" ca="1" si="781"/>
        <v>BUY</v>
      </c>
    </row>
    <row r="2919" spans="1:18" x14ac:dyDescent="0.3">
      <c r="A2919" s="9">
        <v>2916</v>
      </c>
      <c r="B2919" s="11">
        <f t="shared" ca="1" si="765"/>
        <v>39317</v>
      </c>
      <c r="C2919" s="17">
        <f t="shared" ca="1" si="766"/>
        <v>4114.95</v>
      </c>
      <c r="D2919" s="42">
        <f t="shared" ca="1" si="776"/>
        <v>-38.199999999999818</v>
      </c>
      <c r="E2919" s="15">
        <f t="shared" ca="1" si="768"/>
        <v>0</v>
      </c>
      <c r="F2919" s="15">
        <f t="shared" ca="1" si="769"/>
        <v>-38.199999999999818</v>
      </c>
      <c r="G2919" s="17">
        <f t="shared" ca="1" si="777"/>
        <v>27.66785714285707</v>
      </c>
      <c r="H2919" s="17">
        <f t="shared" ca="1" si="778"/>
        <v>44.910714285714256</v>
      </c>
      <c r="I2919" s="17">
        <f t="shared" ca="1" si="779"/>
        <v>0.61606361829025724</v>
      </c>
      <c r="J2919" s="23">
        <f t="shared" ca="1" si="770"/>
        <v>38.121247908670362</v>
      </c>
      <c r="K2919" s="19" t="str">
        <f t="shared" ca="1" si="771"/>
        <v/>
      </c>
      <c r="L2919" s="19" t="str">
        <f t="shared" ca="1" si="772"/>
        <v/>
      </c>
      <c r="M2919" s="9" t="str">
        <f t="shared" ca="1" si="773"/>
        <v/>
      </c>
      <c r="N2919" s="9" t="str">
        <f t="shared" ca="1" si="774"/>
        <v/>
      </c>
      <c r="O2919" s="11">
        <f t="shared" ca="1" si="767"/>
        <v>39317</v>
      </c>
      <c r="P2919" s="31">
        <f t="shared" ca="1" si="780"/>
        <v>67</v>
      </c>
      <c r="Q2919" s="9">
        <f t="shared" ca="1" si="775"/>
        <v>0</v>
      </c>
      <c r="R2919" s="34" t="str">
        <f t="shared" ca="1" si="781"/>
        <v>BUY</v>
      </c>
    </row>
    <row r="2920" spans="1:18" x14ac:dyDescent="0.3">
      <c r="A2920" s="9">
        <v>2917</v>
      </c>
      <c r="B2920" s="11">
        <f t="shared" ca="1" si="765"/>
        <v>39318</v>
      </c>
      <c r="C2920" s="17">
        <f t="shared" ca="1" si="766"/>
        <v>4190.1499999999996</v>
      </c>
      <c r="D2920" s="42">
        <f t="shared" ca="1" si="776"/>
        <v>75.199999999999818</v>
      </c>
      <c r="E2920" s="15">
        <f t="shared" ca="1" si="768"/>
        <v>75.199999999999818</v>
      </c>
      <c r="F2920" s="15">
        <f t="shared" ca="1" si="769"/>
        <v>0</v>
      </c>
      <c r="G2920" s="17">
        <f t="shared" ca="1" si="777"/>
        <v>29.810714285714216</v>
      </c>
      <c r="H2920" s="17">
        <f t="shared" ca="1" si="778"/>
        <v>44.910714285714256</v>
      </c>
      <c r="I2920" s="17">
        <f t="shared" ca="1" si="779"/>
        <v>0.66377733598409427</v>
      </c>
      <c r="J2920" s="23">
        <f t="shared" ca="1" si="770"/>
        <v>39.895803460472195</v>
      </c>
      <c r="K2920" s="19" t="str">
        <f t="shared" ca="1" si="771"/>
        <v/>
      </c>
      <c r="L2920" s="19" t="str">
        <f t="shared" ca="1" si="772"/>
        <v/>
      </c>
      <c r="M2920" s="9" t="str">
        <f t="shared" ca="1" si="773"/>
        <v/>
      </c>
      <c r="N2920" s="9" t="str">
        <f t="shared" ca="1" si="774"/>
        <v/>
      </c>
      <c r="O2920" s="11">
        <f t="shared" ca="1" si="767"/>
        <v>39318</v>
      </c>
      <c r="P2920" s="31">
        <f t="shared" ca="1" si="780"/>
        <v>67</v>
      </c>
      <c r="Q2920" s="9">
        <f t="shared" ca="1" si="775"/>
        <v>0</v>
      </c>
      <c r="R2920" s="34" t="str">
        <f t="shared" ca="1" si="781"/>
        <v>BUY</v>
      </c>
    </row>
    <row r="2921" spans="1:18" x14ac:dyDescent="0.3">
      <c r="A2921" s="9">
        <v>2918</v>
      </c>
      <c r="B2921" s="11">
        <f t="shared" ca="1" si="765"/>
        <v>39321</v>
      </c>
      <c r="C2921" s="17">
        <f t="shared" ca="1" si="766"/>
        <v>4302.6000000000004</v>
      </c>
      <c r="D2921" s="42">
        <f t="shared" ca="1" si="776"/>
        <v>112.45000000000073</v>
      </c>
      <c r="E2921" s="15">
        <f t="shared" ca="1" si="768"/>
        <v>112.45000000000073</v>
      </c>
      <c r="F2921" s="15">
        <f t="shared" ca="1" si="769"/>
        <v>0</v>
      </c>
      <c r="G2921" s="17">
        <f t="shared" ca="1" si="777"/>
        <v>37.84285714285712</v>
      </c>
      <c r="H2921" s="17">
        <f t="shared" ca="1" si="778"/>
        <v>40.478571428571385</v>
      </c>
      <c r="I2921" s="17">
        <f t="shared" ca="1" si="779"/>
        <v>0.9348861831656966</v>
      </c>
      <c r="J2921" s="23">
        <f t="shared" ca="1" si="770"/>
        <v>48.317373461012323</v>
      </c>
      <c r="K2921" s="19" t="str">
        <f t="shared" ca="1" si="771"/>
        <v/>
      </c>
      <c r="L2921" s="19" t="str">
        <f t="shared" ca="1" si="772"/>
        <v/>
      </c>
      <c r="M2921" s="9" t="str">
        <f t="shared" ca="1" si="773"/>
        <v/>
      </c>
      <c r="N2921" s="9" t="str">
        <f t="shared" ca="1" si="774"/>
        <v/>
      </c>
      <c r="O2921" s="11">
        <f t="shared" ca="1" si="767"/>
        <v>39321</v>
      </c>
      <c r="P2921" s="31">
        <f t="shared" ca="1" si="780"/>
        <v>67</v>
      </c>
      <c r="Q2921" s="9">
        <f t="shared" ca="1" si="775"/>
        <v>0</v>
      </c>
      <c r="R2921" s="34" t="str">
        <f t="shared" ca="1" si="781"/>
        <v>BUY</v>
      </c>
    </row>
    <row r="2922" spans="1:18" x14ac:dyDescent="0.3">
      <c r="A2922" s="9">
        <v>2919</v>
      </c>
      <c r="B2922" s="11">
        <f t="shared" ca="1" si="765"/>
        <v>39322</v>
      </c>
      <c r="C2922" s="17">
        <f t="shared" ca="1" si="766"/>
        <v>4320.7</v>
      </c>
      <c r="D2922" s="42">
        <f t="shared" ca="1" si="776"/>
        <v>18.099999999999454</v>
      </c>
      <c r="E2922" s="15">
        <f t="shared" ca="1" si="768"/>
        <v>18.099999999999454</v>
      </c>
      <c r="F2922" s="15">
        <f t="shared" ca="1" si="769"/>
        <v>0</v>
      </c>
      <c r="G2922" s="17">
        <f t="shared" ca="1" si="777"/>
        <v>37.932142857142772</v>
      </c>
      <c r="H2922" s="17">
        <f t="shared" ca="1" si="778"/>
        <v>40.478571428571385</v>
      </c>
      <c r="I2922" s="17">
        <f t="shared" ca="1" si="779"/>
        <v>0.93709193576848315</v>
      </c>
      <c r="J2922" s="23">
        <f t="shared" ca="1" si="770"/>
        <v>48.376224094739214</v>
      </c>
      <c r="K2922" s="19" t="str">
        <f t="shared" ca="1" si="771"/>
        <v/>
      </c>
      <c r="L2922" s="19" t="str">
        <f t="shared" ca="1" si="772"/>
        <v/>
      </c>
      <c r="M2922" s="9" t="str">
        <f t="shared" ca="1" si="773"/>
        <v/>
      </c>
      <c r="N2922" s="9" t="str">
        <f t="shared" ca="1" si="774"/>
        <v/>
      </c>
      <c r="O2922" s="11">
        <f t="shared" ca="1" si="767"/>
        <v>39322</v>
      </c>
      <c r="P2922" s="31">
        <f t="shared" ca="1" si="780"/>
        <v>67</v>
      </c>
      <c r="Q2922" s="9">
        <f t="shared" ca="1" si="775"/>
        <v>0</v>
      </c>
      <c r="R2922" s="34" t="str">
        <f t="shared" ca="1" si="781"/>
        <v>BUY</v>
      </c>
    </row>
    <row r="2923" spans="1:18" x14ac:dyDescent="0.3">
      <c r="A2923" s="9">
        <v>2920</v>
      </c>
      <c r="B2923" s="11">
        <f t="shared" ca="1" si="765"/>
        <v>39323</v>
      </c>
      <c r="C2923" s="17">
        <f t="shared" ca="1" si="766"/>
        <v>4359.3</v>
      </c>
      <c r="D2923" s="42">
        <f t="shared" ca="1" si="776"/>
        <v>38.600000000000364</v>
      </c>
      <c r="E2923" s="15">
        <f t="shared" ca="1" si="768"/>
        <v>38.600000000000364</v>
      </c>
      <c r="F2923" s="15">
        <f t="shared" ca="1" si="769"/>
        <v>0</v>
      </c>
      <c r="G2923" s="17">
        <f t="shared" ca="1" si="777"/>
        <v>33.135714285714229</v>
      </c>
      <c r="H2923" s="17">
        <f t="shared" ca="1" si="778"/>
        <v>40.478571428571385</v>
      </c>
      <c r="I2923" s="17">
        <f t="shared" ca="1" si="779"/>
        <v>0.81859890594670848</v>
      </c>
      <c r="J2923" s="23">
        <f t="shared" ca="1" si="770"/>
        <v>45.012614011255565</v>
      </c>
      <c r="K2923" s="19" t="str">
        <f t="shared" ca="1" si="771"/>
        <v/>
      </c>
      <c r="L2923" s="19" t="str">
        <f t="shared" ca="1" si="772"/>
        <v/>
      </c>
      <c r="M2923" s="9" t="str">
        <f t="shared" ca="1" si="773"/>
        <v/>
      </c>
      <c r="N2923" s="9" t="str">
        <f t="shared" ca="1" si="774"/>
        <v/>
      </c>
      <c r="O2923" s="11">
        <f t="shared" ca="1" si="767"/>
        <v>39323</v>
      </c>
      <c r="P2923" s="31">
        <f t="shared" ca="1" si="780"/>
        <v>67</v>
      </c>
      <c r="Q2923" s="9">
        <f t="shared" ca="1" si="775"/>
        <v>0</v>
      </c>
      <c r="R2923" s="34" t="str">
        <f t="shared" ca="1" si="781"/>
        <v>BUY</v>
      </c>
    </row>
    <row r="2924" spans="1:18" x14ac:dyDescent="0.3">
      <c r="A2924" s="9">
        <v>2921</v>
      </c>
      <c r="B2924" s="11">
        <f t="shared" ca="1" si="765"/>
        <v>39324</v>
      </c>
      <c r="C2924" s="17">
        <f t="shared" ca="1" si="766"/>
        <v>4412.3</v>
      </c>
      <c r="D2924" s="42">
        <f t="shared" ca="1" si="776"/>
        <v>53</v>
      </c>
      <c r="E2924" s="15">
        <f t="shared" ca="1" si="768"/>
        <v>53</v>
      </c>
      <c r="F2924" s="15">
        <f t="shared" ca="1" si="769"/>
        <v>0</v>
      </c>
      <c r="G2924" s="17">
        <f t="shared" ca="1" si="777"/>
        <v>36.921428571428514</v>
      </c>
      <c r="H2924" s="17">
        <f t="shared" ca="1" si="778"/>
        <v>36.271428571428487</v>
      </c>
      <c r="I2924" s="17">
        <f t="shared" ca="1" si="779"/>
        <v>1.0179204411185514</v>
      </c>
      <c r="J2924" s="23">
        <f t="shared" ca="1" si="770"/>
        <v>50.444032399726773</v>
      </c>
      <c r="K2924" s="19" t="str">
        <f t="shared" ca="1" si="771"/>
        <v/>
      </c>
      <c r="L2924" s="19" t="str">
        <f t="shared" ca="1" si="772"/>
        <v/>
      </c>
      <c r="M2924" s="9" t="str">
        <f t="shared" ca="1" si="773"/>
        <v/>
      </c>
      <c r="N2924" s="9" t="str">
        <f t="shared" ca="1" si="774"/>
        <v/>
      </c>
      <c r="O2924" s="11">
        <f t="shared" ca="1" si="767"/>
        <v>39324</v>
      </c>
      <c r="P2924" s="31">
        <f t="shared" ca="1" si="780"/>
        <v>67</v>
      </c>
      <c r="Q2924" s="9">
        <f t="shared" ca="1" si="775"/>
        <v>0</v>
      </c>
      <c r="R2924" s="34" t="str">
        <f t="shared" ca="1" si="781"/>
        <v>BUY</v>
      </c>
    </row>
    <row r="2925" spans="1:18" x14ac:dyDescent="0.3">
      <c r="A2925" s="9">
        <v>2922</v>
      </c>
      <c r="B2925" s="11">
        <f t="shared" ca="1" si="765"/>
        <v>39325</v>
      </c>
      <c r="C2925" s="17">
        <f t="shared" ca="1" si="766"/>
        <v>4459.6000000000004</v>
      </c>
      <c r="D2925" s="42">
        <f t="shared" ca="1" si="776"/>
        <v>47.300000000000182</v>
      </c>
      <c r="E2925" s="15">
        <f t="shared" ca="1" si="768"/>
        <v>47.300000000000182</v>
      </c>
      <c r="F2925" s="15">
        <f t="shared" ca="1" si="769"/>
        <v>0</v>
      </c>
      <c r="G2925" s="17">
        <f t="shared" ca="1" si="777"/>
        <v>40.299999999999955</v>
      </c>
      <c r="H2925" s="17">
        <f t="shared" ca="1" si="778"/>
        <v>31.282142857142812</v>
      </c>
      <c r="I2925" s="17">
        <f t="shared" ca="1" si="779"/>
        <v>1.2882749172279944</v>
      </c>
      <c r="J2925" s="23">
        <f t="shared" ca="1" si="770"/>
        <v>56.298957241929855</v>
      </c>
      <c r="K2925" s="19" t="str">
        <f t="shared" ca="1" si="771"/>
        <v/>
      </c>
      <c r="L2925" s="19" t="str">
        <f t="shared" ca="1" si="772"/>
        <v/>
      </c>
      <c r="M2925" s="9" t="str">
        <f t="shared" ca="1" si="773"/>
        <v/>
      </c>
      <c r="N2925" s="9" t="str">
        <f t="shared" ca="1" si="774"/>
        <v/>
      </c>
      <c r="O2925" s="11">
        <f t="shared" ca="1" si="767"/>
        <v>39325</v>
      </c>
      <c r="P2925" s="31">
        <f t="shared" ca="1" si="780"/>
        <v>67</v>
      </c>
      <c r="Q2925" s="9">
        <f t="shared" ca="1" si="775"/>
        <v>0</v>
      </c>
      <c r="R2925" s="34" t="str">
        <f t="shared" ca="1" si="781"/>
        <v>BUY</v>
      </c>
    </row>
    <row r="2926" spans="1:18" x14ac:dyDescent="0.3">
      <c r="A2926" s="9">
        <v>2923</v>
      </c>
      <c r="B2926" s="11">
        <f t="shared" ca="1" si="765"/>
        <v>39328</v>
      </c>
      <c r="C2926" s="17">
        <f t="shared" ca="1" si="766"/>
        <v>4474.75</v>
      </c>
      <c r="D2926" s="42">
        <f t="shared" ca="1" si="776"/>
        <v>15.149999999999636</v>
      </c>
      <c r="E2926" s="15">
        <f t="shared" ca="1" si="768"/>
        <v>15.149999999999636</v>
      </c>
      <c r="F2926" s="15">
        <f t="shared" ca="1" si="769"/>
        <v>0</v>
      </c>
      <c r="G2926" s="17">
        <f t="shared" ca="1" si="777"/>
        <v>38.503571428571412</v>
      </c>
      <c r="H2926" s="17">
        <f t="shared" ca="1" si="778"/>
        <v>31.282142857142812</v>
      </c>
      <c r="I2926" s="17">
        <f t="shared" ca="1" si="779"/>
        <v>1.2308482703504979</v>
      </c>
      <c r="J2926" s="23">
        <f t="shared" ca="1" si="770"/>
        <v>55.174002047082936</v>
      </c>
      <c r="K2926" s="19" t="str">
        <f t="shared" ca="1" si="771"/>
        <v/>
      </c>
      <c r="L2926" s="19" t="str">
        <f t="shared" ca="1" si="772"/>
        <v/>
      </c>
      <c r="M2926" s="9" t="str">
        <f t="shared" ca="1" si="773"/>
        <v/>
      </c>
      <c r="N2926" s="9" t="str">
        <f t="shared" ca="1" si="774"/>
        <v/>
      </c>
      <c r="O2926" s="11">
        <f t="shared" ca="1" si="767"/>
        <v>39328</v>
      </c>
      <c r="P2926" s="31">
        <f t="shared" ca="1" si="780"/>
        <v>67</v>
      </c>
      <c r="Q2926" s="9">
        <f t="shared" ca="1" si="775"/>
        <v>0</v>
      </c>
      <c r="R2926" s="34" t="str">
        <f t="shared" ca="1" si="781"/>
        <v>BUY</v>
      </c>
    </row>
    <row r="2927" spans="1:18" x14ac:dyDescent="0.3">
      <c r="A2927" s="9">
        <v>2924</v>
      </c>
      <c r="B2927" s="11">
        <f t="shared" ca="1" si="765"/>
        <v>39329</v>
      </c>
      <c r="C2927" s="17">
        <f t="shared" ca="1" si="766"/>
        <v>4479.25</v>
      </c>
      <c r="D2927" s="42">
        <f t="shared" ca="1" si="776"/>
        <v>4.5</v>
      </c>
      <c r="E2927" s="15">
        <f t="shared" ca="1" si="768"/>
        <v>4.5</v>
      </c>
      <c r="F2927" s="15">
        <f t="shared" ca="1" si="769"/>
        <v>0</v>
      </c>
      <c r="G2927" s="17">
        <f t="shared" ca="1" si="777"/>
        <v>38.824999999999982</v>
      </c>
      <c r="H2927" s="17">
        <f t="shared" ca="1" si="778"/>
        <v>31.035714285714253</v>
      </c>
      <c r="I2927" s="17">
        <f t="shared" ca="1" si="779"/>
        <v>1.250978135788263</v>
      </c>
      <c r="J2927" s="23">
        <f t="shared" ca="1" si="770"/>
        <v>55.574868360513285</v>
      </c>
      <c r="K2927" s="19" t="str">
        <f t="shared" ca="1" si="771"/>
        <v/>
      </c>
      <c r="L2927" s="19" t="str">
        <f t="shared" ca="1" si="772"/>
        <v/>
      </c>
      <c r="M2927" s="9" t="str">
        <f t="shared" ca="1" si="773"/>
        <v/>
      </c>
      <c r="N2927" s="9" t="str">
        <f t="shared" ca="1" si="774"/>
        <v/>
      </c>
      <c r="O2927" s="11">
        <f t="shared" ca="1" si="767"/>
        <v>39329</v>
      </c>
      <c r="P2927" s="31">
        <f t="shared" ca="1" si="780"/>
        <v>67</v>
      </c>
      <c r="Q2927" s="9">
        <f t="shared" ca="1" si="775"/>
        <v>0</v>
      </c>
      <c r="R2927" s="34" t="str">
        <f t="shared" ca="1" si="781"/>
        <v>BUY</v>
      </c>
    </row>
    <row r="2928" spans="1:18" x14ac:dyDescent="0.3">
      <c r="A2928" s="9">
        <v>2925</v>
      </c>
      <c r="B2928" s="11">
        <f t="shared" ca="1" si="765"/>
        <v>39330</v>
      </c>
      <c r="C2928" s="17">
        <f t="shared" ca="1" si="766"/>
        <v>4475.8500000000004</v>
      </c>
      <c r="D2928" s="42">
        <f t="shared" ca="1" si="776"/>
        <v>-3.3999999999996362</v>
      </c>
      <c r="E2928" s="15">
        <f t="shared" ca="1" si="768"/>
        <v>0</v>
      </c>
      <c r="F2928" s="15">
        <f t="shared" ca="1" si="769"/>
        <v>-3.3999999999996362</v>
      </c>
      <c r="G2928" s="17">
        <f t="shared" ca="1" si="777"/>
        <v>38.824999999999982</v>
      </c>
      <c r="H2928" s="17">
        <f t="shared" ca="1" si="778"/>
        <v>17.592857142857124</v>
      </c>
      <c r="I2928" s="17">
        <f t="shared" ca="1" si="779"/>
        <v>2.2068615509541223</v>
      </c>
      <c r="J2928" s="23">
        <f t="shared" ca="1" si="770"/>
        <v>68.8168639615117</v>
      </c>
      <c r="K2928" s="19" t="str">
        <f t="shared" ca="1" si="771"/>
        <v/>
      </c>
      <c r="L2928" s="19" t="str">
        <f t="shared" ca="1" si="772"/>
        <v/>
      </c>
      <c r="M2928" s="9" t="str">
        <f t="shared" ca="1" si="773"/>
        <v/>
      </c>
      <c r="N2928" s="9" t="str">
        <f t="shared" ca="1" si="774"/>
        <v/>
      </c>
      <c r="O2928" s="11">
        <f t="shared" ca="1" si="767"/>
        <v>39330</v>
      </c>
      <c r="P2928" s="31">
        <f t="shared" ca="1" si="780"/>
        <v>67</v>
      </c>
      <c r="Q2928" s="9">
        <f t="shared" ca="1" si="775"/>
        <v>0</v>
      </c>
      <c r="R2928" s="34" t="str">
        <f t="shared" ca="1" si="781"/>
        <v>BUY</v>
      </c>
    </row>
    <row r="2929" spans="1:18" x14ac:dyDescent="0.3">
      <c r="A2929" s="9">
        <v>2926</v>
      </c>
      <c r="B2929" s="11">
        <f t="shared" ca="1" si="765"/>
        <v>39331</v>
      </c>
      <c r="C2929" s="17">
        <f t="shared" ca="1" si="766"/>
        <v>4518.6000000000004</v>
      </c>
      <c r="D2929" s="42">
        <f t="shared" ca="1" si="776"/>
        <v>42.75</v>
      </c>
      <c r="E2929" s="15">
        <f t="shared" ca="1" si="768"/>
        <v>42.75</v>
      </c>
      <c r="F2929" s="15">
        <f t="shared" ca="1" si="769"/>
        <v>0</v>
      </c>
      <c r="G2929" s="17">
        <f t="shared" ca="1" si="777"/>
        <v>41.878571428571412</v>
      </c>
      <c r="H2929" s="17">
        <f t="shared" ca="1" si="778"/>
        <v>12.553571428571397</v>
      </c>
      <c r="I2929" s="17">
        <f t="shared" ca="1" si="779"/>
        <v>3.3359886201991538</v>
      </c>
      <c r="J2929" s="23">
        <f t="shared" ca="1" si="770"/>
        <v>76.93720884456404</v>
      </c>
      <c r="K2929" s="19" t="str">
        <f t="shared" ca="1" si="771"/>
        <v>SELL</v>
      </c>
      <c r="L2929" s="19">
        <f t="shared" ca="1" si="772"/>
        <v>68</v>
      </c>
      <c r="M2929" s="9" t="str">
        <f t="shared" ca="1" si="773"/>
        <v>SELL</v>
      </c>
      <c r="N2929" s="9">
        <f t="shared" ca="1" si="774"/>
        <v>4518.6000000000004</v>
      </c>
      <c r="O2929" s="11">
        <f t="shared" ca="1" si="767"/>
        <v>39331</v>
      </c>
      <c r="P2929" s="31">
        <f t="shared" ca="1" si="780"/>
        <v>68</v>
      </c>
      <c r="Q2929" s="9">
        <f t="shared" ca="1" si="775"/>
        <v>1</v>
      </c>
      <c r="R2929" s="34" t="str">
        <f t="shared" ca="1" si="781"/>
        <v>SELL</v>
      </c>
    </row>
    <row r="2930" spans="1:18" x14ac:dyDescent="0.3">
      <c r="A2930" s="9">
        <v>2927</v>
      </c>
      <c r="B2930" s="11">
        <f t="shared" ca="1" si="765"/>
        <v>39332</v>
      </c>
      <c r="C2930" s="17">
        <f t="shared" ca="1" si="766"/>
        <v>4509.5</v>
      </c>
      <c r="D2930" s="42">
        <f t="shared" ca="1" si="776"/>
        <v>-9.1000000000003638</v>
      </c>
      <c r="E2930" s="15">
        <f t="shared" ca="1" si="768"/>
        <v>0</v>
      </c>
      <c r="F2930" s="15">
        <f t="shared" ca="1" si="769"/>
        <v>-9.1000000000003638</v>
      </c>
      <c r="G2930" s="17">
        <f t="shared" ca="1" si="777"/>
        <v>34.664285714285697</v>
      </c>
      <c r="H2930" s="17">
        <f t="shared" ca="1" si="778"/>
        <v>13.203571428571422</v>
      </c>
      <c r="I2930" s="17">
        <f t="shared" ca="1" si="779"/>
        <v>2.6253719231809574</v>
      </c>
      <c r="J2930" s="23">
        <f t="shared" ca="1" si="770"/>
        <v>72.416623144072219</v>
      </c>
      <c r="K2930" s="19" t="str">
        <f t="shared" ca="1" si="771"/>
        <v>SELL</v>
      </c>
      <c r="L2930" s="19" t="str">
        <f t="shared" ca="1" si="772"/>
        <v/>
      </c>
      <c r="M2930" s="9" t="str">
        <f t="shared" ca="1" si="773"/>
        <v/>
      </c>
      <c r="N2930" s="9" t="str">
        <f t="shared" ca="1" si="774"/>
        <v/>
      </c>
      <c r="O2930" s="11">
        <f t="shared" ca="1" si="767"/>
        <v>39332</v>
      </c>
      <c r="P2930" s="31">
        <f t="shared" ca="1" si="780"/>
        <v>68</v>
      </c>
      <c r="Q2930" s="9">
        <f t="shared" ca="1" si="775"/>
        <v>0</v>
      </c>
      <c r="R2930" s="34" t="str">
        <f t="shared" ca="1" si="781"/>
        <v>SELL</v>
      </c>
    </row>
    <row r="2931" spans="1:18" x14ac:dyDescent="0.3">
      <c r="A2931" s="9">
        <v>2928</v>
      </c>
      <c r="B2931" s="11">
        <f t="shared" ca="1" si="765"/>
        <v>39335</v>
      </c>
      <c r="C2931" s="17">
        <f t="shared" ca="1" si="766"/>
        <v>4507.8500000000004</v>
      </c>
      <c r="D2931" s="42">
        <f t="shared" ca="1" si="776"/>
        <v>-1.6499999999996362</v>
      </c>
      <c r="E2931" s="15">
        <f t="shared" ca="1" si="768"/>
        <v>0</v>
      </c>
      <c r="F2931" s="15">
        <f t="shared" ca="1" si="769"/>
        <v>-1.6499999999996362</v>
      </c>
      <c r="G2931" s="17">
        <f t="shared" ca="1" si="777"/>
        <v>34.664285714285697</v>
      </c>
      <c r="H2931" s="17">
        <f t="shared" ca="1" si="778"/>
        <v>3.7392857142856752</v>
      </c>
      <c r="I2931" s="17">
        <f t="shared" ca="1" si="779"/>
        <v>9.2702960840497575</v>
      </c>
      <c r="J2931" s="23">
        <f t="shared" ca="1" si="770"/>
        <v>90.263182367711423</v>
      </c>
      <c r="K2931" s="19" t="str">
        <f t="shared" ca="1" si="771"/>
        <v>SELL</v>
      </c>
      <c r="L2931" s="19" t="str">
        <f t="shared" ca="1" si="772"/>
        <v/>
      </c>
      <c r="M2931" s="9" t="str">
        <f t="shared" ca="1" si="773"/>
        <v/>
      </c>
      <c r="N2931" s="9" t="str">
        <f t="shared" ca="1" si="774"/>
        <v/>
      </c>
      <c r="O2931" s="11">
        <f t="shared" ca="1" si="767"/>
        <v>39335</v>
      </c>
      <c r="P2931" s="31">
        <f t="shared" ca="1" si="780"/>
        <v>68</v>
      </c>
      <c r="Q2931" s="9">
        <f t="shared" ca="1" si="775"/>
        <v>0</v>
      </c>
      <c r="R2931" s="34" t="str">
        <f t="shared" ca="1" si="781"/>
        <v>SELL</v>
      </c>
    </row>
    <row r="2932" spans="1:18" x14ac:dyDescent="0.3">
      <c r="A2932" s="9">
        <v>2929</v>
      </c>
      <c r="B2932" s="11">
        <f t="shared" ca="1" si="765"/>
        <v>39336</v>
      </c>
      <c r="C2932" s="17">
        <f t="shared" ca="1" si="766"/>
        <v>4497.05</v>
      </c>
      <c r="D2932" s="42">
        <f t="shared" ca="1" si="776"/>
        <v>-10.800000000000182</v>
      </c>
      <c r="E2932" s="15">
        <f t="shared" ca="1" si="768"/>
        <v>0</v>
      </c>
      <c r="F2932" s="15">
        <f t="shared" ca="1" si="769"/>
        <v>-10.800000000000182</v>
      </c>
      <c r="G2932" s="17">
        <f t="shared" ca="1" si="777"/>
        <v>29.075000000000014</v>
      </c>
      <c r="H2932" s="17">
        <f t="shared" ca="1" si="778"/>
        <v>4.5107142857142595</v>
      </c>
      <c r="I2932" s="17">
        <f t="shared" ca="1" si="779"/>
        <v>6.4457640538401035</v>
      </c>
      <c r="J2932" s="23">
        <f t="shared" ca="1" si="770"/>
        <v>86.569544874521554</v>
      </c>
      <c r="K2932" s="19" t="str">
        <f t="shared" ca="1" si="771"/>
        <v>SELL</v>
      </c>
      <c r="L2932" s="19" t="str">
        <f t="shared" ca="1" si="772"/>
        <v/>
      </c>
      <c r="M2932" s="9" t="str">
        <f t="shared" ca="1" si="773"/>
        <v/>
      </c>
      <c r="N2932" s="9" t="str">
        <f t="shared" ca="1" si="774"/>
        <v/>
      </c>
      <c r="O2932" s="11">
        <f t="shared" ca="1" si="767"/>
        <v>39336</v>
      </c>
      <c r="P2932" s="31">
        <f t="shared" ca="1" si="780"/>
        <v>68</v>
      </c>
      <c r="Q2932" s="9">
        <f t="shared" ca="1" si="775"/>
        <v>0</v>
      </c>
      <c r="R2932" s="34" t="str">
        <f t="shared" ca="1" si="781"/>
        <v>SELL</v>
      </c>
    </row>
    <row r="2933" spans="1:18" x14ac:dyDescent="0.3">
      <c r="A2933" s="9">
        <v>2930</v>
      </c>
      <c r="B2933" s="11">
        <f t="shared" ca="1" si="765"/>
        <v>39337</v>
      </c>
      <c r="C2933" s="17">
        <f t="shared" ca="1" si="766"/>
        <v>4496.8500000000004</v>
      </c>
      <c r="D2933" s="42">
        <f t="shared" ca="1" si="776"/>
        <v>-0.1999999999998181</v>
      </c>
      <c r="E2933" s="15">
        <f t="shared" ca="1" si="768"/>
        <v>0</v>
      </c>
      <c r="F2933" s="15">
        <f t="shared" ca="1" si="769"/>
        <v>-0.1999999999998181</v>
      </c>
      <c r="G2933" s="17">
        <f t="shared" ca="1" si="777"/>
        <v>29.075000000000014</v>
      </c>
      <c r="H2933" s="17">
        <f t="shared" ca="1" si="778"/>
        <v>1.7964285714285455</v>
      </c>
      <c r="I2933" s="17">
        <f t="shared" ca="1" si="779"/>
        <v>16.18489065606386</v>
      </c>
      <c r="J2933" s="23">
        <f t="shared" ca="1" si="770"/>
        <v>94.180934752429508</v>
      </c>
      <c r="K2933" s="19" t="str">
        <f t="shared" ca="1" si="771"/>
        <v>SELL</v>
      </c>
      <c r="L2933" s="19" t="str">
        <f t="shared" ca="1" si="772"/>
        <v/>
      </c>
      <c r="M2933" s="9" t="str">
        <f t="shared" ca="1" si="773"/>
        <v/>
      </c>
      <c r="N2933" s="9" t="str">
        <f t="shared" ca="1" si="774"/>
        <v/>
      </c>
      <c r="O2933" s="11">
        <f t="shared" ca="1" si="767"/>
        <v>39337</v>
      </c>
      <c r="P2933" s="31">
        <f t="shared" ca="1" si="780"/>
        <v>68</v>
      </c>
      <c r="Q2933" s="9">
        <f t="shared" ca="1" si="775"/>
        <v>0</v>
      </c>
      <c r="R2933" s="34" t="str">
        <f t="shared" ca="1" si="781"/>
        <v>SELL</v>
      </c>
    </row>
    <row r="2934" spans="1:18" x14ac:dyDescent="0.3">
      <c r="A2934" s="9">
        <v>2931</v>
      </c>
      <c r="B2934" s="11">
        <f t="shared" ca="1" si="765"/>
        <v>39338</v>
      </c>
      <c r="C2934" s="17">
        <f t="shared" ca="1" si="766"/>
        <v>4528.95</v>
      </c>
      <c r="D2934" s="42">
        <f t="shared" ca="1" si="776"/>
        <v>32.099999999999454</v>
      </c>
      <c r="E2934" s="15">
        <f t="shared" ca="1" si="768"/>
        <v>32.099999999999454</v>
      </c>
      <c r="F2934" s="15">
        <f t="shared" ca="1" si="769"/>
        <v>0</v>
      </c>
      <c r="G2934" s="17">
        <f t="shared" ca="1" si="777"/>
        <v>25.996428571428559</v>
      </c>
      <c r="H2934" s="17">
        <f t="shared" ca="1" si="778"/>
        <v>1.7964285714285455</v>
      </c>
      <c r="I2934" s="17">
        <f t="shared" ca="1" si="779"/>
        <v>14.471172962226841</v>
      </c>
      <c r="J2934" s="23">
        <f t="shared" ca="1" si="770"/>
        <v>93.536365972757736</v>
      </c>
      <c r="K2934" s="19" t="str">
        <f t="shared" ca="1" si="771"/>
        <v>SELL</v>
      </c>
      <c r="L2934" s="19" t="str">
        <f t="shared" ca="1" si="772"/>
        <v/>
      </c>
      <c r="M2934" s="9" t="str">
        <f t="shared" ca="1" si="773"/>
        <v/>
      </c>
      <c r="N2934" s="9" t="str">
        <f t="shared" ca="1" si="774"/>
        <v/>
      </c>
      <c r="O2934" s="11">
        <f t="shared" ca="1" si="767"/>
        <v>39338</v>
      </c>
      <c r="P2934" s="31">
        <f t="shared" ca="1" si="780"/>
        <v>68</v>
      </c>
      <c r="Q2934" s="9">
        <f t="shared" ca="1" si="775"/>
        <v>0</v>
      </c>
      <c r="R2934" s="34" t="str">
        <f t="shared" ca="1" si="781"/>
        <v>SELL</v>
      </c>
    </row>
    <row r="2935" spans="1:18" x14ac:dyDescent="0.3">
      <c r="A2935" s="9">
        <v>2932</v>
      </c>
      <c r="B2935" s="11">
        <f t="shared" ca="1" si="765"/>
        <v>39339</v>
      </c>
      <c r="C2935" s="17">
        <f t="shared" ca="1" si="766"/>
        <v>4518</v>
      </c>
      <c r="D2935" s="42">
        <f t="shared" ca="1" si="776"/>
        <v>-10.949999999999818</v>
      </c>
      <c r="E2935" s="15">
        <f t="shared" ca="1" si="768"/>
        <v>0</v>
      </c>
      <c r="F2935" s="15">
        <f t="shared" ca="1" si="769"/>
        <v>-10.949999999999818</v>
      </c>
      <c r="G2935" s="17">
        <f t="shared" ca="1" si="777"/>
        <v>17.964285714285648</v>
      </c>
      <c r="H2935" s="17">
        <f t="shared" ca="1" si="778"/>
        <v>2.5785714285713897</v>
      </c>
      <c r="I2935" s="17">
        <f t="shared" ca="1" si="779"/>
        <v>6.9667590027701625</v>
      </c>
      <c r="J2935" s="23">
        <f t="shared" ca="1" si="770"/>
        <v>87.447844228094695</v>
      </c>
      <c r="K2935" s="19" t="str">
        <f t="shared" ca="1" si="771"/>
        <v>SELL</v>
      </c>
      <c r="L2935" s="19" t="str">
        <f t="shared" ca="1" si="772"/>
        <v/>
      </c>
      <c r="M2935" s="9" t="str">
        <f t="shared" ca="1" si="773"/>
        <v/>
      </c>
      <c r="N2935" s="9" t="str">
        <f t="shared" ca="1" si="774"/>
        <v/>
      </c>
      <c r="O2935" s="11">
        <f t="shared" ca="1" si="767"/>
        <v>39339</v>
      </c>
      <c r="P2935" s="31">
        <f t="shared" ca="1" si="780"/>
        <v>68</v>
      </c>
      <c r="Q2935" s="9">
        <f t="shared" ca="1" si="775"/>
        <v>0</v>
      </c>
      <c r="R2935" s="34" t="str">
        <f t="shared" ca="1" si="781"/>
        <v>SELL</v>
      </c>
    </row>
    <row r="2936" spans="1:18" x14ac:dyDescent="0.3">
      <c r="A2936" s="9">
        <v>2933</v>
      </c>
      <c r="B2936" s="11">
        <f t="shared" ca="1" si="765"/>
        <v>39342</v>
      </c>
      <c r="C2936" s="17">
        <f t="shared" ca="1" si="766"/>
        <v>4494.6499999999996</v>
      </c>
      <c r="D2936" s="42">
        <f t="shared" ca="1" si="776"/>
        <v>-23.350000000000364</v>
      </c>
      <c r="E2936" s="15">
        <f t="shared" ca="1" si="768"/>
        <v>0</v>
      </c>
      <c r="F2936" s="15">
        <f t="shared" ca="1" si="769"/>
        <v>-23.350000000000364</v>
      </c>
      <c r="G2936" s="17">
        <f t="shared" ca="1" si="777"/>
        <v>16.671428571428546</v>
      </c>
      <c r="H2936" s="17">
        <f t="shared" ca="1" si="778"/>
        <v>4.2464285714285586</v>
      </c>
      <c r="I2936" s="17">
        <f t="shared" ca="1" si="779"/>
        <v>3.9259882253995011</v>
      </c>
      <c r="J2936" s="23">
        <f t="shared" ca="1" si="770"/>
        <v>79.699504865972358</v>
      </c>
      <c r="K2936" s="19" t="str">
        <f t="shared" ca="1" si="771"/>
        <v>SELL</v>
      </c>
      <c r="L2936" s="19" t="str">
        <f t="shared" ca="1" si="772"/>
        <v/>
      </c>
      <c r="M2936" s="9" t="str">
        <f t="shared" ca="1" si="773"/>
        <v/>
      </c>
      <c r="N2936" s="9" t="str">
        <f t="shared" ca="1" si="774"/>
        <v/>
      </c>
      <c r="O2936" s="11">
        <f t="shared" ca="1" si="767"/>
        <v>39342</v>
      </c>
      <c r="P2936" s="31">
        <f t="shared" ca="1" si="780"/>
        <v>68</v>
      </c>
      <c r="Q2936" s="9">
        <f t="shared" ca="1" si="775"/>
        <v>0</v>
      </c>
      <c r="R2936" s="34" t="str">
        <f t="shared" ca="1" si="781"/>
        <v>SELL</v>
      </c>
    </row>
    <row r="2937" spans="1:18" x14ac:dyDescent="0.3">
      <c r="A2937" s="9">
        <v>2934</v>
      </c>
      <c r="B2937" s="11">
        <f t="shared" ca="1" si="765"/>
        <v>39343</v>
      </c>
      <c r="C2937" s="17">
        <f t="shared" ca="1" si="766"/>
        <v>4546.2</v>
      </c>
      <c r="D2937" s="42">
        <f t="shared" ca="1" si="776"/>
        <v>51.550000000000182</v>
      </c>
      <c r="E2937" s="15">
        <f t="shared" ca="1" si="768"/>
        <v>51.550000000000182</v>
      </c>
      <c r="F2937" s="15">
        <f t="shared" ca="1" si="769"/>
        <v>0</v>
      </c>
      <c r="G2937" s="17">
        <f t="shared" ca="1" si="777"/>
        <v>17.596428571428532</v>
      </c>
      <c r="H2937" s="17">
        <f t="shared" ca="1" si="778"/>
        <v>4.2464285714285586</v>
      </c>
      <c r="I2937" s="17">
        <f t="shared" ca="1" si="779"/>
        <v>4.1438183347350748</v>
      </c>
      <c r="J2937" s="23">
        <f t="shared" ca="1" si="770"/>
        <v>80.55918901242643</v>
      </c>
      <c r="K2937" s="19" t="str">
        <f t="shared" ca="1" si="771"/>
        <v>SELL</v>
      </c>
      <c r="L2937" s="19" t="str">
        <f t="shared" ca="1" si="772"/>
        <v/>
      </c>
      <c r="M2937" s="9" t="str">
        <f t="shared" ca="1" si="773"/>
        <v/>
      </c>
      <c r="N2937" s="9" t="str">
        <f t="shared" ca="1" si="774"/>
        <v/>
      </c>
      <c r="O2937" s="11">
        <f t="shared" ca="1" si="767"/>
        <v>39343</v>
      </c>
      <c r="P2937" s="31">
        <f t="shared" ca="1" si="780"/>
        <v>68</v>
      </c>
      <c r="Q2937" s="9">
        <f t="shared" ca="1" si="775"/>
        <v>0</v>
      </c>
      <c r="R2937" s="34" t="str">
        <f t="shared" ca="1" si="781"/>
        <v>SELL</v>
      </c>
    </row>
    <row r="2938" spans="1:18" x14ac:dyDescent="0.3">
      <c r="A2938" s="9">
        <v>2935</v>
      </c>
      <c r="B2938" s="11">
        <f t="shared" ca="1" si="765"/>
        <v>39344</v>
      </c>
      <c r="C2938" s="17">
        <f t="shared" ca="1" si="766"/>
        <v>4732.3500000000004</v>
      </c>
      <c r="D2938" s="42">
        <f t="shared" ca="1" si="776"/>
        <v>186.15000000000055</v>
      </c>
      <c r="E2938" s="15">
        <f t="shared" ca="1" si="768"/>
        <v>186.15000000000055</v>
      </c>
      <c r="F2938" s="15">
        <f t="shared" ca="1" si="769"/>
        <v>0</v>
      </c>
      <c r="G2938" s="17">
        <f t="shared" ca="1" si="777"/>
        <v>27.107142857142858</v>
      </c>
      <c r="H2938" s="17">
        <f t="shared" ca="1" si="778"/>
        <v>4.2464285714285586</v>
      </c>
      <c r="I2938" s="17">
        <f t="shared" ca="1" si="779"/>
        <v>6.3835155592935431</v>
      </c>
      <c r="J2938" s="23">
        <f t="shared" ca="1" si="770"/>
        <v>86.45631620913548</v>
      </c>
      <c r="K2938" s="19" t="str">
        <f t="shared" ca="1" si="771"/>
        <v>SELL</v>
      </c>
      <c r="L2938" s="19" t="str">
        <f t="shared" ca="1" si="772"/>
        <v/>
      </c>
      <c r="M2938" s="9" t="str">
        <f t="shared" ca="1" si="773"/>
        <v/>
      </c>
      <c r="N2938" s="9" t="str">
        <f t="shared" ca="1" si="774"/>
        <v/>
      </c>
      <c r="O2938" s="11">
        <f t="shared" ca="1" si="767"/>
        <v>39344</v>
      </c>
      <c r="P2938" s="31">
        <f t="shared" ca="1" si="780"/>
        <v>68</v>
      </c>
      <c r="Q2938" s="9">
        <f t="shared" ca="1" si="775"/>
        <v>0</v>
      </c>
      <c r="R2938" s="34" t="str">
        <f t="shared" ca="1" si="781"/>
        <v>SELL</v>
      </c>
    </row>
    <row r="2939" spans="1:18" x14ac:dyDescent="0.3">
      <c r="A2939" s="9">
        <v>2936</v>
      </c>
      <c r="B2939" s="11">
        <f t="shared" ca="1" si="765"/>
        <v>39345</v>
      </c>
      <c r="C2939" s="17">
        <f t="shared" ca="1" si="766"/>
        <v>4747.55</v>
      </c>
      <c r="D2939" s="42">
        <f t="shared" ca="1" si="776"/>
        <v>15.199999999999818</v>
      </c>
      <c r="E2939" s="15">
        <f t="shared" ca="1" si="768"/>
        <v>15.199999999999818</v>
      </c>
      <c r="F2939" s="15">
        <f t="shared" ca="1" si="769"/>
        <v>0</v>
      </c>
      <c r="G2939" s="17">
        <f t="shared" ca="1" si="777"/>
        <v>24.814285714285688</v>
      </c>
      <c r="H2939" s="17">
        <f t="shared" ca="1" si="778"/>
        <v>4.2464285714285586</v>
      </c>
      <c r="I2939" s="17">
        <f t="shared" ca="1" si="779"/>
        <v>5.8435660218671268</v>
      </c>
      <c r="J2939" s="23">
        <f t="shared" ca="1" si="770"/>
        <v>85.387735037483125</v>
      </c>
      <c r="K2939" s="19" t="str">
        <f t="shared" ca="1" si="771"/>
        <v>SELL</v>
      </c>
      <c r="L2939" s="19" t="str">
        <f t="shared" ca="1" si="772"/>
        <v/>
      </c>
      <c r="M2939" s="9" t="str">
        <f t="shared" ca="1" si="773"/>
        <v/>
      </c>
      <c r="N2939" s="9" t="str">
        <f t="shared" ca="1" si="774"/>
        <v/>
      </c>
      <c r="O2939" s="11">
        <f t="shared" ca="1" si="767"/>
        <v>39345</v>
      </c>
      <c r="P2939" s="31">
        <f t="shared" ca="1" si="780"/>
        <v>68</v>
      </c>
      <c r="Q2939" s="9">
        <f t="shared" ca="1" si="775"/>
        <v>0</v>
      </c>
      <c r="R2939" s="34" t="str">
        <f t="shared" ca="1" si="781"/>
        <v>SELL</v>
      </c>
    </row>
    <row r="2940" spans="1:18" x14ac:dyDescent="0.3">
      <c r="A2940" s="9">
        <v>2937</v>
      </c>
      <c r="B2940" s="11">
        <f t="shared" ca="1" si="765"/>
        <v>39346</v>
      </c>
      <c r="C2940" s="17">
        <f t="shared" ca="1" si="766"/>
        <v>4837.55</v>
      </c>
      <c r="D2940" s="42">
        <f t="shared" ca="1" si="776"/>
        <v>90</v>
      </c>
      <c r="E2940" s="15">
        <f t="shared" ca="1" si="768"/>
        <v>90</v>
      </c>
      <c r="F2940" s="15">
        <f t="shared" ca="1" si="769"/>
        <v>0</v>
      </c>
      <c r="G2940" s="17">
        <f t="shared" ca="1" si="777"/>
        <v>30.160714285714285</v>
      </c>
      <c r="H2940" s="17">
        <f t="shared" ca="1" si="778"/>
        <v>4.2464285714285586</v>
      </c>
      <c r="I2940" s="17">
        <f t="shared" ca="1" si="779"/>
        <v>7.1026072329689027</v>
      </c>
      <c r="J2940" s="23">
        <f t="shared" ca="1" si="770"/>
        <v>87.658293543699429</v>
      </c>
      <c r="K2940" s="19" t="str">
        <f t="shared" ca="1" si="771"/>
        <v>SELL</v>
      </c>
      <c r="L2940" s="19" t="str">
        <f t="shared" ca="1" si="772"/>
        <v/>
      </c>
      <c r="M2940" s="9" t="str">
        <f t="shared" ca="1" si="773"/>
        <v/>
      </c>
      <c r="N2940" s="9" t="str">
        <f t="shared" ca="1" si="774"/>
        <v/>
      </c>
      <c r="O2940" s="11">
        <f t="shared" ca="1" si="767"/>
        <v>39346</v>
      </c>
      <c r="P2940" s="31">
        <f t="shared" ca="1" si="780"/>
        <v>68</v>
      </c>
      <c r="Q2940" s="9">
        <f t="shared" ca="1" si="775"/>
        <v>0</v>
      </c>
      <c r="R2940" s="34" t="str">
        <f t="shared" ca="1" si="781"/>
        <v>SELL</v>
      </c>
    </row>
    <row r="2941" spans="1:18" x14ac:dyDescent="0.3">
      <c r="A2941" s="9">
        <v>2938</v>
      </c>
      <c r="B2941" s="11">
        <f t="shared" ca="1" si="765"/>
        <v>39349</v>
      </c>
      <c r="C2941" s="17">
        <f t="shared" ca="1" si="766"/>
        <v>4932.2</v>
      </c>
      <c r="D2941" s="42">
        <f t="shared" ca="1" si="776"/>
        <v>94.649999999999636</v>
      </c>
      <c r="E2941" s="15">
        <f t="shared" ca="1" si="768"/>
        <v>94.649999999999636</v>
      </c>
      <c r="F2941" s="15">
        <f t="shared" ca="1" si="769"/>
        <v>0</v>
      </c>
      <c r="G2941" s="17">
        <f t="shared" ca="1" si="777"/>
        <v>36.599999999999973</v>
      </c>
      <c r="H2941" s="17">
        <f t="shared" ca="1" si="778"/>
        <v>4.2464285714285586</v>
      </c>
      <c r="I2941" s="17">
        <f t="shared" ca="1" si="779"/>
        <v>8.6190075693860582</v>
      </c>
      <c r="J2941" s="23">
        <f t="shared" ca="1" si="770"/>
        <v>89.603917111130556</v>
      </c>
      <c r="K2941" s="19" t="str">
        <f t="shared" ca="1" si="771"/>
        <v>SELL</v>
      </c>
      <c r="L2941" s="19" t="str">
        <f t="shared" ca="1" si="772"/>
        <v/>
      </c>
      <c r="M2941" s="9" t="str">
        <f t="shared" ca="1" si="773"/>
        <v/>
      </c>
      <c r="N2941" s="9" t="str">
        <f t="shared" ca="1" si="774"/>
        <v/>
      </c>
      <c r="O2941" s="11">
        <f t="shared" ca="1" si="767"/>
        <v>39349</v>
      </c>
      <c r="P2941" s="31">
        <f t="shared" ca="1" si="780"/>
        <v>68</v>
      </c>
      <c r="Q2941" s="9">
        <f t="shared" ca="1" si="775"/>
        <v>0</v>
      </c>
      <c r="R2941" s="34" t="str">
        <f t="shared" ca="1" si="781"/>
        <v>SELL</v>
      </c>
    </row>
    <row r="2942" spans="1:18" x14ac:dyDescent="0.3">
      <c r="A2942" s="9">
        <v>2939</v>
      </c>
      <c r="B2942" s="11">
        <f t="shared" ca="1" si="765"/>
        <v>39350</v>
      </c>
      <c r="C2942" s="17">
        <f t="shared" ca="1" si="766"/>
        <v>4938.8500000000004</v>
      </c>
      <c r="D2942" s="42">
        <f t="shared" ca="1" si="776"/>
        <v>6.6500000000005457</v>
      </c>
      <c r="E2942" s="15">
        <f t="shared" ca="1" si="768"/>
        <v>6.6500000000005457</v>
      </c>
      <c r="F2942" s="15">
        <f t="shared" ca="1" si="769"/>
        <v>0</v>
      </c>
      <c r="G2942" s="17">
        <f t="shared" ca="1" si="777"/>
        <v>37.07500000000001</v>
      </c>
      <c r="H2942" s="17">
        <f t="shared" ca="1" si="778"/>
        <v>4.0035714285714414</v>
      </c>
      <c r="I2942" s="17">
        <f t="shared" ca="1" si="779"/>
        <v>9.2604817127564409</v>
      </c>
      <c r="J2942" s="23">
        <f t="shared" ca="1" si="770"/>
        <v>90.253868892366512</v>
      </c>
      <c r="K2942" s="19" t="str">
        <f t="shared" ca="1" si="771"/>
        <v>SELL</v>
      </c>
      <c r="L2942" s="19" t="str">
        <f t="shared" ca="1" si="772"/>
        <v/>
      </c>
      <c r="M2942" s="9" t="str">
        <f t="shared" ca="1" si="773"/>
        <v/>
      </c>
      <c r="N2942" s="9" t="str">
        <f t="shared" ca="1" si="774"/>
        <v/>
      </c>
      <c r="O2942" s="11">
        <f t="shared" ca="1" si="767"/>
        <v>39350</v>
      </c>
      <c r="P2942" s="31">
        <f t="shared" ca="1" si="780"/>
        <v>68</v>
      </c>
      <c r="Q2942" s="9">
        <f t="shared" ca="1" si="775"/>
        <v>0</v>
      </c>
      <c r="R2942" s="34" t="str">
        <f t="shared" ca="1" si="781"/>
        <v>SELL</v>
      </c>
    </row>
    <row r="2943" spans="1:18" x14ac:dyDescent="0.3">
      <c r="A2943" s="9">
        <v>2940</v>
      </c>
      <c r="B2943" s="11">
        <f t="shared" ca="1" si="765"/>
        <v>39351</v>
      </c>
      <c r="C2943" s="17">
        <f t="shared" ca="1" si="766"/>
        <v>4940.5</v>
      </c>
      <c r="D2943" s="42">
        <f t="shared" ca="1" si="776"/>
        <v>1.6499999999996362</v>
      </c>
      <c r="E2943" s="15">
        <f t="shared" ca="1" si="768"/>
        <v>1.6499999999996362</v>
      </c>
      <c r="F2943" s="15">
        <f t="shared" ca="1" si="769"/>
        <v>0</v>
      </c>
      <c r="G2943" s="17">
        <f t="shared" ca="1" si="777"/>
        <v>34.139285714285698</v>
      </c>
      <c r="H2943" s="17">
        <f t="shared" ca="1" si="778"/>
        <v>4.0035714285714414</v>
      </c>
      <c r="I2943" s="17">
        <f t="shared" ca="1" si="779"/>
        <v>8.5272078501337774</v>
      </c>
      <c r="J2943" s="23">
        <f t="shared" ca="1" si="770"/>
        <v>89.503745318352031</v>
      </c>
      <c r="K2943" s="19" t="str">
        <f t="shared" ca="1" si="771"/>
        <v>SELL</v>
      </c>
      <c r="L2943" s="19" t="str">
        <f t="shared" ca="1" si="772"/>
        <v/>
      </c>
      <c r="M2943" s="9" t="str">
        <f t="shared" ca="1" si="773"/>
        <v/>
      </c>
      <c r="N2943" s="9" t="str">
        <f t="shared" ca="1" si="774"/>
        <v/>
      </c>
      <c r="O2943" s="11">
        <f t="shared" ca="1" si="767"/>
        <v>39351</v>
      </c>
      <c r="P2943" s="31">
        <f t="shared" ca="1" si="780"/>
        <v>68</v>
      </c>
      <c r="Q2943" s="9">
        <f t="shared" ca="1" si="775"/>
        <v>0</v>
      </c>
      <c r="R2943" s="34" t="str">
        <f t="shared" ca="1" si="781"/>
        <v>SELL</v>
      </c>
    </row>
    <row r="2944" spans="1:18" x14ac:dyDescent="0.3">
      <c r="A2944" s="9">
        <v>2941</v>
      </c>
      <c r="B2944" s="11">
        <f t="shared" ca="1" si="765"/>
        <v>39352</v>
      </c>
      <c r="C2944" s="17">
        <f t="shared" ca="1" si="766"/>
        <v>5000.55</v>
      </c>
      <c r="D2944" s="42">
        <f t="shared" ca="1" si="776"/>
        <v>60.050000000000182</v>
      </c>
      <c r="E2944" s="15">
        <f t="shared" ca="1" si="768"/>
        <v>60.050000000000182</v>
      </c>
      <c r="F2944" s="15">
        <f t="shared" ca="1" si="769"/>
        <v>0</v>
      </c>
      <c r="G2944" s="17">
        <f t="shared" ca="1" si="777"/>
        <v>38.428571428571431</v>
      </c>
      <c r="H2944" s="17">
        <f t="shared" ca="1" si="778"/>
        <v>3.3535714285714158</v>
      </c>
      <c r="I2944" s="17">
        <f t="shared" ca="1" si="779"/>
        <v>11.458998935037318</v>
      </c>
      <c r="J2944" s="23">
        <f t="shared" ca="1" si="770"/>
        <v>91.973672963501187</v>
      </c>
      <c r="K2944" s="19" t="str">
        <f t="shared" ca="1" si="771"/>
        <v>SELL</v>
      </c>
      <c r="L2944" s="19" t="str">
        <f t="shared" ca="1" si="772"/>
        <v/>
      </c>
      <c r="M2944" s="9" t="str">
        <f t="shared" ca="1" si="773"/>
        <v/>
      </c>
      <c r="N2944" s="9" t="str">
        <f t="shared" ca="1" si="774"/>
        <v/>
      </c>
      <c r="O2944" s="11">
        <f t="shared" ca="1" si="767"/>
        <v>39352</v>
      </c>
      <c r="P2944" s="31">
        <f t="shared" ca="1" si="780"/>
        <v>68</v>
      </c>
      <c r="Q2944" s="9">
        <f t="shared" ca="1" si="775"/>
        <v>0</v>
      </c>
      <c r="R2944" s="34" t="str">
        <f t="shared" ca="1" si="781"/>
        <v>SELL</v>
      </c>
    </row>
    <row r="2945" spans="1:18" x14ac:dyDescent="0.3">
      <c r="A2945" s="9">
        <v>2942</v>
      </c>
      <c r="B2945" s="11">
        <f t="shared" ca="1" si="765"/>
        <v>39353</v>
      </c>
      <c r="C2945" s="17">
        <f t="shared" ca="1" si="766"/>
        <v>5021.3500000000004</v>
      </c>
      <c r="D2945" s="42">
        <f t="shared" ca="1" si="776"/>
        <v>20.800000000000182</v>
      </c>
      <c r="E2945" s="15">
        <f t="shared" ca="1" si="768"/>
        <v>20.800000000000182</v>
      </c>
      <c r="F2945" s="15">
        <f t="shared" ca="1" si="769"/>
        <v>0</v>
      </c>
      <c r="G2945" s="17">
        <f t="shared" ca="1" si="777"/>
        <v>39.914285714285725</v>
      </c>
      <c r="H2945" s="17">
        <f t="shared" ca="1" si="778"/>
        <v>3.2357142857142986</v>
      </c>
      <c r="I2945" s="17">
        <f t="shared" ca="1" si="779"/>
        <v>12.335540838852051</v>
      </c>
      <c r="J2945" s="23">
        <f t="shared" ca="1" si="770"/>
        <v>92.501241516305214</v>
      </c>
      <c r="K2945" s="19" t="str">
        <f t="shared" ca="1" si="771"/>
        <v>SELL</v>
      </c>
      <c r="L2945" s="19" t="str">
        <f t="shared" ca="1" si="772"/>
        <v/>
      </c>
      <c r="M2945" s="9" t="str">
        <f t="shared" ca="1" si="773"/>
        <v/>
      </c>
      <c r="N2945" s="9" t="str">
        <f t="shared" ca="1" si="774"/>
        <v/>
      </c>
      <c r="O2945" s="11">
        <f t="shared" ca="1" si="767"/>
        <v>39353</v>
      </c>
      <c r="P2945" s="31">
        <f t="shared" ca="1" si="780"/>
        <v>68</v>
      </c>
      <c r="Q2945" s="9">
        <f t="shared" ca="1" si="775"/>
        <v>0</v>
      </c>
      <c r="R2945" s="34" t="str">
        <f t="shared" ca="1" si="781"/>
        <v>SELL</v>
      </c>
    </row>
    <row r="2946" spans="1:18" x14ac:dyDescent="0.3">
      <c r="A2946" s="9">
        <v>2943</v>
      </c>
      <c r="B2946" s="11">
        <f t="shared" ca="1" si="765"/>
        <v>39356</v>
      </c>
      <c r="C2946" s="17">
        <f t="shared" ca="1" si="766"/>
        <v>5068.95</v>
      </c>
      <c r="D2946" s="42">
        <f t="shared" ca="1" si="776"/>
        <v>47.599999999999454</v>
      </c>
      <c r="E2946" s="15">
        <f t="shared" ca="1" si="768"/>
        <v>47.599999999999454</v>
      </c>
      <c r="F2946" s="15">
        <f t="shared" ca="1" si="769"/>
        <v>0</v>
      </c>
      <c r="G2946" s="17">
        <f t="shared" ca="1" si="777"/>
        <v>43.314285714285688</v>
      </c>
      <c r="H2946" s="17">
        <f t="shared" ca="1" si="778"/>
        <v>2.4642857142857144</v>
      </c>
      <c r="I2946" s="17">
        <f t="shared" ca="1" si="779"/>
        <v>17.576811594202887</v>
      </c>
      <c r="J2946" s="23">
        <f t="shared" ca="1" si="770"/>
        <v>94.616944921204549</v>
      </c>
      <c r="K2946" s="19" t="str">
        <f t="shared" ca="1" si="771"/>
        <v>SELL</v>
      </c>
      <c r="L2946" s="19" t="str">
        <f t="shared" ca="1" si="772"/>
        <v/>
      </c>
      <c r="M2946" s="9" t="str">
        <f t="shared" ca="1" si="773"/>
        <v/>
      </c>
      <c r="N2946" s="9" t="str">
        <f t="shared" ca="1" si="774"/>
        <v/>
      </c>
      <c r="O2946" s="11">
        <f t="shared" ca="1" si="767"/>
        <v>39356</v>
      </c>
      <c r="P2946" s="31">
        <f t="shared" ca="1" si="780"/>
        <v>68</v>
      </c>
      <c r="Q2946" s="9">
        <f t="shared" ca="1" si="775"/>
        <v>0</v>
      </c>
      <c r="R2946" s="34" t="str">
        <f t="shared" ca="1" si="781"/>
        <v>SELL</v>
      </c>
    </row>
    <row r="2947" spans="1:18" x14ac:dyDescent="0.3">
      <c r="A2947" s="9">
        <v>2944</v>
      </c>
      <c r="B2947" s="11">
        <f t="shared" ca="1" si="765"/>
        <v>39358</v>
      </c>
      <c r="C2947" s="17">
        <f t="shared" ca="1" si="766"/>
        <v>5210.8</v>
      </c>
      <c r="D2947" s="42">
        <f t="shared" ca="1" si="776"/>
        <v>141.85000000000036</v>
      </c>
      <c r="E2947" s="15">
        <f t="shared" ca="1" si="768"/>
        <v>141.85000000000036</v>
      </c>
      <c r="F2947" s="15">
        <f t="shared" ca="1" si="769"/>
        <v>0</v>
      </c>
      <c r="G2947" s="17">
        <f t="shared" ca="1" si="777"/>
        <v>53.446428571428569</v>
      </c>
      <c r="H2947" s="17">
        <f t="shared" ca="1" si="778"/>
        <v>2.4500000000000131</v>
      </c>
      <c r="I2947" s="17">
        <f t="shared" ca="1" si="779"/>
        <v>21.814868804664606</v>
      </c>
      <c r="J2947" s="23">
        <f t="shared" ca="1" si="770"/>
        <v>95.616893489233888</v>
      </c>
      <c r="K2947" s="19" t="str">
        <f t="shared" ca="1" si="771"/>
        <v>SELL</v>
      </c>
      <c r="L2947" s="19" t="str">
        <f t="shared" ca="1" si="772"/>
        <v/>
      </c>
      <c r="M2947" s="9" t="str">
        <f t="shared" ca="1" si="773"/>
        <v/>
      </c>
      <c r="N2947" s="9" t="str">
        <f t="shared" ca="1" si="774"/>
        <v/>
      </c>
      <c r="O2947" s="11">
        <f t="shared" ca="1" si="767"/>
        <v>39358</v>
      </c>
      <c r="P2947" s="31">
        <f t="shared" ca="1" si="780"/>
        <v>68</v>
      </c>
      <c r="Q2947" s="9">
        <f t="shared" ca="1" si="775"/>
        <v>0</v>
      </c>
      <c r="R2947" s="34" t="str">
        <f t="shared" ca="1" si="781"/>
        <v>SELL</v>
      </c>
    </row>
    <row r="2948" spans="1:18" x14ac:dyDescent="0.3">
      <c r="A2948" s="9">
        <v>2945</v>
      </c>
      <c r="B2948" s="11">
        <f t="shared" ref="B2948:B3011" ca="1" si="782">VLOOKUP(A2948,INDIRECT($V$1&amp;"$A$2:$C$100000"),2,FALSE)</f>
        <v>39359</v>
      </c>
      <c r="C2948" s="17">
        <f t="shared" ref="C2948:C3011" ca="1" si="783">VLOOKUP(A2948,INDIRECT($V$1&amp;"$A$2:$C$100000"),3,FALSE)</f>
        <v>5208.6499999999996</v>
      </c>
      <c r="D2948" s="42">
        <f t="shared" ca="1" si="776"/>
        <v>-2.1500000000005457</v>
      </c>
      <c r="E2948" s="15">
        <f t="shared" ca="1" si="768"/>
        <v>0</v>
      </c>
      <c r="F2948" s="15">
        <f t="shared" ca="1" si="769"/>
        <v>-2.1500000000005457</v>
      </c>
      <c r="G2948" s="17">
        <f t="shared" ca="1" si="777"/>
        <v>51.153571428571468</v>
      </c>
      <c r="H2948" s="17">
        <f t="shared" ca="1" si="778"/>
        <v>2.6035714285714806</v>
      </c>
      <c r="I2948" s="17">
        <f t="shared" ca="1" si="779"/>
        <v>19.647462277091527</v>
      </c>
      <c r="J2948" s="23">
        <f t="shared" ca="1" si="770"/>
        <v>95.156789795375943</v>
      </c>
      <c r="K2948" s="19" t="str">
        <f t="shared" ca="1" si="771"/>
        <v>SELL</v>
      </c>
      <c r="L2948" s="19" t="str">
        <f t="shared" ca="1" si="772"/>
        <v/>
      </c>
      <c r="M2948" s="9" t="str">
        <f t="shared" ca="1" si="773"/>
        <v/>
      </c>
      <c r="N2948" s="9" t="str">
        <f t="shared" ca="1" si="774"/>
        <v/>
      </c>
      <c r="O2948" s="11">
        <f t="shared" ref="O2948:O3011" ca="1" si="784">VLOOKUP(A2948,INDIRECT($V$1&amp;"$A$2:$C$100000"),2,FALSE)</f>
        <v>39359</v>
      </c>
      <c r="P2948" s="31">
        <f t="shared" ca="1" si="780"/>
        <v>68</v>
      </c>
      <c r="Q2948" s="9">
        <f t="shared" ca="1" si="775"/>
        <v>0</v>
      </c>
      <c r="R2948" s="34" t="str">
        <f t="shared" ca="1" si="781"/>
        <v>SELL</v>
      </c>
    </row>
    <row r="2949" spans="1:18" x14ac:dyDescent="0.3">
      <c r="A2949" s="9">
        <v>2946</v>
      </c>
      <c r="B2949" s="11">
        <f t="shared" ca="1" si="782"/>
        <v>39360</v>
      </c>
      <c r="C2949" s="17">
        <f t="shared" ca="1" si="783"/>
        <v>5185.8500000000004</v>
      </c>
      <c r="D2949" s="42">
        <f t="shared" ca="1" si="776"/>
        <v>-22.799999999999272</v>
      </c>
      <c r="E2949" s="15">
        <f t="shared" ref="E2949:E3012" ca="1" si="785">IF(D2949&gt;$V$5,D2949,0)</f>
        <v>0</v>
      </c>
      <c r="F2949" s="15">
        <f t="shared" ref="F2949:F3012" ca="1" si="786">IF(D2949&lt;$V$5,D2949,0)</f>
        <v>-22.799999999999272</v>
      </c>
      <c r="G2949" s="17">
        <f t="shared" ca="1" si="777"/>
        <v>51.153571428571468</v>
      </c>
      <c r="H2949" s="17">
        <f t="shared" ca="1" si="778"/>
        <v>3.4500000000000131</v>
      </c>
      <c r="I2949" s="17">
        <f t="shared" ca="1" si="779"/>
        <v>14.827122153209064</v>
      </c>
      <c r="J2949" s="23">
        <f t="shared" ref="J2949:J3012" ca="1" si="787">IF((A2949-1)&gt;=$G$1,IF(I2949=$V$5,$V$5,($V$6-($V$6/(1+I2949)))),"")</f>
        <v>93.681731964157223</v>
      </c>
      <c r="K2949" s="19" t="str">
        <f t="shared" ref="K2949:K3012" ca="1" si="788">IF((A2949-1)&gt;=$G$1,IF(J2949&gt;$D$1,$V$8,IF(J2949&lt;$C$1,$V$7,"")),"")</f>
        <v>SELL</v>
      </c>
      <c r="L2949" s="19" t="str">
        <f t="shared" ref="L2949:L3012" ca="1" si="789">IF(M2949&lt;&gt;"",P2949,"")</f>
        <v/>
      </c>
      <c r="M2949" s="9" t="str">
        <f t="shared" ref="M2949:M3012" ca="1" si="790">IF(R2949&lt;&gt;R2948,R2949,"")</f>
        <v/>
      </c>
      <c r="N2949" s="9" t="str">
        <f t="shared" ref="N2949:N3012" ca="1" si="791">IF(OR(M2949=$V$7,M2949=$V$8),C2949,"")</f>
        <v/>
      </c>
      <c r="O2949" s="11">
        <f t="shared" ca="1" si="784"/>
        <v>39360</v>
      </c>
      <c r="P2949" s="31">
        <f t="shared" ca="1" si="780"/>
        <v>68</v>
      </c>
      <c r="Q2949" s="9">
        <f t="shared" ref="Q2949:Q3012" ca="1" si="792">IF(M2949&lt;&gt;"",1,0)</f>
        <v>0</v>
      </c>
      <c r="R2949" s="34" t="str">
        <f t="shared" ca="1" si="781"/>
        <v>SELL</v>
      </c>
    </row>
    <row r="2950" spans="1:18" x14ac:dyDescent="0.3">
      <c r="A2950" s="9">
        <v>2947</v>
      </c>
      <c r="B2950" s="11">
        <f t="shared" ca="1" si="782"/>
        <v>39363</v>
      </c>
      <c r="C2950" s="17">
        <f t="shared" ca="1" si="783"/>
        <v>5085.1000000000004</v>
      </c>
      <c r="D2950" s="42">
        <f t="shared" ref="D2950:D3013" ca="1" si="793">C2950-C2949</f>
        <v>-100.75</v>
      </c>
      <c r="E2950" s="15">
        <f t="shared" ca="1" si="785"/>
        <v>0</v>
      </c>
      <c r="F2950" s="15">
        <f t="shared" ca="1" si="786"/>
        <v>-100.75</v>
      </c>
      <c r="G2950" s="17">
        <f t="shared" ref="G2950:G3013" ca="1" si="794">IF((A2950-1)&gt;=$G$1,AVERAGE(OFFSET(E2950,0,0,-$G$1,1)),"")</f>
        <v>51.153571428571468</v>
      </c>
      <c r="H2950" s="17">
        <f t="shared" ref="H2950:H3013" ca="1" si="795">IF((A2950-1)&gt;=$G$1,ABS(AVERAGE(OFFSET(F2950,0,0,-$G$1,1))),"")</f>
        <v>8.9785714285714153</v>
      </c>
      <c r="I2950" s="17">
        <f t="shared" ref="I2950:I3013" ca="1" si="796">IF((A2950-1)&gt;=$G$1,G2950/H2950,"")</f>
        <v>5.6972951471758284</v>
      </c>
      <c r="J2950" s="23">
        <f t="shared" ca="1" si="787"/>
        <v>85.068598919047361</v>
      </c>
      <c r="K2950" s="19" t="str">
        <f t="shared" ca="1" si="788"/>
        <v>SELL</v>
      </c>
      <c r="L2950" s="19" t="str">
        <f t="shared" ca="1" si="789"/>
        <v/>
      </c>
      <c r="M2950" s="9" t="str">
        <f t="shared" ca="1" si="790"/>
        <v/>
      </c>
      <c r="N2950" s="9" t="str">
        <f t="shared" ca="1" si="791"/>
        <v/>
      </c>
      <c r="O2950" s="11">
        <f t="shared" ca="1" si="784"/>
        <v>39363</v>
      </c>
      <c r="P2950" s="31">
        <f t="shared" ref="P2950:P3013" ca="1" si="797">P2949+Q2950</f>
        <v>68</v>
      </c>
      <c r="Q2950" s="9">
        <f t="shared" ca="1" si="792"/>
        <v>0</v>
      </c>
      <c r="R2950" s="34" t="str">
        <f t="shared" ref="R2950:R3013" ca="1" si="798">IF(K2950=R2949,R2949,IF(K2950="",R2949,IF(K2950&lt;&gt;R2949,K2950)))</f>
        <v>SELL</v>
      </c>
    </row>
    <row r="2951" spans="1:18" x14ac:dyDescent="0.3">
      <c r="A2951" s="9">
        <v>2948</v>
      </c>
      <c r="B2951" s="11">
        <f t="shared" ca="1" si="782"/>
        <v>39364</v>
      </c>
      <c r="C2951" s="17">
        <f t="shared" ca="1" si="783"/>
        <v>5327.25</v>
      </c>
      <c r="D2951" s="42">
        <f t="shared" ca="1" si="793"/>
        <v>242.14999999999964</v>
      </c>
      <c r="E2951" s="15">
        <f t="shared" ca="1" si="785"/>
        <v>242.14999999999964</v>
      </c>
      <c r="F2951" s="15">
        <f t="shared" ca="1" si="786"/>
        <v>0</v>
      </c>
      <c r="G2951" s="17">
        <f t="shared" ca="1" si="794"/>
        <v>64.767857142857139</v>
      </c>
      <c r="H2951" s="17">
        <f t="shared" ca="1" si="795"/>
        <v>8.9785714285714153</v>
      </c>
      <c r="I2951" s="17">
        <f t="shared" ca="1" si="796"/>
        <v>7.2136038186157618</v>
      </c>
      <c r="J2951" s="23">
        <f t="shared" ca="1" si="787"/>
        <v>87.825076274880161</v>
      </c>
      <c r="K2951" s="19" t="str">
        <f t="shared" ca="1" si="788"/>
        <v>SELL</v>
      </c>
      <c r="L2951" s="19" t="str">
        <f t="shared" ca="1" si="789"/>
        <v/>
      </c>
      <c r="M2951" s="9" t="str">
        <f t="shared" ca="1" si="790"/>
        <v/>
      </c>
      <c r="N2951" s="9" t="str">
        <f t="shared" ca="1" si="791"/>
        <v/>
      </c>
      <c r="O2951" s="11">
        <f t="shared" ca="1" si="784"/>
        <v>39364</v>
      </c>
      <c r="P2951" s="31">
        <f t="shared" ca="1" si="797"/>
        <v>68</v>
      </c>
      <c r="Q2951" s="9">
        <f t="shared" ca="1" si="792"/>
        <v>0</v>
      </c>
      <c r="R2951" s="34" t="str">
        <f t="shared" ca="1" si="798"/>
        <v>SELL</v>
      </c>
    </row>
    <row r="2952" spans="1:18" x14ac:dyDescent="0.3">
      <c r="A2952" s="9">
        <v>2949</v>
      </c>
      <c r="B2952" s="11">
        <f t="shared" ca="1" si="782"/>
        <v>39365</v>
      </c>
      <c r="C2952" s="17">
        <f t="shared" ca="1" si="783"/>
        <v>5441.45</v>
      </c>
      <c r="D2952" s="42">
        <f t="shared" ca="1" si="793"/>
        <v>114.19999999999982</v>
      </c>
      <c r="E2952" s="15">
        <f t="shared" ca="1" si="785"/>
        <v>114.19999999999982</v>
      </c>
      <c r="F2952" s="15">
        <f t="shared" ca="1" si="786"/>
        <v>0</v>
      </c>
      <c r="G2952" s="17">
        <f t="shared" ca="1" si="794"/>
        <v>59.628571428571377</v>
      </c>
      <c r="H2952" s="17">
        <f t="shared" ca="1" si="795"/>
        <v>8.9785714285714153</v>
      </c>
      <c r="I2952" s="17">
        <f t="shared" ca="1" si="796"/>
        <v>6.6412092283214044</v>
      </c>
      <c r="J2952" s="23">
        <f t="shared" ca="1" si="787"/>
        <v>86.913066111400326</v>
      </c>
      <c r="K2952" s="19" t="str">
        <f t="shared" ca="1" si="788"/>
        <v>SELL</v>
      </c>
      <c r="L2952" s="19" t="str">
        <f t="shared" ca="1" si="789"/>
        <v/>
      </c>
      <c r="M2952" s="9" t="str">
        <f t="shared" ca="1" si="790"/>
        <v/>
      </c>
      <c r="N2952" s="9" t="str">
        <f t="shared" ca="1" si="791"/>
        <v/>
      </c>
      <c r="O2952" s="11">
        <f t="shared" ca="1" si="784"/>
        <v>39365</v>
      </c>
      <c r="P2952" s="31">
        <f t="shared" ca="1" si="797"/>
        <v>68</v>
      </c>
      <c r="Q2952" s="9">
        <f t="shared" ca="1" si="792"/>
        <v>0</v>
      </c>
      <c r="R2952" s="34" t="str">
        <f t="shared" ca="1" si="798"/>
        <v>SELL</v>
      </c>
    </row>
    <row r="2953" spans="1:18" x14ac:dyDescent="0.3">
      <c r="A2953" s="9">
        <v>2950</v>
      </c>
      <c r="B2953" s="11">
        <f t="shared" ca="1" si="782"/>
        <v>39366</v>
      </c>
      <c r="C2953" s="17">
        <f t="shared" ca="1" si="783"/>
        <v>5524.85</v>
      </c>
      <c r="D2953" s="42">
        <f t="shared" ca="1" si="793"/>
        <v>83.400000000000546</v>
      </c>
      <c r="E2953" s="15">
        <f t="shared" ca="1" si="785"/>
        <v>83.400000000000546</v>
      </c>
      <c r="F2953" s="15">
        <f t="shared" ca="1" si="786"/>
        <v>0</v>
      </c>
      <c r="G2953" s="17">
        <f t="shared" ca="1" si="794"/>
        <v>64.5</v>
      </c>
      <c r="H2953" s="17">
        <f t="shared" ca="1" si="795"/>
        <v>8.9785714285714153</v>
      </c>
      <c r="I2953" s="17">
        <f t="shared" ca="1" si="796"/>
        <v>7.183770883054903</v>
      </c>
      <c r="J2953" s="23">
        <f t="shared" ca="1" si="787"/>
        <v>87.780694079906695</v>
      </c>
      <c r="K2953" s="19" t="str">
        <f t="shared" ca="1" si="788"/>
        <v>SELL</v>
      </c>
      <c r="L2953" s="19" t="str">
        <f t="shared" ca="1" si="789"/>
        <v/>
      </c>
      <c r="M2953" s="9" t="str">
        <f t="shared" ca="1" si="790"/>
        <v/>
      </c>
      <c r="N2953" s="9" t="str">
        <f t="shared" ca="1" si="791"/>
        <v/>
      </c>
      <c r="O2953" s="11">
        <f t="shared" ca="1" si="784"/>
        <v>39366</v>
      </c>
      <c r="P2953" s="31">
        <f t="shared" ca="1" si="797"/>
        <v>68</v>
      </c>
      <c r="Q2953" s="9">
        <f t="shared" ca="1" si="792"/>
        <v>0</v>
      </c>
      <c r="R2953" s="34" t="str">
        <f t="shared" ca="1" si="798"/>
        <v>SELL</v>
      </c>
    </row>
    <row r="2954" spans="1:18" x14ac:dyDescent="0.3">
      <c r="A2954" s="9">
        <v>2951</v>
      </c>
      <c r="B2954" s="11">
        <f t="shared" ca="1" si="782"/>
        <v>39367</v>
      </c>
      <c r="C2954" s="17">
        <f t="shared" ca="1" si="783"/>
        <v>5428.25</v>
      </c>
      <c r="D2954" s="42">
        <f t="shared" ca="1" si="793"/>
        <v>-96.600000000000364</v>
      </c>
      <c r="E2954" s="15">
        <f t="shared" ca="1" si="785"/>
        <v>0</v>
      </c>
      <c r="F2954" s="15">
        <f t="shared" ca="1" si="786"/>
        <v>-96.600000000000364</v>
      </c>
      <c r="G2954" s="17">
        <f t="shared" ca="1" si="794"/>
        <v>58.071428571428569</v>
      </c>
      <c r="H2954" s="17">
        <f t="shared" ca="1" si="795"/>
        <v>15.878571428571442</v>
      </c>
      <c r="I2954" s="17">
        <f t="shared" ca="1" si="796"/>
        <v>3.6572199730094432</v>
      </c>
      <c r="J2954" s="23">
        <f t="shared" ca="1" si="787"/>
        <v>78.527962909301635</v>
      </c>
      <c r="K2954" s="19" t="str">
        <f t="shared" ca="1" si="788"/>
        <v>SELL</v>
      </c>
      <c r="L2954" s="19" t="str">
        <f t="shared" ca="1" si="789"/>
        <v/>
      </c>
      <c r="M2954" s="9" t="str">
        <f t="shared" ca="1" si="790"/>
        <v/>
      </c>
      <c r="N2954" s="9" t="str">
        <f t="shared" ca="1" si="791"/>
        <v/>
      </c>
      <c r="O2954" s="11">
        <f t="shared" ca="1" si="784"/>
        <v>39367</v>
      </c>
      <c r="P2954" s="31">
        <f t="shared" ca="1" si="797"/>
        <v>68</v>
      </c>
      <c r="Q2954" s="9">
        <f t="shared" ca="1" si="792"/>
        <v>0</v>
      </c>
      <c r="R2954" s="34" t="str">
        <f t="shared" ca="1" si="798"/>
        <v>SELL</v>
      </c>
    </row>
    <row r="2955" spans="1:18" x14ac:dyDescent="0.3">
      <c r="A2955" s="9">
        <v>2952</v>
      </c>
      <c r="B2955" s="11">
        <f t="shared" ca="1" si="782"/>
        <v>39370</v>
      </c>
      <c r="C2955" s="17">
        <f t="shared" ca="1" si="783"/>
        <v>5670.4</v>
      </c>
      <c r="D2955" s="42">
        <f t="shared" ca="1" si="793"/>
        <v>242.14999999999964</v>
      </c>
      <c r="E2955" s="15">
        <f t="shared" ca="1" si="785"/>
        <v>242.14999999999964</v>
      </c>
      <c r="F2955" s="15">
        <f t="shared" ca="1" si="786"/>
        <v>0</v>
      </c>
      <c r="G2955" s="17">
        <f t="shared" ca="1" si="794"/>
        <v>68.607142857142861</v>
      </c>
      <c r="H2955" s="17">
        <f t="shared" ca="1" si="795"/>
        <v>15.878571428571442</v>
      </c>
      <c r="I2955" s="17">
        <f t="shared" ca="1" si="796"/>
        <v>4.3207377417903698</v>
      </c>
      <c r="J2955" s="23">
        <f t="shared" ca="1" si="787"/>
        <v>81.205613797767995</v>
      </c>
      <c r="K2955" s="19" t="str">
        <f t="shared" ca="1" si="788"/>
        <v>SELL</v>
      </c>
      <c r="L2955" s="19" t="str">
        <f t="shared" ca="1" si="789"/>
        <v/>
      </c>
      <c r="M2955" s="9" t="str">
        <f t="shared" ca="1" si="790"/>
        <v/>
      </c>
      <c r="N2955" s="9" t="str">
        <f t="shared" ca="1" si="791"/>
        <v/>
      </c>
      <c r="O2955" s="11">
        <f t="shared" ca="1" si="784"/>
        <v>39370</v>
      </c>
      <c r="P2955" s="31">
        <f t="shared" ca="1" si="797"/>
        <v>68</v>
      </c>
      <c r="Q2955" s="9">
        <f t="shared" ca="1" si="792"/>
        <v>0</v>
      </c>
      <c r="R2955" s="34" t="str">
        <f t="shared" ca="1" si="798"/>
        <v>SELL</v>
      </c>
    </row>
    <row r="2956" spans="1:18" x14ac:dyDescent="0.3">
      <c r="A2956" s="9">
        <v>2953</v>
      </c>
      <c r="B2956" s="11">
        <f t="shared" ca="1" si="782"/>
        <v>39371</v>
      </c>
      <c r="C2956" s="17">
        <f t="shared" ca="1" si="783"/>
        <v>5668.05</v>
      </c>
      <c r="D2956" s="42">
        <f t="shared" ca="1" si="793"/>
        <v>-2.3499999999994543</v>
      </c>
      <c r="E2956" s="15">
        <f t="shared" ca="1" si="785"/>
        <v>0</v>
      </c>
      <c r="F2956" s="15">
        <f t="shared" ca="1" si="786"/>
        <v>-2.3499999999994543</v>
      </c>
      <c r="G2956" s="17">
        <f t="shared" ca="1" si="794"/>
        <v>68.132142857142824</v>
      </c>
      <c r="H2956" s="17">
        <f t="shared" ca="1" si="795"/>
        <v>16.046428571428546</v>
      </c>
      <c r="I2956" s="17">
        <f t="shared" ca="1" si="796"/>
        <v>4.2459381259737414</v>
      </c>
      <c r="J2956" s="23">
        <f t="shared" ca="1" si="787"/>
        <v>80.937632583792976</v>
      </c>
      <c r="K2956" s="19" t="str">
        <f t="shared" ca="1" si="788"/>
        <v>SELL</v>
      </c>
      <c r="L2956" s="19" t="str">
        <f t="shared" ca="1" si="789"/>
        <v/>
      </c>
      <c r="M2956" s="9" t="str">
        <f t="shared" ca="1" si="790"/>
        <v/>
      </c>
      <c r="N2956" s="9" t="str">
        <f t="shared" ca="1" si="791"/>
        <v/>
      </c>
      <c r="O2956" s="11">
        <f t="shared" ca="1" si="784"/>
        <v>39371</v>
      </c>
      <c r="P2956" s="31">
        <f t="shared" ca="1" si="797"/>
        <v>68</v>
      </c>
      <c r="Q2956" s="9">
        <f t="shared" ca="1" si="792"/>
        <v>0</v>
      </c>
      <c r="R2956" s="34" t="str">
        <f t="shared" ca="1" si="798"/>
        <v>SELL</v>
      </c>
    </row>
    <row r="2957" spans="1:18" x14ac:dyDescent="0.3">
      <c r="A2957" s="9">
        <v>2954</v>
      </c>
      <c r="B2957" s="11">
        <f t="shared" ca="1" si="782"/>
        <v>39372</v>
      </c>
      <c r="C2957" s="17">
        <f t="shared" ca="1" si="783"/>
        <v>5559.3</v>
      </c>
      <c r="D2957" s="42">
        <f t="shared" ca="1" si="793"/>
        <v>-108.75</v>
      </c>
      <c r="E2957" s="15">
        <f t="shared" ca="1" si="785"/>
        <v>0</v>
      </c>
      <c r="F2957" s="15">
        <f t="shared" ca="1" si="786"/>
        <v>-108.75</v>
      </c>
      <c r="G2957" s="17">
        <f t="shared" ca="1" si="794"/>
        <v>68.014285714285705</v>
      </c>
      <c r="H2957" s="17">
        <f t="shared" ca="1" si="795"/>
        <v>23.814285714285688</v>
      </c>
      <c r="I2957" s="17">
        <f t="shared" ca="1" si="796"/>
        <v>2.8560287942411544</v>
      </c>
      <c r="J2957" s="23">
        <f t="shared" ca="1" si="787"/>
        <v>74.066583696328578</v>
      </c>
      <c r="K2957" s="19" t="str">
        <f t="shared" ca="1" si="788"/>
        <v>SELL</v>
      </c>
      <c r="L2957" s="19" t="str">
        <f t="shared" ca="1" si="789"/>
        <v/>
      </c>
      <c r="M2957" s="9" t="str">
        <f t="shared" ca="1" si="790"/>
        <v/>
      </c>
      <c r="N2957" s="9" t="str">
        <f t="shared" ca="1" si="791"/>
        <v/>
      </c>
      <c r="O2957" s="11">
        <f t="shared" ca="1" si="784"/>
        <v>39372</v>
      </c>
      <c r="P2957" s="31">
        <f t="shared" ca="1" si="797"/>
        <v>68</v>
      </c>
      <c r="Q2957" s="9">
        <f t="shared" ca="1" si="792"/>
        <v>0</v>
      </c>
      <c r="R2957" s="34" t="str">
        <f t="shared" ca="1" si="798"/>
        <v>SELL</v>
      </c>
    </row>
    <row r="2958" spans="1:18" x14ac:dyDescent="0.3">
      <c r="A2958" s="9">
        <v>2955</v>
      </c>
      <c r="B2958" s="11">
        <f t="shared" ca="1" si="782"/>
        <v>39373</v>
      </c>
      <c r="C2958" s="17">
        <f t="shared" ca="1" si="783"/>
        <v>5351</v>
      </c>
      <c r="D2958" s="42">
        <f t="shared" ca="1" si="793"/>
        <v>-208.30000000000018</v>
      </c>
      <c r="E2958" s="15">
        <f t="shared" ca="1" si="785"/>
        <v>0</v>
      </c>
      <c r="F2958" s="15">
        <f t="shared" ca="1" si="786"/>
        <v>-208.30000000000018</v>
      </c>
      <c r="G2958" s="17">
        <f t="shared" ca="1" si="794"/>
        <v>63.724999999999973</v>
      </c>
      <c r="H2958" s="17">
        <f t="shared" ca="1" si="795"/>
        <v>38.692857142857129</v>
      </c>
      <c r="I2958" s="17">
        <f t="shared" ca="1" si="796"/>
        <v>1.646944803396714</v>
      </c>
      <c r="J2958" s="23">
        <f t="shared" ca="1" si="787"/>
        <v>62.220594901837707</v>
      </c>
      <c r="K2958" s="19" t="str">
        <f t="shared" ca="1" si="788"/>
        <v/>
      </c>
      <c r="L2958" s="19" t="str">
        <f t="shared" ca="1" si="789"/>
        <v/>
      </c>
      <c r="M2958" s="9" t="str">
        <f t="shared" ca="1" si="790"/>
        <v/>
      </c>
      <c r="N2958" s="9" t="str">
        <f t="shared" ca="1" si="791"/>
        <v/>
      </c>
      <c r="O2958" s="11">
        <f t="shared" ca="1" si="784"/>
        <v>39373</v>
      </c>
      <c r="P2958" s="31">
        <f t="shared" ca="1" si="797"/>
        <v>68</v>
      </c>
      <c r="Q2958" s="9">
        <f t="shared" ca="1" si="792"/>
        <v>0</v>
      </c>
      <c r="R2958" s="34" t="str">
        <f t="shared" ca="1" si="798"/>
        <v>SELL</v>
      </c>
    </row>
    <row r="2959" spans="1:18" x14ac:dyDescent="0.3">
      <c r="A2959" s="9">
        <v>2956</v>
      </c>
      <c r="B2959" s="11">
        <f t="shared" ca="1" si="782"/>
        <v>39374</v>
      </c>
      <c r="C2959" s="17">
        <f t="shared" ca="1" si="783"/>
        <v>5215.3</v>
      </c>
      <c r="D2959" s="42">
        <f t="shared" ca="1" si="793"/>
        <v>-135.69999999999982</v>
      </c>
      <c r="E2959" s="15">
        <f t="shared" ca="1" si="785"/>
        <v>0</v>
      </c>
      <c r="F2959" s="15">
        <f t="shared" ca="1" si="786"/>
        <v>-135.69999999999982</v>
      </c>
      <c r="G2959" s="17">
        <f t="shared" ca="1" si="794"/>
        <v>62.239285714285678</v>
      </c>
      <c r="H2959" s="17">
        <f t="shared" ca="1" si="795"/>
        <v>48.385714285714258</v>
      </c>
      <c r="I2959" s="17">
        <f t="shared" ca="1" si="796"/>
        <v>1.2863153232949514</v>
      </c>
      <c r="J2959" s="23">
        <f t="shared" ca="1" si="787"/>
        <v>56.261501210653755</v>
      </c>
      <c r="K2959" s="19" t="str">
        <f t="shared" ca="1" si="788"/>
        <v/>
      </c>
      <c r="L2959" s="19" t="str">
        <f t="shared" ca="1" si="789"/>
        <v/>
      </c>
      <c r="M2959" s="9" t="str">
        <f t="shared" ca="1" si="790"/>
        <v/>
      </c>
      <c r="N2959" s="9" t="str">
        <f t="shared" ca="1" si="791"/>
        <v/>
      </c>
      <c r="O2959" s="11">
        <f t="shared" ca="1" si="784"/>
        <v>39374</v>
      </c>
      <c r="P2959" s="31">
        <f t="shared" ca="1" si="797"/>
        <v>68</v>
      </c>
      <c r="Q2959" s="9">
        <f t="shared" ca="1" si="792"/>
        <v>0</v>
      </c>
      <c r="R2959" s="34" t="str">
        <f t="shared" ca="1" si="798"/>
        <v>SELL</v>
      </c>
    </row>
    <row r="2960" spans="1:18" x14ac:dyDescent="0.3">
      <c r="A2960" s="9">
        <v>2957</v>
      </c>
      <c r="B2960" s="11">
        <f t="shared" ca="1" si="782"/>
        <v>39377</v>
      </c>
      <c r="C2960" s="17">
        <f t="shared" ca="1" si="783"/>
        <v>5184</v>
      </c>
      <c r="D2960" s="42">
        <f t="shared" ca="1" si="793"/>
        <v>-31.300000000000182</v>
      </c>
      <c r="E2960" s="15">
        <f t="shared" ca="1" si="785"/>
        <v>0</v>
      </c>
      <c r="F2960" s="15">
        <f t="shared" ca="1" si="786"/>
        <v>-31.300000000000182</v>
      </c>
      <c r="G2960" s="17">
        <f t="shared" ca="1" si="794"/>
        <v>58.839285714285715</v>
      </c>
      <c r="H2960" s="17">
        <f t="shared" ca="1" si="795"/>
        <v>50.621428571428559</v>
      </c>
      <c r="I2960" s="17">
        <f t="shared" ca="1" si="796"/>
        <v>1.1623394948497252</v>
      </c>
      <c r="J2960" s="23">
        <f t="shared" ca="1" si="787"/>
        <v>53.753792945936247</v>
      </c>
      <c r="K2960" s="19" t="str">
        <f t="shared" ca="1" si="788"/>
        <v/>
      </c>
      <c r="L2960" s="19" t="str">
        <f t="shared" ca="1" si="789"/>
        <v/>
      </c>
      <c r="M2960" s="9" t="str">
        <f t="shared" ca="1" si="790"/>
        <v/>
      </c>
      <c r="N2960" s="9" t="str">
        <f t="shared" ca="1" si="791"/>
        <v/>
      </c>
      <c r="O2960" s="11">
        <f t="shared" ca="1" si="784"/>
        <v>39377</v>
      </c>
      <c r="P2960" s="31">
        <f t="shared" ca="1" si="797"/>
        <v>68</v>
      </c>
      <c r="Q2960" s="9">
        <f t="shared" ca="1" si="792"/>
        <v>0</v>
      </c>
      <c r="R2960" s="34" t="str">
        <f t="shared" ca="1" si="798"/>
        <v>SELL</v>
      </c>
    </row>
    <row r="2961" spans="1:18" x14ac:dyDescent="0.3">
      <c r="A2961" s="9">
        <v>2958</v>
      </c>
      <c r="B2961" s="11">
        <f t="shared" ca="1" si="782"/>
        <v>39378</v>
      </c>
      <c r="C2961" s="17">
        <f t="shared" ca="1" si="783"/>
        <v>5473.7</v>
      </c>
      <c r="D2961" s="42">
        <f t="shared" ca="1" si="793"/>
        <v>289.69999999999982</v>
      </c>
      <c r="E2961" s="15">
        <f t="shared" ca="1" si="785"/>
        <v>289.69999999999982</v>
      </c>
      <c r="F2961" s="15">
        <f t="shared" ca="1" si="786"/>
        <v>0</v>
      </c>
      <c r="G2961" s="17">
        <f t="shared" ca="1" si="794"/>
        <v>69.399999999999963</v>
      </c>
      <c r="H2961" s="17">
        <f t="shared" ca="1" si="795"/>
        <v>50.621428571428559</v>
      </c>
      <c r="I2961" s="17">
        <f t="shared" ca="1" si="796"/>
        <v>1.3709609143502184</v>
      </c>
      <c r="J2961" s="23">
        <f t="shared" ca="1" si="787"/>
        <v>57.823007796226861</v>
      </c>
      <c r="K2961" s="19" t="str">
        <f t="shared" ca="1" si="788"/>
        <v/>
      </c>
      <c r="L2961" s="19" t="str">
        <f t="shared" ca="1" si="789"/>
        <v/>
      </c>
      <c r="M2961" s="9" t="str">
        <f t="shared" ca="1" si="790"/>
        <v/>
      </c>
      <c r="N2961" s="9" t="str">
        <f t="shared" ca="1" si="791"/>
        <v/>
      </c>
      <c r="O2961" s="11">
        <f t="shared" ca="1" si="784"/>
        <v>39378</v>
      </c>
      <c r="P2961" s="31">
        <f t="shared" ca="1" si="797"/>
        <v>68</v>
      </c>
      <c r="Q2961" s="9">
        <f t="shared" ca="1" si="792"/>
        <v>0</v>
      </c>
      <c r="R2961" s="34" t="str">
        <f t="shared" ca="1" si="798"/>
        <v>SELL</v>
      </c>
    </row>
    <row r="2962" spans="1:18" x14ac:dyDescent="0.3">
      <c r="A2962" s="9">
        <v>2959</v>
      </c>
      <c r="B2962" s="11">
        <f t="shared" ca="1" si="782"/>
        <v>39379</v>
      </c>
      <c r="C2962" s="17">
        <f t="shared" ca="1" si="783"/>
        <v>5496.15</v>
      </c>
      <c r="D2962" s="42">
        <f t="shared" ca="1" si="793"/>
        <v>22.449999999999818</v>
      </c>
      <c r="E2962" s="15">
        <f t="shared" ca="1" si="785"/>
        <v>22.449999999999818</v>
      </c>
      <c r="F2962" s="15">
        <f t="shared" ca="1" si="786"/>
        <v>0</v>
      </c>
      <c r="G2962" s="17">
        <f t="shared" ca="1" si="794"/>
        <v>71.003571428571377</v>
      </c>
      <c r="H2962" s="17">
        <f t="shared" ca="1" si="795"/>
        <v>50.467857142857092</v>
      </c>
      <c r="I2962" s="17">
        <f t="shared" ca="1" si="796"/>
        <v>1.4069068006510512</v>
      </c>
      <c r="J2962" s="23">
        <f t="shared" ca="1" si="787"/>
        <v>58.452898976831719</v>
      </c>
      <c r="K2962" s="19" t="str">
        <f t="shared" ca="1" si="788"/>
        <v/>
      </c>
      <c r="L2962" s="19" t="str">
        <f t="shared" ca="1" si="789"/>
        <v/>
      </c>
      <c r="M2962" s="9" t="str">
        <f t="shared" ca="1" si="790"/>
        <v/>
      </c>
      <c r="N2962" s="9" t="str">
        <f t="shared" ca="1" si="791"/>
        <v/>
      </c>
      <c r="O2962" s="11">
        <f t="shared" ca="1" si="784"/>
        <v>39379</v>
      </c>
      <c r="P2962" s="31">
        <f t="shared" ca="1" si="797"/>
        <v>68</v>
      </c>
      <c r="Q2962" s="9">
        <f t="shared" ca="1" si="792"/>
        <v>0</v>
      </c>
      <c r="R2962" s="34" t="str">
        <f t="shared" ca="1" si="798"/>
        <v>SELL</v>
      </c>
    </row>
    <row r="2963" spans="1:18" x14ac:dyDescent="0.3">
      <c r="A2963" s="9">
        <v>2960</v>
      </c>
      <c r="B2963" s="11">
        <f t="shared" ca="1" si="782"/>
        <v>39380</v>
      </c>
      <c r="C2963" s="17">
        <f t="shared" ca="1" si="783"/>
        <v>5568.95</v>
      </c>
      <c r="D2963" s="42">
        <f t="shared" ca="1" si="793"/>
        <v>72.800000000000182</v>
      </c>
      <c r="E2963" s="15">
        <f t="shared" ca="1" si="785"/>
        <v>72.800000000000182</v>
      </c>
      <c r="F2963" s="15">
        <f t="shared" ca="1" si="786"/>
        <v>0</v>
      </c>
      <c r="G2963" s="17">
        <f t="shared" ca="1" si="794"/>
        <v>76.203571428571394</v>
      </c>
      <c r="H2963" s="17">
        <f t="shared" ca="1" si="795"/>
        <v>48.839285714285715</v>
      </c>
      <c r="I2963" s="17">
        <f t="shared" ca="1" si="796"/>
        <v>1.5602925045703833</v>
      </c>
      <c r="J2963" s="23">
        <f t="shared" ca="1" si="787"/>
        <v>60.941962755626633</v>
      </c>
      <c r="K2963" s="19" t="str">
        <f t="shared" ca="1" si="788"/>
        <v/>
      </c>
      <c r="L2963" s="19" t="str">
        <f t="shared" ca="1" si="789"/>
        <v/>
      </c>
      <c r="M2963" s="9" t="str">
        <f t="shared" ca="1" si="790"/>
        <v/>
      </c>
      <c r="N2963" s="9" t="str">
        <f t="shared" ca="1" si="791"/>
        <v/>
      </c>
      <c r="O2963" s="11">
        <f t="shared" ca="1" si="784"/>
        <v>39380</v>
      </c>
      <c r="P2963" s="31">
        <f t="shared" ca="1" si="797"/>
        <v>68</v>
      </c>
      <c r="Q2963" s="9">
        <f t="shared" ca="1" si="792"/>
        <v>0</v>
      </c>
      <c r="R2963" s="34" t="str">
        <f t="shared" ca="1" si="798"/>
        <v>SELL</v>
      </c>
    </row>
    <row r="2964" spans="1:18" x14ac:dyDescent="0.3">
      <c r="A2964" s="9">
        <v>2961</v>
      </c>
      <c r="B2964" s="11">
        <f t="shared" ca="1" si="782"/>
        <v>39381</v>
      </c>
      <c r="C2964" s="17">
        <f t="shared" ca="1" si="783"/>
        <v>5702.3</v>
      </c>
      <c r="D2964" s="42">
        <f t="shared" ca="1" si="793"/>
        <v>133.35000000000036</v>
      </c>
      <c r="E2964" s="15">
        <f t="shared" ca="1" si="785"/>
        <v>133.35000000000036</v>
      </c>
      <c r="F2964" s="15">
        <f t="shared" ca="1" si="786"/>
        <v>0</v>
      </c>
      <c r="G2964" s="17">
        <f t="shared" ca="1" si="794"/>
        <v>85.728571428571414</v>
      </c>
      <c r="H2964" s="17">
        <f t="shared" ca="1" si="795"/>
        <v>41.642857142857146</v>
      </c>
      <c r="I2964" s="17">
        <f t="shared" ca="1" si="796"/>
        <v>2.0586620926243562</v>
      </c>
      <c r="J2964" s="23">
        <f t="shared" ca="1" si="787"/>
        <v>67.305966801256162</v>
      </c>
      <c r="K2964" s="19" t="str">
        <f t="shared" ca="1" si="788"/>
        <v/>
      </c>
      <c r="L2964" s="19" t="str">
        <f t="shared" ca="1" si="789"/>
        <v/>
      </c>
      <c r="M2964" s="9" t="str">
        <f t="shared" ca="1" si="790"/>
        <v/>
      </c>
      <c r="N2964" s="9" t="str">
        <f t="shared" ca="1" si="791"/>
        <v/>
      </c>
      <c r="O2964" s="11">
        <f t="shared" ca="1" si="784"/>
        <v>39381</v>
      </c>
      <c r="P2964" s="31">
        <f t="shared" ca="1" si="797"/>
        <v>68</v>
      </c>
      <c r="Q2964" s="9">
        <f t="shared" ca="1" si="792"/>
        <v>0</v>
      </c>
      <c r="R2964" s="34" t="str">
        <f t="shared" ca="1" si="798"/>
        <v>SELL</v>
      </c>
    </row>
    <row r="2965" spans="1:18" x14ac:dyDescent="0.3">
      <c r="A2965" s="9">
        <v>2962</v>
      </c>
      <c r="B2965" s="11">
        <f t="shared" ca="1" si="782"/>
        <v>39384</v>
      </c>
      <c r="C2965" s="17">
        <f t="shared" ca="1" si="783"/>
        <v>5905.9</v>
      </c>
      <c r="D2965" s="42">
        <f t="shared" ca="1" si="793"/>
        <v>203.59999999999945</v>
      </c>
      <c r="E2965" s="15">
        <f t="shared" ca="1" si="785"/>
        <v>203.59999999999945</v>
      </c>
      <c r="F2965" s="15">
        <f t="shared" ca="1" si="786"/>
        <v>0</v>
      </c>
      <c r="G2965" s="17">
        <f t="shared" ca="1" si="794"/>
        <v>82.97499999999998</v>
      </c>
      <c r="H2965" s="17">
        <f t="shared" ca="1" si="795"/>
        <v>41.642857142857146</v>
      </c>
      <c r="I2965" s="17">
        <f t="shared" ca="1" si="796"/>
        <v>1.992538593481989</v>
      </c>
      <c r="J2965" s="23">
        <f t="shared" ca="1" si="787"/>
        <v>66.583555440919383</v>
      </c>
      <c r="K2965" s="19" t="str">
        <f t="shared" ca="1" si="788"/>
        <v/>
      </c>
      <c r="L2965" s="19" t="str">
        <f t="shared" ca="1" si="789"/>
        <v/>
      </c>
      <c r="M2965" s="9" t="str">
        <f t="shared" ca="1" si="790"/>
        <v/>
      </c>
      <c r="N2965" s="9" t="str">
        <f t="shared" ca="1" si="791"/>
        <v/>
      </c>
      <c r="O2965" s="11">
        <f t="shared" ca="1" si="784"/>
        <v>39384</v>
      </c>
      <c r="P2965" s="31">
        <f t="shared" ca="1" si="797"/>
        <v>68</v>
      </c>
      <c r="Q2965" s="9">
        <f t="shared" ca="1" si="792"/>
        <v>0</v>
      </c>
      <c r="R2965" s="34" t="str">
        <f t="shared" ca="1" si="798"/>
        <v>SELL</v>
      </c>
    </row>
    <row r="2966" spans="1:18" x14ac:dyDescent="0.3">
      <c r="A2966" s="9">
        <v>2963</v>
      </c>
      <c r="B2966" s="11">
        <f t="shared" ca="1" si="782"/>
        <v>39385</v>
      </c>
      <c r="C2966" s="17">
        <f t="shared" ca="1" si="783"/>
        <v>5868.75</v>
      </c>
      <c r="D2966" s="42">
        <f t="shared" ca="1" si="793"/>
        <v>-37.149999999999636</v>
      </c>
      <c r="E2966" s="15">
        <f t="shared" ca="1" si="785"/>
        <v>0</v>
      </c>
      <c r="F2966" s="15">
        <f t="shared" ca="1" si="786"/>
        <v>-37.149999999999636</v>
      </c>
      <c r="G2966" s="17">
        <f t="shared" ca="1" si="794"/>
        <v>74.817857142857136</v>
      </c>
      <c r="H2966" s="17">
        <f t="shared" ca="1" si="795"/>
        <v>44.296428571428542</v>
      </c>
      <c r="I2966" s="17">
        <f t="shared" ca="1" si="796"/>
        <v>1.6890268483431436</v>
      </c>
      <c r="J2966" s="23">
        <f t="shared" ca="1" si="787"/>
        <v>62.811825377788445</v>
      </c>
      <c r="K2966" s="19" t="str">
        <f t="shared" ca="1" si="788"/>
        <v/>
      </c>
      <c r="L2966" s="19" t="str">
        <f t="shared" ca="1" si="789"/>
        <v/>
      </c>
      <c r="M2966" s="9" t="str">
        <f t="shared" ca="1" si="790"/>
        <v/>
      </c>
      <c r="N2966" s="9" t="str">
        <f t="shared" ca="1" si="791"/>
        <v/>
      </c>
      <c r="O2966" s="11">
        <f t="shared" ca="1" si="784"/>
        <v>39385</v>
      </c>
      <c r="P2966" s="31">
        <f t="shared" ca="1" si="797"/>
        <v>68</v>
      </c>
      <c r="Q2966" s="9">
        <f t="shared" ca="1" si="792"/>
        <v>0</v>
      </c>
      <c r="R2966" s="34" t="str">
        <f t="shared" ca="1" si="798"/>
        <v>SELL</v>
      </c>
    </row>
    <row r="2967" spans="1:18" x14ac:dyDescent="0.3">
      <c r="A2967" s="9">
        <v>2964</v>
      </c>
      <c r="B2967" s="11">
        <f t="shared" ca="1" si="782"/>
        <v>39386</v>
      </c>
      <c r="C2967" s="17">
        <f t="shared" ca="1" si="783"/>
        <v>5900.65</v>
      </c>
      <c r="D2967" s="42">
        <f t="shared" ca="1" si="793"/>
        <v>31.899999999999636</v>
      </c>
      <c r="E2967" s="15">
        <f t="shared" ca="1" si="785"/>
        <v>31.899999999999636</v>
      </c>
      <c r="F2967" s="15">
        <f t="shared" ca="1" si="786"/>
        <v>0</v>
      </c>
      <c r="G2967" s="17">
        <f t="shared" ca="1" si="794"/>
        <v>71.139285714285634</v>
      </c>
      <c r="H2967" s="17">
        <f t="shared" ca="1" si="795"/>
        <v>44.296428571428542</v>
      </c>
      <c r="I2967" s="17">
        <f t="shared" ca="1" si="796"/>
        <v>1.6059824236071911</v>
      </c>
      <c r="J2967" s="23">
        <f t="shared" ca="1" si="787"/>
        <v>61.626755770063724</v>
      </c>
      <c r="K2967" s="19" t="str">
        <f t="shared" ca="1" si="788"/>
        <v/>
      </c>
      <c r="L2967" s="19" t="str">
        <f t="shared" ca="1" si="789"/>
        <v/>
      </c>
      <c r="M2967" s="9" t="str">
        <f t="shared" ca="1" si="790"/>
        <v/>
      </c>
      <c r="N2967" s="9" t="str">
        <f t="shared" ca="1" si="791"/>
        <v/>
      </c>
      <c r="O2967" s="11">
        <f t="shared" ca="1" si="784"/>
        <v>39386</v>
      </c>
      <c r="P2967" s="31">
        <f t="shared" ca="1" si="797"/>
        <v>68</v>
      </c>
      <c r="Q2967" s="9">
        <f t="shared" ca="1" si="792"/>
        <v>0</v>
      </c>
      <c r="R2967" s="34" t="str">
        <f t="shared" ca="1" si="798"/>
        <v>SELL</v>
      </c>
    </row>
    <row r="2968" spans="1:18" x14ac:dyDescent="0.3">
      <c r="A2968" s="9">
        <v>2965</v>
      </c>
      <c r="B2968" s="11">
        <f t="shared" ca="1" si="782"/>
        <v>39387</v>
      </c>
      <c r="C2968" s="17">
        <f t="shared" ca="1" si="783"/>
        <v>5866.45</v>
      </c>
      <c r="D2968" s="42">
        <f t="shared" ca="1" si="793"/>
        <v>-34.199999999999818</v>
      </c>
      <c r="E2968" s="15">
        <f t="shared" ca="1" si="785"/>
        <v>0</v>
      </c>
      <c r="F2968" s="15">
        <f t="shared" ca="1" si="786"/>
        <v>-34.199999999999818</v>
      </c>
      <c r="G2968" s="17">
        <f t="shared" ca="1" si="794"/>
        <v>71.139285714285634</v>
      </c>
      <c r="H2968" s="17">
        <f t="shared" ca="1" si="795"/>
        <v>39.839285714285651</v>
      </c>
      <c r="I2968" s="17">
        <f t="shared" ca="1" si="796"/>
        <v>1.7856566562079792</v>
      </c>
      <c r="J2968" s="23">
        <f t="shared" ca="1" si="787"/>
        <v>64.101821458454026</v>
      </c>
      <c r="K2968" s="19" t="str">
        <f t="shared" ca="1" si="788"/>
        <v/>
      </c>
      <c r="L2968" s="19" t="str">
        <f t="shared" ca="1" si="789"/>
        <v/>
      </c>
      <c r="M2968" s="9" t="str">
        <f t="shared" ca="1" si="790"/>
        <v/>
      </c>
      <c r="N2968" s="9" t="str">
        <f t="shared" ca="1" si="791"/>
        <v/>
      </c>
      <c r="O2968" s="11">
        <f t="shared" ca="1" si="784"/>
        <v>39387</v>
      </c>
      <c r="P2968" s="31">
        <f t="shared" ca="1" si="797"/>
        <v>68</v>
      </c>
      <c r="Q2968" s="9">
        <f t="shared" ca="1" si="792"/>
        <v>0</v>
      </c>
      <c r="R2968" s="34" t="str">
        <f t="shared" ca="1" si="798"/>
        <v>SELL</v>
      </c>
    </row>
    <row r="2969" spans="1:18" x14ac:dyDescent="0.3">
      <c r="A2969" s="9">
        <v>2966</v>
      </c>
      <c r="B2969" s="11">
        <f t="shared" ca="1" si="782"/>
        <v>39388</v>
      </c>
      <c r="C2969" s="17">
        <f t="shared" ca="1" si="783"/>
        <v>5932.4</v>
      </c>
      <c r="D2969" s="42">
        <f t="shared" ca="1" si="793"/>
        <v>65.949999999999818</v>
      </c>
      <c r="E2969" s="15">
        <f t="shared" ca="1" si="785"/>
        <v>65.949999999999818</v>
      </c>
      <c r="F2969" s="15">
        <f t="shared" ca="1" si="786"/>
        <v>0</v>
      </c>
      <c r="G2969" s="17">
        <f t="shared" ca="1" si="794"/>
        <v>58.553571428571367</v>
      </c>
      <c r="H2969" s="17">
        <f t="shared" ca="1" si="795"/>
        <v>39.839285714285651</v>
      </c>
      <c r="I2969" s="17">
        <f t="shared" ca="1" si="796"/>
        <v>1.4697445091887054</v>
      </c>
      <c r="J2969" s="23">
        <f t="shared" ca="1" si="787"/>
        <v>59.509981851179688</v>
      </c>
      <c r="K2969" s="19" t="str">
        <f t="shared" ca="1" si="788"/>
        <v/>
      </c>
      <c r="L2969" s="19" t="str">
        <f t="shared" ca="1" si="789"/>
        <v/>
      </c>
      <c r="M2969" s="9" t="str">
        <f t="shared" ca="1" si="790"/>
        <v/>
      </c>
      <c r="N2969" s="9" t="str">
        <f t="shared" ca="1" si="791"/>
        <v/>
      </c>
      <c r="O2969" s="11">
        <f t="shared" ca="1" si="784"/>
        <v>39388</v>
      </c>
      <c r="P2969" s="31">
        <f t="shared" ca="1" si="797"/>
        <v>68</v>
      </c>
      <c r="Q2969" s="9">
        <f t="shared" ca="1" si="792"/>
        <v>0</v>
      </c>
      <c r="R2969" s="34" t="str">
        <f t="shared" ca="1" si="798"/>
        <v>SELL</v>
      </c>
    </row>
    <row r="2970" spans="1:18" x14ac:dyDescent="0.3">
      <c r="A2970" s="9">
        <v>2967</v>
      </c>
      <c r="B2970" s="11">
        <f t="shared" ca="1" si="782"/>
        <v>39391</v>
      </c>
      <c r="C2970" s="17">
        <f t="shared" ca="1" si="783"/>
        <v>5847.3</v>
      </c>
      <c r="D2970" s="42">
        <f t="shared" ca="1" si="793"/>
        <v>-85.099999999999454</v>
      </c>
      <c r="E2970" s="15">
        <f t="shared" ca="1" si="785"/>
        <v>0</v>
      </c>
      <c r="F2970" s="15">
        <f t="shared" ca="1" si="786"/>
        <v>-85.099999999999454</v>
      </c>
      <c r="G2970" s="17">
        <f t="shared" ca="1" si="794"/>
        <v>58.553571428571367</v>
      </c>
      <c r="H2970" s="17">
        <f t="shared" ca="1" si="795"/>
        <v>45.749999999999936</v>
      </c>
      <c r="I2970" s="17">
        <f t="shared" ca="1" si="796"/>
        <v>1.279859484777518</v>
      </c>
      <c r="J2970" s="23">
        <f t="shared" ca="1" si="787"/>
        <v>56.137647663071398</v>
      </c>
      <c r="K2970" s="19" t="str">
        <f t="shared" ca="1" si="788"/>
        <v/>
      </c>
      <c r="L2970" s="19" t="str">
        <f t="shared" ca="1" si="789"/>
        <v/>
      </c>
      <c r="M2970" s="9" t="str">
        <f t="shared" ca="1" si="790"/>
        <v/>
      </c>
      <c r="N2970" s="9" t="str">
        <f t="shared" ca="1" si="791"/>
        <v/>
      </c>
      <c r="O2970" s="11">
        <f t="shared" ca="1" si="784"/>
        <v>39391</v>
      </c>
      <c r="P2970" s="31">
        <f t="shared" ca="1" si="797"/>
        <v>68</v>
      </c>
      <c r="Q2970" s="9">
        <f t="shared" ca="1" si="792"/>
        <v>0</v>
      </c>
      <c r="R2970" s="34" t="str">
        <f t="shared" ca="1" si="798"/>
        <v>SELL</v>
      </c>
    </row>
    <row r="2971" spans="1:18" x14ac:dyDescent="0.3">
      <c r="A2971" s="9">
        <v>2968</v>
      </c>
      <c r="B2971" s="11">
        <f t="shared" ca="1" si="782"/>
        <v>39392</v>
      </c>
      <c r="C2971" s="17">
        <f t="shared" ca="1" si="783"/>
        <v>5806.45</v>
      </c>
      <c r="D2971" s="42">
        <f t="shared" ca="1" si="793"/>
        <v>-40.850000000000364</v>
      </c>
      <c r="E2971" s="15">
        <f t="shared" ca="1" si="785"/>
        <v>0</v>
      </c>
      <c r="F2971" s="15">
        <f t="shared" ca="1" si="786"/>
        <v>-40.850000000000364</v>
      </c>
      <c r="G2971" s="17">
        <f t="shared" ca="1" si="794"/>
        <v>58.553571428571367</v>
      </c>
      <c r="H2971" s="17">
        <f t="shared" ca="1" si="795"/>
        <v>40.899999999999963</v>
      </c>
      <c r="I2971" s="17">
        <f t="shared" ca="1" si="796"/>
        <v>1.4316276632902547</v>
      </c>
      <c r="J2971" s="23">
        <f t="shared" ca="1" si="787"/>
        <v>58.875282795274167</v>
      </c>
      <c r="K2971" s="19" t="str">
        <f t="shared" ca="1" si="788"/>
        <v/>
      </c>
      <c r="L2971" s="19" t="str">
        <f t="shared" ca="1" si="789"/>
        <v/>
      </c>
      <c r="M2971" s="9" t="str">
        <f t="shared" ca="1" si="790"/>
        <v/>
      </c>
      <c r="N2971" s="9" t="str">
        <f t="shared" ca="1" si="791"/>
        <v/>
      </c>
      <c r="O2971" s="11">
        <f t="shared" ca="1" si="784"/>
        <v>39392</v>
      </c>
      <c r="P2971" s="31">
        <f t="shared" ca="1" si="797"/>
        <v>68</v>
      </c>
      <c r="Q2971" s="9">
        <f t="shared" ca="1" si="792"/>
        <v>0</v>
      </c>
      <c r="R2971" s="34" t="str">
        <f t="shared" ca="1" si="798"/>
        <v>SELL</v>
      </c>
    </row>
    <row r="2972" spans="1:18" x14ac:dyDescent="0.3">
      <c r="A2972" s="9">
        <v>2969</v>
      </c>
      <c r="B2972" s="11">
        <f t="shared" ca="1" si="782"/>
        <v>39393</v>
      </c>
      <c r="C2972" s="17">
        <f t="shared" ca="1" si="783"/>
        <v>5782.35</v>
      </c>
      <c r="D2972" s="42">
        <f t="shared" ca="1" si="793"/>
        <v>-24.099999999999454</v>
      </c>
      <c r="E2972" s="15">
        <f t="shared" ca="1" si="785"/>
        <v>0</v>
      </c>
      <c r="F2972" s="15">
        <f t="shared" ca="1" si="786"/>
        <v>-24.099999999999454</v>
      </c>
      <c r="G2972" s="17">
        <f t="shared" ca="1" si="794"/>
        <v>58.553571428571367</v>
      </c>
      <c r="H2972" s="17">
        <f t="shared" ca="1" si="795"/>
        <v>27.742857142857051</v>
      </c>
      <c r="I2972" s="17">
        <f t="shared" ca="1" si="796"/>
        <v>2.1105818743563383</v>
      </c>
      <c r="J2972" s="23">
        <f t="shared" ca="1" si="787"/>
        <v>67.85167404709685</v>
      </c>
      <c r="K2972" s="19" t="str">
        <f t="shared" ca="1" si="788"/>
        <v/>
      </c>
      <c r="L2972" s="19" t="str">
        <f t="shared" ca="1" si="789"/>
        <v/>
      </c>
      <c r="M2972" s="9" t="str">
        <f t="shared" ca="1" si="790"/>
        <v/>
      </c>
      <c r="N2972" s="9" t="str">
        <f t="shared" ca="1" si="791"/>
        <v/>
      </c>
      <c r="O2972" s="11">
        <f t="shared" ca="1" si="784"/>
        <v>39393</v>
      </c>
      <c r="P2972" s="31">
        <f t="shared" ca="1" si="797"/>
        <v>68</v>
      </c>
      <c r="Q2972" s="9">
        <f t="shared" ca="1" si="792"/>
        <v>0</v>
      </c>
      <c r="R2972" s="34" t="str">
        <f t="shared" ca="1" si="798"/>
        <v>SELL</v>
      </c>
    </row>
    <row r="2973" spans="1:18" x14ac:dyDescent="0.3">
      <c r="A2973" s="9">
        <v>2970</v>
      </c>
      <c r="B2973" s="11">
        <f t="shared" ca="1" si="782"/>
        <v>39394</v>
      </c>
      <c r="C2973" s="17">
        <f t="shared" ca="1" si="783"/>
        <v>5698.75</v>
      </c>
      <c r="D2973" s="42">
        <f t="shared" ca="1" si="793"/>
        <v>-83.600000000000364</v>
      </c>
      <c r="E2973" s="15">
        <f t="shared" ca="1" si="785"/>
        <v>0</v>
      </c>
      <c r="F2973" s="15">
        <f t="shared" ca="1" si="786"/>
        <v>-83.600000000000364</v>
      </c>
      <c r="G2973" s="17">
        <f t="shared" ca="1" si="794"/>
        <v>58.553571428571367</v>
      </c>
      <c r="H2973" s="17">
        <f t="shared" ca="1" si="795"/>
        <v>24.021428571428519</v>
      </c>
      <c r="I2973" s="17">
        <f t="shared" ca="1" si="796"/>
        <v>2.4375557537912607</v>
      </c>
      <c r="J2973" s="23">
        <f t="shared" ca="1" si="787"/>
        <v>70.90956273517584</v>
      </c>
      <c r="K2973" s="19" t="str">
        <f t="shared" ca="1" si="788"/>
        <v>SELL</v>
      </c>
      <c r="L2973" s="19" t="str">
        <f t="shared" ca="1" si="789"/>
        <v/>
      </c>
      <c r="M2973" s="9" t="str">
        <f t="shared" ca="1" si="790"/>
        <v/>
      </c>
      <c r="N2973" s="9" t="str">
        <f t="shared" ca="1" si="791"/>
        <v/>
      </c>
      <c r="O2973" s="11">
        <f t="shared" ca="1" si="784"/>
        <v>39394</v>
      </c>
      <c r="P2973" s="31">
        <f t="shared" ca="1" si="797"/>
        <v>68</v>
      </c>
      <c r="Q2973" s="9">
        <f t="shared" ca="1" si="792"/>
        <v>0</v>
      </c>
      <c r="R2973" s="34" t="str">
        <f t="shared" ca="1" si="798"/>
        <v>SELL</v>
      </c>
    </row>
    <row r="2974" spans="1:18" x14ac:dyDescent="0.3">
      <c r="A2974" s="9">
        <v>2971</v>
      </c>
      <c r="B2974" s="11">
        <f t="shared" ca="1" si="782"/>
        <v>39395</v>
      </c>
      <c r="C2974" s="17">
        <f t="shared" ca="1" si="783"/>
        <v>5663.25</v>
      </c>
      <c r="D2974" s="42">
        <f t="shared" ca="1" si="793"/>
        <v>-35.5</v>
      </c>
      <c r="E2974" s="15">
        <f t="shared" ca="1" si="785"/>
        <v>0</v>
      </c>
      <c r="F2974" s="15">
        <f t="shared" ca="1" si="786"/>
        <v>-35.5</v>
      </c>
      <c r="G2974" s="17">
        <f t="shared" ca="1" si="794"/>
        <v>58.553571428571367</v>
      </c>
      <c r="H2974" s="17">
        <f t="shared" ca="1" si="795"/>
        <v>24.321428571428505</v>
      </c>
      <c r="I2974" s="17">
        <f t="shared" ca="1" si="796"/>
        <v>2.4074889867841449</v>
      </c>
      <c r="J2974" s="23">
        <f t="shared" ca="1" si="787"/>
        <v>70.65287653522951</v>
      </c>
      <c r="K2974" s="19" t="str">
        <f t="shared" ca="1" si="788"/>
        <v>SELL</v>
      </c>
      <c r="L2974" s="19" t="str">
        <f t="shared" ca="1" si="789"/>
        <v/>
      </c>
      <c r="M2974" s="9" t="str">
        <f t="shared" ca="1" si="790"/>
        <v/>
      </c>
      <c r="N2974" s="9" t="str">
        <f t="shared" ca="1" si="791"/>
        <v/>
      </c>
      <c r="O2974" s="11">
        <f t="shared" ca="1" si="784"/>
        <v>39395</v>
      </c>
      <c r="P2974" s="31">
        <f t="shared" ca="1" si="797"/>
        <v>68</v>
      </c>
      <c r="Q2974" s="9">
        <f t="shared" ca="1" si="792"/>
        <v>0</v>
      </c>
      <c r="R2974" s="34" t="str">
        <f t="shared" ca="1" si="798"/>
        <v>SELL</v>
      </c>
    </row>
    <row r="2975" spans="1:18" x14ac:dyDescent="0.3">
      <c r="A2975" s="9">
        <v>2972</v>
      </c>
      <c r="B2975" s="11">
        <f t="shared" ca="1" si="782"/>
        <v>39398</v>
      </c>
      <c r="C2975" s="17">
        <f t="shared" ca="1" si="783"/>
        <v>5617.1</v>
      </c>
      <c r="D2975" s="42">
        <f t="shared" ca="1" si="793"/>
        <v>-46.149999999999636</v>
      </c>
      <c r="E2975" s="15">
        <f t="shared" ca="1" si="785"/>
        <v>0</v>
      </c>
      <c r="F2975" s="15">
        <f t="shared" ca="1" si="786"/>
        <v>-46.149999999999636</v>
      </c>
      <c r="G2975" s="17">
        <f t="shared" ca="1" si="794"/>
        <v>37.860714285714231</v>
      </c>
      <c r="H2975" s="17">
        <f t="shared" ca="1" si="795"/>
        <v>27.617857142857051</v>
      </c>
      <c r="I2975" s="17">
        <f t="shared" ca="1" si="796"/>
        <v>1.370878055088584</v>
      </c>
      <c r="J2975" s="23">
        <f t="shared" ca="1" si="787"/>
        <v>57.821533762408684</v>
      </c>
      <c r="K2975" s="19" t="str">
        <f t="shared" ca="1" si="788"/>
        <v/>
      </c>
      <c r="L2975" s="19" t="str">
        <f t="shared" ca="1" si="789"/>
        <v/>
      </c>
      <c r="M2975" s="9" t="str">
        <f t="shared" ca="1" si="790"/>
        <v/>
      </c>
      <c r="N2975" s="9" t="str">
        <f t="shared" ca="1" si="791"/>
        <v/>
      </c>
      <c r="O2975" s="11">
        <f t="shared" ca="1" si="784"/>
        <v>39398</v>
      </c>
      <c r="P2975" s="31">
        <f t="shared" ca="1" si="797"/>
        <v>68</v>
      </c>
      <c r="Q2975" s="9">
        <f t="shared" ca="1" si="792"/>
        <v>0</v>
      </c>
      <c r="R2975" s="34" t="str">
        <f t="shared" ca="1" si="798"/>
        <v>SELL</v>
      </c>
    </row>
    <row r="2976" spans="1:18" x14ac:dyDescent="0.3">
      <c r="A2976" s="9">
        <v>2973</v>
      </c>
      <c r="B2976" s="11">
        <f t="shared" ca="1" si="782"/>
        <v>39399</v>
      </c>
      <c r="C2976" s="17">
        <f t="shared" ca="1" si="783"/>
        <v>5695.4</v>
      </c>
      <c r="D2976" s="42">
        <f t="shared" ca="1" si="793"/>
        <v>78.299999999999272</v>
      </c>
      <c r="E2976" s="15">
        <f t="shared" ca="1" si="785"/>
        <v>78.299999999999272</v>
      </c>
      <c r="F2976" s="15">
        <f t="shared" ca="1" si="786"/>
        <v>0</v>
      </c>
      <c r="G2976" s="17">
        <f t="shared" ca="1" si="794"/>
        <v>41.849999999999909</v>
      </c>
      <c r="H2976" s="17">
        <f t="shared" ca="1" si="795"/>
        <v>27.617857142857051</v>
      </c>
      <c r="I2976" s="17">
        <f t="shared" ca="1" si="796"/>
        <v>1.5153239363765696</v>
      </c>
      <c r="J2976" s="23">
        <f t="shared" ca="1" si="787"/>
        <v>60.243689270474555</v>
      </c>
      <c r="K2976" s="19" t="str">
        <f t="shared" ca="1" si="788"/>
        <v/>
      </c>
      <c r="L2976" s="19" t="str">
        <f t="shared" ca="1" si="789"/>
        <v/>
      </c>
      <c r="M2976" s="9" t="str">
        <f t="shared" ca="1" si="790"/>
        <v/>
      </c>
      <c r="N2976" s="9" t="str">
        <f t="shared" ca="1" si="791"/>
        <v/>
      </c>
      <c r="O2976" s="11">
        <f t="shared" ca="1" si="784"/>
        <v>39399</v>
      </c>
      <c r="P2976" s="31">
        <f t="shared" ca="1" si="797"/>
        <v>68</v>
      </c>
      <c r="Q2976" s="9">
        <f t="shared" ca="1" si="792"/>
        <v>0</v>
      </c>
      <c r="R2976" s="34" t="str">
        <f t="shared" ca="1" si="798"/>
        <v>SELL</v>
      </c>
    </row>
    <row r="2977" spans="1:18" x14ac:dyDescent="0.3">
      <c r="A2977" s="9">
        <v>2974</v>
      </c>
      <c r="B2977" s="11">
        <f t="shared" ca="1" si="782"/>
        <v>39400</v>
      </c>
      <c r="C2977" s="17">
        <f t="shared" ca="1" si="783"/>
        <v>5937.9</v>
      </c>
      <c r="D2977" s="42">
        <f t="shared" ca="1" si="793"/>
        <v>242.5</v>
      </c>
      <c r="E2977" s="15">
        <f t="shared" ca="1" si="785"/>
        <v>242.5</v>
      </c>
      <c r="F2977" s="15">
        <f t="shared" ca="1" si="786"/>
        <v>0</v>
      </c>
      <c r="G2977" s="17">
        <f t="shared" ca="1" si="794"/>
        <v>53.971428571428469</v>
      </c>
      <c r="H2977" s="17">
        <f t="shared" ca="1" si="795"/>
        <v>27.617857142857051</v>
      </c>
      <c r="I2977" s="17">
        <f t="shared" ca="1" si="796"/>
        <v>1.9542221647484832</v>
      </c>
      <c r="J2977" s="23">
        <f t="shared" ca="1" si="787"/>
        <v>66.150142263077285</v>
      </c>
      <c r="K2977" s="19" t="str">
        <f t="shared" ca="1" si="788"/>
        <v/>
      </c>
      <c r="L2977" s="19" t="str">
        <f t="shared" ca="1" si="789"/>
        <v/>
      </c>
      <c r="M2977" s="9" t="str">
        <f t="shared" ca="1" si="790"/>
        <v/>
      </c>
      <c r="N2977" s="9" t="str">
        <f t="shared" ca="1" si="791"/>
        <v/>
      </c>
      <c r="O2977" s="11">
        <f t="shared" ca="1" si="784"/>
        <v>39400</v>
      </c>
      <c r="P2977" s="31">
        <f t="shared" ca="1" si="797"/>
        <v>68</v>
      </c>
      <c r="Q2977" s="9">
        <f t="shared" ca="1" si="792"/>
        <v>0</v>
      </c>
      <c r="R2977" s="34" t="str">
        <f t="shared" ca="1" si="798"/>
        <v>SELL</v>
      </c>
    </row>
    <row r="2978" spans="1:18" x14ac:dyDescent="0.3">
      <c r="A2978" s="9">
        <v>2975</v>
      </c>
      <c r="B2978" s="11">
        <f t="shared" ca="1" si="782"/>
        <v>39401</v>
      </c>
      <c r="C2978" s="17">
        <f t="shared" ca="1" si="783"/>
        <v>5912.1</v>
      </c>
      <c r="D2978" s="42">
        <f t="shared" ca="1" si="793"/>
        <v>-25.799999999999272</v>
      </c>
      <c r="E2978" s="15">
        <f t="shared" ca="1" si="785"/>
        <v>0</v>
      </c>
      <c r="F2978" s="15">
        <f t="shared" ca="1" si="786"/>
        <v>-25.799999999999272</v>
      </c>
      <c r="G2978" s="17">
        <f t="shared" ca="1" si="794"/>
        <v>44.446428571428442</v>
      </c>
      <c r="H2978" s="17">
        <f t="shared" ca="1" si="795"/>
        <v>29.460714285714143</v>
      </c>
      <c r="I2978" s="17">
        <f t="shared" ca="1" si="796"/>
        <v>1.5086677172990695</v>
      </c>
      <c r="J2978" s="23">
        <f t="shared" ca="1" si="787"/>
        <v>60.138204310428186</v>
      </c>
      <c r="K2978" s="19" t="str">
        <f t="shared" ca="1" si="788"/>
        <v/>
      </c>
      <c r="L2978" s="19" t="str">
        <f t="shared" ca="1" si="789"/>
        <v/>
      </c>
      <c r="M2978" s="9" t="str">
        <f t="shared" ca="1" si="790"/>
        <v/>
      </c>
      <c r="N2978" s="9" t="str">
        <f t="shared" ca="1" si="791"/>
        <v/>
      </c>
      <c r="O2978" s="11">
        <f t="shared" ca="1" si="784"/>
        <v>39401</v>
      </c>
      <c r="P2978" s="31">
        <f t="shared" ca="1" si="797"/>
        <v>68</v>
      </c>
      <c r="Q2978" s="9">
        <f t="shared" ca="1" si="792"/>
        <v>0</v>
      </c>
      <c r="R2978" s="34" t="str">
        <f t="shared" ca="1" si="798"/>
        <v>SELL</v>
      </c>
    </row>
    <row r="2979" spans="1:18" x14ac:dyDescent="0.3">
      <c r="A2979" s="9">
        <v>2976</v>
      </c>
      <c r="B2979" s="11">
        <f t="shared" ca="1" si="782"/>
        <v>39402</v>
      </c>
      <c r="C2979" s="17">
        <f t="shared" ca="1" si="783"/>
        <v>5906.85</v>
      </c>
      <c r="D2979" s="42">
        <f t="shared" ca="1" si="793"/>
        <v>-5.25</v>
      </c>
      <c r="E2979" s="15">
        <f t="shared" ca="1" si="785"/>
        <v>0</v>
      </c>
      <c r="F2979" s="15">
        <f t="shared" ca="1" si="786"/>
        <v>-5.25</v>
      </c>
      <c r="G2979" s="17">
        <f t="shared" ca="1" si="794"/>
        <v>29.903571428571336</v>
      </c>
      <c r="H2979" s="17">
        <f t="shared" ca="1" si="795"/>
        <v>29.835714285714143</v>
      </c>
      <c r="I2979" s="17">
        <f t="shared" ca="1" si="796"/>
        <v>1.0022743595882229</v>
      </c>
      <c r="J2979" s="23">
        <f t="shared" ca="1" si="787"/>
        <v>50.056794404256635</v>
      </c>
      <c r="K2979" s="19" t="str">
        <f t="shared" ca="1" si="788"/>
        <v/>
      </c>
      <c r="L2979" s="19" t="str">
        <f t="shared" ca="1" si="789"/>
        <v/>
      </c>
      <c r="M2979" s="9" t="str">
        <f t="shared" ca="1" si="790"/>
        <v/>
      </c>
      <c r="N2979" s="9" t="str">
        <f t="shared" ca="1" si="791"/>
        <v/>
      </c>
      <c r="O2979" s="11">
        <f t="shared" ca="1" si="784"/>
        <v>39402</v>
      </c>
      <c r="P2979" s="31">
        <f t="shared" ca="1" si="797"/>
        <v>68</v>
      </c>
      <c r="Q2979" s="9">
        <f t="shared" ca="1" si="792"/>
        <v>0</v>
      </c>
      <c r="R2979" s="34" t="str">
        <f t="shared" ca="1" si="798"/>
        <v>SELL</v>
      </c>
    </row>
    <row r="2980" spans="1:18" x14ac:dyDescent="0.3">
      <c r="A2980" s="9">
        <v>2977</v>
      </c>
      <c r="B2980" s="11">
        <f t="shared" ca="1" si="782"/>
        <v>39405</v>
      </c>
      <c r="C2980" s="17">
        <f t="shared" ca="1" si="783"/>
        <v>5907.65</v>
      </c>
      <c r="D2980" s="42">
        <f t="shared" ca="1" si="793"/>
        <v>0.7999999999992724</v>
      </c>
      <c r="E2980" s="15">
        <f t="shared" ca="1" si="785"/>
        <v>0.7999999999992724</v>
      </c>
      <c r="F2980" s="15">
        <f t="shared" ca="1" si="786"/>
        <v>0</v>
      </c>
      <c r="G2980" s="17">
        <f t="shared" ca="1" si="794"/>
        <v>29.960714285714143</v>
      </c>
      <c r="H2980" s="17">
        <f t="shared" ca="1" si="795"/>
        <v>27.18214285714274</v>
      </c>
      <c r="I2980" s="17">
        <f t="shared" ca="1" si="796"/>
        <v>1.1022204703718297</v>
      </c>
      <c r="J2980" s="23">
        <f t="shared" ca="1" si="787"/>
        <v>52.431249999999984</v>
      </c>
      <c r="K2980" s="19" t="str">
        <f t="shared" ca="1" si="788"/>
        <v/>
      </c>
      <c r="L2980" s="19" t="str">
        <f t="shared" ca="1" si="789"/>
        <v/>
      </c>
      <c r="M2980" s="9" t="str">
        <f t="shared" ca="1" si="790"/>
        <v/>
      </c>
      <c r="N2980" s="9" t="str">
        <f t="shared" ca="1" si="791"/>
        <v/>
      </c>
      <c r="O2980" s="11">
        <f t="shared" ca="1" si="784"/>
        <v>39405</v>
      </c>
      <c r="P2980" s="31">
        <f t="shared" ca="1" si="797"/>
        <v>68</v>
      </c>
      <c r="Q2980" s="9">
        <f t="shared" ca="1" si="792"/>
        <v>0</v>
      </c>
      <c r="R2980" s="34" t="str">
        <f t="shared" ca="1" si="798"/>
        <v>SELL</v>
      </c>
    </row>
    <row r="2981" spans="1:18" x14ac:dyDescent="0.3">
      <c r="A2981" s="9">
        <v>2978</v>
      </c>
      <c r="B2981" s="11">
        <f t="shared" ca="1" si="782"/>
        <v>39406</v>
      </c>
      <c r="C2981" s="17">
        <f t="shared" ca="1" si="783"/>
        <v>5780.9</v>
      </c>
      <c r="D2981" s="42">
        <f t="shared" ca="1" si="793"/>
        <v>-126.75</v>
      </c>
      <c r="E2981" s="15">
        <f t="shared" ca="1" si="785"/>
        <v>0</v>
      </c>
      <c r="F2981" s="15">
        <f t="shared" ca="1" si="786"/>
        <v>-126.75</v>
      </c>
      <c r="G2981" s="17">
        <f t="shared" ca="1" si="794"/>
        <v>27.68214285714274</v>
      </c>
      <c r="H2981" s="17">
        <f t="shared" ca="1" si="795"/>
        <v>36.235714285714167</v>
      </c>
      <c r="I2981" s="17">
        <f t="shared" ca="1" si="796"/>
        <v>0.76394638281095928</v>
      </c>
      <c r="J2981" s="23">
        <f t="shared" ca="1" si="787"/>
        <v>43.308934458289073</v>
      </c>
      <c r="K2981" s="19" t="str">
        <f t="shared" ca="1" si="788"/>
        <v/>
      </c>
      <c r="L2981" s="19" t="str">
        <f t="shared" ca="1" si="789"/>
        <v/>
      </c>
      <c r="M2981" s="9" t="str">
        <f t="shared" ca="1" si="790"/>
        <v/>
      </c>
      <c r="N2981" s="9" t="str">
        <f t="shared" ca="1" si="791"/>
        <v/>
      </c>
      <c r="O2981" s="11">
        <f t="shared" ca="1" si="784"/>
        <v>39406</v>
      </c>
      <c r="P2981" s="31">
        <f t="shared" ca="1" si="797"/>
        <v>68</v>
      </c>
      <c r="Q2981" s="9">
        <f t="shared" ca="1" si="792"/>
        <v>0</v>
      </c>
      <c r="R2981" s="34" t="str">
        <f t="shared" ca="1" si="798"/>
        <v>SELL</v>
      </c>
    </row>
    <row r="2982" spans="1:18" x14ac:dyDescent="0.3">
      <c r="A2982" s="9">
        <v>2979</v>
      </c>
      <c r="B2982" s="11">
        <f t="shared" ca="1" si="782"/>
        <v>39407</v>
      </c>
      <c r="C2982" s="17">
        <f t="shared" ca="1" si="783"/>
        <v>5561.05</v>
      </c>
      <c r="D2982" s="42">
        <f t="shared" ca="1" si="793"/>
        <v>-219.84999999999945</v>
      </c>
      <c r="E2982" s="15">
        <f t="shared" ca="1" si="785"/>
        <v>0</v>
      </c>
      <c r="F2982" s="15">
        <f t="shared" ca="1" si="786"/>
        <v>-219.84999999999945</v>
      </c>
      <c r="G2982" s="17">
        <f t="shared" ca="1" si="794"/>
        <v>27.68214285714274</v>
      </c>
      <c r="H2982" s="17">
        <f t="shared" ca="1" si="795"/>
        <v>49.496428571428432</v>
      </c>
      <c r="I2982" s="17">
        <f t="shared" ca="1" si="796"/>
        <v>0.55927556100728693</v>
      </c>
      <c r="J2982" s="23">
        <f t="shared" ca="1" si="787"/>
        <v>35.867653863951844</v>
      </c>
      <c r="K2982" s="19" t="str">
        <f t="shared" ca="1" si="788"/>
        <v/>
      </c>
      <c r="L2982" s="19" t="str">
        <f t="shared" ca="1" si="789"/>
        <v/>
      </c>
      <c r="M2982" s="9" t="str">
        <f t="shared" ca="1" si="790"/>
        <v/>
      </c>
      <c r="N2982" s="9" t="str">
        <f t="shared" ca="1" si="791"/>
        <v/>
      </c>
      <c r="O2982" s="11">
        <f t="shared" ca="1" si="784"/>
        <v>39407</v>
      </c>
      <c r="P2982" s="31">
        <f t="shared" ca="1" si="797"/>
        <v>68</v>
      </c>
      <c r="Q2982" s="9">
        <f t="shared" ca="1" si="792"/>
        <v>0</v>
      </c>
      <c r="R2982" s="34" t="str">
        <f t="shared" ca="1" si="798"/>
        <v>SELL</v>
      </c>
    </row>
    <row r="2983" spans="1:18" x14ac:dyDescent="0.3">
      <c r="A2983" s="9">
        <v>2980</v>
      </c>
      <c r="B2983" s="11">
        <f t="shared" ca="1" si="782"/>
        <v>39408</v>
      </c>
      <c r="C2983" s="17">
        <f t="shared" ca="1" si="783"/>
        <v>5519.35</v>
      </c>
      <c r="D2983" s="42">
        <f t="shared" ca="1" si="793"/>
        <v>-41.699999999999818</v>
      </c>
      <c r="E2983" s="15">
        <f t="shared" ca="1" si="785"/>
        <v>0</v>
      </c>
      <c r="F2983" s="15">
        <f t="shared" ca="1" si="786"/>
        <v>-41.699999999999818</v>
      </c>
      <c r="G2983" s="17">
        <f t="shared" ca="1" si="794"/>
        <v>22.971428571428469</v>
      </c>
      <c r="H2983" s="17">
        <f t="shared" ca="1" si="795"/>
        <v>52.474999999999845</v>
      </c>
      <c r="I2983" s="17">
        <f t="shared" ca="1" si="796"/>
        <v>0.43775947730211601</v>
      </c>
      <c r="J2983" s="23">
        <f t="shared" ca="1" si="787"/>
        <v>30.447337278106474</v>
      </c>
      <c r="K2983" s="19" t="str">
        <f t="shared" ca="1" si="788"/>
        <v/>
      </c>
      <c r="L2983" s="19" t="str">
        <f t="shared" ca="1" si="789"/>
        <v/>
      </c>
      <c r="M2983" s="9" t="str">
        <f t="shared" ca="1" si="790"/>
        <v/>
      </c>
      <c r="N2983" s="9" t="str">
        <f t="shared" ca="1" si="791"/>
        <v/>
      </c>
      <c r="O2983" s="11">
        <f t="shared" ca="1" si="784"/>
        <v>39408</v>
      </c>
      <c r="P2983" s="31">
        <f t="shared" ca="1" si="797"/>
        <v>68</v>
      </c>
      <c r="Q2983" s="9">
        <f t="shared" ca="1" si="792"/>
        <v>0</v>
      </c>
      <c r="R2983" s="34" t="str">
        <f t="shared" ca="1" si="798"/>
        <v>SELL</v>
      </c>
    </row>
    <row r="2984" spans="1:18" x14ac:dyDescent="0.3">
      <c r="A2984" s="9">
        <v>2981</v>
      </c>
      <c r="B2984" s="11">
        <f t="shared" ca="1" si="782"/>
        <v>39409</v>
      </c>
      <c r="C2984" s="17">
        <f t="shared" ca="1" si="783"/>
        <v>5608.6</v>
      </c>
      <c r="D2984" s="42">
        <f t="shared" ca="1" si="793"/>
        <v>89.25</v>
      </c>
      <c r="E2984" s="15">
        <f t="shared" ca="1" si="785"/>
        <v>89.25</v>
      </c>
      <c r="F2984" s="15">
        <f t="shared" ca="1" si="786"/>
        <v>0</v>
      </c>
      <c r="G2984" s="17">
        <f t="shared" ca="1" si="794"/>
        <v>29.346428571428469</v>
      </c>
      <c r="H2984" s="17">
        <f t="shared" ca="1" si="795"/>
        <v>46.396428571428451</v>
      </c>
      <c r="I2984" s="17">
        <f t="shared" ca="1" si="796"/>
        <v>0.63251481795088849</v>
      </c>
      <c r="J2984" s="23">
        <f t="shared" ca="1" si="787"/>
        <v>38.744813278008273</v>
      </c>
      <c r="K2984" s="19" t="str">
        <f t="shared" ca="1" si="788"/>
        <v/>
      </c>
      <c r="L2984" s="19" t="str">
        <f t="shared" ca="1" si="789"/>
        <v/>
      </c>
      <c r="M2984" s="9" t="str">
        <f t="shared" ca="1" si="790"/>
        <v/>
      </c>
      <c r="N2984" s="9" t="str">
        <f t="shared" ca="1" si="791"/>
        <v/>
      </c>
      <c r="O2984" s="11">
        <f t="shared" ca="1" si="784"/>
        <v>39409</v>
      </c>
      <c r="P2984" s="31">
        <f t="shared" ca="1" si="797"/>
        <v>68</v>
      </c>
      <c r="Q2984" s="9">
        <f t="shared" ca="1" si="792"/>
        <v>0</v>
      </c>
      <c r="R2984" s="34" t="str">
        <f t="shared" ca="1" si="798"/>
        <v>SELL</v>
      </c>
    </row>
    <row r="2985" spans="1:18" x14ac:dyDescent="0.3">
      <c r="A2985" s="9">
        <v>2982</v>
      </c>
      <c r="B2985" s="11">
        <f t="shared" ca="1" si="782"/>
        <v>39412</v>
      </c>
      <c r="C2985" s="17">
        <f t="shared" ca="1" si="783"/>
        <v>5731.7</v>
      </c>
      <c r="D2985" s="42">
        <f t="shared" ca="1" si="793"/>
        <v>123.09999999999945</v>
      </c>
      <c r="E2985" s="15">
        <f t="shared" ca="1" si="785"/>
        <v>123.09999999999945</v>
      </c>
      <c r="F2985" s="15">
        <f t="shared" ca="1" si="786"/>
        <v>0</v>
      </c>
      <c r="G2985" s="17">
        <f t="shared" ca="1" si="794"/>
        <v>38.13928571428557</v>
      </c>
      <c r="H2985" s="17">
        <f t="shared" ca="1" si="795"/>
        <v>43.478571428571286</v>
      </c>
      <c r="I2985" s="17">
        <f t="shared" ca="1" si="796"/>
        <v>0.87719730573353005</v>
      </c>
      <c r="J2985" s="23">
        <f t="shared" ca="1" si="787"/>
        <v>46.72909464840501</v>
      </c>
      <c r="K2985" s="19" t="str">
        <f t="shared" ca="1" si="788"/>
        <v/>
      </c>
      <c r="L2985" s="19" t="str">
        <f t="shared" ca="1" si="789"/>
        <v/>
      </c>
      <c r="M2985" s="9" t="str">
        <f t="shared" ca="1" si="790"/>
        <v/>
      </c>
      <c r="N2985" s="9" t="str">
        <f t="shared" ca="1" si="791"/>
        <v/>
      </c>
      <c r="O2985" s="11">
        <f t="shared" ca="1" si="784"/>
        <v>39412</v>
      </c>
      <c r="P2985" s="31">
        <f t="shared" ca="1" si="797"/>
        <v>68</v>
      </c>
      <c r="Q2985" s="9">
        <f t="shared" ca="1" si="792"/>
        <v>0</v>
      </c>
      <c r="R2985" s="34" t="str">
        <f t="shared" ca="1" si="798"/>
        <v>SELL</v>
      </c>
    </row>
    <row r="2986" spans="1:18" x14ac:dyDescent="0.3">
      <c r="A2986" s="9">
        <v>2983</v>
      </c>
      <c r="B2986" s="11">
        <f t="shared" ca="1" si="782"/>
        <v>39413</v>
      </c>
      <c r="C2986" s="17">
        <f t="shared" ca="1" si="783"/>
        <v>5698.15</v>
      </c>
      <c r="D2986" s="42">
        <f t="shared" ca="1" si="793"/>
        <v>-33.550000000000182</v>
      </c>
      <c r="E2986" s="15">
        <f t="shared" ca="1" si="785"/>
        <v>0</v>
      </c>
      <c r="F2986" s="15">
        <f t="shared" ca="1" si="786"/>
        <v>-33.550000000000182</v>
      </c>
      <c r="G2986" s="17">
        <f t="shared" ca="1" si="794"/>
        <v>38.13928571428557</v>
      </c>
      <c r="H2986" s="17">
        <f t="shared" ca="1" si="795"/>
        <v>44.15357142857134</v>
      </c>
      <c r="I2986" s="17">
        <f t="shared" ca="1" si="796"/>
        <v>0.86378710668931336</v>
      </c>
      <c r="J2986" s="23">
        <f t="shared" ca="1" si="787"/>
        <v>46.345803315684357</v>
      </c>
      <c r="K2986" s="19" t="str">
        <f t="shared" ca="1" si="788"/>
        <v/>
      </c>
      <c r="L2986" s="19" t="str">
        <f t="shared" ca="1" si="789"/>
        <v/>
      </c>
      <c r="M2986" s="9" t="str">
        <f t="shared" ca="1" si="790"/>
        <v/>
      </c>
      <c r="N2986" s="9" t="str">
        <f t="shared" ca="1" si="791"/>
        <v/>
      </c>
      <c r="O2986" s="11">
        <f t="shared" ca="1" si="784"/>
        <v>39413</v>
      </c>
      <c r="P2986" s="31">
        <f t="shared" ca="1" si="797"/>
        <v>68</v>
      </c>
      <c r="Q2986" s="9">
        <f t="shared" ca="1" si="792"/>
        <v>0</v>
      </c>
      <c r="R2986" s="34" t="str">
        <f t="shared" ca="1" si="798"/>
        <v>SELL</v>
      </c>
    </row>
    <row r="2987" spans="1:18" x14ac:dyDescent="0.3">
      <c r="A2987" s="9">
        <v>2984</v>
      </c>
      <c r="B2987" s="11">
        <f t="shared" ca="1" si="782"/>
        <v>39414</v>
      </c>
      <c r="C2987" s="17">
        <f t="shared" ca="1" si="783"/>
        <v>5617.55</v>
      </c>
      <c r="D2987" s="42">
        <f t="shared" ca="1" si="793"/>
        <v>-80.599999999999454</v>
      </c>
      <c r="E2987" s="15">
        <f t="shared" ca="1" si="785"/>
        <v>0</v>
      </c>
      <c r="F2987" s="15">
        <f t="shared" ca="1" si="786"/>
        <v>-80.599999999999454</v>
      </c>
      <c r="G2987" s="17">
        <f t="shared" ca="1" si="794"/>
        <v>38.13928571428557</v>
      </c>
      <c r="H2987" s="17">
        <f t="shared" ca="1" si="795"/>
        <v>43.93928571428556</v>
      </c>
      <c r="I2987" s="17">
        <f t="shared" ca="1" si="796"/>
        <v>0.86799967487604623</v>
      </c>
      <c r="J2987" s="23">
        <f t="shared" ca="1" si="787"/>
        <v>46.466800104429552</v>
      </c>
      <c r="K2987" s="19" t="str">
        <f t="shared" ca="1" si="788"/>
        <v/>
      </c>
      <c r="L2987" s="19" t="str">
        <f t="shared" ca="1" si="789"/>
        <v/>
      </c>
      <c r="M2987" s="9" t="str">
        <f t="shared" ca="1" si="790"/>
        <v/>
      </c>
      <c r="N2987" s="9" t="str">
        <f t="shared" ca="1" si="791"/>
        <v/>
      </c>
      <c r="O2987" s="11">
        <f t="shared" ca="1" si="784"/>
        <v>39414</v>
      </c>
      <c r="P2987" s="31">
        <f t="shared" ca="1" si="797"/>
        <v>68</v>
      </c>
      <c r="Q2987" s="9">
        <f t="shared" ca="1" si="792"/>
        <v>0</v>
      </c>
      <c r="R2987" s="34" t="str">
        <f t="shared" ca="1" si="798"/>
        <v>SELL</v>
      </c>
    </row>
    <row r="2988" spans="1:18" x14ac:dyDescent="0.3">
      <c r="A2988" s="9">
        <v>2985</v>
      </c>
      <c r="B2988" s="11">
        <f t="shared" ca="1" si="782"/>
        <v>39415</v>
      </c>
      <c r="C2988" s="17">
        <f t="shared" ca="1" si="783"/>
        <v>5634.6</v>
      </c>
      <c r="D2988" s="42">
        <f t="shared" ca="1" si="793"/>
        <v>17.050000000000182</v>
      </c>
      <c r="E2988" s="15">
        <f t="shared" ca="1" si="785"/>
        <v>17.050000000000182</v>
      </c>
      <c r="F2988" s="15">
        <f t="shared" ca="1" si="786"/>
        <v>0</v>
      </c>
      <c r="G2988" s="17">
        <f t="shared" ca="1" si="794"/>
        <v>39.357142857142726</v>
      </c>
      <c r="H2988" s="17">
        <f t="shared" ca="1" si="795"/>
        <v>41.403571428571276</v>
      </c>
      <c r="I2988" s="17">
        <f t="shared" ca="1" si="796"/>
        <v>0.95057362201328421</v>
      </c>
      <c r="J2988" s="23">
        <f t="shared" ca="1" si="787"/>
        <v>48.733029673196846</v>
      </c>
      <c r="K2988" s="19" t="str">
        <f t="shared" ca="1" si="788"/>
        <v/>
      </c>
      <c r="L2988" s="19" t="str">
        <f t="shared" ca="1" si="789"/>
        <v/>
      </c>
      <c r="M2988" s="9" t="str">
        <f t="shared" ca="1" si="790"/>
        <v/>
      </c>
      <c r="N2988" s="9" t="str">
        <f t="shared" ca="1" si="791"/>
        <v/>
      </c>
      <c r="O2988" s="11">
        <f t="shared" ca="1" si="784"/>
        <v>39415</v>
      </c>
      <c r="P2988" s="31">
        <f t="shared" ca="1" si="797"/>
        <v>68</v>
      </c>
      <c r="Q2988" s="9">
        <f t="shared" ca="1" si="792"/>
        <v>0</v>
      </c>
      <c r="R2988" s="34" t="str">
        <f t="shared" ca="1" si="798"/>
        <v>SELL</v>
      </c>
    </row>
    <row r="2989" spans="1:18" x14ac:dyDescent="0.3">
      <c r="A2989" s="9">
        <v>2986</v>
      </c>
      <c r="B2989" s="11">
        <f t="shared" ca="1" si="782"/>
        <v>39416</v>
      </c>
      <c r="C2989" s="17">
        <f t="shared" ca="1" si="783"/>
        <v>5762.75</v>
      </c>
      <c r="D2989" s="42">
        <f t="shared" ca="1" si="793"/>
        <v>128.14999999999964</v>
      </c>
      <c r="E2989" s="15">
        <f t="shared" ca="1" si="785"/>
        <v>128.14999999999964</v>
      </c>
      <c r="F2989" s="15">
        <f t="shared" ca="1" si="786"/>
        <v>0</v>
      </c>
      <c r="G2989" s="17">
        <f t="shared" ca="1" si="794"/>
        <v>48.51071428571413</v>
      </c>
      <c r="H2989" s="17">
        <f t="shared" ca="1" si="795"/>
        <v>38.107142857142726</v>
      </c>
      <c r="I2989" s="17">
        <f t="shared" ca="1" si="796"/>
        <v>1.2730084348641053</v>
      </c>
      <c r="J2989" s="23">
        <f t="shared" ca="1" si="787"/>
        <v>56.005442625654567</v>
      </c>
      <c r="K2989" s="19" t="str">
        <f t="shared" ca="1" si="788"/>
        <v/>
      </c>
      <c r="L2989" s="19" t="str">
        <f t="shared" ca="1" si="789"/>
        <v/>
      </c>
      <c r="M2989" s="9" t="str">
        <f t="shared" ca="1" si="790"/>
        <v/>
      </c>
      <c r="N2989" s="9" t="str">
        <f t="shared" ca="1" si="791"/>
        <v/>
      </c>
      <c r="O2989" s="11">
        <f t="shared" ca="1" si="784"/>
        <v>39416</v>
      </c>
      <c r="P2989" s="31">
        <f t="shared" ca="1" si="797"/>
        <v>68</v>
      </c>
      <c r="Q2989" s="9">
        <f t="shared" ca="1" si="792"/>
        <v>0</v>
      </c>
      <c r="R2989" s="34" t="str">
        <f t="shared" ca="1" si="798"/>
        <v>SELL</v>
      </c>
    </row>
    <row r="2990" spans="1:18" x14ac:dyDescent="0.3">
      <c r="A2990" s="9">
        <v>2987</v>
      </c>
      <c r="B2990" s="11">
        <f t="shared" ca="1" si="782"/>
        <v>39419</v>
      </c>
      <c r="C2990" s="17">
        <f t="shared" ca="1" si="783"/>
        <v>5865</v>
      </c>
      <c r="D2990" s="42">
        <f t="shared" ca="1" si="793"/>
        <v>102.25</v>
      </c>
      <c r="E2990" s="15">
        <f t="shared" ca="1" si="785"/>
        <v>102.25</v>
      </c>
      <c r="F2990" s="15">
        <f t="shared" ca="1" si="786"/>
        <v>0</v>
      </c>
      <c r="G2990" s="17">
        <f t="shared" ca="1" si="794"/>
        <v>50.221428571428469</v>
      </c>
      <c r="H2990" s="17">
        <f t="shared" ca="1" si="795"/>
        <v>38.107142857142726</v>
      </c>
      <c r="I2990" s="17">
        <f t="shared" ca="1" si="796"/>
        <v>1.3179006560449877</v>
      </c>
      <c r="J2990" s="23">
        <f t="shared" ca="1" si="787"/>
        <v>56.857512534368468</v>
      </c>
      <c r="K2990" s="19" t="str">
        <f t="shared" ca="1" si="788"/>
        <v/>
      </c>
      <c r="L2990" s="19" t="str">
        <f t="shared" ca="1" si="789"/>
        <v/>
      </c>
      <c r="M2990" s="9" t="str">
        <f t="shared" ca="1" si="790"/>
        <v/>
      </c>
      <c r="N2990" s="9" t="str">
        <f t="shared" ca="1" si="791"/>
        <v/>
      </c>
      <c r="O2990" s="11">
        <f t="shared" ca="1" si="784"/>
        <v>39419</v>
      </c>
      <c r="P2990" s="31">
        <f t="shared" ca="1" si="797"/>
        <v>68</v>
      </c>
      <c r="Q2990" s="9">
        <f t="shared" ca="1" si="792"/>
        <v>0</v>
      </c>
      <c r="R2990" s="34" t="str">
        <f t="shared" ca="1" si="798"/>
        <v>SELL</v>
      </c>
    </row>
    <row r="2991" spans="1:18" x14ac:dyDescent="0.3">
      <c r="A2991" s="9">
        <v>2988</v>
      </c>
      <c r="B2991" s="11">
        <f t="shared" ca="1" si="782"/>
        <v>39420</v>
      </c>
      <c r="C2991" s="17">
        <f t="shared" ca="1" si="783"/>
        <v>5858.35</v>
      </c>
      <c r="D2991" s="42">
        <f t="shared" ca="1" si="793"/>
        <v>-6.6499999999996362</v>
      </c>
      <c r="E2991" s="15">
        <f t="shared" ca="1" si="785"/>
        <v>0</v>
      </c>
      <c r="F2991" s="15">
        <f t="shared" ca="1" si="786"/>
        <v>-6.6499999999996362</v>
      </c>
      <c r="G2991" s="17">
        <f t="shared" ca="1" si="794"/>
        <v>32.899999999999899</v>
      </c>
      <c r="H2991" s="17">
        <f t="shared" ca="1" si="795"/>
        <v>38.582142857142699</v>
      </c>
      <c r="I2991" s="17">
        <f t="shared" ca="1" si="796"/>
        <v>0.8527260946033518</v>
      </c>
      <c r="J2991" s="23">
        <f t="shared" ca="1" si="787"/>
        <v>46.025480889333032</v>
      </c>
      <c r="K2991" s="19" t="str">
        <f t="shared" ca="1" si="788"/>
        <v/>
      </c>
      <c r="L2991" s="19" t="str">
        <f t="shared" ca="1" si="789"/>
        <v/>
      </c>
      <c r="M2991" s="9" t="str">
        <f t="shared" ca="1" si="790"/>
        <v/>
      </c>
      <c r="N2991" s="9" t="str">
        <f t="shared" ca="1" si="791"/>
        <v/>
      </c>
      <c r="O2991" s="11">
        <f t="shared" ca="1" si="784"/>
        <v>39420</v>
      </c>
      <c r="P2991" s="31">
        <f t="shared" ca="1" si="797"/>
        <v>68</v>
      </c>
      <c r="Q2991" s="9">
        <f t="shared" ca="1" si="792"/>
        <v>0</v>
      </c>
      <c r="R2991" s="34" t="str">
        <f t="shared" ca="1" si="798"/>
        <v>SELL</v>
      </c>
    </row>
    <row r="2992" spans="1:18" x14ac:dyDescent="0.3">
      <c r="A2992" s="9">
        <v>2989</v>
      </c>
      <c r="B2992" s="11">
        <f t="shared" ca="1" si="782"/>
        <v>39421</v>
      </c>
      <c r="C2992" s="17">
        <f t="shared" ca="1" si="783"/>
        <v>5940</v>
      </c>
      <c r="D2992" s="42">
        <f t="shared" ca="1" si="793"/>
        <v>81.649999999999636</v>
      </c>
      <c r="E2992" s="15">
        <f t="shared" ca="1" si="785"/>
        <v>81.649999999999636</v>
      </c>
      <c r="F2992" s="15">
        <f t="shared" ca="1" si="786"/>
        <v>0</v>
      </c>
      <c r="G2992" s="17">
        <f t="shared" ca="1" si="794"/>
        <v>38.732142857142726</v>
      </c>
      <c r="H2992" s="17">
        <f t="shared" ca="1" si="795"/>
        <v>36.739285714285607</v>
      </c>
      <c r="I2992" s="17">
        <f t="shared" ca="1" si="796"/>
        <v>1.0542432195975497</v>
      </c>
      <c r="J2992" s="23">
        <f t="shared" ca="1" si="787"/>
        <v>51.320272572402025</v>
      </c>
      <c r="K2992" s="19" t="str">
        <f t="shared" ca="1" si="788"/>
        <v/>
      </c>
      <c r="L2992" s="19" t="str">
        <f t="shared" ca="1" si="789"/>
        <v/>
      </c>
      <c r="M2992" s="9" t="str">
        <f t="shared" ca="1" si="790"/>
        <v/>
      </c>
      <c r="N2992" s="9" t="str">
        <f t="shared" ca="1" si="791"/>
        <v/>
      </c>
      <c r="O2992" s="11">
        <f t="shared" ca="1" si="784"/>
        <v>39421</v>
      </c>
      <c r="P2992" s="31">
        <f t="shared" ca="1" si="797"/>
        <v>68</v>
      </c>
      <c r="Q2992" s="9">
        <f t="shared" ca="1" si="792"/>
        <v>0</v>
      </c>
      <c r="R2992" s="34" t="str">
        <f t="shared" ca="1" si="798"/>
        <v>SELL</v>
      </c>
    </row>
    <row r="2993" spans="1:18" x14ac:dyDescent="0.3">
      <c r="A2993" s="9">
        <v>2990</v>
      </c>
      <c r="B2993" s="11">
        <f t="shared" ca="1" si="782"/>
        <v>39422</v>
      </c>
      <c r="C2993" s="17">
        <f t="shared" ca="1" si="783"/>
        <v>5954.7</v>
      </c>
      <c r="D2993" s="42">
        <f t="shared" ca="1" si="793"/>
        <v>14.699999999999818</v>
      </c>
      <c r="E2993" s="15">
        <f t="shared" ca="1" si="785"/>
        <v>14.699999999999818</v>
      </c>
      <c r="F2993" s="15">
        <f t="shared" ca="1" si="786"/>
        <v>0</v>
      </c>
      <c r="G2993" s="17">
        <f t="shared" ca="1" si="794"/>
        <v>39.782142857142716</v>
      </c>
      <c r="H2993" s="17">
        <f t="shared" ca="1" si="795"/>
        <v>36.364285714285607</v>
      </c>
      <c r="I2993" s="17">
        <f t="shared" ca="1" si="796"/>
        <v>1.0939893930465521</v>
      </c>
      <c r="J2993" s="23">
        <f t="shared" ca="1" si="787"/>
        <v>52.244266216406352</v>
      </c>
      <c r="K2993" s="19" t="str">
        <f t="shared" ca="1" si="788"/>
        <v/>
      </c>
      <c r="L2993" s="19" t="str">
        <f t="shared" ca="1" si="789"/>
        <v/>
      </c>
      <c r="M2993" s="9" t="str">
        <f t="shared" ca="1" si="790"/>
        <v/>
      </c>
      <c r="N2993" s="9" t="str">
        <f t="shared" ca="1" si="791"/>
        <v/>
      </c>
      <c r="O2993" s="11">
        <f t="shared" ca="1" si="784"/>
        <v>39422</v>
      </c>
      <c r="P2993" s="31">
        <f t="shared" ca="1" si="797"/>
        <v>68</v>
      </c>
      <c r="Q2993" s="9">
        <f t="shared" ca="1" si="792"/>
        <v>0</v>
      </c>
      <c r="R2993" s="34" t="str">
        <f t="shared" ca="1" si="798"/>
        <v>SELL</v>
      </c>
    </row>
    <row r="2994" spans="1:18" x14ac:dyDescent="0.3">
      <c r="A2994" s="9">
        <v>2991</v>
      </c>
      <c r="B2994" s="11">
        <f t="shared" ca="1" si="782"/>
        <v>39423</v>
      </c>
      <c r="C2994" s="17">
        <f t="shared" ca="1" si="783"/>
        <v>5974.3</v>
      </c>
      <c r="D2994" s="42">
        <f t="shared" ca="1" si="793"/>
        <v>19.600000000000364</v>
      </c>
      <c r="E2994" s="15">
        <f t="shared" ca="1" si="785"/>
        <v>19.600000000000364</v>
      </c>
      <c r="F2994" s="15">
        <f t="shared" ca="1" si="786"/>
        <v>0</v>
      </c>
      <c r="G2994" s="17">
        <f t="shared" ca="1" si="794"/>
        <v>41.124999999999936</v>
      </c>
      <c r="H2994" s="17">
        <f t="shared" ca="1" si="795"/>
        <v>36.364285714285607</v>
      </c>
      <c r="I2994" s="17">
        <f t="shared" ca="1" si="796"/>
        <v>1.1309173050481256</v>
      </c>
      <c r="J2994" s="23">
        <f t="shared" ca="1" si="787"/>
        <v>53.071853251601638</v>
      </c>
      <c r="K2994" s="19" t="str">
        <f t="shared" ca="1" si="788"/>
        <v/>
      </c>
      <c r="L2994" s="19" t="str">
        <f t="shared" ca="1" si="789"/>
        <v/>
      </c>
      <c r="M2994" s="9" t="str">
        <f t="shared" ca="1" si="790"/>
        <v/>
      </c>
      <c r="N2994" s="9" t="str">
        <f t="shared" ca="1" si="791"/>
        <v/>
      </c>
      <c r="O2994" s="11">
        <f t="shared" ca="1" si="784"/>
        <v>39423</v>
      </c>
      <c r="P2994" s="31">
        <f t="shared" ca="1" si="797"/>
        <v>68</v>
      </c>
      <c r="Q2994" s="9">
        <f t="shared" ca="1" si="792"/>
        <v>0</v>
      </c>
      <c r="R2994" s="34" t="str">
        <f t="shared" ca="1" si="798"/>
        <v>SELL</v>
      </c>
    </row>
    <row r="2995" spans="1:18" x14ac:dyDescent="0.3">
      <c r="A2995" s="9">
        <v>2992</v>
      </c>
      <c r="B2995" s="11">
        <f t="shared" ca="1" si="782"/>
        <v>39426</v>
      </c>
      <c r="C2995" s="17">
        <f t="shared" ca="1" si="783"/>
        <v>5960.6</v>
      </c>
      <c r="D2995" s="42">
        <f t="shared" ca="1" si="793"/>
        <v>-13.699999999999818</v>
      </c>
      <c r="E2995" s="15">
        <f t="shared" ca="1" si="785"/>
        <v>0</v>
      </c>
      <c r="F2995" s="15">
        <f t="shared" ca="1" si="786"/>
        <v>-13.699999999999818</v>
      </c>
      <c r="G2995" s="17">
        <f t="shared" ca="1" si="794"/>
        <v>41.124999999999936</v>
      </c>
      <c r="H2995" s="17">
        <f t="shared" ca="1" si="795"/>
        <v>28.289285714285597</v>
      </c>
      <c r="I2995" s="17">
        <f t="shared" ca="1" si="796"/>
        <v>1.4537305895720274</v>
      </c>
      <c r="J2995" s="23">
        <f t="shared" ca="1" si="787"/>
        <v>59.24572957398648</v>
      </c>
      <c r="K2995" s="19" t="str">
        <f t="shared" ca="1" si="788"/>
        <v/>
      </c>
      <c r="L2995" s="19" t="str">
        <f t="shared" ca="1" si="789"/>
        <v/>
      </c>
      <c r="M2995" s="9" t="str">
        <f t="shared" ca="1" si="790"/>
        <v/>
      </c>
      <c r="N2995" s="9" t="str">
        <f t="shared" ca="1" si="791"/>
        <v/>
      </c>
      <c r="O2995" s="11">
        <f t="shared" ca="1" si="784"/>
        <v>39426</v>
      </c>
      <c r="P2995" s="31">
        <f t="shared" ca="1" si="797"/>
        <v>68</v>
      </c>
      <c r="Q2995" s="9">
        <f t="shared" ca="1" si="792"/>
        <v>0</v>
      </c>
      <c r="R2995" s="34" t="str">
        <f t="shared" ca="1" si="798"/>
        <v>SELL</v>
      </c>
    </row>
    <row r="2996" spans="1:18" x14ac:dyDescent="0.3">
      <c r="A2996" s="9">
        <v>2993</v>
      </c>
      <c r="B2996" s="11">
        <f t="shared" ca="1" si="782"/>
        <v>39427</v>
      </c>
      <c r="C2996" s="17">
        <f t="shared" ca="1" si="783"/>
        <v>6097.25</v>
      </c>
      <c r="D2996" s="42">
        <f t="shared" ca="1" si="793"/>
        <v>136.64999999999964</v>
      </c>
      <c r="E2996" s="15">
        <f t="shared" ca="1" si="785"/>
        <v>136.64999999999964</v>
      </c>
      <c r="F2996" s="15">
        <f t="shared" ca="1" si="786"/>
        <v>0</v>
      </c>
      <c r="G2996" s="17">
        <f t="shared" ca="1" si="794"/>
        <v>50.885714285714194</v>
      </c>
      <c r="H2996" s="17">
        <f t="shared" ca="1" si="795"/>
        <v>12.585714285714207</v>
      </c>
      <c r="I2996" s="17">
        <f t="shared" ca="1" si="796"/>
        <v>4.043132803632254</v>
      </c>
      <c r="J2996" s="23">
        <f t="shared" ca="1" si="787"/>
        <v>80.17105559306782</v>
      </c>
      <c r="K2996" s="19" t="str">
        <f t="shared" ca="1" si="788"/>
        <v>SELL</v>
      </c>
      <c r="L2996" s="19" t="str">
        <f t="shared" ca="1" si="789"/>
        <v/>
      </c>
      <c r="M2996" s="9" t="str">
        <f t="shared" ca="1" si="790"/>
        <v/>
      </c>
      <c r="N2996" s="9" t="str">
        <f t="shared" ca="1" si="791"/>
        <v/>
      </c>
      <c r="O2996" s="11">
        <f t="shared" ca="1" si="784"/>
        <v>39427</v>
      </c>
      <c r="P2996" s="31">
        <f t="shared" ca="1" si="797"/>
        <v>68</v>
      </c>
      <c r="Q2996" s="9">
        <f t="shared" ca="1" si="792"/>
        <v>0</v>
      </c>
      <c r="R2996" s="34" t="str">
        <f t="shared" ca="1" si="798"/>
        <v>SELL</v>
      </c>
    </row>
    <row r="2997" spans="1:18" x14ac:dyDescent="0.3">
      <c r="A2997" s="9">
        <v>2994</v>
      </c>
      <c r="B2997" s="11">
        <f t="shared" ca="1" si="782"/>
        <v>39428</v>
      </c>
      <c r="C2997" s="17">
        <f t="shared" ca="1" si="783"/>
        <v>6159.3</v>
      </c>
      <c r="D2997" s="42">
        <f t="shared" ca="1" si="793"/>
        <v>62.050000000000182</v>
      </c>
      <c r="E2997" s="15">
        <f t="shared" ca="1" si="785"/>
        <v>62.050000000000182</v>
      </c>
      <c r="F2997" s="15">
        <f t="shared" ca="1" si="786"/>
        <v>0</v>
      </c>
      <c r="G2997" s="17">
        <f t="shared" ca="1" si="794"/>
        <v>55.317857142857065</v>
      </c>
      <c r="H2997" s="17">
        <f t="shared" ca="1" si="795"/>
        <v>9.6071428571427919</v>
      </c>
      <c r="I2997" s="17">
        <f t="shared" ca="1" si="796"/>
        <v>5.757992565055793</v>
      </c>
      <c r="J2997" s="23">
        <f t="shared" ca="1" si="787"/>
        <v>85.202706419495087</v>
      </c>
      <c r="K2997" s="19" t="str">
        <f t="shared" ca="1" si="788"/>
        <v>SELL</v>
      </c>
      <c r="L2997" s="19" t="str">
        <f t="shared" ca="1" si="789"/>
        <v/>
      </c>
      <c r="M2997" s="9" t="str">
        <f t="shared" ca="1" si="790"/>
        <v/>
      </c>
      <c r="N2997" s="9" t="str">
        <f t="shared" ca="1" si="791"/>
        <v/>
      </c>
      <c r="O2997" s="11">
        <f t="shared" ca="1" si="784"/>
        <v>39428</v>
      </c>
      <c r="P2997" s="31">
        <f t="shared" ca="1" si="797"/>
        <v>68</v>
      </c>
      <c r="Q2997" s="9">
        <f t="shared" ca="1" si="792"/>
        <v>0</v>
      </c>
      <c r="R2997" s="34" t="str">
        <f t="shared" ca="1" si="798"/>
        <v>SELL</v>
      </c>
    </row>
    <row r="2998" spans="1:18" x14ac:dyDescent="0.3">
      <c r="A2998" s="9">
        <v>2995</v>
      </c>
      <c r="B2998" s="11">
        <f t="shared" ca="1" si="782"/>
        <v>39429</v>
      </c>
      <c r="C2998" s="17">
        <f t="shared" ca="1" si="783"/>
        <v>6058.1</v>
      </c>
      <c r="D2998" s="42">
        <f t="shared" ca="1" si="793"/>
        <v>-101.19999999999982</v>
      </c>
      <c r="E2998" s="15">
        <f t="shared" ca="1" si="785"/>
        <v>0</v>
      </c>
      <c r="F2998" s="15">
        <f t="shared" ca="1" si="786"/>
        <v>-101.19999999999982</v>
      </c>
      <c r="G2998" s="17">
        <f t="shared" ca="1" si="794"/>
        <v>48.942857142857065</v>
      </c>
      <c r="H2998" s="17">
        <f t="shared" ca="1" si="795"/>
        <v>16.835714285714207</v>
      </c>
      <c r="I2998" s="17">
        <f t="shared" ca="1" si="796"/>
        <v>2.9070852778956389</v>
      </c>
      <c r="J2998" s="23">
        <f t="shared" ca="1" si="787"/>
        <v>74.405472906938925</v>
      </c>
      <c r="K2998" s="19" t="str">
        <f t="shared" ca="1" si="788"/>
        <v>SELL</v>
      </c>
      <c r="L2998" s="19" t="str">
        <f t="shared" ca="1" si="789"/>
        <v/>
      </c>
      <c r="M2998" s="9" t="str">
        <f t="shared" ca="1" si="790"/>
        <v/>
      </c>
      <c r="N2998" s="9" t="str">
        <f t="shared" ca="1" si="791"/>
        <v/>
      </c>
      <c r="O2998" s="11">
        <f t="shared" ca="1" si="784"/>
        <v>39429</v>
      </c>
      <c r="P2998" s="31">
        <f t="shared" ca="1" si="797"/>
        <v>68</v>
      </c>
      <c r="Q2998" s="9">
        <f t="shared" ca="1" si="792"/>
        <v>0</v>
      </c>
      <c r="R2998" s="34" t="str">
        <f t="shared" ca="1" si="798"/>
        <v>SELL</v>
      </c>
    </row>
    <row r="2999" spans="1:18" x14ac:dyDescent="0.3">
      <c r="A2999" s="9">
        <v>2996</v>
      </c>
      <c r="B2999" s="11">
        <f t="shared" ca="1" si="782"/>
        <v>39430</v>
      </c>
      <c r="C2999" s="17">
        <f t="shared" ca="1" si="783"/>
        <v>6047.7</v>
      </c>
      <c r="D2999" s="42">
        <f t="shared" ca="1" si="793"/>
        <v>-10.400000000000546</v>
      </c>
      <c r="E2999" s="15">
        <f t="shared" ca="1" si="785"/>
        <v>0</v>
      </c>
      <c r="F2999" s="15">
        <f t="shared" ca="1" si="786"/>
        <v>-10.400000000000546</v>
      </c>
      <c r="G2999" s="17">
        <f t="shared" ca="1" si="794"/>
        <v>40.149999999999963</v>
      </c>
      <c r="H2999" s="17">
        <f t="shared" ca="1" si="795"/>
        <v>17.57857142857139</v>
      </c>
      <c r="I2999" s="17">
        <f t="shared" ca="1" si="796"/>
        <v>2.2840308817553869</v>
      </c>
      <c r="J2999" s="23">
        <f t="shared" ca="1" si="787"/>
        <v>69.549616431576368</v>
      </c>
      <c r="K2999" s="19" t="str">
        <f t="shared" ca="1" si="788"/>
        <v/>
      </c>
      <c r="L2999" s="19" t="str">
        <f t="shared" ca="1" si="789"/>
        <v/>
      </c>
      <c r="M2999" s="9" t="str">
        <f t="shared" ca="1" si="790"/>
        <v/>
      </c>
      <c r="N2999" s="9" t="str">
        <f t="shared" ca="1" si="791"/>
        <v/>
      </c>
      <c r="O2999" s="11">
        <f t="shared" ca="1" si="784"/>
        <v>39430</v>
      </c>
      <c r="P2999" s="31">
        <f t="shared" ca="1" si="797"/>
        <v>68</v>
      </c>
      <c r="Q2999" s="9">
        <f t="shared" ca="1" si="792"/>
        <v>0</v>
      </c>
      <c r="R2999" s="34" t="str">
        <f t="shared" ca="1" si="798"/>
        <v>SELL</v>
      </c>
    </row>
    <row r="3000" spans="1:18" x14ac:dyDescent="0.3">
      <c r="A3000" s="9">
        <v>2997</v>
      </c>
      <c r="B3000" s="11">
        <f t="shared" ca="1" si="782"/>
        <v>39433</v>
      </c>
      <c r="C3000" s="17">
        <f t="shared" ca="1" si="783"/>
        <v>5777</v>
      </c>
      <c r="D3000" s="42">
        <f t="shared" ca="1" si="793"/>
        <v>-270.69999999999982</v>
      </c>
      <c r="E3000" s="15">
        <f t="shared" ca="1" si="785"/>
        <v>0</v>
      </c>
      <c r="F3000" s="15">
        <f t="shared" ca="1" si="786"/>
        <v>-270.69999999999982</v>
      </c>
      <c r="G3000" s="17">
        <f t="shared" ca="1" si="794"/>
        <v>40.149999999999963</v>
      </c>
      <c r="H3000" s="17">
        <f t="shared" ca="1" si="795"/>
        <v>34.517857142857075</v>
      </c>
      <c r="I3000" s="17">
        <f t="shared" ca="1" si="796"/>
        <v>1.1631660631143312</v>
      </c>
      <c r="J3000" s="23">
        <f t="shared" ca="1" si="787"/>
        <v>53.77146410293205</v>
      </c>
      <c r="K3000" s="19" t="str">
        <f t="shared" ca="1" si="788"/>
        <v/>
      </c>
      <c r="L3000" s="19" t="str">
        <f t="shared" ca="1" si="789"/>
        <v/>
      </c>
      <c r="M3000" s="9" t="str">
        <f t="shared" ca="1" si="790"/>
        <v/>
      </c>
      <c r="N3000" s="9" t="str">
        <f t="shared" ca="1" si="791"/>
        <v/>
      </c>
      <c r="O3000" s="11">
        <f t="shared" ca="1" si="784"/>
        <v>39433</v>
      </c>
      <c r="P3000" s="31">
        <f t="shared" ca="1" si="797"/>
        <v>68</v>
      </c>
      <c r="Q3000" s="9">
        <f t="shared" ca="1" si="792"/>
        <v>0</v>
      </c>
      <c r="R3000" s="34" t="str">
        <f t="shared" ca="1" si="798"/>
        <v>SELL</v>
      </c>
    </row>
    <row r="3001" spans="1:18" x14ac:dyDescent="0.3">
      <c r="A3001" s="9">
        <v>2998</v>
      </c>
      <c r="B3001" s="11">
        <f t="shared" ca="1" si="782"/>
        <v>39434</v>
      </c>
      <c r="C3001" s="17">
        <f t="shared" ca="1" si="783"/>
        <v>5742.3</v>
      </c>
      <c r="D3001" s="42">
        <f t="shared" ca="1" si="793"/>
        <v>-34.699999999999818</v>
      </c>
      <c r="E3001" s="15">
        <f t="shared" ca="1" si="785"/>
        <v>0</v>
      </c>
      <c r="F3001" s="15">
        <f t="shared" ca="1" si="786"/>
        <v>-34.699999999999818</v>
      </c>
      <c r="G3001" s="17">
        <f t="shared" ca="1" si="794"/>
        <v>40.149999999999963</v>
      </c>
      <c r="H3001" s="17">
        <f t="shared" ca="1" si="795"/>
        <v>31.239285714285675</v>
      </c>
      <c r="I3001" s="17">
        <f t="shared" ca="1" si="796"/>
        <v>1.2852406539384937</v>
      </c>
      <c r="J3001" s="23">
        <f t="shared" ca="1" si="787"/>
        <v>56.24093251288209</v>
      </c>
      <c r="K3001" s="19" t="str">
        <f t="shared" ca="1" si="788"/>
        <v/>
      </c>
      <c r="L3001" s="19" t="str">
        <f t="shared" ca="1" si="789"/>
        <v/>
      </c>
      <c r="M3001" s="9" t="str">
        <f t="shared" ca="1" si="790"/>
        <v/>
      </c>
      <c r="N3001" s="9" t="str">
        <f t="shared" ca="1" si="791"/>
        <v/>
      </c>
      <c r="O3001" s="11">
        <f t="shared" ca="1" si="784"/>
        <v>39434</v>
      </c>
      <c r="P3001" s="31">
        <f t="shared" ca="1" si="797"/>
        <v>68</v>
      </c>
      <c r="Q3001" s="9">
        <f t="shared" ca="1" si="792"/>
        <v>0</v>
      </c>
      <c r="R3001" s="34" t="str">
        <f t="shared" ca="1" si="798"/>
        <v>SELL</v>
      </c>
    </row>
    <row r="3002" spans="1:18" x14ac:dyDescent="0.3">
      <c r="A3002" s="9">
        <v>2999</v>
      </c>
      <c r="B3002" s="11">
        <f t="shared" ca="1" si="782"/>
        <v>39435</v>
      </c>
      <c r="C3002" s="17">
        <f t="shared" ca="1" si="783"/>
        <v>5751.15</v>
      </c>
      <c r="D3002" s="42">
        <f t="shared" ca="1" si="793"/>
        <v>8.8499999999994543</v>
      </c>
      <c r="E3002" s="15">
        <f t="shared" ca="1" si="785"/>
        <v>8.8499999999994543</v>
      </c>
      <c r="F3002" s="15">
        <f t="shared" ca="1" si="786"/>
        <v>0</v>
      </c>
      <c r="G3002" s="17">
        <f t="shared" ca="1" si="794"/>
        <v>39.564285714285624</v>
      </c>
      <c r="H3002" s="17">
        <f t="shared" ca="1" si="795"/>
        <v>31.239285714285675</v>
      </c>
      <c r="I3002" s="17">
        <f t="shared" ca="1" si="796"/>
        <v>1.2664913684691881</v>
      </c>
      <c r="J3002" s="23">
        <f t="shared" ca="1" si="787"/>
        <v>55.878940731399716</v>
      </c>
      <c r="K3002" s="19" t="str">
        <f t="shared" ca="1" si="788"/>
        <v/>
      </c>
      <c r="L3002" s="19" t="str">
        <f t="shared" ca="1" si="789"/>
        <v/>
      </c>
      <c r="M3002" s="9" t="str">
        <f t="shared" ca="1" si="790"/>
        <v/>
      </c>
      <c r="N3002" s="9" t="str">
        <f t="shared" ca="1" si="791"/>
        <v/>
      </c>
      <c r="O3002" s="11">
        <f t="shared" ca="1" si="784"/>
        <v>39435</v>
      </c>
      <c r="P3002" s="31">
        <f t="shared" ca="1" si="797"/>
        <v>68</v>
      </c>
      <c r="Q3002" s="9">
        <f t="shared" ca="1" si="792"/>
        <v>0</v>
      </c>
      <c r="R3002" s="34" t="str">
        <f t="shared" ca="1" si="798"/>
        <v>SELL</v>
      </c>
    </row>
    <row r="3003" spans="1:18" x14ac:dyDescent="0.3">
      <c r="A3003" s="9">
        <v>3000</v>
      </c>
      <c r="B3003" s="11">
        <f t="shared" ca="1" si="782"/>
        <v>39436</v>
      </c>
      <c r="C3003" s="17">
        <f t="shared" ca="1" si="783"/>
        <v>5766.5</v>
      </c>
      <c r="D3003" s="42">
        <f t="shared" ca="1" si="793"/>
        <v>15.350000000000364</v>
      </c>
      <c r="E3003" s="15">
        <f t="shared" ca="1" si="785"/>
        <v>15.350000000000364</v>
      </c>
      <c r="F3003" s="15">
        <f t="shared" ca="1" si="786"/>
        <v>0</v>
      </c>
      <c r="G3003" s="17">
        <f t="shared" ca="1" si="794"/>
        <v>31.507142857142817</v>
      </c>
      <c r="H3003" s="17">
        <f t="shared" ca="1" si="795"/>
        <v>31.239285714285675</v>
      </c>
      <c r="I3003" s="17">
        <f t="shared" ca="1" si="796"/>
        <v>1.0085743683548645</v>
      </c>
      <c r="J3003" s="23">
        <f t="shared" ca="1" si="787"/>
        <v>50.213444134555175</v>
      </c>
      <c r="K3003" s="19" t="str">
        <f t="shared" ca="1" si="788"/>
        <v/>
      </c>
      <c r="L3003" s="19" t="str">
        <f t="shared" ca="1" si="789"/>
        <v/>
      </c>
      <c r="M3003" s="9" t="str">
        <f t="shared" ca="1" si="790"/>
        <v/>
      </c>
      <c r="N3003" s="9" t="str">
        <f t="shared" ca="1" si="791"/>
        <v/>
      </c>
      <c r="O3003" s="11">
        <f t="shared" ca="1" si="784"/>
        <v>39436</v>
      </c>
      <c r="P3003" s="31">
        <f t="shared" ca="1" si="797"/>
        <v>68</v>
      </c>
      <c r="Q3003" s="9">
        <f t="shared" ca="1" si="792"/>
        <v>0</v>
      </c>
      <c r="R3003" s="34" t="str">
        <f t="shared" ca="1" si="798"/>
        <v>SELL</v>
      </c>
    </row>
    <row r="3004" spans="1:18" x14ac:dyDescent="0.3">
      <c r="A3004" s="9">
        <v>3001</v>
      </c>
      <c r="B3004" s="11">
        <f t="shared" ca="1" si="782"/>
        <v>39440</v>
      </c>
      <c r="C3004" s="17">
        <f t="shared" ca="1" si="783"/>
        <v>5985.1</v>
      </c>
      <c r="D3004" s="42">
        <f t="shared" ca="1" si="793"/>
        <v>218.60000000000036</v>
      </c>
      <c r="E3004" s="15">
        <f t="shared" ca="1" si="785"/>
        <v>218.60000000000036</v>
      </c>
      <c r="F3004" s="15">
        <f t="shared" ca="1" si="786"/>
        <v>0</v>
      </c>
      <c r="G3004" s="17">
        <f t="shared" ca="1" si="794"/>
        <v>39.817857142857129</v>
      </c>
      <c r="H3004" s="17">
        <f t="shared" ca="1" si="795"/>
        <v>31.239285714285675</v>
      </c>
      <c r="I3004" s="17">
        <f t="shared" ca="1" si="796"/>
        <v>1.2746084371784623</v>
      </c>
      <c r="J3004" s="23">
        <f t="shared" ca="1" si="787"/>
        <v>56.036389223964633</v>
      </c>
      <c r="K3004" s="19" t="str">
        <f t="shared" ca="1" si="788"/>
        <v/>
      </c>
      <c r="L3004" s="19" t="str">
        <f t="shared" ca="1" si="789"/>
        <v/>
      </c>
      <c r="M3004" s="9" t="str">
        <f t="shared" ca="1" si="790"/>
        <v/>
      </c>
      <c r="N3004" s="9" t="str">
        <f t="shared" ca="1" si="791"/>
        <v/>
      </c>
      <c r="O3004" s="11">
        <f t="shared" ca="1" si="784"/>
        <v>39440</v>
      </c>
      <c r="P3004" s="31">
        <f t="shared" ca="1" si="797"/>
        <v>68</v>
      </c>
      <c r="Q3004" s="9">
        <f t="shared" ca="1" si="792"/>
        <v>0</v>
      </c>
      <c r="R3004" s="34" t="str">
        <f t="shared" ca="1" si="798"/>
        <v>SELL</v>
      </c>
    </row>
    <row r="3005" spans="1:18" x14ac:dyDescent="0.3">
      <c r="A3005" s="9">
        <v>3002</v>
      </c>
      <c r="B3005" s="11">
        <f t="shared" ca="1" si="782"/>
        <v>39442</v>
      </c>
      <c r="C3005" s="17">
        <f t="shared" ca="1" si="783"/>
        <v>6070.75</v>
      </c>
      <c r="D3005" s="42">
        <f t="shared" ca="1" si="793"/>
        <v>85.649999999999636</v>
      </c>
      <c r="E3005" s="15">
        <f t="shared" ca="1" si="785"/>
        <v>85.649999999999636</v>
      </c>
      <c r="F3005" s="15">
        <f t="shared" ca="1" si="786"/>
        <v>0</v>
      </c>
      <c r="G3005" s="17">
        <f t="shared" ca="1" si="794"/>
        <v>45.935714285714248</v>
      </c>
      <c r="H3005" s="17">
        <f t="shared" ca="1" si="795"/>
        <v>30.764285714285702</v>
      </c>
      <c r="I3005" s="17">
        <f t="shared" ca="1" si="796"/>
        <v>1.4931506849315062</v>
      </c>
      <c r="J3005" s="23">
        <f t="shared" ca="1" si="787"/>
        <v>59.890109890109876</v>
      </c>
      <c r="K3005" s="19" t="str">
        <f t="shared" ca="1" si="788"/>
        <v/>
      </c>
      <c r="L3005" s="19" t="str">
        <f t="shared" ca="1" si="789"/>
        <v/>
      </c>
      <c r="M3005" s="9" t="str">
        <f t="shared" ca="1" si="790"/>
        <v/>
      </c>
      <c r="N3005" s="9" t="str">
        <f t="shared" ca="1" si="791"/>
        <v/>
      </c>
      <c r="O3005" s="11">
        <f t="shared" ca="1" si="784"/>
        <v>39442</v>
      </c>
      <c r="P3005" s="31">
        <f t="shared" ca="1" si="797"/>
        <v>68</v>
      </c>
      <c r="Q3005" s="9">
        <f t="shared" ca="1" si="792"/>
        <v>0</v>
      </c>
      <c r="R3005" s="34" t="str">
        <f t="shared" ca="1" si="798"/>
        <v>SELL</v>
      </c>
    </row>
    <row r="3006" spans="1:18" x14ac:dyDescent="0.3">
      <c r="A3006" s="9">
        <v>3003</v>
      </c>
      <c r="B3006" s="11">
        <f t="shared" ca="1" si="782"/>
        <v>39443</v>
      </c>
      <c r="C3006" s="17">
        <f t="shared" ca="1" si="783"/>
        <v>6081.5</v>
      </c>
      <c r="D3006" s="42">
        <f t="shared" ca="1" si="793"/>
        <v>10.75</v>
      </c>
      <c r="E3006" s="15">
        <f t="shared" ca="1" si="785"/>
        <v>10.75</v>
      </c>
      <c r="F3006" s="15">
        <f t="shared" ca="1" si="786"/>
        <v>0</v>
      </c>
      <c r="G3006" s="17">
        <f t="shared" ca="1" si="794"/>
        <v>40.871428571428559</v>
      </c>
      <c r="H3006" s="17">
        <f t="shared" ca="1" si="795"/>
        <v>30.764285714285702</v>
      </c>
      <c r="I3006" s="17">
        <f t="shared" ca="1" si="796"/>
        <v>1.328534943115858</v>
      </c>
      <c r="J3006" s="23">
        <f t="shared" ca="1" si="787"/>
        <v>57.054541828696777</v>
      </c>
      <c r="K3006" s="19" t="str">
        <f t="shared" ca="1" si="788"/>
        <v/>
      </c>
      <c r="L3006" s="19" t="str">
        <f t="shared" ca="1" si="789"/>
        <v/>
      </c>
      <c r="M3006" s="9" t="str">
        <f t="shared" ca="1" si="790"/>
        <v/>
      </c>
      <c r="N3006" s="9" t="str">
        <f t="shared" ca="1" si="791"/>
        <v/>
      </c>
      <c r="O3006" s="11">
        <f t="shared" ca="1" si="784"/>
        <v>39443</v>
      </c>
      <c r="P3006" s="31">
        <f t="shared" ca="1" si="797"/>
        <v>68</v>
      </c>
      <c r="Q3006" s="9">
        <f t="shared" ca="1" si="792"/>
        <v>0</v>
      </c>
      <c r="R3006" s="34" t="str">
        <f t="shared" ca="1" si="798"/>
        <v>SELL</v>
      </c>
    </row>
    <row r="3007" spans="1:18" x14ac:dyDescent="0.3">
      <c r="A3007" s="9">
        <v>3004</v>
      </c>
      <c r="B3007" s="11">
        <f t="shared" ca="1" si="782"/>
        <v>39444</v>
      </c>
      <c r="C3007" s="17">
        <f t="shared" ca="1" si="783"/>
        <v>6079.7</v>
      </c>
      <c r="D3007" s="42">
        <f t="shared" ca="1" si="793"/>
        <v>-1.8000000000001819</v>
      </c>
      <c r="E3007" s="15">
        <f t="shared" ca="1" si="785"/>
        <v>0</v>
      </c>
      <c r="F3007" s="15">
        <f t="shared" ca="1" si="786"/>
        <v>-1.8000000000001819</v>
      </c>
      <c r="G3007" s="17">
        <f t="shared" ca="1" si="794"/>
        <v>39.821428571428569</v>
      </c>
      <c r="H3007" s="17">
        <f t="shared" ca="1" si="795"/>
        <v>30.892857142857142</v>
      </c>
      <c r="I3007" s="17">
        <f t="shared" ca="1" si="796"/>
        <v>1.2890173410404624</v>
      </c>
      <c r="J3007" s="23">
        <f t="shared" ca="1" si="787"/>
        <v>56.313131313131315</v>
      </c>
      <c r="K3007" s="19" t="str">
        <f t="shared" ca="1" si="788"/>
        <v/>
      </c>
      <c r="L3007" s="19" t="str">
        <f t="shared" ca="1" si="789"/>
        <v/>
      </c>
      <c r="M3007" s="9" t="str">
        <f t="shared" ca="1" si="790"/>
        <v/>
      </c>
      <c r="N3007" s="9" t="str">
        <f t="shared" ca="1" si="791"/>
        <v/>
      </c>
      <c r="O3007" s="11">
        <f t="shared" ca="1" si="784"/>
        <v>39444</v>
      </c>
      <c r="P3007" s="31">
        <f t="shared" ca="1" si="797"/>
        <v>68</v>
      </c>
      <c r="Q3007" s="9">
        <f t="shared" ca="1" si="792"/>
        <v>0</v>
      </c>
      <c r="R3007" s="34" t="str">
        <f t="shared" ca="1" si="798"/>
        <v>SELL</v>
      </c>
    </row>
    <row r="3008" spans="1:18" x14ac:dyDescent="0.3">
      <c r="A3008" s="9">
        <v>3005</v>
      </c>
      <c r="B3008" s="11">
        <f t="shared" ca="1" si="782"/>
        <v>39447</v>
      </c>
      <c r="C3008" s="17">
        <f t="shared" ca="1" si="783"/>
        <v>6138.6</v>
      </c>
      <c r="D3008" s="42">
        <f t="shared" ca="1" si="793"/>
        <v>58.900000000000546</v>
      </c>
      <c r="E3008" s="15">
        <f t="shared" ca="1" si="785"/>
        <v>58.900000000000546</v>
      </c>
      <c r="F3008" s="15">
        <f t="shared" ca="1" si="786"/>
        <v>0</v>
      </c>
      <c r="G3008" s="17">
        <f t="shared" ca="1" si="794"/>
        <v>42.628571428571441</v>
      </c>
      <c r="H3008" s="17">
        <f t="shared" ca="1" si="795"/>
        <v>30.892857142857142</v>
      </c>
      <c r="I3008" s="17">
        <f t="shared" ca="1" si="796"/>
        <v>1.3798843930635842</v>
      </c>
      <c r="J3008" s="23">
        <f t="shared" ca="1" si="787"/>
        <v>57.981152239385992</v>
      </c>
      <c r="K3008" s="19" t="str">
        <f t="shared" ca="1" si="788"/>
        <v/>
      </c>
      <c r="L3008" s="19" t="str">
        <f t="shared" ca="1" si="789"/>
        <v/>
      </c>
      <c r="M3008" s="9" t="str">
        <f t="shared" ca="1" si="790"/>
        <v/>
      </c>
      <c r="N3008" s="9" t="str">
        <f t="shared" ca="1" si="791"/>
        <v/>
      </c>
      <c r="O3008" s="11">
        <f t="shared" ca="1" si="784"/>
        <v>39447</v>
      </c>
      <c r="P3008" s="31">
        <f t="shared" ca="1" si="797"/>
        <v>68</v>
      </c>
      <c r="Q3008" s="9">
        <f t="shared" ca="1" si="792"/>
        <v>0</v>
      </c>
      <c r="R3008" s="34" t="str">
        <f t="shared" ca="1" si="798"/>
        <v>SELL</v>
      </c>
    </row>
    <row r="3009" spans="1:18" x14ac:dyDescent="0.3">
      <c r="A3009" s="9">
        <v>3006</v>
      </c>
      <c r="B3009" s="11">
        <f t="shared" ca="1" si="782"/>
        <v>39448</v>
      </c>
      <c r="C3009" s="17">
        <f t="shared" ca="1" si="783"/>
        <v>6144.35</v>
      </c>
      <c r="D3009" s="42">
        <f t="shared" ca="1" si="793"/>
        <v>5.75</v>
      </c>
      <c r="E3009" s="15">
        <f t="shared" ca="1" si="785"/>
        <v>5.75</v>
      </c>
      <c r="F3009" s="15">
        <f t="shared" ca="1" si="786"/>
        <v>0</v>
      </c>
      <c r="G3009" s="17">
        <f t="shared" ca="1" si="794"/>
        <v>43.039285714285725</v>
      </c>
      <c r="H3009" s="17">
        <f t="shared" ca="1" si="795"/>
        <v>29.914285714285729</v>
      </c>
      <c r="I3009" s="17">
        <f t="shared" ca="1" si="796"/>
        <v>1.4387535816618908</v>
      </c>
      <c r="J3009" s="23">
        <f t="shared" ca="1" si="787"/>
        <v>58.995447202232334</v>
      </c>
      <c r="K3009" s="19" t="str">
        <f t="shared" ca="1" si="788"/>
        <v/>
      </c>
      <c r="L3009" s="19" t="str">
        <f t="shared" ca="1" si="789"/>
        <v/>
      </c>
      <c r="M3009" s="9" t="str">
        <f t="shared" ca="1" si="790"/>
        <v/>
      </c>
      <c r="N3009" s="9" t="str">
        <f t="shared" ca="1" si="791"/>
        <v/>
      </c>
      <c r="O3009" s="11">
        <f t="shared" ca="1" si="784"/>
        <v>39448</v>
      </c>
      <c r="P3009" s="31">
        <f t="shared" ca="1" si="797"/>
        <v>68</v>
      </c>
      <c r="Q3009" s="9">
        <f t="shared" ca="1" si="792"/>
        <v>0</v>
      </c>
      <c r="R3009" s="34" t="str">
        <f t="shared" ca="1" si="798"/>
        <v>SELL</v>
      </c>
    </row>
    <row r="3010" spans="1:18" x14ac:dyDescent="0.3">
      <c r="A3010" s="9">
        <v>3007</v>
      </c>
      <c r="B3010" s="11">
        <f t="shared" ca="1" si="782"/>
        <v>39449</v>
      </c>
      <c r="C3010" s="17">
        <f t="shared" ca="1" si="783"/>
        <v>6179.4</v>
      </c>
      <c r="D3010" s="42">
        <f t="shared" ca="1" si="793"/>
        <v>35.049999999999272</v>
      </c>
      <c r="E3010" s="15">
        <f t="shared" ca="1" si="785"/>
        <v>35.049999999999272</v>
      </c>
      <c r="F3010" s="15">
        <f t="shared" ca="1" si="786"/>
        <v>0</v>
      </c>
      <c r="G3010" s="17">
        <f t="shared" ca="1" si="794"/>
        <v>35.782142857142844</v>
      </c>
      <c r="H3010" s="17">
        <f t="shared" ca="1" si="795"/>
        <v>29.914285714285729</v>
      </c>
      <c r="I3010" s="17">
        <f t="shared" ca="1" si="796"/>
        <v>1.1961556829035329</v>
      </c>
      <c r="J3010" s="23">
        <f t="shared" ca="1" si="787"/>
        <v>54.46588746942102</v>
      </c>
      <c r="K3010" s="19" t="str">
        <f t="shared" ca="1" si="788"/>
        <v/>
      </c>
      <c r="L3010" s="19" t="str">
        <f t="shared" ca="1" si="789"/>
        <v/>
      </c>
      <c r="M3010" s="9" t="str">
        <f t="shared" ca="1" si="790"/>
        <v/>
      </c>
      <c r="N3010" s="9" t="str">
        <f t="shared" ca="1" si="791"/>
        <v/>
      </c>
      <c r="O3010" s="11">
        <f t="shared" ca="1" si="784"/>
        <v>39449</v>
      </c>
      <c r="P3010" s="31">
        <f t="shared" ca="1" si="797"/>
        <v>68</v>
      </c>
      <c r="Q3010" s="9">
        <f t="shared" ca="1" si="792"/>
        <v>0</v>
      </c>
      <c r="R3010" s="34" t="str">
        <f t="shared" ca="1" si="798"/>
        <v>SELL</v>
      </c>
    </row>
    <row r="3011" spans="1:18" x14ac:dyDescent="0.3">
      <c r="A3011" s="9">
        <v>3008</v>
      </c>
      <c r="B3011" s="11">
        <f t="shared" ca="1" si="782"/>
        <v>39450</v>
      </c>
      <c r="C3011" s="17">
        <f t="shared" ca="1" si="783"/>
        <v>6178.55</v>
      </c>
      <c r="D3011" s="42">
        <f t="shared" ca="1" si="793"/>
        <v>-0.8499999999994543</v>
      </c>
      <c r="E3011" s="15">
        <f t="shared" ca="1" si="785"/>
        <v>0</v>
      </c>
      <c r="F3011" s="15">
        <f t="shared" ca="1" si="786"/>
        <v>-0.8499999999994543</v>
      </c>
      <c r="G3011" s="17">
        <f t="shared" ca="1" si="794"/>
        <v>31.349999999999973</v>
      </c>
      <c r="H3011" s="17">
        <f t="shared" ca="1" si="795"/>
        <v>29.974999999999973</v>
      </c>
      <c r="I3011" s="17">
        <f t="shared" ca="1" si="796"/>
        <v>1.0458715596330275</v>
      </c>
      <c r="J3011" s="23">
        <f t="shared" ca="1" si="787"/>
        <v>51.121076233183857</v>
      </c>
      <c r="K3011" s="19" t="str">
        <f t="shared" ca="1" si="788"/>
        <v/>
      </c>
      <c r="L3011" s="19" t="str">
        <f t="shared" ca="1" si="789"/>
        <v/>
      </c>
      <c r="M3011" s="9" t="str">
        <f t="shared" ca="1" si="790"/>
        <v/>
      </c>
      <c r="N3011" s="9" t="str">
        <f t="shared" ca="1" si="791"/>
        <v/>
      </c>
      <c r="O3011" s="11">
        <f t="shared" ca="1" si="784"/>
        <v>39450</v>
      </c>
      <c r="P3011" s="31">
        <f t="shared" ca="1" si="797"/>
        <v>68</v>
      </c>
      <c r="Q3011" s="9">
        <f t="shared" ca="1" si="792"/>
        <v>0</v>
      </c>
      <c r="R3011" s="34" t="str">
        <f t="shared" ca="1" si="798"/>
        <v>SELL</v>
      </c>
    </row>
    <row r="3012" spans="1:18" x14ac:dyDescent="0.3">
      <c r="A3012" s="9">
        <v>3009</v>
      </c>
      <c r="B3012" s="11">
        <f t="shared" ref="B3012:B3075" ca="1" si="799">VLOOKUP(A3012,INDIRECT($V$1&amp;"$A$2:$C$100000"),2,FALSE)</f>
        <v>39451</v>
      </c>
      <c r="C3012" s="17">
        <f t="shared" ref="C3012:C3075" ca="1" si="800">VLOOKUP(A3012,INDIRECT($V$1&amp;"$A$2:$C$100000"),3,FALSE)</f>
        <v>6274.3</v>
      </c>
      <c r="D3012" s="42">
        <f t="shared" ca="1" si="793"/>
        <v>95.75</v>
      </c>
      <c r="E3012" s="15">
        <f t="shared" ca="1" si="785"/>
        <v>95.75</v>
      </c>
      <c r="F3012" s="15">
        <f t="shared" ca="1" si="786"/>
        <v>0</v>
      </c>
      <c r="G3012" s="17">
        <f t="shared" ca="1" si="794"/>
        <v>38.189285714285688</v>
      </c>
      <c r="H3012" s="17">
        <f t="shared" ca="1" si="795"/>
        <v>22.746428571428559</v>
      </c>
      <c r="I3012" s="17">
        <f t="shared" ca="1" si="796"/>
        <v>1.6789134872036424</v>
      </c>
      <c r="J3012" s="23">
        <f t="shared" ca="1" si="787"/>
        <v>62.671433595123666</v>
      </c>
      <c r="K3012" s="19" t="str">
        <f t="shared" ca="1" si="788"/>
        <v/>
      </c>
      <c r="L3012" s="19" t="str">
        <f t="shared" ca="1" si="789"/>
        <v/>
      </c>
      <c r="M3012" s="9" t="str">
        <f t="shared" ca="1" si="790"/>
        <v/>
      </c>
      <c r="N3012" s="9" t="str">
        <f t="shared" ca="1" si="791"/>
        <v/>
      </c>
      <c r="O3012" s="11">
        <f t="shared" ref="O3012:O3075" ca="1" si="801">VLOOKUP(A3012,INDIRECT($V$1&amp;"$A$2:$C$100000"),2,FALSE)</f>
        <v>39451</v>
      </c>
      <c r="P3012" s="31">
        <f t="shared" ca="1" si="797"/>
        <v>68</v>
      </c>
      <c r="Q3012" s="9">
        <f t="shared" ca="1" si="792"/>
        <v>0</v>
      </c>
      <c r="R3012" s="34" t="str">
        <f t="shared" ca="1" si="798"/>
        <v>SELL</v>
      </c>
    </row>
    <row r="3013" spans="1:18" x14ac:dyDescent="0.3">
      <c r="A3013" s="9">
        <v>3010</v>
      </c>
      <c r="B3013" s="11">
        <f t="shared" ca="1" si="799"/>
        <v>39454</v>
      </c>
      <c r="C3013" s="17">
        <f t="shared" ca="1" si="800"/>
        <v>6279.1</v>
      </c>
      <c r="D3013" s="42">
        <f t="shared" ca="1" si="793"/>
        <v>4.8000000000001819</v>
      </c>
      <c r="E3013" s="15">
        <f t="shared" ref="E3013:E3076" ca="1" si="802">IF(D3013&gt;$V$5,D3013,0)</f>
        <v>4.8000000000001819</v>
      </c>
      <c r="F3013" s="15">
        <f t="shared" ref="F3013:F3076" ca="1" si="803">IF(D3013&lt;$V$5,D3013,0)</f>
        <v>0</v>
      </c>
      <c r="G3013" s="17">
        <f t="shared" ca="1" si="794"/>
        <v>38.532142857142844</v>
      </c>
      <c r="H3013" s="17">
        <f t="shared" ca="1" si="795"/>
        <v>22.003571428571377</v>
      </c>
      <c r="I3013" s="17">
        <f t="shared" ca="1" si="796"/>
        <v>1.7511767570199679</v>
      </c>
      <c r="J3013" s="23">
        <f t="shared" ref="J3013:J3076" ca="1" si="804">IF((A3013-1)&gt;=$G$1,IF(I3013=$V$5,$V$5,($V$6-($V$6/(1+I3013)))),"")</f>
        <v>63.65191740412984</v>
      </c>
      <c r="K3013" s="19" t="str">
        <f t="shared" ref="K3013:K3076" ca="1" si="805">IF((A3013-1)&gt;=$G$1,IF(J3013&gt;$D$1,$V$8,IF(J3013&lt;$C$1,$V$7,"")),"")</f>
        <v/>
      </c>
      <c r="L3013" s="19" t="str">
        <f t="shared" ref="L3013:L3076" ca="1" si="806">IF(M3013&lt;&gt;"",P3013,"")</f>
        <v/>
      </c>
      <c r="M3013" s="9" t="str">
        <f t="shared" ref="M3013:M3076" ca="1" si="807">IF(R3013&lt;&gt;R3012,R3013,"")</f>
        <v/>
      </c>
      <c r="N3013" s="9" t="str">
        <f t="shared" ref="N3013:N3076" ca="1" si="808">IF(OR(M3013=$V$7,M3013=$V$8),C3013,"")</f>
        <v/>
      </c>
      <c r="O3013" s="11">
        <f t="shared" ca="1" si="801"/>
        <v>39454</v>
      </c>
      <c r="P3013" s="31">
        <f t="shared" ca="1" si="797"/>
        <v>68</v>
      </c>
      <c r="Q3013" s="9">
        <f t="shared" ref="Q3013:Q3076" ca="1" si="809">IF(M3013&lt;&gt;"",1,0)</f>
        <v>0</v>
      </c>
      <c r="R3013" s="34" t="str">
        <f t="shared" ca="1" si="798"/>
        <v>SELL</v>
      </c>
    </row>
    <row r="3014" spans="1:18" x14ac:dyDescent="0.3">
      <c r="A3014" s="9">
        <v>3011</v>
      </c>
      <c r="B3014" s="11">
        <f t="shared" ca="1" si="799"/>
        <v>39455</v>
      </c>
      <c r="C3014" s="17">
        <f t="shared" ca="1" si="800"/>
        <v>6287.85</v>
      </c>
      <c r="D3014" s="42">
        <f t="shared" ref="D3014:D3077" ca="1" si="810">C3014-C3013</f>
        <v>8.75</v>
      </c>
      <c r="E3014" s="15">
        <f t="shared" ca="1" si="802"/>
        <v>8.75</v>
      </c>
      <c r="F3014" s="15">
        <f t="shared" ca="1" si="803"/>
        <v>0</v>
      </c>
      <c r="G3014" s="17">
        <f t="shared" ref="G3014:G3077" ca="1" si="811">IF((A3014-1)&gt;=$G$1,AVERAGE(OFFSET(E3014,0,0,-$G$1,1)),"")</f>
        <v>39.157142857142844</v>
      </c>
      <c r="H3014" s="17">
        <f t="shared" ref="H3014:H3077" ca="1" si="812">IF((A3014-1)&gt;=$G$1,ABS(AVERAGE(OFFSET(F3014,0,0,-$G$1,1))),"")</f>
        <v>2.6678571428571041</v>
      </c>
      <c r="I3014" s="17">
        <f t="shared" ref="I3014:I3077" ca="1" si="813">IF((A3014-1)&gt;=$G$1,G3014/H3014,"")</f>
        <v>14.677376171352284</v>
      </c>
      <c r="J3014" s="23">
        <f t="shared" ca="1" si="804"/>
        <v>93.621381607036199</v>
      </c>
      <c r="K3014" s="19" t="str">
        <f t="shared" ca="1" si="805"/>
        <v>SELL</v>
      </c>
      <c r="L3014" s="19" t="str">
        <f t="shared" ca="1" si="806"/>
        <v/>
      </c>
      <c r="M3014" s="9" t="str">
        <f t="shared" ca="1" si="807"/>
        <v/>
      </c>
      <c r="N3014" s="9" t="str">
        <f t="shared" ca="1" si="808"/>
        <v/>
      </c>
      <c r="O3014" s="11">
        <f t="shared" ca="1" si="801"/>
        <v>39455</v>
      </c>
      <c r="P3014" s="31">
        <f t="shared" ref="P3014:P3077" ca="1" si="814">P3013+Q3014</f>
        <v>68</v>
      </c>
      <c r="Q3014" s="9">
        <f t="shared" ca="1" si="809"/>
        <v>0</v>
      </c>
      <c r="R3014" s="34" t="str">
        <f t="shared" ref="R3014:R3077" ca="1" si="815">IF(K3014=R3013,R3013,IF(K3014="",R3013,IF(K3014&lt;&gt;R3013,K3014)))</f>
        <v>SELL</v>
      </c>
    </row>
    <row r="3015" spans="1:18" x14ac:dyDescent="0.3">
      <c r="A3015" s="9">
        <v>3012</v>
      </c>
      <c r="B3015" s="11">
        <f t="shared" ca="1" si="799"/>
        <v>39456</v>
      </c>
      <c r="C3015" s="17">
        <f t="shared" ca="1" si="800"/>
        <v>6272</v>
      </c>
      <c r="D3015" s="42">
        <f t="shared" ca="1" si="810"/>
        <v>-15.850000000000364</v>
      </c>
      <c r="E3015" s="15">
        <f t="shared" ca="1" si="802"/>
        <v>0</v>
      </c>
      <c r="F3015" s="15">
        <f t="shared" ca="1" si="803"/>
        <v>-15.850000000000364</v>
      </c>
      <c r="G3015" s="17">
        <f t="shared" ca="1" si="811"/>
        <v>39.157142857142844</v>
      </c>
      <c r="H3015" s="17">
        <f t="shared" ca="1" si="812"/>
        <v>1.3214285714285714</v>
      </c>
      <c r="I3015" s="17">
        <f t="shared" ca="1" si="813"/>
        <v>29.632432432432424</v>
      </c>
      <c r="J3015" s="23">
        <f t="shared" ca="1" si="804"/>
        <v>96.735486147873658</v>
      </c>
      <c r="K3015" s="19" t="str">
        <f t="shared" ca="1" si="805"/>
        <v>SELL</v>
      </c>
      <c r="L3015" s="19" t="str">
        <f t="shared" ca="1" si="806"/>
        <v/>
      </c>
      <c r="M3015" s="9" t="str">
        <f t="shared" ca="1" si="807"/>
        <v/>
      </c>
      <c r="N3015" s="9" t="str">
        <f t="shared" ca="1" si="808"/>
        <v/>
      </c>
      <c r="O3015" s="11">
        <f t="shared" ca="1" si="801"/>
        <v>39456</v>
      </c>
      <c r="P3015" s="31">
        <f t="shared" ca="1" si="814"/>
        <v>68</v>
      </c>
      <c r="Q3015" s="9">
        <f t="shared" ca="1" si="809"/>
        <v>0</v>
      </c>
      <c r="R3015" s="34" t="str">
        <f t="shared" ca="1" si="815"/>
        <v>SELL</v>
      </c>
    </row>
    <row r="3016" spans="1:18" x14ac:dyDescent="0.3">
      <c r="A3016" s="9">
        <v>3013</v>
      </c>
      <c r="B3016" s="11">
        <f t="shared" ca="1" si="799"/>
        <v>39457</v>
      </c>
      <c r="C3016" s="17">
        <f t="shared" ca="1" si="800"/>
        <v>6156.95</v>
      </c>
      <c r="D3016" s="42">
        <f t="shared" ca="1" si="810"/>
        <v>-115.05000000000018</v>
      </c>
      <c r="E3016" s="15">
        <f t="shared" ca="1" si="802"/>
        <v>0</v>
      </c>
      <c r="F3016" s="15">
        <f t="shared" ca="1" si="803"/>
        <v>-115.05000000000018</v>
      </c>
      <c r="G3016" s="17">
        <f t="shared" ca="1" si="811"/>
        <v>38.525000000000027</v>
      </c>
      <c r="H3016" s="17">
        <f t="shared" ca="1" si="812"/>
        <v>9.539285714285727</v>
      </c>
      <c r="I3016" s="17">
        <f t="shared" ca="1" si="813"/>
        <v>4.0385623362036664</v>
      </c>
      <c r="J3016" s="23">
        <f t="shared" ca="1" si="804"/>
        <v>80.153068806657743</v>
      </c>
      <c r="K3016" s="19" t="str">
        <f t="shared" ca="1" si="805"/>
        <v>SELL</v>
      </c>
      <c r="L3016" s="19" t="str">
        <f t="shared" ca="1" si="806"/>
        <v/>
      </c>
      <c r="M3016" s="9" t="str">
        <f t="shared" ca="1" si="807"/>
        <v/>
      </c>
      <c r="N3016" s="9" t="str">
        <f t="shared" ca="1" si="808"/>
        <v/>
      </c>
      <c r="O3016" s="11">
        <f t="shared" ca="1" si="801"/>
        <v>39457</v>
      </c>
      <c r="P3016" s="31">
        <f t="shared" ca="1" si="814"/>
        <v>68</v>
      </c>
      <c r="Q3016" s="9">
        <f t="shared" ca="1" si="809"/>
        <v>0</v>
      </c>
      <c r="R3016" s="34" t="str">
        <f t="shared" ca="1" si="815"/>
        <v>SELL</v>
      </c>
    </row>
    <row r="3017" spans="1:18" x14ac:dyDescent="0.3">
      <c r="A3017" s="9">
        <v>3014</v>
      </c>
      <c r="B3017" s="11">
        <f t="shared" ca="1" si="799"/>
        <v>39458</v>
      </c>
      <c r="C3017" s="17">
        <f t="shared" ca="1" si="800"/>
        <v>6200.1</v>
      </c>
      <c r="D3017" s="42">
        <f t="shared" ca="1" si="810"/>
        <v>43.150000000000546</v>
      </c>
      <c r="E3017" s="15">
        <f t="shared" ca="1" si="802"/>
        <v>43.150000000000546</v>
      </c>
      <c r="F3017" s="15">
        <f t="shared" ca="1" si="803"/>
        <v>0</v>
      </c>
      <c r="G3017" s="17">
        <f t="shared" ca="1" si="811"/>
        <v>40.510714285714322</v>
      </c>
      <c r="H3017" s="17">
        <f t="shared" ca="1" si="812"/>
        <v>9.539285714285727</v>
      </c>
      <c r="I3017" s="17">
        <f t="shared" ca="1" si="813"/>
        <v>4.2467240733807543</v>
      </c>
      <c r="J3017" s="23">
        <f t="shared" ca="1" si="804"/>
        <v>80.940488083345215</v>
      </c>
      <c r="K3017" s="19" t="str">
        <f t="shared" ca="1" si="805"/>
        <v>SELL</v>
      </c>
      <c r="L3017" s="19" t="str">
        <f t="shared" ca="1" si="806"/>
        <v/>
      </c>
      <c r="M3017" s="9" t="str">
        <f t="shared" ca="1" si="807"/>
        <v/>
      </c>
      <c r="N3017" s="9" t="str">
        <f t="shared" ca="1" si="808"/>
        <v/>
      </c>
      <c r="O3017" s="11">
        <f t="shared" ca="1" si="801"/>
        <v>39458</v>
      </c>
      <c r="P3017" s="31">
        <f t="shared" ca="1" si="814"/>
        <v>68</v>
      </c>
      <c r="Q3017" s="9">
        <f t="shared" ca="1" si="809"/>
        <v>0</v>
      </c>
      <c r="R3017" s="34" t="str">
        <f t="shared" ca="1" si="815"/>
        <v>SELL</v>
      </c>
    </row>
    <row r="3018" spans="1:18" x14ac:dyDescent="0.3">
      <c r="A3018" s="9">
        <v>3015</v>
      </c>
      <c r="B3018" s="11">
        <f t="shared" ca="1" si="799"/>
        <v>39461</v>
      </c>
      <c r="C3018" s="17">
        <f t="shared" ca="1" si="800"/>
        <v>6206.8</v>
      </c>
      <c r="D3018" s="42">
        <f t="shared" ca="1" si="810"/>
        <v>6.6999999999998181</v>
      </c>
      <c r="E3018" s="15">
        <f t="shared" ca="1" si="802"/>
        <v>6.6999999999998181</v>
      </c>
      <c r="F3018" s="15">
        <f t="shared" ca="1" si="803"/>
        <v>0</v>
      </c>
      <c r="G3018" s="17">
        <f t="shared" ca="1" si="811"/>
        <v>25.375</v>
      </c>
      <c r="H3018" s="17">
        <f t="shared" ca="1" si="812"/>
        <v>9.539285714285727</v>
      </c>
      <c r="I3018" s="17">
        <f t="shared" ca="1" si="813"/>
        <v>2.6600524148259042</v>
      </c>
      <c r="J3018" s="23">
        <f t="shared" ca="1" si="804"/>
        <v>72.677986906710288</v>
      </c>
      <c r="K3018" s="19" t="str">
        <f t="shared" ca="1" si="805"/>
        <v>SELL</v>
      </c>
      <c r="L3018" s="19" t="str">
        <f t="shared" ca="1" si="806"/>
        <v/>
      </c>
      <c r="M3018" s="9" t="str">
        <f t="shared" ca="1" si="807"/>
        <v/>
      </c>
      <c r="N3018" s="9" t="str">
        <f t="shared" ca="1" si="808"/>
        <v/>
      </c>
      <c r="O3018" s="11">
        <f t="shared" ca="1" si="801"/>
        <v>39461</v>
      </c>
      <c r="P3018" s="31">
        <f t="shared" ca="1" si="814"/>
        <v>68</v>
      </c>
      <c r="Q3018" s="9">
        <f t="shared" ca="1" si="809"/>
        <v>0</v>
      </c>
      <c r="R3018" s="34" t="str">
        <f t="shared" ca="1" si="815"/>
        <v>SELL</v>
      </c>
    </row>
    <row r="3019" spans="1:18" x14ac:dyDescent="0.3">
      <c r="A3019" s="9">
        <v>3016</v>
      </c>
      <c r="B3019" s="11">
        <f t="shared" ca="1" si="799"/>
        <v>39462</v>
      </c>
      <c r="C3019" s="17">
        <f t="shared" ca="1" si="800"/>
        <v>6074.25</v>
      </c>
      <c r="D3019" s="42">
        <f t="shared" ca="1" si="810"/>
        <v>-132.55000000000018</v>
      </c>
      <c r="E3019" s="15">
        <f t="shared" ca="1" si="802"/>
        <v>0</v>
      </c>
      <c r="F3019" s="15">
        <f t="shared" ca="1" si="803"/>
        <v>-132.55000000000018</v>
      </c>
      <c r="G3019" s="17">
        <f t="shared" ca="1" si="811"/>
        <v>19.257142857142885</v>
      </c>
      <c r="H3019" s="17">
        <f t="shared" ca="1" si="812"/>
        <v>19.007142857142885</v>
      </c>
      <c r="I3019" s="17">
        <f t="shared" ca="1" si="813"/>
        <v>1.0131529500187899</v>
      </c>
      <c r="J3019" s="23">
        <f t="shared" ca="1" si="804"/>
        <v>50.326675378010073</v>
      </c>
      <c r="K3019" s="19" t="str">
        <f t="shared" ca="1" si="805"/>
        <v/>
      </c>
      <c r="L3019" s="19" t="str">
        <f t="shared" ca="1" si="806"/>
        <v/>
      </c>
      <c r="M3019" s="9" t="str">
        <f t="shared" ca="1" si="807"/>
        <v/>
      </c>
      <c r="N3019" s="9" t="str">
        <f t="shared" ca="1" si="808"/>
        <v/>
      </c>
      <c r="O3019" s="11">
        <f t="shared" ca="1" si="801"/>
        <v>39462</v>
      </c>
      <c r="P3019" s="31">
        <f t="shared" ca="1" si="814"/>
        <v>68</v>
      </c>
      <c r="Q3019" s="9">
        <f t="shared" ca="1" si="809"/>
        <v>0</v>
      </c>
      <c r="R3019" s="34" t="str">
        <f t="shared" ca="1" si="815"/>
        <v>SELL</v>
      </c>
    </row>
    <row r="3020" spans="1:18" x14ac:dyDescent="0.3">
      <c r="A3020" s="9">
        <v>3017</v>
      </c>
      <c r="B3020" s="11">
        <f t="shared" ca="1" si="799"/>
        <v>39463</v>
      </c>
      <c r="C3020" s="17">
        <f t="shared" ca="1" si="800"/>
        <v>5935.75</v>
      </c>
      <c r="D3020" s="42">
        <f t="shared" ca="1" si="810"/>
        <v>-138.5</v>
      </c>
      <c r="E3020" s="15">
        <f t="shared" ca="1" si="802"/>
        <v>0</v>
      </c>
      <c r="F3020" s="15">
        <f t="shared" ca="1" si="803"/>
        <v>-138.5</v>
      </c>
      <c r="G3020" s="17">
        <f t="shared" ca="1" si="811"/>
        <v>18.489285714285739</v>
      </c>
      <c r="H3020" s="17">
        <f t="shared" ca="1" si="812"/>
        <v>28.900000000000027</v>
      </c>
      <c r="I3020" s="17">
        <f t="shared" ca="1" si="813"/>
        <v>0.63976767177459248</v>
      </c>
      <c r="J3020" s="23">
        <f t="shared" ca="1" si="804"/>
        <v>39.015750998568095</v>
      </c>
      <c r="K3020" s="19" t="str">
        <f t="shared" ca="1" si="805"/>
        <v/>
      </c>
      <c r="L3020" s="19" t="str">
        <f t="shared" ca="1" si="806"/>
        <v/>
      </c>
      <c r="M3020" s="9" t="str">
        <f t="shared" ca="1" si="807"/>
        <v/>
      </c>
      <c r="N3020" s="9" t="str">
        <f t="shared" ca="1" si="808"/>
        <v/>
      </c>
      <c r="O3020" s="11">
        <f t="shared" ca="1" si="801"/>
        <v>39463</v>
      </c>
      <c r="P3020" s="31">
        <f t="shared" ca="1" si="814"/>
        <v>68</v>
      </c>
      <c r="Q3020" s="9">
        <f t="shared" ca="1" si="809"/>
        <v>0</v>
      </c>
      <c r="R3020" s="34" t="str">
        <f t="shared" ca="1" si="815"/>
        <v>SELL</v>
      </c>
    </row>
    <row r="3021" spans="1:18" x14ac:dyDescent="0.3">
      <c r="A3021" s="9">
        <v>3018</v>
      </c>
      <c r="B3021" s="11">
        <f t="shared" ca="1" si="799"/>
        <v>39464</v>
      </c>
      <c r="C3021" s="17">
        <f t="shared" ca="1" si="800"/>
        <v>5913.2</v>
      </c>
      <c r="D3021" s="42">
        <f t="shared" ca="1" si="810"/>
        <v>-22.550000000000182</v>
      </c>
      <c r="E3021" s="15">
        <f t="shared" ca="1" si="802"/>
        <v>0</v>
      </c>
      <c r="F3021" s="15">
        <f t="shared" ca="1" si="803"/>
        <v>-22.550000000000182</v>
      </c>
      <c r="G3021" s="17">
        <f t="shared" ca="1" si="811"/>
        <v>18.489285714285739</v>
      </c>
      <c r="H3021" s="17">
        <f t="shared" ca="1" si="812"/>
        <v>30.382142857142885</v>
      </c>
      <c r="I3021" s="17">
        <f t="shared" ca="1" si="813"/>
        <v>0.60855765839896581</v>
      </c>
      <c r="J3021" s="23">
        <f t="shared" ca="1" si="804"/>
        <v>37.832505115463327</v>
      </c>
      <c r="K3021" s="19" t="str">
        <f t="shared" ca="1" si="805"/>
        <v/>
      </c>
      <c r="L3021" s="19" t="str">
        <f t="shared" ca="1" si="806"/>
        <v/>
      </c>
      <c r="M3021" s="9" t="str">
        <f t="shared" ca="1" si="807"/>
        <v/>
      </c>
      <c r="N3021" s="9" t="str">
        <f t="shared" ca="1" si="808"/>
        <v/>
      </c>
      <c r="O3021" s="11">
        <f t="shared" ca="1" si="801"/>
        <v>39464</v>
      </c>
      <c r="P3021" s="31">
        <f t="shared" ca="1" si="814"/>
        <v>68</v>
      </c>
      <c r="Q3021" s="9">
        <f t="shared" ca="1" si="809"/>
        <v>0</v>
      </c>
      <c r="R3021" s="34" t="str">
        <f t="shared" ca="1" si="815"/>
        <v>SELL</v>
      </c>
    </row>
    <row r="3022" spans="1:18" x14ac:dyDescent="0.3">
      <c r="A3022" s="9">
        <v>3019</v>
      </c>
      <c r="B3022" s="11">
        <f t="shared" ca="1" si="799"/>
        <v>39465</v>
      </c>
      <c r="C3022" s="17">
        <f t="shared" ca="1" si="800"/>
        <v>5705.3</v>
      </c>
      <c r="D3022" s="42">
        <f t="shared" ca="1" si="810"/>
        <v>-207.89999999999964</v>
      </c>
      <c r="E3022" s="15">
        <f t="shared" ca="1" si="802"/>
        <v>0</v>
      </c>
      <c r="F3022" s="15">
        <f t="shared" ca="1" si="803"/>
        <v>-207.89999999999964</v>
      </c>
      <c r="G3022" s="17">
        <f t="shared" ca="1" si="811"/>
        <v>14.282142857142844</v>
      </c>
      <c r="H3022" s="17">
        <f t="shared" ca="1" si="812"/>
        <v>45.232142857142854</v>
      </c>
      <c r="I3022" s="17">
        <f t="shared" ca="1" si="813"/>
        <v>0.31575207264113675</v>
      </c>
      <c r="J3022" s="23">
        <f t="shared" ca="1" si="804"/>
        <v>23.997839654344673</v>
      </c>
      <c r="K3022" s="19" t="str">
        <f t="shared" ca="1" si="805"/>
        <v>BUY</v>
      </c>
      <c r="L3022" s="19">
        <f t="shared" ca="1" si="806"/>
        <v>69</v>
      </c>
      <c r="M3022" s="9" t="str">
        <f t="shared" ca="1" si="807"/>
        <v>BUY</v>
      </c>
      <c r="N3022" s="9">
        <f t="shared" ca="1" si="808"/>
        <v>5705.3</v>
      </c>
      <c r="O3022" s="11">
        <f t="shared" ca="1" si="801"/>
        <v>39465</v>
      </c>
      <c r="P3022" s="31">
        <f t="shared" ca="1" si="814"/>
        <v>69</v>
      </c>
      <c r="Q3022" s="9">
        <f t="shared" ca="1" si="809"/>
        <v>1</v>
      </c>
      <c r="R3022" s="34" t="str">
        <f t="shared" ca="1" si="815"/>
        <v>BUY</v>
      </c>
    </row>
    <row r="3023" spans="1:18" x14ac:dyDescent="0.3">
      <c r="A3023" s="9">
        <v>3020</v>
      </c>
      <c r="B3023" s="11">
        <f t="shared" ca="1" si="799"/>
        <v>39468</v>
      </c>
      <c r="C3023" s="17">
        <f t="shared" ca="1" si="800"/>
        <v>5208.8</v>
      </c>
      <c r="D3023" s="42">
        <f t="shared" ca="1" si="810"/>
        <v>-496.5</v>
      </c>
      <c r="E3023" s="15">
        <f t="shared" ca="1" si="802"/>
        <v>0</v>
      </c>
      <c r="F3023" s="15">
        <f t="shared" ca="1" si="803"/>
        <v>-496.5</v>
      </c>
      <c r="G3023" s="17">
        <f t="shared" ca="1" si="811"/>
        <v>13.871428571428558</v>
      </c>
      <c r="H3023" s="17">
        <f t="shared" ca="1" si="812"/>
        <v>80.696428571428569</v>
      </c>
      <c r="I3023" s="17">
        <f t="shared" ca="1" si="813"/>
        <v>0.17189643726488144</v>
      </c>
      <c r="J3023" s="23">
        <f t="shared" ca="1" si="804"/>
        <v>14.668227652101649</v>
      </c>
      <c r="K3023" s="19" t="str">
        <f t="shared" ca="1" si="805"/>
        <v>BUY</v>
      </c>
      <c r="L3023" s="19" t="str">
        <f t="shared" ca="1" si="806"/>
        <v/>
      </c>
      <c r="M3023" s="9" t="str">
        <f t="shared" ca="1" si="807"/>
        <v/>
      </c>
      <c r="N3023" s="9" t="str">
        <f t="shared" ca="1" si="808"/>
        <v/>
      </c>
      <c r="O3023" s="11">
        <f t="shared" ca="1" si="801"/>
        <v>39468</v>
      </c>
      <c r="P3023" s="31">
        <f t="shared" ca="1" si="814"/>
        <v>69</v>
      </c>
      <c r="Q3023" s="9">
        <f t="shared" ca="1" si="809"/>
        <v>0</v>
      </c>
      <c r="R3023" s="34" t="str">
        <f t="shared" ca="1" si="815"/>
        <v>BUY</v>
      </c>
    </row>
    <row r="3024" spans="1:18" x14ac:dyDescent="0.3">
      <c r="A3024" s="9">
        <v>3021</v>
      </c>
      <c r="B3024" s="11">
        <f t="shared" ca="1" si="799"/>
        <v>39469</v>
      </c>
      <c r="C3024" s="17">
        <f t="shared" ca="1" si="800"/>
        <v>4899.3</v>
      </c>
      <c r="D3024" s="42">
        <f t="shared" ca="1" si="810"/>
        <v>-309.5</v>
      </c>
      <c r="E3024" s="15">
        <f t="shared" ca="1" si="802"/>
        <v>0</v>
      </c>
      <c r="F3024" s="15">
        <f t="shared" ca="1" si="803"/>
        <v>-309.5</v>
      </c>
      <c r="G3024" s="17">
        <f t="shared" ca="1" si="811"/>
        <v>11.367857142857181</v>
      </c>
      <c r="H3024" s="17">
        <f t="shared" ca="1" si="812"/>
        <v>102.80357142857143</v>
      </c>
      <c r="I3024" s="17">
        <f t="shared" ca="1" si="813"/>
        <v>0.11057842626367936</v>
      </c>
      <c r="J3024" s="23">
        <f t="shared" ca="1" si="804"/>
        <v>9.9568318318318632</v>
      </c>
      <c r="K3024" s="19" t="str">
        <f t="shared" ca="1" si="805"/>
        <v>BUY</v>
      </c>
      <c r="L3024" s="19" t="str">
        <f t="shared" ca="1" si="806"/>
        <v/>
      </c>
      <c r="M3024" s="9" t="str">
        <f t="shared" ca="1" si="807"/>
        <v/>
      </c>
      <c r="N3024" s="9" t="str">
        <f t="shared" ca="1" si="808"/>
        <v/>
      </c>
      <c r="O3024" s="11">
        <f t="shared" ca="1" si="801"/>
        <v>39469</v>
      </c>
      <c r="P3024" s="31">
        <f t="shared" ca="1" si="814"/>
        <v>69</v>
      </c>
      <c r="Q3024" s="9">
        <f t="shared" ca="1" si="809"/>
        <v>0</v>
      </c>
      <c r="R3024" s="34" t="str">
        <f t="shared" ca="1" si="815"/>
        <v>BUY</v>
      </c>
    </row>
    <row r="3025" spans="1:18" x14ac:dyDescent="0.3">
      <c r="A3025" s="9">
        <v>3022</v>
      </c>
      <c r="B3025" s="11">
        <f t="shared" ca="1" si="799"/>
        <v>39470</v>
      </c>
      <c r="C3025" s="17">
        <f t="shared" ca="1" si="800"/>
        <v>5203.3999999999996</v>
      </c>
      <c r="D3025" s="42">
        <f t="shared" ca="1" si="810"/>
        <v>304.09999999999945</v>
      </c>
      <c r="E3025" s="15">
        <f t="shared" ca="1" si="802"/>
        <v>304.09999999999945</v>
      </c>
      <c r="F3025" s="15">
        <f t="shared" ca="1" si="803"/>
        <v>0</v>
      </c>
      <c r="G3025" s="17">
        <f t="shared" ca="1" si="811"/>
        <v>33.089285714285715</v>
      </c>
      <c r="H3025" s="17">
        <f t="shared" ca="1" si="812"/>
        <v>102.74285714285718</v>
      </c>
      <c r="I3025" s="17">
        <f t="shared" ca="1" si="813"/>
        <v>0.32205923248053381</v>
      </c>
      <c r="J3025" s="23">
        <f t="shared" ca="1" si="804"/>
        <v>24.360423842452605</v>
      </c>
      <c r="K3025" s="19" t="str">
        <f t="shared" ca="1" si="805"/>
        <v>BUY</v>
      </c>
      <c r="L3025" s="19" t="str">
        <f t="shared" ca="1" si="806"/>
        <v/>
      </c>
      <c r="M3025" s="9" t="str">
        <f t="shared" ca="1" si="807"/>
        <v/>
      </c>
      <c r="N3025" s="9" t="str">
        <f t="shared" ca="1" si="808"/>
        <v/>
      </c>
      <c r="O3025" s="11">
        <f t="shared" ca="1" si="801"/>
        <v>39470</v>
      </c>
      <c r="P3025" s="31">
        <f t="shared" ca="1" si="814"/>
        <v>69</v>
      </c>
      <c r="Q3025" s="9">
        <f t="shared" ca="1" si="809"/>
        <v>0</v>
      </c>
      <c r="R3025" s="34" t="str">
        <f t="shared" ca="1" si="815"/>
        <v>BUY</v>
      </c>
    </row>
    <row r="3026" spans="1:18" x14ac:dyDescent="0.3">
      <c r="A3026" s="9">
        <v>3023</v>
      </c>
      <c r="B3026" s="11">
        <f t="shared" ca="1" si="799"/>
        <v>39471</v>
      </c>
      <c r="C3026" s="17">
        <f t="shared" ca="1" si="800"/>
        <v>5033.45</v>
      </c>
      <c r="D3026" s="42">
        <f t="shared" ca="1" si="810"/>
        <v>-169.94999999999982</v>
      </c>
      <c r="E3026" s="15">
        <f t="shared" ca="1" si="802"/>
        <v>0</v>
      </c>
      <c r="F3026" s="15">
        <f t="shared" ca="1" si="803"/>
        <v>-169.94999999999982</v>
      </c>
      <c r="G3026" s="17">
        <f t="shared" ca="1" si="811"/>
        <v>26.25</v>
      </c>
      <c r="H3026" s="17">
        <f t="shared" ca="1" si="812"/>
        <v>114.88214285714288</v>
      </c>
      <c r="I3026" s="17">
        <f t="shared" ca="1" si="813"/>
        <v>0.22849504150216055</v>
      </c>
      <c r="J3026" s="23">
        <f t="shared" ca="1" si="804"/>
        <v>18.599590049851955</v>
      </c>
      <c r="K3026" s="19" t="str">
        <f t="shared" ca="1" si="805"/>
        <v>BUY</v>
      </c>
      <c r="L3026" s="19" t="str">
        <f t="shared" ca="1" si="806"/>
        <v/>
      </c>
      <c r="M3026" s="9" t="str">
        <f t="shared" ca="1" si="807"/>
        <v/>
      </c>
      <c r="N3026" s="9" t="str">
        <f t="shared" ca="1" si="808"/>
        <v/>
      </c>
      <c r="O3026" s="11">
        <f t="shared" ca="1" si="801"/>
        <v>39471</v>
      </c>
      <c r="P3026" s="31">
        <f t="shared" ca="1" si="814"/>
        <v>69</v>
      </c>
      <c r="Q3026" s="9">
        <f t="shared" ca="1" si="809"/>
        <v>0</v>
      </c>
      <c r="R3026" s="34" t="str">
        <f t="shared" ca="1" si="815"/>
        <v>BUY</v>
      </c>
    </row>
    <row r="3027" spans="1:18" x14ac:dyDescent="0.3">
      <c r="A3027" s="9">
        <v>3024</v>
      </c>
      <c r="B3027" s="11">
        <f t="shared" ca="1" si="799"/>
        <v>39472</v>
      </c>
      <c r="C3027" s="17">
        <f t="shared" ca="1" si="800"/>
        <v>5383.35</v>
      </c>
      <c r="D3027" s="42">
        <f t="shared" ca="1" si="810"/>
        <v>349.90000000000055</v>
      </c>
      <c r="E3027" s="15">
        <f t="shared" ca="1" si="802"/>
        <v>349.90000000000055</v>
      </c>
      <c r="F3027" s="15">
        <f t="shared" ca="1" si="803"/>
        <v>0</v>
      </c>
      <c r="G3027" s="17">
        <f t="shared" ca="1" si="811"/>
        <v>50.900000000000027</v>
      </c>
      <c r="H3027" s="17">
        <f t="shared" ca="1" si="812"/>
        <v>114.88214285714288</v>
      </c>
      <c r="I3027" s="17">
        <f t="shared" ca="1" si="813"/>
        <v>0.44306276618895157</v>
      </c>
      <c r="J3027" s="23">
        <f t="shared" ca="1" si="804"/>
        <v>30.70294491479784</v>
      </c>
      <c r="K3027" s="19" t="str">
        <f t="shared" ca="1" si="805"/>
        <v/>
      </c>
      <c r="L3027" s="19" t="str">
        <f t="shared" ca="1" si="806"/>
        <v/>
      </c>
      <c r="M3027" s="9" t="str">
        <f t="shared" ca="1" si="807"/>
        <v/>
      </c>
      <c r="N3027" s="9" t="str">
        <f t="shared" ca="1" si="808"/>
        <v/>
      </c>
      <c r="O3027" s="11">
        <f t="shared" ca="1" si="801"/>
        <v>39472</v>
      </c>
      <c r="P3027" s="31">
        <f t="shared" ca="1" si="814"/>
        <v>69</v>
      </c>
      <c r="Q3027" s="9">
        <f t="shared" ca="1" si="809"/>
        <v>0</v>
      </c>
      <c r="R3027" s="34" t="str">
        <f t="shared" ca="1" si="815"/>
        <v>BUY</v>
      </c>
    </row>
    <row r="3028" spans="1:18" x14ac:dyDescent="0.3">
      <c r="A3028" s="9">
        <v>3025</v>
      </c>
      <c r="B3028" s="11">
        <f t="shared" ca="1" si="799"/>
        <v>39475</v>
      </c>
      <c r="C3028" s="17">
        <f t="shared" ca="1" si="800"/>
        <v>5274.1</v>
      </c>
      <c r="D3028" s="42">
        <f t="shared" ca="1" si="810"/>
        <v>-109.25</v>
      </c>
      <c r="E3028" s="15">
        <f t="shared" ca="1" si="802"/>
        <v>0</v>
      </c>
      <c r="F3028" s="15">
        <f t="shared" ca="1" si="803"/>
        <v>-109.25</v>
      </c>
      <c r="G3028" s="17">
        <f t="shared" ca="1" si="811"/>
        <v>50.275000000000027</v>
      </c>
      <c r="H3028" s="17">
        <f t="shared" ca="1" si="812"/>
        <v>122.68571428571431</v>
      </c>
      <c r="I3028" s="17">
        <f t="shared" ca="1" si="813"/>
        <v>0.40978691197019107</v>
      </c>
      <c r="J3028" s="23">
        <f t="shared" ca="1" si="804"/>
        <v>29.067294389725177</v>
      </c>
      <c r="K3028" s="19" t="str">
        <f t="shared" ca="1" si="805"/>
        <v>BUY</v>
      </c>
      <c r="L3028" s="19" t="str">
        <f t="shared" ca="1" si="806"/>
        <v/>
      </c>
      <c r="M3028" s="9" t="str">
        <f t="shared" ca="1" si="807"/>
        <v/>
      </c>
      <c r="N3028" s="9" t="str">
        <f t="shared" ca="1" si="808"/>
        <v/>
      </c>
      <c r="O3028" s="11">
        <f t="shared" ca="1" si="801"/>
        <v>39475</v>
      </c>
      <c r="P3028" s="31">
        <f t="shared" ca="1" si="814"/>
        <v>69</v>
      </c>
      <c r="Q3028" s="9">
        <f t="shared" ca="1" si="809"/>
        <v>0</v>
      </c>
      <c r="R3028" s="34" t="str">
        <f t="shared" ca="1" si="815"/>
        <v>BUY</v>
      </c>
    </row>
    <row r="3029" spans="1:18" x14ac:dyDescent="0.3">
      <c r="A3029" s="9">
        <v>3026</v>
      </c>
      <c r="B3029" s="11">
        <f t="shared" ca="1" si="799"/>
        <v>39476</v>
      </c>
      <c r="C3029" s="17">
        <f t="shared" ca="1" si="800"/>
        <v>5280.8</v>
      </c>
      <c r="D3029" s="42">
        <f t="shared" ca="1" si="810"/>
        <v>6.6999999999998181</v>
      </c>
      <c r="E3029" s="15">
        <f t="shared" ca="1" si="802"/>
        <v>6.6999999999998181</v>
      </c>
      <c r="F3029" s="15">
        <f t="shared" ca="1" si="803"/>
        <v>0</v>
      </c>
      <c r="G3029" s="17">
        <f t="shared" ca="1" si="811"/>
        <v>50.753571428571441</v>
      </c>
      <c r="H3029" s="17">
        <f t="shared" ca="1" si="812"/>
        <v>121.55357142857143</v>
      </c>
      <c r="I3029" s="17">
        <f t="shared" ca="1" si="813"/>
        <v>0.41754076685764663</v>
      </c>
      <c r="J3029" s="23">
        <f t="shared" ca="1" si="804"/>
        <v>29.455291630394228</v>
      </c>
      <c r="K3029" s="19" t="str">
        <f t="shared" ca="1" si="805"/>
        <v>BUY</v>
      </c>
      <c r="L3029" s="19" t="str">
        <f t="shared" ca="1" si="806"/>
        <v/>
      </c>
      <c r="M3029" s="9" t="str">
        <f t="shared" ca="1" si="807"/>
        <v/>
      </c>
      <c r="N3029" s="9" t="str">
        <f t="shared" ca="1" si="808"/>
        <v/>
      </c>
      <c r="O3029" s="11">
        <f t="shared" ca="1" si="801"/>
        <v>39476</v>
      </c>
      <c r="P3029" s="31">
        <f t="shared" ca="1" si="814"/>
        <v>69</v>
      </c>
      <c r="Q3029" s="9">
        <f t="shared" ca="1" si="809"/>
        <v>0</v>
      </c>
      <c r="R3029" s="34" t="str">
        <f t="shared" ca="1" si="815"/>
        <v>BUY</v>
      </c>
    </row>
    <row r="3030" spans="1:18" x14ac:dyDescent="0.3">
      <c r="A3030" s="9">
        <v>3027</v>
      </c>
      <c r="B3030" s="11">
        <f t="shared" ca="1" si="799"/>
        <v>39477</v>
      </c>
      <c r="C3030" s="17">
        <f t="shared" ca="1" si="800"/>
        <v>5167.6000000000004</v>
      </c>
      <c r="D3030" s="42">
        <f t="shared" ca="1" si="810"/>
        <v>-113.19999999999982</v>
      </c>
      <c r="E3030" s="15">
        <f t="shared" ca="1" si="802"/>
        <v>0</v>
      </c>
      <c r="F3030" s="15">
        <f t="shared" ca="1" si="803"/>
        <v>-113.19999999999982</v>
      </c>
      <c r="G3030" s="17">
        <f t="shared" ca="1" si="811"/>
        <v>50.753571428571441</v>
      </c>
      <c r="H3030" s="17">
        <f t="shared" ca="1" si="812"/>
        <v>121.42142857142855</v>
      </c>
      <c r="I3030" s="17">
        <f t="shared" ca="1" si="813"/>
        <v>0.41799517618683468</v>
      </c>
      <c r="J3030" s="23">
        <f t="shared" ca="1" si="804"/>
        <v>29.47789831774152</v>
      </c>
      <c r="K3030" s="19" t="str">
        <f t="shared" ca="1" si="805"/>
        <v>BUY</v>
      </c>
      <c r="L3030" s="19" t="str">
        <f t="shared" ca="1" si="806"/>
        <v/>
      </c>
      <c r="M3030" s="9" t="str">
        <f t="shared" ca="1" si="807"/>
        <v/>
      </c>
      <c r="N3030" s="9" t="str">
        <f t="shared" ca="1" si="808"/>
        <v/>
      </c>
      <c r="O3030" s="11">
        <f t="shared" ca="1" si="801"/>
        <v>39477</v>
      </c>
      <c r="P3030" s="31">
        <f t="shared" ca="1" si="814"/>
        <v>69</v>
      </c>
      <c r="Q3030" s="9">
        <f t="shared" ca="1" si="809"/>
        <v>0</v>
      </c>
      <c r="R3030" s="34" t="str">
        <f t="shared" ca="1" si="815"/>
        <v>BUY</v>
      </c>
    </row>
    <row r="3031" spans="1:18" x14ac:dyDescent="0.3">
      <c r="A3031" s="9">
        <v>3028</v>
      </c>
      <c r="B3031" s="11">
        <f t="shared" ca="1" si="799"/>
        <v>39478</v>
      </c>
      <c r="C3031" s="17">
        <f t="shared" ca="1" si="800"/>
        <v>5137.45</v>
      </c>
      <c r="D3031" s="42">
        <f t="shared" ca="1" si="810"/>
        <v>-30.150000000000546</v>
      </c>
      <c r="E3031" s="15">
        <f t="shared" ca="1" si="802"/>
        <v>0</v>
      </c>
      <c r="F3031" s="15">
        <f t="shared" ca="1" si="803"/>
        <v>-30.150000000000546</v>
      </c>
      <c r="G3031" s="17">
        <f t="shared" ca="1" si="811"/>
        <v>47.671428571428542</v>
      </c>
      <c r="H3031" s="17">
        <f t="shared" ca="1" si="812"/>
        <v>123.57500000000002</v>
      </c>
      <c r="I3031" s="17">
        <f t="shared" ca="1" si="813"/>
        <v>0.38576919742203952</v>
      </c>
      <c r="J3031" s="23">
        <f t="shared" ca="1" si="804"/>
        <v>27.83791111389182</v>
      </c>
      <c r="K3031" s="19" t="str">
        <f t="shared" ca="1" si="805"/>
        <v>BUY</v>
      </c>
      <c r="L3031" s="19" t="str">
        <f t="shared" ca="1" si="806"/>
        <v/>
      </c>
      <c r="M3031" s="9" t="str">
        <f t="shared" ca="1" si="807"/>
        <v/>
      </c>
      <c r="N3031" s="9" t="str">
        <f t="shared" ca="1" si="808"/>
        <v/>
      </c>
      <c r="O3031" s="11">
        <f t="shared" ca="1" si="801"/>
        <v>39478</v>
      </c>
      <c r="P3031" s="31">
        <f t="shared" ca="1" si="814"/>
        <v>69</v>
      </c>
      <c r="Q3031" s="9">
        <f t="shared" ca="1" si="809"/>
        <v>0</v>
      </c>
      <c r="R3031" s="34" t="str">
        <f t="shared" ca="1" si="815"/>
        <v>BUY</v>
      </c>
    </row>
    <row r="3032" spans="1:18" x14ac:dyDescent="0.3">
      <c r="A3032" s="9">
        <v>3029</v>
      </c>
      <c r="B3032" s="11">
        <f t="shared" ca="1" si="799"/>
        <v>39479</v>
      </c>
      <c r="C3032" s="17">
        <f t="shared" ca="1" si="800"/>
        <v>5317.25</v>
      </c>
      <c r="D3032" s="42">
        <f t="shared" ca="1" si="810"/>
        <v>179.80000000000018</v>
      </c>
      <c r="E3032" s="15">
        <f t="shared" ca="1" si="802"/>
        <v>179.80000000000018</v>
      </c>
      <c r="F3032" s="15">
        <f t="shared" ca="1" si="803"/>
        <v>0</v>
      </c>
      <c r="G3032" s="17">
        <f t="shared" ca="1" si="811"/>
        <v>60.035714285714285</v>
      </c>
      <c r="H3032" s="17">
        <f t="shared" ca="1" si="812"/>
        <v>123.57500000000002</v>
      </c>
      <c r="I3032" s="17">
        <f t="shared" ca="1" si="813"/>
        <v>0.48582410912979385</v>
      </c>
      <c r="J3032" s="23">
        <f t="shared" ca="1" si="804"/>
        <v>32.697282682694365</v>
      </c>
      <c r="K3032" s="19" t="str">
        <f t="shared" ca="1" si="805"/>
        <v/>
      </c>
      <c r="L3032" s="19" t="str">
        <f t="shared" ca="1" si="806"/>
        <v/>
      </c>
      <c r="M3032" s="9" t="str">
        <f t="shared" ca="1" si="807"/>
        <v/>
      </c>
      <c r="N3032" s="9" t="str">
        <f t="shared" ca="1" si="808"/>
        <v/>
      </c>
      <c r="O3032" s="11">
        <f t="shared" ca="1" si="801"/>
        <v>39479</v>
      </c>
      <c r="P3032" s="31">
        <f t="shared" ca="1" si="814"/>
        <v>69</v>
      </c>
      <c r="Q3032" s="9">
        <f t="shared" ca="1" si="809"/>
        <v>0</v>
      </c>
      <c r="R3032" s="34" t="str">
        <f t="shared" ca="1" si="815"/>
        <v>BUY</v>
      </c>
    </row>
    <row r="3033" spans="1:18" x14ac:dyDescent="0.3">
      <c r="A3033" s="9">
        <v>3030</v>
      </c>
      <c r="B3033" s="11">
        <f t="shared" ca="1" si="799"/>
        <v>39482</v>
      </c>
      <c r="C3033" s="17">
        <f t="shared" ca="1" si="800"/>
        <v>5463.5</v>
      </c>
      <c r="D3033" s="42">
        <f t="shared" ca="1" si="810"/>
        <v>146.25</v>
      </c>
      <c r="E3033" s="15">
        <f t="shared" ca="1" si="802"/>
        <v>146.25</v>
      </c>
      <c r="F3033" s="15">
        <f t="shared" ca="1" si="803"/>
        <v>0</v>
      </c>
      <c r="G3033" s="17">
        <f t="shared" ca="1" si="811"/>
        <v>70.482142857142861</v>
      </c>
      <c r="H3033" s="17">
        <f t="shared" ca="1" si="812"/>
        <v>114.10714285714286</v>
      </c>
      <c r="I3033" s="17">
        <f t="shared" ca="1" si="813"/>
        <v>0.61768388106416272</v>
      </c>
      <c r="J3033" s="23">
        <f t="shared" ca="1" si="804"/>
        <v>38.183225307149073</v>
      </c>
      <c r="K3033" s="19" t="str">
        <f t="shared" ca="1" si="805"/>
        <v/>
      </c>
      <c r="L3033" s="19" t="str">
        <f t="shared" ca="1" si="806"/>
        <v/>
      </c>
      <c r="M3033" s="9" t="str">
        <f t="shared" ca="1" si="807"/>
        <v/>
      </c>
      <c r="N3033" s="9" t="str">
        <f t="shared" ca="1" si="808"/>
        <v/>
      </c>
      <c r="O3033" s="11">
        <f t="shared" ca="1" si="801"/>
        <v>39482</v>
      </c>
      <c r="P3033" s="31">
        <f t="shared" ca="1" si="814"/>
        <v>69</v>
      </c>
      <c r="Q3033" s="9">
        <f t="shared" ca="1" si="809"/>
        <v>0</v>
      </c>
      <c r="R3033" s="34" t="str">
        <f t="shared" ca="1" si="815"/>
        <v>BUY</v>
      </c>
    </row>
    <row r="3034" spans="1:18" x14ac:dyDescent="0.3">
      <c r="A3034" s="9">
        <v>3031</v>
      </c>
      <c r="B3034" s="11">
        <f t="shared" ca="1" si="799"/>
        <v>39483</v>
      </c>
      <c r="C3034" s="17">
        <f t="shared" ca="1" si="800"/>
        <v>5483.9</v>
      </c>
      <c r="D3034" s="42">
        <f t="shared" ca="1" si="810"/>
        <v>20.399999999999636</v>
      </c>
      <c r="E3034" s="15">
        <f t="shared" ca="1" si="802"/>
        <v>20.399999999999636</v>
      </c>
      <c r="F3034" s="15">
        <f t="shared" ca="1" si="803"/>
        <v>0</v>
      </c>
      <c r="G3034" s="17">
        <f t="shared" ca="1" si="811"/>
        <v>71.939285714285688</v>
      </c>
      <c r="H3034" s="17">
        <f t="shared" ca="1" si="812"/>
        <v>104.21428571428571</v>
      </c>
      <c r="I3034" s="17">
        <f t="shared" ca="1" si="813"/>
        <v>0.6903015764222068</v>
      </c>
      <c r="J3034" s="23">
        <f t="shared" ca="1" si="804"/>
        <v>40.838959511789618</v>
      </c>
      <c r="K3034" s="19" t="str">
        <f t="shared" ca="1" si="805"/>
        <v/>
      </c>
      <c r="L3034" s="19" t="str">
        <f t="shared" ca="1" si="806"/>
        <v/>
      </c>
      <c r="M3034" s="9" t="str">
        <f t="shared" ca="1" si="807"/>
        <v/>
      </c>
      <c r="N3034" s="9" t="str">
        <f t="shared" ca="1" si="808"/>
        <v/>
      </c>
      <c r="O3034" s="11">
        <f t="shared" ca="1" si="801"/>
        <v>39483</v>
      </c>
      <c r="P3034" s="31">
        <f t="shared" ca="1" si="814"/>
        <v>69</v>
      </c>
      <c r="Q3034" s="9">
        <f t="shared" ca="1" si="809"/>
        <v>0</v>
      </c>
      <c r="R3034" s="34" t="str">
        <f t="shared" ca="1" si="815"/>
        <v>BUY</v>
      </c>
    </row>
    <row r="3035" spans="1:18" x14ac:dyDescent="0.3">
      <c r="A3035" s="9">
        <v>3032</v>
      </c>
      <c r="B3035" s="11">
        <f t="shared" ca="1" si="799"/>
        <v>39484</v>
      </c>
      <c r="C3035" s="17">
        <f t="shared" ca="1" si="800"/>
        <v>5322.55</v>
      </c>
      <c r="D3035" s="42">
        <f t="shared" ca="1" si="810"/>
        <v>-161.34999999999945</v>
      </c>
      <c r="E3035" s="15">
        <f t="shared" ca="1" si="802"/>
        <v>0</v>
      </c>
      <c r="F3035" s="15">
        <f t="shared" ca="1" si="803"/>
        <v>-161.34999999999945</v>
      </c>
      <c r="G3035" s="17">
        <f t="shared" ca="1" si="811"/>
        <v>71.939285714285688</v>
      </c>
      <c r="H3035" s="17">
        <f t="shared" ca="1" si="812"/>
        <v>114.12857142857138</v>
      </c>
      <c r="I3035" s="17">
        <f t="shared" ca="1" si="813"/>
        <v>0.63033546125923146</v>
      </c>
      <c r="J3035" s="23">
        <f t="shared" ca="1" si="804"/>
        <v>38.662930190598665</v>
      </c>
      <c r="K3035" s="19" t="str">
        <f t="shared" ca="1" si="805"/>
        <v/>
      </c>
      <c r="L3035" s="19" t="str">
        <f t="shared" ca="1" si="806"/>
        <v/>
      </c>
      <c r="M3035" s="9" t="str">
        <f t="shared" ca="1" si="807"/>
        <v/>
      </c>
      <c r="N3035" s="9" t="str">
        <f t="shared" ca="1" si="808"/>
        <v/>
      </c>
      <c r="O3035" s="11">
        <f t="shared" ca="1" si="801"/>
        <v>39484</v>
      </c>
      <c r="P3035" s="31">
        <f t="shared" ca="1" si="814"/>
        <v>69</v>
      </c>
      <c r="Q3035" s="9">
        <f t="shared" ca="1" si="809"/>
        <v>0</v>
      </c>
      <c r="R3035" s="34" t="str">
        <f t="shared" ca="1" si="815"/>
        <v>BUY</v>
      </c>
    </row>
    <row r="3036" spans="1:18" x14ac:dyDescent="0.3">
      <c r="A3036" s="9">
        <v>3033</v>
      </c>
      <c r="B3036" s="11">
        <f t="shared" ca="1" si="799"/>
        <v>39485</v>
      </c>
      <c r="C3036" s="17">
        <f t="shared" ca="1" si="800"/>
        <v>5133.25</v>
      </c>
      <c r="D3036" s="42">
        <f t="shared" ca="1" si="810"/>
        <v>-189.30000000000018</v>
      </c>
      <c r="E3036" s="15">
        <f t="shared" ca="1" si="802"/>
        <v>0</v>
      </c>
      <c r="F3036" s="15">
        <f t="shared" ca="1" si="803"/>
        <v>-189.30000000000018</v>
      </c>
      <c r="G3036" s="17">
        <f t="shared" ca="1" si="811"/>
        <v>71.939285714285688</v>
      </c>
      <c r="H3036" s="17">
        <f t="shared" ca="1" si="812"/>
        <v>112.79999999999998</v>
      </c>
      <c r="I3036" s="17">
        <f t="shared" ca="1" si="813"/>
        <v>0.6377596251266463</v>
      </c>
      <c r="J3036" s="23">
        <f t="shared" ca="1" si="804"/>
        <v>38.940978599184177</v>
      </c>
      <c r="K3036" s="19" t="str">
        <f t="shared" ca="1" si="805"/>
        <v/>
      </c>
      <c r="L3036" s="19" t="str">
        <f t="shared" ca="1" si="806"/>
        <v/>
      </c>
      <c r="M3036" s="9" t="str">
        <f t="shared" ca="1" si="807"/>
        <v/>
      </c>
      <c r="N3036" s="9" t="str">
        <f t="shared" ca="1" si="808"/>
        <v/>
      </c>
      <c r="O3036" s="11">
        <f t="shared" ca="1" si="801"/>
        <v>39485</v>
      </c>
      <c r="P3036" s="31">
        <f t="shared" ca="1" si="814"/>
        <v>69</v>
      </c>
      <c r="Q3036" s="9">
        <f t="shared" ca="1" si="809"/>
        <v>0</v>
      </c>
      <c r="R3036" s="34" t="str">
        <f t="shared" ca="1" si="815"/>
        <v>BUY</v>
      </c>
    </row>
    <row r="3037" spans="1:18" x14ac:dyDescent="0.3">
      <c r="A3037" s="9">
        <v>3034</v>
      </c>
      <c r="B3037" s="11">
        <f t="shared" ca="1" si="799"/>
        <v>39486</v>
      </c>
      <c r="C3037" s="17">
        <f t="shared" ca="1" si="800"/>
        <v>5120.3500000000004</v>
      </c>
      <c r="D3037" s="42">
        <f t="shared" ca="1" si="810"/>
        <v>-12.899999999999636</v>
      </c>
      <c r="E3037" s="15">
        <f t="shared" ca="1" si="802"/>
        <v>0</v>
      </c>
      <c r="F3037" s="15">
        <f t="shared" ca="1" si="803"/>
        <v>-12.899999999999636</v>
      </c>
      <c r="G3037" s="17">
        <f t="shared" ca="1" si="811"/>
        <v>71.939285714285688</v>
      </c>
      <c r="H3037" s="17">
        <f t="shared" ca="1" si="812"/>
        <v>78.257142857142824</v>
      </c>
      <c r="I3037" s="17">
        <f t="shared" ca="1" si="813"/>
        <v>0.91926798101496898</v>
      </c>
      <c r="J3037" s="23">
        <f t="shared" ca="1" si="804"/>
        <v>47.896801807157289</v>
      </c>
      <c r="K3037" s="19" t="str">
        <f t="shared" ca="1" si="805"/>
        <v/>
      </c>
      <c r="L3037" s="19" t="str">
        <f t="shared" ca="1" si="806"/>
        <v/>
      </c>
      <c r="M3037" s="9" t="str">
        <f t="shared" ca="1" si="807"/>
        <v/>
      </c>
      <c r="N3037" s="9" t="str">
        <f t="shared" ca="1" si="808"/>
        <v/>
      </c>
      <c r="O3037" s="11">
        <f t="shared" ca="1" si="801"/>
        <v>39486</v>
      </c>
      <c r="P3037" s="31">
        <f t="shared" ca="1" si="814"/>
        <v>69</v>
      </c>
      <c r="Q3037" s="9">
        <f t="shared" ca="1" si="809"/>
        <v>0</v>
      </c>
      <c r="R3037" s="34" t="str">
        <f t="shared" ca="1" si="815"/>
        <v>BUY</v>
      </c>
    </row>
    <row r="3038" spans="1:18" x14ac:dyDescent="0.3">
      <c r="A3038" s="9">
        <v>3035</v>
      </c>
      <c r="B3038" s="11">
        <f t="shared" ca="1" si="799"/>
        <v>39489</v>
      </c>
      <c r="C3038" s="17">
        <f t="shared" ca="1" si="800"/>
        <v>4857</v>
      </c>
      <c r="D3038" s="42">
        <f t="shared" ca="1" si="810"/>
        <v>-263.35000000000036</v>
      </c>
      <c r="E3038" s="15">
        <f t="shared" ca="1" si="802"/>
        <v>0</v>
      </c>
      <c r="F3038" s="15">
        <f t="shared" ca="1" si="803"/>
        <v>-263.35000000000036</v>
      </c>
      <c r="G3038" s="17">
        <f t="shared" ca="1" si="811"/>
        <v>71.939285714285688</v>
      </c>
      <c r="H3038" s="17">
        <f t="shared" ca="1" si="812"/>
        <v>74.960714285714275</v>
      </c>
      <c r="I3038" s="17">
        <f t="shared" ca="1" si="813"/>
        <v>0.95969317261422626</v>
      </c>
      <c r="J3038" s="23">
        <f t="shared" ca="1" si="804"/>
        <v>48.971603617621305</v>
      </c>
      <c r="K3038" s="19" t="str">
        <f t="shared" ca="1" si="805"/>
        <v/>
      </c>
      <c r="L3038" s="19" t="str">
        <f t="shared" ca="1" si="806"/>
        <v/>
      </c>
      <c r="M3038" s="9" t="str">
        <f t="shared" ca="1" si="807"/>
        <v/>
      </c>
      <c r="N3038" s="9" t="str">
        <f t="shared" ca="1" si="808"/>
        <v/>
      </c>
      <c r="O3038" s="11">
        <f t="shared" ca="1" si="801"/>
        <v>39489</v>
      </c>
      <c r="P3038" s="31">
        <f t="shared" ca="1" si="814"/>
        <v>69</v>
      </c>
      <c r="Q3038" s="9">
        <f t="shared" ca="1" si="809"/>
        <v>0</v>
      </c>
      <c r="R3038" s="34" t="str">
        <f t="shared" ca="1" si="815"/>
        <v>BUY</v>
      </c>
    </row>
    <row r="3039" spans="1:18" x14ac:dyDescent="0.3">
      <c r="A3039" s="9">
        <v>3036</v>
      </c>
      <c r="B3039" s="11">
        <f t="shared" ca="1" si="799"/>
        <v>39490</v>
      </c>
      <c r="C3039" s="17">
        <f t="shared" ca="1" si="800"/>
        <v>4838.25</v>
      </c>
      <c r="D3039" s="42">
        <f t="shared" ca="1" si="810"/>
        <v>-18.75</v>
      </c>
      <c r="E3039" s="15">
        <f t="shared" ca="1" si="802"/>
        <v>0</v>
      </c>
      <c r="F3039" s="15">
        <f t="shared" ca="1" si="803"/>
        <v>-18.75</v>
      </c>
      <c r="G3039" s="17">
        <f t="shared" ca="1" si="811"/>
        <v>50.217857142857156</v>
      </c>
      <c r="H3039" s="17">
        <f t="shared" ca="1" si="812"/>
        <v>76.299999999999983</v>
      </c>
      <c r="I3039" s="17">
        <f t="shared" ca="1" si="813"/>
        <v>0.65816326530612279</v>
      </c>
      <c r="J3039" s="23">
        <f t="shared" ca="1" si="804"/>
        <v>39.692307692307708</v>
      </c>
      <c r="K3039" s="19" t="str">
        <f t="shared" ca="1" si="805"/>
        <v/>
      </c>
      <c r="L3039" s="19" t="str">
        <f t="shared" ca="1" si="806"/>
        <v/>
      </c>
      <c r="M3039" s="9" t="str">
        <f t="shared" ca="1" si="807"/>
        <v/>
      </c>
      <c r="N3039" s="9" t="str">
        <f t="shared" ca="1" si="808"/>
        <v/>
      </c>
      <c r="O3039" s="11">
        <f t="shared" ca="1" si="801"/>
        <v>39490</v>
      </c>
      <c r="P3039" s="31">
        <f t="shared" ca="1" si="814"/>
        <v>69</v>
      </c>
      <c r="Q3039" s="9">
        <f t="shared" ca="1" si="809"/>
        <v>0</v>
      </c>
      <c r="R3039" s="34" t="str">
        <f t="shared" ca="1" si="815"/>
        <v>BUY</v>
      </c>
    </row>
    <row r="3040" spans="1:18" x14ac:dyDescent="0.3">
      <c r="A3040" s="9">
        <v>3037</v>
      </c>
      <c r="B3040" s="11">
        <f t="shared" ca="1" si="799"/>
        <v>39491</v>
      </c>
      <c r="C3040" s="17">
        <f t="shared" ca="1" si="800"/>
        <v>4929.45</v>
      </c>
      <c r="D3040" s="42">
        <f t="shared" ca="1" si="810"/>
        <v>91.199999999999818</v>
      </c>
      <c r="E3040" s="15">
        <f t="shared" ca="1" si="802"/>
        <v>91.199999999999818</v>
      </c>
      <c r="F3040" s="15">
        <f t="shared" ca="1" si="803"/>
        <v>0</v>
      </c>
      <c r="G3040" s="17">
        <f t="shared" ca="1" si="811"/>
        <v>56.732142857142854</v>
      </c>
      <c r="H3040" s="17">
        <f t="shared" ca="1" si="812"/>
        <v>64.160714285714292</v>
      </c>
      <c r="I3040" s="17">
        <f t="shared" ca="1" si="813"/>
        <v>0.88421931533537423</v>
      </c>
      <c r="J3040" s="23">
        <f t="shared" ca="1" si="804"/>
        <v>46.927621861152133</v>
      </c>
      <c r="K3040" s="19" t="str">
        <f t="shared" ca="1" si="805"/>
        <v/>
      </c>
      <c r="L3040" s="19" t="str">
        <f t="shared" ca="1" si="806"/>
        <v/>
      </c>
      <c r="M3040" s="9" t="str">
        <f t="shared" ca="1" si="807"/>
        <v/>
      </c>
      <c r="N3040" s="9" t="str">
        <f t="shared" ca="1" si="808"/>
        <v/>
      </c>
      <c r="O3040" s="11">
        <f t="shared" ca="1" si="801"/>
        <v>39491</v>
      </c>
      <c r="P3040" s="31">
        <f t="shared" ca="1" si="814"/>
        <v>69</v>
      </c>
      <c r="Q3040" s="9">
        <f t="shared" ca="1" si="809"/>
        <v>0</v>
      </c>
      <c r="R3040" s="34" t="str">
        <f t="shared" ca="1" si="815"/>
        <v>BUY</v>
      </c>
    </row>
    <row r="3041" spans="1:18" x14ac:dyDescent="0.3">
      <c r="A3041" s="9">
        <v>3038</v>
      </c>
      <c r="B3041" s="11">
        <f t="shared" ca="1" si="799"/>
        <v>39492</v>
      </c>
      <c r="C3041" s="17">
        <f t="shared" ca="1" si="800"/>
        <v>5202</v>
      </c>
      <c r="D3041" s="42">
        <f t="shared" ca="1" si="810"/>
        <v>272.55000000000018</v>
      </c>
      <c r="E3041" s="15">
        <f t="shared" ca="1" si="802"/>
        <v>272.55000000000018</v>
      </c>
      <c r="F3041" s="15">
        <f t="shared" ca="1" si="803"/>
        <v>0</v>
      </c>
      <c r="G3041" s="17">
        <f t="shared" ca="1" si="811"/>
        <v>51.207142857142834</v>
      </c>
      <c r="H3041" s="17">
        <f t="shared" ca="1" si="812"/>
        <v>64.160714285714292</v>
      </c>
      <c r="I3041" s="17">
        <f t="shared" ca="1" si="813"/>
        <v>0.79810743111605853</v>
      </c>
      <c r="J3041" s="23">
        <f t="shared" ca="1" si="804"/>
        <v>44.385970343311755</v>
      </c>
      <c r="K3041" s="19" t="str">
        <f t="shared" ca="1" si="805"/>
        <v/>
      </c>
      <c r="L3041" s="19" t="str">
        <f t="shared" ca="1" si="806"/>
        <v/>
      </c>
      <c r="M3041" s="9" t="str">
        <f t="shared" ca="1" si="807"/>
        <v/>
      </c>
      <c r="N3041" s="9" t="str">
        <f t="shared" ca="1" si="808"/>
        <v/>
      </c>
      <c r="O3041" s="11">
        <f t="shared" ca="1" si="801"/>
        <v>39492</v>
      </c>
      <c r="P3041" s="31">
        <f t="shared" ca="1" si="814"/>
        <v>69</v>
      </c>
      <c r="Q3041" s="9">
        <f t="shared" ca="1" si="809"/>
        <v>0</v>
      </c>
      <c r="R3041" s="34" t="str">
        <f t="shared" ca="1" si="815"/>
        <v>BUY</v>
      </c>
    </row>
    <row r="3042" spans="1:18" x14ac:dyDescent="0.3">
      <c r="A3042" s="9">
        <v>3039</v>
      </c>
      <c r="B3042" s="11">
        <f t="shared" ca="1" si="799"/>
        <v>39493</v>
      </c>
      <c r="C3042" s="17">
        <f t="shared" ca="1" si="800"/>
        <v>5302.9</v>
      </c>
      <c r="D3042" s="42">
        <f t="shared" ca="1" si="810"/>
        <v>100.89999999999964</v>
      </c>
      <c r="E3042" s="15">
        <f t="shared" ca="1" si="802"/>
        <v>100.89999999999964</v>
      </c>
      <c r="F3042" s="15">
        <f t="shared" ca="1" si="803"/>
        <v>0</v>
      </c>
      <c r="G3042" s="17">
        <f t="shared" ca="1" si="811"/>
        <v>58.414285714285661</v>
      </c>
      <c r="H3042" s="17">
        <f t="shared" ca="1" si="812"/>
        <v>56.357142857142854</v>
      </c>
      <c r="I3042" s="17">
        <f t="shared" ca="1" si="813"/>
        <v>1.0365019011406835</v>
      </c>
      <c r="J3042" s="23">
        <f t="shared" ca="1" si="804"/>
        <v>50.896191187453297</v>
      </c>
      <c r="K3042" s="19" t="str">
        <f t="shared" ca="1" si="805"/>
        <v/>
      </c>
      <c r="L3042" s="19" t="str">
        <f t="shared" ca="1" si="806"/>
        <v/>
      </c>
      <c r="M3042" s="9" t="str">
        <f t="shared" ca="1" si="807"/>
        <v/>
      </c>
      <c r="N3042" s="9" t="str">
        <f t="shared" ca="1" si="808"/>
        <v/>
      </c>
      <c r="O3042" s="11">
        <f t="shared" ca="1" si="801"/>
        <v>39493</v>
      </c>
      <c r="P3042" s="31">
        <f t="shared" ca="1" si="814"/>
        <v>69</v>
      </c>
      <c r="Q3042" s="9">
        <f t="shared" ca="1" si="809"/>
        <v>0</v>
      </c>
      <c r="R3042" s="34" t="str">
        <f t="shared" ca="1" si="815"/>
        <v>BUY</v>
      </c>
    </row>
    <row r="3043" spans="1:18" x14ac:dyDescent="0.3">
      <c r="A3043" s="9">
        <v>3040</v>
      </c>
      <c r="B3043" s="11">
        <f t="shared" ca="1" si="799"/>
        <v>39496</v>
      </c>
      <c r="C3043" s="17">
        <f t="shared" ca="1" si="800"/>
        <v>5276.9</v>
      </c>
      <c r="D3043" s="42">
        <f t="shared" ca="1" si="810"/>
        <v>-26</v>
      </c>
      <c r="E3043" s="15">
        <f t="shared" ca="1" si="802"/>
        <v>0</v>
      </c>
      <c r="F3043" s="15">
        <f t="shared" ca="1" si="803"/>
        <v>-26</v>
      </c>
      <c r="G3043" s="17">
        <f t="shared" ca="1" si="811"/>
        <v>57.935714285714248</v>
      </c>
      <c r="H3043" s="17">
        <f t="shared" ca="1" si="812"/>
        <v>58.214285714285715</v>
      </c>
      <c r="I3043" s="17">
        <f t="shared" ca="1" si="813"/>
        <v>0.99521472392637966</v>
      </c>
      <c r="J3043" s="23">
        <f t="shared" ca="1" si="804"/>
        <v>49.880081175819427</v>
      </c>
      <c r="K3043" s="19" t="str">
        <f t="shared" ca="1" si="805"/>
        <v/>
      </c>
      <c r="L3043" s="19" t="str">
        <f t="shared" ca="1" si="806"/>
        <v/>
      </c>
      <c r="M3043" s="9" t="str">
        <f t="shared" ca="1" si="807"/>
        <v/>
      </c>
      <c r="N3043" s="9" t="str">
        <f t="shared" ca="1" si="808"/>
        <v/>
      </c>
      <c r="O3043" s="11">
        <f t="shared" ca="1" si="801"/>
        <v>39496</v>
      </c>
      <c r="P3043" s="31">
        <f t="shared" ca="1" si="814"/>
        <v>69</v>
      </c>
      <c r="Q3043" s="9">
        <f t="shared" ca="1" si="809"/>
        <v>0</v>
      </c>
      <c r="R3043" s="34" t="str">
        <f t="shared" ca="1" si="815"/>
        <v>BUY</v>
      </c>
    </row>
    <row r="3044" spans="1:18" x14ac:dyDescent="0.3">
      <c r="A3044" s="9">
        <v>3041</v>
      </c>
      <c r="B3044" s="11">
        <f t="shared" ca="1" si="799"/>
        <v>39497</v>
      </c>
      <c r="C3044" s="17">
        <f t="shared" ca="1" si="800"/>
        <v>5280.8</v>
      </c>
      <c r="D3044" s="42">
        <f t="shared" ca="1" si="810"/>
        <v>3.9000000000005457</v>
      </c>
      <c r="E3044" s="15">
        <f t="shared" ca="1" si="802"/>
        <v>3.9000000000005457</v>
      </c>
      <c r="F3044" s="15">
        <f t="shared" ca="1" si="803"/>
        <v>0</v>
      </c>
      <c r="G3044" s="17">
        <f t="shared" ca="1" si="811"/>
        <v>58.214285714285715</v>
      </c>
      <c r="H3044" s="17">
        <f t="shared" ca="1" si="812"/>
        <v>50.128571428571441</v>
      </c>
      <c r="I3044" s="17">
        <f t="shared" ca="1" si="813"/>
        <v>1.1612995155314902</v>
      </c>
      <c r="J3044" s="23">
        <f t="shared" ca="1" si="804"/>
        <v>53.731540084388179</v>
      </c>
      <c r="K3044" s="19" t="str">
        <f t="shared" ca="1" si="805"/>
        <v/>
      </c>
      <c r="L3044" s="19" t="str">
        <f t="shared" ca="1" si="806"/>
        <v/>
      </c>
      <c r="M3044" s="9" t="str">
        <f t="shared" ca="1" si="807"/>
        <v/>
      </c>
      <c r="N3044" s="9" t="str">
        <f t="shared" ca="1" si="808"/>
        <v/>
      </c>
      <c r="O3044" s="11">
        <f t="shared" ca="1" si="801"/>
        <v>39497</v>
      </c>
      <c r="P3044" s="31">
        <f t="shared" ca="1" si="814"/>
        <v>69</v>
      </c>
      <c r="Q3044" s="9">
        <f t="shared" ca="1" si="809"/>
        <v>0</v>
      </c>
      <c r="R3044" s="34" t="str">
        <f t="shared" ca="1" si="815"/>
        <v>BUY</v>
      </c>
    </row>
    <row r="3045" spans="1:18" x14ac:dyDescent="0.3">
      <c r="A3045" s="9">
        <v>3042</v>
      </c>
      <c r="B3045" s="11">
        <f t="shared" ca="1" si="799"/>
        <v>39498</v>
      </c>
      <c r="C3045" s="17">
        <f t="shared" ca="1" si="800"/>
        <v>5154.45</v>
      </c>
      <c r="D3045" s="42">
        <f t="shared" ca="1" si="810"/>
        <v>-126.35000000000036</v>
      </c>
      <c r="E3045" s="15">
        <f t="shared" ca="1" si="802"/>
        <v>0</v>
      </c>
      <c r="F3045" s="15">
        <f t="shared" ca="1" si="803"/>
        <v>-126.35000000000036</v>
      </c>
      <c r="G3045" s="17">
        <f t="shared" ca="1" si="811"/>
        <v>58.214285714285715</v>
      </c>
      <c r="H3045" s="17">
        <f t="shared" ca="1" si="812"/>
        <v>57</v>
      </c>
      <c r="I3045" s="17">
        <f t="shared" ca="1" si="813"/>
        <v>1.0213032581453634</v>
      </c>
      <c r="J3045" s="23">
        <f t="shared" ca="1" si="804"/>
        <v>50.526968381897085</v>
      </c>
      <c r="K3045" s="19" t="str">
        <f t="shared" ca="1" si="805"/>
        <v/>
      </c>
      <c r="L3045" s="19" t="str">
        <f t="shared" ca="1" si="806"/>
        <v/>
      </c>
      <c r="M3045" s="9" t="str">
        <f t="shared" ca="1" si="807"/>
        <v/>
      </c>
      <c r="N3045" s="9" t="str">
        <f t="shared" ca="1" si="808"/>
        <v/>
      </c>
      <c r="O3045" s="11">
        <f t="shared" ca="1" si="801"/>
        <v>39498</v>
      </c>
      <c r="P3045" s="31">
        <f t="shared" ca="1" si="814"/>
        <v>69</v>
      </c>
      <c r="Q3045" s="9">
        <f t="shared" ca="1" si="809"/>
        <v>0</v>
      </c>
      <c r="R3045" s="34" t="str">
        <f t="shared" ca="1" si="815"/>
        <v>BUY</v>
      </c>
    </row>
    <row r="3046" spans="1:18" x14ac:dyDescent="0.3">
      <c r="A3046" s="9">
        <v>3043</v>
      </c>
      <c r="B3046" s="11">
        <f t="shared" ca="1" si="799"/>
        <v>39499</v>
      </c>
      <c r="C3046" s="17">
        <f t="shared" ca="1" si="800"/>
        <v>5191.8</v>
      </c>
      <c r="D3046" s="42">
        <f t="shared" ca="1" si="810"/>
        <v>37.350000000000364</v>
      </c>
      <c r="E3046" s="15">
        <f t="shared" ca="1" si="802"/>
        <v>37.350000000000364</v>
      </c>
      <c r="F3046" s="15">
        <f t="shared" ca="1" si="803"/>
        <v>0</v>
      </c>
      <c r="G3046" s="17">
        <f t="shared" ca="1" si="811"/>
        <v>48.039285714285725</v>
      </c>
      <c r="H3046" s="17">
        <f t="shared" ca="1" si="812"/>
        <v>57</v>
      </c>
      <c r="I3046" s="17">
        <f t="shared" ca="1" si="813"/>
        <v>0.84279448621553898</v>
      </c>
      <c r="J3046" s="23">
        <f t="shared" ca="1" si="804"/>
        <v>45.734589099316587</v>
      </c>
      <c r="K3046" s="19" t="str">
        <f t="shared" ca="1" si="805"/>
        <v/>
      </c>
      <c r="L3046" s="19" t="str">
        <f t="shared" ca="1" si="806"/>
        <v/>
      </c>
      <c r="M3046" s="9" t="str">
        <f t="shared" ca="1" si="807"/>
        <v/>
      </c>
      <c r="N3046" s="9" t="str">
        <f t="shared" ca="1" si="808"/>
        <v/>
      </c>
      <c r="O3046" s="11">
        <f t="shared" ca="1" si="801"/>
        <v>39499</v>
      </c>
      <c r="P3046" s="31">
        <f t="shared" ca="1" si="814"/>
        <v>69</v>
      </c>
      <c r="Q3046" s="9">
        <f t="shared" ca="1" si="809"/>
        <v>0</v>
      </c>
      <c r="R3046" s="34" t="str">
        <f t="shared" ca="1" si="815"/>
        <v>BUY</v>
      </c>
    </row>
    <row r="3047" spans="1:18" x14ac:dyDescent="0.3">
      <c r="A3047" s="9">
        <v>3044</v>
      </c>
      <c r="B3047" s="11">
        <f t="shared" ca="1" si="799"/>
        <v>39500</v>
      </c>
      <c r="C3047" s="17">
        <f t="shared" ca="1" si="800"/>
        <v>5110.75</v>
      </c>
      <c r="D3047" s="42">
        <f t="shared" ca="1" si="810"/>
        <v>-81.050000000000182</v>
      </c>
      <c r="E3047" s="15">
        <f t="shared" ca="1" si="802"/>
        <v>0</v>
      </c>
      <c r="F3047" s="15">
        <f t="shared" ca="1" si="803"/>
        <v>-81.050000000000182</v>
      </c>
      <c r="G3047" s="17">
        <f t="shared" ca="1" si="811"/>
        <v>37.592857142857156</v>
      </c>
      <c r="H3047" s="17">
        <f t="shared" ca="1" si="812"/>
        <v>62.789285714285725</v>
      </c>
      <c r="I3047" s="17">
        <f t="shared" ca="1" si="813"/>
        <v>0.59871452135828462</v>
      </c>
      <c r="J3047" s="23">
        <f t="shared" ca="1" si="804"/>
        <v>37.44974561497137</v>
      </c>
      <c r="K3047" s="19" t="str">
        <f t="shared" ca="1" si="805"/>
        <v/>
      </c>
      <c r="L3047" s="19" t="str">
        <f t="shared" ca="1" si="806"/>
        <v/>
      </c>
      <c r="M3047" s="9" t="str">
        <f t="shared" ca="1" si="807"/>
        <v/>
      </c>
      <c r="N3047" s="9" t="str">
        <f t="shared" ca="1" si="808"/>
        <v/>
      </c>
      <c r="O3047" s="11">
        <f t="shared" ca="1" si="801"/>
        <v>39500</v>
      </c>
      <c r="P3047" s="31">
        <f t="shared" ca="1" si="814"/>
        <v>69</v>
      </c>
      <c r="Q3047" s="9">
        <f t="shared" ca="1" si="809"/>
        <v>0</v>
      </c>
      <c r="R3047" s="34" t="str">
        <f t="shared" ca="1" si="815"/>
        <v>BUY</v>
      </c>
    </row>
    <row r="3048" spans="1:18" x14ac:dyDescent="0.3">
      <c r="A3048" s="9">
        <v>3045</v>
      </c>
      <c r="B3048" s="11">
        <f t="shared" ca="1" si="799"/>
        <v>39503</v>
      </c>
      <c r="C3048" s="17">
        <f t="shared" ca="1" si="800"/>
        <v>5200.7</v>
      </c>
      <c r="D3048" s="42">
        <f t="shared" ca="1" si="810"/>
        <v>89.949999999999818</v>
      </c>
      <c r="E3048" s="15">
        <f t="shared" ca="1" si="802"/>
        <v>89.949999999999818</v>
      </c>
      <c r="F3048" s="15">
        <f t="shared" ca="1" si="803"/>
        <v>0</v>
      </c>
      <c r="G3048" s="17">
        <f t="shared" ca="1" si="811"/>
        <v>42.560714285714312</v>
      </c>
      <c r="H3048" s="17">
        <f t="shared" ca="1" si="812"/>
        <v>62.789285714285725</v>
      </c>
      <c r="I3048" s="17">
        <f t="shared" ca="1" si="813"/>
        <v>0.67783402536829562</v>
      </c>
      <c r="J3048" s="23">
        <f t="shared" ca="1" si="804"/>
        <v>40.399349108414143</v>
      </c>
      <c r="K3048" s="19" t="str">
        <f t="shared" ca="1" si="805"/>
        <v/>
      </c>
      <c r="L3048" s="19" t="str">
        <f t="shared" ca="1" si="806"/>
        <v/>
      </c>
      <c r="M3048" s="9" t="str">
        <f t="shared" ca="1" si="807"/>
        <v/>
      </c>
      <c r="N3048" s="9" t="str">
        <f t="shared" ca="1" si="808"/>
        <v/>
      </c>
      <c r="O3048" s="11">
        <f t="shared" ca="1" si="801"/>
        <v>39503</v>
      </c>
      <c r="P3048" s="31">
        <f t="shared" ca="1" si="814"/>
        <v>69</v>
      </c>
      <c r="Q3048" s="9">
        <f t="shared" ca="1" si="809"/>
        <v>0</v>
      </c>
      <c r="R3048" s="34" t="str">
        <f t="shared" ca="1" si="815"/>
        <v>BUY</v>
      </c>
    </row>
    <row r="3049" spans="1:18" x14ac:dyDescent="0.3">
      <c r="A3049" s="9">
        <v>3046</v>
      </c>
      <c r="B3049" s="11">
        <f t="shared" ca="1" si="799"/>
        <v>39504</v>
      </c>
      <c r="C3049" s="17">
        <f t="shared" ca="1" si="800"/>
        <v>5270.05</v>
      </c>
      <c r="D3049" s="42">
        <f t="shared" ca="1" si="810"/>
        <v>69.350000000000364</v>
      </c>
      <c r="E3049" s="15">
        <f t="shared" ca="1" si="802"/>
        <v>69.350000000000364</v>
      </c>
      <c r="F3049" s="15">
        <f t="shared" ca="1" si="803"/>
        <v>0</v>
      </c>
      <c r="G3049" s="17">
        <f t="shared" ca="1" si="811"/>
        <v>47.514285714285769</v>
      </c>
      <c r="H3049" s="17">
        <f t="shared" ca="1" si="812"/>
        <v>51.264285714285769</v>
      </c>
      <c r="I3049" s="17">
        <f t="shared" ca="1" si="813"/>
        <v>0.9268496586317404</v>
      </c>
      <c r="J3049" s="23">
        <f t="shared" ca="1" si="804"/>
        <v>48.101815026393815</v>
      </c>
      <c r="K3049" s="19" t="str">
        <f t="shared" ca="1" si="805"/>
        <v/>
      </c>
      <c r="L3049" s="19" t="str">
        <f t="shared" ca="1" si="806"/>
        <v/>
      </c>
      <c r="M3049" s="9" t="str">
        <f t="shared" ca="1" si="807"/>
        <v/>
      </c>
      <c r="N3049" s="9" t="str">
        <f t="shared" ca="1" si="808"/>
        <v/>
      </c>
      <c r="O3049" s="11">
        <f t="shared" ca="1" si="801"/>
        <v>39504</v>
      </c>
      <c r="P3049" s="31">
        <f t="shared" ca="1" si="814"/>
        <v>69</v>
      </c>
      <c r="Q3049" s="9">
        <f t="shared" ca="1" si="809"/>
        <v>0</v>
      </c>
      <c r="R3049" s="34" t="str">
        <f t="shared" ca="1" si="815"/>
        <v>BUY</v>
      </c>
    </row>
    <row r="3050" spans="1:18" x14ac:dyDescent="0.3">
      <c r="A3050" s="9">
        <v>3047</v>
      </c>
      <c r="B3050" s="11">
        <f t="shared" ca="1" si="799"/>
        <v>39505</v>
      </c>
      <c r="C3050" s="17">
        <f t="shared" ca="1" si="800"/>
        <v>5268.4</v>
      </c>
      <c r="D3050" s="42">
        <f t="shared" ca="1" si="810"/>
        <v>-1.6500000000005457</v>
      </c>
      <c r="E3050" s="15">
        <f t="shared" ca="1" si="802"/>
        <v>0</v>
      </c>
      <c r="F3050" s="15">
        <f t="shared" ca="1" si="803"/>
        <v>-1.6500000000005457</v>
      </c>
      <c r="G3050" s="17">
        <f t="shared" ca="1" si="811"/>
        <v>47.514285714285769</v>
      </c>
      <c r="H3050" s="17">
        <f t="shared" ca="1" si="812"/>
        <v>37.860714285714366</v>
      </c>
      <c r="I3050" s="17">
        <f t="shared" ca="1" si="813"/>
        <v>1.2549759456655021</v>
      </c>
      <c r="J3050" s="23">
        <f t="shared" ca="1" si="804"/>
        <v>55.653628947918826</v>
      </c>
      <c r="K3050" s="19" t="str">
        <f t="shared" ca="1" si="805"/>
        <v/>
      </c>
      <c r="L3050" s="19" t="str">
        <f t="shared" ca="1" si="806"/>
        <v/>
      </c>
      <c r="M3050" s="9" t="str">
        <f t="shared" ca="1" si="807"/>
        <v/>
      </c>
      <c r="N3050" s="9" t="str">
        <f t="shared" ca="1" si="808"/>
        <v/>
      </c>
      <c r="O3050" s="11">
        <f t="shared" ca="1" si="801"/>
        <v>39505</v>
      </c>
      <c r="P3050" s="31">
        <f t="shared" ca="1" si="814"/>
        <v>69</v>
      </c>
      <c r="Q3050" s="9">
        <f t="shared" ca="1" si="809"/>
        <v>0</v>
      </c>
      <c r="R3050" s="34" t="str">
        <f t="shared" ca="1" si="815"/>
        <v>BUY</v>
      </c>
    </row>
    <row r="3051" spans="1:18" x14ac:dyDescent="0.3">
      <c r="A3051" s="9">
        <v>3048</v>
      </c>
      <c r="B3051" s="11">
        <f t="shared" ca="1" si="799"/>
        <v>39506</v>
      </c>
      <c r="C3051" s="17">
        <f t="shared" ca="1" si="800"/>
        <v>5285.1</v>
      </c>
      <c r="D3051" s="42">
        <f t="shared" ca="1" si="810"/>
        <v>16.700000000000728</v>
      </c>
      <c r="E3051" s="15">
        <f t="shared" ca="1" si="802"/>
        <v>16.700000000000728</v>
      </c>
      <c r="F3051" s="15">
        <f t="shared" ca="1" si="803"/>
        <v>0</v>
      </c>
      <c r="G3051" s="17">
        <f t="shared" ca="1" si="811"/>
        <v>48.707142857142962</v>
      </c>
      <c r="H3051" s="17">
        <f t="shared" ca="1" si="812"/>
        <v>36.939285714285816</v>
      </c>
      <c r="I3051" s="17">
        <f t="shared" ca="1" si="813"/>
        <v>1.3185729478874593</v>
      </c>
      <c r="J3051" s="23">
        <f t="shared" ca="1" si="804"/>
        <v>56.870022100829807</v>
      </c>
      <c r="K3051" s="19" t="str">
        <f t="shared" ca="1" si="805"/>
        <v/>
      </c>
      <c r="L3051" s="19" t="str">
        <f t="shared" ca="1" si="806"/>
        <v/>
      </c>
      <c r="M3051" s="9" t="str">
        <f t="shared" ca="1" si="807"/>
        <v/>
      </c>
      <c r="N3051" s="9" t="str">
        <f t="shared" ca="1" si="808"/>
        <v/>
      </c>
      <c r="O3051" s="11">
        <f t="shared" ca="1" si="801"/>
        <v>39506</v>
      </c>
      <c r="P3051" s="31">
        <f t="shared" ca="1" si="814"/>
        <v>69</v>
      </c>
      <c r="Q3051" s="9">
        <f t="shared" ca="1" si="809"/>
        <v>0</v>
      </c>
      <c r="R3051" s="34" t="str">
        <f t="shared" ca="1" si="815"/>
        <v>BUY</v>
      </c>
    </row>
    <row r="3052" spans="1:18" x14ac:dyDescent="0.3">
      <c r="A3052" s="9">
        <v>3049</v>
      </c>
      <c r="B3052" s="11">
        <f t="shared" ca="1" si="799"/>
        <v>39507</v>
      </c>
      <c r="C3052" s="17">
        <f t="shared" ca="1" si="800"/>
        <v>5223.5</v>
      </c>
      <c r="D3052" s="42">
        <f t="shared" ca="1" si="810"/>
        <v>-61.600000000000364</v>
      </c>
      <c r="E3052" s="15">
        <f t="shared" ca="1" si="802"/>
        <v>0</v>
      </c>
      <c r="F3052" s="15">
        <f t="shared" ca="1" si="803"/>
        <v>-61.600000000000364</v>
      </c>
      <c r="G3052" s="17">
        <f t="shared" ca="1" si="811"/>
        <v>48.707142857142962</v>
      </c>
      <c r="H3052" s="17">
        <f t="shared" ca="1" si="812"/>
        <v>22.528571428571531</v>
      </c>
      <c r="I3052" s="17">
        <f t="shared" ca="1" si="813"/>
        <v>2.1620164870006291</v>
      </c>
      <c r="J3052" s="23">
        <f t="shared" ca="1" si="804"/>
        <v>68.374611450917428</v>
      </c>
      <c r="K3052" s="19" t="str">
        <f t="shared" ca="1" si="805"/>
        <v/>
      </c>
      <c r="L3052" s="19" t="str">
        <f t="shared" ca="1" si="806"/>
        <v/>
      </c>
      <c r="M3052" s="9" t="str">
        <f t="shared" ca="1" si="807"/>
        <v/>
      </c>
      <c r="N3052" s="9" t="str">
        <f t="shared" ca="1" si="808"/>
        <v/>
      </c>
      <c r="O3052" s="11">
        <f t="shared" ca="1" si="801"/>
        <v>39507</v>
      </c>
      <c r="P3052" s="31">
        <f t="shared" ca="1" si="814"/>
        <v>69</v>
      </c>
      <c r="Q3052" s="9">
        <f t="shared" ca="1" si="809"/>
        <v>0</v>
      </c>
      <c r="R3052" s="34" t="str">
        <f t="shared" ca="1" si="815"/>
        <v>BUY</v>
      </c>
    </row>
    <row r="3053" spans="1:18" x14ac:dyDescent="0.3">
      <c r="A3053" s="9">
        <v>3050</v>
      </c>
      <c r="B3053" s="11">
        <f t="shared" ca="1" si="799"/>
        <v>39510</v>
      </c>
      <c r="C3053" s="17">
        <f t="shared" ca="1" si="800"/>
        <v>4953</v>
      </c>
      <c r="D3053" s="42">
        <f t="shared" ca="1" si="810"/>
        <v>-270.5</v>
      </c>
      <c r="E3053" s="15">
        <f t="shared" ca="1" si="802"/>
        <v>0</v>
      </c>
      <c r="F3053" s="15">
        <f t="shared" ca="1" si="803"/>
        <v>-270.5</v>
      </c>
      <c r="G3053" s="17">
        <f t="shared" ca="1" si="811"/>
        <v>48.707142857142962</v>
      </c>
      <c r="H3053" s="17">
        <f t="shared" ca="1" si="812"/>
        <v>40.510714285714393</v>
      </c>
      <c r="I3053" s="17">
        <f t="shared" ca="1" si="813"/>
        <v>1.2023274266067172</v>
      </c>
      <c r="J3053" s="23">
        <f t="shared" ca="1" si="804"/>
        <v>54.593491053200424</v>
      </c>
      <c r="K3053" s="19" t="str">
        <f t="shared" ca="1" si="805"/>
        <v/>
      </c>
      <c r="L3053" s="19" t="str">
        <f t="shared" ca="1" si="806"/>
        <v/>
      </c>
      <c r="M3053" s="9" t="str">
        <f t="shared" ca="1" si="807"/>
        <v/>
      </c>
      <c r="N3053" s="9" t="str">
        <f t="shared" ca="1" si="808"/>
        <v/>
      </c>
      <c r="O3053" s="11">
        <f t="shared" ca="1" si="801"/>
        <v>39510</v>
      </c>
      <c r="P3053" s="31">
        <f t="shared" ca="1" si="814"/>
        <v>69</v>
      </c>
      <c r="Q3053" s="9">
        <f t="shared" ca="1" si="809"/>
        <v>0</v>
      </c>
      <c r="R3053" s="34" t="str">
        <f t="shared" ca="1" si="815"/>
        <v>BUY</v>
      </c>
    </row>
    <row r="3054" spans="1:18" x14ac:dyDescent="0.3">
      <c r="A3054" s="9">
        <v>3051</v>
      </c>
      <c r="B3054" s="11">
        <f t="shared" ca="1" si="799"/>
        <v>39511</v>
      </c>
      <c r="C3054" s="17">
        <f t="shared" ca="1" si="800"/>
        <v>4864.25</v>
      </c>
      <c r="D3054" s="42">
        <f t="shared" ca="1" si="810"/>
        <v>-88.75</v>
      </c>
      <c r="E3054" s="15">
        <f t="shared" ca="1" si="802"/>
        <v>0</v>
      </c>
      <c r="F3054" s="15">
        <f t="shared" ca="1" si="803"/>
        <v>-88.75</v>
      </c>
      <c r="G3054" s="17">
        <f t="shared" ca="1" si="811"/>
        <v>42.192857142857257</v>
      </c>
      <c r="H3054" s="17">
        <f t="shared" ca="1" si="812"/>
        <v>46.850000000000101</v>
      </c>
      <c r="I3054" s="17">
        <f t="shared" ca="1" si="813"/>
        <v>0.90059460283579862</v>
      </c>
      <c r="J3054" s="23">
        <f t="shared" ca="1" si="804"/>
        <v>47.384886892347197</v>
      </c>
      <c r="K3054" s="19" t="str">
        <f t="shared" ca="1" si="805"/>
        <v/>
      </c>
      <c r="L3054" s="19" t="str">
        <f t="shared" ca="1" si="806"/>
        <v/>
      </c>
      <c r="M3054" s="9" t="str">
        <f t="shared" ca="1" si="807"/>
        <v/>
      </c>
      <c r="N3054" s="9" t="str">
        <f t="shared" ca="1" si="808"/>
        <v/>
      </c>
      <c r="O3054" s="11">
        <f t="shared" ca="1" si="801"/>
        <v>39511</v>
      </c>
      <c r="P3054" s="31">
        <f t="shared" ca="1" si="814"/>
        <v>69</v>
      </c>
      <c r="Q3054" s="9">
        <f t="shared" ca="1" si="809"/>
        <v>0</v>
      </c>
      <c r="R3054" s="34" t="str">
        <f t="shared" ca="1" si="815"/>
        <v>BUY</v>
      </c>
    </row>
    <row r="3055" spans="1:18" x14ac:dyDescent="0.3">
      <c r="A3055" s="9">
        <v>3052</v>
      </c>
      <c r="B3055" s="11">
        <f t="shared" ca="1" si="799"/>
        <v>39512</v>
      </c>
      <c r="C3055" s="17">
        <f t="shared" ca="1" si="800"/>
        <v>4921.3999999999996</v>
      </c>
      <c r="D3055" s="42">
        <f t="shared" ca="1" si="810"/>
        <v>57.149999999999636</v>
      </c>
      <c r="E3055" s="15">
        <f t="shared" ca="1" si="802"/>
        <v>57.149999999999636</v>
      </c>
      <c r="F3055" s="15">
        <f t="shared" ca="1" si="803"/>
        <v>0</v>
      </c>
      <c r="G3055" s="17">
        <f t="shared" ca="1" si="811"/>
        <v>26.807142857142935</v>
      </c>
      <c r="H3055" s="17">
        <f t="shared" ca="1" si="812"/>
        <v>46.850000000000101</v>
      </c>
      <c r="I3055" s="17">
        <f t="shared" ca="1" si="813"/>
        <v>0.57219088275651819</v>
      </c>
      <c r="J3055" s="23">
        <f t="shared" ca="1" si="804"/>
        <v>36.394491854150516</v>
      </c>
      <c r="K3055" s="19" t="str">
        <f t="shared" ca="1" si="805"/>
        <v/>
      </c>
      <c r="L3055" s="19" t="str">
        <f t="shared" ca="1" si="806"/>
        <v/>
      </c>
      <c r="M3055" s="9" t="str">
        <f t="shared" ca="1" si="807"/>
        <v/>
      </c>
      <c r="N3055" s="9" t="str">
        <f t="shared" ca="1" si="808"/>
        <v/>
      </c>
      <c r="O3055" s="11">
        <f t="shared" ca="1" si="801"/>
        <v>39512</v>
      </c>
      <c r="P3055" s="31">
        <f t="shared" ca="1" si="814"/>
        <v>69</v>
      </c>
      <c r="Q3055" s="9">
        <f t="shared" ca="1" si="809"/>
        <v>0</v>
      </c>
      <c r="R3055" s="34" t="str">
        <f t="shared" ca="1" si="815"/>
        <v>BUY</v>
      </c>
    </row>
    <row r="3056" spans="1:18" x14ac:dyDescent="0.3">
      <c r="A3056" s="9">
        <v>3053</v>
      </c>
      <c r="B3056" s="11">
        <f t="shared" ca="1" si="799"/>
        <v>39514</v>
      </c>
      <c r="C3056" s="17">
        <f t="shared" ca="1" si="800"/>
        <v>4771.6000000000004</v>
      </c>
      <c r="D3056" s="42">
        <f t="shared" ca="1" si="810"/>
        <v>-149.79999999999927</v>
      </c>
      <c r="E3056" s="15">
        <f t="shared" ca="1" si="802"/>
        <v>0</v>
      </c>
      <c r="F3056" s="15">
        <f t="shared" ca="1" si="803"/>
        <v>-149.79999999999927</v>
      </c>
      <c r="G3056" s="17">
        <f t="shared" ca="1" si="811"/>
        <v>19.600000000000104</v>
      </c>
      <c r="H3056" s="17">
        <f t="shared" ca="1" si="812"/>
        <v>57.550000000000054</v>
      </c>
      <c r="I3056" s="17">
        <f t="shared" ca="1" si="813"/>
        <v>0.34057341442224304</v>
      </c>
      <c r="J3056" s="23">
        <f t="shared" ca="1" si="804"/>
        <v>25.405055087491974</v>
      </c>
      <c r="K3056" s="19" t="str">
        <f t="shared" ca="1" si="805"/>
        <v>BUY</v>
      </c>
      <c r="L3056" s="19" t="str">
        <f t="shared" ca="1" si="806"/>
        <v/>
      </c>
      <c r="M3056" s="9" t="str">
        <f t="shared" ca="1" si="807"/>
        <v/>
      </c>
      <c r="N3056" s="9" t="str">
        <f t="shared" ca="1" si="808"/>
        <v/>
      </c>
      <c r="O3056" s="11">
        <f t="shared" ca="1" si="801"/>
        <v>39514</v>
      </c>
      <c r="P3056" s="31">
        <f t="shared" ca="1" si="814"/>
        <v>69</v>
      </c>
      <c r="Q3056" s="9">
        <f t="shared" ca="1" si="809"/>
        <v>0</v>
      </c>
      <c r="R3056" s="34" t="str">
        <f t="shared" ca="1" si="815"/>
        <v>BUY</v>
      </c>
    </row>
    <row r="3057" spans="1:18" x14ac:dyDescent="0.3">
      <c r="A3057" s="9">
        <v>3054</v>
      </c>
      <c r="B3057" s="11">
        <f t="shared" ca="1" si="799"/>
        <v>39517</v>
      </c>
      <c r="C3057" s="17">
        <f t="shared" ca="1" si="800"/>
        <v>4800.3999999999996</v>
      </c>
      <c r="D3057" s="42">
        <f t="shared" ca="1" si="810"/>
        <v>28.799999999999272</v>
      </c>
      <c r="E3057" s="15">
        <f t="shared" ca="1" si="802"/>
        <v>28.799999999999272</v>
      </c>
      <c r="F3057" s="15">
        <f t="shared" ca="1" si="803"/>
        <v>0</v>
      </c>
      <c r="G3057" s="17">
        <f t="shared" ca="1" si="811"/>
        <v>21.657142857142908</v>
      </c>
      <c r="H3057" s="17">
        <f t="shared" ca="1" si="812"/>
        <v>55.692857142857193</v>
      </c>
      <c r="I3057" s="17">
        <f t="shared" ca="1" si="813"/>
        <v>0.38886751314608237</v>
      </c>
      <c r="J3057" s="23">
        <f t="shared" ca="1" si="804"/>
        <v>27.998891864438107</v>
      </c>
      <c r="K3057" s="19" t="str">
        <f t="shared" ca="1" si="805"/>
        <v>BUY</v>
      </c>
      <c r="L3057" s="19" t="str">
        <f t="shared" ca="1" si="806"/>
        <v/>
      </c>
      <c r="M3057" s="9" t="str">
        <f t="shared" ca="1" si="807"/>
        <v/>
      </c>
      <c r="N3057" s="9" t="str">
        <f t="shared" ca="1" si="808"/>
        <v/>
      </c>
      <c r="O3057" s="11">
        <f t="shared" ca="1" si="801"/>
        <v>39517</v>
      </c>
      <c r="P3057" s="31">
        <f t="shared" ca="1" si="814"/>
        <v>69</v>
      </c>
      <c r="Q3057" s="9">
        <f t="shared" ca="1" si="809"/>
        <v>0</v>
      </c>
      <c r="R3057" s="34" t="str">
        <f t="shared" ca="1" si="815"/>
        <v>BUY</v>
      </c>
    </row>
    <row r="3058" spans="1:18" x14ac:dyDescent="0.3">
      <c r="A3058" s="9">
        <v>3055</v>
      </c>
      <c r="B3058" s="11">
        <f t="shared" ca="1" si="799"/>
        <v>39518</v>
      </c>
      <c r="C3058" s="17">
        <f t="shared" ca="1" si="800"/>
        <v>4865.8999999999996</v>
      </c>
      <c r="D3058" s="42">
        <f t="shared" ca="1" si="810"/>
        <v>65.5</v>
      </c>
      <c r="E3058" s="15">
        <f t="shared" ca="1" si="802"/>
        <v>65.5</v>
      </c>
      <c r="F3058" s="15">
        <f t="shared" ca="1" si="803"/>
        <v>0</v>
      </c>
      <c r="G3058" s="17">
        <f t="shared" ca="1" si="811"/>
        <v>26.057142857142871</v>
      </c>
      <c r="H3058" s="17">
        <f t="shared" ca="1" si="812"/>
        <v>55.692857142857193</v>
      </c>
      <c r="I3058" s="17">
        <f t="shared" ca="1" si="813"/>
        <v>0.4678722585609848</v>
      </c>
      <c r="J3058" s="23">
        <f t="shared" ca="1" si="804"/>
        <v>31.874180865006551</v>
      </c>
      <c r="K3058" s="19" t="str">
        <f t="shared" ca="1" si="805"/>
        <v/>
      </c>
      <c r="L3058" s="19" t="str">
        <f t="shared" ca="1" si="806"/>
        <v/>
      </c>
      <c r="M3058" s="9" t="str">
        <f t="shared" ca="1" si="807"/>
        <v/>
      </c>
      <c r="N3058" s="9" t="str">
        <f t="shared" ca="1" si="808"/>
        <v/>
      </c>
      <c r="O3058" s="11">
        <f t="shared" ca="1" si="801"/>
        <v>39518</v>
      </c>
      <c r="P3058" s="31">
        <f t="shared" ca="1" si="814"/>
        <v>69</v>
      </c>
      <c r="Q3058" s="9">
        <f t="shared" ca="1" si="809"/>
        <v>0</v>
      </c>
      <c r="R3058" s="34" t="str">
        <f t="shared" ca="1" si="815"/>
        <v>BUY</v>
      </c>
    </row>
    <row r="3059" spans="1:18" x14ac:dyDescent="0.3">
      <c r="A3059" s="9">
        <v>3056</v>
      </c>
      <c r="B3059" s="11">
        <f t="shared" ca="1" si="799"/>
        <v>39519</v>
      </c>
      <c r="C3059" s="17">
        <f t="shared" ca="1" si="800"/>
        <v>4872</v>
      </c>
      <c r="D3059" s="42">
        <f t="shared" ca="1" si="810"/>
        <v>6.1000000000003638</v>
      </c>
      <c r="E3059" s="15">
        <f t="shared" ca="1" si="802"/>
        <v>6.1000000000003638</v>
      </c>
      <c r="F3059" s="15">
        <f t="shared" ca="1" si="803"/>
        <v>0</v>
      </c>
      <c r="G3059" s="17">
        <f t="shared" ca="1" si="811"/>
        <v>26.492857142857183</v>
      </c>
      <c r="H3059" s="17">
        <f t="shared" ca="1" si="812"/>
        <v>46.667857142857166</v>
      </c>
      <c r="I3059" s="17">
        <f t="shared" ca="1" si="813"/>
        <v>0.56768959975510891</v>
      </c>
      <c r="J3059" s="23">
        <f t="shared" ca="1" si="804"/>
        <v>36.211862338296335</v>
      </c>
      <c r="K3059" s="19" t="str">
        <f t="shared" ca="1" si="805"/>
        <v/>
      </c>
      <c r="L3059" s="19" t="str">
        <f t="shared" ca="1" si="806"/>
        <v/>
      </c>
      <c r="M3059" s="9" t="str">
        <f t="shared" ca="1" si="807"/>
        <v/>
      </c>
      <c r="N3059" s="9" t="str">
        <f t="shared" ca="1" si="808"/>
        <v/>
      </c>
      <c r="O3059" s="11">
        <f t="shared" ca="1" si="801"/>
        <v>39519</v>
      </c>
      <c r="P3059" s="31">
        <f t="shared" ca="1" si="814"/>
        <v>69</v>
      </c>
      <c r="Q3059" s="9">
        <f t="shared" ca="1" si="809"/>
        <v>0</v>
      </c>
      <c r="R3059" s="34" t="str">
        <f t="shared" ca="1" si="815"/>
        <v>BUY</v>
      </c>
    </row>
    <row r="3060" spans="1:18" x14ac:dyDescent="0.3">
      <c r="A3060" s="9">
        <v>3057</v>
      </c>
      <c r="B3060" s="11">
        <f t="shared" ca="1" si="799"/>
        <v>39520</v>
      </c>
      <c r="C3060" s="17">
        <f t="shared" ca="1" si="800"/>
        <v>4623.6000000000004</v>
      </c>
      <c r="D3060" s="42">
        <f t="shared" ca="1" si="810"/>
        <v>-248.39999999999964</v>
      </c>
      <c r="E3060" s="15">
        <f t="shared" ca="1" si="802"/>
        <v>0</v>
      </c>
      <c r="F3060" s="15">
        <f t="shared" ca="1" si="803"/>
        <v>-248.39999999999964</v>
      </c>
      <c r="G3060" s="17">
        <f t="shared" ca="1" si="811"/>
        <v>23.825000000000014</v>
      </c>
      <c r="H3060" s="17">
        <f t="shared" ca="1" si="812"/>
        <v>64.410714285714292</v>
      </c>
      <c r="I3060" s="17">
        <f t="shared" ca="1" si="813"/>
        <v>0.36989187690601627</v>
      </c>
      <c r="J3060" s="23">
        <f t="shared" ca="1" si="804"/>
        <v>27.001538087913872</v>
      </c>
      <c r="K3060" s="19" t="str">
        <f t="shared" ca="1" si="805"/>
        <v>BUY</v>
      </c>
      <c r="L3060" s="19" t="str">
        <f t="shared" ca="1" si="806"/>
        <v/>
      </c>
      <c r="M3060" s="9" t="str">
        <f t="shared" ca="1" si="807"/>
        <v/>
      </c>
      <c r="N3060" s="9" t="str">
        <f t="shared" ca="1" si="808"/>
        <v/>
      </c>
      <c r="O3060" s="11">
        <f t="shared" ca="1" si="801"/>
        <v>39520</v>
      </c>
      <c r="P3060" s="31">
        <f t="shared" ca="1" si="814"/>
        <v>69</v>
      </c>
      <c r="Q3060" s="9">
        <f t="shared" ca="1" si="809"/>
        <v>0</v>
      </c>
      <c r="R3060" s="34" t="str">
        <f t="shared" ca="1" si="815"/>
        <v>BUY</v>
      </c>
    </row>
    <row r="3061" spans="1:18" x14ac:dyDescent="0.3">
      <c r="A3061" s="9">
        <v>3058</v>
      </c>
      <c r="B3061" s="11">
        <f t="shared" ca="1" si="799"/>
        <v>39521</v>
      </c>
      <c r="C3061" s="17">
        <f t="shared" ca="1" si="800"/>
        <v>4745.8</v>
      </c>
      <c r="D3061" s="42">
        <f t="shared" ca="1" si="810"/>
        <v>122.19999999999982</v>
      </c>
      <c r="E3061" s="15">
        <f t="shared" ca="1" si="802"/>
        <v>122.19999999999982</v>
      </c>
      <c r="F3061" s="15">
        <f t="shared" ca="1" si="803"/>
        <v>0</v>
      </c>
      <c r="G3061" s="17">
        <f t="shared" ca="1" si="811"/>
        <v>32.553571428571431</v>
      </c>
      <c r="H3061" s="17">
        <f t="shared" ca="1" si="812"/>
        <v>58.621428571428559</v>
      </c>
      <c r="I3061" s="17">
        <f t="shared" ca="1" si="813"/>
        <v>0.55531863043743157</v>
      </c>
      <c r="J3061" s="23">
        <f t="shared" ca="1" si="804"/>
        <v>35.704492929609472</v>
      </c>
      <c r="K3061" s="19" t="str">
        <f t="shared" ca="1" si="805"/>
        <v/>
      </c>
      <c r="L3061" s="19" t="str">
        <f t="shared" ca="1" si="806"/>
        <v/>
      </c>
      <c r="M3061" s="9" t="str">
        <f t="shared" ca="1" si="807"/>
        <v/>
      </c>
      <c r="N3061" s="9" t="str">
        <f t="shared" ca="1" si="808"/>
        <v/>
      </c>
      <c r="O3061" s="11">
        <f t="shared" ca="1" si="801"/>
        <v>39521</v>
      </c>
      <c r="P3061" s="31">
        <f t="shared" ca="1" si="814"/>
        <v>69</v>
      </c>
      <c r="Q3061" s="9">
        <f t="shared" ca="1" si="809"/>
        <v>0</v>
      </c>
      <c r="R3061" s="34" t="str">
        <f t="shared" ca="1" si="815"/>
        <v>BUY</v>
      </c>
    </row>
    <row r="3062" spans="1:18" x14ac:dyDescent="0.3">
      <c r="A3062" s="9">
        <v>3059</v>
      </c>
      <c r="B3062" s="11">
        <f t="shared" ca="1" si="799"/>
        <v>39524</v>
      </c>
      <c r="C3062" s="17">
        <f t="shared" ca="1" si="800"/>
        <v>4503.1000000000004</v>
      </c>
      <c r="D3062" s="42">
        <f t="shared" ca="1" si="810"/>
        <v>-242.69999999999982</v>
      </c>
      <c r="E3062" s="15">
        <f t="shared" ca="1" si="802"/>
        <v>0</v>
      </c>
      <c r="F3062" s="15">
        <f t="shared" ca="1" si="803"/>
        <v>-242.69999999999982</v>
      </c>
      <c r="G3062" s="17">
        <f t="shared" ca="1" si="811"/>
        <v>26.128571428571441</v>
      </c>
      <c r="H3062" s="17">
        <f t="shared" ca="1" si="812"/>
        <v>75.957142857142827</v>
      </c>
      <c r="I3062" s="17">
        <f t="shared" ca="1" si="813"/>
        <v>0.34399097235283083</v>
      </c>
      <c r="J3062" s="23">
        <f t="shared" ca="1" si="804"/>
        <v>25.594738315141356</v>
      </c>
      <c r="K3062" s="19" t="str">
        <f t="shared" ca="1" si="805"/>
        <v>BUY</v>
      </c>
      <c r="L3062" s="19" t="str">
        <f t="shared" ca="1" si="806"/>
        <v/>
      </c>
      <c r="M3062" s="9" t="str">
        <f t="shared" ca="1" si="807"/>
        <v/>
      </c>
      <c r="N3062" s="9" t="str">
        <f t="shared" ca="1" si="808"/>
        <v/>
      </c>
      <c r="O3062" s="11">
        <f t="shared" ca="1" si="801"/>
        <v>39524</v>
      </c>
      <c r="P3062" s="31">
        <f t="shared" ca="1" si="814"/>
        <v>69</v>
      </c>
      <c r="Q3062" s="9">
        <f t="shared" ca="1" si="809"/>
        <v>0</v>
      </c>
      <c r="R3062" s="34" t="str">
        <f t="shared" ca="1" si="815"/>
        <v>BUY</v>
      </c>
    </row>
    <row r="3063" spans="1:18" x14ac:dyDescent="0.3">
      <c r="A3063" s="9">
        <v>3060</v>
      </c>
      <c r="B3063" s="11">
        <f t="shared" ca="1" si="799"/>
        <v>39525</v>
      </c>
      <c r="C3063" s="17">
        <f t="shared" ca="1" si="800"/>
        <v>4533</v>
      </c>
      <c r="D3063" s="42">
        <f t="shared" ca="1" si="810"/>
        <v>29.899999999999636</v>
      </c>
      <c r="E3063" s="15">
        <f t="shared" ca="1" si="802"/>
        <v>29.899999999999636</v>
      </c>
      <c r="F3063" s="15">
        <f t="shared" ca="1" si="803"/>
        <v>0</v>
      </c>
      <c r="G3063" s="17">
        <f t="shared" ca="1" si="811"/>
        <v>23.310714285714248</v>
      </c>
      <c r="H3063" s="17">
        <f t="shared" ca="1" si="812"/>
        <v>75.957142857142827</v>
      </c>
      <c r="I3063" s="17">
        <f t="shared" ca="1" si="813"/>
        <v>0.30689298476584503</v>
      </c>
      <c r="J3063" s="23">
        <f t="shared" ca="1" si="804"/>
        <v>23.482640762727087</v>
      </c>
      <c r="K3063" s="19" t="str">
        <f t="shared" ca="1" si="805"/>
        <v>BUY</v>
      </c>
      <c r="L3063" s="19" t="str">
        <f t="shared" ca="1" si="806"/>
        <v/>
      </c>
      <c r="M3063" s="9" t="str">
        <f t="shared" ca="1" si="807"/>
        <v/>
      </c>
      <c r="N3063" s="9" t="str">
        <f t="shared" ca="1" si="808"/>
        <v/>
      </c>
      <c r="O3063" s="11">
        <f t="shared" ca="1" si="801"/>
        <v>39525</v>
      </c>
      <c r="P3063" s="31">
        <f t="shared" ca="1" si="814"/>
        <v>69</v>
      </c>
      <c r="Q3063" s="9">
        <f t="shared" ca="1" si="809"/>
        <v>0</v>
      </c>
      <c r="R3063" s="34" t="str">
        <f t="shared" ca="1" si="815"/>
        <v>BUY</v>
      </c>
    </row>
    <row r="3064" spans="1:18" x14ac:dyDescent="0.3">
      <c r="A3064" s="9">
        <v>3061</v>
      </c>
      <c r="B3064" s="11">
        <f t="shared" ca="1" si="799"/>
        <v>39526</v>
      </c>
      <c r="C3064" s="17">
        <f t="shared" ca="1" si="800"/>
        <v>4573.95</v>
      </c>
      <c r="D3064" s="42">
        <f t="shared" ca="1" si="810"/>
        <v>40.949999999999818</v>
      </c>
      <c r="E3064" s="15">
        <f t="shared" ca="1" si="802"/>
        <v>40.949999999999818</v>
      </c>
      <c r="F3064" s="15">
        <f t="shared" ca="1" si="803"/>
        <v>0</v>
      </c>
      <c r="G3064" s="17">
        <f t="shared" ca="1" si="811"/>
        <v>26.235714285714234</v>
      </c>
      <c r="H3064" s="17">
        <f t="shared" ca="1" si="812"/>
        <v>75.839285714285651</v>
      </c>
      <c r="I3064" s="17">
        <f t="shared" ca="1" si="813"/>
        <v>0.34593830939486658</v>
      </c>
      <c r="J3064" s="23">
        <f t="shared" ca="1" si="804"/>
        <v>25.702389699450663</v>
      </c>
      <c r="K3064" s="19" t="str">
        <f t="shared" ca="1" si="805"/>
        <v>BUY</v>
      </c>
      <c r="L3064" s="19" t="str">
        <f t="shared" ca="1" si="806"/>
        <v/>
      </c>
      <c r="M3064" s="9" t="str">
        <f t="shared" ca="1" si="807"/>
        <v/>
      </c>
      <c r="N3064" s="9" t="str">
        <f t="shared" ca="1" si="808"/>
        <v/>
      </c>
      <c r="O3064" s="11">
        <f t="shared" ca="1" si="801"/>
        <v>39526</v>
      </c>
      <c r="P3064" s="31">
        <f t="shared" ca="1" si="814"/>
        <v>69</v>
      </c>
      <c r="Q3064" s="9">
        <f t="shared" ca="1" si="809"/>
        <v>0</v>
      </c>
      <c r="R3064" s="34" t="str">
        <f t="shared" ca="1" si="815"/>
        <v>BUY</v>
      </c>
    </row>
    <row r="3065" spans="1:18" x14ac:dyDescent="0.3">
      <c r="A3065" s="9">
        <v>3062</v>
      </c>
      <c r="B3065" s="11">
        <f t="shared" ca="1" si="799"/>
        <v>39531</v>
      </c>
      <c r="C3065" s="17">
        <f t="shared" ca="1" si="800"/>
        <v>4609.8500000000004</v>
      </c>
      <c r="D3065" s="42">
        <f t="shared" ca="1" si="810"/>
        <v>35.900000000000546</v>
      </c>
      <c r="E3065" s="15">
        <f t="shared" ca="1" si="802"/>
        <v>35.900000000000546</v>
      </c>
      <c r="F3065" s="15">
        <f t="shared" ca="1" si="803"/>
        <v>0</v>
      </c>
      <c r="G3065" s="17">
        <f t="shared" ca="1" si="811"/>
        <v>27.607142857142794</v>
      </c>
      <c r="H3065" s="17">
        <f t="shared" ca="1" si="812"/>
        <v>75.839285714285651</v>
      </c>
      <c r="I3065" s="17">
        <f t="shared" ca="1" si="813"/>
        <v>0.36402166234989353</v>
      </c>
      <c r="J3065" s="23">
        <f t="shared" ca="1" si="804"/>
        <v>26.687381322285489</v>
      </c>
      <c r="K3065" s="19" t="str">
        <f t="shared" ca="1" si="805"/>
        <v>BUY</v>
      </c>
      <c r="L3065" s="19" t="str">
        <f t="shared" ca="1" si="806"/>
        <v/>
      </c>
      <c r="M3065" s="9" t="str">
        <f t="shared" ca="1" si="807"/>
        <v/>
      </c>
      <c r="N3065" s="9" t="str">
        <f t="shared" ca="1" si="808"/>
        <v/>
      </c>
      <c r="O3065" s="11">
        <f t="shared" ca="1" si="801"/>
        <v>39531</v>
      </c>
      <c r="P3065" s="31">
        <f t="shared" ca="1" si="814"/>
        <v>69</v>
      </c>
      <c r="Q3065" s="9">
        <f t="shared" ca="1" si="809"/>
        <v>0</v>
      </c>
      <c r="R3065" s="34" t="str">
        <f t="shared" ca="1" si="815"/>
        <v>BUY</v>
      </c>
    </row>
    <row r="3066" spans="1:18" x14ac:dyDescent="0.3">
      <c r="A3066" s="9">
        <v>3063</v>
      </c>
      <c r="B3066" s="11">
        <f t="shared" ca="1" si="799"/>
        <v>39532</v>
      </c>
      <c r="C3066" s="17">
        <f t="shared" ca="1" si="800"/>
        <v>4877.5</v>
      </c>
      <c r="D3066" s="42">
        <f t="shared" ca="1" si="810"/>
        <v>267.64999999999964</v>
      </c>
      <c r="E3066" s="15">
        <f t="shared" ca="1" si="802"/>
        <v>267.64999999999964</v>
      </c>
      <c r="F3066" s="15">
        <f t="shared" ca="1" si="803"/>
        <v>0</v>
      </c>
      <c r="G3066" s="17">
        <f t="shared" ca="1" si="811"/>
        <v>46.724999999999909</v>
      </c>
      <c r="H3066" s="17">
        <f t="shared" ca="1" si="812"/>
        <v>71.439285714285617</v>
      </c>
      <c r="I3066" s="17">
        <f t="shared" ca="1" si="813"/>
        <v>0.65405189221616722</v>
      </c>
      <c r="J3066" s="23">
        <f t="shared" ca="1" si="804"/>
        <v>39.54240464244694</v>
      </c>
      <c r="K3066" s="19" t="str">
        <f t="shared" ca="1" si="805"/>
        <v/>
      </c>
      <c r="L3066" s="19" t="str">
        <f t="shared" ca="1" si="806"/>
        <v/>
      </c>
      <c r="M3066" s="9" t="str">
        <f t="shared" ca="1" si="807"/>
        <v/>
      </c>
      <c r="N3066" s="9" t="str">
        <f t="shared" ca="1" si="808"/>
        <v/>
      </c>
      <c r="O3066" s="11">
        <f t="shared" ca="1" si="801"/>
        <v>39532</v>
      </c>
      <c r="P3066" s="31">
        <f t="shared" ca="1" si="814"/>
        <v>69</v>
      </c>
      <c r="Q3066" s="9">
        <f t="shared" ca="1" si="809"/>
        <v>0</v>
      </c>
      <c r="R3066" s="34" t="str">
        <f t="shared" ca="1" si="815"/>
        <v>BUY</v>
      </c>
    </row>
    <row r="3067" spans="1:18" x14ac:dyDescent="0.3">
      <c r="A3067" s="9">
        <v>3064</v>
      </c>
      <c r="B3067" s="11">
        <f t="shared" ca="1" si="799"/>
        <v>39533</v>
      </c>
      <c r="C3067" s="17">
        <f t="shared" ca="1" si="800"/>
        <v>4828.8500000000004</v>
      </c>
      <c r="D3067" s="42">
        <f t="shared" ca="1" si="810"/>
        <v>-48.649999999999636</v>
      </c>
      <c r="E3067" s="15">
        <f t="shared" ca="1" si="802"/>
        <v>0</v>
      </c>
      <c r="F3067" s="15">
        <f t="shared" ca="1" si="803"/>
        <v>-48.649999999999636</v>
      </c>
      <c r="G3067" s="17">
        <f t="shared" ca="1" si="811"/>
        <v>46.724999999999909</v>
      </c>
      <c r="H3067" s="17">
        <f t="shared" ca="1" si="812"/>
        <v>55.592857142857028</v>
      </c>
      <c r="I3067" s="17">
        <f t="shared" ca="1" si="813"/>
        <v>0.84048567390466411</v>
      </c>
      <c r="J3067" s="23">
        <f t="shared" ca="1" si="804"/>
        <v>45.666515410660061</v>
      </c>
      <c r="K3067" s="19" t="str">
        <f t="shared" ca="1" si="805"/>
        <v/>
      </c>
      <c r="L3067" s="19" t="str">
        <f t="shared" ca="1" si="806"/>
        <v/>
      </c>
      <c r="M3067" s="9" t="str">
        <f t="shared" ca="1" si="807"/>
        <v/>
      </c>
      <c r="N3067" s="9" t="str">
        <f t="shared" ca="1" si="808"/>
        <v/>
      </c>
      <c r="O3067" s="11">
        <f t="shared" ca="1" si="801"/>
        <v>39533</v>
      </c>
      <c r="P3067" s="31">
        <f t="shared" ca="1" si="814"/>
        <v>69</v>
      </c>
      <c r="Q3067" s="9">
        <f t="shared" ca="1" si="809"/>
        <v>0</v>
      </c>
      <c r="R3067" s="34" t="str">
        <f t="shared" ca="1" si="815"/>
        <v>BUY</v>
      </c>
    </row>
    <row r="3068" spans="1:18" x14ac:dyDescent="0.3">
      <c r="A3068" s="9">
        <v>3065</v>
      </c>
      <c r="B3068" s="11">
        <f t="shared" ca="1" si="799"/>
        <v>39534</v>
      </c>
      <c r="C3068" s="17">
        <f t="shared" ca="1" si="800"/>
        <v>4830.25</v>
      </c>
      <c r="D3068" s="42">
        <f t="shared" ca="1" si="810"/>
        <v>1.3999999999996362</v>
      </c>
      <c r="E3068" s="15">
        <f t="shared" ca="1" si="802"/>
        <v>1.3999999999996362</v>
      </c>
      <c r="F3068" s="15">
        <f t="shared" ca="1" si="803"/>
        <v>0</v>
      </c>
      <c r="G3068" s="17">
        <f t="shared" ca="1" si="811"/>
        <v>46.824999999999882</v>
      </c>
      <c r="H3068" s="17">
        <f t="shared" ca="1" si="812"/>
        <v>49.253571428571313</v>
      </c>
      <c r="I3068" s="17">
        <f t="shared" ca="1" si="813"/>
        <v>0.95069248060329181</v>
      </c>
      <c r="J3068" s="23">
        <f t="shared" ca="1" si="804"/>
        <v>48.736153445840458</v>
      </c>
      <c r="K3068" s="19" t="str">
        <f t="shared" ca="1" si="805"/>
        <v/>
      </c>
      <c r="L3068" s="19" t="str">
        <f t="shared" ca="1" si="806"/>
        <v/>
      </c>
      <c r="M3068" s="9" t="str">
        <f t="shared" ca="1" si="807"/>
        <v/>
      </c>
      <c r="N3068" s="9" t="str">
        <f t="shared" ca="1" si="808"/>
        <v/>
      </c>
      <c r="O3068" s="11">
        <f t="shared" ca="1" si="801"/>
        <v>39534</v>
      </c>
      <c r="P3068" s="31">
        <f t="shared" ca="1" si="814"/>
        <v>69</v>
      </c>
      <c r="Q3068" s="9">
        <f t="shared" ca="1" si="809"/>
        <v>0</v>
      </c>
      <c r="R3068" s="34" t="str">
        <f t="shared" ca="1" si="815"/>
        <v>BUY</v>
      </c>
    </row>
    <row r="3069" spans="1:18" x14ac:dyDescent="0.3">
      <c r="A3069" s="9">
        <v>3066</v>
      </c>
      <c r="B3069" s="11">
        <f t="shared" ca="1" si="799"/>
        <v>39535</v>
      </c>
      <c r="C3069" s="17">
        <f t="shared" ca="1" si="800"/>
        <v>4942</v>
      </c>
      <c r="D3069" s="42">
        <f t="shared" ca="1" si="810"/>
        <v>111.75</v>
      </c>
      <c r="E3069" s="15">
        <f t="shared" ca="1" si="802"/>
        <v>111.75</v>
      </c>
      <c r="F3069" s="15">
        <f t="shared" ca="1" si="803"/>
        <v>0</v>
      </c>
      <c r="G3069" s="17">
        <f t="shared" ca="1" si="811"/>
        <v>50.724999999999909</v>
      </c>
      <c r="H3069" s="17">
        <f t="shared" ca="1" si="812"/>
        <v>49.253571428571313</v>
      </c>
      <c r="I3069" s="17">
        <f t="shared" ca="1" si="813"/>
        <v>1.0298745558697706</v>
      </c>
      <c r="J3069" s="23">
        <f t="shared" ca="1" si="804"/>
        <v>50.735871972565562</v>
      </c>
      <c r="K3069" s="19" t="str">
        <f t="shared" ca="1" si="805"/>
        <v/>
      </c>
      <c r="L3069" s="19" t="str">
        <f t="shared" ca="1" si="806"/>
        <v/>
      </c>
      <c r="M3069" s="9" t="str">
        <f t="shared" ca="1" si="807"/>
        <v/>
      </c>
      <c r="N3069" s="9" t="str">
        <f t="shared" ca="1" si="808"/>
        <v/>
      </c>
      <c r="O3069" s="11">
        <f t="shared" ca="1" si="801"/>
        <v>39535</v>
      </c>
      <c r="P3069" s="31">
        <f t="shared" ca="1" si="814"/>
        <v>69</v>
      </c>
      <c r="Q3069" s="9">
        <f t="shared" ca="1" si="809"/>
        <v>0</v>
      </c>
      <c r="R3069" s="34" t="str">
        <f t="shared" ca="1" si="815"/>
        <v>BUY</v>
      </c>
    </row>
    <row r="3070" spans="1:18" x14ac:dyDescent="0.3">
      <c r="A3070" s="9">
        <v>3067</v>
      </c>
      <c r="B3070" s="11">
        <f t="shared" ca="1" si="799"/>
        <v>39538</v>
      </c>
      <c r="C3070" s="17">
        <f t="shared" ca="1" si="800"/>
        <v>4734.5</v>
      </c>
      <c r="D3070" s="42">
        <f t="shared" ca="1" si="810"/>
        <v>-207.5</v>
      </c>
      <c r="E3070" s="15">
        <f t="shared" ca="1" si="802"/>
        <v>0</v>
      </c>
      <c r="F3070" s="15">
        <f t="shared" ca="1" si="803"/>
        <v>-207.5</v>
      </c>
      <c r="G3070" s="17">
        <f t="shared" ca="1" si="811"/>
        <v>50.724999999999909</v>
      </c>
      <c r="H3070" s="17">
        <f t="shared" ca="1" si="812"/>
        <v>53.374999999999936</v>
      </c>
      <c r="I3070" s="17">
        <f t="shared" ca="1" si="813"/>
        <v>0.9503512880562055</v>
      </c>
      <c r="J3070" s="23">
        <f t="shared" ca="1" si="804"/>
        <v>48.727185398655124</v>
      </c>
      <c r="K3070" s="19" t="str">
        <f t="shared" ca="1" si="805"/>
        <v/>
      </c>
      <c r="L3070" s="19" t="str">
        <f t="shared" ca="1" si="806"/>
        <v/>
      </c>
      <c r="M3070" s="9" t="str">
        <f t="shared" ca="1" si="807"/>
        <v/>
      </c>
      <c r="N3070" s="9" t="str">
        <f t="shared" ca="1" si="808"/>
        <v/>
      </c>
      <c r="O3070" s="11">
        <f t="shared" ca="1" si="801"/>
        <v>39538</v>
      </c>
      <c r="P3070" s="31">
        <f t="shared" ca="1" si="814"/>
        <v>69</v>
      </c>
      <c r="Q3070" s="9">
        <f t="shared" ca="1" si="809"/>
        <v>0</v>
      </c>
      <c r="R3070" s="34" t="str">
        <f t="shared" ca="1" si="815"/>
        <v>BUY</v>
      </c>
    </row>
    <row r="3071" spans="1:18" x14ac:dyDescent="0.3">
      <c r="A3071" s="9">
        <v>3068</v>
      </c>
      <c r="B3071" s="11">
        <f t="shared" ca="1" si="799"/>
        <v>39539</v>
      </c>
      <c r="C3071" s="17">
        <f t="shared" ca="1" si="800"/>
        <v>4739.55</v>
      </c>
      <c r="D3071" s="42">
        <f t="shared" ca="1" si="810"/>
        <v>5.0500000000001819</v>
      </c>
      <c r="E3071" s="15">
        <f t="shared" ca="1" si="802"/>
        <v>5.0500000000001819</v>
      </c>
      <c r="F3071" s="15">
        <f t="shared" ca="1" si="803"/>
        <v>0</v>
      </c>
      <c r="G3071" s="17">
        <f t="shared" ca="1" si="811"/>
        <v>49.028571428571404</v>
      </c>
      <c r="H3071" s="17">
        <f t="shared" ca="1" si="812"/>
        <v>53.374999999999936</v>
      </c>
      <c r="I3071" s="17">
        <f t="shared" ca="1" si="813"/>
        <v>0.91856808297089387</v>
      </c>
      <c r="J3071" s="23">
        <f t="shared" ca="1" si="804"/>
        <v>47.877794440763104</v>
      </c>
      <c r="K3071" s="19" t="str">
        <f t="shared" ca="1" si="805"/>
        <v/>
      </c>
      <c r="L3071" s="19" t="str">
        <f t="shared" ca="1" si="806"/>
        <v/>
      </c>
      <c r="M3071" s="9" t="str">
        <f t="shared" ca="1" si="807"/>
        <v/>
      </c>
      <c r="N3071" s="9" t="str">
        <f t="shared" ca="1" si="808"/>
        <v/>
      </c>
      <c r="O3071" s="11">
        <f t="shared" ca="1" si="801"/>
        <v>39539</v>
      </c>
      <c r="P3071" s="31">
        <f t="shared" ca="1" si="814"/>
        <v>69</v>
      </c>
      <c r="Q3071" s="9">
        <f t="shared" ca="1" si="809"/>
        <v>0</v>
      </c>
      <c r="R3071" s="34" t="str">
        <f t="shared" ca="1" si="815"/>
        <v>BUY</v>
      </c>
    </row>
    <row r="3072" spans="1:18" x14ac:dyDescent="0.3">
      <c r="A3072" s="9">
        <v>3069</v>
      </c>
      <c r="B3072" s="11">
        <f t="shared" ca="1" si="799"/>
        <v>39540</v>
      </c>
      <c r="C3072" s="17">
        <f t="shared" ca="1" si="800"/>
        <v>4754.2</v>
      </c>
      <c r="D3072" s="42">
        <f t="shared" ca="1" si="810"/>
        <v>14.649999999999636</v>
      </c>
      <c r="E3072" s="15">
        <f t="shared" ca="1" si="802"/>
        <v>14.649999999999636</v>
      </c>
      <c r="F3072" s="15">
        <f t="shared" ca="1" si="803"/>
        <v>0</v>
      </c>
      <c r="G3072" s="17">
        <f t="shared" ca="1" si="811"/>
        <v>45.396428571428523</v>
      </c>
      <c r="H3072" s="17">
        <f t="shared" ca="1" si="812"/>
        <v>53.374999999999936</v>
      </c>
      <c r="I3072" s="17">
        <f t="shared" ca="1" si="813"/>
        <v>0.85051856808297099</v>
      </c>
      <c r="J3072" s="23">
        <f t="shared" ca="1" si="804"/>
        <v>45.961093433612959</v>
      </c>
      <c r="K3072" s="19" t="str">
        <f t="shared" ca="1" si="805"/>
        <v/>
      </c>
      <c r="L3072" s="19" t="str">
        <f t="shared" ca="1" si="806"/>
        <v/>
      </c>
      <c r="M3072" s="9" t="str">
        <f t="shared" ca="1" si="807"/>
        <v/>
      </c>
      <c r="N3072" s="9" t="str">
        <f t="shared" ca="1" si="808"/>
        <v/>
      </c>
      <c r="O3072" s="11">
        <f t="shared" ca="1" si="801"/>
        <v>39540</v>
      </c>
      <c r="P3072" s="31">
        <f t="shared" ca="1" si="814"/>
        <v>69</v>
      </c>
      <c r="Q3072" s="9">
        <f t="shared" ca="1" si="809"/>
        <v>0</v>
      </c>
      <c r="R3072" s="34" t="str">
        <f t="shared" ca="1" si="815"/>
        <v>BUY</v>
      </c>
    </row>
    <row r="3073" spans="1:18" x14ac:dyDescent="0.3">
      <c r="A3073" s="9">
        <v>3070</v>
      </c>
      <c r="B3073" s="11">
        <f t="shared" ca="1" si="799"/>
        <v>39541</v>
      </c>
      <c r="C3073" s="17">
        <f t="shared" ca="1" si="800"/>
        <v>4771.6000000000004</v>
      </c>
      <c r="D3073" s="42">
        <f t="shared" ca="1" si="810"/>
        <v>17.400000000000546</v>
      </c>
      <c r="E3073" s="15">
        <f t="shared" ca="1" si="802"/>
        <v>17.400000000000546</v>
      </c>
      <c r="F3073" s="15">
        <f t="shared" ca="1" si="803"/>
        <v>0</v>
      </c>
      <c r="G3073" s="17">
        <f t="shared" ca="1" si="811"/>
        <v>46.203571428571387</v>
      </c>
      <c r="H3073" s="17">
        <f t="shared" ca="1" si="812"/>
        <v>53.374999999999936</v>
      </c>
      <c r="I3073" s="17">
        <f t="shared" ca="1" si="813"/>
        <v>0.86564068250250947</v>
      </c>
      <c r="J3073" s="23">
        <f t="shared" ca="1" si="804"/>
        <v>46.399110537264193</v>
      </c>
      <c r="K3073" s="19" t="str">
        <f t="shared" ca="1" si="805"/>
        <v/>
      </c>
      <c r="L3073" s="19" t="str">
        <f t="shared" ca="1" si="806"/>
        <v/>
      </c>
      <c r="M3073" s="9" t="str">
        <f t="shared" ca="1" si="807"/>
        <v/>
      </c>
      <c r="N3073" s="9" t="str">
        <f t="shared" ca="1" si="808"/>
        <v/>
      </c>
      <c r="O3073" s="11">
        <f t="shared" ca="1" si="801"/>
        <v>39541</v>
      </c>
      <c r="P3073" s="31">
        <f t="shared" ca="1" si="814"/>
        <v>69</v>
      </c>
      <c r="Q3073" s="9">
        <f t="shared" ca="1" si="809"/>
        <v>0</v>
      </c>
      <c r="R3073" s="34" t="str">
        <f t="shared" ca="1" si="815"/>
        <v>BUY</v>
      </c>
    </row>
    <row r="3074" spans="1:18" x14ac:dyDescent="0.3">
      <c r="A3074" s="9">
        <v>3071</v>
      </c>
      <c r="B3074" s="11">
        <f t="shared" ca="1" si="799"/>
        <v>39542</v>
      </c>
      <c r="C3074" s="17">
        <f t="shared" ca="1" si="800"/>
        <v>4647</v>
      </c>
      <c r="D3074" s="42">
        <f t="shared" ca="1" si="810"/>
        <v>-124.60000000000036</v>
      </c>
      <c r="E3074" s="15">
        <f t="shared" ca="1" si="802"/>
        <v>0</v>
      </c>
      <c r="F3074" s="15">
        <f t="shared" ca="1" si="803"/>
        <v>-124.60000000000036</v>
      </c>
      <c r="G3074" s="17">
        <f t="shared" ca="1" si="811"/>
        <v>46.203571428571387</v>
      </c>
      <c r="H3074" s="17">
        <f t="shared" ca="1" si="812"/>
        <v>44.532142857142844</v>
      </c>
      <c r="I3074" s="17">
        <f t="shared" ca="1" si="813"/>
        <v>1.0375330820434672</v>
      </c>
      <c r="J3074" s="23">
        <f t="shared" ca="1" si="804"/>
        <v>50.921042273478683</v>
      </c>
      <c r="K3074" s="19" t="str">
        <f t="shared" ca="1" si="805"/>
        <v/>
      </c>
      <c r="L3074" s="19" t="str">
        <f t="shared" ca="1" si="806"/>
        <v/>
      </c>
      <c r="M3074" s="9" t="str">
        <f t="shared" ca="1" si="807"/>
        <v/>
      </c>
      <c r="N3074" s="9" t="str">
        <f t="shared" ca="1" si="808"/>
        <v/>
      </c>
      <c r="O3074" s="11">
        <f t="shared" ca="1" si="801"/>
        <v>39542</v>
      </c>
      <c r="P3074" s="31">
        <f t="shared" ca="1" si="814"/>
        <v>69</v>
      </c>
      <c r="Q3074" s="9">
        <f t="shared" ca="1" si="809"/>
        <v>0</v>
      </c>
      <c r="R3074" s="34" t="str">
        <f t="shared" ca="1" si="815"/>
        <v>BUY</v>
      </c>
    </row>
    <row r="3075" spans="1:18" x14ac:dyDescent="0.3">
      <c r="A3075" s="9">
        <v>3072</v>
      </c>
      <c r="B3075" s="11">
        <f t="shared" ca="1" si="799"/>
        <v>39545</v>
      </c>
      <c r="C3075" s="17">
        <f t="shared" ca="1" si="800"/>
        <v>4761.2</v>
      </c>
      <c r="D3075" s="42">
        <f t="shared" ca="1" si="810"/>
        <v>114.19999999999982</v>
      </c>
      <c r="E3075" s="15">
        <f t="shared" ca="1" si="802"/>
        <v>114.19999999999982</v>
      </c>
      <c r="F3075" s="15">
        <f t="shared" ca="1" si="803"/>
        <v>0</v>
      </c>
      <c r="G3075" s="17">
        <f t="shared" ca="1" si="811"/>
        <v>45.632142857142817</v>
      </c>
      <c r="H3075" s="17">
        <f t="shared" ca="1" si="812"/>
        <v>44.532142857142844</v>
      </c>
      <c r="I3075" s="17">
        <f t="shared" ca="1" si="813"/>
        <v>1.0247012591226234</v>
      </c>
      <c r="J3075" s="23">
        <f t="shared" ca="1" si="804"/>
        <v>50.609997623385858</v>
      </c>
      <c r="K3075" s="19" t="str">
        <f t="shared" ca="1" si="805"/>
        <v/>
      </c>
      <c r="L3075" s="19" t="str">
        <f t="shared" ca="1" si="806"/>
        <v/>
      </c>
      <c r="M3075" s="9" t="str">
        <f t="shared" ca="1" si="807"/>
        <v/>
      </c>
      <c r="N3075" s="9" t="str">
        <f t="shared" ca="1" si="808"/>
        <v/>
      </c>
      <c r="O3075" s="11">
        <f t="shared" ca="1" si="801"/>
        <v>39545</v>
      </c>
      <c r="P3075" s="31">
        <f t="shared" ca="1" si="814"/>
        <v>69</v>
      </c>
      <c r="Q3075" s="9">
        <f t="shared" ca="1" si="809"/>
        <v>0</v>
      </c>
      <c r="R3075" s="34" t="str">
        <f t="shared" ca="1" si="815"/>
        <v>BUY</v>
      </c>
    </row>
    <row r="3076" spans="1:18" x14ac:dyDescent="0.3">
      <c r="A3076" s="9">
        <v>3073</v>
      </c>
      <c r="B3076" s="11">
        <f t="shared" ref="B3076:B3139" ca="1" si="816">VLOOKUP(A3076,INDIRECT($V$1&amp;"$A$2:$C$100000"),2,FALSE)</f>
        <v>39546</v>
      </c>
      <c r="C3076" s="17">
        <f t="shared" ref="C3076:C3139" ca="1" si="817">VLOOKUP(A3076,INDIRECT($V$1&amp;"$A$2:$C$100000"),3,FALSE)</f>
        <v>4709.6499999999996</v>
      </c>
      <c r="D3076" s="42">
        <f t="shared" ca="1" si="810"/>
        <v>-51.550000000000182</v>
      </c>
      <c r="E3076" s="15">
        <f t="shared" ca="1" si="802"/>
        <v>0</v>
      </c>
      <c r="F3076" s="15">
        <f t="shared" ca="1" si="803"/>
        <v>-51.550000000000182</v>
      </c>
      <c r="G3076" s="17">
        <f t="shared" ca="1" si="811"/>
        <v>45.632142857142817</v>
      </c>
      <c r="H3076" s="17">
        <f t="shared" ca="1" si="812"/>
        <v>30.878571428571441</v>
      </c>
      <c r="I3076" s="17">
        <f t="shared" ca="1" si="813"/>
        <v>1.4777931991672431</v>
      </c>
      <c r="J3076" s="23">
        <f t="shared" ca="1" si="804"/>
        <v>59.641506791765828</v>
      </c>
      <c r="K3076" s="19" t="str">
        <f t="shared" ca="1" si="805"/>
        <v/>
      </c>
      <c r="L3076" s="19" t="str">
        <f t="shared" ca="1" si="806"/>
        <v/>
      </c>
      <c r="M3076" s="9" t="str">
        <f t="shared" ca="1" si="807"/>
        <v/>
      </c>
      <c r="N3076" s="9" t="str">
        <f t="shared" ca="1" si="808"/>
        <v/>
      </c>
      <c r="O3076" s="11">
        <f t="shared" ref="O3076:O3139" ca="1" si="818">VLOOKUP(A3076,INDIRECT($V$1&amp;"$A$2:$C$100000"),2,FALSE)</f>
        <v>39546</v>
      </c>
      <c r="P3076" s="31">
        <f t="shared" ca="1" si="814"/>
        <v>69</v>
      </c>
      <c r="Q3076" s="9">
        <f t="shared" ca="1" si="809"/>
        <v>0</v>
      </c>
      <c r="R3076" s="34" t="str">
        <f t="shared" ca="1" si="815"/>
        <v>BUY</v>
      </c>
    </row>
    <row r="3077" spans="1:18" x14ac:dyDescent="0.3">
      <c r="A3077" s="9">
        <v>3074</v>
      </c>
      <c r="B3077" s="11">
        <f t="shared" ca="1" si="816"/>
        <v>39547</v>
      </c>
      <c r="C3077" s="17">
        <f t="shared" ca="1" si="817"/>
        <v>4747.05</v>
      </c>
      <c r="D3077" s="42">
        <f t="shared" ca="1" si="810"/>
        <v>37.400000000000546</v>
      </c>
      <c r="E3077" s="15">
        <f t="shared" ref="E3077:E3140" ca="1" si="819">IF(D3077&gt;$V$5,D3077,0)</f>
        <v>37.400000000000546</v>
      </c>
      <c r="F3077" s="15">
        <f t="shared" ref="F3077:F3140" ca="1" si="820">IF(D3077&lt;$V$5,D3077,0)</f>
        <v>0</v>
      </c>
      <c r="G3077" s="17">
        <f t="shared" ca="1" si="811"/>
        <v>46.167857142857166</v>
      </c>
      <c r="H3077" s="17">
        <f t="shared" ca="1" si="812"/>
        <v>30.878571428571441</v>
      </c>
      <c r="I3077" s="17">
        <f t="shared" ca="1" si="813"/>
        <v>1.495142262317835</v>
      </c>
      <c r="J3077" s="23">
        <f t="shared" ref="J3077:J3140" ca="1" si="821">IF((A3077-1)&gt;=$G$1,IF(I3077=$V$5,$V$5,($V$6-($V$6/(1+I3077)))),"")</f>
        <v>59.922124878320126</v>
      </c>
      <c r="K3077" s="19" t="str">
        <f t="shared" ref="K3077:K3140" ca="1" si="822">IF((A3077-1)&gt;=$G$1,IF(J3077&gt;$D$1,$V$8,IF(J3077&lt;$C$1,$V$7,"")),"")</f>
        <v/>
      </c>
      <c r="L3077" s="19" t="str">
        <f t="shared" ref="L3077:L3140" ca="1" si="823">IF(M3077&lt;&gt;"",P3077,"")</f>
        <v/>
      </c>
      <c r="M3077" s="9" t="str">
        <f t="shared" ref="M3077:M3140" ca="1" si="824">IF(R3077&lt;&gt;R3076,R3077,"")</f>
        <v/>
      </c>
      <c r="N3077" s="9" t="str">
        <f t="shared" ref="N3077:N3140" ca="1" si="825">IF(OR(M3077=$V$7,M3077=$V$8),C3077,"")</f>
        <v/>
      </c>
      <c r="O3077" s="11">
        <f t="shared" ca="1" si="818"/>
        <v>39547</v>
      </c>
      <c r="P3077" s="31">
        <f t="shared" ca="1" si="814"/>
        <v>69</v>
      </c>
      <c r="Q3077" s="9">
        <f t="shared" ref="Q3077:Q3140" ca="1" si="826">IF(M3077&lt;&gt;"",1,0)</f>
        <v>0</v>
      </c>
      <c r="R3077" s="34" t="str">
        <f t="shared" ca="1" si="815"/>
        <v>BUY</v>
      </c>
    </row>
    <row r="3078" spans="1:18" x14ac:dyDescent="0.3">
      <c r="A3078" s="9">
        <v>3075</v>
      </c>
      <c r="B3078" s="11">
        <f t="shared" ca="1" si="816"/>
        <v>39548</v>
      </c>
      <c r="C3078" s="17">
        <f t="shared" ca="1" si="817"/>
        <v>4733</v>
      </c>
      <c r="D3078" s="42">
        <f t="shared" ref="D3078:D3141" ca="1" si="827">C3078-C3077</f>
        <v>-14.050000000000182</v>
      </c>
      <c r="E3078" s="15">
        <f t="shared" ca="1" si="819"/>
        <v>0</v>
      </c>
      <c r="F3078" s="15">
        <f t="shared" ca="1" si="820"/>
        <v>-14.050000000000182</v>
      </c>
      <c r="G3078" s="17">
        <f t="shared" ref="G3078:G3141" ca="1" si="828">IF((A3078-1)&gt;=$G$1,AVERAGE(OFFSET(E3078,0,0,-$G$1,1)),"")</f>
        <v>43.242857142857183</v>
      </c>
      <c r="H3078" s="17">
        <f t="shared" ref="H3078:H3141" ca="1" si="829">IF((A3078-1)&gt;=$G$1,ABS(AVERAGE(OFFSET(F3078,0,0,-$G$1,1))),"")</f>
        <v>31.882142857142885</v>
      </c>
      <c r="I3078" s="17">
        <f t="shared" ref="I3078:I3141" ca="1" si="830">IF((A3078-1)&gt;=$G$1,G3078/H3078,"")</f>
        <v>1.3563347149098242</v>
      </c>
      <c r="J3078" s="23">
        <f t="shared" ca="1" si="821"/>
        <v>57.561207511290704</v>
      </c>
      <c r="K3078" s="19" t="str">
        <f t="shared" ca="1" si="822"/>
        <v/>
      </c>
      <c r="L3078" s="19" t="str">
        <f t="shared" ca="1" si="823"/>
        <v/>
      </c>
      <c r="M3078" s="9" t="str">
        <f t="shared" ca="1" si="824"/>
        <v/>
      </c>
      <c r="N3078" s="9" t="str">
        <f t="shared" ca="1" si="825"/>
        <v/>
      </c>
      <c r="O3078" s="11">
        <f t="shared" ca="1" si="818"/>
        <v>39548</v>
      </c>
      <c r="P3078" s="31">
        <f t="shared" ref="P3078:P3141" ca="1" si="831">P3077+Q3078</f>
        <v>69</v>
      </c>
      <c r="Q3078" s="9">
        <f t="shared" ca="1" si="826"/>
        <v>0</v>
      </c>
      <c r="R3078" s="34" t="str">
        <f t="shared" ref="R3078:R3141" ca="1" si="832">IF(K3078=R3077,R3077,IF(K3078="",R3077,IF(K3078&lt;&gt;R3077,K3078)))</f>
        <v>BUY</v>
      </c>
    </row>
    <row r="3079" spans="1:18" x14ac:dyDescent="0.3">
      <c r="A3079" s="9">
        <v>3076</v>
      </c>
      <c r="B3079" s="11">
        <f t="shared" ca="1" si="816"/>
        <v>39549</v>
      </c>
      <c r="C3079" s="17">
        <f t="shared" ca="1" si="817"/>
        <v>4777.8</v>
      </c>
      <c r="D3079" s="42">
        <f t="shared" ca="1" si="827"/>
        <v>44.800000000000182</v>
      </c>
      <c r="E3079" s="15">
        <f t="shared" ca="1" si="819"/>
        <v>44.800000000000182</v>
      </c>
      <c r="F3079" s="15">
        <f t="shared" ca="1" si="820"/>
        <v>0</v>
      </c>
      <c r="G3079" s="17">
        <f t="shared" ca="1" si="828"/>
        <v>43.878571428571441</v>
      </c>
      <c r="H3079" s="17">
        <f t="shared" ca="1" si="829"/>
        <v>31.882142857142885</v>
      </c>
      <c r="I3079" s="17">
        <f t="shared" ca="1" si="830"/>
        <v>1.3762742242634696</v>
      </c>
      <c r="J3079" s="23">
        <f t="shared" ca="1" si="821"/>
        <v>57.91731485409889</v>
      </c>
      <c r="K3079" s="19" t="str">
        <f t="shared" ca="1" si="822"/>
        <v/>
      </c>
      <c r="L3079" s="19" t="str">
        <f t="shared" ca="1" si="823"/>
        <v/>
      </c>
      <c r="M3079" s="9" t="str">
        <f t="shared" ca="1" si="824"/>
        <v/>
      </c>
      <c r="N3079" s="9" t="str">
        <f t="shared" ca="1" si="825"/>
        <v/>
      </c>
      <c r="O3079" s="11">
        <f t="shared" ca="1" si="818"/>
        <v>39549</v>
      </c>
      <c r="P3079" s="31">
        <f t="shared" ca="1" si="831"/>
        <v>69</v>
      </c>
      <c r="Q3079" s="9">
        <f t="shared" ca="1" si="826"/>
        <v>0</v>
      </c>
      <c r="R3079" s="34" t="str">
        <f t="shared" ca="1" si="832"/>
        <v>BUY</v>
      </c>
    </row>
    <row r="3080" spans="1:18" x14ac:dyDescent="0.3">
      <c r="A3080" s="9">
        <v>3077</v>
      </c>
      <c r="B3080" s="11">
        <f t="shared" ca="1" si="816"/>
        <v>39553</v>
      </c>
      <c r="C3080" s="17">
        <f t="shared" ca="1" si="817"/>
        <v>4879.6499999999996</v>
      </c>
      <c r="D3080" s="42">
        <f t="shared" ca="1" si="827"/>
        <v>101.84999999999945</v>
      </c>
      <c r="E3080" s="15">
        <f t="shared" ca="1" si="819"/>
        <v>101.84999999999945</v>
      </c>
      <c r="F3080" s="15">
        <f t="shared" ca="1" si="820"/>
        <v>0</v>
      </c>
      <c r="G3080" s="17">
        <f t="shared" ca="1" si="828"/>
        <v>32.035714285714285</v>
      </c>
      <c r="H3080" s="17">
        <f t="shared" ca="1" si="829"/>
        <v>31.882142857142885</v>
      </c>
      <c r="I3080" s="17">
        <f t="shared" ca="1" si="830"/>
        <v>1.0048168477652057</v>
      </c>
      <c r="J3080" s="23">
        <f t="shared" ca="1" si="821"/>
        <v>50.120131865675781</v>
      </c>
      <c r="K3080" s="19" t="str">
        <f t="shared" ca="1" si="822"/>
        <v/>
      </c>
      <c r="L3080" s="19" t="str">
        <f t="shared" ca="1" si="823"/>
        <v/>
      </c>
      <c r="M3080" s="9" t="str">
        <f t="shared" ca="1" si="824"/>
        <v/>
      </c>
      <c r="N3080" s="9" t="str">
        <f t="shared" ca="1" si="825"/>
        <v/>
      </c>
      <c r="O3080" s="11">
        <f t="shared" ca="1" si="818"/>
        <v>39553</v>
      </c>
      <c r="P3080" s="31">
        <f t="shared" ca="1" si="831"/>
        <v>69</v>
      </c>
      <c r="Q3080" s="9">
        <f t="shared" ca="1" si="826"/>
        <v>0</v>
      </c>
      <c r="R3080" s="34" t="str">
        <f t="shared" ca="1" si="832"/>
        <v>BUY</v>
      </c>
    </row>
    <row r="3081" spans="1:18" x14ac:dyDescent="0.3">
      <c r="A3081" s="9">
        <v>3078</v>
      </c>
      <c r="B3081" s="11">
        <f t="shared" ca="1" si="816"/>
        <v>39554</v>
      </c>
      <c r="C3081" s="17">
        <f t="shared" ca="1" si="817"/>
        <v>4887.3</v>
      </c>
      <c r="D3081" s="42">
        <f t="shared" ca="1" si="827"/>
        <v>7.6500000000005457</v>
      </c>
      <c r="E3081" s="15">
        <f t="shared" ca="1" si="819"/>
        <v>7.6500000000005457</v>
      </c>
      <c r="F3081" s="15">
        <f t="shared" ca="1" si="820"/>
        <v>0</v>
      </c>
      <c r="G3081" s="17">
        <f t="shared" ca="1" si="828"/>
        <v>32.582142857142898</v>
      </c>
      <c r="H3081" s="17">
        <f t="shared" ca="1" si="829"/>
        <v>28.407142857142908</v>
      </c>
      <c r="I3081" s="17">
        <f t="shared" ca="1" si="830"/>
        <v>1.1469700779482015</v>
      </c>
      <c r="J3081" s="23">
        <f t="shared" ca="1" si="821"/>
        <v>53.422732330034528</v>
      </c>
      <c r="K3081" s="19" t="str">
        <f t="shared" ca="1" si="822"/>
        <v/>
      </c>
      <c r="L3081" s="19" t="str">
        <f t="shared" ca="1" si="823"/>
        <v/>
      </c>
      <c r="M3081" s="9" t="str">
        <f t="shared" ca="1" si="824"/>
        <v/>
      </c>
      <c r="N3081" s="9" t="str">
        <f t="shared" ca="1" si="825"/>
        <v/>
      </c>
      <c r="O3081" s="11">
        <f t="shared" ca="1" si="818"/>
        <v>39554</v>
      </c>
      <c r="P3081" s="31">
        <f t="shared" ca="1" si="831"/>
        <v>69</v>
      </c>
      <c r="Q3081" s="9">
        <f t="shared" ca="1" si="826"/>
        <v>0</v>
      </c>
      <c r="R3081" s="34" t="str">
        <f t="shared" ca="1" si="832"/>
        <v>BUY</v>
      </c>
    </row>
    <row r="3082" spans="1:18" x14ac:dyDescent="0.3">
      <c r="A3082" s="9">
        <v>3079</v>
      </c>
      <c r="B3082" s="11">
        <f t="shared" ca="1" si="816"/>
        <v>39555</v>
      </c>
      <c r="C3082" s="17">
        <f t="shared" ca="1" si="817"/>
        <v>4958.3999999999996</v>
      </c>
      <c r="D3082" s="42">
        <f t="shared" ca="1" si="827"/>
        <v>71.099999999999454</v>
      </c>
      <c r="E3082" s="15">
        <f t="shared" ca="1" si="819"/>
        <v>71.099999999999454</v>
      </c>
      <c r="F3082" s="15">
        <f t="shared" ca="1" si="820"/>
        <v>0</v>
      </c>
      <c r="G3082" s="17">
        <f t="shared" ca="1" si="828"/>
        <v>37.560714285714312</v>
      </c>
      <c r="H3082" s="17">
        <f t="shared" ca="1" si="829"/>
        <v>28.407142857142908</v>
      </c>
      <c r="I3082" s="17">
        <f t="shared" ca="1" si="830"/>
        <v>1.3222278099069635</v>
      </c>
      <c r="J3082" s="23">
        <f t="shared" ca="1" si="821"/>
        <v>56.93790265822097</v>
      </c>
      <c r="K3082" s="19" t="str">
        <f t="shared" ca="1" si="822"/>
        <v/>
      </c>
      <c r="L3082" s="19" t="str">
        <f t="shared" ca="1" si="823"/>
        <v/>
      </c>
      <c r="M3082" s="9" t="str">
        <f t="shared" ca="1" si="824"/>
        <v/>
      </c>
      <c r="N3082" s="9" t="str">
        <f t="shared" ca="1" si="825"/>
        <v/>
      </c>
      <c r="O3082" s="11">
        <f t="shared" ca="1" si="818"/>
        <v>39555</v>
      </c>
      <c r="P3082" s="31">
        <f t="shared" ca="1" si="831"/>
        <v>69</v>
      </c>
      <c r="Q3082" s="9">
        <f t="shared" ca="1" si="826"/>
        <v>0</v>
      </c>
      <c r="R3082" s="34" t="str">
        <f t="shared" ca="1" si="832"/>
        <v>BUY</v>
      </c>
    </row>
    <row r="3083" spans="1:18" x14ac:dyDescent="0.3">
      <c r="A3083" s="9">
        <v>3080</v>
      </c>
      <c r="B3083" s="11">
        <f t="shared" ca="1" si="816"/>
        <v>39559</v>
      </c>
      <c r="C3083" s="17">
        <f t="shared" ca="1" si="817"/>
        <v>5037</v>
      </c>
      <c r="D3083" s="42">
        <f t="shared" ca="1" si="827"/>
        <v>78.600000000000364</v>
      </c>
      <c r="E3083" s="15">
        <f t="shared" ca="1" si="819"/>
        <v>78.600000000000364</v>
      </c>
      <c r="F3083" s="15">
        <f t="shared" ca="1" si="820"/>
        <v>0</v>
      </c>
      <c r="G3083" s="17">
        <f t="shared" ca="1" si="828"/>
        <v>35.192857142857193</v>
      </c>
      <c r="H3083" s="17">
        <f t="shared" ca="1" si="829"/>
        <v>28.407142857142908</v>
      </c>
      <c r="I3083" s="17">
        <f t="shared" ca="1" si="830"/>
        <v>1.2388735227558456</v>
      </c>
      <c r="J3083" s="23">
        <f t="shared" ca="1" si="821"/>
        <v>55.334681042228205</v>
      </c>
      <c r="K3083" s="19" t="str">
        <f t="shared" ca="1" si="822"/>
        <v/>
      </c>
      <c r="L3083" s="19" t="str">
        <f t="shared" ca="1" si="823"/>
        <v/>
      </c>
      <c r="M3083" s="9" t="str">
        <f t="shared" ca="1" si="824"/>
        <v/>
      </c>
      <c r="N3083" s="9" t="str">
        <f t="shared" ca="1" si="825"/>
        <v/>
      </c>
      <c r="O3083" s="11">
        <f t="shared" ca="1" si="818"/>
        <v>39559</v>
      </c>
      <c r="P3083" s="31">
        <f t="shared" ca="1" si="831"/>
        <v>69</v>
      </c>
      <c r="Q3083" s="9">
        <f t="shared" ca="1" si="826"/>
        <v>0</v>
      </c>
      <c r="R3083" s="34" t="str">
        <f t="shared" ca="1" si="832"/>
        <v>BUY</v>
      </c>
    </row>
    <row r="3084" spans="1:18" x14ac:dyDescent="0.3">
      <c r="A3084" s="9">
        <v>3081</v>
      </c>
      <c r="B3084" s="11">
        <f t="shared" ca="1" si="816"/>
        <v>39560</v>
      </c>
      <c r="C3084" s="17">
        <f t="shared" ca="1" si="817"/>
        <v>5049.3</v>
      </c>
      <c r="D3084" s="42">
        <f t="shared" ca="1" si="827"/>
        <v>12.300000000000182</v>
      </c>
      <c r="E3084" s="15">
        <f t="shared" ca="1" si="819"/>
        <v>12.300000000000182</v>
      </c>
      <c r="F3084" s="15">
        <f t="shared" ca="1" si="820"/>
        <v>0</v>
      </c>
      <c r="G3084" s="17">
        <f t="shared" ca="1" si="828"/>
        <v>36.071428571428633</v>
      </c>
      <c r="H3084" s="17">
        <f t="shared" ca="1" si="829"/>
        <v>13.585714285714337</v>
      </c>
      <c r="I3084" s="17">
        <f t="shared" ca="1" si="830"/>
        <v>2.6550998948475235</v>
      </c>
      <c r="J3084" s="23">
        <f t="shared" ca="1" si="821"/>
        <v>72.640966628308362</v>
      </c>
      <c r="K3084" s="19" t="str">
        <f t="shared" ca="1" si="822"/>
        <v>SELL</v>
      </c>
      <c r="L3084" s="19">
        <f t="shared" ca="1" si="823"/>
        <v>70</v>
      </c>
      <c r="M3084" s="9" t="str">
        <f t="shared" ca="1" si="824"/>
        <v>SELL</v>
      </c>
      <c r="N3084" s="9">
        <f t="shared" ca="1" si="825"/>
        <v>5049.3</v>
      </c>
      <c r="O3084" s="11">
        <f t="shared" ca="1" si="818"/>
        <v>39560</v>
      </c>
      <c r="P3084" s="31">
        <f t="shared" ca="1" si="831"/>
        <v>70</v>
      </c>
      <c r="Q3084" s="9">
        <f t="shared" ca="1" si="826"/>
        <v>1</v>
      </c>
      <c r="R3084" s="34" t="str">
        <f t="shared" ca="1" si="832"/>
        <v>SELL</v>
      </c>
    </row>
    <row r="3085" spans="1:18" x14ac:dyDescent="0.3">
      <c r="A3085" s="9">
        <v>3082</v>
      </c>
      <c r="B3085" s="11">
        <f t="shared" ca="1" si="816"/>
        <v>39561</v>
      </c>
      <c r="C3085" s="17">
        <f t="shared" ca="1" si="817"/>
        <v>5022.8</v>
      </c>
      <c r="D3085" s="42">
        <f t="shared" ca="1" si="827"/>
        <v>-26.5</v>
      </c>
      <c r="E3085" s="15">
        <f t="shared" ca="1" si="819"/>
        <v>0</v>
      </c>
      <c r="F3085" s="15">
        <f t="shared" ca="1" si="820"/>
        <v>-26.5</v>
      </c>
      <c r="G3085" s="17">
        <f t="shared" ca="1" si="828"/>
        <v>35.710714285714339</v>
      </c>
      <c r="H3085" s="17">
        <f t="shared" ca="1" si="829"/>
        <v>15.478571428571481</v>
      </c>
      <c r="I3085" s="17">
        <f t="shared" ca="1" si="830"/>
        <v>2.3071065989847672</v>
      </c>
      <c r="J3085" s="23">
        <f t="shared" ca="1" si="821"/>
        <v>69.762087490406714</v>
      </c>
      <c r="K3085" s="19" t="str">
        <f t="shared" ca="1" si="822"/>
        <v/>
      </c>
      <c r="L3085" s="19" t="str">
        <f t="shared" ca="1" si="823"/>
        <v/>
      </c>
      <c r="M3085" s="9" t="str">
        <f t="shared" ca="1" si="824"/>
        <v/>
      </c>
      <c r="N3085" s="9" t="str">
        <f t="shared" ca="1" si="825"/>
        <v/>
      </c>
      <c r="O3085" s="11">
        <f t="shared" ca="1" si="818"/>
        <v>39561</v>
      </c>
      <c r="P3085" s="31">
        <f t="shared" ca="1" si="831"/>
        <v>70</v>
      </c>
      <c r="Q3085" s="9">
        <f t="shared" ca="1" si="826"/>
        <v>0</v>
      </c>
      <c r="R3085" s="34" t="str">
        <f t="shared" ca="1" si="832"/>
        <v>SELL</v>
      </c>
    </row>
    <row r="3086" spans="1:18" x14ac:dyDescent="0.3">
      <c r="A3086" s="9">
        <v>3083</v>
      </c>
      <c r="B3086" s="11">
        <f t="shared" ca="1" si="816"/>
        <v>39562</v>
      </c>
      <c r="C3086" s="17">
        <f t="shared" ca="1" si="817"/>
        <v>4999.8500000000004</v>
      </c>
      <c r="D3086" s="42">
        <f t="shared" ca="1" si="827"/>
        <v>-22.949999999999818</v>
      </c>
      <c r="E3086" s="15">
        <f t="shared" ca="1" si="819"/>
        <v>0</v>
      </c>
      <c r="F3086" s="15">
        <f t="shared" ca="1" si="820"/>
        <v>-22.949999999999818</v>
      </c>
      <c r="G3086" s="17">
        <f t="shared" ca="1" si="828"/>
        <v>34.664285714285789</v>
      </c>
      <c r="H3086" s="17">
        <f t="shared" ca="1" si="829"/>
        <v>17.117857142857183</v>
      </c>
      <c r="I3086" s="17">
        <f t="shared" ca="1" si="830"/>
        <v>2.0250365115793865</v>
      </c>
      <c r="J3086" s="23">
        <f t="shared" ca="1" si="821"/>
        <v>66.942547761914611</v>
      </c>
      <c r="K3086" s="19" t="str">
        <f t="shared" ca="1" si="822"/>
        <v/>
      </c>
      <c r="L3086" s="19" t="str">
        <f t="shared" ca="1" si="823"/>
        <v/>
      </c>
      <c r="M3086" s="9" t="str">
        <f t="shared" ca="1" si="824"/>
        <v/>
      </c>
      <c r="N3086" s="9" t="str">
        <f t="shared" ca="1" si="825"/>
        <v/>
      </c>
      <c r="O3086" s="11">
        <f t="shared" ca="1" si="818"/>
        <v>39562</v>
      </c>
      <c r="P3086" s="31">
        <f t="shared" ca="1" si="831"/>
        <v>70</v>
      </c>
      <c r="Q3086" s="9">
        <f t="shared" ca="1" si="826"/>
        <v>0</v>
      </c>
      <c r="R3086" s="34" t="str">
        <f t="shared" ca="1" si="832"/>
        <v>SELL</v>
      </c>
    </row>
    <row r="3087" spans="1:18" x14ac:dyDescent="0.3">
      <c r="A3087" s="9">
        <v>3084</v>
      </c>
      <c r="B3087" s="11">
        <f t="shared" ca="1" si="816"/>
        <v>39563</v>
      </c>
      <c r="C3087" s="17">
        <f t="shared" ca="1" si="817"/>
        <v>5111.7</v>
      </c>
      <c r="D3087" s="42">
        <f t="shared" ca="1" si="827"/>
        <v>111.84999999999945</v>
      </c>
      <c r="E3087" s="15">
        <f t="shared" ca="1" si="819"/>
        <v>111.84999999999945</v>
      </c>
      <c r="F3087" s="15">
        <f t="shared" ca="1" si="820"/>
        <v>0</v>
      </c>
      <c r="G3087" s="17">
        <f t="shared" ca="1" si="828"/>
        <v>41.410714285714285</v>
      </c>
      <c r="H3087" s="17">
        <f t="shared" ca="1" si="829"/>
        <v>17.117857142857183</v>
      </c>
      <c r="I3087" s="17">
        <f t="shared" ca="1" si="830"/>
        <v>2.4191529313582252</v>
      </c>
      <c r="J3087" s="23">
        <f t="shared" ca="1" si="821"/>
        <v>70.752989992677527</v>
      </c>
      <c r="K3087" s="19" t="str">
        <f t="shared" ca="1" si="822"/>
        <v>SELL</v>
      </c>
      <c r="L3087" s="19" t="str">
        <f t="shared" ca="1" si="823"/>
        <v/>
      </c>
      <c r="M3087" s="9" t="str">
        <f t="shared" ca="1" si="824"/>
        <v/>
      </c>
      <c r="N3087" s="9" t="str">
        <f t="shared" ca="1" si="825"/>
        <v/>
      </c>
      <c r="O3087" s="11">
        <f t="shared" ca="1" si="818"/>
        <v>39563</v>
      </c>
      <c r="P3087" s="31">
        <f t="shared" ca="1" si="831"/>
        <v>70</v>
      </c>
      <c r="Q3087" s="9">
        <f t="shared" ca="1" si="826"/>
        <v>0</v>
      </c>
      <c r="R3087" s="34" t="str">
        <f t="shared" ca="1" si="832"/>
        <v>SELL</v>
      </c>
    </row>
    <row r="3088" spans="1:18" x14ac:dyDescent="0.3">
      <c r="A3088" s="9">
        <v>3085</v>
      </c>
      <c r="B3088" s="11">
        <f t="shared" ca="1" si="816"/>
        <v>39566</v>
      </c>
      <c r="C3088" s="17">
        <f t="shared" ca="1" si="817"/>
        <v>5089.6499999999996</v>
      </c>
      <c r="D3088" s="42">
        <f t="shared" ca="1" si="827"/>
        <v>-22.050000000000182</v>
      </c>
      <c r="E3088" s="15">
        <f t="shared" ca="1" si="819"/>
        <v>0</v>
      </c>
      <c r="F3088" s="15">
        <f t="shared" ca="1" si="820"/>
        <v>-22.050000000000182</v>
      </c>
      <c r="G3088" s="17">
        <f t="shared" ca="1" si="828"/>
        <v>41.410714285714285</v>
      </c>
      <c r="H3088" s="17">
        <f t="shared" ca="1" si="829"/>
        <v>9.7928571428571694</v>
      </c>
      <c r="I3088" s="17">
        <f t="shared" ca="1" si="830"/>
        <v>4.2286652078774498</v>
      </c>
      <c r="J3088" s="23">
        <f t="shared" ca="1" si="821"/>
        <v>80.874659970705125</v>
      </c>
      <c r="K3088" s="19" t="str">
        <f t="shared" ca="1" si="822"/>
        <v>SELL</v>
      </c>
      <c r="L3088" s="19" t="str">
        <f t="shared" ca="1" si="823"/>
        <v/>
      </c>
      <c r="M3088" s="9" t="str">
        <f t="shared" ca="1" si="824"/>
        <v/>
      </c>
      <c r="N3088" s="9" t="str">
        <f t="shared" ca="1" si="825"/>
        <v/>
      </c>
      <c r="O3088" s="11">
        <f t="shared" ca="1" si="818"/>
        <v>39566</v>
      </c>
      <c r="P3088" s="31">
        <f t="shared" ca="1" si="831"/>
        <v>70</v>
      </c>
      <c r="Q3088" s="9">
        <f t="shared" ca="1" si="826"/>
        <v>0</v>
      </c>
      <c r="R3088" s="34" t="str">
        <f t="shared" ca="1" si="832"/>
        <v>SELL</v>
      </c>
    </row>
    <row r="3089" spans="1:18" x14ac:dyDescent="0.3">
      <c r="A3089" s="9">
        <v>3086</v>
      </c>
      <c r="B3089" s="11">
        <f t="shared" ca="1" si="816"/>
        <v>39567</v>
      </c>
      <c r="C3089" s="17">
        <f t="shared" ca="1" si="817"/>
        <v>5195.5</v>
      </c>
      <c r="D3089" s="42">
        <f t="shared" ca="1" si="827"/>
        <v>105.85000000000036</v>
      </c>
      <c r="E3089" s="15">
        <f t="shared" ca="1" si="819"/>
        <v>105.85000000000036</v>
      </c>
      <c r="F3089" s="15">
        <f t="shared" ca="1" si="820"/>
        <v>0</v>
      </c>
      <c r="G3089" s="17">
        <f t="shared" ca="1" si="828"/>
        <v>40.814285714285752</v>
      </c>
      <c r="H3089" s="17">
        <f t="shared" ca="1" si="829"/>
        <v>9.7928571428571694</v>
      </c>
      <c r="I3089" s="17">
        <f t="shared" ca="1" si="830"/>
        <v>4.1677607585703793</v>
      </c>
      <c r="J3089" s="23">
        <f t="shared" ca="1" si="821"/>
        <v>80.649258997882825</v>
      </c>
      <c r="K3089" s="19" t="str">
        <f t="shared" ca="1" si="822"/>
        <v>SELL</v>
      </c>
      <c r="L3089" s="19" t="str">
        <f t="shared" ca="1" si="823"/>
        <v/>
      </c>
      <c r="M3089" s="9" t="str">
        <f t="shared" ca="1" si="824"/>
        <v/>
      </c>
      <c r="N3089" s="9" t="str">
        <f t="shared" ca="1" si="825"/>
        <v/>
      </c>
      <c r="O3089" s="11">
        <f t="shared" ca="1" si="818"/>
        <v>39567</v>
      </c>
      <c r="P3089" s="31">
        <f t="shared" ca="1" si="831"/>
        <v>70</v>
      </c>
      <c r="Q3089" s="9">
        <f t="shared" ca="1" si="826"/>
        <v>0</v>
      </c>
      <c r="R3089" s="34" t="str">
        <f t="shared" ca="1" si="832"/>
        <v>SELL</v>
      </c>
    </row>
    <row r="3090" spans="1:18" x14ac:dyDescent="0.3">
      <c r="A3090" s="9">
        <v>3087</v>
      </c>
      <c r="B3090" s="11">
        <f t="shared" ca="1" si="816"/>
        <v>39568</v>
      </c>
      <c r="C3090" s="17">
        <f t="shared" ca="1" si="817"/>
        <v>5165.8999999999996</v>
      </c>
      <c r="D3090" s="42">
        <f t="shared" ca="1" si="827"/>
        <v>-29.600000000000364</v>
      </c>
      <c r="E3090" s="15">
        <f t="shared" ca="1" si="819"/>
        <v>0</v>
      </c>
      <c r="F3090" s="15">
        <f t="shared" ca="1" si="820"/>
        <v>-29.600000000000364</v>
      </c>
      <c r="G3090" s="17">
        <f t="shared" ca="1" si="828"/>
        <v>40.814285714285752</v>
      </c>
      <c r="H3090" s="17">
        <f t="shared" ca="1" si="829"/>
        <v>8.2250000000000387</v>
      </c>
      <c r="I3090" s="17">
        <f t="shared" ca="1" si="830"/>
        <v>4.9622231871471802</v>
      </c>
      <c r="J3090" s="23">
        <f t="shared" ca="1" si="821"/>
        <v>83.227732867234664</v>
      </c>
      <c r="K3090" s="19" t="str">
        <f t="shared" ca="1" si="822"/>
        <v>SELL</v>
      </c>
      <c r="L3090" s="19" t="str">
        <f t="shared" ca="1" si="823"/>
        <v/>
      </c>
      <c r="M3090" s="9" t="str">
        <f t="shared" ca="1" si="824"/>
        <v/>
      </c>
      <c r="N3090" s="9" t="str">
        <f t="shared" ca="1" si="825"/>
        <v/>
      </c>
      <c r="O3090" s="11">
        <f t="shared" ca="1" si="818"/>
        <v>39568</v>
      </c>
      <c r="P3090" s="31">
        <f t="shared" ca="1" si="831"/>
        <v>70</v>
      </c>
      <c r="Q3090" s="9">
        <f t="shared" ca="1" si="826"/>
        <v>0</v>
      </c>
      <c r="R3090" s="34" t="str">
        <f t="shared" ca="1" si="832"/>
        <v>SELL</v>
      </c>
    </row>
    <row r="3091" spans="1:18" x14ac:dyDescent="0.3">
      <c r="A3091" s="9">
        <v>3088</v>
      </c>
      <c r="B3091" s="11">
        <f t="shared" ca="1" si="816"/>
        <v>39570</v>
      </c>
      <c r="C3091" s="17">
        <f t="shared" ca="1" si="817"/>
        <v>5228.2</v>
      </c>
      <c r="D3091" s="42">
        <f t="shared" ca="1" si="827"/>
        <v>62.300000000000182</v>
      </c>
      <c r="E3091" s="15">
        <f t="shared" ca="1" si="819"/>
        <v>62.300000000000182</v>
      </c>
      <c r="F3091" s="15">
        <f t="shared" ca="1" si="820"/>
        <v>0</v>
      </c>
      <c r="G3091" s="17">
        <f t="shared" ca="1" si="828"/>
        <v>42.592857142857156</v>
      </c>
      <c r="H3091" s="17">
        <f t="shared" ca="1" si="829"/>
        <v>8.2250000000000387</v>
      </c>
      <c r="I3091" s="17">
        <f t="shared" ca="1" si="830"/>
        <v>5.1784628745114842</v>
      </c>
      <c r="J3091" s="23">
        <f t="shared" ca="1" si="821"/>
        <v>83.814744535807094</v>
      </c>
      <c r="K3091" s="19" t="str">
        <f t="shared" ca="1" si="822"/>
        <v>SELL</v>
      </c>
      <c r="L3091" s="19" t="str">
        <f t="shared" ca="1" si="823"/>
        <v/>
      </c>
      <c r="M3091" s="9" t="str">
        <f t="shared" ca="1" si="824"/>
        <v/>
      </c>
      <c r="N3091" s="9" t="str">
        <f t="shared" ca="1" si="825"/>
        <v/>
      </c>
      <c r="O3091" s="11">
        <f t="shared" ca="1" si="818"/>
        <v>39570</v>
      </c>
      <c r="P3091" s="31">
        <f t="shared" ca="1" si="831"/>
        <v>70</v>
      </c>
      <c r="Q3091" s="9">
        <f t="shared" ca="1" si="826"/>
        <v>0</v>
      </c>
      <c r="R3091" s="34" t="str">
        <f t="shared" ca="1" si="832"/>
        <v>SELL</v>
      </c>
    </row>
    <row r="3092" spans="1:18" x14ac:dyDescent="0.3">
      <c r="A3092" s="9">
        <v>3089</v>
      </c>
      <c r="B3092" s="11">
        <f t="shared" ca="1" si="816"/>
        <v>39573</v>
      </c>
      <c r="C3092" s="17">
        <f t="shared" ca="1" si="817"/>
        <v>5192.25</v>
      </c>
      <c r="D3092" s="42">
        <f t="shared" ca="1" si="827"/>
        <v>-35.949999999999818</v>
      </c>
      <c r="E3092" s="15">
        <f t="shared" ca="1" si="819"/>
        <v>0</v>
      </c>
      <c r="F3092" s="15">
        <f t="shared" ca="1" si="820"/>
        <v>-35.949999999999818</v>
      </c>
      <c r="G3092" s="17">
        <f t="shared" ca="1" si="828"/>
        <v>42.592857142857156</v>
      </c>
      <c r="H3092" s="17">
        <f t="shared" ca="1" si="829"/>
        <v>9.789285714285727</v>
      </c>
      <c r="I3092" s="17">
        <f t="shared" ca="1" si="830"/>
        <v>4.3509668004377922</v>
      </c>
      <c r="J3092" s="23">
        <f t="shared" ca="1" si="821"/>
        <v>81.311788368446159</v>
      </c>
      <c r="K3092" s="19" t="str">
        <f t="shared" ca="1" si="822"/>
        <v>SELL</v>
      </c>
      <c r="L3092" s="19" t="str">
        <f t="shared" ca="1" si="823"/>
        <v/>
      </c>
      <c r="M3092" s="9" t="str">
        <f t="shared" ca="1" si="824"/>
        <v/>
      </c>
      <c r="N3092" s="9" t="str">
        <f t="shared" ca="1" si="825"/>
        <v/>
      </c>
      <c r="O3092" s="11">
        <f t="shared" ca="1" si="818"/>
        <v>39573</v>
      </c>
      <c r="P3092" s="31">
        <f t="shared" ca="1" si="831"/>
        <v>70</v>
      </c>
      <c r="Q3092" s="9">
        <f t="shared" ca="1" si="826"/>
        <v>0</v>
      </c>
      <c r="R3092" s="34" t="str">
        <f t="shared" ca="1" si="832"/>
        <v>SELL</v>
      </c>
    </row>
    <row r="3093" spans="1:18" x14ac:dyDescent="0.3">
      <c r="A3093" s="9">
        <v>3090</v>
      </c>
      <c r="B3093" s="11">
        <f t="shared" ca="1" si="816"/>
        <v>39574</v>
      </c>
      <c r="C3093" s="17">
        <f t="shared" ca="1" si="817"/>
        <v>5144.6499999999996</v>
      </c>
      <c r="D3093" s="42">
        <f t="shared" ca="1" si="827"/>
        <v>-47.600000000000364</v>
      </c>
      <c r="E3093" s="15">
        <f t="shared" ca="1" si="819"/>
        <v>0</v>
      </c>
      <c r="F3093" s="15">
        <f t="shared" ca="1" si="820"/>
        <v>-47.600000000000364</v>
      </c>
      <c r="G3093" s="17">
        <f t="shared" ca="1" si="828"/>
        <v>39.392857142857146</v>
      </c>
      <c r="H3093" s="17">
        <f t="shared" ca="1" si="829"/>
        <v>13.189285714285754</v>
      </c>
      <c r="I3093" s="17">
        <f t="shared" ca="1" si="830"/>
        <v>2.9867316544814426</v>
      </c>
      <c r="J3093" s="23">
        <f t="shared" ca="1" si="821"/>
        <v>74.916796848468323</v>
      </c>
      <c r="K3093" s="19" t="str">
        <f t="shared" ca="1" si="822"/>
        <v>SELL</v>
      </c>
      <c r="L3093" s="19" t="str">
        <f t="shared" ca="1" si="823"/>
        <v/>
      </c>
      <c r="M3093" s="9" t="str">
        <f t="shared" ca="1" si="824"/>
        <v/>
      </c>
      <c r="N3093" s="9" t="str">
        <f t="shared" ca="1" si="825"/>
        <v/>
      </c>
      <c r="O3093" s="11">
        <f t="shared" ca="1" si="818"/>
        <v>39574</v>
      </c>
      <c r="P3093" s="31">
        <f t="shared" ca="1" si="831"/>
        <v>70</v>
      </c>
      <c r="Q3093" s="9">
        <f t="shared" ca="1" si="826"/>
        <v>0</v>
      </c>
      <c r="R3093" s="34" t="str">
        <f t="shared" ca="1" si="832"/>
        <v>SELL</v>
      </c>
    </row>
    <row r="3094" spans="1:18" x14ac:dyDescent="0.3">
      <c r="A3094" s="9">
        <v>3091</v>
      </c>
      <c r="B3094" s="11">
        <f t="shared" ca="1" si="816"/>
        <v>39575</v>
      </c>
      <c r="C3094" s="17">
        <f t="shared" ca="1" si="817"/>
        <v>5135.5</v>
      </c>
      <c r="D3094" s="42">
        <f t="shared" ca="1" si="827"/>
        <v>-9.1499999999996362</v>
      </c>
      <c r="E3094" s="15">
        <f t="shared" ca="1" si="819"/>
        <v>0</v>
      </c>
      <c r="F3094" s="15">
        <f t="shared" ca="1" si="820"/>
        <v>-9.1499999999996362</v>
      </c>
      <c r="G3094" s="17">
        <f t="shared" ca="1" si="828"/>
        <v>32.117857142857183</v>
      </c>
      <c r="H3094" s="17">
        <f t="shared" ca="1" si="829"/>
        <v>13.842857142857156</v>
      </c>
      <c r="I3094" s="17">
        <f t="shared" ca="1" si="830"/>
        <v>2.3201754385964919</v>
      </c>
      <c r="J3094" s="23">
        <f t="shared" ca="1" si="821"/>
        <v>69.881109643328941</v>
      </c>
      <c r="K3094" s="19" t="str">
        <f t="shared" ca="1" si="822"/>
        <v/>
      </c>
      <c r="L3094" s="19" t="str">
        <f t="shared" ca="1" si="823"/>
        <v/>
      </c>
      <c r="M3094" s="9" t="str">
        <f t="shared" ca="1" si="824"/>
        <v/>
      </c>
      <c r="N3094" s="9" t="str">
        <f t="shared" ca="1" si="825"/>
        <v/>
      </c>
      <c r="O3094" s="11">
        <f t="shared" ca="1" si="818"/>
        <v>39575</v>
      </c>
      <c r="P3094" s="31">
        <f t="shared" ca="1" si="831"/>
        <v>70</v>
      </c>
      <c r="Q3094" s="9">
        <f t="shared" ca="1" si="826"/>
        <v>0</v>
      </c>
      <c r="R3094" s="34" t="str">
        <f t="shared" ca="1" si="832"/>
        <v>SELL</v>
      </c>
    </row>
    <row r="3095" spans="1:18" x14ac:dyDescent="0.3">
      <c r="A3095" s="9">
        <v>3092</v>
      </c>
      <c r="B3095" s="11">
        <f t="shared" ca="1" si="816"/>
        <v>39576</v>
      </c>
      <c r="C3095" s="17">
        <f t="shared" ca="1" si="817"/>
        <v>5081.7</v>
      </c>
      <c r="D3095" s="42">
        <f t="shared" ca="1" si="827"/>
        <v>-53.800000000000182</v>
      </c>
      <c r="E3095" s="15">
        <f t="shared" ca="1" si="819"/>
        <v>0</v>
      </c>
      <c r="F3095" s="15">
        <f t="shared" ca="1" si="820"/>
        <v>-53.800000000000182</v>
      </c>
      <c r="G3095" s="17">
        <f t="shared" ca="1" si="828"/>
        <v>31.571428571428573</v>
      </c>
      <c r="H3095" s="17">
        <f t="shared" ca="1" si="829"/>
        <v>17.685714285714312</v>
      </c>
      <c r="I3095" s="17">
        <f t="shared" ca="1" si="830"/>
        <v>1.7851373182552479</v>
      </c>
      <c r="J3095" s="23">
        <f t="shared" ca="1" si="821"/>
        <v>64.095127610208777</v>
      </c>
      <c r="K3095" s="19" t="str">
        <f t="shared" ca="1" si="822"/>
        <v/>
      </c>
      <c r="L3095" s="19" t="str">
        <f t="shared" ca="1" si="823"/>
        <v/>
      </c>
      <c r="M3095" s="9" t="str">
        <f t="shared" ca="1" si="824"/>
        <v/>
      </c>
      <c r="N3095" s="9" t="str">
        <f t="shared" ca="1" si="825"/>
        <v/>
      </c>
      <c r="O3095" s="11">
        <f t="shared" ca="1" si="818"/>
        <v>39576</v>
      </c>
      <c r="P3095" s="31">
        <f t="shared" ca="1" si="831"/>
        <v>70</v>
      </c>
      <c r="Q3095" s="9">
        <f t="shared" ca="1" si="826"/>
        <v>0</v>
      </c>
      <c r="R3095" s="34" t="str">
        <f t="shared" ca="1" si="832"/>
        <v>SELL</v>
      </c>
    </row>
    <row r="3096" spans="1:18" x14ac:dyDescent="0.3">
      <c r="A3096" s="9">
        <v>3093</v>
      </c>
      <c r="B3096" s="11">
        <f t="shared" ca="1" si="816"/>
        <v>39577</v>
      </c>
      <c r="C3096" s="17">
        <f t="shared" ca="1" si="817"/>
        <v>4982.6000000000004</v>
      </c>
      <c r="D3096" s="42">
        <f t="shared" ca="1" si="827"/>
        <v>-99.099999999999454</v>
      </c>
      <c r="E3096" s="15">
        <f t="shared" ca="1" si="819"/>
        <v>0</v>
      </c>
      <c r="F3096" s="15">
        <f t="shared" ca="1" si="820"/>
        <v>-99.099999999999454</v>
      </c>
      <c r="G3096" s="17">
        <f t="shared" ca="1" si="828"/>
        <v>26.492857142857183</v>
      </c>
      <c r="H3096" s="17">
        <f t="shared" ca="1" si="829"/>
        <v>24.764285714285702</v>
      </c>
      <c r="I3096" s="17">
        <f t="shared" ca="1" si="830"/>
        <v>1.0698009806749373</v>
      </c>
      <c r="J3096" s="23">
        <f t="shared" ca="1" si="821"/>
        <v>51.686176142697938</v>
      </c>
      <c r="K3096" s="19" t="str">
        <f t="shared" ca="1" si="822"/>
        <v/>
      </c>
      <c r="L3096" s="19" t="str">
        <f t="shared" ca="1" si="823"/>
        <v/>
      </c>
      <c r="M3096" s="9" t="str">
        <f t="shared" ca="1" si="824"/>
        <v/>
      </c>
      <c r="N3096" s="9" t="str">
        <f t="shared" ca="1" si="825"/>
        <v/>
      </c>
      <c r="O3096" s="11">
        <f t="shared" ca="1" si="818"/>
        <v>39577</v>
      </c>
      <c r="P3096" s="31">
        <f t="shared" ca="1" si="831"/>
        <v>70</v>
      </c>
      <c r="Q3096" s="9">
        <f t="shared" ca="1" si="826"/>
        <v>0</v>
      </c>
      <c r="R3096" s="34" t="str">
        <f t="shared" ca="1" si="832"/>
        <v>SELL</v>
      </c>
    </row>
    <row r="3097" spans="1:18" x14ac:dyDescent="0.3">
      <c r="A3097" s="9">
        <v>3094</v>
      </c>
      <c r="B3097" s="11">
        <f t="shared" ca="1" si="816"/>
        <v>39580</v>
      </c>
      <c r="C3097" s="17">
        <f t="shared" ca="1" si="817"/>
        <v>5012.6499999999996</v>
      </c>
      <c r="D3097" s="42">
        <f t="shared" ca="1" si="827"/>
        <v>30.049999999999272</v>
      </c>
      <c r="E3097" s="15">
        <f t="shared" ca="1" si="819"/>
        <v>30.049999999999272</v>
      </c>
      <c r="F3097" s="15">
        <f t="shared" ca="1" si="820"/>
        <v>0</v>
      </c>
      <c r="G3097" s="17">
        <f t="shared" ca="1" si="828"/>
        <v>23.024999999999959</v>
      </c>
      <c r="H3097" s="17">
        <f t="shared" ca="1" si="829"/>
        <v>24.764285714285702</v>
      </c>
      <c r="I3097" s="17">
        <f t="shared" ca="1" si="830"/>
        <v>0.9297663686184009</v>
      </c>
      <c r="J3097" s="23">
        <f t="shared" ca="1" si="821"/>
        <v>48.180255586279024</v>
      </c>
      <c r="K3097" s="19" t="str">
        <f t="shared" ca="1" si="822"/>
        <v/>
      </c>
      <c r="L3097" s="19" t="str">
        <f t="shared" ca="1" si="823"/>
        <v/>
      </c>
      <c r="M3097" s="9" t="str">
        <f t="shared" ca="1" si="824"/>
        <v/>
      </c>
      <c r="N3097" s="9" t="str">
        <f t="shared" ca="1" si="825"/>
        <v/>
      </c>
      <c r="O3097" s="11">
        <f t="shared" ca="1" si="818"/>
        <v>39580</v>
      </c>
      <c r="P3097" s="31">
        <f t="shared" ca="1" si="831"/>
        <v>70</v>
      </c>
      <c r="Q3097" s="9">
        <f t="shared" ca="1" si="826"/>
        <v>0</v>
      </c>
      <c r="R3097" s="34" t="str">
        <f t="shared" ca="1" si="832"/>
        <v>SELL</v>
      </c>
    </row>
    <row r="3098" spans="1:18" x14ac:dyDescent="0.3">
      <c r="A3098" s="9">
        <v>3095</v>
      </c>
      <c r="B3098" s="11">
        <f t="shared" ca="1" si="816"/>
        <v>39581</v>
      </c>
      <c r="C3098" s="17">
        <f t="shared" ca="1" si="817"/>
        <v>4957.8</v>
      </c>
      <c r="D3098" s="42">
        <f t="shared" ca="1" si="827"/>
        <v>-54.849999999999454</v>
      </c>
      <c r="E3098" s="15">
        <f t="shared" ca="1" si="819"/>
        <v>0</v>
      </c>
      <c r="F3098" s="15">
        <f t="shared" ca="1" si="820"/>
        <v>-54.849999999999454</v>
      </c>
      <c r="G3098" s="17">
        <f t="shared" ca="1" si="828"/>
        <v>22.146428571428519</v>
      </c>
      <c r="H3098" s="17">
        <f t="shared" ca="1" si="829"/>
        <v>28.682142857142804</v>
      </c>
      <c r="I3098" s="17">
        <f t="shared" ca="1" si="830"/>
        <v>0.77213298468434777</v>
      </c>
      <c r="J3098" s="23">
        <f t="shared" ca="1" si="821"/>
        <v>43.570826306913986</v>
      </c>
      <c r="K3098" s="19" t="str">
        <f t="shared" ca="1" si="822"/>
        <v/>
      </c>
      <c r="L3098" s="19" t="str">
        <f t="shared" ca="1" si="823"/>
        <v/>
      </c>
      <c r="M3098" s="9" t="str">
        <f t="shared" ca="1" si="824"/>
        <v/>
      </c>
      <c r="N3098" s="9" t="str">
        <f t="shared" ca="1" si="825"/>
        <v/>
      </c>
      <c r="O3098" s="11">
        <f t="shared" ca="1" si="818"/>
        <v>39581</v>
      </c>
      <c r="P3098" s="31">
        <f t="shared" ca="1" si="831"/>
        <v>70</v>
      </c>
      <c r="Q3098" s="9">
        <f t="shared" ca="1" si="826"/>
        <v>0</v>
      </c>
      <c r="R3098" s="34" t="str">
        <f t="shared" ca="1" si="832"/>
        <v>SELL</v>
      </c>
    </row>
    <row r="3099" spans="1:18" x14ac:dyDescent="0.3">
      <c r="A3099" s="9">
        <v>3096</v>
      </c>
      <c r="B3099" s="11">
        <f t="shared" ca="1" si="816"/>
        <v>39582</v>
      </c>
      <c r="C3099" s="17">
        <f t="shared" ca="1" si="817"/>
        <v>5011.75</v>
      </c>
      <c r="D3099" s="42">
        <f t="shared" ca="1" si="827"/>
        <v>53.949999999999818</v>
      </c>
      <c r="E3099" s="15">
        <f t="shared" ca="1" si="819"/>
        <v>53.949999999999818</v>
      </c>
      <c r="F3099" s="15">
        <f t="shared" ca="1" si="820"/>
        <v>0</v>
      </c>
      <c r="G3099" s="17">
        <f t="shared" ca="1" si="828"/>
        <v>25.999999999999936</v>
      </c>
      <c r="H3099" s="17">
        <f t="shared" ca="1" si="829"/>
        <v>26.789285714285661</v>
      </c>
      <c r="I3099" s="17">
        <f t="shared" ca="1" si="830"/>
        <v>0.97053726169843979</v>
      </c>
      <c r="J3099" s="23">
        <f t="shared" ca="1" si="821"/>
        <v>49.252418645558478</v>
      </c>
      <c r="K3099" s="19" t="str">
        <f t="shared" ca="1" si="822"/>
        <v/>
      </c>
      <c r="L3099" s="19" t="str">
        <f t="shared" ca="1" si="823"/>
        <v/>
      </c>
      <c r="M3099" s="9" t="str">
        <f t="shared" ca="1" si="824"/>
        <v/>
      </c>
      <c r="N3099" s="9" t="str">
        <f t="shared" ca="1" si="825"/>
        <v/>
      </c>
      <c r="O3099" s="11">
        <f t="shared" ca="1" si="818"/>
        <v>39582</v>
      </c>
      <c r="P3099" s="31">
        <f t="shared" ca="1" si="831"/>
        <v>70</v>
      </c>
      <c r="Q3099" s="9">
        <f t="shared" ca="1" si="826"/>
        <v>0</v>
      </c>
      <c r="R3099" s="34" t="str">
        <f t="shared" ca="1" si="832"/>
        <v>SELL</v>
      </c>
    </row>
    <row r="3100" spans="1:18" x14ac:dyDescent="0.3">
      <c r="A3100" s="9">
        <v>3097</v>
      </c>
      <c r="B3100" s="11">
        <f t="shared" ca="1" si="816"/>
        <v>39583</v>
      </c>
      <c r="C3100" s="17">
        <f t="shared" ca="1" si="817"/>
        <v>5115.25</v>
      </c>
      <c r="D3100" s="42">
        <f t="shared" ca="1" si="827"/>
        <v>103.5</v>
      </c>
      <c r="E3100" s="15">
        <f t="shared" ca="1" si="819"/>
        <v>103.5</v>
      </c>
      <c r="F3100" s="15">
        <f t="shared" ca="1" si="820"/>
        <v>0</v>
      </c>
      <c r="G3100" s="17">
        <f t="shared" ca="1" si="828"/>
        <v>33.392857142857075</v>
      </c>
      <c r="H3100" s="17">
        <f t="shared" ca="1" si="829"/>
        <v>25.149999999999959</v>
      </c>
      <c r="I3100" s="17">
        <f t="shared" ca="1" si="830"/>
        <v>1.3277477989207607</v>
      </c>
      <c r="J3100" s="23">
        <f t="shared" ca="1" si="821"/>
        <v>57.040019521717902</v>
      </c>
      <c r="K3100" s="19" t="str">
        <f t="shared" ca="1" si="822"/>
        <v/>
      </c>
      <c r="L3100" s="19" t="str">
        <f t="shared" ca="1" si="823"/>
        <v/>
      </c>
      <c r="M3100" s="9" t="str">
        <f t="shared" ca="1" si="824"/>
        <v/>
      </c>
      <c r="N3100" s="9" t="str">
        <f t="shared" ca="1" si="825"/>
        <v/>
      </c>
      <c r="O3100" s="11">
        <f t="shared" ca="1" si="818"/>
        <v>39583</v>
      </c>
      <c r="P3100" s="31">
        <f t="shared" ca="1" si="831"/>
        <v>70</v>
      </c>
      <c r="Q3100" s="9">
        <f t="shared" ca="1" si="826"/>
        <v>0</v>
      </c>
      <c r="R3100" s="34" t="str">
        <f t="shared" ca="1" si="832"/>
        <v>SELL</v>
      </c>
    </row>
    <row r="3101" spans="1:18" x14ac:dyDescent="0.3">
      <c r="A3101" s="9">
        <v>3098</v>
      </c>
      <c r="B3101" s="11">
        <f t="shared" ca="1" si="816"/>
        <v>39584</v>
      </c>
      <c r="C3101" s="17">
        <f t="shared" ca="1" si="817"/>
        <v>5157.7</v>
      </c>
      <c r="D3101" s="42">
        <f t="shared" ca="1" si="827"/>
        <v>42.449999999999818</v>
      </c>
      <c r="E3101" s="15">
        <f t="shared" ca="1" si="819"/>
        <v>42.449999999999818</v>
      </c>
      <c r="F3101" s="15">
        <f t="shared" ca="1" si="820"/>
        <v>0</v>
      </c>
      <c r="G3101" s="17">
        <f t="shared" ca="1" si="828"/>
        <v>28.435714285714248</v>
      </c>
      <c r="H3101" s="17">
        <f t="shared" ca="1" si="829"/>
        <v>25.149999999999959</v>
      </c>
      <c r="I3101" s="17">
        <f t="shared" ca="1" si="830"/>
        <v>1.1306447032093159</v>
      </c>
      <c r="J3101" s="23">
        <f t="shared" ca="1" si="821"/>
        <v>53.065849106904835</v>
      </c>
      <c r="K3101" s="19" t="str">
        <f t="shared" ca="1" si="822"/>
        <v/>
      </c>
      <c r="L3101" s="19" t="str">
        <f t="shared" ca="1" si="823"/>
        <v/>
      </c>
      <c r="M3101" s="9" t="str">
        <f t="shared" ca="1" si="824"/>
        <v/>
      </c>
      <c r="N3101" s="9" t="str">
        <f t="shared" ca="1" si="825"/>
        <v/>
      </c>
      <c r="O3101" s="11">
        <f t="shared" ca="1" si="818"/>
        <v>39584</v>
      </c>
      <c r="P3101" s="31">
        <f t="shared" ca="1" si="831"/>
        <v>70</v>
      </c>
      <c r="Q3101" s="9">
        <f t="shared" ca="1" si="826"/>
        <v>0</v>
      </c>
      <c r="R3101" s="34" t="str">
        <f t="shared" ca="1" si="832"/>
        <v>SELL</v>
      </c>
    </row>
    <row r="3102" spans="1:18" x14ac:dyDescent="0.3">
      <c r="A3102" s="9">
        <v>3099</v>
      </c>
      <c r="B3102" s="11">
        <f t="shared" ca="1" si="816"/>
        <v>39588</v>
      </c>
      <c r="C3102" s="17">
        <f t="shared" ca="1" si="817"/>
        <v>5104.95</v>
      </c>
      <c r="D3102" s="42">
        <f t="shared" ca="1" si="827"/>
        <v>-52.75</v>
      </c>
      <c r="E3102" s="15">
        <f t="shared" ca="1" si="819"/>
        <v>0</v>
      </c>
      <c r="F3102" s="15">
        <f t="shared" ca="1" si="820"/>
        <v>-52.75</v>
      </c>
      <c r="G3102" s="17">
        <f t="shared" ca="1" si="828"/>
        <v>28.435714285714248</v>
      </c>
      <c r="H3102" s="17">
        <f t="shared" ca="1" si="829"/>
        <v>27.342857142857092</v>
      </c>
      <c r="I3102" s="17">
        <f t="shared" ca="1" si="830"/>
        <v>1.0399686520376181</v>
      </c>
      <c r="J3102" s="23">
        <f t="shared" ca="1" si="821"/>
        <v>50.979638878217457</v>
      </c>
      <c r="K3102" s="19" t="str">
        <f t="shared" ca="1" si="822"/>
        <v/>
      </c>
      <c r="L3102" s="19" t="str">
        <f t="shared" ca="1" si="823"/>
        <v/>
      </c>
      <c r="M3102" s="9" t="str">
        <f t="shared" ca="1" si="824"/>
        <v/>
      </c>
      <c r="N3102" s="9" t="str">
        <f t="shared" ca="1" si="825"/>
        <v/>
      </c>
      <c r="O3102" s="11">
        <f t="shared" ca="1" si="818"/>
        <v>39588</v>
      </c>
      <c r="P3102" s="31">
        <f t="shared" ca="1" si="831"/>
        <v>70</v>
      </c>
      <c r="Q3102" s="9">
        <f t="shared" ca="1" si="826"/>
        <v>0</v>
      </c>
      <c r="R3102" s="34" t="str">
        <f t="shared" ca="1" si="832"/>
        <v>SELL</v>
      </c>
    </row>
    <row r="3103" spans="1:18" x14ac:dyDescent="0.3">
      <c r="A3103" s="9">
        <v>3100</v>
      </c>
      <c r="B3103" s="11">
        <f t="shared" ca="1" si="816"/>
        <v>39589</v>
      </c>
      <c r="C3103" s="17">
        <f t="shared" ca="1" si="817"/>
        <v>5117.6499999999996</v>
      </c>
      <c r="D3103" s="42">
        <f t="shared" ca="1" si="827"/>
        <v>12.699999999999818</v>
      </c>
      <c r="E3103" s="15">
        <f t="shared" ca="1" si="819"/>
        <v>12.699999999999818</v>
      </c>
      <c r="F3103" s="15">
        <f t="shared" ca="1" si="820"/>
        <v>0</v>
      </c>
      <c r="G3103" s="17">
        <f t="shared" ca="1" si="828"/>
        <v>21.78214285714278</v>
      </c>
      <c r="H3103" s="17">
        <f t="shared" ca="1" si="829"/>
        <v>27.342857142857092</v>
      </c>
      <c r="I3103" s="17">
        <f t="shared" ca="1" si="830"/>
        <v>0.79663009404388585</v>
      </c>
      <c r="J3103" s="23">
        <f t="shared" ca="1" si="821"/>
        <v>44.34023991275896</v>
      </c>
      <c r="K3103" s="19" t="str">
        <f t="shared" ca="1" si="822"/>
        <v/>
      </c>
      <c r="L3103" s="19" t="str">
        <f t="shared" ca="1" si="823"/>
        <v/>
      </c>
      <c r="M3103" s="9" t="str">
        <f t="shared" ca="1" si="824"/>
        <v/>
      </c>
      <c r="N3103" s="9" t="str">
        <f t="shared" ca="1" si="825"/>
        <v/>
      </c>
      <c r="O3103" s="11">
        <f t="shared" ca="1" si="818"/>
        <v>39589</v>
      </c>
      <c r="P3103" s="31">
        <f t="shared" ca="1" si="831"/>
        <v>70</v>
      </c>
      <c r="Q3103" s="9">
        <f t="shared" ca="1" si="826"/>
        <v>0</v>
      </c>
      <c r="R3103" s="34" t="str">
        <f t="shared" ca="1" si="832"/>
        <v>SELL</v>
      </c>
    </row>
    <row r="3104" spans="1:18" x14ac:dyDescent="0.3">
      <c r="A3104" s="9">
        <v>3101</v>
      </c>
      <c r="B3104" s="11">
        <f t="shared" ca="1" si="816"/>
        <v>39590</v>
      </c>
      <c r="C3104" s="17">
        <f t="shared" ca="1" si="817"/>
        <v>5025.45</v>
      </c>
      <c r="D3104" s="42">
        <f t="shared" ca="1" si="827"/>
        <v>-92.199999999999818</v>
      </c>
      <c r="E3104" s="15">
        <f t="shared" ca="1" si="819"/>
        <v>0</v>
      </c>
      <c r="F3104" s="15">
        <f t="shared" ca="1" si="820"/>
        <v>-92.199999999999818</v>
      </c>
      <c r="G3104" s="17">
        <f t="shared" ca="1" si="828"/>
        <v>21.78214285714278</v>
      </c>
      <c r="H3104" s="17">
        <f t="shared" ca="1" si="829"/>
        <v>31.814285714285624</v>
      </c>
      <c r="I3104" s="17">
        <f t="shared" ca="1" si="830"/>
        <v>0.68466546924113103</v>
      </c>
      <c r="J3104" s="23">
        <f t="shared" ca="1" si="821"/>
        <v>40.641034184047427</v>
      </c>
      <c r="K3104" s="19" t="str">
        <f t="shared" ca="1" si="822"/>
        <v/>
      </c>
      <c r="L3104" s="19" t="str">
        <f t="shared" ca="1" si="823"/>
        <v/>
      </c>
      <c r="M3104" s="9" t="str">
        <f t="shared" ca="1" si="824"/>
        <v/>
      </c>
      <c r="N3104" s="9" t="str">
        <f t="shared" ca="1" si="825"/>
        <v/>
      </c>
      <c r="O3104" s="11">
        <f t="shared" ca="1" si="818"/>
        <v>39590</v>
      </c>
      <c r="P3104" s="31">
        <f t="shared" ca="1" si="831"/>
        <v>70</v>
      </c>
      <c r="Q3104" s="9">
        <f t="shared" ca="1" si="826"/>
        <v>0</v>
      </c>
      <c r="R3104" s="34" t="str">
        <f t="shared" ca="1" si="832"/>
        <v>SELL</v>
      </c>
    </row>
    <row r="3105" spans="1:18" x14ac:dyDescent="0.3">
      <c r="A3105" s="9">
        <v>3102</v>
      </c>
      <c r="B3105" s="11">
        <f t="shared" ca="1" si="816"/>
        <v>39591</v>
      </c>
      <c r="C3105" s="17">
        <f t="shared" ca="1" si="817"/>
        <v>4946.55</v>
      </c>
      <c r="D3105" s="42">
        <f t="shared" ca="1" si="827"/>
        <v>-78.899999999999636</v>
      </c>
      <c r="E3105" s="15">
        <f t="shared" ca="1" si="819"/>
        <v>0</v>
      </c>
      <c r="F3105" s="15">
        <f t="shared" ca="1" si="820"/>
        <v>-78.899999999999636</v>
      </c>
      <c r="G3105" s="17">
        <f t="shared" ca="1" si="828"/>
        <v>17.332142857142767</v>
      </c>
      <c r="H3105" s="17">
        <f t="shared" ca="1" si="829"/>
        <v>37.449999999999882</v>
      </c>
      <c r="I3105" s="17">
        <f t="shared" ca="1" si="830"/>
        <v>0.4628075529277122</v>
      </c>
      <c r="J3105" s="23">
        <f t="shared" ca="1" si="821"/>
        <v>31.638307581980527</v>
      </c>
      <c r="K3105" s="19" t="str">
        <f t="shared" ca="1" si="822"/>
        <v/>
      </c>
      <c r="L3105" s="19" t="str">
        <f t="shared" ca="1" si="823"/>
        <v/>
      </c>
      <c r="M3105" s="9" t="str">
        <f t="shared" ca="1" si="824"/>
        <v/>
      </c>
      <c r="N3105" s="9" t="str">
        <f t="shared" ca="1" si="825"/>
        <v/>
      </c>
      <c r="O3105" s="11">
        <f t="shared" ca="1" si="818"/>
        <v>39591</v>
      </c>
      <c r="P3105" s="31">
        <f t="shared" ca="1" si="831"/>
        <v>70</v>
      </c>
      <c r="Q3105" s="9">
        <f t="shared" ca="1" si="826"/>
        <v>0</v>
      </c>
      <c r="R3105" s="34" t="str">
        <f t="shared" ca="1" si="832"/>
        <v>SELL</v>
      </c>
    </row>
    <row r="3106" spans="1:18" x14ac:dyDescent="0.3">
      <c r="A3106" s="9">
        <v>3103</v>
      </c>
      <c r="B3106" s="11">
        <f t="shared" ca="1" si="816"/>
        <v>39594</v>
      </c>
      <c r="C3106" s="17">
        <f t="shared" ca="1" si="817"/>
        <v>4875.05</v>
      </c>
      <c r="D3106" s="42">
        <f t="shared" ca="1" si="827"/>
        <v>-71.5</v>
      </c>
      <c r="E3106" s="15">
        <f t="shared" ca="1" si="819"/>
        <v>0</v>
      </c>
      <c r="F3106" s="15">
        <f t="shared" ca="1" si="820"/>
        <v>-71.5</v>
      </c>
      <c r="G3106" s="17">
        <f t="shared" ca="1" si="828"/>
        <v>17.332142857142767</v>
      </c>
      <c r="H3106" s="17">
        <f t="shared" ca="1" si="829"/>
        <v>39.989285714285607</v>
      </c>
      <c r="I3106" s="17">
        <f t="shared" ca="1" si="830"/>
        <v>0.43341966598195836</v>
      </c>
      <c r="J3106" s="23">
        <f t="shared" ca="1" si="821"/>
        <v>30.236760124610527</v>
      </c>
      <c r="K3106" s="19" t="str">
        <f t="shared" ca="1" si="822"/>
        <v/>
      </c>
      <c r="L3106" s="19" t="str">
        <f t="shared" ca="1" si="823"/>
        <v/>
      </c>
      <c r="M3106" s="9" t="str">
        <f t="shared" ca="1" si="824"/>
        <v/>
      </c>
      <c r="N3106" s="9" t="str">
        <f t="shared" ca="1" si="825"/>
        <v/>
      </c>
      <c r="O3106" s="11">
        <f t="shared" ca="1" si="818"/>
        <v>39594</v>
      </c>
      <c r="P3106" s="31">
        <f t="shared" ca="1" si="831"/>
        <v>70</v>
      </c>
      <c r="Q3106" s="9">
        <f t="shared" ca="1" si="826"/>
        <v>0</v>
      </c>
      <c r="R3106" s="34" t="str">
        <f t="shared" ca="1" si="832"/>
        <v>SELL</v>
      </c>
    </row>
    <row r="3107" spans="1:18" x14ac:dyDescent="0.3">
      <c r="A3107" s="9">
        <v>3104</v>
      </c>
      <c r="B3107" s="11">
        <f t="shared" ca="1" si="816"/>
        <v>39595</v>
      </c>
      <c r="C3107" s="17">
        <f t="shared" ca="1" si="817"/>
        <v>4859.8</v>
      </c>
      <c r="D3107" s="42">
        <f t="shared" ca="1" si="827"/>
        <v>-15.25</v>
      </c>
      <c r="E3107" s="15">
        <f t="shared" ca="1" si="819"/>
        <v>0</v>
      </c>
      <c r="F3107" s="15">
        <f t="shared" ca="1" si="820"/>
        <v>-15.25</v>
      </c>
      <c r="G3107" s="17">
        <f t="shared" ca="1" si="828"/>
        <v>17.332142857142767</v>
      </c>
      <c r="H3107" s="17">
        <f t="shared" ca="1" si="829"/>
        <v>37.678571428571296</v>
      </c>
      <c r="I3107" s="17">
        <f t="shared" ca="1" si="830"/>
        <v>0.45999999999999924</v>
      </c>
      <c r="J3107" s="23">
        <f t="shared" ca="1" si="821"/>
        <v>31.506849315068465</v>
      </c>
      <c r="K3107" s="19" t="str">
        <f t="shared" ca="1" si="822"/>
        <v/>
      </c>
      <c r="L3107" s="19" t="str">
        <f t="shared" ca="1" si="823"/>
        <v/>
      </c>
      <c r="M3107" s="9" t="str">
        <f t="shared" ca="1" si="824"/>
        <v/>
      </c>
      <c r="N3107" s="9" t="str">
        <f t="shared" ca="1" si="825"/>
        <v/>
      </c>
      <c r="O3107" s="11">
        <f t="shared" ca="1" si="818"/>
        <v>39595</v>
      </c>
      <c r="P3107" s="31">
        <f t="shared" ca="1" si="831"/>
        <v>70</v>
      </c>
      <c r="Q3107" s="9">
        <f t="shared" ca="1" si="826"/>
        <v>0</v>
      </c>
      <c r="R3107" s="34" t="str">
        <f t="shared" ca="1" si="832"/>
        <v>SELL</v>
      </c>
    </row>
    <row r="3108" spans="1:18" x14ac:dyDescent="0.3">
      <c r="A3108" s="9">
        <v>3105</v>
      </c>
      <c r="B3108" s="11">
        <f t="shared" ca="1" si="816"/>
        <v>39596</v>
      </c>
      <c r="C3108" s="17">
        <f t="shared" ca="1" si="817"/>
        <v>4918.3500000000004</v>
      </c>
      <c r="D3108" s="42">
        <f t="shared" ca="1" si="827"/>
        <v>58.550000000000182</v>
      </c>
      <c r="E3108" s="15">
        <f t="shared" ca="1" si="819"/>
        <v>58.550000000000182</v>
      </c>
      <c r="F3108" s="15">
        <f t="shared" ca="1" si="820"/>
        <v>0</v>
      </c>
      <c r="G3108" s="17">
        <f t="shared" ca="1" si="828"/>
        <v>21.514285714285638</v>
      </c>
      <c r="H3108" s="17">
        <f t="shared" ca="1" si="829"/>
        <v>37.024999999999899</v>
      </c>
      <c r="I3108" s="17">
        <f t="shared" ca="1" si="830"/>
        <v>0.58107456351885745</v>
      </c>
      <c r="J3108" s="23">
        <f t="shared" ca="1" si="821"/>
        <v>36.751876029528383</v>
      </c>
      <c r="K3108" s="19" t="str">
        <f t="shared" ca="1" si="822"/>
        <v/>
      </c>
      <c r="L3108" s="19" t="str">
        <f t="shared" ca="1" si="823"/>
        <v/>
      </c>
      <c r="M3108" s="9" t="str">
        <f t="shared" ca="1" si="824"/>
        <v/>
      </c>
      <c r="N3108" s="9" t="str">
        <f t="shared" ca="1" si="825"/>
        <v/>
      </c>
      <c r="O3108" s="11">
        <f t="shared" ca="1" si="818"/>
        <v>39596</v>
      </c>
      <c r="P3108" s="31">
        <f t="shared" ca="1" si="831"/>
        <v>70</v>
      </c>
      <c r="Q3108" s="9">
        <f t="shared" ca="1" si="826"/>
        <v>0</v>
      </c>
      <c r="R3108" s="34" t="str">
        <f t="shared" ca="1" si="832"/>
        <v>SELL</v>
      </c>
    </row>
    <row r="3109" spans="1:18" x14ac:dyDescent="0.3">
      <c r="A3109" s="9">
        <v>3106</v>
      </c>
      <c r="B3109" s="11">
        <f t="shared" ca="1" si="816"/>
        <v>39597</v>
      </c>
      <c r="C3109" s="17">
        <f t="shared" ca="1" si="817"/>
        <v>4835.3</v>
      </c>
      <c r="D3109" s="42">
        <f t="shared" ca="1" si="827"/>
        <v>-83.050000000000182</v>
      </c>
      <c r="E3109" s="15">
        <f t="shared" ca="1" si="819"/>
        <v>0</v>
      </c>
      <c r="F3109" s="15">
        <f t="shared" ca="1" si="820"/>
        <v>-83.050000000000182</v>
      </c>
      <c r="G3109" s="17">
        <f t="shared" ca="1" si="828"/>
        <v>21.514285714285638</v>
      </c>
      <c r="H3109" s="17">
        <f t="shared" ca="1" si="829"/>
        <v>39.114285714285607</v>
      </c>
      <c r="I3109" s="17">
        <f t="shared" ca="1" si="830"/>
        <v>0.55003652300949557</v>
      </c>
      <c r="J3109" s="23">
        <f t="shared" ca="1" si="821"/>
        <v>35.485391140433535</v>
      </c>
      <c r="K3109" s="19" t="str">
        <f t="shared" ca="1" si="822"/>
        <v/>
      </c>
      <c r="L3109" s="19" t="str">
        <f t="shared" ca="1" si="823"/>
        <v/>
      </c>
      <c r="M3109" s="9" t="str">
        <f t="shared" ca="1" si="824"/>
        <v/>
      </c>
      <c r="N3109" s="9" t="str">
        <f t="shared" ca="1" si="825"/>
        <v/>
      </c>
      <c r="O3109" s="11">
        <f t="shared" ca="1" si="818"/>
        <v>39597</v>
      </c>
      <c r="P3109" s="31">
        <f t="shared" ca="1" si="831"/>
        <v>70</v>
      </c>
      <c r="Q3109" s="9">
        <f t="shared" ca="1" si="826"/>
        <v>0</v>
      </c>
      <c r="R3109" s="34" t="str">
        <f t="shared" ca="1" si="832"/>
        <v>SELL</v>
      </c>
    </row>
    <row r="3110" spans="1:18" x14ac:dyDescent="0.3">
      <c r="A3110" s="9">
        <v>3107</v>
      </c>
      <c r="B3110" s="11">
        <f t="shared" ca="1" si="816"/>
        <v>39598</v>
      </c>
      <c r="C3110" s="17">
        <f t="shared" ca="1" si="817"/>
        <v>4870.1000000000004</v>
      </c>
      <c r="D3110" s="42">
        <f t="shared" ca="1" si="827"/>
        <v>34.800000000000182</v>
      </c>
      <c r="E3110" s="15">
        <f t="shared" ca="1" si="819"/>
        <v>34.800000000000182</v>
      </c>
      <c r="F3110" s="15">
        <f t="shared" ca="1" si="820"/>
        <v>0</v>
      </c>
      <c r="G3110" s="17">
        <f t="shared" ca="1" si="828"/>
        <v>23.999999999999936</v>
      </c>
      <c r="H3110" s="17">
        <f t="shared" ca="1" si="829"/>
        <v>32.035714285714221</v>
      </c>
      <c r="I3110" s="17">
        <f t="shared" ca="1" si="830"/>
        <v>0.74916387959866171</v>
      </c>
      <c r="J3110" s="23">
        <f t="shared" ca="1" si="821"/>
        <v>42.829827915869963</v>
      </c>
      <c r="K3110" s="19" t="str">
        <f t="shared" ca="1" si="822"/>
        <v/>
      </c>
      <c r="L3110" s="19" t="str">
        <f t="shared" ca="1" si="823"/>
        <v/>
      </c>
      <c r="M3110" s="9" t="str">
        <f t="shared" ca="1" si="824"/>
        <v/>
      </c>
      <c r="N3110" s="9" t="str">
        <f t="shared" ca="1" si="825"/>
        <v/>
      </c>
      <c r="O3110" s="11">
        <f t="shared" ca="1" si="818"/>
        <v>39598</v>
      </c>
      <c r="P3110" s="31">
        <f t="shared" ca="1" si="831"/>
        <v>70</v>
      </c>
      <c r="Q3110" s="9">
        <f t="shared" ca="1" si="826"/>
        <v>0</v>
      </c>
      <c r="R3110" s="34" t="str">
        <f t="shared" ca="1" si="832"/>
        <v>SELL</v>
      </c>
    </row>
    <row r="3111" spans="1:18" x14ac:dyDescent="0.3">
      <c r="A3111" s="9">
        <v>3108</v>
      </c>
      <c r="B3111" s="11">
        <f t="shared" ca="1" si="816"/>
        <v>39601</v>
      </c>
      <c r="C3111" s="17">
        <f t="shared" ca="1" si="817"/>
        <v>4739.6000000000004</v>
      </c>
      <c r="D3111" s="42">
        <f t="shared" ca="1" si="827"/>
        <v>-130.5</v>
      </c>
      <c r="E3111" s="15">
        <f t="shared" ca="1" si="819"/>
        <v>0</v>
      </c>
      <c r="F3111" s="15">
        <f t="shared" ca="1" si="820"/>
        <v>-130.5</v>
      </c>
      <c r="G3111" s="17">
        <f t="shared" ca="1" si="828"/>
        <v>21.853571428571417</v>
      </c>
      <c r="H3111" s="17">
        <f t="shared" ca="1" si="829"/>
        <v>41.35714285714279</v>
      </c>
      <c r="I3111" s="17">
        <f t="shared" ca="1" si="830"/>
        <v>0.52841105354058782</v>
      </c>
      <c r="J3111" s="23">
        <f t="shared" ca="1" si="821"/>
        <v>34.572574721735705</v>
      </c>
      <c r="K3111" s="19" t="str">
        <f t="shared" ca="1" si="822"/>
        <v/>
      </c>
      <c r="L3111" s="19" t="str">
        <f t="shared" ca="1" si="823"/>
        <v/>
      </c>
      <c r="M3111" s="9" t="str">
        <f t="shared" ca="1" si="824"/>
        <v/>
      </c>
      <c r="N3111" s="9" t="str">
        <f t="shared" ca="1" si="825"/>
        <v/>
      </c>
      <c r="O3111" s="11">
        <f t="shared" ca="1" si="818"/>
        <v>39601</v>
      </c>
      <c r="P3111" s="31">
        <f t="shared" ca="1" si="831"/>
        <v>70</v>
      </c>
      <c r="Q3111" s="9">
        <f t="shared" ca="1" si="826"/>
        <v>0</v>
      </c>
      <c r="R3111" s="34" t="str">
        <f t="shared" ca="1" si="832"/>
        <v>SELL</v>
      </c>
    </row>
    <row r="3112" spans="1:18" x14ac:dyDescent="0.3">
      <c r="A3112" s="9">
        <v>3109</v>
      </c>
      <c r="B3112" s="11">
        <f t="shared" ca="1" si="816"/>
        <v>39602</v>
      </c>
      <c r="C3112" s="17">
        <f t="shared" ca="1" si="817"/>
        <v>4715.8999999999996</v>
      </c>
      <c r="D3112" s="42">
        <f t="shared" ca="1" si="827"/>
        <v>-23.700000000000728</v>
      </c>
      <c r="E3112" s="15">
        <f t="shared" ca="1" si="819"/>
        <v>0</v>
      </c>
      <c r="F3112" s="15">
        <f t="shared" ca="1" si="820"/>
        <v>-23.700000000000728</v>
      </c>
      <c r="G3112" s="17">
        <f t="shared" ca="1" si="828"/>
        <v>21.853571428571417</v>
      </c>
      <c r="H3112" s="17">
        <f t="shared" ca="1" si="829"/>
        <v>39.132142857142881</v>
      </c>
      <c r="I3112" s="17">
        <f t="shared" ca="1" si="830"/>
        <v>0.55845578169206833</v>
      </c>
      <c r="J3112" s="23">
        <f t="shared" ca="1" si="821"/>
        <v>35.833918950573874</v>
      </c>
      <c r="K3112" s="19" t="str">
        <f t="shared" ca="1" si="822"/>
        <v/>
      </c>
      <c r="L3112" s="19" t="str">
        <f t="shared" ca="1" si="823"/>
        <v/>
      </c>
      <c r="M3112" s="9" t="str">
        <f t="shared" ca="1" si="824"/>
        <v/>
      </c>
      <c r="N3112" s="9" t="str">
        <f t="shared" ca="1" si="825"/>
        <v/>
      </c>
      <c r="O3112" s="11">
        <f t="shared" ca="1" si="818"/>
        <v>39602</v>
      </c>
      <c r="P3112" s="31">
        <f t="shared" ca="1" si="831"/>
        <v>70</v>
      </c>
      <c r="Q3112" s="9">
        <f t="shared" ca="1" si="826"/>
        <v>0</v>
      </c>
      <c r="R3112" s="34" t="str">
        <f t="shared" ca="1" si="832"/>
        <v>SELL</v>
      </c>
    </row>
    <row r="3113" spans="1:18" x14ac:dyDescent="0.3">
      <c r="A3113" s="9">
        <v>3110</v>
      </c>
      <c r="B3113" s="11">
        <f t="shared" ca="1" si="816"/>
        <v>39603</v>
      </c>
      <c r="C3113" s="17">
        <f t="shared" ca="1" si="817"/>
        <v>4585.6000000000004</v>
      </c>
      <c r="D3113" s="42">
        <f t="shared" ca="1" si="827"/>
        <v>-130.29999999999927</v>
      </c>
      <c r="E3113" s="15">
        <f t="shared" ca="1" si="819"/>
        <v>0</v>
      </c>
      <c r="F3113" s="15">
        <f t="shared" ca="1" si="820"/>
        <v>-130.29999999999927</v>
      </c>
      <c r="G3113" s="17">
        <f t="shared" ca="1" si="828"/>
        <v>18</v>
      </c>
      <c r="H3113" s="17">
        <f t="shared" ca="1" si="829"/>
        <v>48.439285714285688</v>
      </c>
      <c r="I3113" s="17">
        <f t="shared" ca="1" si="830"/>
        <v>0.37159920371599225</v>
      </c>
      <c r="J3113" s="23">
        <f t="shared" ca="1" si="821"/>
        <v>27.092404450895032</v>
      </c>
      <c r="K3113" s="19" t="str">
        <f t="shared" ca="1" si="822"/>
        <v>BUY</v>
      </c>
      <c r="L3113" s="19">
        <f t="shared" ca="1" si="823"/>
        <v>71</v>
      </c>
      <c r="M3113" s="9" t="str">
        <f t="shared" ca="1" si="824"/>
        <v>BUY</v>
      </c>
      <c r="N3113" s="9">
        <f t="shared" ca="1" si="825"/>
        <v>4585.6000000000004</v>
      </c>
      <c r="O3113" s="11">
        <f t="shared" ca="1" si="818"/>
        <v>39603</v>
      </c>
      <c r="P3113" s="31">
        <f t="shared" ca="1" si="831"/>
        <v>71</v>
      </c>
      <c r="Q3113" s="9">
        <f t="shared" ca="1" si="826"/>
        <v>1</v>
      </c>
      <c r="R3113" s="34" t="str">
        <f t="shared" ca="1" si="832"/>
        <v>BUY</v>
      </c>
    </row>
    <row r="3114" spans="1:18" x14ac:dyDescent="0.3">
      <c r="A3114" s="9">
        <v>3111</v>
      </c>
      <c r="B3114" s="11">
        <f t="shared" ca="1" si="816"/>
        <v>39604</v>
      </c>
      <c r="C3114" s="17">
        <f t="shared" ca="1" si="817"/>
        <v>4676.95</v>
      </c>
      <c r="D3114" s="42">
        <f t="shared" ca="1" si="827"/>
        <v>91.349999999999454</v>
      </c>
      <c r="E3114" s="15">
        <f t="shared" ca="1" si="819"/>
        <v>91.349999999999454</v>
      </c>
      <c r="F3114" s="15">
        <f t="shared" ca="1" si="820"/>
        <v>0</v>
      </c>
      <c r="G3114" s="17">
        <f t="shared" ca="1" si="828"/>
        <v>17.132142857142817</v>
      </c>
      <c r="H3114" s="17">
        <f t="shared" ca="1" si="829"/>
        <v>48.439285714285688</v>
      </c>
      <c r="I3114" s="17">
        <f t="shared" ca="1" si="830"/>
        <v>0.35368281353682751</v>
      </c>
      <c r="J3114" s="23">
        <f t="shared" ca="1" si="821"/>
        <v>26.127450980392126</v>
      </c>
      <c r="K3114" s="19" t="str">
        <f t="shared" ca="1" si="822"/>
        <v>BUY</v>
      </c>
      <c r="L3114" s="19" t="str">
        <f t="shared" ca="1" si="823"/>
        <v/>
      </c>
      <c r="M3114" s="9" t="str">
        <f t="shared" ca="1" si="824"/>
        <v/>
      </c>
      <c r="N3114" s="9" t="str">
        <f t="shared" ca="1" si="825"/>
        <v/>
      </c>
      <c r="O3114" s="11">
        <f t="shared" ca="1" si="818"/>
        <v>39604</v>
      </c>
      <c r="P3114" s="31">
        <f t="shared" ca="1" si="831"/>
        <v>71</v>
      </c>
      <c r="Q3114" s="9">
        <f t="shared" ca="1" si="826"/>
        <v>0</v>
      </c>
      <c r="R3114" s="34" t="str">
        <f t="shared" ca="1" si="832"/>
        <v>BUY</v>
      </c>
    </row>
    <row r="3115" spans="1:18" x14ac:dyDescent="0.3">
      <c r="A3115" s="9">
        <v>3112</v>
      </c>
      <c r="B3115" s="11">
        <f t="shared" ca="1" si="816"/>
        <v>39605</v>
      </c>
      <c r="C3115" s="17">
        <f t="shared" ca="1" si="817"/>
        <v>4627.8</v>
      </c>
      <c r="D3115" s="42">
        <f t="shared" ca="1" si="827"/>
        <v>-49.149999999999636</v>
      </c>
      <c r="E3115" s="15">
        <f t="shared" ca="1" si="819"/>
        <v>0</v>
      </c>
      <c r="F3115" s="15">
        <f t="shared" ca="1" si="820"/>
        <v>-49.149999999999636</v>
      </c>
      <c r="G3115" s="17">
        <f t="shared" ca="1" si="828"/>
        <v>14.099999999999975</v>
      </c>
      <c r="H3115" s="17">
        <f t="shared" ca="1" si="829"/>
        <v>51.949999999999946</v>
      </c>
      <c r="I3115" s="17">
        <f t="shared" ca="1" si="830"/>
        <v>0.27141482194417688</v>
      </c>
      <c r="J3115" s="23">
        <f t="shared" ca="1" si="821"/>
        <v>21.347464042392104</v>
      </c>
      <c r="K3115" s="19" t="str">
        <f t="shared" ca="1" si="822"/>
        <v>BUY</v>
      </c>
      <c r="L3115" s="19" t="str">
        <f t="shared" ca="1" si="823"/>
        <v/>
      </c>
      <c r="M3115" s="9" t="str">
        <f t="shared" ca="1" si="824"/>
        <v/>
      </c>
      <c r="N3115" s="9" t="str">
        <f t="shared" ca="1" si="825"/>
        <v/>
      </c>
      <c r="O3115" s="11">
        <f t="shared" ca="1" si="818"/>
        <v>39605</v>
      </c>
      <c r="P3115" s="31">
        <f t="shared" ca="1" si="831"/>
        <v>71</v>
      </c>
      <c r="Q3115" s="9">
        <f t="shared" ca="1" si="826"/>
        <v>0</v>
      </c>
      <c r="R3115" s="34" t="str">
        <f t="shared" ca="1" si="832"/>
        <v>BUY</v>
      </c>
    </row>
    <row r="3116" spans="1:18" x14ac:dyDescent="0.3">
      <c r="A3116" s="9">
        <v>3113</v>
      </c>
      <c r="B3116" s="11">
        <f t="shared" ca="1" si="816"/>
        <v>39608</v>
      </c>
      <c r="C3116" s="17">
        <f t="shared" ca="1" si="817"/>
        <v>4500.95</v>
      </c>
      <c r="D3116" s="42">
        <f t="shared" ca="1" si="827"/>
        <v>-126.85000000000036</v>
      </c>
      <c r="E3116" s="15">
        <f t="shared" ca="1" si="819"/>
        <v>0</v>
      </c>
      <c r="F3116" s="15">
        <f t="shared" ca="1" si="820"/>
        <v>-126.85000000000036</v>
      </c>
      <c r="G3116" s="17">
        <f t="shared" ca="1" si="828"/>
        <v>14.099999999999975</v>
      </c>
      <c r="H3116" s="17">
        <f t="shared" ca="1" si="829"/>
        <v>57.242857142857119</v>
      </c>
      <c r="I3116" s="17">
        <f t="shared" ca="1" si="830"/>
        <v>0.24631894185175909</v>
      </c>
      <c r="J3116" s="23">
        <f t="shared" ca="1" si="821"/>
        <v>19.763716459751677</v>
      </c>
      <c r="K3116" s="19" t="str">
        <f t="shared" ca="1" si="822"/>
        <v>BUY</v>
      </c>
      <c r="L3116" s="19" t="str">
        <f t="shared" ca="1" si="823"/>
        <v/>
      </c>
      <c r="M3116" s="9" t="str">
        <f t="shared" ca="1" si="824"/>
        <v/>
      </c>
      <c r="N3116" s="9" t="str">
        <f t="shared" ca="1" si="825"/>
        <v/>
      </c>
      <c r="O3116" s="11">
        <f t="shared" ca="1" si="818"/>
        <v>39608</v>
      </c>
      <c r="P3116" s="31">
        <f t="shared" ca="1" si="831"/>
        <v>71</v>
      </c>
      <c r="Q3116" s="9">
        <f t="shared" ca="1" si="826"/>
        <v>0</v>
      </c>
      <c r="R3116" s="34" t="str">
        <f t="shared" ca="1" si="832"/>
        <v>BUY</v>
      </c>
    </row>
    <row r="3117" spans="1:18" x14ac:dyDescent="0.3">
      <c r="A3117" s="9">
        <v>3114</v>
      </c>
      <c r="B3117" s="11">
        <f t="shared" ca="1" si="816"/>
        <v>39609</v>
      </c>
      <c r="C3117" s="17">
        <f t="shared" ca="1" si="817"/>
        <v>4449.8</v>
      </c>
      <c r="D3117" s="42">
        <f t="shared" ca="1" si="827"/>
        <v>-51.149999999999636</v>
      </c>
      <c r="E3117" s="15">
        <f t="shared" ca="1" si="819"/>
        <v>0</v>
      </c>
      <c r="F3117" s="15">
        <f t="shared" ca="1" si="820"/>
        <v>-51.149999999999636</v>
      </c>
      <c r="G3117" s="17">
        <f t="shared" ca="1" si="828"/>
        <v>13.192857142857131</v>
      </c>
      <c r="H3117" s="17">
        <f t="shared" ca="1" si="829"/>
        <v>60.896428571428523</v>
      </c>
      <c r="I3117" s="17">
        <f t="shared" ca="1" si="830"/>
        <v>0.21664418509178346</v>
      </c>
      <c r="J3117" s="23">
        <f t="shared" ca="1" si="821"/>
        <v>17.806700409737289</v>
      </c>
      <c r="K3117" s="19" t="str">
        <f t="shared" ca="1" si="822"/>
        <v>BUY</v>
      </c>
      <c r="L3117" s="19" t="str">
        <f t="shared" ca="1" si="823"/>
        <v/>
      </c>
      <c r="M3117" s="9" t="str">
        <f t="shared" ca="1" si="824"/>
        <v/>
      </c>
      <c r="N3117" s="9" t="str">
        <f t="shared" ca="1" si="825"/>
        <v/>
      </c>
      <c r="O3117" s="11">
        <f t="shared" ca="1" si="818"/>
        <v>39609</v>
      </c>
      <c r="P3117" s="31">
        <f t="shared" ca="1" si="831"/>
        <v>71</v>
      </c>
      <c r="Q3117" s="9">
        <f t="shared" ca="1" si="826"/>
        <v>0</v>
      </c>
      <c r="R3117" s="34" t="str">
        <f t="shared" ca="1" si="832"/>
        <v>BUY</v>
      </c>
    </row>
    <row r="3118" spans="1:18" x14ac:dyDescent="0.3">
      <c r="A3118" s="9">
        <v>3115</v>
      </c>
      <c r="B3118" s="11">
        <f t="shared" ca="1" si="816"/>
        <v>39610</v>
      </c>
      <c r="C3118" s="17">
        <f t="shared" ca="1" si="817"/>
        <v>4523.6000000000004</v>
      </c>
      <c r="D3118" s="42">
        <f t="shared" ca="1" si="827"/>
        <v>73.800000000000182</v>
      </c>
      <c r="E3118" s="15">
        <f t="shared" ca="1" si="819"/>
        <v>73.800000000000182</v>
      </c>
      <c r="F3118" s="15">
        <f t="shared" ca="1" si="820"/>
        <v>0</v>
      </c>
      <c r="G3118" s="17">
        <f t="shared" ca="1" si="828"/>
        <v>18.464285714285715</v>
      </c>
      <c r="H3118" s="17">
        <f t="shared" ca="1" si="829"/>
        <v>54.310714285714248</v>
      </c>
      <c r="I3118" s="17">
        <f t="shared" ca="1" si="830"/>
        <v>0.33997501150785847</v>
      </c>
      <c r="J3118" s="23">
        <f t="shared" ca="1" si="821"/>
        <v>25.371742651028143</v>
      </c>
      <c r="K3118" s="19" t="str">
        <f t="shared" ca="1" si="822"/>
        <v>BUY</v>
      </c>
      <c r="L3118" s="19" t="str">
        <f t="shared" ca="1" si="823"/>
        <v/>
      </c>
      <c r="M3118" s="9" t="str">
        <f t="shared" ca="1" si="824"/>
        <v/>
      </c>
      <c r="N3118" s="9" t="str">
        <f t="shared" ca="1" si="825"/>
        <v/>
      </c>
      <c r="O3118" s="11">
        <f t="shared" ca="1" si="818"/>
        <v>39610</v>
      </c>
      <c r="P3118" s="31">
        <f t="shared" ca="1" si="831"/>
        <v>71</v>
      </c>
      <c r="Q3118" s="9">
        <f t="shared" ca="1" si="826"/>
        <v>0</v>
      </c>
      <c r="R3118" s="34" t="str">
        <f t="shared" ca="1" si="832"/>
        <v>BUY</v>
      </c>
    </row>
    <row r="3119" spans="1:18" x14ac:dyDescent="0.3">
      <c r="A3119" s="9">
        <v>3116</v>
      </c>
      <c r="B3119" s="11">
        <f t="shared" ca="1" si="816"/>
        <v>39611</v>
      </c>
      <c r="C3119" s="17">
        <f t="shared" ca="1" si="817"/>
        <v>4539.3500000000004</v>
      </c>
      <c r="D3119" s="42">
        <f t="shared" ca="1" si="827"/>
        <v>15.75</v>
      </c>
      <c r="E3119" s="15">
        <f t="shared" ca="1" si="819"/>
        <v>15.75</v>
      </c>
      <c r="F3119" s="15">
        <f t="shared" ca="1" si="820"/>
        <v>0</v>
      </c>
      <c r="G3119" s="17">
        <f t="shared" ca="1" si="828"/>
        <v>19.589285714285715</v>
      </c>
      <c r="H3119" s="17">
        <f t="shared" ca="1" si="829"/>
        <v>48.67499999999999</v>
      </c>
      <c r="I3119" s="17">
        <f t="shared" ca="1" si="830"/>
        <v>0.40245065668794494</v>
      </c>
      <c r="J3119" s="23">
        <f t="shared" ca="1" si="821"/>
        <v>28.696243591085079</v>
      </c>
      <c r="K3119" s="19" t="str">
        <f t="shared" ca="1" si="822"/>
        <v>BUY</v>
      </c>
      <c r="L3119" s="19" t="str">
        <f t="shared" ca="1" si="823"/>
        <v/>
      </c>
      <c r="M3119" s="9" t="str">
        <f t="shared" ca="1" si="824"/>
        <v/>
      </c>
      <c r="N3119" s="9" t="str">
        <f t="shared" ca="1" si="825"/>
        <v/>
      </c>
      <c r="O3119" s="11">
        <f t="shared" ca="1" si="818"/>
        <v>39611</v>
      </c>
      <c r="P3119" s="31">
        <f t="shared" ca="1" si="831"/>
        <v>71</v>
      </c>
      <c r="Q3119" s="9">
        <f t="shared" ca="1" si="826"/>
        <v>0</v>
      </c>
      <c r="R3119" s="34" t="str">
        <f t="shared" ca="1" si="832"/>
        <v>BUY</v>
      </c>
    </row>
    <row r="3120" spans="1:18" x14ac:dyDescent="0.3">
      <c r="A3120" s="9">
        <v>3117</v>
      </c>
      <c r="B3120" s="11">
        <f t="shared" ca="1" si="816"/>
        <v>39612</v>
      </c>
      <c r="C3120" s="17">
        <f t="shared" ca="1" si="817"/>
        <v>4517.1000000000004</v>
      </c>
      <c r="D3120" s="42">
        <f t="shared" ca="1" si="827"/>
        <v>-22.25</v>
      </c>
      <c r="E3120" s="15">
        <f t="shared" ca="1" si="819"/>
        <v>0</v>
      </c>
      <c r="F3120" s="15">
        <f t="shared" ca="1" si="820"/>
        <v>-22.25</v>
      </c>
      <c r="G3120" s="17">
        <f t="shared" ca="1" si="828"/>
        <v>19.589285714285715</v>
      </c>
      <c r="H3120" s="17">
        <f t="shared" ca="1" si="829"/>
        <v>45.157142857142844</v>
      </c>
      <c r="I3120" s="17">
        <f t="shared" ca="1" si="830"/>
        <v>0.43380259411578631</v>
      </c>
      <c r="J3120" s="23">
        <f t="shared" ca="1" si="821"/>
        <v>30.25539191350876</v>
      </c>
      <c r="K3120" s="19" t="str">
        <f t="shared" ca="1" si="822"/>
        <v/>
      </c>
      <c r="L3120" s="19" t="str">
        <f t="shared" ca="1" si="823"/>
        <v/>
      </c>
      <c r="M3120" s="9" t="str">
        <f t="shared" ca="1" si="824"/>
        <v/>
      </c>
      <c r="N3120" s="9" t="str">
        <f t="shared" ca="1" si="825"/>
        <v/>
      </c>
      <c r="O3120" s="11">
        <f t="shared" ca="1" si="818"/>
        <v>39612</v>
      </c>
      <c r="P3120" s="31">
        <f t="shared" ca="1" si="831"/>
        <v>71</v>
      </c>
      <c r="Q3120" s="9">
        <f t="shared" ca="1" si="826"/>
        <v>0</v>
      </c>
      <c r="R3120" s="34" t="str">
        <f t="shared" ca="1" si="832"/>
        <v>BUY</v>
      </c>
    </row>
    <row r="3121" spans="1:18" x14ac:dyDescent="0.3">
      <c r="A3121" s="9">
        <v>3118</v>
      </c>
      <c r="B3121" s="11">
        <f t="shared" ca="1" si="816"/>
        <v>39615</v>
      </c>
      <c r="C3121" s="17">
        <f t="shared" ca="1" si="817"/>
        <v>4572.5</v>
      </c>
      <c r="D3121" s="42">
        <f t="shared" ca="1" si="827"/>
        <v>55.399999999999636</v>
      </c>
      <c r="E3121" s="15">
        <f t="shared" ca="1" si="819"/>
        <v>55.399999999999636</v>
      </c>
      <c r="F3121" s="15">
        <f t="shared" ca="1" si="820"/>
        <v>0</v>
      </c>
      <c r="G3121" s="17">
        <f t="shared" ca="1" si="828"/>
        <v>23.546428571428546</v>
      </c>
      <c r="H3121" s="17">
        <f t="shared" ca="1" si="829"/>
        <v>44.067857142857129</v>
      </c>
      <c r="I3121" s="17">
        <f t="shared" ca="1" si="830"/>
        <v>0.53432206823891681</v>
      </c>
      <c r="J3121" s="23">
        <f t="shared" ca="1" si="821"/>
        <v>34.824635537713903</v>
      </c>
      <c r="K3121" s="19" t="str">
        <f t="shared" ca="1" si="822"/>
        <v/>
      </c>
      <c r="L3121" s="19" t="str">
        <f t="shared" ca="1" si="823"/>
        <v/>
      </c>
      <c r="M3121" s="9" t="str">
        <f t="shared" ca="1" si="824"/>
        <v/>
      </c>
      <c r="N3121" s="9" t="str">
        <f t="shared" ca="1" si="825"/>
        <v/>
      </c>
      <c r="O3121" s="11">
        <f t="shared" ca="1" si="818"/>
        <v>39615</v>
      </c>
      <c r="P3121" s="31">
        <f t="shared" ca="1" si="831"/>
        <v>71</v>
      </c>
      <c r="Q3121" s="9">
        <f t="shared" ca="1" si="826"/>
        <v>0</v>
      </c>
      <c r="R3121" s="34" t="str">
        <f t="shared" ca="1" si="832"/>
        <v>BUY</v>
      </c>
    </row>
    <row r="3122" spans="1:18" x14ac:dyDescent="0.3">
      <c r="A3122" s="9">
        <v>3119</v>
      </c>
      <c r="B3122" s="11">
        <f t="shared" ca="1" si="816"/>
        <v>39616</v>
      </c>
      <c r="C3122" s="17">
        <f t="shared" ca="1" si="817"/>
        <v>4653</v>
      </c>
      <c r="D3122" s="42">
        <f t="shared" ca="1" si="827"/>
        <v>80.5</v>
      </c>
      <c r="E3122" s="15">
        <f t="shared" ca="1" si="819"/>
        <v>80.5</v>
      </c>
      <c r="F3122" s="15">
        <f t="shared" ca="1" si="820"/>
        <v>0</v>
      </c>
      <c r="G3122" s="17">
        <f t="shared" ca="1" si="828"/>
        <v>25.114285714285675</v>
      </c>
      <c r="H3122" s="17">
        <f t="shared" ca="1" si="829"/>
        <v>44.067857142857129</v>
      </c>
      <c r="I3122" s="17">
        <f t="shared" ca="1" si="830"/>
        <v>0.56990031607099367</v>
      </c>
      <c r="J3122" s="23">
        <f t="shared" ca="1" si="821"/>
        <v>36.301688090444451</v>
      </c>
      <c r="K3122" s="19" t="str">
        <f t="shared" ca="1" si="822"/>
        <v/>
      </c>
      <c r="L3122" s="19" t="str">
        <f t="shared" ca="1" si="823"/>
        <v/>
      </c>
      <c r="M3122" s="9" t="str">
        <f t="shared" ca="1" si="824"/>
        <v/>
      </c>
      <c r="N3122" s="9" t="str">
        <f t="shared" ca="1" si="825"/>
        <v/>
      </c>
      <c r="O3122" s="11">
        <f t="shared" ca="1" si="818"/>
        <v>39616</v>
      </c>
      <c r="P3122" s="31">
        <f t="shared" ca="1" si="831"/>
        <v>71</v>
      </c>
      <c r="Q3122" s="9">
        <f t="shared" ca="1" si="826"/>
        <v>0</v>
      </c>
      <c r="R3122" s="34" t="str">
        <f t="shared" ca="1" si="832"/>
        <v>BUY</v>
      </c>
    </row>
    <row r="3123" spans="1:18" x14ac:dyDescent="0.3">
      <c r="A3123" s="9">
        <v>3120</v>
      </c>
      <c r="B3123" s="11">
        <f t="shared" ca="1" si="816"/>
        <v>39617</v>
      </c>
      <c r="C3123" s="17">
        <f t="shared" ca="1" si="817"/>
        <v>4582.3999999999996</v>
      </c>
      <c r="D3123" s="42">
        <f t="shared" ca="1" si="827"/>
        <v>-70.600000000000364</v>
      </c>
      <c r="E3123" s="15">
        <f t="shared" ca="1" si="819"/>
        <v>0</v>
      </c>
      <c r="F3123" s="15">
        <f t="shared" ca="1" si="820"/>
        <v>-70.600000000000364</v>
      </c>
      <c r="G3123" s="17">
        <f t="shared" ca="1" si="828"/>
        <v>25.114285714285675</v>
      </c>
      <c r="H3123" s="17">
        <f t="shared" ca="1" si="829"/>
        <v>43.178571428571431</v>
      </c>
      <c r="I3123" s="17">
        <f t="shared" ca="1" si="830"/>
        <v>0.58163771712158718</v>
      </c>
      <c r="J3123" s="23">
        <f t="shared" ca="1" si="821"/>
        <v>36.774395983683682</v>
      </c>
      <c r="K3123" s="19" t="str">
        <f t="shared" ca="1" si="822"/>
        <v/>
      </c>
      <c r="L3123" s="19" t="str">
        <f t="shared" ca="1" si="823"/>
        <v/>
      </c>
      <c r="M3123" s="9" t="str">
        <f t="shared" ca="1" si="824"/>
        <v/>
      </c>
      <c r="N3123" s="9" t="str">
        <f t="shared" ca="1" si="825"/>
        <v/>
      </c>
      <c r="O3123" s="11">
        <f t="shared" ca="1" si="818"/>
        <v>39617</v>
      </c>
      <c r="P3123" s="31">
        <f t="shared" ca="1" si="831"/>
        <v>71</v>
      </c>
      <c r="Q3123" s="9">
        <f t="shared" ca="1" si="826"/>
        <v>0</v>
      </c>
      <c r="R3123" s="34" t="str">
        <f t="shared" ca="1" si="832"/>
        <v>BUY</v>
      </c>
    </row>
    <row r="3124" spans="1:18" x14ac:dyDescent="0.3">
      <c r="A3124" s="9">
        <v>3121</v>
      </c>
      <c r="B3124" s="11">
        <f t="shared" ca="1" si="816"/>
        <v>39618</v>
      </c>
      <c r="C3124" s="17">
        <f t="shared" ca="1" si="817"/>
        <v>4504.25</v>
      </c>
      <c r="D3124" s="42">
        <f t="shared" ca="1" si="827"/>
        <v>-78.149999999999636</v>
      </c>
      <c r="E3124" s="15">
        <f t="shared" ca="1" si="819"/>
        <v>0</v>
      </c>
      <c r="F3124" s="15">
        <f t="shared" ca="1" si="820"/>
        <v>-78.149999999999636</v>
      </c>
      <c r="G3124" s="17">
        <f t="shared" ca="1" si="828"/>
        <v>22.628571428571377</v>
      </c>
      <c r="H3124" s="17">
        <f t="shared" ca="1" si="829"/>
        <v>48.760714285714258</v>
      </c>
      <c r="I3124" s="17">
        <f t="shared" ca="1" si="830"/>
        <v>0.46407382992748769</v>
      </c>
      <c r="J3124" s="23">
        <f t="shared" ca="1" si="821"/>
        <v>31.697433588473615</v>
      </c>
      <c r="K3124" s="19" t="str">
        <f t="shared" ca="1" si="822"/>
        <v/>
      </c>
      <c r="L3124" s="19" t="str">
        <f t="shared" ca="1" si="823"/>
        <v/>
      </c>
      <c r="M3124" s="9" t="str">
        <f t="shared" ca="1" si="824"/>
        <v/>
      </c>
      <c r="N3124" s="9" t="str">
        <f t="shared" ca="1" si="825"/>
        <v/>
      </c>
      <c r="O3124" s="11">
        <f t="shared" ca="1" si="818"/>
        <v>39618</v>
      </c>
      <c r="P3124" s="31">
        <f t="shared" ca="1" si="831"/>
        <v>71</v>
      </c>
      <c r="Q3124" s="9">
        <f t="shared" ca="1" si="826"/>
        <v>0</v>
      </c>
      <c r="R3124" s="34" t="str">
        <f t="shared" ca="1" si="832"/>
        <v>BUY</v>
      </c>
    </row>
    <row r="3125" spans="1:18" x14ac:dyDescent="0.3">
      <c r="A3125" s="9">
        <v>3122</v>
      </c>
      <c r="B3125" s="11">
        <f t="shared" ca="1" si="816"/>
        <v>39619</v>
      </c>
      <c r="C3125" s="17">
        <f t="shared" ca="1" si="817"/>
        <v>4347.55</v>
      </c>
      <c r="D3125" s="42">
        <f t="shared" ca="1" si="827"/>
        <v>-156.69999999999982</v>
      </c>
      <c r="E3125" s="15">
        <f t="shared" ca="1" si="819"/>
        <v>0</v>
      </c>
      <c r="F3125" s="15">
        <f t="shared" ca="1" si="820"/>
        <v>-156.69999999999982</v>
      </c>
      <c r="G3125" s="17">
        <f t="shared" ca="1" si="828"/>
        <v>22.628571428571377</v>
      </c>
      <c r="H3125" s="17">
        <f t="shared" ca="1" si="829"/>
        <v>50.632142857142817</v>
      </c>
      <c r="I3125" s="17">
        <f t="shared" ca="1" si="830"/>
        <v>0.4469210693376589</v>
      </c>
      <c r="J3125" s="23">
        <f t="shared" ca="1" si="821"/>
        <v>30.887729732364804</v>
      </c>
      <c r="K3125" s="19" t="str">
        <f t="shared" ca="1" si="822"/>
        <v/>
      </c>
      <c r="L3125" s="19" t="str">
        <f t="shared" ca="1" si="823"/>
        <v/>
      </c>
      <c r="M3125" s="9" t="str">
        <f t="shared" ca="1" si="824"/>
        <v/>
      </c>
      <c r="N3125" s="9" t="str">
        <f t="shared" ca="1" si="825"/>
        <v/>
      </c>
      <c r="O3125" s="11">
        <f t="shared" ca="1" si="818"/>
        <v>39619</v>
      </c>
      <c r="P3125" s="31">
        <f t="shared" ca="1" si="831"/>
        <v>71</v>
      </c>
      <c r="Q3125" s="9">
        <f t="shared" ca="1" si="826"/>
        <v>0</v>
      </c>
      <c r="R3125" s="34" t="str">
        <f t="shared" ca="1" si="832"/>
        <v>BUY</v>
      </c>
    </row>
    <row r="3126" spans="1:18" x14ac:dyDescent="0.3">
      <c r="A3126" s="9">
        <v>3123</v>
      </c>
      <c r="B3126" s="11">
        <f t="shared" ca="1" si="816"/>
        <v>39622</v>
      </c>
      <c r="C3126" s="17">
        <f t="shared" ca="1" si="817"/>
        <v>4266.3999999999996</v>
      </c>
      <c r="D3126" s="42">
        <f t="shared" ca="1" si="827"/>
        <v>-81.150000000000546</v>
      </c>
      <c r="E3126" s="15">
        <f t="shared" ca="1" si="819"/>
        <v>0</v>
      </c>
      <c r="F3126" s="15">
        <f t="shared" ca="1" si="820"/>
        <v>-81.150000000000546</v>
      </c>
      <c r="G3126" s="17">
        <f t="shared" ca="1" si="828"/>
        <v>22.628571428571377</v>
      </c>
      <c r="H3126" s="17">
        <f t="shared" ca="1" si="829"/>
        <v>54.735714285714231</v>
      </c>
      <c r="I3126" s="17">
        <f t="shared" ca="1" si="830"/>
        <v>0.41341511157510058</v>
      </c>
      <c r="J3126" s="23">
        <f t="shared" ca="1" si="821"/>
        <v>29.249376788846803</v>
      </c>
      <c r="K3126" s="19" t="str">
        <f t="shared" ca="1" si="822"/>
        <v>BUY</v>
      </c>
      <c r="L3126" s="19" t="str">
        <f t="shared" ca="1" si="823"/>
        <v/>
      </c>
      <c r="M3126" s="9" t="str">
        <f t="shared" ca="1" si="824"/>
        <v/>
      </c>
      <c r="N3126" s="9" t="str">
        <f t="shared" ca="1" si="825"/>
        <v/>
      </c>
      <c r="O3126" s="11">
        <f t="shared" ca="1" si="818"/>
        <v>39622</v>
      </c>
      <c r="P3126" s="31">
        <f t="shared" ca="1" si="831"/>
        <v>71</v>
      </c>
      <c r="Q3126" s="9">
        <f t="shared" ca="1" si="826"/>
        <v>0</v>
      </c>
      <c r="R3126" s="34" t="str">
        <f t="shared" ca="1" si="832"/>
        <v>BUY</v>
      </c>
    </row>
    <row r="3127" spans="1:18" x14ac:dyDescent="0.3">
      <c r="A3127" s="9">
        <v>3124</v>
      </c>
      <c r="B3127" s="11">
        <f t="shared" ca="1" si="816"/>
        <v>39623</v>
      </c>
      <c r="C3127" s="17">
        <f t="shared" ca="1" si="817"/>
        <v>4191.1000000000004</v>
      </c>
      <c r="D3127" s="42">
        <f t="shared" ca="1" si="827"/>
        <v>-75.299999999999272</v>
      </c>
      <c r="E3127" s="15">
        <f t="shared" ca="1" si="819"/>
        <v>0</v>
      </c>
      <c r="F3127" s="15">
        <f t="shared" ca="1" si="820"/>
        <v>-75.299999999999272</v>
      </c>
      <c r="G3127" s="17">
        <f t="shared" ca="1" si="828"/>
        <v>22.628571428571377</v>
      </c>
      <c r="H3127" s="17">
        <f t="shared" ca="1" si="829"/>
        <v>50.807142857142807</v>
      </c>
      <c r="I3127" s="17">
        <f t="shared" ca="1" si="830"/>
        <v>0.44538169548713563</v>
      </c>
      <c r="J3127" s="23">
        <f t="shared" ca="1" si="821"/>
        <v>30.814123139772363</v>
      </c>
      <c r="K3127" s="19" t="str">
        <f t="shared" ca="1" si="822"/>
        <v/>
      </c>
      <c r="L3127" s="19" t="str">
        <f t="shared" ca="1" si="823"/>
        <v/>
      </c>
      <c r="M3127" s="9" t="str">
        <f t="shared" ca="1" si="824"/>
        <v/>
      </c>
      <c r="N3127" s="9" t="str">
        <f t="shared" ca="1" si="825"/>
        <v/>
      </c>
      <c r="O3127" s="11">
        <f t="shared" ca="1" si="818"/>
        <v>39623</v>
      </c>
      <c r="P3127" s="31">
        <f t="shared" ca="1" si="831"/>
        <v>71</v>
      </c>
      <c r="Q3127" s="9">
        <f t="shared" ca="1" si="826"/>
        <v>0</v>
      </c>
      <c r="R3127" s="34" t="str">
        <f t="shared" ca="1" si="832"/>
        <v>BUY</v>
      </c>
    </row>
    <row r="3128" spans="1:18" x14ac:dyDescent="0.3">
      <c r="A3128" s="9">
        <v>3125</v>
      </c>
      <c r="B3128" s="11">
        <f t="shared" ca="1" si="816"/>
        <v>39624</v>
      </c>
      <c r="C3128" s="17">
        <f t="shared" ca="1" si="817"/>
        <v>4252.6499999999996</v>
      </c>
      <c r="D3128" s="42">
        <f t="shared" ca="1" si="827"/>
        <v>61.549999999999272</v>
      </c>
      <c r="E3128" s="15">
        <f t="shared" ca="1" si="819"/>
        <v>61.549999999999272</v>
      </c>
      <c r="F3128" s="15">
        <f t="shared" ca="1" si="820"/>
        <v>0</v>
      </c>
      <c r="G3128" s="17">
        <f t="shared" ca="1" si="828"/>
        <v>20.499999999999936</v>
      </c>
      <c r="H3128" s="17">
        <f t="shared" ca="1" si="829"/>
        <v>50.807142857142807</v>
      </c>
      <c r="I3128" s="17">
        <f t="shared" ca="1" si="830"/>
        <v>0.40348657387881259</v>
      </c>
      <c r="J3128" s="23">
        <f t="shared" ca="1" si="821"/>
        <v>28.748873084243158</v>
      </c>
      <c r="K3128" s="19" t="str">
        <f t="shared" ca="1" si="822"/>
        <v>BUY</v>
      </c>
      <c r="L3128" s="19" t="str">
        <f t="shared" ca="1" si="823"/>
        <v/>
      </c>
      <c r="M3128" s="9" t="str">
        <f t="shared" ca="1" si="824"/>
        <v/>
      </c>
      <c r="N3128" s="9" t="str">
        <f t="shared" ca="1" si="825"/>
        <v/>
      </c>
      <c r="O3128" s="11">
        <f t="shared" ca="1" si="818"/>
        <v>39624</v>
      </c>
      <c r="P3128" s="31">
        <f t="shared" ca="1" si="831"/>
        <v>71</v>
      </c>
      <c r="Q3128" s="9">
        <f t="shared" ca="1" si="826"/>
        <v>0</v>
      </c>
      <c r="R3128" s="34" t="str">
        <f t="shared" ca="1" si="832"/>
        <v>BUY</v>
      </c>
    </row>
    <row r="3129" spans="1:18" x14ac:dyDescent="0.3">
      <c r="A3129" s="9">
        <v>3126</v>
      </c>
      <c r="B3129" s="11">
        <f t="shared" ca="1" si="816"/>
        <v>39625</v>
      </c>
      <c r="C3129" s="17">
        <f t="shared" ca="1" si="817"/>
        <v>4315.8500000000004</v>
      </c>
      <c r="D3129" s="42">
        <f t="shared" ca="1" si="827"/>
        <v>63.200000000000728</v>
      </c>
      <c r="E3129" s="15">
        <f t="shared" ca="1" si="819"/>
        <v>63.200000000000728</v>
      </c>
      <c r="F3129" s="15">
        <f t="shared" ca="1" si="820"/>
        <v>0</v>
      </c>
      <c r="G3129" s="17">
        <f t="shared" ca="1" si="828"/>
        <v>25.014285714285702</v>
      </c>
      <c r="H3129" s="17">
        <f t="shared" ca="1" si="829"/>
        <v>47.296428571428542</v>
      </c>
      <c r="I3129" s="17">
        <f t="shared" ca="1" si="830"/>
        <v>0.52888318356867781</v>
      </c>
      <c r="J3129" s="23">
        <f t="shared" ca="1" si="821"/>
        <v>34.592779177162043</v>
      </c>
      <c r="K3129" s="19" t="str">
        <f t="shared" ca="1" si="822"/>
        <v/>
      </c>
      <c r="L3129" s="19" t="str">
        <f t="shared" ca="1" si="823"/>
        <v/>
      </c>
      <c r="M3129" s="9" t="str">
        <f t="shared" ca="1" si="824"/>
        <v/>
      </c>
      <c r="N3129" s="9" t="str">
        <f t="shared" ca="1" si="825"/>
        <v/>
      </c>
      <c r="O3129" s="11">
        <f t="shared" ca="1" si="818"/>
        <v>39625</v>
      </c>
      <c r="P3129" s="31">
        <f t="shared" ca="1" si="831"/>
        <v>71</v>
      </c>
      <c r="Q3129" s="9">
        <f t="shared" ca="1" si="826"/>
        <v>0</v>
      </c>
      <c r="R3129" s="34" t="str">
        <f t="shared" ca="1" si="832"/>
        <v>BUY</v>
      </c>
    </row>
    <row r="3130" spans="1:18" x14ac:dyDescent="0.3">
      <c r="A3130" s="9">
        <v>3127</v>
      </c>
      <c r="B3130" s="11">
        <f t="shared" ca="1" si="816"/>
        <v>39626</v>
      </c>
      <c r="C3130" s="17">
        <f t="shared" ca="1" si="817"/>
        <v>4136.6499999999996</v>
      </c>
      <c r="D3130" s="42">
        <f t="shared" ca="1" si="827"/>
        <v>-179.20000000000073</v>
      </c>
      <c r="E3130" s="15">
        <f t="shared" ca="1" si="819"/>
        <v>0</v>
      </c>
      <c r="F3130" s="15">
        <f t="shared" ca="1" si="820"/>
        <v>-179.20000000000073</v>
      </c>
      <c r="G3130" s="17">
        <f t="shared" ca="1" si="828"/>
        <v>25.014285714285702</v>
      </c>
      <c r="H3130" s="17">
        <f t="shared" ca="1" si="829"/>
        <v>51.035714285714285</v>
      </c>
      <c r="I3130" s="17">
        <f t="shared" ca="1" si="830"/>
        <v>0.49013296011196616</v>
      </c>
      <c r="J3130" s="23">
        <f t="shared" ca="1" si="821"/>
        <v>32.891894430355961</v>
      </c>
      <c r="K3130" s="19" t="str">
        <f t="shared" ca="1" si="822"/>
        <v/>
      </c>
      <c r="L3130" s="19" t="str">
        <f t="shared" ca="1" si="823"/>
        <v/>
      </c>
      <c r="M3130" s="9" t="str">
        <f t="shared" ca="1" si="824"/>
        <v/>
      </c>
      <c r="N3130" s="9" t="str">
        <f t="shared" ca="1" si="825"/>
        <v/>
      </c>
      <c r="O3130" s="11">
        <f t="shared" ca="1" si="818"/>
        <v>39626</v>
      </c>
      <c r="P3130" s="31">
        <f t="shared" ca="1" si="831"/>
        <v>71</v>
      </c>
      <c r="Q3130" s="9">
        <f t="shared" ca="1" si="826"/>
        <v>0</v>
      </c>
      <c r="R3130" s="34" t="str">
        <f t="shared" ca="1" si="832"/>
        <v>BUY</v>
      </c>
    </row>
    <row r="3131" spans="1:18" x14ac:dyDescent="0.3">
      <c r="A3131" s="9">
        <v>3128</v>
      </c>
      <c r="B3131" s="11">
        <f t="shared" ca="1" si="816"/>
        <v>39629</v>
      </c>
      <c r="C3131" s="17">
        <f t="shared" ca="1" si="817"/>
        <v>4040.55</v>
      </c>
      <c r="D3131" s="42">
        <f t="shared" ca="1" si="827"/>
        <v>-96.099999999999454</v>
      </c>
      <c r="E3131" s="15">
        <f t="shared" ca="1" si="819"/>
        <v>0</v>
      </c>
      <c r="F3131" s="15">
        <f t="shared" ca="1" si="820"/>
        <v>-96.099999999999454</v>
      </c>
      <c r="G3131" s="17">
        <f t="shared" ca="1" si="828"/>
        <v>25.014285714285702</v>
      </c>
      <c r="H3131" s="17">
        <f t="shared" ca="1" si="829"/>
        <v>54.246428571428559</v>
      </c>
      <c r="I3131" s="17">
        <f t="shared" ca="1" si="830"/>
        <v>0.4611231812495884</v>
      </c>
      <c r="J3131" s="23">
        <f t="shared" ca="1" si="821"/>
        <v>31.55950074347767</v>
      </c>
      <c r="K3131" s="19" t="str">
        <f t="shared" ca="1" si="822"/>
        <v/>
      </c>
      <c r="L3131" s="19" t="str">
        <f t="shared" ca="1" si="823"/>
        <v/>
      </c>
      <c r="M3131" s="9" t="str">
        <f t="shared" ca="1" si="824"/>
        <v/>
      </c>
      <c r="N3131" s="9" t="str">
        <f t="shared" ca="1" si="825"/>
        <v/>
      </c>
      <c r="O3131" s="11">
        <f t="shared" ca="1" si="818"/>
        <v>39629</v>
      </c>
      <c r="P3131" s="31">
        <f t="shared" ca="1" si="831"/>
        <v>71</v>
      </c>
      <c r="Q3131" s="9">
        <f t="shared" ca="1" si="826"/>
        <v>0</v>
      </c>
      <c r="R3131" s="34" t="str">
        <f t="shared" ca="1" si="832"/>
        <v>BUY</v>
      </c>
    </row>
    <row r="3132" spans="1:18" x14ac:dyDescent="0.3">
      <c r="A3132" s="9">
        <v>3129</v>
      </c>
      <c r="B3132" s="11">
        <f t="shared" ca="1" si="816"/>
        <v>39630</v>
      </c>
      <c r="C3132" s="17">
        <f t="shared" ca="1" si="817"/>
        <v>3896.75</v>
      </c>
      <c r="D3132" s="42">
        <f t="shared" ca="1" si="827"/>
        <v>-143.80000000000018</v>
      </c>
      <c r="E3132" s="15">
        <f t="shared" ca="1" si="819"/>
        <v>0</v>
      </c>
      <c r="F3132" s="15">
        <f t="shared" ca="1" si="820"/>
        <v>-143.80000000000018</v>
      </c>
      <c r="G3132" s="17">
        <f t="shared" ca="1" si="828"/>
        <v>19.742857142857115</v>
      </c>
      <c r="H3132" s="17">
        <f t="shared" ca="1" si="829"/>
        <v>64.517857142857139</v>
      </c>
      <c r="I3132" s="17">
        <f t="shared" ca="1" si="830"/>
        <v>0.3060060891226124</v>
      </c>
      <c r="J3132" s="23">
        <f t="shared" ca="1" si="821"/>
        <v>23.430678591107508</v>
      </c>
      <c r="K3132" s="19" t="str">
        <f t="shared" ca="1" si="822"/>
        <v>BUY</v>
      </c>
      <c r="L3132" s="19" t="str">
        <f t="shared" ca="1" si="823"/>
        <v/>
      </c>
      <c r="M3132" s="9" t="str">
        <f t="shared" ca="1" si="824"/>
        <v/>
      </c>
      <c r="N3132" s="9" t="str">
        <f t="shared" ca="1" si="825"/>
        <v/>
      </c>
      <c r="O3132" s="11">
        <f t="shared" ca="1" si="818"/>
        <v>39630</v>
      </c>
      <c r="P3132" s="31">
        <f t="shared" ca="1" si="831"/>
        <v>71</v>
      </c>
      <c r="Q3132" s="9">
        <f t="shared" ca="1" si="826"/>
        <v>0</v>
      </c>
      <c r="R3132" s="34" t="str">
        <f t="shared" ca="1" si="832"/>
        <v>BUY</v>
      </c>
    </row>
    <row r="3133" spans="1:18" x14ac:dyDescent="0.3">
      <c r="A3133" s="9">
        <v>3130</v>
      </c>
      <c r="B3133" s="11">
        <f t="shared" ca="1" si="816"/>
        <v>39631</v>
      </c>
      <c r="C3133" s="17">
        <f t="shared" ca="1" si="817"/>
        <v>4093.35</v>
      </c>
      <c r="D3133" s="42">
        <f t="shared" ca="1" si="827"/>
        <v>196.59999999999991</v>
      </c>
      <c r="E3133" s="15">
        <f t="shared" ca="1" si="819"/>
        <v>196.59999999999991</v>
      </c>
      <c r="F3133" s="15">
        <f t="shared" ca="1" si="820"/>
        <v>0</v>
      </c>
      <c r="G3133" s="17">
        <f t="shared" ca="1" si="828"/>
        <v>32.660714285714256</v>
      </c>
      <c r="H3133" s="17">
        <f t="shared" ca="1" si="829"/>
        <v>64.517857142857139</v>
      </c>
      <c r="I3133" s="17">
        <f t="shared" ca="1" si="830"/>
        <v>0.50622751176307734</v>
      </c>
      <c r="J3133" s="23">
        <f t="shared" ca="1" si="821"/>
        <v>33.608967291436954</v>
      </c>
      <c r="K3133" s="19" t="str">
        <f t="shared" ca="1" si="822"/>
        <v/>
      </c>
      <c r="L3133" s="19" t="str">
        <f t="shared" ca="1" si="823"/>
        <v/>
      </c>
      <c r="M3133" s="9" t="str">
        <f t="shared" ca="1" si="824"/>
        <v/>
      </c>
      <c r="N3133" s="9" t="str">
        <f t="shared" ca="1" si="825"/>
        <v/>
      </c>
      <c r="O3133" s="11">
        <f t="shared" ca="1" si="818"/>
        <v>39631</v>
      </c>
      <c r="P3133" s="31">
        <f t="shared" ca="1" si="831"/>
        <v>71</v>
      </c>
      <c r="Q3133" s="9">
        <f t="shared" ca="1" si="826"/>
        <v>0</v>
      </c>
      <c r="R3133" s="34" t="str">
        <f t="shared" ca="1" si="832"/>
        <v>BUY</v>
      </c>
    </row>
    <row r="3134" spans="1:18" x14ac:dyDescent="0.3">
      <c r="A3134" s="9">
        <v>3131</v>
      </c>
      <c r="B3134" s="11">
        <f t="shared" ca="1" si="816"/>
        <v>39632</v>
      </c>
      <c r="C3134" s="17">
        <f t="shared" ca="1" si="817"/>
        <v>3925.75</v>
      </c>
      <c r="D3134" s="42">
        <f t="shared" ca="1" si="827"/>
        <v>-167.59999999999991</v>
      </c>
      <c r="E3134" s="15">
        <f t="shared" ca="1" si="819"/>
        <v>0</v>
      </c>
      <c r="F3134" s="15">
        <f t="shared" ca="1" si="820"/>
        <v>-167.59999999999991</v>
      </c>
      <c r="G3134" s="17">
        <f t="shared" ca="1" si="828"/>
        <v>32.660714285714256</v>
      </c>
      <c r="H3134" s="17">
        <f t="shared" ca="1" si="829"/>
        <v>74.899999999999991</v>
      </c>
      <c r="I3134" s="17">
        <f t="shared" ca="1" si="830"/>
        <v>0.43605760061033727</v>
      </c>
      <c r="J3134" s="23">
        <f t="shared" ca="1" si="821"/>
        <v>30.364910183617212</v>
      </c>
      <c r="K3134" s="19" t="str">
        <f t="shared" ca="1" si="822"/>
        <v/>
      </c>
      <c r="L3134" s="19" t="str">
        <f t="shared" ca="1" si="823"/>
        <v/>
      </c>
      <c r="M3134" s="9" t="str">
        <f t="shared" ca="1" si="824"/>
        <v/>
      </c>
      <c r="N3134" s="9" t="str">
        <f t="shared" ca="1" si="825"/>
        <v/>
      </c>
      <c r="O3134" s="11">
        <f t="shared" ca="1" si="818"/>
        <v>39632</v>
      </c>
      <c r="P3134" s="31">
        <f t="shared" ca="1" si="831"/>
        <v>71</v>
      </c>
      <c r="Q3134" s="9">
        <f t="shared" ca="1" si="826"/>
        <v>0</v>
      </c>
      <c r="R3134" s="34" t="str">
        <f t="shared" ca="1" si="832"/>
        <v>BUY</v>
      </c>
    </row>
    <row r="3135" spans="1:18" x14ac:dyDescent="0.3">
      <c r="A3135" s="9">
        <v>3132</v>
      </c>
      <c r="B3135" s="11">
        <f t="shared" ca="1" si="816"/>
        <v>39633</v>
      </c>
      <c r="C3135" s="17">
        <f t="shared" ca="1" si="817"/>
        <v>4016</v>
      </c>
      <c r="D3135" s="42">
        <f t="shared" ca="1" si="827"/>
        <v>90.25</v>
      </c>
      <c r="E3135" s="15">
        <f t="shared" ca="1" si="819"/>
        <v>90.25</v>
      </c>
      <c r="F3135" s="15">
        <f t="shared" ca="1" si="820"/>
        <v>0</v>
      </c>
      <c r="G3135" s="17">
        <f t="shared" ca="1" si="828"/>
        <v>35.149999999999991</v>
      </c>
      <c r="H3135" s="17">
        <f t="shared" ca="1" si="829"/>
        <v>74.899999999999991</v>
      </c>
      <c r="I3135" s="17">
        <f t="shared" ca="1" si="830"/>
        <v>0.46929238985313748</v>
      </c>
      <c r="J3135" s="23">
        <f t="shared" ca="1" si="821"/>
        <v>31.940027260336208</v>
      </c>
      <c r="K3135" s="19" t="str">
        <f t="shared" ca="1" si="822"/>
        <v/>
      </c>
      <c r="L3135" s="19" t="str">
        <f t="shared" ca="1" si="823"/>
        <v/>
      </c>
      <c r="M3135" s="9" t="str">
        <f t="shared" ca="1" si="824"/>
        <v/>
      </c>
      <c r="N3135" s="9" t="str">
        <f t="shared" ca="1" si="825"/>
        <v/>
      </c>
      <c r="O3135" s="11">
        <f t="shared" ca="1" si="818"/>
        <v>39633</v>
      </c>
      <c r="P3135" s="31">
        <f t="shared" ca="1" si="831"/>
        <v>71</v>
      </c>
      <c r="Q3135" s="9">
        <f t="shared" ca="1" si="826"/>
        <v>0</v>
      </c>
      <c r="R3135" s="34" t="str">
        <f t="shared" ca="1" si="832"/>
        <v>BUY</v>
      </c>
    </row>
    <row r="3136" spans="1:18" x14ac:dyDescent="0.3">
      <c r="A3136" s="9">
        <v>3133</v>
      </c>
      <c r="B3136" s="11">
        <f t="shared" ca="1" si="816"/>
        <v>39636</v>
      </c>
      <c r="C3136" s="17">
        <f t="shared" ca="1" si="817"/>
        <v>4030</v>
      </c>
      <c r="D3136" s="42">
        <f t="shared" ca="1" si="827"/>
        <v>14</v>
      </c>
      <c r="E3136" s="15">
        <f t="shared" ca="1" si="819"/>
        <v>14</v>
      </c>
      <c r="F3136" s="15">
        <f t="shared" ca="1" si="820"/>
        <v>0</v>
      </c>
      <c r="G3136" s="17">
        <f t="shared" ca="1" si="828"/>
        <v>30.399999999999995</v>
      </c>
      <c r="H3136" s="17">
        <f t="shared" ca="1" si="829"/>
        <v>74.899999999999991</v>
      </c>
      <c r="I3136" s="17">
        <f t="shared" ca="1" si="830"/>
        <v>0.40587449933244324</v>
      </c>
      <c r="J3136" s="23">
        <f t="shared" ca="1" si="821"/>
        <v>28.869895536562197</v>
      </c>
      <c r="K3136" s="19" t="str">
        <f t="shared" ca="1" si="822"/>
        <v>BUY</v>
      </c>
      <c r="L3136" s="19" t="str">
        <f t="shared" ca="1" si="823"/>
        <v/>
      </c>
      <c r="M3136" s="9" t="str">
        <f t="shared" ca="1" si="824"/>
        <v/>
      </c>
      <c r="N3136" s="9" t="str">
        <f t="shared" ca="1" si="825"/>
        <v/>
      </c>
      <c r="O3136" s="11">
        <f t="shared" ca="1" si="818"/>
        <v>39636</v>
      </c>
      <c r="P3136" s="31">
        <f t="shared" ca="1" si="831"/>
        <v>71</v>
      </c>
      <c r="Q3136" s="9">
        <f t="shared" ca="1" si="826"/>
        <v>0</v>
      </c>
      <c r="R3136" s="34" t="str">
        <f t="shared" ca="1" si="832"/>
        <v>BUY</v>
      </c>
    </row>
    <row r="3137" spans="1:18" x14ac:dyDescent="0.3">
      <c r="A3137" s="9">
        <v>3134</v>
      </c>
      <c r="B3137" s="11">
        <f t="shared" ca="1" si="816"/>
        <v>39637</v>
      </c>
      <c r="C3137" s="17">
        <f t="shared" ca="1" si="817"/>
        <v>3988.55</v>
      </c>
      <c r="D3137" s="42">
        <f t="shared" ca="1" si="827"/>
        <v>-41.449999999999818</v>
      </c>
      <c r="E3137" s="15">
        <f t="shared" ca="1" si="819"/>
        <v>0</v>
      </c>
      <c r="F3137" s="15">
        <f t="shared" ca="1" si="820"/>
        <v>-41.449999999999818</v>
      </c>
      <c r="G3137" s="17">
        <f t="shared" ca="1" si="828"/>
        <v>30.399999999999995</v>
      </c>
      <c r="H3137" s="17">
        <f t="shared" ca="1" si="829"/>
        <v>72.817857142857093</v>
      </c>
      <c r="I3137" s="17">
        <f t="shared" ca="1" si="830"/>
        <v>0.41748001373289539</v>
      </c>
      <c r="J3137" s="23">
        <f t="shared" ca="1" si="821"/>
        <v>29.45226808760944</v>
      </c>
      <c r="K3137" s="19" t="str">
        <f t="shared" ca="1" si="822"/>
        <v>BUY</v>
      </c>
      <c r="L3137" s="19" t="str">
        <f t="shared" ca="1" si="823"/>
        <v/>
      </c>
      <c r="M3137" s="9" t="str">
        <f t="shared" ca="1" si="824"/>
        <v/>
      </c>
      <c r="N3137" s="9" t="str">
        <f t="shared" ca="1" si="825"/>
        <v/>
      </c>
      <c r="O3137" s="11">
        <f t="shared" ca="1" si="818"/>
        <v>39637</v>
      </c>
      <c r="P3137" s="31">
        <f t="shared" ca="1" si="831"/>
        <v>71</v>
      </c>
      <c r="Q3137" s="9">
        <f t="shared" ca="1" si="826"/>
        <v>0</v>
      </c>
      <c r="R3137" s="34" t="str">
        <f t="shared" ca="1" si="832"/>
        <v>BUY</v>
      </c>
    </row>
    <row r="3138" spans="1:18" x14ac:dyDescent="0.3">
      <c r="A3138" s="9">
        <v>3135</v>
      </c>
      <c r="B3138" s="11">
        <f t="shared" ca="1" si="816"/>
        <v>39638</v>
      </c>
      <c r="C3138" s="17">
        <f t="shared" ca="1" si="817"/>
        <v>4157.1000000000004</v>
      </c>
      <c r="D3138" s="42">
        <f t="shared" ca="1" si="827"/>
        <v>168.55000000000018</v>
      </c>
      <c r="E3138" s="15">
        <f t="shared" ca="1" si="819"/>
        <v>168.55000000000018</v>
      </c>
      <c r="F3138" s="15">
        <f t="shared" ca="1" si="820"/>
        <v>0</v>
      </c>
      <c r="G3138" s="17">
        <f t="shared" ca="1" si="828"/>
        <v>42.439285714285724</v>
      </c>
      <c r="H3138" s="17">
        <f t="shared" ca="1" si="829"/>
        <v>67.235714285714266</v>
      </c>
      <c r="I3138" s="17">
        <f t="shared" ca="1" si="830"/>
        <v>0.63120152979921418</v>
      </c>
      <c r="J3138" s="23">
        <f t="shared" ca="1" si="821"/>
        <v>38.695496434270098</v>
      </c>
      <c r="K3138" s="19" t="str">
        <f t="shared" ca="1" si="822"/>
        <v/>
      </c>
      <c r="L3138" s="19" t="str">
        <f t="shared" ca="1" si="823"/>
        <v/>
      </c>
      <c r="M3138" s="9" t="str">
        <f t="shared" ca="1" si="824"/>
        <v/>
      </c>
      <c r="N3138" s="9" t="str">
        <f t="shared" ca="1" si="825"/>
        <v/>
      </c>
      <c r="O3138" s="11">
        <f t="shared" ca="1" si="818"/>
        <v>39638</v>
      </c>
      <c r="P3138" s="31">
        <f t="shared" ca="1" si="831"/>
        <v>71</v>
      </c>
      <c r="Q3138" s="9">
        <f t="shared" ca="1" si="826"/>
        <v>0</v>
      </c>
      <c r="R3138" s="34" t="str">
        <f t="shared" ca="1" si="832"/>
        <v>BUY</v>
      </c>
    </row>
    <row r="3139" spans="1:18" x14ac:dyDescent="0.3">
      <c r="A3139" s="9">
        <v>3136</v>
      </c>
      <c r="B3139" s="11">
        <f t="shared" ca="1" si="816"/>
        <v>39639</v>
      </c>
      <c r="C3139" s="17">
        <f t="shared" ca="1" si="817"/>
        <v>4162.2</v>
      </c>
      <c r="D3139" s="42">
        <f t="shared" ca="1" si="827"/>
        <v>5.0999999999994543</v>
      </c>
      <c r="E3139" s="15">
        <f t="shared" ca="1" si="819"/>
        <v>5.0999999999994543</v>
      </c>
      <c r="F3139" s="15">
        <f t="shared" ca="1" si="820"/>
        <v>0</v>
      </c>
      <c r="G3139" s="17">
        <f t="shared" ca="1" si="828"/>
        <v>42.803571428571395</v>
      </c>
      <c r="H3139" s="17">
        <f t="shared" ca="1" si="829"/>
        <v>56.042857142857137</v>
      </c>
      <c r="I3139" s="17">
        <f t="shared" ca="1" si="830"/>
        <v>0.7637649757838384</v>
      </c>
      <c r="J3139" s="23">
        <f t="shared" ca="1" si="821"/>
        <v>43.303103660078747</v>
      </c>
      <c r="K3139" s="19" t="str">
        <f t="shared" ca="1" si="822"/>
        <v/>
      </c>
      <c r="L3139" s="19" t="str">
        <f t="shared" ca="1" si="823"/>
        <v/>
      </c>
      <c r="M3139" s="9" t="str">
        <f t="shared" ca="1" si="824"/>
        <v/>
      </c>
      <c r="N3139" s="9" t="str">
        <f t="shared" ca="1" si="825"/>
        <v/>
      </c>
      <c r="O3139" s="11">
        <f t="shared" ca="1" si="818"/>
        <v>39639</v>
      </c>
      <c r="P3139" s="31">
        <f t="shared" ca="1" si="831"/>
        <v>71</v>
      </c>
      <c r="Q3139" s="9">
        <f t="shared" ca="1" si="826"/>
        <v>0</v>
      </c>
      <c r="R3139" s="34" t="str">
        <f t="shared" ca="1" si="832"/>
        <v>BUY</v>
      </c>
    </row>
    <row r="3140" spans="1:18" x14ac:dyDescent="0.3">
      <c r="A3140" s="9">
        <v>3137</v>
      </c>
      <c r="B3140" s="11">
        <f t="shared" ref="B3140:B3203" ca="1" si="833">VLOOKUP(A3140,INDIRECT($V$1&amp;"$A$2:$C$100000"),2,FALSE)</f>
        <v>39640</v>
      </c>
      <c r="C3140" s="17">
        <f t="shared" ref="C3140:C3203" ca="1" si="834">VLOOKUP(A3140,INDIRECT($V$1&amp;"$A$2:$C$100000"),3,FALSE)</f>
        <v>4049</v>
      </c>
      <c r="D3140" s="42">
        <f t="shared" ca="1" si="827"/>
        <v>-113.19999999999982</v>
      </c>
      <c r="E3140" s="15">
        <f t="shared" ca="1" si="819"/>
        <v>0</v>
      </c>
      <c r="F3140" s="15">
        <f t="shared" ca="1" si="820"/>
        <v>-113.19999999999982</v>
      </c>
      <c r="G3140" s="17">
        <f t="shared" ca="1" si="828"/>
        <v>42.803571428571395</v>
      </c>
      <c r="H3140" s="17">
        <f t="shared" ca="1" si="829"/>
        <v>58.332142857142799</v>
      </c>
      <c r="I3140" s="17">
        <f t="shared" ca="1" si="830"/>
        <v>0.73379048552011283</v>
      </c>
      <c r="J3140" s="23">
        <f t="shared" ca="1" si="821"/>
        <v>42.322904159898307</v>
      </c>
      <c r="K3140" s="19" t="str">
        <f t="shared" ca="1" si="822"/>
        <v/>
      </c>
      <c r="L3140" s="19" t="str">
        <f t="shared" ca="1" si="823"/>
        <v/>
      </c>
      <c r="M3140" s="9" t="str">
        <f t="shared" ca="1" si="824"/>
        <v/>
      </c>
      <c r="N3140" s="9" t="str">
        <f t="shared" ca="1" si="825"/>
        <v/>
      </c>
      <c r="O3140" s="11">
        <f t="shared" ref="O3140:O3203" ca="1" si="835">VLOOKUP(A3140,INDIRECT($V$1&amp;"$A$2:$C$100000"),2,FALSE)</f>
        <v>39640</v>
      </c>
      <c r="P3140" s="31">
        <f t="shared" ca="1" si="831"/>
        <v>71</v>
      </c>
      <c r="Q3140" s="9">
        <f t="shared" ca="1" si="826"/>
        <v>0</v>
      </c>
      <c r="R3140" s="34" t="str">
        <f t="shared" ca="1" si="832"/>
        <v>BUY</v>
      </c>
    </row>
    <row r="3141" spans="1:18" x14ac:dyDescent="0.3">
      <c r="A3141" s="9">
        <v>3138</v>
      </c>
      <c r="B3141" s="11">
        <f t="shared" ca="1" si="833"/>
        <v>39643</v>
      </c>
      <c r="C3141" s="17">
        <f t="shared" ca="1" si="834"/>
        <v>4039.7</v>
      </c>
      <c r="D3141" s="42">
        <f t="shared" ca="1" si="827"/>
        <v>-9.3000000000001819</v>
      </c>
      <c r="E3141" s="15">
        <f t="shared" ref="E3141:E3204" ca="1" si="836">IF(D3141&gt;$V$5,D3141,0)</f>
        <v>0</v>
      </c>
      <c r="F3141" s="15">
        <f t="shared" ref="F3141:F3204" ca="1" si="837">IF(D3141&lt;$V$5,D3141,0)</f>
        <v>-9.3000000000001819</v>
      </c>
      <c r="G3141" s="17">
        <f t="shared" ca="1" si="828"/>
        <v>42.803571428571395</v>
      </c>
      <c r="H3141" s="17">
        <f t="shared" ca="1" si="829"/>
        <v>53.617857142857147</v>
      </c>
      <c r="I3141" s="17">
        <f t="shared" ca="1" si="830"/>
        <v>0.79830813295144143</v>
      </c>
      <c r="J3141" s="23">
        <f t="shared" ref="J3141:J3204" ca="1" si="838">IF((A3141-1)&gt;=$G$1,IF(I3141=$V$5,$V$5,($V$6-($V$6/(1+I3141)))),"")</f>
        <v>44.392177198310968</v>
      </c>
      <c r="K3141" s="19" t="str">
        <f t="shared" ref="K3141:K3204" ca="1" si="839">IF((A3141-1)&gt;=$G$1,IF(J3141&gt;$D$1,$V$8,IF(J3141&lt;$C$1,$V$7,"")),"")</f>
        <v/>
      </c>
      <c r="L3141" s="19" t="str">
        <f t="shared" ref="L3141:L3204" ca="1" si="840">IF(M3141&lt;&gt;"",P3141,"")</f>
        <v/>
      </c>
      <c r="M3141" s="9" t="str">
        <f t="shared" ref="M3141:M3204" ca="1" si="841">IF(R3141&lt;&gt;R3140,R3141,"")</f>
        <v/>
      </c>
      <c r="N3141" s="9" t="str">
        <f t="shared" ref="N3141:N3204" ca="1" si="842">IF(OR(M3141=$V$7,M3141=$V$8),C3141,"")</f>
        <v/>
      </c>
      <c r="O3141" s="11">
        <f t="shared" ca="1" si="835"/>
        <v>39643</v>
      </c>
      <c r="P3141" s="31">
        <f t="shared" ca="1" si="831"/>
        <v>71</v>
      </c>
      <c r="Q3141" s="9">
        <f t="shared" ref="Q3141:Q3204" ca="1" si="843">IF(M3141&lt;&gt;"",1,0)</f>
        <v>0</v>
      </c>
      <c r="R3141" s="34" t="str">
        <f t="shared" ca="1" si="832"/>
        <v>BUY</v>
      </c>
    </row>
    <row r="3142" spans="1:18" x14ac:dyDescent="0.3">
      <c r="A3142" s="9">
        <v>3139</v>
      </c>
      <c r="B3142" s="11">
        <f t="shared" ca="1" si="833"/>
        <v>39644</v>
      </c>
      <c r="C3142" s="17">
        <f t="shared" ca="1" si="834"/>
        <v>3861.1</v>
      </c>
      <c r="D3142" s="42">
        <f t="shared" ref="D3142:D3205" ca="1" si="844">C3142-C3141</f>
        <v>-178.59999999999991</v>
      </c>
      <c r="E3142" s="15">
        <f t="shared" ca="1" si="836"/>
        <v>0</v>
      </c>
      <c r="F3142" s="15">
        <f t="shared" ca="1" si="837"/>
        <v>-178.59999999999991</v>
      </c>
      <c r="G3142" s="17">
        <f t="shared" ref="G3142:G3205" ca="1" si="845">IF((A3142-1)&gt;=$G$1,AVERAGE(OFFSET(E3142,0,0,-$G$1,1)),"")</f>
        <v>38.40714285714288</v>
      </c>
      <c r="H3142" s="17">
        <f t="shared" ref="H3142:H3205" ca="1" si="846">IF((A3142-1)&gt;=$G$1,ABS(AVERAGE(OFFSET(F3142,0,0,-$G$1,1))),"")</f>
        <v>66.375</v>
      </c>
      <c r="I3142" s="17">
        <f t="shared" ref="I3142:I3205" ca="1" si="847">IF((A3142-1)&gt;=$G$1,G3142/H3142,"")</f>
        <v>0.57863868711326372</v>
      </c>
      <c r="J3142" s="23">
        <f t="shared" ca="1" si="838"/>
        <v>36.65428269538841</v>
      </c>
      <c r="K3142" s="19" t="str">
        <f t="shared" ca="1" si="839"/>
        <v/>
      </c>
      <c r="L3142" s="19" t="str">
        <f t="shared" ca="1" si="840"/>
        <v/>
      </c>
      <c r="M3142" s="9" t="str">
        <f t="shared" ca="1" si="841"/>
        <v/>
      </c>
      <c r="N3142" s="9" t="str">
        <f t="shared" ca="1" si="842"/>
        <v/>
      </c>
      <c r="O3142" s="11">
        <f t="shared" ca="1" si="835"/>
        <v>39644</v>
      </c>
      <c r="P3142" s="31">
        <f t="shared" ref="P3142:P3205" ca="1" si="848">P3141+Q3142</f>
        <v>71</v>
      </c>
      <c r="Q3142" s="9">
        <f t="shared" ca="1" si="843"/>
        <v>0</v>
      </c>
      <c r="R3142" s="34" t="str">
        <f t="shared" ref="R3142:R3205" ca="1" si="849">IF(K3142=R3141,R3141,IF(K3142="",R3141,IF(K3142&lt;&gt;R3141,K3142)))</f>
        <v>BUY</v>
      </c>
    </row>
    <row r="3143" spans="1:18" x14ac:dyDescent="0.3">
      <c r="A3143" s="9">
        <v>3140</v>
      </c>
      <c r="B3143" s="11">
        <f t="shared" ca="1" si="833"/>
        <v>39645</v>
      </c>
      <c r="C3143" s="17">
        <f t="shared" ca="1" si="834"/>
        <v>3816.7</v>
      </c>
      <c r="D3143" s="42">
        <f t="shared" ca="1" si="844"/>
        <v>-44.400000000000091</v>
      </c>
      <c r="E3143" s="15">
        <f t="shared" ca="1" si="836"/>
        <v>0</v>
      </c>
      <c r="F3143" s="15">
        <f t="shared" ca="1" si="837"/>
        <v>-44.400000000000091</v>
      </c>
      <c r="G3143" s="17">
        <f t="shared" ca="1" si="845"/>
        <v>33.89285714285711</v>
      </c>
      <c r="H3143" s="17">
        <f t="shared" ca="1" si="846"/>
        <v>69.546428571428578</v>
      </c>
      <c r="I3143" s="17">
        <f t="shared" ca="1" si="847"/>
        <v>0.48734144713192573</v>
      </c>
      <c r="J3143" s="23">
        <f t="shared" ca="1" si="838"/>
        <v>32.765942754548888</v>
      </c>
      <c r="K3143" s="19" t="str">
        <f t="shared" ca="1" si="839"/>
        <v/>
      </c>
      <c r="L3143" s="19" t="str">
        <f t="shared" ca="1" si="840"/>
        <v/>
      </c>
      <c r="M3143" s="9" t="str">
        <f t="shared" ca="1" si="841"/>
        <v/>
      </c>
      <c r="N3143" s="9" t="str">
        <f t="shared" ca="1" si="842"/>
        <v/>
      </c>
      <c r="O3143" s="11">
        <f t="shared" ca="1" si="835"/>
        <v>39645</v>
      </c>
      <c r="P3143" s="31">
        <f t="shared" ca="1" si="848"/>
        <v>71</v>
      </c>
      <c r="Q3143" s="9">
        <f t="shared" ca="1" si="843"/>
        <v>0</v>
      </c>
      <c r="R3143" s="34" t="str">
        <f t="shared" ca="1" si="849"/>
        <v>BUY</v>
      </c>
    </row>
    <row r="3144" spans="1:18" x14ac:dyDescent="0.3">
      <c r="A3144" s="9">
        <v>3141</v>
      </c>
      <c r="B3144" s="11">
        <f t="shared" ca="1" si="833"/>
        <v>39646</v>
      </c>
      <c r="C3144" s="17">
        <f t="shared" ca="1" si="834"/>
        <v>3947.2</v>
      </c>
      <c r="D3144" s="42">
        <f t="shared" ca="1" si="844"/>
        <v>130.5</v>
      </c>
      <c r="E3144" s="15">
        <f t="shared" ca="1" si="836"/>
        <v>130.5</v>
      </c>
      <c r="F3144" s="15">
        <f t="shared" ca="1" si="837"/>
        <v>0</v>
      </c>
      <c r="G3144" s="17">
        <f t="shared" ca="1" si="845"/>
        <v>43.21428571428568</v>
      </c>
      <c r="H3144" s="17">
        <f t="shared" ca="1" si="846"/>
        <v>56.746428571428524</v>
      </c>
      <c r="I3144" s="17">
        <f t="shared" ca="1" si="847"/>
        <v>0.7615331361319152</v>
      </c>
      <c r="J3144" s="23">
        <f t="shared" ca="1" si="838"/>
        <v>43.231269427274995</v>
      </c>
      <c r="K3144" s="19" t="str">
        <f t="shared" ca="1" si="839"/>
        <v/>
      </c>
      <c r="L3144" s="19" t="str">
        <f t="shared" ca="1" si="840"/>
        <v/>
      </c>
      <c r="M3144" s="9" t="str">
        <f t="shared" ca="1" si="841"/>
        <v/>
      </c>
      <c r="N3144" s="9" t="str">
        <f t="shared" ca="1" si="842"/>
        <v/>
      </c>
      <c r="O3144" s="11">
        <f t="shared" ca="1" si="835"/>
        <v>39646</v>
      </c>
      <c r="P3144" s="31">
        <f t="shared" ca="1" si="848"/>
        <v>71</v>
      </c>
      <c r="Q3144" s="9">
        <f t="shared" ca="1" si="843"/>
        <v>0</v>
      </c>
      <c r="R3144" s="34" t="str">
        <f t="shared" ca="1" si="849"/>
        <v>BUY</v>
      </c>
    </row>
    <row r="3145" spans="1:18" x14ac:dyDescent="0.3">
      <c r="A3145" s="9">
        <v>3142</v>
      </c>
      <c r="B3145" s="11">
        <f t="shared" ca="1" si="833"/>
        <v>39647</v>
      </c>
      <c r="C3145" s="17">
        <f t="shared" ca="1" si="834"/>
        <v>4092.25</v>
      </c>
      <c r="D3145" s="42">
        <f t="shared" ca="1" si="844"/>
        <v>145.05000000000018</v>
      </c>
      <c r="E3145" s="15">
        <f t="shared" ca="1" si="836"/>
        <v>145.05000000000018</v>
      </c>
      <c r="F3145" s="15">
        <f t="shared" ca="1" si="837"/>
        <v>0</v>
      </c>
      <c r="G3145" s="17">
        <f t="shared" ca="1" si="845"/>
        <v>53.574999999999982</v>
      </c>
      <c r="H3145" s="17">
        <f t="shared" ca="1" si="846"/>
        <v>49.882142857142853</v>
      </c>
      <c r="I3145" s="17">
        <f t="shared" ca="1" si="847"/>
        <v>1.0740316460227677</v>
      </c>
      <c r="J3145" s="23">
        <f t="shared" ca="1" si="838"/>
        <v>51.784727975697308</v>
      </c>
      <c r="K3145" s="19" t="str">
        <f t="shared" ca="1" si="839"/>
        <v/>
      </c>
      <c r="L3145" s="19" t="str">
        <f t="shared" ca="1" si="840"/>
        <v/>
      </c>
      <c r="M3145" s="9" t="str">
        <f t="shared" ca="1" si="841"/>
        <v/>
      </c>
      <c r="N3145" s="9" t="str">
        <f t="shared" ca="1" si="842"/>
        <v/>
      </c>
      <c r="O3145" s="11">
        <f t="shared" ca="1" si="835"/>
        <v>39647</v>
      </c>
      <c r="P3145" s="31">
        <f t="shared" ca="1" si="848"/>
        <v>71</v>
      </c>
      <c r="Q3145" s="9">
        <f t="shared" ca="1" si="843"/>
        <v>0</v>
      </c>
      <c r="R3145" s="34" t="str">
        <f t="shared" ca="1" si="849"/>
        <v>BUY</v>
      </c>
    </row>
    <row r="3146" spans="1:18" x14ac:dyDescent="0.3">
      <c r="A3146" s="9">
        <v>3143</v>
      </c>
      <c r="B3146" s="11">
        <f t="shared" ca="1" si="833"/>
        <v>39650</v>
      </c>
      <c r="C3146" s="17">
        <f t="shared" ca="1" si="834"/>
        <v>4159.5</v>
      </c>
      <c r="D3146" s="42">
        <f t="shared" ca="1" si="844"/>
        <v>67.25</v>
      </c>
      <c r="E3146" s="15">
        <f t="shared" ca="1" si="836"/>
        <v>67.25</v>
      </c>
      <c r="F3146" s="15">
        <f t="shared" ca="1" si="837"/>
        <v>0</v>
      </c>
      <c r="G3146" s="17">
        <f t="shared" ca="1" si="845"/>
        <v>58.378571428571412</v>
      </c>
      <c r="H3146" s="17">
        <f t="shared" ca="1" si="846"/>
        <v>39.610714285714266</v>
      </c>
      <c r="I3146" s="17">
        <f t="shared" ca="1" si="847"/>
        <v>1.4738075917410516</v>
      </c>
      <c r="J3146" s="23">
        <f t="shared" ca="1" si="838"/>
        <v>59.576484309509063</v>
      </c>
      <c r="K3146" s="19" t="str">
        <f t="shared" ca="1" si="839"/>
        <v/>
      </c>
      <c r="L3146" s="19" t="str">
        <f t="shared" ca="1" si="840"/>
        <v/>
      </c>
      <c r="M3146" s="9" t="str">
        <f t="shared" ca="1" si="841"/>
        <v/>
      </c>
      <c r="N3146" s="9" t="str">
        <f t="shared" ca="1" si="842"/>
        <v/>
      </c>
      <c r="O3146" s="11">
        <f t="shared" ca="1" si="835"/>
        <v>39650</v>
      </c>
      <c r="P3146" s="31">
        <f t="shared" ca="1" si="848"/>
        <v>71</v>
      </c>
      <c r="Q3146" s="9">
        <f t="shared" ca="1" si="843"/>
        <v>0</v>
      </c>
      <c r="R3146" s="34" t="str">
        <f t="shared" ca="1" si="849"/>
        <v>BUY</v>
      </c>
    </row>
    <row r="3147" spans="1:18" x14ac:dyDescent="0.3">
      <c r="A3147" s="9">
        <v>3144</v>
      </c>
      <c r="B3147" s="11">
        <f t="shared" ca="1" si="833"/>
        <v>39651</v>
      </c>
      <c r="C3147" s="17">
        <f t="shared" ca="1" si="834"/>
        <v>4240.1000000000004</v>
      </c>
      <c r="D3147" s="42">
        <f t="shared" ca="1" si="844"/>
        <v>80.600000000000364</v>
      </c>
      <c r="E3147" s="15">
        <f t="shared" ca="1" si="836"/>
        <v>80.600000000000364</v>
      </c>
      <c r="F3147" s="15">
        <f t="shared" ca="1" si="837"/>
        <v>0</v>
      </c>
      <c r="G3147" s="17">
        <f t="shared" ca="1" si="845"/>
        <v>50.092857142857156</v>
      </c>
      <c r="H3147" s="17">
        <f t="shared" ca="1" si="846"/>
        <v>39.610714285714266</v>
      </c>
      <c r="I3147" s="17">
        <f t="shared" ca="1" si="847"/>
        <v>1.2646289784509972</v>
      </c>
      <c r="J3147" s="23">
        <f t="shared" ca="1" si="838"/>
        <v>55.842656368196856</v>
      </c>
      <c r="K3147" s="19" t="str">
        <f t="shared" ca="1" si="839"/>
        <v/>
      </c>
      <c r="L3147" s="19" t="str">
        <f t="shared" ca="1" si="840"/>
        <v/>
      </c>
      <c r="M3147" s="9" t="str">
        <f t="shared" ca="1" si="841"/>
        <v/>
      </c>
      <c r="N3147" s="9" t="str">
        <f t="shared" ca="1" si="842"/>
        <v/>
      </c>
      <c r="O3147" s="11">
        <f t="shared" ca="1" si="835"/>
        <v>39651</v>
      </c>
      <c r="P3147" s="31">
        <f t="shared" ca="1" si="848"/>
        <v>71</v>
      </c>
      <c r="Q3147" s="9">
        <f t="shared" ca="1" si="843"/>
        <v>0</v>
      </c>
      <c r="R3147" s="34" t="str">
        <f t="shared" ca="1" si="849"/>
        <v>BUY</v>
      </c>
    </row>
    <row r="3148" spans="1:18" x14ac:dyDescent="0.3">
      <c r="A3148" s="9">
        <v>3145</v>
      </c>
      <c r="B3148" s="11">
        <f t="shared" ca="1" si="833"/>
        <v>39652</v>
      </c>
      <c r="C3148" s="17">
        <f t="shared" ca="1" si="834"/>
        <v>4476.8</v>
      </c>
      <c r="D3148" s="42">
        <f t="shared" ca="1" si="844"/>
        <v>236.69999999999982</v>
      </c>
      <c r="E3148" s="15">
        <f t="shared" ca="1" si="836"/>
        <v>236.69999999999982</v>
      </c>
      <c r="F3148" s="15">
        <f t="shared" ca="1" si="837"/>
        <v>0</v>
      </c>
      <c r="G3148" s="17">
        <f t="shared" ca="1" si="845"/>
        <v>67</v>
      </c>
      <c r="H3148" s="17">
        <f t="shared" ca="1" si="846"/>
        <v>27.639285714285702</v>
      </c>
      <c r="I3148" s="17">
        <f t="shared" ca="1" si="847"/>
        <v>2.4240857991988638</v>
      </c>
      <c r="J3148" s="23">
        <f t="shared" ca="1" si="838"/>
        <v>70.795124344314885</v>
      </c>
      <c r="K3148" s="19" t="str">
        <f t="shared" ca="1" si="839"/>
        <v>SELL</v>
      </c>
      <c r="L3148" s="19">
        <f t="shared" ca="1" si="840"/>
        <v>72</v>
      </c>
      <c r="M3148" s="9" t="str">
        <f t="shared" ca="1" si="841"/>
        <v>SELL</v>
      </c>
      <c r="N3148" s="9">
        <f t="shared" ca="1" si="842"/>
        <v>4476.8</v>
      </c>
      <c r="O3148" s="11">
        <f t="shared" ca="1" si="835"/>
        <v>39652</v>
      </c>
      <c r="P3148" s="31">
        <f t="shared" ca="1" si="848"/>
        <v>72</v>
      </c>
      <c r="Q3148" s="9">
        <f t="shared" ca="1" si="843"/>
        <v>1</v>
      </c>
      <c r="R3148" s="34" t="str">
        <f t="shared" ca="1" si="849"/>
        <v>SELL</v>
      </c>
    </row>
    <row r="3149" spans="1:18" x14ac:dyDescent="0.3">
      <c r="A3149" s="9">
        <v>3146</v>
      </c>
      <c r="B3149" s="11">
        <f t="shared" ca="1" si="833"/>
        <v>39653</v>
      </c>
      <c r="C3149" s="17">
        <f t="shared" ca="1" si="834"/>
        <v>4433.55</v>
      </c>
      <c r="D3149" s="42">
        <f t="shared" ca="1" si="844"/>
        <v>-43.25</v>
      </c>
      <c r="E3149" s="15">
        <f t="shared" ca="1" si="836"/>
        <v>0</v>
      </c>
      <c r="F3149" s="15">
        <f t="shared" ca="1" si="837"/>
        <v>-43.25</v>
      </c>
      <c r="G3149" s="17">
        <f t="shared" ca="1" si="845"/>
        <v>60.553571428571431</v>
      </c>
      <c r="H3149" s="17">
        <f t="shared" ca="1" si="846"/>
        <v>30.728571428571417</v>
      </c>
      <c r="I3149" s="17">
        <f t="shared" ca="1" si="847"/>
        <v>1.970595072059508</v>
      </c>
      <c r="J3149" s="23">
        <f t="shared" ca="1" si="838"/>
        <v>66.336711138933453</v>
      </c>
      <c r="K3149" s="19" t="str">
        <f t="shared" ca="1" si="839"/>
        <v/>
      </c>
      <c r="L3149" s="19" t="str">
        <f t="shared" ca="1" si="840"/>
        <v/>
      </c>
      <c r="M3149" s="9" t="str">
        <f t="shared" ca="1" si="841"/>
        <v/>
      </c>
      <c r="N3149" s="9" t="str">
        <f t="shared" ca="1" si="842"/>
        <v/>
      </c>
      <c r="O3149" s="11">
        <f t="shared" ca="1" si="835"/>
        <v>39653</v>
      </c>
      <c r="P3149" s="31">
        <f t="shared" ca="1" si="848"/>
        <v>72</v>
      </c>
      <c r="Q3149" s="9">
        <f t="shared" ca="1" si="843"/>
        <v>0</v>
      </c>
      <c r="R3149" s="34" t="str">
        <f t="shared" ca="1" si="849"/>
        <v>SELL</v>
      </c>
    </row>
    <row r="3150" spans="1:18" x14ac:dyDescent="0.3">
      <c r="A3150" s="9">
        <v>3147</v>
      </c>
      <c r="B3150" s="11">
        <f t="shared" ca="1" si="833"/>
        <v>39654</v>
      </c>
      <c r="C3150" s="17">
        <f t="shared" ca="1" si="834"/>
        <v>4311.8500000000004</v>
      </c>
      <c r="D3150" s="42">
        <f t="shared" ca="1" si="844"/>
        <v>-121.69999999999982</v>
      </c>
      <c r="E3150" s="15">
        <f t="shared" ca="1" si="836"/>
        <v>0</v>
      </c>
      <c r="F3150" s="15">
        <f t="shared" ca="1" si="837"/>
        <v>-121.69999999999982</v>
      </c>
      <c r="G3150" s="17">
        <f t="shared" ca="1" si="845"/>
        <v>59.553571428571431</v>
      </c>
      <c r="H3150" s="17">
        <f t="shared" ca="1" si="846"/>
        <v>39.421428571428542</v>
      </c>
      <c r="I3150" s="17">
        <f t="shared" ca="1" si="847"/>
        <v>1.5106903424533442</v>
      </c>
      <c r="J3150" s="23">
        <f t="shared" ca="1" si="838"/>
        <v>60.170317179662995</v>
      </c>
      <c r="K3150" s="19" t="str">
        <f t="shared" ca="1" si="839"/>
        <v/>
      </c>
      <c r="L3150" s="19" t="str">
        <f t="shared" ca="1" si="840"/>
        <v/>
      </c>
      <c r="M3150" s="9" t="str">
        <f t="shared" ca="1" si="841"/>
        <v/>
      </c>
      <c r="N3150" s="9" t="str">
        <f t="shared" ca="1" si="842"/>
        <v/>
      </c>
      <c r="O3150" s="11">
        <f t="shared" ca="1" si="835"/>
        <v>39654</v>
      </c>
      <c r="P3150" s="31">
        <f t="shared" ca="1" si="848"/>
        <v>72</v>
      </c>
      <c r="Q3150" s="9">
        <f t="shared" ca="1" si="843"/>
        <v>0</v>
      </c>
      <c r="R3150" s="34" t="str">
        <f t="shared" ca="1" si="849"/>
        <v>SELL</v>
      </c>
    </row>
    <row r="3151" spans="1:18" x14ac:dyDescent="0.3">
      <c r="A3151" s="9">
        <v>3148</v>
      </c>
      <c r="B3151" s="11">
        <f t="shared" ca="1" si="833"/>
        <v>39657</v>
      </c>
      <c r="C3151" s="17">
        <f t="shared" ca="1" si="834"/>
        <v>4332.1000000000004</v>
      </c>
      <c r="D3151" s="42">
        <f t="shared" ca="1" si="844"/>
        <v>20.25</v>
      </c>
      <c r="E3151" s="15">
        <f t="shared" ca="1" si="836"/>
        <v>20.25</v>
      </c>
      <c r="F3151" s="15">
        <f t="shared" ca="1" si="837"/>
        <v>0</v>
      </c>
      <c r="G3151" s="17">
        <f t="shared" ca="1" si="845"/>
        <v>61</v>
      </c>
      <c r="H3151" s="17">
        <f t="shared" ca="1" si="846"/>
        <v>36.460714285714275</v>
      </c>
      <c r="I3151" s="17">
        <f t="shared" ca="1" si="847"/>
        <v>1.6730335978058581</v>
      </c>
      <c r="J3151" s="23">
        <f t="shared" ca="1" si="838"/>
        <v>62.589321704716198</v>
      </c>
      <c r="K3151" s="19" t="str">
        <f t="shared" ca="1" si="839"/>
        <v/>
      </c>
      <c r="L3151" s="19" t="str">
        <f t="shared" ca="1" si="840"/>
        <v/>
      </c>
      <c r="M3151" s="9" t="str">
        <f t="shared" ca="1" si="841"/>
        <v/>
      </c>
      <c r="N3151" s="9" t="str">
        <f t="shared" ca="1" si="842"/>
        <v/>
      </c>
      <c r="O3151" s="11">
        <f t="shared" ca="1" si="835"/>
        <v>39657</v>
      </c>
      <c r="P3151" s="31">
        <f t="shared" ca="1" si="848"/>
        <v>72</v>
      </c>
      <c r="Q3151" s="9">
        <f t="shared" ca="1" si="843"/>
        <v>0</v>
      </c>
      <c r="R3151" s="34" t="str">
        <f t="shared" ca="1" si="849"/>
        <v>SELL</v>
      </c>
    </row>
    <row r="3152" spans="1:18" x14ac:dyDescent="0.3">
      <c r="A3152" s="9">
        <v>3149</v>
      </c>
      <c r="B3152" s="11">
        <f t="shared" ca="1" si="833"/>
        <v>39658</v>
      </c>
      <c r="C3152" s="17">
        <f t="shared" ca="1" si="834"/>
        <v>4189.8500000000004</v>
      </c>
      <c r="D3152" s="42">
        <f t="shared" ca="1" si="844"/>
        <v>-142.25</v>
      </c>
      <c r="E3152" s="15">
        <f t="shared" ca="1" si="836"/>
        <v>0</v>
      </c>
      <c r="F3152" s="15">
        <f t="shared" ca="1" si="837"/>
        <v>-142.25</v>
      </c>
      <c r="G3152" s="17">
        <f t="shared" ca="1" si="845"/>
        <v>48.960714285714275</v>
      </c>
      <c r="H3152" s="17">
        <f t="shared" ca="1" si="846"/>
        <v>46.621428571428559</v>
      </c>
      <c r="I3152" s="17">
        <f t="shared" ca="1" si="847"/>
        <v>1.0501761912057608</v>
      </c>
      <c r="J3152" s="23">
        <f t="shared" ca="1" si="838"/>
        <v>51.223704367970711</v>
      </c>
      <c r="K3152" s="19" t="str">
        <f t="shared" ca="1" si="839"/>
        <v/>
      </c>
      <c r="L3152" s="19" t="str">
        <f t="shared" ca="1" si="840"/>
        <v/>
      </c>
      <c r="M3152" s="9" t="str">
        <f t="shared" ca="1" si="841"/>
        <v/>
      </c>
      <c r="N3152" s="9" t="str">
        <f t="shared" ca="1" si="842"/>
        <v/>
      </c>
      <c r="O3152" s="11">
        <f t="shared" ca="1" si="835"/>
        <v>39658</v>
      </c>
      <c r="P3152" s="31">
        <f t="shared" ca="1" si="848"/>
        <v>72</v>
      </c>
      <c r="Q3152" s="9">
        <f t="shared" ca="1" si="843"/>
        <v>0</v>
      </c>
      <c r="R3152" s="34" t="str">
        <f t="shared" ca="1" si="849"/>
        <v>SELL</v>
      </c>
    </row>
    <row r="3153" spans="1:18" x14ac:dyDescent="0.3">
      <c r="A3153" s="9">
        <v>3150</v>
      </c>
      <c r="B3153" s="11">
        <f t="shared" ca="1" si="833"/>
        <v>39659</v>
      </c>
      <c r="C3153" s="17">
        <f t="shared" ca="1" si="834"/>
        <v>4313.55</v>
      </c>
      <c r="D3153" s="42">
        <f t="shared" ca="1" si="844"/>
        <v>123.69999999999982</v>
      </c>
      <c r="E3153" s="15">
        <f t="shared" ca="1" si="836"/>
        <v>123.69999999999982</v>
      </c>
      <c r="F3153" s="15">
        <f t="shared" ca="1" si="837"/>
        <v>0</v>
      </c>
      <c r="G3153" s="17">
        <f t="shared" ca="1" si="845"/>
        <v>57.432142857142871</v>
      </c>
      <c r="H3153" s="17">
        <f t="shared" ca="1" si="846"/>
        <v>46.621428571428559</v>
      </c>
      <c r="I3153" s="17">
        <f t="shared" ca="1" si="847"/>
        <v>1.2318829477554778</v>
      </c>
      <c r="J3153" s="23">
        <f t="shared" ca="1" si="838"/>
        <v>55.194782907156352</v>
      </c>
      <c r="K3153" s="19" t="str">
        <f t="shared" ca="1" si="839"/>
        <v/>
      </c>
      <c r="L3153" s="19" t="str">
        <f t="shared" ca="1" si="840"/>
        <v/>
      </c>
      <c r="M3153" s="9" t="str">
        <f t="shared" ca="1" si="841"/>
        <v/>
      </c>
      <c r="N3153" s="9" t="str">
        <f t="shared" ca="1" si="842"/>
        <v/>
      </c>
      <c r="O3153" s="11">
        <f t="shared" ca="1" si="835"/>
        <v>39659</v>
      </c>
      <c r="P3153" s="31">
        <f t="shared" ca="1" si="848"/>
        <v>72</v>
      </c>
      <c r="Q3153" s="9">
        <f t="shared" ca="1" si="843"/>
        <v>0</v>
      </c>
      <c r="R3153" s="34" t="str">
        <f t="shared" ca="1" si="849"/>
        <v>SELL</v>
      </c>
    </row>
    <row r="3154" spans="1:18" x14ac:dyDescent="0.3">
      <c r="A3154" s="9">
        <v>3151</v>
      </c>
      <c r="B3154" s="11">
        <f t="shared" ca="1" si="833"/>
        <v>39660</v>
      </c>
      <c r="C3154" s="17">
        <f t="shared" ca="1" si="834"/>
        <v>4332.95</v>
      </c>
      <c r="D3154" s="42">
        <f t="shared" ca="1" si="844"/>
        <v>19.399999999999636</v>
      </c>
      <c r="E3154" s="15">
        <f t="shared" ca="1" si="836"/>
        <v>19.399999999999636</v>
      </c>
      <c r="F3154" s="15">
        <f t="shared" ca="1" si="837"/>
        <v>0</v>
      </c>
      <c r="G3154" s="17">
        <f t="shared" ca="1" si="845"/>
        <v>58.817857142857129</v>
      </c>
      <c r="H3154" s="17">
        <f t="shared" ca="1" si="846"/>
        <v>38.535714285714285</v>
      </c>
      <c r="I3154" s="17">
        <f t="shared" ca="1" si="847"/>
        <v>1.5263206672845224</v>
      </c>
      <c r="J3154" s="23">
        <f t="shared" ca="1" si="838"/>
        <v>60.416743094023985</v>
      </c>
      <c r="K3154" s="19" t="str">
        <f t="shared" ca="1" si="839"/>
        <v/>
      </c>
      <c r="L3154" s="19" t="str">
        <f t="shared" ca="1" si="840"/>
        <v/>
      </c>
      <c r="M3154" s="9" t="str">
        <f t="shared" ca="1" si="841"/>
        <v/>
      </c>
      <c r="N3154" s="9" t="str">
        <f t="shared" ca="1" si="842"/>
        <v/>
      </c>
      <c r="O3154" s="11">
        <f t="shared" ca="1" si="835"/>
        <v>39660</v>
      </c>
      <c r="P3154" s="31">
        <f t="shared" ca="1" si="848"/>
        <v>72</v>
      </c>
      <c r="Q3154" s="9">
        <f t="shared" ca="1" si="843"/>
        <v>0</v>
      </c>
      <c r="R3154" s="34" t="str">
        <f t="shared" ca="1" si="849"/>
        <v>SELL</v>
      </c>
    </row>
    <row r="3155" spans="1:18" x14ac:dyDescent="0.3">
      <c r="A3155" s="9">
        <v>3152</v>
      </c>
      <c r="B3155" s="11">
        <f t="shared" ca="1" si="833"/>
        <v>39661</v>
      </c>
      <c r="C3155" s="17">
        <f t="shared" ca="1" si="834"/>
        <v>4413.55</v>
      </c>
      <c r="D3155" s="42">
        <f t="shared" ca="1" si="844"/>
        <v>80.600000000000364</v>
      </c>
      <c r="E3155" s="15">
        <f t="shared" ca="1" si="836"/>
        <v>80.600000000000364</v>
      </c>
      <c r="F3155" s="15">
        <f t="shared" ca="1" si="837"/>
        <v>0</v>
      </c>
      <c r="G3155" s="17">
        <f t="shared" ca="1" si="845"/>
        <v>64.575000000000017</v>
      </c>
      <c r="H3155" s="17">
        <f t="shared" ca="1" si="846"/>
        <v>37.871428571428559</v>
      </c>
      <c r="I3155" s="17">
        <f t="shared" ca="1" si="847"/>
        <v>1.7051112787627321</v>
      </c>
      <c r="J3155" s="23">
        <f t="shared" ca="1" si="838"/>
        <v>63.032944047411554</v>
      </c>
      <c r="K3155" s="19" t="str">
        <f t="shared" ca="1" si="839"/>
        <v/>
      </c>
      <c r="L3155" s="19" t="str">
        <f t="shared" ca="1" si="840"/>
        <v/>
      </c>
      <c r="M3155" s="9" t="str">
        <f t="shared" ca="1" si="841"/>
        <v/>
      </c>
      <c r="N3155" s="9" t="str">
        <f t="shared" ca="1" si="842"/>
        <v/>
      </c>
      <c r="O3155" s="11">
        <f t="shared" ca="1" si="835"/>
        <v>39661</v>
      </c>
      <c r="P3155" s="31">
        <f t="shared" ca="1" si="848"/>
        <v>72</v>
      </c>
      <c r="Q3155" s="9">
        <f t="shared" ca="1" si="843"/>
        <v>0</v>
      </c>
      <c r="R3155" s="34" t="str">
        <f t="shared" ca="1" si="849"/>
        <v>SELL</v>
      </c>
    </row>
    <row r="3156" spans="1:18" x14ac:dyDescent="0.3">
      <c r="A3156" s="9">
        <v>3153</v>
      </c>
      <c r="B3156" s="11">
        <f t="shared" ca="1" si="833"/>
        <v>39664</v>
      </c>
      <c r="C3156" s="17">
        <f t="shared" ca="1" si="834"/>
        <v>4395.3500000000004</v>
      </c>
      <c r="D3156" s="42">
        <f t="shared" ca="1" si="844"/>
        <v>-18.199999999999818</v>
      </c>
      <c r="E3156" s="15">
        <f t="shared" ca="1" si="836"/>
        <v>0</v>
      </c>
      <c r="F3156" s="15">
        <f t="shared" ca="1" si="837"/>
        <v>-18.199999999999818</v>
      </c>
      <c r="G3156" s="17">
        <f t="shared" ca="1" si="845"/>
        <v>64.575000000000017</v>
      </c>
      <c r="H3156" s="17">
        <f t="shared" ca="1" si="846"/>
        <v>26.414285714285693</v>
      </c>
      <c r="I3156" s="17">
        <f t="shared" ca="1" si="847"/>
        <v>2.4446998377501377</v>
      </c>
      <c r="J3156" s="23">
        <f t="shared" ca="1" si="838"/>
        <v>70.969894414570021</v>
      </c>
      <c r="K3156" s="19" t="str">
        <f t="shared" ca="1" si="839"/>
        <v>SELL</v>
      </c>
      <c r="L3156" s="19" t="str">
        <f t="shared" ca="1" si="840"/>
        <v/>
      </c>
      <c r="M3156" s="9" t="str">
        <f t="shared" ca="1" si="841"/>
        <v/>
      </c>
      <c r="N3156" s="9" t="str">
        <f t="shared" ca="1" si="842"/>
        <v/>
      </c>
      <c r="O3156" s="11">
        <f t="shared" ca="1" si="835"/>
        <v>39664</v>
      </c>
      <c r="P3156" s="31">
        <f t="shared" ca="1" si="848"/>
        <v>72</v>
      </c>
      <c r="Q3156" s="9">
        <f t="shared" ca="1" si="843"/>
        <v>0</v>
      </c>
      <c r="R3156" s="34" t="str">
        <f t="shared" ca="1" si="849"/>
        <v>SELL</v>
      </c>
    </row>
    <row r="3157" spans="1:18" x14ac:dyDescent="0.3">
      <c r="A3157" s="9">
        <v>3154</v>
      </c>
      <c r="B3157" s="11">
        <f t="shared" ca="1" si="833"/>
        <v>39665</v>
      </c>
      <c r="C3157" s="17">
        <f t="shared" ca="1" si="834"/>
        <v>4502.8500000000004</v>
      </c>
      <c r="D3157" s="42">
        <f t="shared" ca="1" si="844"/>
        <v>107.5</v>
      </c>
      <c r="E3157" s="15">
        <f t="shared" ca="1" si="836"/>
        <v>107.5</v>
      </c>
      <c r="F3157" s="15">
        <f t="shared" ca="1" si="837"/>
        <v>0</v>
      </c>
      <c r="G3157" s="17">
        <f t="shared" ca="1" si="845"/>
        <v>72.253571428571448</v>
      </c>
      <c r="H3157" s="17">
        <f t="shared" ca="1" si="846"/>
        <v>23.242857142857115</v>
      </c>
      <c r="I3157" s="17">
        <f t="shared" ca="1" si="847"/>
        <v>3.1086355255070726</v>
      </c>
      <c r="J3157" s="23">
        <f t="shared" ca="1" si="838"/>
        <v>75.661019484647909</v>
      </c>
      <c r="K3157" s="19" t="str">
        <f t="shared" ca="1" si="839"/>
        <v>SELL</v>
      </c>
      <c r="L3157" s="19" t="str">
        <f t="shared" ca="1" si="840"/>
        <v/>
      </c>
      <c r="M3157" s="9" t="str">
        <f t="shared" ca="1" si="841"/>
        <v/>
      </c>
      <c r="N3157" s="9" t="str">
        <f t="shared" ca="1" si="842"/>
        <v/>
      </c>
      <c r="O3157" s="11">
        <f t="shared" ca="1" si="835"/>
        <v>39665</v>
      </c>
      <c r="P3157" s="31">
        <f t="shared" ca="1" si="848"/>
        <v>72</v>
      </c>
      <c r="Q3157" s="9">
        <f t="shared" ca="1" si="843"/>
        <v>0</v>
      </c>
      <c r="R3157" s="34" t="str">
        <f t="shared" ca="1" si="849"/>
        <v>SELL</v>
      </c>
    </row>
    <row r="3158" spans="1:18" x14ac:dyDescent="0.3">
      <c r="A3158" s="9">
        <v>3155</v>
      </c>
      <c r="B3158" s="11">
        <f t="shared" ca="1" si="833"/>
        <v>39666</v>
      </c>
      <c r="C3158" s="17">
        <f t="shared" ca="1" si="834"/>
        <v>4517.55</v>
      </c>
      <c r="D3158" s="42">
        <f t="shared" ca="1" si="844"/>
        <v>14.699999999999818</v>
      </c>
      <c r="E3158" s="15">
        <f t="shared" ca="1" si="836"/>
        <v>14.699999999999818</v>
      </c>
      <c r="F3158" s="15">
        <f t="shared" ca="1" si="837"/>
        <v>0</v>
      </c>
      <c r="G3158" s="17">
        <f t="shared" ca="1" si="845"/>
        <v>63.982142857142854</v>
      </c>
      <c r="H3158" s="17">
        <f t="shared" ca="1" si="846"/>
        <v>23.242857142857115</v>
      </c>
      <c r="I3158" s="17">
        <f t="shared" ca="1" si="847"/>
        <v>2.7527658266748647</v>
      </c>
      <c r="J3158" s="23">
        <f t="shared" ca="1" si="838"/>
        <v>73.352986938541562</v>
      </c>
      <c r="K3158" s="19" t="str">
        <f t="shared" ca="1" si="839"/>
        <v>SELL</v>
      </c>
      <c r="L3158" s="19" t="str">
        <f t="shared" ca="1" si="840"/>
        <v/>
      </c>
      <c r="M3158" s="9" t="str">
        <f t="shared" ca="1" si="841"/>
        <v/>
      </c>
      <c r="N3158" s="9" t="str">
        <f t="shared" ca="1" si="842"/>
        <v/>
      </c>
      <c r="O3158" s="11">
        <f t="shared" ca="1" si="835"/>
        <v>39666</v>
      </c>
      <c r="P3158" s="31">
        <f t="shared" ca="1" si="848"/>
        <v>72</v>
      </c>
      <c r="Q3158" s="9">
        <f t="shared" ca="1" si="843"/>
        <v>0</v>
      </c>
      <c r="R3158" s="34" t="str">
        <f t="shared" ca="1" si="849"/>
        <v>SELL</v>
      </c>
    </row>
    <row r="3159" spans="1:18" x14ac:dyDescent="0.3">
      <c r="A3159" s="9">
        <v>3156</v>
      </c>
      <c r="B3159" s="11">
        <f t="shared" ca="1" si="833"/>
        <v>39667</v>
      </c>
      <c r="C3159" s="17">
        <f t="shared" ca="1" si="834"/>
        <v>4523.8500000000004</v>
      </c>
      <c r="D3159" s="42">
        <f t="shared" ca="1" si="844"/>
        <v>6.3000000000001819</v>
      </c>
      <c r="E3159" s="15">
        <f t="shared" ca="1" si="836"/>
        <v>6.3000000000001819</v>
      </c>
      <c r="F3159" s="15">
        <f t="shared" ca="1" si="837"/>
        <v>0</v>
      </c>
      <c r="G3159" s="17">
        <f t="shared" ca="1" si="845"/>
        <v>54.071428571428569</v>
      </c>
      <c r="H3159" s="17">
        <f t="shared" ca="1" si="846"/>
        <v>23.242857142857115</v>
      </c>
      <c r="I3159" s="17">
        <f t="shared" ca="1" si="847"/>
        <v>2.3263675476336845</v>
      </c>
      <c r="J3159" s="23">
        <f t="shared" ca="1" si="838"/>
        <v>69.937176644493746</v>
      </c>
      <c r="K3159" s="19" t="str">
        <f t="shared" ca="1" si="839"/>
        <v/>
      </c>
      <c r="L3159" s="19" t="str">
        <f t="shared" ca="1" si="840"/>
        <v/>
      </c>
      <c r="M3159" s="9" t="str">
        <f t="shared" ca="1" si="841"/>
        <v/>
      </c>
      <c r="N3159" s="9" t="str">
        <f t="shared" ca="1" si="842"/>
        <v/>
      </c>
      <c r="O3159" s="11">
        <f t="shared" ca="1" si="835"/>
        <v>39667</v>
      </c>
      <c r="P3159" s="31">
        <f t="shared" ca="1" si="848"/>
        <v>72</v>
      </c>
      <c r="Q3159" s="9">
        <f t="shared" ca="1" si="843"/>
        <v>0</v>
      </c>
      <c r="R3159" s="34" t="str">
        <f t="shared" ca="1" si="849"/>
        <v>SELL</v>
      </c>
    </row>
    <row r="3160" spans="1:18" x14ac:dyDescent="0.3">
      <c r="A3160" s="9">
        <v>3157</v>
      </c>
      <c r="B3160" s="11">
        <f t="shared" ca="1" si="833"/>
        <v>39668</v>
      </c>
      <c r="C3160" s="17">
        <f t="shared" ca="1" si="834"/>
        <v>4529.5</v>
      </c>
      <c r="D3160" s="42">
        <f t="shared" ca="1" si="844"/>
        <v>5.6499999999996362</v>
      </c>
      <c r="E3160" s="15">
        <f t="shared" ca="1" si="836"/>
        <v>5.6499999999996362</v>
      </c>
      <c r="F3160" s="15">
        <f t="shared" ca="1" si="837"/>
        <v>0</v>
      </c>
      <c r="G3160" s="17">
        <f t="shared" ca="1" si="845"/>
        <v>49.671428571428542</v>
      </c>
      <c r="H3160" s="17">
        <f t="shared" ca="1" si="846"/>
        <v>23.242857142857115</v>
      </c>
      <c r="I3160" s="17">
        <f t="shared" ca="1" si="847"/>
        <v>2.1370620774431481</v>
      </c>
      <c r="J3160" s="23">
        <f t="shared" ca="1" si="838"/>
        <v>68.123040752351102</v>
      </c>
      <c r="K3160" s="19" t="str">
        <f t="shared" ca="1" si="839"/>
        <v/>
      </c>
      <c r="L3160" s="19" t="str">
        <f t="shared" ca="1" si="840"/>
        <v/>
      </c>
      <c r="M3160" s="9" t="str">
        <f t="shared" ca="1" si="841"/>
        <v/>
      </c>
      <c r="N3160" s="9" t="str">
        <f t="shared" ca="1" si="842"/>
        <v/>
      </c>
      <c r="O3160" s="11">
        <f t="shared" ca="1" si="835"/>
        <v>39668</v>
      </c>
      <c r="P3160" s="31">
        <f t="shared" ca="1" si="848"/>
        <v>72</v>
      </c>
      <c r="Q3160" s="9">
        <f t="shared" ca="1" si="843"/>
        <v>0</v>
      </c>
      <c r="R3160" s="34" t="str">
        <f t="shared" ca="1" si="849"/>
        <v>SELL</v>
      </c>
    </row>
    <row r="3161" spans="1:18" x14ac:dyDescent="0.3">
      <c r="A3161" s="9">
        <v>3158</v>
      </c>
      <c r="B3161" s="11">
        <f t="shared" ca="1" si="833"/>
        <v>39671</v>
      </c>
      <c r="C3161" s="17">
        <f t="shared" ca="1" si="834"/>
        <v>4620.3999999999996</v>
      </c>
      <c r="D3161" s="42">
        <f t="shared" ca="1" si="844"/>
        <v>90.899999999999636</v>
      </c>
      <c r="E3161" s="15">
        <f t="shared" ca="1" si="836"/>
        <v>90.899999999999636</v>
      </c>
      <c r="F3161" s="15">
        <f t="shared" ca="1" si="837"/>
        <v>0</v>
      </c>
      <c r="G3161" s="17">
        <f t="shared" ca="1" si="845"/>
        <v>50.40714285714278</v>
      </c>
      <c r="H3161" s="17">
        <f t="shared" ca="1" si="846"/>
        <v>23.242857142857115</v>
      </c>
      <c r="I3161" s="17">
        <f t="shared" ca="1" si="847"/>
        <v>2.1687154271665636</v>
      </c>
      <c r="J3161" s="23">
        <f t="shared" ca="1" si="838"/>
        <v>68.441470274464166</v>
      </c>
      <c r="K3161" s="19" t="str">
        <f t="shared" ca="1" si="839"/>
        <v/>
      </c>
      <c r="L3161" s="19" t="str">
        <f t="shared" ca="1" si="840"/>
        <v/>
      </c>
      <c r="M3161" s="9" t="str">
        <f t="shared" ca="1" si="841"/>
        <v/>
      </c>
      <c r="N3161" s="9" t="str">
        <f t="shared" ca="1" si="842"/>
        <v/>
      </c>
      <c r="O3161" s="11">
        <f t="shared" ca="1" si="835"/>
        <v>39671</v>
      </c>
      <c r="P3161" s="31">
        <f t="shared" ca="1" si="848"/>
        <v>72</v>
      </c>
      <c r="Q3161" s="9">
        <f t="shared" ca="1" si="843"/>
        <v>0</v>
      </c>
      <c r="R3161" s="34" t="str">
        <f t="shared" ca="1" si="849"/>
        <v>SELL</v>
      </c>
    </row>
    <row r="3162" spans="1:18" x14ac:dyDescent="0.3">
      <c r="A3162" s="9">
        <v>3159</v>
      </c>
      <c r="B3162" s="11">
        <f t="shared" ca="1" si="833"/>
        <v>39672</v>
      </c>
      <c r="C3162" s="17">
        <f t="shared" ca="1" si="834"/>
        <v>4552.25</v>
      </c>
      <c r="D3162" s="42">
        <f t="shared" ca="1" si="844"/>
        <v>-68.149999999999636</v>
      </c>
      <c r="E3162" s="15">
        <f t="shared" ca="1" si="836"/>
        <v>0</v>
      </c>
      <c r="F3162" s="15">
        <f t="shared" ca="1" si="837"/>
        <v>-68.149999999999636</v>
      </c>
      <c r="G3162" s="17">
        <f t="shared" ca="1" si="845"/>
        <v>33.499999999999936</v>
      </c>
      <c r="H3162" s="17">
        <f t="shared" ca="1" si="846"/>
        <v>28.110714285714234</v>
      </c>
      <c r="I3162" s="17">
        <f t="shared" ca="1" si="847"/>
        <v>1.1917164273916909</v>
      </c>
      <c r="J3162" s="23">
        <f t="shared" ca="1" si="838"/>
        <v>54.373659498000116</v>
      </c>
      <c r="K3162" s="19" t="str">
        <f t="shared" ca="1" si="839"/>
        <v/>
      </c>
      <c r="L3162" s="19" t="str">
        <f t="shared" ca="1" si="840"/>
        <v/>
      </c>
      <c r="M3162" s="9" t="str">
        <f t="shared" ca="1" si="841"/>
        <v/>
      </c>
      <c r="N3162" s="9" t="str">
        <f t="shared" ca="1" si="842"/>
        <v/>
      </c>
      <c r="O3162" s="11">
        <f t="shared" ca="1" si="835"/>
        <v>39672</v>
      </c>
      <c r="P3162" s="31">
        <f t="shared" ca="1" si="848"/>
        <v>72</v>
      </c>
      <c r="Q3162" s="9">
        <f t="shared" ca="1" si="843"/>
        <v>0</v>
      </c>
      <c r="R3162" s="34" t="str">
        <f t="shared" ca="1" si="849"/>
        <v>SELL</v>
      </c>
    </row>
    <row r="3163" spans="1:18" x14ac:dyDescent="0.3">
      <c r="A3163" s="9">
        <v>3160</v>
      </c>
      <c r="B3163" s="11">
        <f t="shared" ca="1" si="833"/>
        <v>39673</v>
      </c>
      <c r="C3163" s="17">
        <f t="shared" ca="1" si="834"/>
        <v>4529.05</v>
      </c>
      <c r="D3163" s="42">
        <f t="shared" ca="1" si="844"/>
        <v>-23.199999999999818</v>
      </c>
      <c r="E3163" s="15">
        <f t="shared" ca="1" si="836"/>
        <v>0</v>
      </c>
      <c r="F3163" s="15">
        <f t="shared" ca="1" si="837"/>
        <v>-23.199999999999818</v>
      </c>
      <c r="G3163" s="17">
        <f t="shared" ca="1" si="845"/>
        <v>33.499999999999936</v>
      </c>
      <c r="H3163" s="17">
        <f t="shared" ca="1" si="846"/>
        <v>26.678571428571363</v>
      </c>
      <c r="I3163" s="17">
        <f t="shared" ca="1" si="847"/>
        <v>1.2556894243641239</v>
      </c>
      <c r="J3163" s="23">
        <f t="shared" ca="1" si="838"/>
        <v>55.66765578635016</v>
      </c>
      <c r="K3163" s="19" t="str">
        <f t="shared" ca="1" si="839"/>
        <v/>
      </c>
      <c r="L3163" s="19" t="str">
        <f t="shared" ca="1" si="840"/>
        <v/>
      </c>
      <c r="M3163" s="9" t="str">
        <f t="shared" ca="1" si="841"/>
        <v/>
      </c>
      <c r="N3163" s="9" t="str">
        <f t="shared" ca="1" si="842"/>
        <v/>
      </c>
      <c r="O3163" s="11">
        <f t="shared" ca="1" si="835"/>
        <v>39673</v>
      </c>
      <c r="P3163" s="31">
        <f t="shared" ca="1" si="848"/>
        <v>72</v>
      </c>
      <c r="Q3163" s="9">
        <f t="shared" ca="1" si="843"/>
        <v>0</v>
      </c>
      <c r="R3163" s="34" t="str">
        <f t="shared" ca="1" si="849"/>
        <v>SELL</v>
      </c>
    </row>
    <row r="3164" spans="1:18" x14ac:dyDescent="0.3">
      <c r="A3164" s="9">
        <v>3161</v>
      </c>
      <c r="B3164" s="11">
        <f t="shared" ca="1" si="833"/>
        <v>39674</v>
      </c>
      <c r="C3164" s="17">
        <f t="shared" ca="1" si="834"/>
        <v>4430.7</v>
      </c>
      <c r="D3164" s="42">
        <f t="shared" ca="1" si="844"/>
        <v>-98.350000000000364</v>
      </c>
      <c r="E3164" s="15">
        <f t="shared" ca="1" si="836"/>
        <v>0</v>
      </c>
      <c r="F3164" s="15">
        <f t="shared" ca="1" si="837"/>
        <v>-98.350000000000364</v>
      </c>
      <c r="G3164" s="17">
        <f t="shared" ca="1" si="845"/>
        <v>33.499999999999936</v>
      </c>
      <c r="H3164" s="17">
        <f t="shared" ca="1" si="846"/>
        <v>25.010714285714261</v>
      </c>
      <c r="I3164" s="17">
        <f t="shared" ca="1" si="847"/>
        <v>1.3394259603027261</v>
      </c>
      <c r="J3164" s="23">
        <f t="shared" ca="1" si="838"/>
        <v>57.254471098089461</v>
      </c>
      <c r="K3164" s="19" t="str">
        <f t="shared" ca="1" si="839"/>
        <v/>
      </c>
      <c r="L3164" s="19" t="str">
        <f t="shared" ca="1" si="840"/>
        <v/>
      </c>
      <c r="M3164" s="9" t="str">
        <f t="shared" ca="1" si="841"/>
        <v/>
      </c>
      <c r="N3164" s="9" t="str">
        <f t="shared" ca="1" si="842"/>
        <v/>
      </c>
      <c r="O3164" s="11">
        <f t="shared" ca="1" si="835"/>
        <v>39674</v>
      </c>
      <c r="P3164" s="31">
        <f t="shared" ca="1" si="848"/>
        <v>72</v>
      </c>
      <c r="Q3164" s="9">
        <f t="shared" ca="1" si="843"/>
        <v>0</v>
      </c>
      <c r="R3164" s="34" t="str">
        <f t="shared" ca="1" si="849"/>
        <v>SELL</v>
      </c>
    </row>
    <row r="3165" spans="1:18" x14ac:dyDescent="0.3">
      <c r="A3165" s="9">
        <v>3162</v>
      </c>
      <c r="B3165" s="11">
        <f t="shared" ca="1" si="833"/>
        <v>39678</v>
      </c>
      <c r="C3165" s="17">
        <f t="shared" ca="1" si="834"/>
        <v>4393.05</v>
      </c>
      <c r="D3165" s="42">
        <f t="shared" ca="1" si="844"/>
        <v>-37.649999999999636</v>
      </c>
      <c r="E3165" s="15">
        <f t="shared" ca="1" si="836"/>
        <v>0</v>
      </c>
      <c r="F3165" s="15">
        <f t="shared" ca="1" si="837"/>
        <v>-37.649999999999636</v>
      </c>
      <c r="G3165" s="17">
        <f t="shared" ca="1" si="845"/>
        <v>32.053571428571367</v>
      </c>
      <c r="H3165" s="17">
        <f t="shared" ca="1" si="846"/>
        <v>27.69999999999995</v>
      </c>
      <c r="I3165" s="17">
        <f t="shared" ca="1" si="847"/>
        <v>1.1571686436307373</v>
      </c>
      <c r="J3165" s="23">
        <f t="shared" ca="1" si="838"/>
        <v>53.642938258322879</v>
      </c>
      <c r="K3165" s="19" t="str">
        <f t="shared" ca="1" si="839"/>
        <v/>
      </c>
      <c r="L3165" s="19" t="str">
        <f t="shared" ca="1" si="840"/>
        <v/>
      </c>
      <c r="M3165" s="9" t="str">
        <f t="shared" ca="1" si="841"/>
        <v/>
      </c>
      <c r="N3165" s="9" t="str">
        <f t="shared" ca="1" si="842"/>
        <v/>
      </c>
      <c r="O3165" s="11">
        <f t="shared" ca="1" si="835"/>
        <v>39678</v>
      </c>
      <c r="P3165" s="31">
        <f t="shared" ca="1" si="848"/>
        <v>72</v>
      </c>
      <c r="Q3165" s="9">
        <f t="shared" ca="1" si="843"/>
        <v>0</v>
      </c>
      <c r="R3165" s="34" t="str">
        <f t="shared" ca="1" si="849"/>
        <v>SELL</v>
      </c>
    </row>
    <row r="3166" spans="1:18" x14ac:dyDescent="0.3">
      <c r="A3166" s="9">
        <v>3163</v>
      </c>
      <c r="B3166" s="11">
        <f t="shared" ca="1" si="833"/>
        <v>39679</v>
      </c>
      <c r="C3166" s="17">
        <f t="shared" ca="1" si="834"/>
        <v>4368.25</v>
      </c>
      <c r="D3166" s="42">
        <f t="shared" ca="1" si="844"/>
        <v>-24.800000000000182</v>
      </c>
      <c r="E3166" s="15">
        <f t="shared" ca="1" si="836"/>
        <v>0</v>
      </c>
      <c r="F3166" s="15">
        <f t="shared" ca="1" si="837"/>
        <v>-24.800000000000182</v>
      </c>
      <c r="G3166" s="17">
        <f t="shared" ca="1" si="845"/>
        <v>32.053571428571367</v>
      </c>
      <c r="H3166" s="17">
        <f t="shared" ca="1" si="846"/>
        <v>19.310714285714248</v>
      </c>
      <c r="I3166" s="17">
        <f t="shared" ca="1" si="847"/>
        <v>1.6598853338265211</v>
      </c>
      <c r="J3166" s="23">
        <f t="shared" ca="1" si="838"/>
        <v>62.404394381866219</v>
      </c>
      <c r="K3166" s="19" t="str">
        <f t="shared" ca="1" si="839"/>
        <v/>
      </c>
      <c r="L3166" s="19" t="str">
        <f t="shared" ca="1" si="840"/>
        <v/>
      </c>
      <c r="M3166" s="9" t="str">
        <f t="shared" ca="1" si="841"/>
        <v/>
      </c>
      <c r="N3166" s="9" t="str">
        <f t="shared" ca="1" si="842"/>
        <v/>
      </c>
      <c r="O3166" s="11">
        <f t="shared" ca="1" si="835"/>
        <v>39679</v>
      </c>
      <c r="P3166" s="31">
        <f t="shared" ca="1" si="848"/>
        <v>72</v>
      </c>
      <c r="Q3166" s="9">
        <f t="shared" ca="1" si="843"/>
        <v>0</v>
      </c>
      <c r="R3166" s="34" t="str">
        <f t="shared" ca="1" si="849"/>
        <v>SELL</v>
      </c>
    </row>
    <row r="3167" spans="1:18" x14ac:dyDescent="0.3">
      <c r="A3167" s="9">
        <v>3164</v>
      </c>
      <c r="B3167" s="11">
        <f t="shared" ca="1" si="833"/>
        <v>39680</v>
      </c>
      <c r="C3167" s="17">
        <f t="shared" ca="1" si="834"/>
        <v>4415.75</v>
      </c>
      <c r="D3167" s="42">
        <f t="shared" ca="1" si="844"/>
        <v>47.5</v>
      </c>
      <c r="E3167" s="15">
        <f t="shared" ca="1" si="836"/>
        <v>47.5</v>
      </c>
      <c r="F3167" s="15">
        <f t="shared" ca="1" si="837"/>
        <v>0</v>
      </c>
      <c r="G3167" s="17">
        <f t="shared" ca="1" si="845"/>
        <v>26.610714285714234</v>
      </c>
      <c r="H3167" s="17">
        <f t="shared" ca="1" si="846"/>
        <v>19.310714285714248</v>
      </c>
      <c r="I3167" s="17">
        <f t="shared" ca="1" si="847"/>
        <v>1.3780284815979287</v>
      </c>
      <c r="J3167" s="23">
        <f t="shared" ca="1" si="838"/>
        <v>57.948358998289002</v>
      </c>
      <c r="K3167" s="19" t="str">
        <f t="shared" ca="1" si="839"/>
        <v/>
      </c>
      <c r="L3167" s="19" t="str">
        <f t="shared" ca="1" si="840"/>
        <v/>
      </c>
      <c r="M3167" s="9" t="str">
        <f t="shared" ca="1" si="841"/>
        <v/>
      </c>
      <c r="N3167" s="9" t="str">
        <f t="shared" ca="1" si="842"/>
        <v/>
      </c>
      <c r="O3167" s="11">
        <f t="shared" ca="1" si="835"/>
        <v>39680</v>
      </c>
      <c r="P3167" s="31">
        <f t="shared" ca="1" si="848"/>
        <v>72</v>
      </c>
      <c r="Q3167" s="9">
        <f t="shared" ca="1" si="843"/>
        <v>0</v>
      </c>
      <c r="R3167" s="34" t="str">
        <f t="shared" ca="1" si="849"/>
        <v>SELL</v>
      </c>
    </row>
    <row r="3168" spans="1:18" x14ac:dyDescent="0.3">
      <c r="A3168" s="9">
        <v>3165</v>
      </c>
      <c r="B3168" s="11">
        <f t="shared" ca="1" si="833"/>
        <v>39681</v>
      </c>
      <c r="C3168" s="17">
        <f t="shared" ca="1" si="834"/>
        <v>4283.8500000000004</v>
      </c>
      <c r="D3168" s="42">
        <f t="shared" ca="1" si="844"/>
        <v>-131.89999999999964</v>
      </c>
      <c r="E3168" s="15">
        <f t="shared" ca="1" si="836"/>
        <v>0</v>
      </c>
      <c r="F3168" s="15">
        <f t="shared" ca="1" si="837"/>
        <v>-131.89999999999964</v>
      </c>
      <c r="G3168" s="17">
        <f t="shared" ca="1" si="845"/>
        <v>25.224999999999973</v>
      </c>
      <c r="H3168" s="17">
        <f t="shared" ca="1" si="846"/>
        <v>28.732142857142794</v>
      </c>
      <c r="I3168" s="17">
        <f t="shared" ca="1" si="847"/>
        <v>0.87793660658794381</v>
      </c>
      <c r="J3168" s="23">
        <f t="shared" ca="1" si="838"/>
        <v>46.750066190097989</v>
      </c>
      <c r="K3168" s="19" t="str">
        <f t="shared" ca="1" si="839"/>
        <v/>
      </c>
      <c r="L3168" s="19" t="str">
        <f t="shared" ca="1" si="840"/>
        <v/>
      </c>
      <c r="M3168" s="9" t="str">
        <f t="shared" ca="1" si="841"/>
        <v/>
      </c>
      <c r="N3168" s="9" t="str">
        <f t="shared" ca="1" si="842"/>
        <v/>
      </c>
      <c r="O3168" s="11">
        <f t="shared" ca="1" si="835"/>
        <v>39681</v>
      </c>
      <c r="P3168" s="31">
        <f t="shared" ca="1" si="848"/>
        <v>72</v>
      </c>
      <c r="Q3168" s="9">
        <f t="shared" ca="1" si="843"/>
        <v>0</v>
      </c>
      <c r="R3168" s="34" t="str">
        <f t="shared" ca="1" si="849"/>
        <v>SELL</v>
      </c>
    </row>
    <row r="3169" spans="1:18" x14ac:dyDescent="0.3">
      <c r="A3169" s="9">
        <v>3166</v>
      </c>
      <c r="B3169" s="11">
        <f t="shared" ca="1" si="833"/>
        <v>39682</v>
      </c>
      <c r="C3169" s="17">
        <f t="shared" ca="1" si="834"/>
        <v>4327.45</v>
      </c>
      <c r="D3169" s="42">
        <f t="shared" ca="1" si="844"/>
        <v>43.599999999999454</v>
      </c>
      <c r="E3169" s="15">
        <f t="shared" ca="1" si="836"/>
        <v>43.599999999999454</v>
      </c>
      <c r="F3169" s="15">
        <f t="shared" ca="1" si="837"/>
        <v>0</v>
      </c>
      <c r="G3169" s="17">
        <f t="shared" ca="1" si="845"/>
        <v>22.582142857142767</v>
      </c>
      <c r="H3169" s="17">
        <f t="shared" ca="1" si="846"/>
        <v>28.732142857142794</v>
      </c>
      <c r="I3169" s="17">
        <f t="shared" ca="1" si="847"/>
        <v>0.78595400870105514</v>
      </c>
      <c r="J3169" s="23">
        <f t="shared" ca="1" si="838"/>
        <v>44.007516703786152</v>
      </c>
      <c r="K3169" s="19" t="str">
        <f t="shared" ca="1" si="839"/>
        <v/>
      </c>
      <c r="L3169" s="19" t="str">
        <f t="shared" ca="1" si="840"/>
        <v/>
      </c>
      <c r="M3169" s="9" t="str">
        <f t="shared" ca="1" si="841"/>
        <v/>
      </c>
      <c r="N3169" s="9" t="str">
        <f t="shared" ca="1" si="842"/>
        <v/>
      </c>
      <c r="O3169" s="11">
        <f t="shared" ca="1" si="835"/>
        <v>39682</v>
      </c>
      <c r="P3169" s="31">
        <f t="shared" ca="1" si="848"/>
        <v>72</v>
      </c>
      <c r="Q3169" s="9">
        <f t="shared" ca="1" si="843"/>
        <v>0</v>
      </c>
      <c r="R3169" s="34" t="str">
        <f t="shared" ca="1" si="849"/>
        <v>SELL</v>
      </c>
    </row>
    <row r="3170" spans="1:18" x14ac:dyDescent="0.3">
      <c r="A3170" s="9">
        <v>3167</v>
      </c>
      <c r="B3170" s="11">
        <f t="shared" ca="1" si="833"/>
        <v>39685</v>
      </c>
      <c r="C3170" s="17">
        <f t="shared" ca="1" si="834"/>
        <v>4335.3500000000004</v>
      </c>
      <c r="D3170" s="42">
        <f t="shared" ca="1" si="844"/>
        <v>7.9000000000005457</v>
      </c>
      <c r="E3170" s="15">
        <f t="shared" ca="1" si="836"/>
        <v>7.9000000000005457</v>
      </c>
      <c r="F3170" s="15">
        <f t="shared" ca="1" si="837"/>
        <v>0</v>
      </c>
      <c r="G3170" s="17">
        <f t="shared" ca="1" si="845"/>
        <v>23.146428571428519</v>
      </c>
      <c r="H3170" s="17">
        <f t="shared" ca="1" si="846"/>
        <v>27.432142857142804</v>
      </c>
      <c r="I3170" s="17">
        <f t="shared" ca="1" si="847"/>
        <v>0.8437703424033326</v>
      </c>
      <c r="J3170" s="23">
        <f t="shared" ca="1" si="838"/>
        <v>45.763310266911439</v>
      </c>
      <c r="K3170" s="19" t="str">
        <f t="shared" ca="1" si="839"/>
        <v/>
      </c>
      <c r="L3170" s="19" t="str">
        <f t="shared" ca="1" si="840"/>
        <v/>
      </c>
      <c r="M3170" s="9" t="str">
        <f t="shared" ca="1" si="841"/>
        <v/>
      </c>
      <c r="N3170" s="9" t="str">
        <f t="shared" ca="1" si="842"/>
        <v/>
      </c>
      <c r="O3170" s="11">
        <f t="shared" ca="1" si="835"/>
        <v>39685</v>
      </c>
      <c r="P3170" s="31">
        <f t="shared" ca="1" si="848"/>
        <v>72</v>
      </c>
      <c r="Q3170" s="9">
        <f t="shared" ca="1" si="843"/>
        <v>0</v>
      </c>
      <c r="R3170" s="34" t="str">
        <f t="shared" ca="1" si="849"/>
        <v>SELL</v>
      </c>
    </row>
    <row r="3171" spans="1:18" x14ac:dyDescent="0.3">
      <c r="A3171" s="9">
        <v>3168</v>
      </c>
      <c r="B3171" s="11">
        <f t="shared" ca="1" si="833"/>
        <v>39686</v>
      </c>
      <c r="C3171" s="17">
        <f t="shared" ca="1" si="834"/>
        <v>4337.5</v>
      </c>
      <c r="D3171" s="42">
        <f t="shared" ca="1" si="844"/>
        <v>2.1499999999996362</v>
      </c>
      <c r="E3171" s="15">
        <f t="shared" ca="1" si="836"/>
        <v>2.1499999999996362</v>
      </c>
      <c r="F3171" s="15">
        <f t="shared" ca="1" si="837"/>
        <v>0</v>
      </c>
      <c r="G3171" s="17">
        <f t="shared" ca="1" si="845"/>
        <v>15.621428571428494</v>
      </c>
      <c r="H3171" s="17">
        <f t="shared" ca="1" si="846"/>
        <v>27.432142857142804</v>
      </c>
      <c r="I3171" s="17">
        <f t="shared" ca="1" si="847"/>
        <v>0.56945710193984989</v>
      </c>
      <c r="J3171" s="23">
        <f t="shared" ca="1" si="838"/>
        <v>36.283699709663964</v>
      </c>
      <c r="K3171" s="19" t="str">
        <f t="shared" ca="1" si="839"/>
        <v/>
      </c>
      <c r="L3171" s="19" t="str">
        <f t="shared" ca="1" si="840"/>
        <v/>
      </c>
      <c r="M3171" s="9" t="str">
        <f t="shared" ca="1" si="841"/>
        <v/>
      </c>
      <c r="N3171" s="9" t="str">
        <f t="shared" ca="1" si="842"/>
        <v/>
      </c>
      <c r="O3171" s="11">
        <f t="shared" ca="1" si="835"/>
        <v>39686</v>
      </c>
      <c r="P3171" s="31">
        <f t="shared" ca="1" si="848"/>
        <v>72</v>
      </c>
      <c r="Q3171" s="9">
        <f t="shared" ca="1" si="843"/>
        <v>0</v>
      </c>
      <c r="R3171" s="34" t="str">
        <f t="shared" ca="1" si="849"/>
        <v>SELL</v>
      </c>
    </row>
    <row r="3172" spans="1:18" x14ac:dyDescent="0.3">
      <c r="A3172" s="9">
        <v>3169</v>
      </c>
      <c r="B3172" s="11">
        <f t="shared" ca="1" si="833"/>
        <v>39687</v>
      </c>
      <c r="C3172" s="17">
        <f t="shared" ca="1" si="834"/>
        <v>4292.1000000000004</v>
      </c>
      <c r="D3172" s="42">
        <f t="shared" ca="1" si="844"/>
        <v>-45.399999999999636</v>
      </c>
      <c r="E3172" s="15">
        <f t="shared" ca="1" si="836"/>
        <v>0</v>
      </c>
      <c r="F3172" s="15">
        <f t="shared" ca="1" si="837"/>
        <v>-45.399999999999636</v>
      </c>
      <c r="G3172" s="17">
        <f t="shared" ca="1" si="845"/>
        <v>14.571428571428507</v>
      </c>
      <c r="H3172" s="17">
        <f t="shared" ca="1" si="846"/>
        <v>30.674999999999923</v>
      </c>
      <c r="I3172" s="17">
        <f t="shared" ca="1" si="847"/>
        <v>0.47502619629758902</v>
      </c>
      <c r="J3172" s="23">
        <f t="shared" ca="1" si="838"/>
        <v>32.204593890599057</v>
      </c>
      <c r="K3172" s="19" t="str">
        <f t="shared" ca="1" si="839"/>
        <v/>
      </c>
      <c r="L3172" s="19" t="str">
        <f t="shared" ca="1" si="840"/>
        <v/>
      </c>
      <c r="M3172" s="9" t="str">
        <f t="shared" ca="1" si="841"/>
        <v/>
      </c>
      <c r="N3172" s="9" t="str">
        <f t="shared" ca="1" si="842"/>
        <v/>
      </c>
      <c r="O3172" s="11">
        <f t="shared" ca="1" si="835"/>
        <v>39687</v>
      </c>
      <c r="P3172" s="31">
        <f t="shared" ca="1" si="848"/>
        <v>72</v>
      </c>
      <c r="Q3172" s="9">
        <f t="shared" ca="1" si="843"/>
        <v>0</v>
      </c>
      <c r="R3172" s="34" t="str">
        <f t="shared" ca="1" si="849"/>
        <v>SELL</v>
      </c>
    </row>
    <row r="3173" spans="1:18" x14ac:dyDescent="0.3">
      <c r="A3173" s="9">
        <v>3170</v>
      </c>
      <c r="B3173" s="11">
        <f t="shared" ca="1" si="833"/>
        <v>39688</v>
      </c>
      <c r="C3173" s="17">
        <f t="shared" ca="1" si="834"/>
        <v>4214</v>
      </c>
      <c r="D3173" s="42">
        <f t="shared" ca="1" si="844"/>
        <v>-78.100000000000364</v>
      </c>
      <c r="E3173" s="15">
        <f t="shared" ca="1" si="836"/>
        <v>0</v>
      </c>
      <c r="F3173" s="15">
        <f t="shared" ca="1" si="837"/>
        <v>-78.100000000000364</v>
      </c>
      <c r="G3173" s="17">
        <f t="shared" ca="1" si="845"/>
        <v>14.121428571428494</v>
      </c>
      <c r="H3173" s="17">
        <f t="shared" ca="1" si="846"/>
        <v>36.253571428571377</v>
      </c>
      <c r="I3173" s="17">
        <f t="shared" ca="1" si="847"/>
        <v>0.38951827406166722</v>
      </c>
      <c r="J3173" s="23">
        <f t="shared" ca="1" si="838"/>
        <v>28.032612548741497</v>
      </c>
      <c r="K3173" s="19" t="str">
        <f t="shared" ca="1" si="839"/>
        <v>BUY</v>
      </c>
      <c r="L3173" s="19">
        <f t="shared" ca="1" si="840"/>
        <v>73</v>
      </c>
      <c r="M3173" s="9" t="str">
        <f t="shared" ca="1" si="841"/>
        <v>BUY</v>
      </c>
      <c r="N3173" s="9">
        <f t="shared" ca="1" si="842"/>
        <v>4214</v>
      </c>
      <c r="O3173" s="11">
        <f t="shared" ca="1" si="835"/>
        <v>39688</v>
      </c>
      <c r="P3173" s="31">
        <f t="shared" ca="1" si="848"/>
        <v>73</v>
      </c>
      <c r="Q3173" s="9">
        <f t="shared" ca="1" si="843"/>
        <v>1</v>
      </c>
      <c r="R3173" s="34" t="str">
        <f t="shared" ca="1" si="849"/>
        <v>BUY</v>
      </c>
    </row>
    <row r="3174" spans="1:18" x14ac:dyDescent="0.3">
      <c r="A3174" s="9">
        <v>3171</v>
      </c>
      <c r="B3174" s="11">
        <f t="shared" ca="1" si="833"/>
        <v>39689</v>
      </c>
      <c r="C3174" s="17">
        <f t="shared" ca="1" si="834"/>
        <v>4360</v>
      </c>
      <c r="D3174" s="42">
        <f t="shared" ca="1" si="844"/>
        <v>146</v>
      </c>
      <c r="E3174" s="15">
        <f t="shared" ca="1" si="836"/>
        <v>146</v>
      </c>
      <c r="F3174" s="15">
        <f t="shared" ca="1" si="837"/>
        <v>0</v>
      </c>
      <c r="G3174" s="17">
        <f t="shared" ca="1" si="845"/>
        <v>24.146428571428519</v>
      </c>
      <c r="H3174" s="17">
        <f t="shared" ca="1" si="846"/>
        <v>36.253571428571377</v>
      </c>
      <c r="I3174" s="17">
        <f t="shared" ca="1" si="847"/>
        <v>0.66604275440843219</v>
      </c>
      <c r="J3174" s="23">
        <f t="shared" ca="1" si="838"/>
        <v>39.977530747398283</v>
      </c>
      <c r="K3174" s="19" t="str">
        <f t="shared" ca="1" si="839"/>
        <v/>
      </c>
      <c r="L3174" s="19" t="str">
        <f t="shared" ca="1" si="840"/>
        <v/>
      </c>
      <c r="M3174" s="9" t="str">
        <f t="shared" ca="1" si="841"/>
        <v/>
      </c>
      <c r="N3174" s="9" t="str">
        <f t="shared" ca="1" si="842"/>
        <v/>
      </c>
      <c r="O3174" s="11">
        <f t="shared" ca="1" si="835"/>
        <v>39689</v>
      </c>
      <c r="P3174" s="31">
        <f t="shared" ca="1" si="848"/>
        <v>73</v>
      </c>
      <c r="Q3174" s="9">
        <f t="shared" ca="1" si="843"/>
        <v>0</v>
      </c>
      <c r="R3174" s="34" t="str">
        <f t="shared" ca="1" si="849"/>
        <v>BUY</v>
      </c>
    </row>
    <row r="3175" spans="1:18" x14ac:dyDescent="0.3">
      <c r="A3175" s="9">
        <v>3172</v>
      </c>
      <c r="B3175" s="11">
        <f t="shared" ca="1" si="833"/>
        <v>39692</v>
      </c>
      <c r="C3175" s="17">
        <f t="shared" ca="1" si="834"/>
        <v>4348.6499999999996</v>
      </c>
      <c r="D3175" s="42">
        <f t="shared" ca="1" si="844"/>
        <v>-11.350000000000364</v>
      </c>
      <c r="E3175" s="15">
        <f t="shared" ca="1" si="836"/>
        <v>0</v>
      </c>
      <c r="F3175" s="15">
        <f t="shared" ca="1" si="837"/>
        <v>-11.350000000000364</v>
      </c>
      <c r="G3175" s="17">
        <f t="shared" ca="1" si="845"/>
        <v>17.653571428571404</v>
      </c>
      <c r="H3175" s="17">
        <f t="shared" ca="1" si="846"/>
        <v>37.064285714285688</v>
      </c>
      <c r="I3175" s="17">
        <f t="shared" ca="1" si="847"/>
        <v>0.4762960107920598</v>
      </c>
      <c r="J3175" s="23">
        <f t="shared" ca="1" si="838"/>
        <v>32.262907120945087</v>
      </c>
      <c r="K3175" s="19" t="str">
        <f t="shared" ca="1" si="839"/>
        <v/>
      </c>
      <c r="L3175" s="19" t="str">
        <f t="shared" ca="1" si="840"/>
        <v/>
      </c>
      <c r="M3175" s="9" t="str">
        <f t="shared" ca="1" si="841"/>
        <v/>
      </c>
      <c r="N3175" s="9" t="str">
        <f t="shared" ca="1" si="842"/>
        <v/>
      </c>
      <c r="O3175" s="11">
        <f t="shared" ca="1" si="835"/>
        <v>39692</v>
      </c>
      <c r="P3175" s="31">
        <f t="shared" ca="1" si="848"/>
        <v>73</v>
      </c>
      <c r="Q3175" s="9">
        <f t="shared" ca="1" si="843"/>
        <v>0</v>
      </c>
      <c r="R3175" s="34" t="str">
        <f t="shared" ca="1" si="849"/>
        <v>BUY</v>
      </c>
    </row>
    <row r="3176" spans="1:18" x14ac:dyDescent="0.3">
      <c r="A3176" s="9">
        <v>3173</v>
      </c>
      <c r="B3176" s="11">
        <f t="shared" ca="1" si="833"/>
        <v>39693</v>
      </c>
      <c r="C3176" s="17">
        <f t="shared" ca="1" si="834"/>
        <v>4504</v>
      </c>
      <c r="D3176" s="42">
        <f t="shared" ca="1" si="844"/>
        <v>155.35000000000036</v>
      </c>
      <c r="E3176" s="15">
        <f t="shared" ca="1" si="836"/>
        <v>155.35000000000036</v>
      </c>
      <c r="F3176" s="15">
        <f t="shared" ca="1" si="837"/>
        <v>0</v>
      </c>
      <c r="G3176" s="17">
        <f t="shared" ca="1" si="845"/>
        <v>28.75</v>
      </c>
      <c r="H3176" s="17">
        <f t="shared" ca="1" si="846"/>
        <v>32.196428571428569</v>
      </c>
      <c r="I3176" s="17">
        <f t="shared" ca="1" si="847"/>
        <v>0.89295618413754863</v>
      </c>
      <c r="J3176" s="23">
        <f t="shared" ca="1" si="838"/>
        <v>47.172575446820979</v>
      </c>
      <c r="K3176" s="19" t="str">
        <f t="shared" ca="1" si="839"/>
        <v/>
      </c>
      <c r="L3176" s="19" t="str">
        <f t="shared" ca="1" si="840"/>
        <v/>
      </c>
      <c r="M3176" s="9" t="str">
        <f t="shared" ca="1" si="841"/>
        <v/>
      </c>
      <c r="N3176" s="9" t="str">
        <f t="shared" ca="1" si="842"/>
        <v/>
      </c>
      <c r="O3176" s="11">
        <f t="shared" ca="1" si="835"/>
        <v>39693</v>
      </c>
      <c r="P3176" s="31">
        <f t="shared" ca="1" si="848"/>
        <v>73</v>
      </c>
      <c r="Q3176" s="9">
        <f t="shared" ca="1" si="843"/>
        <v>0</v>
      </c>
      <c r="R3176" s="34" t="str">
        <f t="shared" ca="1" si="849"/>
        <v>BUY</v>
      </c>
    </row>
    <row r="3177" spans="1:18" x14ac:dyDescent="0.3">
      <c r="A3177" s="9">
        <v>3174</v>
      </c>
      <c r="B3177" s="11">
        <f t="shared" ca="1" si="833"/>
        <v>39695</v>
      </c>
      <c r="C3177" s="17">
        <f t="shared" ca="1" si="834"/>
        <v>4447.75</v>
      </c>
      <c r="D3177" s="42">
        <f t="shared" ca="1" si="844"/>
        <v>-56.25</v>
      </c>
      <c r="E3177" s="15">
        <f t="shared" ca="1" si="836"/>
        <v>0</v>
      </c>
      <c r="F3177" s="15">
        <f t="shared" ca="1" si="837"/>
        <v>-56.25</v>
      </c>
      <c r="G3177" s="17">
        <f t="shared" ca="1" si="845"/>
        <v>28.75</v>
      </c>
      <c r="H3177" s="17">
        <f t="shared" ca="1" si="846"/>
        <v>34.557142857142871</v>
      </c>
      <c r="I3177" s="17">
        <f t="shared" ca="1" si="847"/>
        <v>0.83195535345183924</v>
      </c>
      <c r="J3177" s="23">
        <f t="shared" ca="1" si="838"/>
        <v>45.413516867877682</v>
      </c>
      <c r="K3177" s="19" t="str">
        <f t="shared" ca="1" si="839"/>
        <v/>
      </c>
      <c r="L3177" s="19" t="str">
        <f t="shared" ca="1" si="840"/>
        <v/>
      </c>
      <c r="M3177" s="9" t="str">
        <f t="shared" ca="1" si="841"/>
        <v/>
      </c>
      <c r="N3177" s="9" t="str">
        <f t="shared" ca="1" si="842"/>
        <v/>
      </c>
      <c r="O3177" s="11">
        <f t="shared" ca="1" si="835"/>
        <v>39695</v>
      </c>
      <c r="P3177" s="31">
        <f t="shared" ca="1" si="848"/>
        <v>73</v>
      </c>
      <c r="Q3177" s="9">
        <f t="shared" ca="1" si="843"/>
        <v>0</v>
      </c>
      <c r="R3177" s="34" t="str">
        <f t="shared" ca="1" si="849"/>
        <v>BUY</v>
      </c>
    </row>
    <row r="3178" spans="1:18" x14ac:dyDescent="0.3">
      <c r="A3178" s="9">
        <v>3175</v>
      </c>
      <c r="B3178" s="11">
        <f t="shared" ca="1" si="833"/>
        <v>39696</v>
      </c>
      <c r="C3178" s="17">
        <f t="shared" ca="1" si="834"/>
        <v>4352.3</v>
      </c>
      <c r="D3178" s="42">
        <f t="shared" ca="1" si="844"/>
        <v>-95.449999999999818</v>
      </c>
      <c r="E3178" s="15">
        <f t="shared" ca="1" si="836"/>
        <v>0</v>
      </c>
      <c r="F3178" s="15">
        <f t="shared" ca="1" si="837"/>
        <v>-95.449999999999818</v>
      </c>
      <c r="G3178" s="17">
        <f t="shared" ca="1" si="845"/>
        <v>28.75</v>
      </c>
      <c r="H3178" s="17">
        <f t="shared" ca="1" si="846"/>
        <v>34.349999999999973</v>
      </c>
      <c r="I3178" s="17">
        <f t="shared" ca="1" si="847"/>
        <v>0.83697234352256256</v>
      </c>
      <c r="J3178" s="23">
        <f t="shared" ca="1" si="838"/>
        <v>45.562599049128394</v>
      </c>
      <c r="K3178" s="19" t="str">
        <f t="shared" ca="1" si="839"/>
        <v/>
      </c>
      <c r="L3178" s="19" t="str">
        <f t="shared" ca="1" si="840"/>
        <v/>
      </c>
      <c r="M3178" s="9" t="str">
        <f t="shared" ca="1" si="841"/>
        <v/>
      </c>
      <c r="N3178" s="9" t="str">
        <f t="shared" ca="1" si="842"/>
        <v/>
      </c>
      <c r="O3178" s="11">
        <f t="shared" ca="1" si="835"/>
        <v>39696</v>
      </c>
      <c r="P3178" s="31">
        <f t="shared" ca="1" si="848"/>
        <v>73</v>
      </c>
      <c r="Q3178" s="9">
        <f t="shared" ca="1" si="843"/>
        <v>0</v>
      </c>
      <c r="R3178" s="34" t="str">
        <f t="shared" ca="1" si="849"/>
        <v>BUY</v>
      </c>
    </row>
    <row r="3179" spans="1:18" x14ac:dyDescent="0.3">
      <c r="A3179" s="9">
        <v>3176</v>
      </c>
      <c r="B3179" s="11">
        <f t="shared" ca="1" si="833"/>
        <v>39699</v>
      </c>
      <c r="C3179" s="17">
        <f t="shared" ca="1" si="834"/>
        <v>4482.3</v>
      </c>
      <c r="D3179" s="42">
        <f t="shared" ca="1" si="844"/>
        <v>130</v>
      </c>
      <c r="E3179" s="15">
        <f t="shared" ca="1" si="836"/>
        <v>130</v>
      </c>
      <c r="F3179" s="15">
        <f t="shared" ca="1" si="837"/>
        <v>0</v>
      </c>
      <c r="G3179" s="17">
        <f t="shared" ca="1" si="845"/>
        <v>38.035714285714285</v>
      </c>
      <c r="H3179" s="17">
        <f t="shared" ca="1" si="846"/>
        <v>31.660714285714285</v>
      </c>
      <c r="I3179" s="17">
        <f t="shared" ca="1" si="847"/>
        <v>1.2013536379018612</v>
      </c>
      <c r="J3179" s="23">
        <f t="shared" ca="1" si="838"/>
        <v>54.573405073020751</v>
      </c>
      <c r="K3179" s="19" t="str">
        <f t="shared" ca="1" si="839"/>
        <v/>
      </c>
      <c r="L3179" s="19" t="str">
        <f t="shared" ca="1" si="840"/>
        <v/>
      </c>
      <c r="M3179" s="9" t="str">
        <f t="shared" ca="1" si="841"/>
        <v/>
      </c>
      <c r="N3179" s="9" t="str">
        <f t="shared" ca="1" si="842"/>
        <v/>
      </c>
      <c r="O3179" s="11">
        <f t="shared" ca="1" si="835"/>
        <v>39699</v>
      </c>
      <c r="P3179" s="31">
        <f t="shared" ca="1" si="848"/>
        <v>73</v>
      </c>
      <c r="Q3179" s="9">
        <f t="shared" ca="1" si="843"/>
        <v>0</v>
      </c>
      <c r="R3179" s="34" t="str">
        <f t="shared" ca="1" si="849"/>
        <v>BUY</v>
      </c>
    </row>
    <row r="3180" spans="1:18" x14ac:dyDescent="0.3">
      <c r="A3180" s="9">
        <v>3177</v>
      </c>
      <c r="B3180" s="11">
        <f t="shared" ca="1" si="833"/>
        <v>39700</v>
      </c>
      <c r="C3180" s="17">
        <f t="shared" ca="1" si="834"/>
        <v>4468.7</v>
      </c>
      <c r="D3180" s="42">
        <f t="shared" ca="1" si="844"/>
        <v>-13.600000000000364</v>
      </c>
      <c r="E3180" s="15">
        <f t="shared" ca="1" si="836"/>
        <v>0</v>
      </c>
      <c r="F3180" s="15">
        <f t="shared" ca="1" si="837"/>
        <v>-13.600000000000364</v>
      </c>
      <c r="G3180" s="17">
        <f t="shared" ca="1" si="845"/>
        <v>38.035714285714285</v>
      </c>
      <c r="H3180" s="17">
        <f t="shared" ca="1" si="846"/>
        <v>30.860714285714298</v>
      </c>
      <c r="I3180" s="17">
        <f t="shared" ca="1" si="847"/>
        <v>1.2324962388612424</v>
      </c>
      <c r="J3180" s="23">
        <f t="shared" ca="1" si="838"/>
        <v>55.207091389767236</v>
      </c>
      <c r="K3180" s="19" t="str">
        <f t="shared" ca="1" si="839"/>
        <v/>
      </c>
      <c r="L3180" s="19" t="str">
        <f t="shared" ca="1" si="840"/>
        <v/>
      </c>
      <c r="M3180" s="9" t="str">
        <f t="shared" ca="1" si="841"/>
        <v/>
      </c>
      <c r="N3180" s="9" t="str">
        <f t="shared" ca="1" si="842"/>
        <v/>
      </c>
      <c r="O3180" s="11">
        <f t="shared" ca="1" si="835"/>
        <v>39700</v>
      </c>
      <c r="P3180" s="31">
        <f t="shared" ca="1" si="848"/>
        <v>73</v>
      </c>
      <c r="Q3180" s="9">
        <f t="shared" ca="1" si="843"/>
        <v>0</v>
      </c>
      <c r="R3180" s="34" t="str">
        <f t="shared" ca="1" si="849"/>
        <v>BUY</v>
      </c>
    </row>
    <row r="3181" spans="1:18" x14ac:dyDescent="0.3">
      <c r="A3181" s="9">
        <v>3178</v>
      </c>
      <c r="B3181" s="11">
        <f t="shared" ca="1" si="833"/>
        <v>39701</v>
      </c>
      <c r="C3181" s="17">
        <f t="shared" ca="1" si="834"/>
        <v>4400.25</v>
      </c>
      <c r="D3181" s="42">
        <f t="shared" ca="1" si="844"/>
        <v>-68.449999999999818</v>
      </c>
      <c r="E3181" s="15">
        <f t="shared" ca="1" si="836"/>
        <v>0</v>
      </c>
      <c r="F3181" s="15">
        <f t="shared" ca="1" si="837"/>
        <v>-68.449999999999818</v>
      </c>
      <c r="G3181" s="17">
        <f t="shared" ca="1" si="845"/>
        <v>34.642857142857146</v>
      </c>
      <c r="H3181" s="17">
        <f t="shared" ca="1" si="846"/>
        <v>35.75</v>
      </c>
      <c r="I3181" s="17">
        <f t="shared" ca="1" si="847"/>
        <v>0.96903096903096908</v>
      </c>
      <c r="J3181" s="23">
        <f t="shared" ca="1" si="838"/>
        <v>49.213597158802642</v>
      </c>
      <c r="K3181" s="19" t="str">
        <f t="shared" ca="1" si="839"/>
        <v/>
      </c>
      <c r="L3181" s="19" t="str">
        <f t="shared" ca="1" si="840"/>
        <v/>
      </c>
      <c r="M3181" s="9" t="str">
        <f t="shared" ca="1" si="841"/>
        <v/>
      </c>
      <c r="N3181" s="9" t="str">
        <f t="shared" ca="1" si="842"/>
        <v/>
      </c>
      <c r="O3181" s="11">
        <f t="shared" ca="1" si="835"/>
        <v>39701</v>
      </c>
      <c r="P3181" s="31">
        <f t="shared" ca="1" si="848"/>
        <v>73</v>
      </c>
      <c r="Q3181" s="9">
        <f t="shared" ca="1" si="843"/>
        <v>0</v>
      </c>
      <c r="R3181" s="34" t="str">
        <f t="shared" ca="1" si="849"/>
        <v>BUY</v>
      </c>
    </row>
    <row r="3182" spans="1:18" x14ac:dyDescent="0.3">
      <c r="A3182" s="9">
        <v>3179</v>
      </c>
      <c r="B3182" s="11">
        <f t="shared" ca="1" si="833"/>
        <v>39702</v>
      </c>
      <c r="C3182" s="17">
        <f t="shared" ca="1" si="834"/>
        <v>4290.3</v>
      </c>
      <c r="D3182" s="42">
        <f t="shared" ca="1" si="844"/>
        <v>-109.94999999999982</v>
      </c>
      <c r="E3182" s="15">
        <f t="shared" ca="1" si="836"/>
        <v>0</v>
      </c>
      <c r="F3182" s="15">
        <f t="shared" ca="1" si="837"/>
        <v>-109.94999999999982</v>
      </c>
      <c r="G3182" s="17">
        <f t="shared" ca="1" si="845"/>
        <v>34.642857142857146</v>
      </c>
      <c r="H3182" s="17">
        <f t="shared" ca="1" si="846"/>
        <v>34.182142857142871</v>
      </c>
      <c r="I3182" s="17">
        <f t="shared" ca="1" si="847"/>
        <v>1.0134782154424822</v>
      </c>
      <c r="J3182" s="23">
        <f t="shared" ca="1" si="838"/>
        <v>50.334699808001652</v>
      </c>
      <c r="K3182" s="19" t="str">
        <f t="shared" ca="1" si="839"/>
        <v/>
      </c>
      <c r="L3182" s="19" t="str">
        <f t="shared" ca="1" si="840"/>
        <v/>
      </c>
      <c r="M3182" s="9" t="str">
        <f t="shared" ca="1" si="841"/>
        <v/>
      </c>
      <c r="N3182" s="9" t="str">
        <f t="shared" ca="1" si="842"/>
        <v/>
      </c>
      <c r="O3182" s="11">
        <f t="shared" ca="1" si="835"/>
        <v>39702</v>
      </c>
      <c r="P3182" s="31">
        <f t="shared" ca="1" si="848"/>
        <v>73</v>
      </c>
      <c r="Q3182" s="9">
        <f t="shared" ca="1" si="843"/>
        <v>0</v>
      </c>
      <c r="R3182" s="34" t="str">
        <f t="shared" ca="1" si="849"/>
        <v>BUY</v>
      </c>
    </row>
    <row r="3183" spans="1:18" x14ac:dyDescent="0.3">
      <c r="A3183" s="9">
        <v>3180</v>
      </c>
      <c r="B3183" s="11">
        <f t="shared" ca="1" si="833"/>
        <v>39703</v>
      </c>
      <c r="C3183" s="17">
        <f t="shared" ca="1" si="834"/>
        <v>4228.45</v>
      </c>
      <c r="D3183" s="42">
        <f t="shared" ca="1" si="844"/>
        <v>-61.850000000000364</v>
      </c>
      <c r="E3183" s="15">
        <f t="shared" ca="1" si="836"/>
        <v>0</v>
      </c>
      <c r="F3183" s="15">
        <f t="shared" ca="1" si="837"/>
        <v>-61.850000000000364</v>
      </c>
      <c r="G3183" s="17">
        <f t="shared" ca="1" si="845"/>
        <v>31.528571428571468</v>
      </c>
      <c r="H3183" s="17">
        <f t="shared" ca="1" si="846"/>
        <v>38.600000000000037</v>
      </c>
      <c r="I3183" s="17">
        <f t="shared" ca="1" si="847"/>
        <v>0.81680236861584032</v>
      </c>
      <c r="J3183" s="23">
        <f t="shared" ca="1" si="838"/>
        <v>44.958239967406811</v>
      </c>
      <c r="K3183" s="19" t="str">
        <f t="shared" ca="1" si="839"/>
        <v/>
      </c>
      <c r="L3183" s="19" t="str">
        <f t="shared" ca="1" si="840"/>
        <v/>
      </c>
      <c r="M3183" s="9" t="str">
        <f t="shared" ca="1" si="841"/>
        <v/>
      </c>
      <c r="N3183" s="9" t="str">
        <f t="shared" ca="1" si="842"/>
        <v/>
      </c>
      <c r="O3183" s="11">
        <f t="shared" ca="1" si="835"/>
        <v>39703</v>
      </c>
      <c r="P3183" s="31">
        <f t="shared" ca="1" si="848"/>
        <v>73</v>
      </c>
      <c r="Q3183" s="9">
        <f t="shared" ca="1" si="843"/>
        <v>0</v>
      </c>
      <c r="R3183" s="34" t="str">
        <f t="shared" ca="1" si="849"/>
        <v>BUY</v>
      </c>
    </row>
    <row r="3184" spans="1:18" x14ac:dyDescent="0.3">
      <c r="A3184" s="9">
        <v>3181</v>
      </c>
      <c r="B3184" s="11">
        <f t="shared" ca="1" si="833"/>
        <v>39706</v>
      </c>
      <c r="C3184" s="17">
        <f t="shared" ca="1" si="834"/>
        <v>4072.9</v>
      </c>
      <c r="D3184" s="42">
        <f t="shared" ca="1" si="844"/>
        <v>-155.54999999999973</v>
      </c>
      <c r="E3184" s="15">
        <f t="shared" ca="1" si="836"/>
        <v>0</v>
      </c>
      <c r="F3184" s="15">
        <f t="shared" ca="1" si="837"/>
        <v>-155.54999999999973</v>
      </c>
      <c r="G3184" s="17">
        <f t="shared" ca="1" si="845"/>
        <v>30.964285714285715</v>
      </c>
      <c r="H3184" s="17">
        <f t="shared" ca="1" si="846"/>
        <v>49.710714285714303</v>
      </c>
      <c r="I3184" s="17">
        <f t="shared" ca="1" si="847"/>
        <v>0.62288957540053147</v>
      </c>
      <c r="J3184" s="23">
        <f t="shared" ca="1" si="838"/>
        <v>38.381513125857708</v>
      </c>
      <c r="K3184" s="19" t="str">
        <f t="shared" ca="1" si="839"/>
        <v/>
      </c>
      <c r="L3184" s="19" t="str">
        <f t="shared" ca="1" si="840"/>
        <v/>
      </c>
      <c r="M3184" s="9" t="str">
        <f t="shared" ca="1" si="841"/>
        <v/>
      </c>
      <c r="N3184" s="9" t="str">
        <f t="shared" ca="1" si="842"/>
        <v/>
      </c>
      <c r="O3184" s="11">
        <f t="shared" ca="1" si="835"/>
        <v>39706</v>
      </c>
      <c r="P3184" s="31">
        <f t="shared" ca="1" si="848"/>
        <v>73</v>
      </c>
      <c r="Q3184" s="9">
        <f t="shared" ca="1" si="843"/>
        <v>0</v>
      </c>
      <c r="R3184" s="34" t="str">
        <f t="shared" ca="1" si="849"/>
        <v>BUY</v>
      </c>
    </row>
    <row r="3185" spans="1:18" x14ac:dyDescent="0.3">
      <c r="A3185" s="9">
        <v>3182</v>
      </c>
      <c r="B3185" s="11">
        <f t="shared" ca="1" si="833"/>
        <v>39707</v>
      </c>
      <c r="C3185" s="17">
        <f t="shared" ca="1" si="834"/>
        <v>4074.9</v>
      </c>
      <c r="D3185" s="42">
        <f t="shared" ca="1" si="844"/>
        <v>2</v>
      </c>
      <c r="E3185" s="15">
        <f t="shared" ca="1" si="836"/>
        <v>2</v>
      </c>
      <c r="F3185" s="15">
        <f t="shared" ca="1" si="837"/>
        <v>0</v>
      </c>
      <c r="G3185" s="17">
        <f t="shared" ca="1" si="845"/>
        <v>30.953571428571454</v>
      </c>
      <c r="H3185" s="17">
        <f t="shared" ca="1" si="846"/>
        <v>49.710714285714303</v>
      </c>
      <c r="I3185" s="17">
        <f t="shared" ca="1" si="847"/>
        <v>0.62267404267547988</v>
      </c>
      <c r="J3185" s="23">
        <f t="shared" ca="1" si="838"/>
        <v>38.373328610643775</v>
      </c>
      <c r="K3185" s="19" t="str">
        <f t="shared" ca="1" si="839"/>
        <v/>
      </c>
      <c r="L3185" s="19" t="str">
        <f t="shared" ca="1" si="840"/>
        <v/>
      </c>
      <c r="M3185" s="9" t="str">
        <f t="shared" ca="1" si="841"/>
        <v/>
      </c>
      <c r="N3185" s="9" t="str">
        <f t="shared" ca="1" si="842"/>
        <v/>
      </c>
      <c r="O3185" s="11">
        <f t="shared" ca="1" si="835"/>
        <v>39707</v>
      </c>
      <c r="P3185" s="31">
        <f t="shared" ca="1" si="848"/>
        <v>73</v>
      </c>
      <c r="Q3185" s="9">
        <f t="shared" ca="1" si="843"/>
        <v>0</v>
      </c>
      <c r="R3185" s="34" t="str">
        <f t="shared" ca="1" si="849"/>
        <v>BUY</v>
      </c>
    </row>
    <row r="3186" spans="1:18" x14ac:dyDescent="0.3">
      <c r="A3186" s="9">
        <v>3183</v>
      </c>
      <c r="B3186" s="11">
        <f t="shared" ca="1" si="833"/>
        <v>39708</v>
      </c>
      <c r="C3186" s="17">
        <f t="shared" ca="1" si="834"/>
        <v>4008.25</v>
      </c>
      <c r="D3186" s="42">
        <f t="shared" ca="1" si="844"/>
        <v>-66.650000000000091</v>
      </c>
      <c r="E3186" s="15">
        <f t="shared" ca="1" si="836"/>
        <v>0</v>
      </c>
      <c r="F3186" s="15">
        <f t="shared" ca="1" si="837"/>
        <v>-66.650000000000091</v>
      </c>
      <c r="G3186" s="17">
        <f t="shared" ca="1" si="845"/>
        <v>30.953571428571454</v>
      </c>
      <c r="H3186" s="17">
        <f t="shared" ca="1" si="846"/>
        <v>51.228571428571477</v>
      </c>
      <c r="I3186" s="17">
        <f t="shared" ca="1" si="847"/>
        <v>0.60422476296709415</v>
      </c>
      <c r="J3186" s="23">
        <f t="shared" ca="1" si="838"/>
        <v>37.664595193603063</v>
      </c>
      <c r="K3186" s="19" t="str">
        <f t="shared" ca="1" si="839"/>
        <v/>
      </c>
      <c r="L3186" s="19" t="str">
        <f t="shared" ca="1" si="840"/>
        <v/>
      </c>
      <c r="M3186" s="9" t="str">
        <f t="shared" ca="1" si="841"/>
        <v/>
      </c>
      <c r="N3186" s="9" t="str">
        <f t="shared" ca="1" si="842"/>
        <v/>
      </c>
      <c r="O3186" s="11">
        <f t="shared" ca="1" si="835"/>
        <v>39708</v>
      </c>
      <c r="P3186" s="31">
        <f t="shared" ca="1" si="848"/>
        <v>73</v>
      </c>
      <c r="Q3186" s="9">
        <f t="shared" ca="1" si="843"/>
        <v>0</v>
      </c>
      <c r="R3186" s="34" t="str">
        <f t="shared" ca="1" si="849"/>
        <v>BUY</v>
      </c>
    </row>
    <row r="3187" spans="1:18" x14ac:dyDescent="0.3">
      <c r="A3187" s="9">
        <v>3184</v>
      </c>
      <c r="B3187" s="11">
        <f t="shared" ca="1" si="833"/>
        <v>39709</v>
      </c>
      <c r="C3187" s="17">
        <f t="shared" ca="1" si="834"/>
        <v>4038.15</v>
      </c>
      <c r="D3187" s="42">
        <f t="shared" ca="1" si="844"/>
        <v>29.900000000000091</v>
      </c>
      <c r="E3187" s="15">
        <f t="shared" ca="1" si="836"/>
        <v>29.900000000000091</v>
      </c>
      <c r="F3187" s="15">
        <f t="shared" ca="1" si="837"/>
        <v>0</v>
      </c>
      <c r="G3187" s="17">
        <f t="shared" ca="1" si="845"/>
        <v>33.089285714285744</v>
      </c>
      <c r="H3187" s="17">
        <f t="shared" ca="1" si="846"/>
        <v>45.650000000000027</v>
      </c>
      <c r="I3187" s="17">
        <f t="shared" ca="1" si="847"/>
        <v>0.72484744171491178</v>
      </c>
      <c r="J3187" s="23">
        <f t="shared" ca="1" si="838"/>
        <v>42.023858121286352</v>
      </c>
      <c r="K3187" s="19" t="str">
        <f t="shared" ca="1" si="839"/>
        <v/>
      </c>
      <c r="L3187" s="19" t="str">
        <f t="shared" ca="1" si="840"/>
        <v/>
      </c>
      <c r="M3187" s="9" t="str">
        <f t="shared" ca="1" si="841"/>
        <v/>
      </c>
      <c r="N3187" s="9" t="str">
        <f t="shared" ca="1" si="842"/>
        <v/>
      </c>
      <c r="O3187" s="11">
        <f t="shared" ca="1" si="835"/>
        <v>39709</v>
      </c>
      <c r="P3187" s="31">
        <f t="shared" ca="1" si="848"/>
        <v>73</v>
      </c>
      <c r="Q3187" s="9">
        <f t="shared" ca="1" si="843"/>
        <v>0</v>
      </c>
      <c r="R3187" s="34" t="str">
        <f t="shared" ca="1" si="849"/>
        <v>BUY</v>
      </c>
    </row>
    <row r="3188" spans="1:18" x14ac:dyDescent="0.3">
      <c r="A3188" s="9">
        <v>3185</v>
      </c>
      <c r="B3188" s="11">
        <f t="shared" ca="1" si="833"/>
        <v>39710</v>
      </c>
      <c r="C3188" s="17">
        <f t="shared" ca="1" si="834"/>
        <v>4245.25</v>
      </c>
      <c r="D3188" s="42">
        <f t="shared" ca="1" si="844"/>
        <v>207.09999999999991</v>
      </c>
      <c r="E3188" s="15">
        <f t="shared" ca="1" si="836"/>
        <v>207.09999999999991</v>
      </c>
      <c r="F3188" s="15">
        <f t="shared" ca="1" si="837"/>
        <v>0</v>
      </c>
      <c r="G3188" s="17">
        <f t="shared" ca="1" si="845"/>
        <v>37.453571428571458</v>
      </c>
      <c r="H3188" s="17">
        <f t="shared" ca="1" si="846"/>
        <v>45.650000000000027</v>
      </c>
      <c r="I3188" s="17">
        <f t="shared" ca="1" si="847"/>
        <v>0.8204506337036459</v>
      </c>
      <c r="J3188" s="23">
        <f t="shared" ca="1" si="838"/>
        <v>45.06854613434183</v>
      </c>
      <c r="K3188" s="19" t="str">
        <f t="shared" ca="1" si="839"/>
        <v/>
      </c>
      <c r="L3188" s="19" t="str">
        <f t="shared" ca="1" si="840"/>
        <v/>
      </c>
      <c r="M3188" s="9" t="str">
        <f t="shared" ca="1" si="841"/>
        <v/>
      </c>
      <c r="N3188" s="9" t="str">
        <f t="shared" ca="1" si="842"/>
        <v/>
      </c>
      <c r="O3188" s="11">
        <f t="shared" ca="1" si="835"/>
        <v>39710</v>
      </c>
      <c r="P3188" s="31">
        <f t="shared" ca="1" si="848"/>
        <v>73</v>
      </c>
      <c r="Q3188" s="9">
        <f t="shared" ca="1" si="843"/>
        <v>0</v>
      </c>
      <c r="R3188" s="34" t="str">
        <f t="shared" ca="1" si="849"/>
        <v>BUY</v>
      </c>
    </row>
    <row r="3189" spans="1:18" x14ac:dyDescent="0.3">
      <c r="A3189" s="9">
        <v>3186</v>
      </c>
      <c r="B3189" s="11">
        <f t="shared" ca="1" si="833"/>
        <v>39713</v>
      </c>
      <c r="C3189" s="17">
        <f t="shared" ca="1" si="834"/>
        <v>4223.05</v>
      </c>
      <c r="D3189" s="42">
        <f t="shared" ca="1" si="844"/>
        <v>-22.199999999999818</v>
      </c>
      <c r="E3189" s="15">
        <f t="shared" ca="1" si="836"/>
        <v>0</v>
      </c>
      <c r="F3189" s="15">
        <f t="shared" ca="1" si="837"/>
        <v>-22.199999999999818</v>
      </c>
      <c r="G3189" s="17">
        <f t="shared" ca="1" si="845"/>
        <v>37.453571428571458</v>
      </c>
      <c r="H3189" s="17">
        <f t="shared" ca="1" si="846"/>
        <v>46.42499999999999</v>
      </c>
      <c r="I3189" s="17">
        <f t="shared" ca="1" si="847"/>
        <v>0.80675436572044079</v>
      </c>
      <c r="J3189" s="23">
        <f t="shared" ca="1" si="838"/>
        <v>44.652133185727692</v>
      </c>
      <c r="K3189" s="19" t="str">
        <f t="shared" ca="1" si="839"/>
        <v/>
      </c>
      <c r="L3189" s="19" t="str">
        <f t="shared" ca="1" si="840"/>
        <v/>
      </c>
      <c r="M3189" s="9" t="str">
        <f t="shared" ca="1" si="841"/>
        <v/>
      </c>
      <c r="N3189" s="9" t="str">
        <f t="shared" ca="1" si="842"/>
        <v/>
      </c>
      <c r="O3189" s="11">
        <f t="shared" ca="1" si="835"/>
        <v>39713</v>
      </c>
      <c r="P3189" s="31">
        <f t="shared" ca="1" si="848"/>
        <v>73</v>
      </c>
      <c r="Q3189" s="9">
        <f t="shared" ca="1" si="843"/>
        <v>0</v>
      </c>
      <c r="R3189" s="34" t="str">
        <f t="shared" ca="1" si="849"/>
        <v>BUY</v>
      </c>
    </row>
    <row r="3190" spans="1:18" x14ac:dyDescent="0.3">
      <c r="A3190" s="9">
        <v>3187</v>
      </c>
      <c r="B3190" s="11">
        <f t="shared" ca="1" si="833"/>
        <v>39714</v>
      </c>
      <c r="C3190" s="17">
        <f t="shared" ca="1" si="834"/>
        <v>4126.8999999999996</v>
      </c>
      <c r="D3190" s="42">
        <f t="shared" ca="1" si="844"/>
        <v>-96.150000000000546</v>
      </c>
      <c r="E3190" s="15">
        <f t="shared" ca="1" si="836"/>
        <v>0</v>
      </c>
      <c r="F3190" s="15">
        <f t="shared" ca="1" si="837"/>
        <v>-96.150000000000546</v>
      </c>
      <c r="G3190" s="17">
        <f t="shared" ca="1" si="845"/>
        <v>26.357142857142858</v>
      </c>
      <c r="H3190" s="17">
        <f t="shared" ca="1" si="846"/>
        <v>53.292857142857166</v>
      </c>
      <c r="I3190" s="17">
        <f t="shared" ca="1" si="847"/>
        <v>0.49457177322074769</v>
      </c>
      <c r="J3190" s="23">
        <f t="shared" ca="1" si="838"/>
        <v>33.091202582728002</v>
      </c>
      <c r="K3190" s="19" t="str">
        <f t="shared" ca="1" si="839"/>
        <v/>
      </c>
      <c r="L3190" s="19" t="str">
        <f t="shared" ca="1" si="840"/>
        <v/>
      </c>
      <c r="M3190" s="9" t="str">
        <f t="shared" ca="1" si="841"/>
        <v/>
      </c>
      <c r="N3190" s="9" t="str">
        <f t="shared" ca="1" si="842"/>
        <v/>
      </c>
      <c r="O3190" s="11">
        <f t="shared" ca="1" si="835"/>
        <v>39714</v>
      </c>
      <c r="P3190" s="31">
        <f t="shared" ca="1" si="848"/>
        <v>73</v>
      </c>
      <c r="Q3190" s="9">
        <f t="shared" ca="1" si="843"/>
        <v>0</v>
      </c>
      <c r="R3190" s="34" t="str">
        <f t="shared" ca="1" si="849"/>
        <v>BUY</v>
      </c>
    </row>
    <row r="3191" spans="1:18" x14ac:dyDescent="0.3">
      <c r="A3191" s="9">
        <v>3188</v>
      </c>
      <c r="B3191" s="11">
        <f t="shared" ca="1" si="833"/>
        <v>39715</v>
      </c>
      <c r="C3191" s="17">
        <f t="shared" ca="1" si="834"/>
        <v>4161.25</v>
      </c>
      <c r="D3191" s="42">
        <f t="shared" ca="1" si="844"/>
        <v>34.350000000000364</v>
      </c>
      <c r="E3191" s="15">
        <f t="shared" ca="1" si="836"/>
        <v>34.350000000000364</v>
      </c>
      <c r="F3191" s="15">
        <f t="shared" ca="1" si="837"/>
        <v>0</v>
      </c>
      <c r="G3191" s="17">
        <f t="shared" ca="1" si="845"/>
        <v>28.810714285714312</v>
      </c>
      <c r="H3191" s="17">
        <f t="shared" ca="1" si="846"/>
        <v>49.275000000000027</v>
      </c>
      <c r="I3191" s="17">
        <f t="shared" ca="1" si="847"/>
        <v>0.58469232441835206</v>
      </c>
      <c r="J3191" s="23">
        <f t="shared" ca="1" si="838"/>
        <v>36.896267837541181</v>
      </c>
      <c r="K3191" s="19" t="str">
        <f t="shared" ca="1" si="839"/>
        <v/>
      </c>
      <c r="L3191" s="19" t="str">
        <f t="shared" ca="1" si="840"/>
        <v/>
      </c>
      <c r="M3191" s="9" t="str">
        <f t="shared" ca="1" si="841"/>
        <v/>
      </c>
      <c r="N3191" s="9" t="str">
        <f t="shared" ca="1" si="842"/>
        <v/>
      </c>
      <c r="O3191" s="11">
        <f t="shared" ca="1" si="835"/>
        <v>39715</v>
      </c>
      <c r="P3191" s="31">
        <f t="shared" ca="1" si="848"/>
        <v>73</v>
      </c>
      <c r="Q3191" s="9">
        <f t="shared" ca="1" si="843"/>
        <v>0</v>
      </c>
      <c r="R3191" s="34" t="str">
        <f t="shared" ca="1" si="849"/>
        <v>BUY</v>
      </c>
    </row>
    <row r="3192" spans="1:18" x14ac:dyDescent="0.3">
      <c r="A3192" s="9">
        <v>3189</v>
      </c>
      <c r="B3192" s="11">
        <f t="shared" ca="1" si="833"/>
        <v>39716</v>
      </c>
      <c r="C3192" s="17">
        <f t="shared" ca="1" si="834"/>
        <v>4110.55</v>
      </c>
      <c r="D3192" s="42">
        <f t="shared" ca="1" si="844"/>
        <v>-50.699999999999818</v>
      </c>
      <c r="E3192" s="15">
        <f t="shared" ca="1" si="836"/>
        <v>0</v>
      </c>
      <c r="F3192" s="15">
        <f t="shared" ca="1" si="837"/>
        <v>-50.699999999999818</v>
      </c>
      <c r="G3192" s="17">
        <f t="shared" ca="1" si="845"/>
        <v>28.810714285714312</v>
      </c>
      <c r="H3192" s="17">
        <f t="shared" ca="1" si="846"/>
        <v>46.078571428571458</v>
      </c>
      <c r="I3192" s="17">
        <f t="shared" ca="1" si="847"/>
        <v>0.62525189893039856</v>
      </c>
      <c r="J3192" s="23">
        <f t="shared" ca="1" si="838"/>
        <v>38.471076350803571</v>
      </c>
      <c r="K3192" s="19" t="str">
        <f t="shared" ca="1" si="839"/>
        <v/>
      </c>
      <c r="L3192" s="19" t="str">
        <f t="shared" ca="1" si="840"/>
        <v/>
      </c>
      <c r="M3192" s="9" t="str">
        <f t="shared" ca="1" si="841"/>
        <v/>
      </c>
      <c r="N3192" s="9" t="str">
        <f t="shared" ca="1" si="842"/>
        <v/>
      </c>
      <c r="O3192" s="11">
        <f t="shared" ca="1" si="835"/>
        <v>39716</v>
      </c>
      <c r="P3192" s="31">
        <f t="shared" ca="1" si="848"/>
        <v>73</v>
      </c>
      <c r="Q3192" s="9">
        <f t="shared" ca="1" si="843"/>
        <v>0</v>
      </c>
      <c r="R3192" s="34" t="str">
        <f t="shared" ca="1" si="849"/>
        <v>BUY</v>
      </c>
    </row>
    <row r="3193" spans="1:18" x14ac:dyDescent="0.3">
      <c r="A3193" s="9">
        <v>3190</v>
      </c>
      <c r="B3193" s="11">
        <f t="shared" ca="1" si="833"/>
        <v>39717</v>
      </c>
      <c r="C3193" s="17">
        <f t="shared" ca="1" si="834"/>
        <v>3985.25</v>
      </c>
      <c r="D3193" s="42">
        <f t="shared" ca="1" si="844"/>
        <v>-125.30000000000018</v>
      </c>
      <c r="E3193" s="15">
        <f t="shared" ca="1" si="836"/>
        <v>0</v>
      </c>
      <c r="F3193" s="15">
        <f t="shared" ca="1" si="837"/>
        <v>-125.30000000000018</v>
      </c>
      <c r="G3193" s="17">
        <f t="shared" ca="1" si="845"/>
        <v>19.525000000000027</v>
      </c>
      <c r="H3193" s="17">
        <f t="shared" ca="1" si="846"/>
        <v>55.028571428571468</v>
      </c>
      <c r="I3193" s="17">
        <f t="shared" ca="1" si="847"/>
        <v>0.35481568016614767</v>
      </c>
      <c r="J3193" s="23">
        <f t="shared" ca="1" si="838"/>
        <v>26.189221556886238</v>
      </c>
      <c r="K3193" s="19" t="str">
        <f t="shared" ca="1" si="839"/>
        <v>BUY</v>
      </c>
      <c r="L3193" s="19" t="str">
        <f t="shared" ca="1" si="840"/>
        <v/>
      </c>
      <c r="M3193" s="9" t="str">
        <f t="shared" ca="1" si="841"/>
        <v/>
      </c>
      <c r="N3193" s="9" t="str">
        <f t="shared" ca="1" si="842"/>
        <v/>
      </c>
      <c r="O3193" s="11">
        <f t="shared" ca="1" si="835"/>
        <v>39717</v>
      </c>
      <c r="P3193" s="31">
        <f t="shared" ca="1" si="848"/>
        <v>73</v>
      </c>
      <c r="Q3193" s="9">
        <f t="shared" ca="1" si="843"/>
        <v>0</v>
      </c>
      <c r="R3193" s="34" t="str">
        <f t="shared" ca="1" si="849"/>
        <v>BUY</v>
      </c>
    </row>
    <row r="3194" spans="1:18" x14ac:dyDescent="0.3">
      <c r="A3194" s="9">
        <v>3191</v>
      </c>
      <c r="B3194" s="11">
        <f t="shared" ca="1" si="833"/>
        <v>39720</v>
      </c>
      <c r="C3194" s="17">
        <f t="shared" ca="1" si="834"/>
        <v>3850.05</v>
      </c>
      <c r="D3194" s="42">
        <f t="shared" ca="1" si="844"/>
        <v>-135.19999999999982</v>
      </c>
      <c r="E3194" s="15">
        <f t="shared" ca="1" si="836"/>
        <v>0</v>
      </c>
      <c r="F3194" s="15">
        <f t="shared" ca="1" si="837"/>
        <v>-135.19999999999982</v>
      </c>
      <c r="G3194" s="17">
        <f t="shared" ca="1" si="845"/>
        <v>19.525000000000027</v>
      </c>
      <c r="H3194" s="17">
        <f t="shared" ca="1" si="846"/>
        <v>63.714285714285715</v>
      </c>
      <c r="I3194" s="17">
        <f t="shared" ca="1" si="847"/>
        <v>0.30644618834080761</v>
      </c>
      <c r="J3194" s="23">
        <f t="shared" ca="1" si="838"/>
        <v>23.456472304457918</v>
      </c>
      <c r="K3194" s="19" t="str">
        <f t="shared" ca="1" si="839"/>
        <v>BUY</v>
      </c>
      <c r="L3194" s="19" t="str">
        <f t="shared" ca="1" si="840"/>
        <v/>
      </c>
      <c r="M3194" s="9" t="str">
        <f t="shared" ca="1" si="841"/>
        <v/>
      </c>
      <c r="N3194" s="9" t="str">
        <f t="shared" ca="1" si="842"/>
        <v/>
      </c>
      <c r="O3194" s="11">
        <f t="shared" ca="1" si="835"/>
        <v>39720</v>
      </c>
      <c r="P3194" s="31">
        <f t="shared" ca="1" si="848"/>
        <v>73</v>
      </c>
      <c r="Q3194" s="9">
        <f t="shared" ca="1" si="843"/>
        <v>0</v>
      </c>
      <c r="R3194" s="34" t="str">
        <f t="shared" ca="1" si="849"/>
        <v>BUY</v>
      </c>
    </row>
    <row r="3195" spans="1:18" x14ac:dyDescent="0.3">
      <c r="A3195" s="9">
        <v>3192</v>
      </c>
      <c r="B3195" s="11">
        <f t="shared" ca="1" si="833"/>
        <v>39721</v>
      </c>
      <c r="C3195" s="17">
        <f t="shared" ca="1" si="834"/>
        <v>3921.2</v>
      </c>
      <c r="D3195" s="42">
        <f t="shared" ca="1" si="844"/>
        <v>71.149999999999636</v>
      </c>
      <c r="E3195" s="15">
        <f t="shared" ca="1" si="836"/>
        <v>71.149999999999636</v>
      </c>
      <c r="F3195" s="15">
        <f t="shared" ca="1" si="837"/>
        <v>0</v>
      </c>
      <c r="G3195" s="17">
        <f t="shared" ca="1" si="845"/>
        <v>24.607142857142858</v>
      </c>
      <c r="H3195" s="17">
        <f t="shared" ca="1" si="846"/>
        <v>58.82500000000001</v>
      </c>
      <c r="I3195" s="17">
        <f t="shared" ca="1" si="847"/>
        <v>0.41831097079715857</v>
      </c>
      <c r="J3195" s="23">
        <f t="shared" ca="1" si="838"/>
        <v>29.493600445186416</v>
      </c>
      <c r="K3195" s="19" t="str">
        <f t="shared" ca="1" si="839"/>
        <v>BUY</v>
      </c>
      <c r="L3195" s="19" t="str">
        <f t="shared" ca="1" si="840"/>
        <v/>
      </c>
      <c r="M3195" s="9" t="str">
        <f t="shared" ca="1" si="841"/>
        <v/>
      </c>
      <c r="N3195" s="9" t="str">
        <f t="shared" ca="1" si="842"/>
        <v/>
      </c>
      <c r="O3195" s="11">
        <f t="shared" ca="1" si="835"/>
        <v>39721</v>
      </c>
      <c r="P3195" s="31">
        <f t="shared" ca="1" si="848"/>
        <v>73</v>
      </c>
      <c r="Q3195" s="9">
        <f t="shared" ca="1" si="843"/>
        <v>0</v>
      </c>
      <c r="R3195" s="34" t="str">
        <f t="shared" ca="1" si="849"/>
        <v>BUY</v>
      </c>
    </row>
    <row r="3196" spans="1:18" x14ac:dyDescent="0.3">
      <c r="A3196" s="9">
        <v>3193</v>
      </c>
      <c r="B3196" s="11">
        <f t="shared" ca="1" si="833"/>
        <v>39722</v>
      </c>
      <c r="C3196" s="17">
        <f t="shared" ca="1" si="834"/>
        <v>3950.75</v>
      </c>
      <c r="D3196" s="42">
        <f t="shared" ca="1" si="844"/>
        <v>29.550000000000182</v>
      </c>
      <c r="E3196" s="15">
        <f t="shared" ca="1" si="836"/>
        <v>29.550000000000182</v>
      </c>
      <c r="F3196" s="15">
        <f t="shared" ca="1" si="837"/>
        <v>0</v>
      </c>
      <c r="G3196" s="17">
        <f t="shared" ca="1" si="845"/>
        <v>26.717857142857156</v>
      </c>
      <c r="H3196" s="17">
        <f t="shared" ca="1" si="846"/>
        <v>50.971428571428596</v>
      </c>
      <c r="I3196" s="17">
        <f t="shared" ca="1" si="847"/>
        <v>0.52417320627802688</v>
      </c>
      <c r="J3196" s="23">
        <f t="shared" ca="1" si="838"/>
        <v>34.3906587597113</v>
      </c>
      <c r="K3196" s="19" t="str">
        <f t="shared" ca="1" si="839"/>
        <v/>
      </c>
      <c r="L3196" s="19" t="str">
        <f t="shared" ca="1" si="840"/>
        <v/>
      </c>
      <c r="M3196" s="9" t="str">
        <f t="shared" ca="1" si="841"/>
        <v/>
      </c>
      <c r="N3196" s="9" t="str">
        <f t="shared" ca="1" si="842"/>
        <v/>
      </c>
      <c r="O3196" s="11">
        <f t="shared" ca="1" si="835"/>
        <v>39722</v>
      </c>
      <c r="P3196" s="31">
        <f t="shared" ca="1" si="848"/>
        <v>73</v>
      </c>
      <c r="Q3196" s="9">
        <f t="shared" ca="1" si="843"/>
        <v>0</v>
      </c>
      <c r="R3196" s="34" t="str">
        <f t="shared" ca="1" si="849"/>
        <v>BUY</v>
      </c>
    </row>
    <row r="3197" spans="1:18" x14ac:dyDescent="0.3">
      <c r="A3197" s="9">
        <v>3194</v>
      </c>
      <c r="B3197" s="11">
        <f t="shared" ca="1" si="833"/>
        <v>39724</v>
      </c>
      <c r="C3197" s="17">
        <f t="shared" ca="1" si="834"/>
        <v>3818.3</v>
      </c>
      <c r="D3197" s="42">
        <f t="shared" ca="1" si="844"/>
        <v>-132.44999999999982</v>
      </c>
      <c r="E3197" s="15">
        <f t="shared" ca="1" si="836"/>
        <v>0</v>
      </c>
      <c r="F3197" s="15">
        <f t="shared" ca="1" si="837"/>
        <v>-132.44999999999982</v>
      </c>
      <c r="G3197" s="17">
        <f t="shared" ca="1" si="845"/>
        <v>26.717857142857156</v>
      </c>
      <c r="H3197" s="17">
        <f t="shared" ca="1" si="846"/>
        <v>56.014285714285698</v>
      </c>
      <c r="I3197" s="17">
        <f t="shared" ca="1" si="847"/>
        <v>0.47698291252231612</v>
      </c>
      <c r="J3197" s="23">
        <f t="shared" ca="1" si="838"/>
        <v>32.294409669760441</v>
      </c>
      <c r="K3197" s="19" t="str">
        <f t="shared" ca="1" si="839"/>
        <v/>
      </c>
      <c r="L3197" s="19" t="str">
        <f t="shared" ca="1" si="840"/>
        <v/>
      </c>
      <c r="M3197" s="9" t="str">
        <f t="shared" ca="1" si="841"/>
        <v/>
      </c>
      <c r="N3197" s="9" t="str">
        <f t="shared" ca="1" si="842"/>
        <v/>
      </c>
      <c r="O3197" s="11">
        <f t="shared" ca="1" si="835"/>
        <v>39724</v>
      </c>
      <c r="P3197" s="31">
        <f t="shared" ca="1" si="848"/>
        <v>73</v>
      </c>
      <c r="Q3197" s="9">
        <f t="shared" ca="1" si="843"/>
        <v>0</v>
      </c>
      <c r="R3197" s="34" t="str">
        <f t="shared" ca="1" si="849"/>
        <v>BUY</v>
      </c>
    </row>
    <row r="3198" spans="1:18" x14ac:dyDescent="0.3">
      <c r="A3198" s="9">
        <v>3195</v>
      </c>
      <c r="B3198" s="11">
        <f t="shared" ca="1" si="833"/>
        <v>39727</v>
      </c>
      <c r="C3198" s="17">
        <f t="shared" ca="1" si="834"/>
        <v>3602.35</v>
      </c>
      <c r="D3198" s="42">
        <f t="shared" ca="1" si="844"/>
        <v>-215.95000000000027</v>
      </c>
      <c r="E3198" s="15">
        <f t="shared" ca="1" si="836"/>
        <v>0</v>
      </c>
      <c r="F3198" s="15">
        <f t="shared" ca="1" si="837"/>
        <v>-215.95000000000027</v>
      </c>
      <c r="G3198" s="17">
        <f t="shared" ca="1" si="845"/>
        <v>26.717857142857156</v>
      </c>
      <c r="H3198" s="17">
        <f t="shared" ca="1" si="846"/>
        <v>60.328571428571458</v>
      </c>
      <c r="I3198" s="17">
        <f t="shared" ca="1" si="847"/>
        <v>0.44287236561686005</v>
      </c>
      <c r="J3198" s="23">
        <f t="shared" ca="1" si="838"/>
        <v>30.693800516965496</v>
      </c>
      <c r="K3198" s="19" t="str">
        <f t="shared" ca="1" si="839"/>
        <v/>
      </c>
      <c r="L3198" s="19" t="str">
        <f t="shared" ca="1" si="840"/>
        <v/>
      </c>
      <c r="M3198" s="9" t="str">
        <f t="shared" ca="1" si="841"/>
        <v/>
      </c>
      <c r="N3198" s="9" t="str">
        <f t="shared" ca="1" si="842"/>
        <v/>
      </c>
      <c r="O3198" s="11">
        <f t="shared" ca="1" si="835"/>
        <v>39727</v>
      </c>
      <c r="P3198" s="31">
        <f t="shared" ca="1" si="848"/>
        <v>73</v>
      </c>
      <c r="Q3198" s="9">
        <f t="shared" ca="1" si="843"/>
        <v>0</v>
      </c>
      <c r="R3198" s="34" t="str">
        <f t="shared" ca="1" si="849"/>
        <v>BUY</v>
      </c>
    </row>
    <row r="3199" spans="1:18" x14ac:dyDescent="0.3">
      <c r="A3199" s="9">
        <v>3196</v>
      </c>
      <c r="B3199" s="11">
        <f t="shared" ca="1" si="833"/>
        <v>39728</v>
      </c>
      <c r="C3199" s="17">
        <f t="shared" ca="1" si="834"/>
        <v>3606.6</v>
      </c>
      <c r="D3199" s="42">
        <f t="shared" ca="1" si="844"/>
        <v>4.25</v>
      </c>
      <c r="E3199" s="15">
        <f t="shared" ca="1" si="836"/>
        <v>4.25</v>
      </c>
      <c r="F3199" s="15">
        <f t="shared" ca="1" si="837"/>
        <v>0</v>
      </c>
      <c r="G3199" s="17">
        <f t="shared" ca="1" si="845"/>
        <v>26.878571428571441</v>
      </c>
      <c r="H3199" s="17">
        <f t="shared" ca="1" si="846"/>
        <v>60.328571428571458</v>
      </c>
      <c r="I3199" s="17">
        <f t="shared" ca="1" si="847"/>
        <v>0.44553634856736918</v>
      </c>
      <c r="J3199" s="23">
        <f t="shared" ca="1" si="838"/>
        <v>30.82152510443116</v>
      </c>
      <c r="K3199" s="19" t="str">
        <f t="shared" ca="1" si="839"/>
        <v/>
      </c>
      <c r="L3199" s="19" t="str">
        <f t="shared" ca="1" si="840"/>
        <v/>
      </c>
      <c r="M3199" s="9" t="str">
        <f t="shared" ca="1" si="841"/>
        <v/>
      </c>
      <c r="N3199" s="9" t="str">
        <f t="shared" ca="1" si="842"/>
        <v/>
      </c>
      <c r="O3199" s="11">
        <f t="shared" ca="1" si="835"/>
        <v>39728</v>
      </c>
      <c r="P3199" s="31">
        <f t="shared" ca="1" si="848"/>
        <v>73</v>
      </c>
      <c r="Q3199" s="9">
        <f t="shared" ca="1" si="843"/>
        <v>0</v>
      </c>
      <c r="R3199" s="34" t="str">
        <f t="shared" ca="1" si="849"/>
        <v>BUY</v>
      </c>
    </row>
    <row r="3200" spans="1:18" x14ac:dyDescent="0.3">
      <c r="A3200" s="9">
        <v>3197</v>
      </c>
      <c r="B3200" s="11">
        <f t="shared" ca="1" si="833"/>
        <v>39729</v>
      </c>
      <c r="C3200" s="17">
        <f t="shared" ca="1" si="834"/>
        <v>3513.65</v>
      </c>
      <c r="D3200" s="42">
        <f t="shared" ca="1" si="844"/>
        <v>-92.949999999999818</v>
      </c>
      <c r="E3200" s="15">
        <f t="shared" ca="1" si="836"/>
        <v>0</v>
      </c>
      <c r="F3200" s="15">
        <f t="shared" ca="1" si="837"/>
        <v>-92.949999999999818</v>
      </c>
      <c r="G3200" s="17">
        <f t="shared" ca="1" si="845"/>
        <v>26.878571428571441</v>
      </c>
      <c r="H3200" s="17">
        <f t="shared" ca="1" si="846"/>
        <v>62.207142857142863</v>
      </c>
      <c r="I3200" s="17">
        <f t="shared" ca="1" si="847"/>
        <v>0.43208175450683217</v>
      </c>
      <c r="J3200" s="23">
        <f t="shared" ca="1" si="838"/>
        <v>30.171584348941636</v>
      </c>
      <c r="K3200" s="19" t="str">
        <f t="shared" ca="1" si="839"/>
        <v/>
      </c>
      <c r="L3200" s="19" t="str">
        <f t="shared" ca="1" si="840"/>
        <v/>
      </c>
      <c r="M3200" s="9" t="str">
        <f t="shared" ca="1" si="841"/>
        <v/>
      </c>
      <c r="N3200" s="9" t="str">
        <f t="shared" ca="1" si="842"/>
        <v/>
      </c>
      <c r="O3200" s="11">
        <f t="shared" ca="1" si="835"/>
        <v>39729</v>
      </c>
      <c r="P3200" s="31">
        <f t="shared" ca="1" si="848"/>
        <v>73</v>
      </c>
      <c r="Q3200" s="9">
        <f t="shared" ca="1" si="843"/>
        <v>0</v>
      </c>
      <c r="R3200" s="34" t="str">
        <f t="shared" ca="1" si="849"/>
        <v>BUY</v>
      </c>
    </row>
    <row r="3201" spans="1:18" x14ac:dyDescent="0.3">
      <c r="A3201" s="9">
        <v>3198</v>
      </c>
      <c r="B3201" s="11">
        <f t="shared" ca="1" si="833"/>
        <v>39731</v>
      </c>
      <c r="C3201" s="17">
        <f t="shared" ca="1" si="834"/>
        <v>3279.95</v>
      </c>
      <c r="D3201" s="42">
        <f t="shared" ca="1" si="844"/>
        <v>-233.70000000000027</v>
      </c>
      <c r="E3201" s="15">
        <f t="shared" ca="1" si="836"/>
        <v>0</v>
      </c>
      <c r="F3201" s="15">
        <f t="shared" ca="1" si="837"/>
        <v>-233.70000000000027</v>
      </c>
      <c r="G3201" s="17">
        <f t="shared" ca="1" si="845"/>
        <v>24.742857142857151</v>
      </c>
      <c r="H3201" s="17">
        <f t="shared" ca="1" si="846"/>
        <v>78.90000000000002</v>
      </c>
      <c r="I3201" s="17">
        <f t="shared" ca="1" si="847"/>
        <v>0.31359768241897523</v>
      </c>
      <c r="J3201" s="23">
        <f t="shared" ca="1" si="838"/>
        <v>23.873190902825641</v>
      </c>
      <c r="K3201" s="19" t="str">
        <f t="shared" ca="1" si="839"/>
        <v>BUY</v>
      </c>
      <c r="L3201" s="19" t="str">
        <f t="shared" ca="1" si="840"/>
        <v/>
      </c>
      <c r="M3201" s="9" t="str">
        <f t="shared" ca="1" si="841"/>
        <v/>
      </c>
      <c r="N3201" s="9" t="str">
        <f t="shared" ca="1" si="842"/>
        <v/>
      </c>
      <c r="O3201" s="11">
        <f t="shared" ca="1" si="835"/>
        <v>39731</v>
      </c>
      <c r="P3201" s="31">
        <f t="shared" ca="1" si="848"/>
        <v>73</v>
      </c>
      <c r="Q3201" s="9">
        <f t="shared" ca="1" si="843"/>
        <v>0</v>
      </c>
      <c r="R3201" s="34" t="str">
        <f t="shared" ca="1" si="849"/>
        <v>BUY</v>
      </c>
    </row>
    <row r="3202" spans="1:18" x14ac:dyDescent="0.3">
      <c r="A3202" s="9">
        <v>3199</v>
      </c>
      <c r="B3202" s="11">
        <f t="shared" ca="1" si="833"/>
        <v>39734</v>
      </c>
      <c r="C3202" s="17">
        <f t="shared" ca="1" si="834"/>
        <v>3490.7</v>
      </c>
      <c r="D3202" s="42">
        <f t="shared" ca="1" si="844"/>
        <v>210.75</v>
      </c>
      <c r="E3202" s="15">
        <f t="shared" ca="1" si="836"/>
        <v>210.75</v>
      </c>
      <c r="F3202" s="15">
        <f t="shared" ca="1" si="837"/>
        <v>0</v>
      </c>
      <c r="G3202" s="17">
        <f t="shared" ca="1" si="845"/>
        <v>25.003571428571441</v>
      </c>
      <c r="H3202" s="17">
        <f t="shared" ca="1" si="846"/>
        <v>78.90000000000002</v>
      </c>
      <c r="I3202" s="17">
        <f t="shared" ca="1" si="847"/>
        <v>0.31690204598949856</v>
      </c>
      <c r="J3202" s="23">
        <f t="shared" ca="1" si="838"/>
        <v>24.064207885058281</v>
      </c>
      <c r="K3202" s="19" t="str">
        <f t="shared" ca="1" si="839"/>
        <v>BUY</v>
      </c>
      <c r="L3202" s="19" t="str">
        <f t="shared" ca="1" si="840"/>
        <v/>
      </c>
      <c r="M3202" s="9" t="str">
        <f t="shared" ca="1" si="841"/>
        <v/>
      </c>
      <c r="N3202" s="9" t="str">
        <f t="shared" ca="1" si="842"/>
        <v/>
      </c>
      <c r="O3202" s="11">
        <f t="shared" ca="1" si="835"/>
        <v>39734</v>
      </c>
      <c r="P3202" s="31">
        <f t="shared" ca="1" si="848"/>
        <v>73</v>
      </c>
      <c r="Q3202" s="9">
        <f t="shared" ca="1" si="843"/>
        <v>0</v>
      </c>
      <c r="R3202" s="34" t="str">
        <f t="shared" ca="1" si="849"/>
        <v>BUY</v>
      </c>
    </row>
    <row r="3203" spans="1:18" x14ac:dyDescent="0.3">
      <c r="A3203" s="9">
        <v>3200</v>
      </c>
      <c r="B3203" s="11">
        <f t="shared" ca="1" si="833"/>
        <v>39735</v>
      </c>
      <c r="C3203" s="17">
        <f t="shared" ca="1" si="834"/>
        <v>3518.65</v>
      </c>
      <c r="D3203" s="42">
        <f t="shared" ca="1" si="844"/>
        <v>27.950000000000273</v>
      </c>
      <c r="E3203" s="15">
        <f t="shared" ca="1" si="836"/>
        <v>27.950000000000273</v>
      </c>
      <c r="F3203" s="15">
        <f t="shared" ca="1" si="837"/>
        <v>0</v>
      </c>
      <c r="G3203" s="17">
        <f t="shared" ca="1" si="845"/>
        <v>27.000000000000032</v>
      </c>
      <c r="H3203" s="17">
        <f t="shared" ca="1" si="846"/>
        <v>77.314285714285759</v>
      </c>
      <c r="I3203" s="17">
        <f t="shared" ca="1" si="847"/>
        <v>0.34922394678492258</v>
      </c>
      <c r="J3203" s="23">
        <f t="shared" ca="1" si="838"/>
        <v>25.88331963845522</v>
      </c>
      <c r="K3203" s="19" t="str">
        <f t="shared" ca="1" si="839"/>
        <v>BUY</v>
      </c>
      <c r="L3203" s="19" t="str">
        <f t="shared" ca="1" si="840"/>
        <v/>
      </c>
      <c r="M3203" s="9" t="str">
        <f t="shared" ca="1" si="841"/>
        <v/>
      </c>
      <c r="N3203" s="9" t="str">
        <f t="shared" ca="1" si="842"/>
        <v/>
      </c>
      <c r="O3203" s="11">
        <f t="shared" ca="1" si="835"/>
        <v>39735</v>
      </c>
      <c r="P3203" s="31">
        <f t="shared" ca="1" si="848"/>
        <v>73</v>
      </c>
      <c r="Q3203" s="9">
        <f t="shared" ca="1" si="843"/>
        <v>0</v>
      </c>
      <c r="R3203" s="34" t="str">
        <f t="shared" ca="1" si="849"/>
        <v>BUY</v>
      </c>
    </row>
    <row r="3204" spans="1:18" x14ac:dyDescent="0.3">
      <c r="A3204" s="9">
        <v>3201</v>
      </c>
      <c r="B3204" s="11">
        <f t="shared" ref="B3204:B3267" ca="1" si="850">VLOOKUP(A3204,INDIRECT($V$1&amp;"$A$2:$C$100000"),2,FALSE)</f>
        <v>39736</v>
      </c>
      <c r="C3204" s="17">
        <f t="shared" ref="C3204:C3267" ca="1" si="851">VLOOKUP(A3204,INDIRECT($V$1&amp;"$A$2:$C$100000"),3,FALSE)</f>
        <v>3338.4</v>
      </c>
      <c r="D3204" s="42">
        <f t="shared" ca="1" si="844"/>
        <v>-180.25</v>
      </c>
      <c r="E3204" s="15">
        <f t="shared" ca="1" si="836"/>
        <v>0</v>
      </c>
      <c r="F3204" s="15">
        <f t="shared" ca="1" si="837"/>
        <v>-180.25</v>
      </c>
      <c r="G3204" s="17">
        <f t="shared" ca="1" si="845"/>
        <v>27.000000000000032</v>
      </c>
      <c r="H3204" s="17">
        <f t="shared" ca="1" si="846"/>
        <v>83.321428571428569</v>
      </c>
      <c r="I3204" s="17">
        <f t="shared" ca="1" si="847"/>
        <v>0.32404629232747573</v>
      </c>
      <c r="J3204" s="23">
        <f t="shared" ca="1" si="838"/>
        <v>24.473939786338633</v>
      </c>
      <c r="K3204" s="19" t="str">
        <f t="shared" ca="1" si="839"/>
        <v>BUY</v>
      </c>
      <c r="L3204" s="19" t="str">
        <f t="shared" ca="1" si="840"/>
        <v/>
      </c>
      <c r="M3204" s="9" t="str">
        <f t="shared" ca="1" si="841"/>
        <v/>
      </c>
      <c r="N3204" s="9" t="str">
        <f t="shared" ca="1" si="842"/>
        <v/>
      </c>
      <c r="O3204" s="11">
        <f t="shared" ref="O3204:O3267" ca="1" si="852">VLOOKUP(A3204,INDIRECT($V$1&amp;"$A$2:$C$100000"),2,FALSE)</f>
        <v>39736</v>
      </c>
      <c r="P3204" s="31">
        <f t="shared" ca="1" si="848"/>
        <v>73</v>
      </c>
      <c r="Q3204" s="9">
        <f t="shared" ca="1" si="843"/>
        <v>0</v>
      </c>
      <c r="R3204" s="34" t="str">
        <f t="shared" ca="1" si="849"/>
        <v>BUY</v>
      </c>
    </row>
    <row r="3205" spans="1:18" x14ac:dyDescent="0.3">
      <c r="A3205" s="9">
        <v>3202</v>
      </c>
      <c r="B3205" s="11">
        <f t="shared" ca="1" si="850"/>
        <v>39737</v>
      </c>
      <c r="C3205" s="17">
        <f t="shared" ca="1" si="851"/>
        <v>3269.3</v>
      </c>
      <c r="D3205" s="42">
        <f t="shared" ca="1" si="844"/>
        <v>-69.099999999999909</v>
      </c>
      <c r="E3205" s="15">
        <f t="shared" ref="E3205:E3268" ca="1" si="853">IF(D3205&gt;$V$5,D3205,0)</f>
        <v>0</v>
      </c>
      <c r="F3205" s="15">
        <f t="shared" ref="F3205:F3268" ca="1" si="854">IF(D3205&lt;$V$5,D3205,0)</f>
        <v>-69.099999999999909</v>
      </c>
      <c r="G3205" s="17">
        <f t="shared" ca="1" si="845"/>
        <v>24.546428571428578</v>
      </c>
      <c r="H3205" s="17">
        <f t="shared" ca="1" si="846"/>
        <v>88.257142857142853</v>
      </c>
      <c r="I3205" s="17">
        <f t="shared" ca="1" si="847"/>
        <v>0.27812398834574303</v>
      </c>
      <c r="J3205" s="23">
        <f t="shared" ref="J3205:J3268" ca="1" si="855">IF((A3205-1)&gt;=$G$1,IF(I3205=$V$5,$V$5,($V$6-($V$6/(1+I3205)))),"")</f>
        <v>21.76032927022321</v>
      </c>
      <c r="K3205" s="19" t="str">
        <f t="shared" ref="K3205:K3268" ca="1" si="856">IF((A3205-1)&gt;=$G$1,IF(J3205&gt;$D$1,$V$8,IF(J3205&lt;$C$1,$V$7,"")),"")</f>
        <v>BUY</v>
      </c>
      <c r="L3205" s="19" t="str">
        <f t="shared" ref="L3205:L3268" ca="1" si="857">IF(M3205&lt;&gt;"",P3205,"")</f>
        <v/>
      </c>
      <c r="M3205" s="9" t="str">
        <f t="shared" ref="M3205:M3268" ca="1" si="858">IF(R3205&lt;&gt;R3204,R3205,"")</f>
        <v/>
      </c>
      <c r="N3205" s="9" t="str">
        <f t="shared" ref="N3205:N3268" ca="1" si="859">IF(OR(M3205=$V$7,M3205=$V$8),C3205,"")</f>
        <v/>
      </c>
      <c r="O3205" s="11">
        <f t="shared" ca="1" si="852"/>
        <v>39737</v>
      </c>
      <c r="P3205" s="31">
        <f t="shared" ca="1" si="848"/>
        <v>73</v>
      </c>
      <c r="Q3205" s="9">
        <f t="shared" ref="Q3205:Q3268" ca="1" si="860">IF(M3205&lt;&gt;"",1,0)</f>
        <v>0</v>
      </c>
      <c r="R3205" s="34" t="str">
        <f t="shared" ca="1" si="849"/>
        <v>BUY</v>
      </c>
    </row>
    <row r="3206" spans="1:18" x14ac:dyDescent="0.3">
      <c r="A3206" s="9">
        <v>3203</v>
      </c>
      <c r="B3206" s="11">
        <f t="shared" ca="1" si="850"/>
        <v>39738</v>
      </c>
      <c r="C3206" s="17">
        <f t="shared" ca="1" si="851"/>
        <v>3074.35</v>
      </c>
      <c r="D3206" s="42">
        <f t="shared" ref="D3206:D3269" ca="1" si="861">C3206-C3205</f>
        <v>-194.95000000000027</v>
      </c>
      <c r="E3206" s="15">
        <f t="shared" ca="1" si="853"/>
        <v>0</v>
      </c>
      <c r="F3206" s="15">
        <f t="shared" ca="1" si="854"/>
        <v>-194.95000000000027</v>
      </c>
      <c r="G3206" s="17">
        <f t="shared" ref="G3206:G3269" ca="1" si="862">IF((A3206-1)&gt;=$G$1,AVERAGE(OFFSET(E3206,0,0,-$G$1,1)),"")</f>
        <v>24.546428571428578</v>
      </c>
      <c r="H3206" s="17">
        <f t="shared" ref="H3206:H3269" ca="1" si="863">IF((A3206-1)&gt;=$G$1,ABS(AVERAGE(OFFSET(F3206,0,0,-$G$1,1))),"")</f>
        <v>98.560714285714312</v>
      </c>
      <c r="I3206" s="17">
        <f t="shared" ref="I3206:I3269" ca="1" si="864">IF((A3206-1)&gt;=$G$1,G3206/H3206,"")</f>
        <v>0.24904880965322318</v>
      </c>
      <c r="J3206" s="23">
        <f t="shared" ca="1" si="855"/>
        <v>19.93907745865971</v>
      </c>
      <c r="K3206" s="19" t="str">
        <f t="shared" ca="1" si="856"/>
        <v>BUY</v>
      </c>
      <c r="L3206" s="19" t="str">
        <f t="shared" ca="1" si="857"/>
        <v/>
      </c>
      <c r="M3206" s="9" t="str">
        <f t="shared" ca="1" si="858"/>
        <v/>
      </c>
      <c r="N3206" s="9" t="str">
        <f t="shared" ca="1" si="859"/>
        <v/>
      </c>
      <c r="O3206" s="11">
        <f t="shared" ca="1" si="852"/>
        <v>39738</v>
      </c>
      <c r="P3206" s="31">
        <f t="shared" ref="P3206:P3269" ca="1" si="865">P3205+Q3206</f>
        <v>73</v>
      </c>
      <c r="Q3206" s="9">
        <f t="shared" ca="1" si="860"/>
        <v>0</v>
      </c>
      <c r="R3206" s="34" t="str">
        <f t="shared" ref="R3206:R3269" ca="1" si="866">IF(K3206=R3205,R3205,IF(K3206="",R3205,IF(K3206&lt;&gt;R3205,K3206)))</f>
        <v>BUY</v>
      </c>
    </row>
    <row r="3207" spans="1:18" x14ac:dyDescent="0.3">
      <c r="A3207" s="9">
        <v>3204</v>
      </c>
      <c r="B3207" s="11">
        <f t="shared" ca="1" si="850"/>
        <v>39741</v>
      </c>
      <c r="C3207" s="17">
        <f t="shared" ca="1" si="851"/>
        <v>3122.8</v>
      </c>
      <c r="D3207" s="42">
        <f t="shared" ca="1" si="861"/>
        <v>48.450000000000273</v>
      </c>
      <c r="E3207" s="15">
        <f t="shared" ca="1" si="853"/>
        <v>48.450000000000273</v>
      </c>
      <c r="F3207" s="15">
        <f t="shared" ca="1" si="854"/>
        <v>0</v>
      </c>
      <c r="G3207" s="17">
        <f t="shared" ca="1" si="862"/>
        <v>28.007142857142885</v>
      </c>
      <c r="H3207" s="17">
        <f t="shared" ca="1" si="863"/>
        <v>89.610714285714295</v>
      </c>
      <c r="I3207" s="17">
        <f t="shared" ca="1" si="864"/>
        <v>0.312542345861066</v>
      </c>
      <c r="J3207" s="23">
        <f t="shared" ca="1" si="855"/>
        <v>23.811981902650857</v>
      </c>
      <c r="K3207" s="19" t="str">
        <f t="shared" ca="1" si="856"/>
        <v>BUY</v>
      </c>
      <c r="L3207" s="19" t="str">
        <f t="shared" ca="1" si="857"/>
        <v/>
      </c>
      <c r="M3207" s="9" t="str">
        <f t="shared" ca="1" si="858"/>
        <v/>
      </c>
      <c r="N3207" s="9" t="str">
        <f t="shared" ca="1" si="859"/>
        <v/>
      </c>
      <c r="O3207" s="11">
        <f t="shared" ca="1" si="852"/>
        <v>39741</v>
      </c>
      <c r="P3207" s="31">
        <f t="shared" ca="1" si="865"/>
        <v>73</v>
      </c>
      <c r="Q3207" s="9">
        <f t="shared" ca="1" si="860"/>
        <v>0</v>
      </c>
      <c r="R3207" s="34" t="str">
        <f t="shared" ca="1" si="866"/>
        <v>BUY</v>
      </c>
    </row>
    <row r="3208" spans="1:18" x14ac:dyDescent="0.3">
      <c r="A3208" s="9">
        <v>3205</v>
      </c>
      <c r="B3208" s="11">
        <f t="shared" ca="1" si="850"/>
        <v>39742</v>
      </c>
      <c r="C3208" s="17">
        <f t="shared" ca="1" si="851"/>
        <v>3234.9</v>
      </c>
      <c r="D3208" s="42">
        <f t="shared" ca="1" si="861"/>
        <v>112.09999999999991</v>
      </c>
      <c r="E3208" s="15">
        <f t="shared" ca="1" si="853"/>
        <v>112.09999999999991</v>
      </c>
      <c r="F3208" s="15">
        <f t="shared" ca="1" si="854"/>
        <v>0</v>
      </c>
      <c r="G3208" s="17">
        <f t="shared" ca="1" si="862"/>
        <v>36.014285714285734</v>
      </c>
      <c r="H3208" s="17">
        <f t="shared" ca="1" si="863"/>
        <v>79.95357142857145</v>
      </c>
      <c r="I3208" s="17">
        <f t="shared" ca="1" si="864"/>
        <v>0.45043998749274144</v>
      </c>
      <c r="J3208" s="23">
        <f t="shared" ca="1" si="855"/>
        <v>31.05540328292939</v>
      </c>
      <c r="K3208" s="19" t="str">
        <f t="shared" ca="1" si="856"/>
        <v/>
      </c>
      <c r="L3208" s="19" t="str">
        <f t="shared" ca="1" si="857"/>
        <v/>
      </c>
      <c r="M3208" s="9" t="str">
        <f t="shared" ca="1" si="858"/>
        <v/>
      </c>
      <c r="N3208" s="9" t="str">
        <f t="shared" ca="1" si="859"/>
        <v/>
      </c>
      <c r="O3208" s="11">
        <f t="shared" ca="1" si="852"/>
        <v>39742</v>
      </c>
      <c r="P3208" s="31">
        <f t="shared" ca="1" si="865"/>
        <v>73</v>
      </c>
      <c r="Q3208" s="9">
        <f t="shared" ca="1" si="860"/>
        <v>0</v>
      </c>
      <c r="R3208" s="34" t="str">
        <f t="shared" ca="1" si="866"/>
        <v>BUY</v>
      </c>
    </row>
    <row r="3209" spans="1:18" x14ac:dyDescent="0.3">
      <c r="A3209" s="9">
        <v>3206</v>
      </c>
      <c r="B3209" s="11">
        <f t="shared" ca="1" si="850"/>
        <v>39743</v>
      </c>
      <c r="C3209" s="17">
        <f t="shared" ca="1" si="851"/>
        <v>3065.15</v>
      </c>
      <c r="D3209" s="42">
        <f t="shared" ca="1" si="861"/>
        <v>-169.75</v>
      </c>
      <c r="E3209" s="15">
        <f t="shared" ca="1" si="853"/>
        <v>0</v>
      </c>
      <c r="F3209" s="15">
        <f t="shared" ca="1" si="854"/>
        <v>-169.75</v>
      </c>
      <c r="G3209" s="17">
        <f t="shared" ca="1" si="862"/>
        <v>30.932142857142903</v>
      </c>
      <c r="H3209" s="17">
        <f t="shared" ca="1" si="863"/>
        <v>92.07857142857145</v>
      </c>
      <c r="I3209" s="17">
        <f t="shared" ca="1" si="864"/>
        <v>0.33593204561321893</v>
      </c>
      <c r="J3209" s="23">
        <f t="shared" ca="1" si="855"/>
        <v>25.145893214876779</v>
      </c>
      <c r="K3209" s="19" t="str">
        <f t="shared" ca="1" si="856"/>
        <v>BUY</v>
      </c>
      <c r="L3209" s="19" t="str">
        <f t="shared" ca="1" si="857"/>
        <v/>
      </c>
      <c r="M3209" s="9" t="str">
        <f t="shared" ca="1" si="858"/>
        <v/>
      </c>
      <c r="N3209" s="9" t="str">
        <f t="shared" ca="1" si="859"/>
        <v/>
      </c>
      <c r="O3209" s="11">
        <f t="shared" ca="1" si="852"/>
        <v>39743</v>
      </c>
      <c r="P3209" s="31">
        <f t="shared" ca="1" si="865"/>
        <v>73</v>
      </c>
      <c r="Q3209" s="9">
        <f t="shared" ca="1" si="860"/>
        <v>0</v>
      </c>
      <c r="R3209" s="34" t="str">
        <f t="shared" ca="1" si="866"/>
        <v>BUY</v>
      </c>
    </row>
    <row r="3210" spans="1:18" x14ac:dyDescent="0.3">
      <c r="A3210" s="9">
        <v>3207</v>
      </c>
      <c r="B3210" s="11">
        <f t="shared" ca="1" si="850"/>
        <v>39744</v>
      </c>
      <c r="C3210" s="17">
        <f t="shared" ca="1" si="851"/>
        <v>2943.15</v>
      </c>
      <c r="D3210" s="42">
        <f t="shared" ca="1" si="861"/>
        <v>-122</v>
      </c>
      <c r="E3210" s="15">
        <f t="shared" ca="1" si="853"/>
        <v>0</v>
      </c>
      <c r="F3210" s="15">
        <f t="shared" ca="1" si="854"/>
        <v>-122</v>
      </c>
      <c r="G3210" s="17">
        <f t="shared" ca="1" si="862"/>
        <v>28.821428571428605</v>
      </c>
      <c r="H3210" s="17">
        <f t="shared" ca="1" si="863"/>
        <v>100.79285714285717</v>
      </c>
      <c r="I3210" s="17">
        <f t="shared" ca="1" si="864"/>
        <v>0.28594713344199585</v>
      </c>
      <c r="J3210" s="23">
        <f t="shared" ca="1" si="855"/>
        <v>22.236305521878108</v>
      </c>
      <c r="K3210" s="19" t="str">
        <f t="shared" ca="1" si="856"/>
        <v>BUY</v>
      </c>
      <c r="L3210" s="19" t="str">
        <f t="shared" ca="1" si="857"/>
        <v/>
      </c>
      <c r="M3210" s="9" t="str">
        <f t="shared" ca="1" si="858"/>
        <v/>
      </c>
      <c r="N3210" s="9" t="str">
        <f t="shared" ca="1" si="859"/>
        <v/>
      </c>
      <c r="O3210" s="11">
        <f t="shared" ca="1" si="852"/>
        <v>39744</v>
      </c>
      <c r="P3210" s="31">
        <f t="shared" ca="1" si="865"/>
        <v>73</v>
      </c>
      <c r="Q3210" s="9">
        <f t="shared" ca="1" si="860"/>
        <v>0</v>
      </c>
      <c r="R3210" s="34" t="str">
        <f t="shared" ca="1" si="866"/>
        <v>BUY</v>
      </c>
    </row>
    <row r="3211" spans="1:18" x14ac:dyDescent="0.3">
      <c r="A3211" s="9">
        <v>3208</v>
      </c>
      <c r="B3211" s="11">
        <f t="shared" ca="1" si="850"/>
        <v>39745</v>
      </c>
      <c r="C3211" s="17">
        <f t="shared" ca="1" si="851"/>
        <v>2584</v>
      </c>
      <c r="D3211" s="42">
        <f t="shared" ca="1" si="861"/>
        <v>-359.15000000000009</v>
      </c>
      <c r="E3211" s="15">
        <f t="shared" ca="1" si="853"/>
        <v>0</v>
      </c>
      <c r="F3211" s="15">
        <f t="shared" ca="1" si="854"/>
        <v>-359.15000000000009</v>
      </c>
      <c r="G3211" s="17">
        <f t="shared" ca="1" si="862"/>
        <v>28.821428571428605</v>
      </c>
      <c r="H3211" s="17">
        <f t="shared" ca="1" si="863"/>
        <v>116.98571428571434</v>
      </c>
      <c r="I3211" s="17">
        <f t="shared" ca="1" si="864"/>
        <v>0.24636707778727579</v>
      </c>
      <c r="J3211" s="23">
        <f t="shared" ca="1" si="855"/>
        <v>19.766815264782252</v>
      </c>
      <c r="K3211" s="19" t="str">
        <f t="shared" ca="1" si="856"/>
        <v>BUY</v>
      </c>
      <c r="L3211" s="19" t="str">
        <f t="shared" ca="1" si="857"/>
        <v/>
      </c>
      <c r="M3211" s="9" t="str">
        <f t="shared" ca="1" si="858"/>
        <v/>
      </c>
      <c r="N3211" s="9" t="str">
        <f t="shared" ca="1" si="859"/>
        <v/>
      </c>
      <c r="O3211" s="11">
        <f t="shared" ca="1" si="852"/>
        <v>39745</v>
      </c>
      <c r="P3211" s="31">
        <f t="shared" ca="1" si="865"/>
        <v>73</v>
      </c>
      <c r="Q3211" s="9">
        <f t="shared" ca="1" si="860"/>
        <v>0</v>
      </c>
      <c r="R3211" s="34" t="str">
        <f t="shared" ca="1" si="866"/>
        <v>BUY</v>
      </c>
    </row>
    <row r="3212" spans="1:18" x14ac:dyDescent="0.3">
      <c r="A3212" s="9">
        <v>3209</v>
      </c>
      <c r="B3212" s="11">
        <f t="shared" ca="1" si="850"/>
        <v>39748</v>
      </c>
      <c r="C3212" s="17">
        <f t="shared" ca="1" si="851"/>
        <v>2524.1999999999998</v>
      </c>
      <c r="D3212" s="42">
        <f t="shared" ca="1" si="861"/>
        <v>-59.800000000000182</v>
      </c>
      <c r="E3212" s="15">
        <f t="shared" ca="1" si="853"/>
        <v>0</v>
      </c>
      <c r="F3212" s="15">
        <f t="shared" ca="1" si="854"/>
        <v>-59.800000000000182</v>
      </c>
      <c r="G3212" s="17">
        <f t="shared" ca="1" si="862"/>
        <v>28.821428571428605</v>
      </c>
      <c r="H3212" s="17">
        <f t="shared" ca="1" si="863"/>
        <v>105.8321428571429</v>
      </c>
      <c r="I3212" s="17">
        <f t="shared" ca="1" si="864"/>
        <v>0.27233152228933982</v>
      </c>
      <c r="J3212" s="23">
        <f t="shared" ca="1" si="855"/>
        <v>21.404132297164693</v>
      </c>
      <c r="K3212" s="19" t="str">
        <f t="shared" ca="1" si="856"/>
        <v>BUY</v>
      </c>
      <c r="L3212" s="19" t="str">
        <f t="shared" ca="1" si="857"/>
        <v/>
      </c>
      <c r="M3212" s="9" t="str">
        <f t="shared" ca="1" si="858"/>
        <v/>
      </c>
      <c r="N3212" s="9" t="str">
        <f t="shared" ca="1" si="859"/>
        <v/>
      </c>
      <c r="O3212" s="11">
        <f t="shared" ca="1" si="852"/>
        <v>39748</v>
      </c>
      <c r="P3212" s="31">
        <f t="shared" ca="1" si="865"/>
        <v>73</v>
      </c>
      <c r="Q3212" s="9">
        <f t="shared" ca="1" si="860"/>
        <v>0</v>
      </c>
      <c r="R3212" s="34" t="str">
        <f t="shared" ca="1" si="866"/>
        <v>BUY</v>
      </c>
    </row>
    <row r="3213" spans="1:18" x14ac:dyDescent="0.3">
      <c r="A3213" s="9">
        <v>3210</v>
      </c>
      <c r="B3213" s="11">
        <f t="shared" ca="1" si="850"/>
        <v>39749</v>
      </c>
      <c r="C3213" s="17">
        <f t="shared" ca="1" si="851"/>
        <v>2684.6</v>
      </c>
      <c r="D3213" s="42">
        <f t="shared" ca="1" si="861"/>
        <v>160.40000000000009</v>
      </c>
      <c r="E3213" s="15">
        <f t="shared" ca="1" si="853"/>
        <v>160.40000000000009</v>
      </c>
      <c r="F3213" s="15">
        <f t="shared" ca="1" si="854"/>
        <v>0</v>
      </c>
      <c r="G3213" s="17">
        <f t="shared" ca="1" si="862"/>
        <v>39.975000000000037</v>
      </c>
      <c r="H3213" s="17">
        <f t="shared" ca="1" si="863"/>
        <v>105.8321428571429</v>
      </c>
      <c r="I3213" s="17">
        <f t="shared" ca="1" si="864"/>
        <v>0.37772078426079053</v>
      </c>
      <c r="J3213" s="23">
        <f t="shared" ca="1" si="855"/>
        <v>27.416352324499101</v>
      </c>
      <c r="K3213" s="19" t="str">
        <f t="shared" ca="1" si="856"/>
        <v>BUY</v>
      </c>
      <c r="L3213" s="19" t="str">
        <f t="shared" ca="1" si="857"/>
        <v/>
      </c>
      <c r="M3213" s="9" t="str">
        <f t="shared" ca="1" si="858"/>
        <v/>
      </c>
      <c r="N3213" s="9" t="str">
        <f t="shared" ca="1" si="859"/>
        <v/>
      </c>
      <c r="O3213" s="11">
        <f t="shared" ca="1" si="852"/>
        <v>39749</v>
      </c>
      <c r="P3213" s="31">
        <f t="shared" ca="1" si="865"/>
        <v>73</v>
      </c>
      <c r="Q3213" s="9">
        <f t="shared" ca="1" si="860"/>
        <v>0</v>
      </c>
      <c r="R3213" s="34" t="str">
        <f t="shared" ca="1" si="866"/>
        <v>BUY</v>
      </c>
    </row>
    <row r="3214" spans="1:18" x14ac:dyDescent="0.3">
      <c r="A3214" s="9">
        <v>3211</v>
      </c>
      <c r="B3214" s="11">
        <f t="shared" ca="1" si="850"/>
        <v>39750</v>
      </c>
      <c r="C3214" s="17">
        <f t="shared" ca="1" si="851"/>
        <v>2697.05</v>
      </c>
      <c r="D3214" s="42">
        <f t="shared" ca="1" si="861"/>
        <v>12.450000000000273</v>
      </c>
      <c r="E3214" s="15">
        <f t="shared" ca="1" si="853"/>
        <v>12.450000000000273</v>
      </c>
      <c r="F3214" s="15">
        <f t="shared" ca="1" si="854"/>
        <v>0</v>
      </c>
      <c r="G3214" s="17">
        <f t="shared" ca="1" si="862"/>
        <v>40.864285714285771</v>
      </c>
      <c r="H3214" s="17">
        <f t="shared" ca="1" si="863"/>
        <v>99.192857142857193</v>
      </c>
      <c r="I3214" s="17">
        <f t="shared" ca="1" si="864"/>
        <v>0.41196802765176099</v>
      </c>
      <c r="J3214" s="23">
        <f t="shared" ca="1" si="855"/>
        <v>29.17686658506733</v>
      </c>
      <c r="K3214" s="19" t="str">
        <f t="shared" ca="1" si="856"/>
        <v>BUY</v>
      </c>
      <c r="L3214" s="19" t="str">
        <f t="shared" ca="1" si="857"/>
        <v/>
      </c>
      <c r="M3214" s="9" t="str">
        <f t="shared" ca="1" si="858"/>
        <v/>
      </c>
      <c r="N3214" s="9" t="str">
        <f t="shared" ca="1" si="859"/>
        <v/>
      </c>
      <c r="O3214" s="11">
        <f t="shared" ca="1" si="852"/>
        <v>39750</v>
      </c>
      <c r="P3214" s="31">
        <f t="shared" ca="1" si="865"/>
        <v>73</v>
      </c>
      <c r="Q3214" s="9">
        <f t="shared" ca="1" si="860"/>
        <v>0</v>
      </c>
      <c r="R3214" s="34" t="str">
        <f t="shared" ca="1" si="866"/>
        <v>BUY</v>
      </c>
    </row>
    <row r="3215" spans="1:18" x14ac:dyDescent="0.3">
      <c r="A3215" s="9">
        <v>3212</v>
      </c>
      <c r="B3215" s="11">
        <f t="shared" ca="1" si="850"/>
        <v>39752</v>
      </c>
      <c r="C3215" s="17">
        <f t="shared" ca="1" si="851"/>
        <v>2885.6</v>
      </c>
      <c r="D3215" s="42">
        <f t="shared" ca="1" si="861"/>
        <v>188.54999999999973</v>
      </c>
      <c r="E3215" s="15">
        <f t="shared" ca="1" si="853"/>
        <v>188.54999999999973</v>
      </c>
      <c r="F3215" s="15">
        <f t="shared" ca="1" si="854"/>
        <v>0</v>
      </c>
      <c r="G3215" s="17">
        <f t="shared" ca="1" si="862"/>
        <v>54.332142857142898</v>
      </c>
      <c r="H3215" s="17">
        <f t="shared" ca="1" si="863"/>
        <v>82.500000000000028</v>
      </c>
      <c r="I3215" s="17">
        <f t="shared" ca="1" si="864"/>
        <v>0.65857142857142881</v>
      </c>
      <c r="J3215" s="23">
        <f t="shared" ca="1" si="855"/>
        <v>39.707149009474598</v>
      </c>
      <c r="K3215" s="19" t="str">
        <f t="shared" ca="1" si="856"/>
        <v/>
      </c>
      <c r="L3215" s="19" t="str">
        <f t="shared" ca="1" si="857"/>
        <v/>
      </c>
      <c r="M3215" s="9" t="str">
        <f t="shared" ca="1" si="858"/>
        <v/>
      </c>
      <c r="N3215" s="9" t="str">
        <f t="shared" ca="1" si="859"/>
        <v/>
      </c>
      <c r="O3215" s="11">
        <f t="shared" ca="1" si="852"/>
        <v>39752</v>
      </c>
      <c r="P3215" s="31">
        <f t="shared" ca="1" si="865"/>
        <v>73</v>
      </c>
      <c r="Q3215" s="9">
        <f t="shared" ca="1" si="860"/>
        <v>0</v>
      </c>
      <c r="R3215" s="34" t="str">
        <f t="shared" ca="1" si="866"/>
        <v>BUY</v>
      </c>
    </row>
    <row r="3216" spans="1:18" x14ac:dyDescent="0.3">
      <c r="A3216" s="9">
        <v>3213</v>
      </c>
      <c r="B3216" s="11">
        <f t="shared" ca="1" si="850"/>
        <v>39755</v>
      </c>
      <c r="C3216" s="17">
        <f t="shared" ca="1" si="851"/>
        <v>3043.85</v>
      </c>
      <c r="D3216" s="42">
        <f t="shared" ca="1" si="861"/>
        <v>158.25</v>
      </c>
      <c r="E3216" s="15">
        <f t="shared" ca="1" si="853"/>
        <v>158.25</v>
      </c>
      <c r="F3216" s="15">
        <f t="shared" ca="1" si="854"/>
        <v>0</v>
      </c>
      <c r="G3216" s="17">
        <f t="shared" ca="1" si="862"/>
        <v>50.582142857142898</v>
      </c>
      <c r="H3216" s="17">
        <f t="shared" ca="1" si="863"/>
        <v>82.500000000000028</v>
      </c>
      <c r="I3216" s="17">
        <f t="shared" ca="1" si="864"/>
        <v>0.61311688311688339</v>
      </c>
      <c r="J3216" s="23">
        <f t="shared" ca="1" si="855"/>
        <v>38.008211899202976</v>
      </c>
      <c r="K3216" s="19" t="str">
        <f t="shared" ca="1" si="856"/>
        <v/>
      </c>
      <c r="L3216" s="19" t="str">
        <f t="shared" ca="1" si="857"/>
        <v/>
      </c>
      <c r="M3216" s="9" t="str">
        <f t="shared" ca="1" si="858"/>
        <v/>
      </c>
      <c r="N3216" s="9" t="str">
        <f t="shared" ca="1" si="859"/>
        <v/>
      </c>
      <c r="O3216" s="11">
        <f t="shared" ca="1" si="852"/>
        <v>39755</v>
      </c>
      <c r="P3216" s="31">
        <f t="shared" ca="1" si="865"/>
        <v>73</v>
      </c>
      <c r="Q3216" s="9">
        <f t="shared" ca="1" si="860"/>
        <v>0</v>
      </c>
      <c r="R3216" s="34" t="str">
        <f t="shared" ca="1" si="866"/>
        <v>BUY</v>
      </c>
    </row>
    <row r="3217" spans="1:18" x14ac:dyDescent="0.3">
      <c r="A3217" s="9">
        <v>3214</v>
      </c>
      <c r="B3217" s="11">
        <f t="shared" ca="1" si="850"/>
        <v>39756</v>
      </c>
      <c r="C3217" s="17">
        <f t="shared" ca="1" si="851"/>
        <v>3142.1</v>
      </c>
      <c r="D3217" s="42">
        <f t="shared" ca="1" si="861"/>
        <v>98.25</v>
      </c>
      <c r="E3217" s="15">
        <f t="shared" ca="1" si="853"/>
        <v>98.25</v>
      </c>
      <c r="F3217" s="15">
        <f t="shared" ca="1" si="854"/>
        <v>0</v>
      </c>
      <c r="G3217" s="17">
        <f t="shared" ca="1" si="862"/>
        <v>55.603571428571449</v>
      </c>
      <c r="H3217" s="17">
        <f t="shared" ca="1" si="863"/>
        <v>82.500000000000028</v>
      </c>
      <c r="I3217" s="17">
        <f t="shared" ca="1" si="864"/>
        <v>0.67398268398268402</v>
      </c>
      <c r="J3217" s="23">
        <f t="shared" ca="1" si="855"/>
        <v>40.262225555354412</v>
      </c>
      <c r="K3217" s="19" t="str">
        <f t="shared" ca="1" si="856"/>
        <v/>
      </c>
      <c r="L3217" s="19" t="str">
        <f t="shared" ca="1" si="857"/>
        <v/>
      </c>
      <c r="M3217" s="9" t="str">
        <f t="shared" ca="1" si="858"/>
        <v/>
      </c>
      <c r="N3217" s="9" t="str">
        <f t="shared" ca="1" si="859"/>
        <v/>
      </c>
      <c r="O3217" s="11">
        <f t="shared" ca="1" si="852"/>
        <v>39756</v>
      </c>
      <c r="P3217" s="31">
        <f t="shared" ca="1" si="865"/>
        <v>73</v>
      </c>
      <c r="Q3217" s="9">
        <f t="shared" ca="1" si="860"/>
        <v>0</v>
      </c>
      <c r="R3217" s="34" t="str">
        <f t="shared" ca="1" si="866"/>
        <v>BUY</v>
      </c>
    </row>
    <row r="3218" spans="1:18" x14ac:dyDescent="0.3">
      <c r="A3218" s="9">
        <v>3215</v>
      </c>
      <c r="B3218" s="11">
        <f t="shared" ca="1" si="850"/>
        <v>39757</v>
      </c>
      <c r="C3218" s="17">
        <f t="shared" ca="1" si="851"/>
        <v>2994.95</v>
      </c>
      <c r="D3218" s="42">
        <f t="shared" ca="1" si="861"/>
        <v>-147.15000000000009</v>
      </c>
      <c r="E3218" s="15">
        <f t="shared" ca="1" si="853"/>
        <v>0</v>
      </c>
      <c r="F3218" s="15">
        <f t="shared" ca="1" si="854"/>
        <v>-147.15000000000009</v>
      </c>
      <c r="G3218" s="17">
        <f t="shared" ca="1" si="862"/>
        <v>55.603571428571449</v>
      </c>
      <c r="H3218" s="17">
        <f t="shared" ca="1" si="863"/>
        <v>80.135714285714329</v>
      </c>
      <c r="I3218" s="17">
        <f t="shared" ca="1" si="864"/>
        <v>0.69386754612710566</v>
      </c>
      <c r="J3218" s="23">
        <f t="shared" ca="1" si="855"/>
        <v>40.963506722445864</v>
      </c>
      <c r="K3218" s="19" t="str">
        <f t="shared" ca="1" si="856"/>
        <v/>
      </c>
      <c r="L3218" s="19" t="str">
        <f t="shared" ca="1" si="857"/>
        <v/>
      </c>
      <c r="M3218" s="9" t="str">
        <f t="shared" ca="1" si="858"/>
        <v/>
      </c>
      <c r="N3218" s="9" t="str">
        <f t="shared" ca="1" si="859"/>
        <v/>
      </c>
      <c r="O3218" s="11">
        <f t="shared" ca="1" si="852"/>
        <v>39757</v>
      </c>
      <c r="P3218" s="31">
        <f t="shared" ca="1" si="865"/>
        <v>73</v>
      </c>
      <c r="Q3218" s="9">
        <f t="shared" ca="1" si="860"/>
        <v>0</v>
      </c>
      <c r="R3218" s="34" t="str">
        <f t="shared" ca="1" si="866"/>
        <v>BUY</v>
      </c>
    </row>
    <row r="3219" spans="1:18" x14ac:dyDescent="0.3">
      <c r="A3219" s="9">
        <v>3216</v>
      </c>
      <c r="B3219" s="11">
        <f t="shared" ca="1" si="850"/>
        <v>39758</v>
      </c>
      <c r="C3219" s="17">
        <f t="shared" ca="1" si="851"/>
        <v>2892.65</v>
      </c>
      <c r="D3219" s="42">
        <f t="shared" ca="1" si="861"/>
        <v>-102.29999999999973</v>
      </c>
      <c r="E3219" s="15">
        <f t="shared" ca="1" si="853"/>
        <v>0</v>
      </c>
      <c r="F3219" s="15">
        <f t="shared" ca="1" si="854"/>
        <v>-102.29999999999973</v>
      </c>
      <c r="G3219" s="17">
        <f t="shared" ca="1" si="862"/>
        <v>55.603571428571449</v>
      </c>
      <c r="H3219" s="17">
        <f t="shared" ca="1" si="863"/>
        <v>82.507142857142881</v>
      </c>
      <c r="I3219" s="17">
        <f t="shared" ca="1" si="864"/>
        <v>0.67392433555536324</v>
      </c>
      <c r="J3219" s="23">
        <f t="shared" ca="1" si="855"/>
        <v>40.260143259807094</v>
      </c>
      <c r="K3219" s="19" t="str">
        <f t="shared" ca="1" si="856"/>
        <v/>
      </c>
      <c r="L3219" s="19" t="str">
        <f t="shared" ca="1" si="857"/>
        <v/>
      </c>
      <c r="M3219" s="9" t="str">
        <f t="shared" ca="1" si="858"/>
        <v/>
      </c>
      <c r="N3219" s="9" t="str">
        <f t="shared" ca="1" si="859"/>
        <v/>
      </c>
      <c r="O3219" s="11">
        <f t="shared" ca="1" si="852"/>
        <v>39758</v>
      </c>
      <c r="P3219" s="31">
        <f t="shared" ca="1" si="865"/>
        <v>73</v>
      </c>
      <c r="Q3219" s="9">
        <f t="shared" ca="1" si="860"/>
        <v>0</v>
      </c>
      <c r="R3219" s="34" t="str">
        <f t="shared" ca="1" si="866"/>
        <v>BUY</v>
      </c>
    </row>
    <row r="3220" spans="1:18" x14ac:dyDescent="0.3">
      <c r="A3220" s="9">
        <v>3217</v>
      </c>
      <c r="B3220" s="11">
        <f t="shared" ca="1" si="850"/>
        <v>39759</v>
      </c>
      <c r="C3220" s="17">
        <f t="shared" ca="1" si="851"/>
        <v>2973</v>
      </c>
      <c r="D3220" s="42">
        <f t="shared" ca="1" si="861"/>
        <v>80.349999999999909</v>
      </c>
      <c r="E3220" s="15">
        <f t="shared" ca="1" si="853"/>
        <v>80.349999999999909</v>
      </c>
      <c r="F3220" s="15">
        <f t="shared" ca="1" si="854"/>
        <v>0</v>
      </c>
      <c r="G3220" s="17">
        <f t="shared" ca="1" si="862"/>
        <v>61.342857142857156</v>
      </c>
      <c r="H3220" s="17">
        <f t="shared" ca="1" si="863"/>
        <v>68.58214285714287</v>
      </c>
      <c r="I3220" s="17">
        <f t="shared" ca="1" si="864"/>
        <v>0.89444357652450146</v>
      </c>
      <c r="J3220" s="23">
        <f t="shared" ca="1" si="855"/>
        <v>47.214052063003379</v>
      </c>
      <c r="K3220" s="19" t="str">
        <f t="shared" ca="1" si="856"/>
        <v/>
      </c>
      <c r="L3220" s="19" t="str">
        <f t="shared" ca="1" si="857"/>
        <v/>
      </c>
      <c r="M3220" s="9" t="str">
        <f t="shared" ca="1" si="858"/>
        <v/>
      </c>
      <c r="N3220" s="9" t="str">
        <f t="shared" ca="1" si="859"/>
        <v/>
      </c>
      <c r="O3220" s="11">
        <f t="shared" ca="1" si="852"/>
        <v>39759</v>
      </c>
      <c r="P3220" s="31">
        <f t="shared" ca="1" si="865"/>
        <v>73</v>
      </c>
      <c r="Q3220" s="9">
        <f t="shared" ca="1" si="860"/>
        <v>0</v>
      </c>
      <c r="R3220" s="34" t="str">
        <f t="shared" ca="1" si="866"/>
        <v>BUY</v>
      </c>
    </row>
    <row r="3221" spans="1:18" x14ac:dyDescent="0.3">
      <c r="A3221" s="9">
        <v>3218</v>
      </c>
      <c r="B3221" s="11">
        <f t="shared" ca="1" si="850"/>
        <v>39762</v>
      </c>
      <c r="C3221" s="17">
        <f t="shared" ca="1" si="851"/>
        <v>3148.25</v>
      </c>
      <c r="D3221" s="42">
        <f t="shared" ca="1" si="861"/>
        <v>175.25</v>
      </c>
      <c r="E3221" s="15">
        <f t="shared" ca="1" si="853"/>
        <v>175.25</v>
      </c>
      <c r="F3221" s="15">
        <f t="shared" ca="1" si="854"/>
        <v>0</v>
      </c>
      <c r="G3221" s="17">
        <f t="shared" ca="1" si="862"/>
        <v>70.399999999999991</v>
      </c>
      <c r="H3221" s="17">
        <f t="shared" ca="1" si="863"/>
        <v>68.58214285714287</v>
      </c>
      <c r="I3221" s="17">
        <f t="shared" ca="1" si="864"/>
        <v>1.026506275061188</v>
      </c>
      <c r="J3221" s="23">
        <f t="shared" ca="1" si="855"/>
        <v>50.65398946421687</v>
      </c>
      <c r="K3221" s="19" t="str">
        <f t="shared" ca="1" si="856"/>
        <v/>
      </c>
      <c r="L3221" s="19" t="str">
        <f t="shared" ca="1" si="857"/>
        <v/>
      </c>
      <c r="M3221" s="9" t="str">
        <f t="shared" ca="1" si="858"/>
        <v/>
      </c>
      <c r="N3221" s="9" t="str">
        <f t="shared" ca="1" si="859"/>
        <v/>
      </c>
      <c r="O3221" s="11">
        <f t="shared" ca="1" si="852"/>
        <v>39762</v>
      </c>
      <c r="P3221" s="31">
        <f t="shared" ca="1" si="865"/>
        <v>73</v>
      </c>
      <c r="Q3221" s="9">
        <f t="shared" ca="1" si="860"/>
        <v>0</v>
      </c>
      <c r="R3221" s="34" t="str">
        <f t="shared" ca="1" si="866"/>
        <v>BUY</v>
      </c>
    </row>
    <row r="3222" spans="1:18" x14ac:dyDescent="0.3">
      <c r="A3222" s="9">
        <v>3219</v>
      </c>
      <c r="B3222" s="11">
        <f t="shared" ca="1" si="850"/>
        <v>39763</v>
      </c>
      <c r="C3222" s="17">
        <f t="shared" ca="1" si="851"/>
        <v>2938.65</v>
      </c>
      <c r="D3222" s="42">
        <f t="shared" ca="1" si="861"/>
        <v>-209.59999999999991</v>
      </c>
      <c r="E3222" s="15">
        <f t="shared" ca="1" si="853"/>
        <v>0</v>
      </c>
      <c r="F3222" s="15">
        <f t="shared" ca="1" si="854"/>
        <v>-209.59999999999991</v>
      </c>
      <c r="G3222" s="17">
        <f t="shared" ca="1" si="862"/>
        <v>62.392857142857146</v>
      </c>
      <c r="H3222" s="17">
        <f t="shared" ca="1" si="863"/>
        <v>83.553571428571431</v>
      </c>
      <c r="I3222" s="17">
        <f t="shared" ca="1" si="864"/>
        <v>0.74674075657191707</v>
      </c>
      <c r="J3222" s="23">
        <f t="shared" ca="1" si="855"/>
        <v>42.750520004894163</v>
      </c>
      <c r="K3222" s="19" t="str">
        <f t="shared" ca="1" si="856"/>
        <v/>
      </c>
      <c r="L3222" s="19" t="str">
        <f t="shared" ca="1" si="857"/>
        <v/>
      </c>
      <c r="M3222" s="9" t="str">
        <f t="shared" ca="1" si="858"/>
        <v/>
      </c>
      <c r="N3222" s="9" t="str">
        <f t="shared" ca="1" si="859"/>
        <v/>
      </c>
      <c r="O3222" s="11">
        <f t="shared" ca="1" si="852"/>
        <v>39763</v>
      </c>
      <c r="P3222" s="31">
        <f t="shared" ca="1" si="865"/>
        <v>73</v>
      </c>
      <c r="Q3222" s="9">
        <f t="shared" ca="1" si="860"/>
        <v>0</v>
      </c>
      <c r="R3222" s="34" t="str">
        <f t="shared" ca="1" si="866"/>
        <v>BUY</v>
      </c>
    </row>
    <row r="3223" spans="1:18" x14ac:dyDescent="0.3">
      <c r="A3223" s="9">
        <v>3220</v>
      </c>
      <c r="B3223" s="11">
        <f t="shared" ca="1" si="850"/>
        <v>39764</v>
      </c>
      <c r="C3223" s="17">
        <f t="shared" ca="1" si="851"/>
        <v>2848.45</v>
      </c>
      <c r="D3223" s="42">
        <f t="shared" ca="1" si="861"/>
        <v>-90.200000000000273</v>
      </c>
      <c r="E3223" s="15">
        <f t="shared" ca="1" si="853"/>
        <v>0</v>
      </c>
      <c r="F3223" s="15">
        <f t="shared" ca="1" si="854"/>
        <v>-90.200000000000273</v>
      </c>
      <c r="G3223" s="17">
        <f t="shared" ca="1" si="862"/>
        <v>62.392857142857146</v>
      </c>
      <c r="H3223" s="17">
        <f t="shared" ca="1" si="863"/>
        <v>77.871428571428595</v>
      </c>
      <c r="I3223" s="17">
        <f t="shared" ca="1" si="864"/>
        <v>0.80122913226930814</v>
      </c>
      <c r="J3223" s="23">
        <f t="shared" ca="1" si="855"/>
        <v>44.482354738503837</v>
      </c>
      <c r="K3223" s="19" t="str">
        <f t="shared" ca="1" si="856"/>
        <v/>
      </c>
      <c r="L3223" s="19" t="str">
        <f t="shared" ca="1" si="857"/>
        <v/>
      </c>
      <c r="M3223" s="9" t="str">
        <f t="shared" ca="1" si="858"/>
        <v/>
      </c>
      <c r="N3223" s="9" t="str">
        <f t="shared" ca="1" si="859"/>
        <v/>
      </c>
      <c r="O3223" s="11">
        <f t="shared" ca="1" si="852"/>
        <v>39764</v>
      </c>
      <c r="P3223" s="31">
        <f t="shared" ca="1" si="865"/>
        <v>73</v>
      </c>
      <c r="Q3223" s="9">
        <f t="shared" ca="1" si="860"/>
        <v>0</v>
      </c>
      <c r="R3223" s="34" t="str">
        <f t="shared" ca="1" si="866"/>
        <v>BUY</v>
      </c>
    </row>
    <row r="3224" spans="1:18" x14ac:dyDescent="0.3">
      <c r="A3224" s="9">
        <v>3221</v>
      </c>
      <c r="B3224" s="11">
        <f t="shared" ca="1" si="850"/>
        <v>39766</v>
      </c>
      <c r="C3224" s="17">
        <f t="shared" ca="1" si="851"/>
        <v>2810.35</v>
      </c>
      <c r="D3224" s="42">
        <f t="shared" ca="1" si="861"/>
        <v>-38.099999999999909</v>
      </c>
      <c r="E3224" s="15">
        <f t="shared" ca="1" si="853"/>
        <v>0</v>
      </c>
      <c r="F3224" s="15">
        <f t="shared" ca="1" si="854"/>
        <v>-38.099999999999909</v>
      </c>
      <c r="G3224" s="17">
        <f t="shared" ca="1" si="862"/>
        <v>62.392857142857146</v>
      </c>
      <c r="H3224" s="17">
        <f t="shared" ca="1" si="863"/>
        <v>71.878571428571448</v>
      </c>
      <c r="I3224" s="17">
        <f t="shared" ca="1" si="864"/>
        <v>0.86803140216635177</v>
      </c>
      <c r="J3224" s="23">
        <f t="shared" ca="1" si="855"/>
        <v>46.467709330779861</v>
      </c>
      <c r="K3224" s="19" t="str">
        <f t="shared" ca="1" si="856"/>
        <v/>
      </c>
      <c r="L3224" s="19" t="str">
        <f t="shared" ca="1" si="857"/>
        <v/>
      </c>
      <c r="M3224" s="9" t="str">
        <f t="shared" ca="1" si="858"/>
        <v/>
      </c>
      <c r="N3224" s="9" t="str">
        <f t="shared" ca="1" si="859"/>
        <v/>
      </c>
      <c r="O3224" s="11">
        <f t="shared" ca="1" si="852"/>
        <v>39766</v>
      </c>
      <c r="P3224" s="31">
        <f t="shared" ca="1" si="865"/>
        <v>73</v>
      </c>
      <c r="Q3224" s="9">
        <f t="shared" ca="1" si="860"/>
        <v>0</v>
      </c>
      <c r="R3224" s="34" t="str">
        <f t="shared" ca="1" si="866"/>
        <v>BUY</v>
      </c>
    </row>
    <row r="3225" spans="1:18" x14ac:dyDescent="0.3">
      <c r="A3225" s="9">
        <v>3222</v>
      </c>
      <c r="B3225" s="11">
        <f t="shared" ca="1" si="850"/>
        <v>39769</v>
      </c>
      <c r="C3225" s="17">
        <f t="shared" ca="1" si="851"/>
        <v>2799.55</v>
      </c>
      <c r="D3225" s="42">
        <f t="shared" ca="1" si="861"/>
        <v>-10.799999999999727</v>
      </c>
      <c r="E3225" s="15">
        <f t="shared" ca="1" si="853"/>
        <v>0</v>
      </c>
      <c r="F3225" s="15">
        <f t="shared" ca="1" si="854"/>
        <v>-10.799999999999727</v>
      </c>
      <c r="G3225" s="17">
        <f t="shared" ca="1" si="862"/>
        <v>62.392857142857146</v>
      </c>
      <c r="H3225" s="17">
        <f t="shared" ca="1" si="863"/>
        <v>46.996428571428559</v>
      </c>
      <c r="I3225" s="17">
        <f t="shared" ca="1" si="864"/>
        <v>1.3276084808876059</v>
      </c>
      <c r="J3225" s="23">
        <f t="shared" ca="1" si="855"/>
        <v>57.037448170034942</v>
      </c>
      <c r="K3225" s="19" t="str">
        <f t="shared" ca="1" si="856"/>
        <v/>
      </c>
      <c r="L3225" s="19" t="str">
        <f t="shared" ca="1" si="857"/>
        <v/>
      </c>
      <c r="M3225" s="9" t="str">
        <f t="shared" ca="1" si="858"/>
        <v/>
      </c>
      <c r="N3225" s="9" t="str">
        <f t="shared" ca="1" si="859"/>
        <v/>
      </c>
      <c r="O3225" s="11">
        <f t="shared" ca="1" si="852"/>
        <v>39769</v>
      </c>
      <c r="P3225" s="31">
        <f t="shared" ca="1" si="865"/>
        <v>73</v>
      </c>
      <c r="Q3225" s="9">
        <f t="shared" ca="1" si="860"/>
        <v>0</v>
      </c>
      <c r="R3225" s="34" t="str">
        <f t="shared" ca="1" si="866"/>
        <v>BUY</v>
      </c>
    </row>
    <row r="3226" spans="1:18" x14ac:dyDescent="0.3">
      <c r="A3226" s="9">
        <v>3223</v>
      </c>
      <c r="B3226" s="11">
        <f t="shared" ca="1" si="850"/>
        <v>39770</v>
      </c>
      <c r="C3226" s="17">
        <f t="shared" ca="1" si="851"/>
        <v>2683.15</v>
      </c>
      <c r="D3226" s="42">
        <f t="shared" ca="1" si="861"/>
        <v>-116.40000000000009</v>
      </c>
      <c r="E3226" s="15">
        <f t="shared" ca="1" si="853"/>
        <v>0</v>
      </c>
      <c r="F3226" s="15">
        <f t="shared" ca="1" si="854"/>
        <v>-116.40000000000009</v>
      </c>
      <c r="G3226" s="17">
        <f t="shared" ca="1" si="862"/>
        <v>62.392857142857146</v>
      </c>
      <c r="H3226" s="17">
        <f t="shared" ca="1" si="863"/>
        <v>51.039285714285697</v>
      </c>
      <c r="I3226" s="17">
        <f t="shared" ca="1" si="864"/>
        <v>1.2224476943530898</v>
      </c>
      <c r="J3226" s="23">
        <f t="shared" ca="1" si="855"/>
        <v>55.004565347438685</v>
      </c>
      <c r="K3226" s="19" t="str">
        <f t="shared" ca="1" si="856"/>
        <v/>
      </c>
      <c r="L3226" s="19" t="str">
        <f t="shared" ca="1" si="857"/>
        <v/>
      </c>
      <c r="M3226" s="9" t="str">
        <f t="shared" ca="1" si="858"/>
        <v/>
      </c>
      <c r="N3226" s="9" t="str">
        <f t="shared" ca="1" si="859"/>
        <v/>
      </c>
      <c r="O3226" s="11">
        <f t="shared" ca="1" si="852"/>
        <v>39770</v>
      </c>
      <c r="P3226" s="31">
        <f t="shared" ca="1" si="865"/>
        <v>73</v>
      </c>
      <c r="Q3226" s="9">
        <f t="shared" ca="1" si="860"/>
        <v>0</v>
      </c>
      <c r="R3226" s="34" t="str">
        <f t="shared" ca="1" si="866"/>
        <v>BUY</v>
      </c>
    </row>
    <row r="3227" spans="1:18" x14ac:dyDescent="0.3">
      <c r="A3227" s="9">
        <v>3224</v>
      </c>
      <c r="B3227" s="11">
        <f t="shared" ca="1" si="850"/>
        <v>39771</v>
      </c>
      <c r="C3227" s="17">
        <f t="shared" ca="1" si="851"/>
        <v>2635</v>
      </c>
      <c r="D3227" s="42">
        <f t="shared" ca="1" si="861"/>
        <v>-48.150000000000091</v>
      </c>
      <c r="E3227" s="15">
        <f t="shared" ca="1" si="853"/>
        <v>0</v>
      </c>
      <c r="F3227" s="15">
        <f t="shared" ca="1" si="854"/>
        <v>-48.150000000000091</v>
      </c>
      <c r="G3227" s="17">
        <f t="shared" ca="1" si="862"/>
        <v>50.935714285714276</v>
      </c>
      <c r="H3227" s="17">
        <f t="shared" ca="1" si="863"/>
        <v>54.478571428571414</v>
      </c>
      <c r="I3227" s="17">
        <f t="shared" ca="1" si="864"/>
        <v>0.93496787727809105</v>
      </c>
      <c r="J3227" s="23">
        <f t="shared" ca="1" si="855"/>
        <v>48.319555495324572</v>
      </c>
      <c r="K3227" s="19" t="str">
        <f t="shared" ca="1" si="856"/>
        <v/>
      </c>
      <c r="L3227" s="19" t="str">
        <f t="shared" ca="1" si="857"/>
        <v/>
      </c>
      <c r="M3227" s="9" t="str">
        <f t="shared" ca="1" si="858"/>
        <v/>
      </c>
      <c r="N3227" s="9" t="str">
        <f t="shared" ca="1" si="859"/>
        <v/>
      </c>
      <c r="O3227" s="11">
        <f t="shared" ca="1" si="852"/>
        <v>39771</v>
      </c>
      <c r="P3227" s="31">
        <f t="shared" ca="1" si="865"/>
        <v>73</v>
      </c>
      <c r="Q3227" s="9">
        <f t="shared" ca="1" si="860"/>
        <v>0</v>
      </c>
      <c r="R3227" s="34" t="str">
        <f t="shared" ca="1" si="866"/>
        <v>BUY</v>
      </c>
    </row>
    <row r="3228" spans="1:18" x14ac:dyDescent="0.3">
      <c r="A3228" s="9">
        <v>3225</v>
      </c>
      <c r="B3228" s="11">
        <f t="shared" ca="1" si="850"/>
        <v>39772</v>
      </c>
      <c r="C3228" s="17">
        <f t="shared" ca="1" si="851"/>
        <v>2553.15</v>
      </c>
      <c r="D3228" s="42">
        <f t="shared" ca="1" si="861"/>
        <v>-81.849999999999909</v>
      </c>
      <c r="E3228" s="15">
        <f t="shared" ca="1" si="853"/>
        <v>0</v>
      </c>
      <c r="F3228" s="15">
        <f t="shared" ca="1" si="854"/>
        <v>-81.849999999999909</v>
      </c>
      <c r="G3228" s="17">
        <f t="shared" ca="1" si="862"/>
        <v>50.046428571428542</v>
      </c>
      <c r="H3228" s="17">
        <f t="shared" ca="1" si="863"/>
        <v>60.324999999999982</v>
      </c>
      <c r="I3228" s="17">
        <f t="shared" ca="1" si="864"/>
        <v>0.82961340358770919</v>
      </c>
      <c r="J3228" s="23">
        <f t="shared" ca="1" si="855"/>
        <v>45.343644835619976</v>
      </c>
      <c r="K3228" s="19" t="str">
        <f t="shared" ca="1" si="856"/>
        <v/>
      </c>
      <c r="L3228" s="19" t="str">
        <f t="shared" ca="1" si="857"/>
        <v/>
      </c>
      <c r="M3228" s="9" t="str">
        <f t="shared" ca="1" si="858"/>
        <v/>
      </c>
      <c r="N3228" s="9" t="str">
        <f t="shared" ca="1" si="859"/>
        <v/>
      </c>
      <c r="O3228" s="11">
        <f t="shared" ca="1" si="852"/>
        <v>39772</v>
      </c>
      <c r="P3228" s="31">
        <f t="shared" ca="1" si="865"/>
        <v>73</v>
      </c>
      <c r="Q3228" s="9">
        <f t="shared" ca="1" si="860"/>
        <v>0</v>
      </c>
      <c r="R3228" s="34" t="str">
        <f t="shared" ca="1" si="866"/>
        <v>BUY</v>
      </c>
    </row>
    <row r="3229" spans="1:18" x14ac:dyDescent="0.3">
      <c r="A3229" s="9">
        <v>3226</v>
      </c>
      <c r="B3229" s="11">
        <f t="shared" ca="1" si="850"/>
        <v>39773</v>
      </c>
      <c r="C3229" s="17">
        <f t="shared" ca="1" si="851"/>
        <v>2693.45</v>
      </c>
      <c r="D3229" s="42">
        <f t="shared" ca="1" si="861"/>
        <v>140.29999999999973</v>
      </c>
      <c r="E3229" s="15">
        <f t="shared" ca="1" si="853"/>
        <v>140.29999999999973</v>
      </c>
      <c r="F3229" s="15">
        <f t="shared" ca="1" si="854"/>
        <v>0</v>
      </c>
      <c r="G3229" s="17">
        <f t="shared" ca="1" si="862"/>
        <v>46.599999999999973</v>
      </c>
      <c r="H3229" s="17">
        <f t="shared" ca="1" si="863"/>
        <v>60.324999999999982</v>
      </c>
      <c r="I3229" s="17">
        <f t="shared" ca="1" si="864"/>
        <v>0.77248238707003714</v>
      </c>
      <c r="J3229" s="23">
        <f t="shared" ca="1" si="855"/>
        <v>43.581949964928683</v>
      </c>
      <c r="K3229" s="19" t="str">
        <f t="shared" ca="1" si="856"/>
        <v/>
      </c>
      <c r="L3229" s="19" t="str">
        <f t="shared" ca="1" si="857"/>
        <v/>
      </c>
      <c r="M3229" s="9" t="str">
        <f t="shared" ca="1" si="858"/>
        <v/>
      </c>
      <c r="N3229" s="9" t="str">
        <f t="shared" ca="1" si="859"/>
        <v/>
      </c>
      <c r="O3229" s="11">
        <f t="shared" ca="1" si="852"/>
        <v>39773</v>
      </c>
      <c r="P3229" s="31">
        <f t="shared" ca="1" si="865"/>
        <v>73</v>
      </c>
      <c r="Q3229" s="9">
        <f t="shared" ca="1" si="860"/>
        <v>0</v>
      </c>
      <c r="R3229" s="34" t="str">
        <f t="shared" ca="1" si="866"/>
        <v>BUY</v>
      </c>
    </row>
    <row r="3230" spans="1:18" x14ac:dyDescent="0.3">
      <c r="A3230" s="9">
        <v>3227</v>
      </c>
      <c r="B3230" s="11">
        <f t="shared" ca="1" si="850"/>
        <v>39776</v>
      </c>
      <c r="C3230" s="17">
        <f t="shared" ca="1" si="851"/>
        <v>2708.25</v>
      </c>
      <c r="D3230" s="42">
        <f t="shared" ca="1" si="861"/>
        <v>14.800000000000182</v>
      </c>
      <c r="E3230" s="15">
        <f t="shared" ca="1" si="853"/>
        <v>14.800000000000182</v>
      </c>
      <c r="F3230" s="15">
        <f t="shared" ca="1" si="854"/>
        <v>0</v>
      </c>
      <c r="G3230" s="17">
        <f t="shared" ca="1" si="862"/>
        <v>36.353571428571414</v>
      </c>
      <c r="H3230" s="17">
        <f t="shared" ca="1" si="863"/>
        <v>60.324999999999982</v>
      </c>
      <c r="I3230" s="17">
        <f t="shared" ca="1" si="864"/>
        <v>0.6026286187910721</v>
      </c>
      <c r="J3230" s="23">
        <f t="shared" ca="1" si="855"/>
        <v>37.602512005910597</v>
      </c>
      <c r="K3230" s="19" t="str">
        <f t="shared" ca="1" si="856"/>
        <v/>
      </c>
      <c r="L3230" s="19" t="str">
        <f t="shared" ca="1" si="857"/>
        <v/>
      </c>
      <c r="M3230" s="9" t="str">
        <f t="shared" ca="1" si="858"/>
        <v/>
      </c>
      <c r="N3230" s="9" t="str">
        <f t="shared" ca="1" si="859"/>
        <v/>
      </c>
      <c r="O3230" s="11">
        <f t="shared" ca="1" si="852"/>
        <v>39776</v>
      </c>
      <c r="P3230" s="31">
        <f t="shared" ca="1" si="865"/>
        <v>73</v>
      </c>
      <c r="Q3230" s="9">
        <f t="shared" ca="1" si="860"/>
        <v>0</v>
      </c>
      <c r="R3230" s="34" t="str">
        <f t="shared" ca="1" si="866"/>
        <v>BUY</v>
      </c>
    </row>
    <row r="3231" spans="1:18" x14ac:dyDescent="0.3">
      <c r="A3231" s="9">
        <v>3228</v>
      </c>
      <c r="B3231" s="11">
        <f t="shared" ca="1" si="850"/>
        <v>39777</v>
      </c>
      <c r="C3231" s="17">
        <f t="shared" ca="1" si="851"/>
        <v>2654</v>
      </c>
      <c r="D3231" s="42">
        <f t="shared" ca="1" si="861"/>
        <v>-54.25</v>
      </c>
      <c r="E3231" s="15">
        <f t="shared" ca="1" si="853"/>
        <v>0</v>
      </c>
      <c r="F3231" s="15">
        <f t="shared" ca="1" si="854"/>
        <v>-54.25</v>
      </c>
      <c r="G3231" s="17">
        <f t="shared" ca="1" si="862"/>
        <v>29.335714285714271</v>
      </c>
      <c r="H3231" s="17">
        <f t="shared" ca="1" si="863"/>
        <v>64.199999999999974</v>
      </c>
      <c r="I3231" s="17">
        <f t="shared" ca="1" si="864"/>
        <v>0.4569425901201602</v>
      </c>
      <c r="J3231" s="23">
        <f t="shared" ca="1" si="855"/>
        <v>31.363115693012602</v>
      </c>
      <c r="K3231" s="19" t="str">
        <f t="shared" ca="1" si="856"/>
        <v/>
      </c>
      <c r="L3231" s="19" t="str">
        <f t="shared" ca="1" si="857"/>
        <v/>
      </c>
      <c r="M3231" s="9" t="str">
        <f t="shared" ca="1" si="858"/>
        <v/>
      </c>
      <c r="N3231" s="9" t="str">
        <f t="shared" ca="1" si="859"/>
        <v/>
      </c>
      <c r="O3231" s="11">
        <f t="shared" ca="1" si="852"/>
        <v>39777</v>
      </c>
      <c r="P3231" s="31">
        <f t="shared" ca="1" si="865"/>
        <v>73</v>
      </c>
      <c r="Q3231" s="9">
        <f t="shared" ca="1" si="860"/>
        <v>0</v>
      </c>
      <c r="R3231" s="34" t="str">
        <f t="shared" ca="1" si="866"/>
        <v>BUY</v>
      </c>
    </row>
    <row r="3232" spans="1:18" x14ac:dyDescent="0.3">
      <c r="A3232" s="9">
        <v>3229</v>
      </c>
      <c r="B3232" s="11">
        <f t="shared" ca="1" si="850"/>
        <v>39778</v>
      </c>
      <c r="C3232" s="17">
        <f t="shared" ca="1" si="851"/>
        <v>2752.25</v>
      </c>
      <c r="D3232" s="42">
        <f t="shared" ca="1" si="861"/>
        <v>98.25</v>
      </c>
      <c r="E3232" s="15">
        <f t="shared" ca="1" si="853"/>
        <v>98.25</v>
      </c>
      <c r="F3232" s="15">
        <f t="shared" ca="1" si="854"/>
        <v>0</v>
      </c>
      <c r="G3232" s="17">
        <f t="shared" ca="1" si="862"/>
        <v>36.353571428571414</v>
      </c>
      <c r="H3232" s="17">
        <f t="shared" ca="1" si="863"/>
        <v>53.689285714285688</v>
      </c>
      <c r="I3232" s="17">
        <f t="shared" ca="1" si="864"/>
        <v>0.67711035721412893</v>
      </c>
      <c r="J3232" s="23">
        <f t="shared" ca="1" si="855"/>
        <v>40.373631603998092</v>
      </c>
      <c r="K3232" s="19" t="str">
        <f t="shared" ca="1" si="856"/>
        <v/>
      </c>
      <c r="L3232" s="19" t="str">
        <f t="shared" ca="1" si="857"/>
        <v/>
      </c>
      <c r="M3232" s="9" t="str">
        <f t="shared" ca="1" si="858"/>
        <v/>
      </c>
      <c r="N3232" s="9" t="str">
        <f t="shared" ca="1" si="859"/>
        <v/>
      </c>
      <c r="O3232" s="11">
        <f t="shared" ca="1" si="852"/>
        <v>39778</v>
      </c>
      <c r="P3232" s="31">
        <f t="shared" ca="1" si="865"/>
        <v>73</v>
      </c>
      <c r="Q3232" s="9">
        <f t="shared" ca="1" si="860"/>
        <v>0</v>
      </c>
      <c r="R3232" s="34" t="str">
        <f t="shared" ca="1" si="866"/>
        <v>BUY</v>
      </c>
    </row>
    <row r="3233" spans="1:18" x14ac:dyDescent="0.3">
      <c r="A3233" s="9">
        <v>3230</v>
      </c>
      <c r="B3233" s="11">
        <f t="shared" ca="1" si="850"/>
        <v>39780</v>
      </c>
      <c r="C3233" s="17">
        <f t="shared" ca="1" si="851"/>
        <v>2755.1</v>
      </c>
      <c r="D3233" s="42">
        <f t="shared" ca="1" si="861"/>
        <v>2.8499999999999091</v>
      </c>
      <c r="E3233" s="15">
        <f t="shared" ca="1" si="853"/>
        <v>2.8499999999999091</v>
      </c>
      <c r="F3233" s="15">
        <f t="shared" ca="1" si="854"/>
        <v>0</v>
      </c>
      <c r="G3233" s="17">
        <f t="shared" ca="1" si="862"/>
        <v>36.557142857142836</v>
      </c>
      <c r="H3233" s="17">
        <f t="shared" ca="1" si="863"/>
        <v>46.382142857142853</v>
      </c>
      <c r="I3233" s="17">
        <f t="shared" ca="1" si="864"/>
        <v>0.7881727881727878</v>
      </c>
      <c r="J3233" s="23">
        <f t="shared" ca="1" si="855"/>
        <v>44.076992636610242</v>
      </c>
      <c r="K3233" s="19" t="str">
        <f t="shared" ca="1" si="856"/>
        <v/>
      </c>
      <c r="L3233" s="19" t="str">
        <f t="shared" ca="1" si="857"/>
        <v/>
      </c>
      <c r="M3233" s="9" t="str">
        <f t="shared" ca="1" si="858"/>
        <v/>
      </c>
      <c r="N3233" s="9" t="str">
        <f t="shared" ca="1" si="859"/>
        <v/>
      </c>
      <c r="O3233" s="11">
        <f t="shared" ca="1" si="852"/>
        <v>39780</v>
      </c>
      <c r="P3233" s="31">
        <f t="shared" ca="1" si="865"/>
        <v>73</v>
      </c>
      <c r="Q3233" s="9">
        <f t="shared" ca="1" si="860"/>
        <v>0</v>
      </c>
      <c r="R3233" s="34" t="str">
        <f t="shared" ca="1" si="866"/>
        <v>BUY</v>
      </c>
    </row>
    <row r="3234" spans="1:18" x14ac:dyDescent="0.3">
      <c r="A3234" s="9">
        <v>3231</v>
      </c>
      <c r="B3234" s="11">
        <f t="shared" ca="1" si="850"/>
        <v>39783</v>
      </c>
      <c r="C3234" s="17">
        <f t="shared" ca="1" si="851"/>
        <v>2682.9</v>
      </c>
      <c r="D3234" s="42">
        <f t="shared" ca="1" si="861"/>
        <v>-72.199999999999818</v>
      </c>
      <c r="E3234" s="15">
        <f t="shared" ca="1" si="853"/>
        <v>0</v>
      </c>
      <c r="F3234" s="15">
        <f t="shared" ca="1" si="854"/>
        <v>-72.199999999999818</v>
      </c>
      <c r="G3234" s="17">
        <f t="shared" ca="1" si="862"/>
        <v>30.817857142857129</v>
      </c>
      <c r="H3234" s="17">
        <f t="shared" ca="1" si="863"/>
        <v>51.539285714285697</v>
      </c>
      <c r="I3234" s="17">
        <f t="shared" ca="1" si="864"/>
        <v>0.59794886009285564</v>
      </c>
      <c r="J3234" s="23">
        <f t="shared" ca="1" si="855"/>
        <v>37.419774501300957</v>
      </c>
      <c r="K3234" s="19" t="str">
        <f t="shared" ca="1" si="856"/>
        <v/>
      </c>
      <c r="L3234" s="19" t="str">
        <f t="shared" ca="1" si="857"/>
        <v/>
      </c>
      <c r="M3234" s="9" t="str">
        <f t="shared" ca="1" si="858"/>
        <v/>
      </c>
      <c r="N3234" s="9" t="str">
        <f t="shared" ca="1" si="859"/>
        <v/>
      </c>
      <c r="O3234" s="11">
        <f t="shared" ca="1" si="852"/>
        <v>39783</v>
      </c>
      <c r="P3234" s="31">
        <f t="shared" ca="1" si="865"/>
        <v>73</v>
      </c>
      <c r="Q3234" s="9">
        <f t="shared" ca="1" si="860"/>
        <v>0</v>
      </c>
      <c r="R3234" s="34" t="str">
        <f t="shared" ca="1" si="866"/>
        <v>BUY</v>
      </c>
    </row>
    <row r="3235" spans="1:18" x14ac:dyDescent="0.3">
      <c r="A3235" s="9">
        <v>3232</v>
      </c>
      <c r="B3235" s="11">
        <f t="shared" ca="1" si="850"/>
        <v>39784</v>
      </c>
      <c r="C3235" s="17">
        <f t="shared" ca="1" si="851"/>
        <v>2657.8</v>
      </c>
      <c r="D3235" s="42">
        <f t="shared" ca="1" si="861"/>
        <v>-25.099999999999909</v>
      </c>
      <c r="E3235" s="15">
        <f t="shared" ca="1" si="853"/>
        <v>0</v>
      </c>
      <c r="F3235" s="15">
        <f t="shared" ca="1" si="854"/>
        <v>-25.099999999999909</v>
      </c>
      <c r="G3235" s="17">
        <f t="shared" ca="1" si="862"/>
        <v>18.299999999999986</v>
      </c>
      <c r="H3235" s="17">
        <f t="shared" ca="1" si="863"/>
        <v>53.332142857142834</v>
      </c>
      <c r="I3235" s="17">
        <f t="shared" ca="1" si="864"/>
        <v>0.343132659211143</v>
      </c>
      <c r="J3235" s="23">
        <f t="shared" ca="1" si="855"/>
        <v>25.547190507054893</v>
      </c>
      <c r="K3235" s="19" t="str">
        <f t="shared" ca="1" si="856"/>
        <v>BUY</v>
      </c>
      <c r="L3235" s="19" t="str">
        <f t="shared" ca="1" si="857"/>
        <v/>
      </c>
      <c r="M3235" s="9" t="str">
        <f t="shared" ca="1" si="858"/>
        <v/>
      </c>
      <c r="N3235" s="9" t="str">
        <f t="shared" ca="1" si="859"/>
        <v/>
      </c>
      <c r="O3235" s="11">
        <f t="shared" ca="1" si="852"/>
        <v>39784</v>
      </c>
      <c r="P3235" s="31">
        <f t="shared" ca="1" si="865"/>
        <v>73</v>
      </c>
      <c r="Q3235" s="9">
        <f t="shared" ca="1" si="860"/>
        <v>0</v>
      </c>
      <c r="R3235" s="34" t="str">
        <f t="shared" ca="1" si="866"/>
        <v>BUY</v>
      </c>
    </row>
    <row r="3236" spans="1:18" x14ac:dyDescent="0.3">
      <c r="A3236" s="9">
        <v>3233</v>
      </c>
      <c r="B3236" s="11">
        <f t="shared" ca="1" si="850"/>
        <v>39785</v>
      </c>
      <c r="C3236" s="17">
        <f t="shared" ca="1" si="851"/>
        <v>2656.45</v>
      </c>
      <c r="D3236" s="42">
        <f t="shared" ca="1" si="861"/>
        <v>-1.3500000000003638</v>
      </c>
      <c r="E3236" s="15">
        <f t="shared" ca="1" si="853"/>
        <v>0</v>
      </c>
      <c r="F3236" s="15">
        <f t="shared" ca="1" si="854"/>
        <v>-1.3500000000003638</v>
      </c>
      <c r="G3236" s="17">
        <f t="shared" ca="1" si="862"/>
        <v>18.299999999999986</v>
      </c>
      <c r="H3236" s="17">
        <f t="shared" ca="1" si="863"/>
        <v>38.457142857142863</v>
      </c>
      <c r="I3236" s="17">
        <f t="shared" ca="1" si="864"/>
        <v>0.47585438335809765</v>
      </c>
      <c r="J3236" s="23">
        <f t="shared" ca="1" si="855"/>
        <v>32.242637805184984</v>
      </c>
      <c r="K3236" s="19" t="str">
        <f t="shared" ca="1" si="856"/>
        <v/>
      </c>
      <c r="L3236" s="19" t="str">
        <f t="shared" ca="1" si="857"/>
        <v/>
      </c>
      <c r="M3236" s="9" t="str">
        <f t="shared" ca="1" si="858"/>
        <v/>
      </c>
      <c r="N3236" s="9" t="str">
        <f t="shared" ca="1" si="859"/>
        <v/>
      </c>
      <c r="O3236" s="11">
        <f t="shared" ca="1" si="852"/>
        <v>39785</v>
      </c>
      <c r="P3236" s="31">
        <f t="shared" ca="1" si="865"/>
        <v>73</v>
      </c>
      <c r="Q3236" s="9">
        <f t="shared" ca="1" si="860"/>
        <v>0</v>
      </c>
      <c r="R3236" s="34" t="str">
        <f t="shared" ca="1" si="866"/>
        <v>BUY</v>
      </c>
    </row>
    <row r="3237" spans="1:18" x14ac:dyDescent="0.3">
      <c r="A3237" s="9">
        <v>3234</v>
      </c>
      <c r="B3237" s="11">
        <f t="shared" ca="1" si="850"/>
        <v>39786</v>
      </c>
      <c r="C3237" s="17">
        <f t="shared" ca="1" si="851"/>
        <v>2788</v>
      </c>
      <c r="D3237" s="42">
        <f t="shared" ca="1" si="861"/>
        <v>131.55000000000018</v>
      </c>
      <c r="E3237" s="15">
        <f t="shared" ca="1" si="853"/>
        <v>131.55000000000018</v>
      </c>
      <c r="F3237" s="15">
        <f t="shared" ca="1" si="854"/>
        <v>0</v>
      </c>
      <c r="G3237" s="17">
        <f t="shared" ca="1" si="862"/>
        <v>27.696428571428573</v>
      </c>
      <c r="H3237" s="17">
        <f t="shared" ca="1" si="863"/>
        <v>32.014285714285698</v>
      </c>
      <c r="I3237" s="17">
        <f t="shared" ca="1" si="864"/>
        <v>0.86512717536813966</v>
      </c>
      <c r="J3237" s="23">
        <f t="shared" ca="1" si="855"/>
        <v>46.384353131168147</v>
      </c>
      <c r="K3237" s="19" t="str">
        <f t="shared" ca="1" si="856"/>
        <v/>
      </c>
      <c r="L3237" s="19" t="str">
        <f t="shared" ca="1" si="857"/>
        <v/>
      </c>
      <c r="M3237" s="9" t="str">
        <f t="shared" ca="1" si="858"/>
        <v/>
      </c>
      <c r="N3237" s="9" t="str">
        <f t="shared" ca="1" si="859"/>
        <v/>
      </c>
      <c r="O3237" s="11">
        <f t="shared" ca="1" si="852"/>
        <v>39786</v>
      </c>
      <c r="P3237" s="31">
        <f t="shared" ca="1" si="865"/>
        <v>73</v>
      </c>
      <c r="Q3237" s="9">
        <f t="shared" ca="1" si="860"/>
        <v>0</v>
      </c>
      <c r="R3237" s="34" t="str">
        <f t="shared" ca="1" si="866"/>
        <v>BUY</v>
      </c>
    </row>
    <row r="3238" spans="1:18" x14ac:dyDescent="0.3">
      <c r="A3238" s="9">
        <v>3235</v>
      </c>
      <c r="B3238" s="11">
        <f t="shared" ca="1" si="850"/>
        <v>39787</v>
      </c>
      <c r="C3238" s="17">
        <f t="shared" ca="1" si="851"/>
        <v>2714.4</v>
      </c>
      <c r="D3238" s="42">
        <f t="shared" ca="1" si="861"/>
        <v>-73.599999999999909</v>
      </c>
      <c r="E3238" s="15">
        <f t="shared" ca="1" si="853"/>
        <v>0</v>
      </c>
      <c r="F3238" s="15">
        <f t="shared" ca="1" si="854"/>
        <v>-73.599999999999909</v>
      </c>
      <c r="G3238" s="17">
        <f t="shared" ca="1" si="862"/>
        <v>27.696428571428573</v>
      </c>
      <c r="H3238" s="17">
        <f t="shared" ca="1" si="863"/>
        <v>34.54999999999999</v>
      </c>
      <c r="I3238" s="17">
        <f t="shared" ca="1" si="864"/>
        <v>0.80163324374612388</v>
      </c>
      <c r="J3238" s="23">
        <f t="shared" ca="1" si="855"/>
        <v>44.494807504733501</v>
      </c>
      <c r="K3238" s="19" t="str">
        <f t="shared" ca="1" si="856"/>
        <v/>
      </c>
      <c r="L3238" s="19" t="str">
        <f t="shared" ca="1" si="857"/>
        <v/>
      </c>
      <c r="M3238" s="9" t="str">
        <f t="shared" ca="1" si="858"/>
        <v/>
      </c>
      <c r="N3238" s="9" t="str">
        <f t="shared" ca="1" si="859"/>
        <v/>
      </c>
      <c r="O3238" s="11">
        <f t="shared" ca="1" si="852"/>
        <v>39787</v>
      </c>
      <c r="P3238" s="31">
        <f t="shared" ca="1" si="865"/>
        <v>73</v>
      </c>
      <c r="Q3238" s="9">
        <f t="shared" ca="1" si="860"/>
        <v>0</v>
      </c>
      <c r="R3238" s="34" t="str">
        <f t="shared" ca="1" si="866"/>
        <v>BUY</v>
      </c>
    </row>
    <row r="3239" spans="1:18" x14ac:dyDescent="0.3">
      <c r="A3239" s="9">
        <v>3236</v>
      </c>
      <c r="B3239" s="11">
        <f t="shared" ca="1" si="850"/>
        <v>39790</v>
      </c>
      <c r="C3239" s="17">
        <f t="shared" ca="1" si="851"/>
        <v>2784</v>
      </c>
      <c r="D3239" s="42">
        <f t="shared" ca="1" si="861"/>
        <v>69.599999999999909</v>
      </c>
      <c r="E3239" s="15">
        <f t="shared" ca="1" si="853"/>
        <v>69.599999999999909</v>
      </c>
      <c r="F3239" s="15">
        <f t="shared" ca="1" si="854"/>
        <v>0</v>
      </c>
      <c r="G3239" s="17">
        <f t="shared" ca="1" si="862"/>
        <v>32.667857142857137</v>
      </c>
      <c r="H3239" s="17">
        <f t="shared" ca="1" si="863"/>
        <v>33.778571428571432</v>
      </c>
      <c r="I3239" s="17">
        <f t="shared" ca="1" si="864"/>
        <v>0.96711778388665659</v>
      </c>
      <c r="J3239" s="23">
        <f t="shared" ca="1" si="855"/>
        <v>49.164203171190529</v>
      </c>
      <c r="K3239" s="19" t="str">
        <f t="shared" ca="1" si="856"/>
        <v/>
      </c>
      <c r="L3239" s="19" t="str">
        <f t="shared" ca="1" si="857"/>
        <v/>
      </c>
      <c r="M3239" s="9" t="str">
        <f t="shared" ca="1" si="858"/>
        <v/>
      </c>
      <c r="N3239" s="9" t="str">
        <f t="shared" ca="1" si="859"/>
        <v/>
      </c>
      <c r="O3239" s="11">
        <f t="shared" ca="1" si="852"/>
        <v>39790</v>
      </c>
      <c r="P3239" s="31">
        <f t="shared" ca="1" si="865"/>
        <v>73</v>
      </c>
      <c r="Q3239" s="9">
        <f t="shared" ca="1" si="860"/>
        <v>0</v>
      </c>
      <c r="R3239" s="34" t="str">
        <f t="shared" ca="1" si="866"/>
        <v>BUY</v>
      </c>
    </row>
    <row r="3240" spans="1:18" x14ac:dyDescent="0.3">
      <c r="A3240" s="9">
        <v>3237</v>
      </c>
      <c r="B3240" s="11">
        <f t="shared" ca="1" si="850"/>
        <v>39792</v>
      </c>
      <c r="C3240" s="17">
        <f t="shared" ca="1" si="851"/>
        <v>2928.25</v>
      </c>
      <c r="D3240" s="42">
        <f t="shared" ca="1" si="861"/>
        <v>144.25</v>
      </c>
      <c r="E3240" s="15">
        <f t="shared" ca="1" si="853"/>
        <v>144.25</v>
      </c>
      <c r="F3240" s="15">
        <f t="shared" ca="1" si="854"/>
        <v>0</v>
      </c>
      <c r="G3240" s="17">
        <f t="shared" ca="1" si="862"/>
        <v>42.971428571428568</v>
      </c>
      <c r="H3240" s="17">
        <f t="shared" ca="1" si="863"/>
        <v>25.464285714285715</v>
      </c>
      <c r="I3240" s="17">
        <f t="shared" ca="1" si="864"/>
        <v>1.6875175315568021</v>
      </c>
      <c r="J3240" s="23">
        <f t="shared" ca="1" si="855"/>
        <v>62.790940402880693</v>
      </c>
      <c r="K3240" s="19" t="str">
        <f t="shared" ca="1" si="856"/>
        <v/>
      </c>
      <c r="L3240" s="19" t="str">
        <f t="shared" ca="1" si="857"/>
        <v/>
      </c>
      <c r="M3240" s="9" t="str">
        <f t="shared" ca="1" si="858"/>
        <v/>
      </c>
      <c r="N3240" s="9" t="str">
        <f t="shared" ca="1" si="859"/>
        <v/>
      </c>
      <c r="O3240" s="11">
        <f t="shared" ca="1" si="852"/>
        <v>39792</v>
      </c>
      <c r="P3240" s="31">
        <f t="shared" ca="1" si="865"/>
        <v>73</v>
      </c>
      <c r="Q3240" s="9">
        <f t="shared" ca="1" si="860"/>
        <v>0</v>
      </c>
      <c r="R3240" s="34" t="str">
        <f t="shared" ca="1" si="866"/>
        <v>BUY</v>
      </c>
    </row>
    <row r="3241" spans="1:18" x14ac:dyDescent="0.3">
      <c r="A3241" s="9">
        <v>3238</v>
      </c>
      <c r="B3241" s="11">
        <f t="shared" ca="1" si="850"/>
        <v>39793</v>
      </c>
      <c r="C3241" s="17">
        <f t="shared" ca="1" si="851"/>
        <v>2920.15</v>
      </c>
      <c r="D3241" s="42">
        <f t="shared" ca="1" si="861"/>
        <v>-8.0999999999999091</v>
      </c>
      <c r="E3241" s="15">
        <f t="shared" ca="1" si="853"/>
        <v>0</v>
      </c>
      <c r="F3241" s="15">
        <f t="shared" ca="1" si="854"/>
        <v>-8.0999999999999091</v>
      </c>
      <c r="G3241" s="17">
        <f t="shared" ca="1" si="862"/>
        <v>42.971428571428568</v>
      </c>
      <c r="H3241" s="17">
        <f t="shared" ca="1" si="863"/>
        <v>22.603571428571417</v>
      </c>
      <c r="I3241" s="17">
        <f t="shared" ca="1" si="864"/>
        <v>1.9010902196239541</v>
      </c>
      <c r="J3241" s="23">
        <f t="shared" ca="1" si="855"/>
        <v>65.530199880180831</v>
      </c>
      <c r="K3241" s="19" t="str">
        <f t="shared" ca="1" si="856"/>
        <v/>
      </c>
      <c r="L3241" s="19" t="str">
        <f t="shared" ca="1" si="857"/>
        <v/>
      </c>
      <c r="M3241" s="9" t="str">
        <f t="shared" ca="1" si="858"/>
        <v/>
      </c>
      <c r="N3241" s="9" t="str">
        <f t="shared" ca="1" si="859"/>
        <v/>
      </c>
      <c r="O3241" s="11">
        <f t="shared" ca="1" si="852"/>
        <v>39793</v>
      </c>
      <c r="P3241" s="31">
        <f t="shared" ca="1" si="865"/>
        <v>73</v>
      </c>
      <c r="Q3241" s="9">
        <f t="shared" ca="1" si="860"/>
        <v>0</v>
      </c>
      <c r="R3241" s="34" t="str">
        <f t="shared" ca="1" si="866"/>
        <v>BUY</v>
      </c>
    </row>
    <row r="3242" spans="1:18" x14ac:dyDescent="0.3">
      <c r="A3242" s="9">
        <v>3239</v>
      </c>
      <c r="B3242" s="11">
        <f t="shared" ca="1" si="850"/>
        <v>39794</v>
      </c>
      <c r="C3242" s="17">
        <f t="shared" ca="1" si="851"/>
        <v>2921.35</v>
      </c>
      <c r="D3242" s="42">
        <f t="shared" ca="1" si="861"/>
        <v>1.1999999999998181</v>
      </c>
      <c r="E3242" s="15">
        <f t="shared" ca="1" si="853"/>
        <v>1.1999999999998181</v>
      </c>
      <c r="F3242" s="15">
        <f t="shared" ca="1" si="854"/>
        <v>0</v>
      </c>
      <c r="G3242" s="17">
        <f t="shared" ca="1" si="862"/>
        <v>43.057142857142836</v>
      </c>
      <c r="H3242" s="17">
        <f t="shared" ca="1" si="863"/>
        <v>16.757142857142849</v>
      </c>
      <c r="I3242" s="17">
        <f t="shared" ca="1" si="864"/>
        <v>2.569479965899403</v>
      </c>
      <c r="J3242" s="23">
        <f t="shared" ca="1" si="855"/>
        <v>71.984714592787199</v>
      </c>
      <c r="K3242" s="19" t="str">
        <f t="shared" ca="1" si="856"/>
        <v>SELL</v>
      </c>
      <c r="L3242" s="19">
        <f t="shared" ca="1" si="857"/>
        <v>74</v>
      </c>
      <c r="M3242" s="9" t="str">
        <f t="shared" ca="1" si="858"/>
        <v>SELL</v>
      </c>
      <c r="N3242" s="9">
        <f t="shared" ca="1" si="859"/>
        <v>2921.35</v>
      </c>
      <c r="O3242" s="11">
        <f t="shared" ca="1" si="852"/>
        <v>39794</v>
      </c>
      <c r="P3242" s="31">
        <f t="shared" ca="1" si="865"/>
        <v>74</v>
      </c>
      <c r="Q3242" s="9">
        <f t="shared" ca="1" si="860"/>
        <v>1</v>
      </c>
      <c r="R3242" s="34" t="str">
        <f t="shared" ca="1" si="866"/>
        <v>SELL</v>
      </c>
    </row>
    <row r="3243" spans="1:18" x14ac:dyDescent="0.3">
      <c r="A3243" s="9">
        <v>3240</v>
      </c>
      <c r="B3243" s="11">
        <f t="shared" ca="1" si="850"/>
        <v>39797</v>
      </c>
      <c r="C3243" s="17">
        <f t="shared" ca="1" si="851"/>
        <v>2981.2</v>
      </c>
      <c r="D3243" s="42">
        <f t="shared" ca="1" si="861"/>
        <v>59.849999999999909</v>
      </c>
      <c r="E3243" s="15">
        <f t="shared" ca="1" si="853"/>
        <v>59.849999999999909</v>
      </c>
      <c r="F3243" s="15">
        <f t="shared" ca="1" si="854"/>
        <v>0</v>
      </c>
      <c r="G3243" s="17">
        <f t="shared" ca="1" si="862"/>
        <v>37.310714285714276</v>
      </c>
      <c r="H3243" s="17">
        <f t="shared" ca="1" si="863"/>
        <v>16.757142857142849</v>
      </c>
      <c r="I3243" s="17">
        <f t="shared" ca="1" si="864"/>
        <v>2.2265558397271956</v>
      </c>
      <c r="J3243" s="23">
        <f t="shared" ca="1" si="855"/>
        <v>69.007199947156352</v>
      </c>
      <c r="K3243" s="19" t="str">
        <f t="shared" ca="1" si="856"/>
        <v/>
      </c>
      <c r="L3243" s="19" t="str">
        <f t="shared" ca="1" si="857"/>
        <v/>
      </c>
      <c r="M3243" s="9" t="str">
        <f t="shared" ca="1" si="858"/>
        <v/>
      </c>
      <c r="N3243" s="9" t="str">
        <f t="shared" ca="1" si="859"/>
        <v/>
      </c>
      <c r="O3243" s="11">
        <f t="shared" ca="1" si="852"/>
        <v>39797</v>
      </c>
      <c r="P3243" s="31">
        <f t="shared" ca="1" si="865"/>
        <v>74</v>
      </c>
      <c r="Q3243" s="9">
        <f t="shared" ca="1" si="860"/>
        <v>0</v>
      </c>
      <c r="R3243" s="34" t="str">
        <f t="shared" ca="1" si="866"/>
        <v>SELL</v>
      </c>
    </row>
    <row r="3244" spans="1:18" x14ac:dyDescent="0.3">
      <c r="A3244" s="9">
        <v>3241</v>
      </c>
      <c r="B3244" s="11">
        <f t="shared" ca="1" si="850"/>
        <v>39798</v>
      </c>
      <c r="C3244" s="17">
        <f t="shared" ca="1" si="851"/>
        <v>3041.75</v>
      </c>
      <c r="D3244" s="42">
        <f t="shared" ca="1" si="861"/>
        <v>60.550000000000182</v>
      </c>
      <c r="E3244" s="15">
        <f t="shared" ca="1" si="853"/>
        <v>60.550000000000182</v>
      </c>
      <c r="F3244" s="15">
        <f t="shared" ca="1" si="854"/>
        <v>0</v>
      </c>
      <c r="G3244" s="17">
        <f t="shared" ca="1" si="862"/>
        <v>40.578571428571422</v>
      </c>
      <c r="H3244" s="17">
        <f t="shared" ca="1" si="863"/>
        <v>16.757142857142849</v>
      </c>
      <c r="I3244" s="17">
        <f t="shared" ca="1" si="864"/>
        <v>2.4215686274509811</v>
      </c>
      <c r="J3244" s="23">
        <f t="shared" ca="1" si="855"/>
        <v>70.773638968481379</v>
      </c>
      <c r="K3244" s="19" t="str">
        <f t="shared" ca="1" si="856"/>
        <v>SELL</v>
      </c>
      <c r="L3244" s="19" t="str">
        <f t="shared" ca="1" si="857"/>
        <v/>
      </c>
      <c r="M3244" s="9" t="str">
        <f t="shared" ca="1" si="858"/>
        <v/>
      </c>
      <c r="N3244" s="9" t="str">
        <f t="shared" ca="1" si="859"/>
        <v/>
      </c>
      <c r="O3244" s="11">
        <f t="shared" ca="1" si="852"/>
        <v>39798</v>
      </c>
      <c r="P3244" s="31">
        <f t="shared" ca="1" si="865"/>
        <v>74</v>
      </c>
      <c r="Q3244" s="9">
        <f t="shared" ca="1" si="860"/>
        <v>0</v>
      </c>
      <c r="R3244" s="34" t="str">
        <f t="shared" ca="1" si="866"/>
        <v>SELL</v>
      </c>
    </row>
    <row r="3245" spans="1:18" x14ac:dyDescent="0.3">
      <c r="A3245" s="9">
        <v>3242</v>
      </c>
      <c r="B3245" s="11">
        <f t="shared" ca="1" si="850"/>
        <v>39799</v>
      </c>
      <c r="C3245" s="17">
        <f t="shared" ca="1" si="851"/>
        <v>2954.35</v>
      </c>
      <c r="D3245" s="42">
        <f t="shared" ca="1" si="861"/>
        <v>-87.400000000000091</v>
      </c>
      <c r="E3245" s="15">
        <f t="shared" ca="1" si="853"/>
        <v>0</v>
      </c>
      <c r="F3245" s="15">
        <f t="shared" ca="1" si="854"/>
        <v>-87.400000000000091</v>
      </c>
      <c r="G3245" s="17">
        <f t="shared" ca="1" si="862"/>
        <v>40.578571428571422</v>
      </c>
      <c r="H3245" s="17">
        <f t="shared" ca="1" si="863"/>
        <v>19.125</v>
      </c>
      <c r="I3245" s="17">
        <f t="shared" ca="1" si="864"/>
        <v>2.1217553688141919</v>
      </c>
      <c r="J3245" s="23">
        <f t="shared" ca="1" si="855"/>
        <v>67.96674044385955</v>
      </c>
      <c r="K3245" s="19" t="str">
        <f t="shared" ca="1" si="856"/>
        <v/>
      </c>
      <c r="L3245" s="19" t="str">
        <f t="shared" ca="1" si="857"/>
        <v/>
      </c>
      <c r="M3245" s="9" t="str">
        <f t="shared" ca="1" si="858"/>
        <v/>
      </c>
      <c r="N3245" s="9" t="str">
        <f t="shared" ca="1" si="859"/>
        <v/>
      </c>
      <c r="O3245" s="11">
        <f t="shared" ca="1" si="852"/>
        <v>39799</v>
      </c>
      <c r="P3245" s="31">
        <f t="shared" ca="1" si="865"/>
        <v>74</v>
      </c>
      <c r="Q3245" s="9">
        <f t="shared" ca="1" si="860"/>
        <v>0</v>
      </c>
      <c r="R3245" s="34" t="str">
        <f t="shared" ca="1" si="866"/>
        <v>SELL</v>
      </c>
    </row>
    <row r="3246" spans="1:18" x14ac:dyDescent="0.3">
      <c r="A3246" s="9">
        <v>3243</v>
      </c>
      <c r="B3246" s="11">
        <f t="shared" ca="1" si="850"/>
        <v>39800</v>
      </c>
      <c r="C3246" s="17">
        <f t="shared" ca="1" si="851"/>
        <v>3060.75</v>
      </c>
      <c r="D3246" s="42">
        <f t="shared" ca="1" si="861"/>
        <v>106.40000000000009</v>
      </c>
      <c r="E3246" s="15">
        <f t="shared" ca="1" si="853"/>
        <v>106.40000000000009</v>
      </c>
      <c r="F3246" s="15">
        <f t="shared" ca="1" si="854"/>
        <v>0</v>
      </c>
      <c r="G3246" s="17">
        <f t="shared" ca="1" si="862"/>
        <v>41.160714285714285</v>
      </c>
      <c r="H3246" s="17">
        <f t="shared" ca="1" si="863"/>
        <v>19.125</v>
      </c>
      <c r="I3246" s="17">
        <f t="shared" ca="1" si="864"/>
        <v>2.1521942110177403</v>
      </c>
      <c r="J3246" s="23">
        <f t="shared" ca="1" si="855"/>
        <v>68.276066350710892</v>
      </c>
      <c r="K3246" s="19" t="str">
        <f t="shared" ca="1" si="856"/>
        <v/>
      </c>
      <c r="L3246" s="19" t="str">
        <f t="shared" ca="1" si="857"/>
        <v/>
      </c>
      <c r="M3246" s="9" t="str">
        <f t="shared" ca="1" si="858"/>
        <v/>
      </c>
      <c r="N3246" s="9" t="str">
        <f t="shared" ca="1" si="859"/>
        <v/>
      </c>
      <c r="O3246" s="11">
        <f t="shared" ca="1" si="852"/>
        <v>39800</v>
      </c>
      <c r="P3246" s="31">
        <f t="shared" ca="1" si="865"/>
        <v>74</v>
      </c>
      <c r="Q3246" s="9">
        <f t="shared" ca="1" si="860"/>
        <v>0</v>
      </c>
      <c r="R3246" s="34" t="str">
        <f t="shared" ca="1" si="866"/>
        <v>SELL</v>
      </c>
    </row>
    <row r="3247" spans="1:18" x14ac:dyDescent="0.3">
      <c r="A3247" s="9">
        <v>3244</v>
      </c>
      <c r="B3247" s="11">
        <f t="shared" ca="1" si="850"/>
        <v>39801</v>
      </c>
      <c r="C3247" s="17">
        <f t="shared" ca="1" si="851"/>
        <v>3077.5</v>
      </c>
      <c r="D3247" s="42">
        <f t="shared" ca="1" si="861"/>
        <v>16.75</v>
      </c>
      <c r="E3247" s="15">
        <f t="shared" ca="1" si="853"/>
        <v>16.75</v>
      </c>
      <c r="F3247" s="15">
        <f t="shared" ca="1" si="854"/>
        <v>0</v>
      </c>
      <c r="G3247" s="17">
        <f t="shared" ca="1" si="862"/>
        <v>42.153571428571432</v>
      </c>
      <c r="H3247" s="17">
        <f t="shared" ca="1" si="863"/>
        <v>19.125</v>
      </c>
      <c r="I3247" s="17">
        <f t="shared" ca="1" si="864"/>
        <v>2.2041083099906631</v>
      </c>
      <c r="J3247" s="23">
        <f t="shared" ca="1" si="855"/>
        <v>68.79006877258422</v>
      </c>
      <c r="K3247" s="19" t="str">
        <f t="shared" ca="1" si="856"/>
        <v/>
      </c>
      <c r="L3247" s="19" t="str">
        <f t="shared" ca="1" si="857"/>
        <v/>
      </c>
      <c r="M3247" s="9" t="str">
        <f t="shared" ca="1" si="858"/>
        <v/>
      </c>
      <c r="N3247" s="9" t="str">
        <f t="shared" ca="1" si="859"/>
        <v/>
      </c>
      <c r="O3247" s="11">
        <f t="shared" ca="1" si="852"/>
        <v>39801</v>
      </c>
      <c r="P3247" s="31">
        <f t="shared" ca="1" si="865"/>
        <v>74</v>
      </c>
      <c r="Q3247" s="9">
        <f t="shared" ca="1" si="860"/>
        <v>0</v>
      </c>
      <c r="R3247" s="34" t="str">
        <f t="shared" ca="1" si="866"/>
        <v>SELL</v>
      </c>
    </row>
    <row r="3248" spans="1:18" x14ac:dyDescent="0.3">
      <c r="A3248" s="9">
        <v>3245</v>
      </c>
      <c r="B3248" s="11">
        <f t="shared" ca="1" si="850"/>
        <v>39804</v>
      </c>
      <c r="C3248" s="17">
        <f t="shared" ca="1" si="851"/>
        <v>3039.3</v>
      </c>
      <c r="D3248" s="42">
        <f t="shared" ca="1" si="861"/>
        <v>-38.199999999999818</v>
      </c>
      <c r="E3248" s="15">
        <f t="shared" ca="1" si="853"/>
        <v>0</v>
      </c>
      <c r="F3248" s="15">
        <f t="shared" ca="1" si="854"/>
        <v>-38.199999999999818</v>
      </c>
      <c r="G3248" s="17">
        <f t="shared" ca="1" si="862"/>
        <v>42.153571428571432</v>
      </c>
      <c r="H3248" s="17">
        <f t="shared" ca="1" si="863"/>
        <v>16.696428571428573</v>
      </c>
      <c r="I3248" s="17">
        <f t="shared" ca="1" si="864"/>
        <v>2.5247058823529414</v>
      </c>
      <c r="J3248" s="23">
        <f t="shared" ca="1" si="855"/>
        <v>71.628838451268365</v>
      </c>
      <c r="K3248" s="19" t="str">
        <f t="shared" ca="1" si="856"/>
        <v>SELL</v>
      </c>
      <c r="L3248" s="19" t="str">
        <f t="shared" ca="1" si="857"/>
        <v/>
      </c>
      <c r="M3248" s="9" t="str">
        <f t="shared" ca="1" si="858"/>
        <v/>
      </c>
      <c r="N3248" s="9" t="str">
        <f t="shared" ca="1" si="859"/>
        <v/>
      </c>
      <c r="O3248" s="11">
        <f t="shared" ca="1" si="852"/>
        <v>39804</v>
      </c>
      <c r="P3248" s="31">
        <f t="shared" ca="1" si="865"/>
        <v>74</v>
      </c>
      <c r="Q3248" s="9">
        <f t="shared" ca="1" si="860"/>
        <v>0</v>
      </c>
      <c r="R3248" s="34" t="str">
        <f t="shared" ca="1" si="866"/>
        <v>SELL</v>
      </c>
    </row>
    <row r="3249" spans="1:18" x14ac:dyDescent="0.3">
      <c r="A3249" s="9">
        <v>3246</v>
      </c>
      <c r="B3249" s="11">
        <f t="shared" ca="1" si="850"/>
        <v>39805</v>
      </c>
      <c r="C3249" s="17">
        <f t="shared" ca="1" si="851"/>
        <v>2968.65</v>
      </c>
      <c r="D3249" s="42">
        <f t="shared" ca="1" si="861"/>
        <v>-70.650000000000091</v>
      </c>
      <c r="E3249" s="15">
        <f t="shared" ca="1" si="853"/>
        <v>0</v>
      </c>
      <c r="F3249" s="15">
        <f t="shared" ca="1" si="854"/>
        <v>-70.650000000000091</v>
      </c>
      <c r="G3249" s="17">
        <f t="shared" ca="1" si="862"/>
        <v>42.153571428571432</v>
      </c>
      <c r="H3249" s="17">
        <f t="shared" ca="1" si="863"/>
        <v>19.950000000000014</v>
      </c>
      <c r="I3249" s="17">
        <f t="shared" ca="1" si="864"/>
        <v>2.1129609738632285</v>
      </c>
      <c r="J3249" s="23">
        <f t="shared" ca="1" si="855"/>
        <v>67.876243602277299</v>
      </c>
      <c r="K3249" s="19" t="str">
        <f t="shared" ca="1" si="856"/>
        <v/>
      </c>
      <c r="L3249" s="19" t="str">
        <f t="shared" ca="1" si="857"/>
        <v/>
      </c>
      <c r="M3249" s="9" t="str">
        <f t="shared" ca="1" si="858"/>
        <v/>
      </c>
      <c r="N3249" s="9" t="str">
        <f t="shared" ca="1" si="859"/>
        <v/>
      </c>
      <c r="O3249" s="11">
        <f t="shared" ca="1" si="852"/>
        <v>39805</v>
      </c>
      <c r="P3249" s="31">
        <f t="shared" ca="1" si="865"/>
        <v>74</v>
      </c>
      <c r="Q3249" s="9">
        <f t="shared" ca="1" si="860"/>
        <v>0</v>
      </c>
      <c r="R3249" s="34" t="str">
        <f t="shared" ca="1" si="866"/>
        <v>SELL</v>
      </c>
    </row>
    <row r="3250" spans="1:18" x14ac:dyDescent="0.3">
      <c r="A3250" s="9">
        <v>3247</v>
      </c>
      <c r="B3250" s="11">
        <f t="shared" ca="1" si="850"/>
        <v>39806</v>
      </c>
      <c r="C3250" s="17">
        <f t="shared" ca="1" si="851"/>
        <v>2916.85</v>
      </c>
      <c r="D3250" s="42">
        <f t="shared" ca="1" si="861"/>
        <v>-51.800000000000182</v>
      </c>
      <c r="E3250" s="15">
        <f t="shared" ca="1" si="853"/>
        <v>0</v>
      </c>
      <c r="F3250" s="15">
        <f t="shared" ca="1" si="854"/>
        <v>-51.800000000000182</v>
      </c>
      <c r="G3250" s="17">
        <f t="shared" ca="1" si="862"/>
        <v>42.153571428571432</v>
      </c>
      <c r="H3250" s="17">
        <f t="shared" ca="1" si="863"/>
        <v>23.553571428571427</v>
      </c>
      <c r="I3250" s="17">
        <f t="shared" ca="1" si="864"/>
        <v>1.7896891584533741</v>
      </c>
      <c r="J3250" s="23">
        <f t="shared" ca="1" si="855"/>
        <v>64.153712360039137</v>
      </c>
      <c r="K3250" s="19" t="str">
        <f t="shared" ca="1" si="856"/>
        <v/>
      </c>
      <c r="L3250" s="19" t="str">
        <f t="shared" ca="1" si="857"/>
        <v/>
      </c>
      <c r="M3250" s="9" t="str">
        <f t="shared" ca="1" si="858"/>
        <v/>
      </c>
      <c r="N3250" s="9" t="str">
        <f t="shared" ca="1" si="859"/>
        <v/>
      </c>
      <c r="O3250" s="11">
        <f t="shared" ca="1" si="852"/>
        <v>39806</v>
      </c>
      <c r="P3250" s="31">
        <f t="shared" ca="1" si="865"/>
        <v>74</v>
      </c>
      <c r="Q3250" s="9">
        <f t="shared" ca="1" si="860"/>
        <v>0</v>
      </c>
      <c r="R3250" s="34" t="str">
        <f t="shared" ca="1" si="866"/>
        <v>SELL</v>
      </c>
    </row>
    <row r="3251" spans="1:18" x14ac:dyDescent="0.3">
      <c r="A3251" s="9">
        <v>3248</v>
      </c>
      <c r="B3251" s="11">
        <f t="shared" ca="1" si="850"/>
        <v>39808</v>
      </c>
      <c r="C3251" s="17">
        <f t="shared" ca="1" si="851"/>
        <v>2857.25</v>
      </c>
      <c r="D3251" s="42">
        <f t="shared" ca="1" si="861"/>
        <v>-59.599999999999909</v>
      </c>
      <c r="E3251" s="15">
        <f t="shared" ca="1" si="853"/>
        <v>0</v>
      </c>
      <c r="F3251" s="15">
        <f t="shared" ca="1" si="854"/>
        <v>-59.599999999999909</v>
      </c>
      <c r="G3251" s="17">
        <f t="shared" ca="1" si="862"/>
        <v>32.757142857142853</v>
      </c>
      <c r="H3251" s="17">
        <f t="shared" ca="1" si="863"/>
        <v>27.81071428571428</v>
      </c>
      <c r="I3251" s="17">
        <f t="shared" ca="1" si="864"/>
        <v>1.1778605367920896</v>
      </c>
      <c r="J3251" s="23">
        <f t="shared" ca="1" si="855"/>
        <v>54.083377557639018</v>
      </c>
      <c r="K3251" s="19" t="str">
        <f t="shared" ca="1" si="856"/>
        <v/>
      </c>
      <c r="L3251" s="19" t="str">
        <f t="shared" ca="1" si="857"/>
        <v/>
      </c>
      <c r="M3251" s="9" t="str">
        <f t="shared" ca="1" si="858"/>
        <v/>
      </c>
      <c r="N3251" s="9" t="str">
        <f t="shared" ca="1" si="859"/>
        <v/>
      </c>
      <c r="O3251" s="11">
        <f t="shared" ca="1" si="852"/>
        <v>39808</v>
      </c>
      <c r="P3251" s="31">
        <f t="shared" ca="1" si="865"/>
        <v>74</v>
      </c>
      <c r="Q3251" s="9">
        <f t="shared" ca="1" si="860"/>
        <v>0</v>
      </c>
      <c r="R3251" s="34" t="str">
        <f t="shared" ca="1" si="866"/>
        <v>SELL</v>
      </c>
    </row>
    <row r="3252" spans="1:18" x14ac:dyDescent="0.3">
      <c r="A3252" s="9">
        <v>3249</v>
      </c>
      <c r="B3252" s="11">
        <f t="shared" ca="1" si="850"/>
        <v>39811</v>
      </c>
      <c r="C3252" s="17">
        <f t="shared" ca="1" si="851"/>
        <v>2922.2</v>
      </c>
      <c r="D3252" s="42">
        <f t="shared" ca="1" si="861"/>
        <v>64.949999999999818</v>
      </c>
      <c r="E3252" s="15">
        <f t="shared" ca="1" si="853"/>
        <v>64.949999999999818</v>
      </c>
      <c r="F3252" s="15">
        <f t="shared" ca="1" si="854"/>
        <v>0</v>
      </c>
      <c r="G3252" s="17">
        <f t="shared" ca="1" si="862"/>
        <v>37.396428571428551</v>
      </c>
      <c r="H3252" s="17">
        <f t="shared" ca="1" si="863"/>
        <v>22.553571428571427</v>
      </c>
      <c r="I3252" s="17">
        <f t="shared" ca="1" si="864"/>
        <v>1.6581155977830555</v>
      </c>
      <c r="J3252" s="23">
        <f t="shared" ca="1" si="855"/>
        <v>62.379363755510532</v>
      </c>
      <c r="K3252" s="19" t="str">
        <f t="shared" ca="1" si="856"/>
        <v/>
      </c>
      <c r="L3252" s="19" t="str">
        <f t="shared" ca="1" si="857"/>
        <v/>
      </c>
      <c r="M3252" s="9" t="str">
        <f t="shared" ca="1" si="858"/>
        <v/>
      </c>
      <c r="N3252" s="9" t="str">
        <f t="shared" ca="1" si="859"/>
        <v/>
      </c>
      <c r="O3252" s="11">
        <f t="shared" ca="1" si="852"/>
        <v>39811</v>
      </c>
      <c r="P3252" s="31">
        <f t="shared" ca="1" si="865"/>
        <v>74</v>
      </c>
      <c r="Q3252" s="9">
        <f t="shared" ca="1" si="860"/>
        <v>0</v>
      </c>
      <c r="R3252" s="34" t="str">
        <f t="shared" ca="1" si="866"/>
        <v>SELL</v>
      </c>
    </row>
    <row r="3253" spans="1:18" x14ac:dyDescent="0.3">
      <c r="A3253" s="9">
        <v>3250</v>
      </c>
      <c r="B3253" s="11">
        <f t="shared" ca="1" si="850"/>
        <v>39812</v>
      </c>
      <c r="C3253" s="17">
        <f t="shared" ca="1" si="851"/>
        <v>2979.5</v>
      </c>
      <c r="D3253" s="42">
        <f t="shared" ca="1" si="861"/>
        <v>57.300000000000182</v>
      </c>
      <c r="E3253" s="15">
        <f t="shared" ca="1" si="853"/>
        <v>57.300000000000182</v>
      </c>
      <c r="F3253" s="15">
        <f t="shared" ca="1" si="854"/>
        <v>0</v>
      </c>
      <c r="G3253" s="17">
        <f t="shared" ca="1" si="862"/>
        <v>36.517857142857146</v>
      </c>
      <c r="H3253" s="17">
        <f t="shared" ca="1" si="863"/>
        <v>22.553571428571427</v>
      </c>
      <c r="I3253" s="17">
        <f t="shared" ca="1" si="864"/>
        <v>1.6191607284243865</v>
      </c>
      <c r="J3253" s="23">
        <f t="shared" ca="1" si="855"/>
        <v>61.819830713422007</v>
      </c>
      <c r="K3253" s="19" t="str">
        <f t="shared" ca="1" si="856"/>
        <v/>
      </c>
      <c r="L3253" s="19" t="str">
        <f t="shared" ca="1" si="857"/>
        <v/>
      </c>
      <c r="M3253" s="9" t="str">
        <f t="shared" ca="1" si="858"/>
        <v/>
      </c>
      <c r="N3253" s="9" t="str">
        <f t="shared" ca="1" si="859"/>
        <v/>
      </c>
      <c r="O3253" s="11">
        <f t="shared" ca="1" si="852"/>
        <v>39812</v>
      </c>
      <c r="P3253" s="31">
        <f t="shared" ca="1" si="865"/>
        <v>74</v>
      </c>
      <c r="Q3253" s="9">
        <f t="shared" ca="1" si="860"/>
        <v>0</v>
      </c>
      <c r="R3253" s="34" t="str">
        <f t="shared" ca="1" si="866"/>
        <v>SELL</v>
      </c>
    </row>
    <row r="3254" spans="1:18" x14ac:dyDescent="0.3">
      <c r="A3254" s="9">
        <v>3251</v>
      </c>
      <c r="B3254" s="11">
        <f t="shared" ca="1" si="850"/>
        <v>39813</v>
      </c>
      <c r="C3254" s="17">
        <f t="shared" ca="1" si="851"/>
        <v>2959.15</v>
      </c>
      <c r="D3254" s="42">
        <f t="shared" ca="1" si="861"/>
        <v>-20.349999999999909</v>
      </c>
      <c r="E3254" s="15">
        <f t="shared" ca="1" si="853"/>
        <v>0</v>
      </c>
      <c r="F3254" s="15">
        <f t="shared" ca="1" si="854"/>
        <v>-20.349999999999909</v>
      </c>
      <c r="G3254" s="17">
        <f t="shared" ca="1" si="862"/>
        <v>26.214285714285715</v>
      </c>
      <c r="H3254" s="17">
        <f t="shared" ca="1" si="863"/>
        <v>24.007142857142849</v>
      </c>
      <c r="I3254" s="17">
        <f t="shared" ca="1" si="864"/>
        <v>1.0919369235346628</v>
      </c>
      <c r="J3254" s="23">
        <f t="shared" ca="1" si="855"/>
        <v>52.197411463518705</v>
      </c>
      <c r="K3254" s="19" t="str">
        <f t="shared" ca="1" si="856"/>
        <v/>
      </c>
      <c r="L3254" s="19" t="str">
        <f t="shared" ca="1" si="857"/>
        <v/>
      </c>
      <c r="M3254" s="9" t="str">
        <f t="shared" ca="1" si="858"/>
        <v/>
      </c>
      <c r="N3254" s="9" t="str">
        <f t="shared" ca="1" si="859"/>
        <v/>
      </c>
      <c r="O3254" s="11">
        <f t="shared" ca="1" si="852"/>
        <v>39813</v>
      </c>
      <c r="P3254" s="31">
        <f t="shared" ca="1" si="865"/>
        <v>74</v>
      </c>
      <c r="Q3254" s="9">
        <f t="shared" ca="1" si="860"/>
        <v>0</v>
      </c>
      <c r="R3254" s="34" t="str">
        <f t="shared" ca="1" si="866"/>
        <v>SELL</v>
      </c>
    </row>
    <row r="3255" spans="1:18" x14ac:dyDescent="0.3">
      <c r="A3255" s="9">
        <v>3252</v>
      </c>
      <c r="B3255" s="11">
        <f t="shared" ca="1" si="850"/>
        <v>39814</v>
      </c>
      <c r="C3255" s="17">
        <f t="shared" ca="1" si="851"/>
        <v>3033.45</v>
      </c>
      <c r="D3255" s="42">
        <f t="shared" ca="1" si="861"/>
        <v>74.299999999999727</v>
      </c>
      <c r="E3255" s="15">
        <f t="shared" ca="1" si="853"/>
        <v>74.299999999999727</v>
      </c>
      <c r="F3255" s="15">
        <f t="shared" ca="1" si="854"/>
        <v>0</v>
      </c>
      <c r="G3255" s="17">
        <f t="shared" ca="1" si="862"/>
        <v>31.521428571428551</v>
      </c>
      <c r="H3255" s="17">
        <f t="shared" ca="1" si="863"/>
        <v>23.428571428571427</v>
      </c>
      <c r="I3255" s="17">
        <f t="shared" ca="1" si="864"/>
        <v>1.3454268292682918</v>
      </c>
      <c r="J3255" s="23">
        <f t="shared" ca="1" si="855"/>
        <v>57.363837254647073</v>
      </c>
      <c r="K3255" s="19" t="str">
        <f t="shared" ca="1" si="856"/>
        <v/>
      </c>
      <c r="L3255" s="19" t="str">
        <f t="shared" ca="1" si="857"/>
        <v/>
      </c>
      <c r="M3255" s="9" t="str">
        <f t="shared" ca="1" si="858"/>
        <v/>
      </c>
      <c r="N3255" s="9" t="str">
        <f t="shared" ca="1" si="859"/>
        <v/>
      </c>
      <c r="O3255" s="11">
        <f t="shared" ca="1" si="852"/>
        <v>39814</v>
      </c>
      <c r="P3255" s="31">
        <f t="shared" ca="1" si="865"/>
        <v>74</v>
      </c>
      <c r="Q3255" s="9">
        <f t="shared" ca="1" si="860"/>
        <v>0</v>
      </c>
      <c r="R3255" s="34" t="str">
        <f t="shared" ca="1" si="866"/>
        <v>SELL</v>
      </c>
    </row>
    <row r="3256" spans="1:18" x14ac:dyDescent="0.3">
      <c r="A3256" s="9">
        <v>3253</v>
      </c>
      <c r="B3256" s="11">
        <f t="shared" ca="1" si="850"/>
        <v>39815</v>
      </c>
      <c r="C3256" s="17">
        <f t="shared" ca="1" si="851"/>
        <v>3046.75</v>
      </c>
      <c r="D3256" s="42">
        <f t="shared" ca="1" si="861"/>
        <v>13.300000000000182</v>
      </c>
      <c r="E3256" s="15">
        <f t="shared" ca="1" si="853"/>
        <v>13.300000000000182</v>
      </c>
      <c r="F3256" s="15">
        <f t="shared" ca="1" si="854"/>
        <v>0</v>
      </c>
      <c r="G3256" s="17">
        <f t="shared" ca="1" si="862"/>
        <v>32.385714285714293</v>
      </c>
      <c r="H3256" s="17">
        <f t="shared" ca="1" si="863"/>
        <v>23.428571428571427</v>
      </c>
      <c r="I3256" s="17">
        <f t="shared" ca="1" si="864"/>
        <v>1.3823170731707322</v>
      </c>
      <c r="J3256" s="23">
        <f t="shared" ca="1" si="855"/>
        <v>58.024059380598935</v>
      </c>
      <c r="K3256" s="19" t="str">
        <f t="shared" ca="1" si="856"/>
        <v/>
      </c>
      <c r="L3256" s="19" t="str">
        <f t="shared" ca="1" si="857"/>
        <v/>
      </c>
      <c r="M3256" s="9" t="str">
        <f t="shared" ca="1" si="858"/>
        <v/>
      </c>
      <c r="N3256" s="9" t="str">
        <f t="shared" ca="1" si="859"/>
        <v/>
      </c>
      <c r="O3256" s="11">
        <f t="shared" ca="1" si="852"/>
        <v>39815</v>
      </c>
      <c r="P3256" s="31">
        <f t="shared" ca="1" si="865"/>
        <v>74</v>
      </c>
      <c r="Q3256" s="9">
        <f t="shared" ca="1" si="860"/>
        <v>0</v>
      </c>
      <c r="R3256" s="34" t="str">
        <f t="shared" ca="1" si="866"/>
        <v>SELL</v>
      </c>
    </row>
    <row r="3257" spans="1:18" x14ac:dyDescent="0.3">
      <c r="A3257" s="9">
        <v>3254</v>
      </c>
      <c r="B3257" s="11">
        <f t="shared" ca="1" si="850"/>
        <v>39818</v>
      </c>
      <c r="C3257" s="17">
        <f t="shared" ca="1" si="851"/>
        <v>3121.45</v>
      </c>
      <c r="D3257" s="42">
        <f t="shared" ca="1" si="861"/>
        <v>74.699999999999818</v>
      </c>
      <c r="E3257" s="15">
        <f t="shared" ca="1" si="853"/>
        <v>74.699999999999818</v>
      </c>
      <c r="F3257" s="15">
        <f t="shared" ca="1" si="854"/>
        <v>0</v>
      </c>
      <c r="G3257" s="17">
        <f t="shared" ca="1" si="862"/>
        <v>33.446428571428569</v>
      </c>
      <c r="H3257" s="17">
        <f t="shared" ca="1" si="863"/>
        <v>23.428571428571427</v>
      </c>
      <c r="I3257" s="17">
        <f t="shared" ca="1" si="864"/>
        <v>1.4275914634146341</v>
      </c>
      <c r="J3257" s="23">
        <f t="shared" ca="1" si="855"/>
        <v>58.80690737833595</v>
      </c>
      <c r="K3257" s="19" t="str">
        <f t="shared" ca="1" si="856"/>
        <v/>
      </c>
      <c r="L3257" s="19" t="str">
        <f t="shared" ca="1" si="857"/>
        <v/>
      </c>
      <c r="M3257" s="9" t="str">
        <f t="shared" ca="1" si="858"/>
        <v/>
      </c>
      <c r="N3257" s="9" t="str">
        <f t="shared" ca="1" si="859"/>
        <v/>
      </c>
      <c r="O3257" s="11">
        <f t="shared" ca="1" si="852"/>
        <v>39818</v>
      </c>
      <c r="P3257" s="31">
        <f t="shared" ca="1" si="865"/>
        <v>74</v>
      </c>
      <c r="Q3257" s="9">
        <f t="shared" ca="1" si="860"/>
        <v>0</v>
      </c>
      <c r="R3257" s="34" t="str">
        <f t="shared" ca="1" si="866"/>
        <v>SELL</v>
      </c>
    </row>
    <row r="3258" spans="1:18" x14ac:dyDescent="0.3">
      <c r="A3258" s="9">
        <v>3255</v>
      </c>
      <c r="B3258" s="11">
        <f t="shared" ca="1" si="850"/>
        <v>39819</v>
      </c>
      <c r="C3258" s="17">
        <f t="shared" ca="1" si="851"/>
        <v>3112.8</v>
      </c>
      <c r="D3258" s="42">
        <f t="shared" ca="1" si="861"/>
        <v>-8.6499999999996362</v>
      </c>
      <c r="E3258" s="15">
        <f t="shared" ca="1" si="853"/>
        <v>0</v>
      </c>
      <c r="F3258" s="15">
        <f t="shared" ca="1" si="854"/>
        <v>-8.6499999999996362</v>
      </c>
      <c r="G3258" s="17">
        <f t="shared" ca="1" si="862"/>
        <v>29.121428571428559</v>
      </c>
      <c r="H3258" s="17">
        <f t="shared" ca="1" si="863"/>
        <v>24.046428571428546</v>
      </c>
      <c r="I3258" s="17">
        <f t="shared" ca="1" si="864"/>
        <v>1.2110500519827723</v>
      </c>
      <c r="J3258" s="23">
        <f t="shared" ca="1" si="855"/>
        <v>54.772620407066583</v>
      </c>
      <c r="K3258" s="19" t="str">
        <f t="shared" ca="1" si="856"/>
        <v/>
      </c>
      <c r="L3258" s="19" t="str">
        <f t="shared" ca="1" si="857"/>
        <v/>
      </c>
      <c r="M3258" s="9" t="str">
        <f t="shared" ca="1" si="858"/>
        <v/>
      </c>
      <c r="N3258" s="9" t="str">
        <f t="shared" ca="1" si="859"/>
        <v/>
      </c>
      <c r="O3258" s="11">
        <f t="shared" ca="1" si="852"/>
        <v>39819</v>
      </c>
      <c r="P3258" s="31">
        <f t="shared" ca="1" si="865"/>
        <v>74</v>
      </c>
      <c r="Q3258" s="9">
        <f t="shared" ca="1" si="860"/>
        <v>0</v>
      </c>
      <c r="R3258" s="34" t="str">
        <f t="shared" ca="1" si="866"/>
        <v>SELL</v>
      </c>
    </row>
    <row r="3259" spans="1:18" x14ac:dyDescent="0.3">
      <c r="A3259" s="9">
        <v>3256</v>
      </c>
      <c r="B3259" s="11">
        <f t="shared" ca="1" si="850"/>
        <v>39820</v>
      </c>
      <c r="C3259" s="17">
        <f t="shared" ca="1" si="851"/>
        <v>2920.4</v>
      </c>
      <c r="D3259" s="42">
        <f t="shared" ca="1" si="861"/>
        <v>-192.40000000000009</v>
      </c>
      <c r="E3259" s="15">
        <f t="shared" ca="1" si="853"/>
        <v>0</v>
      </c>
      <c r="F3259" s="15">
        <f t="shared" ca="1" si="854"/>
        <v>-192.40000000000009</v>
      </c>
      <c r="G3259" s="17">
        <f t="shared" ca="1" si="862"/>
        <v>29.121428571428559</v>
      </c>
      <c r="H3259" s="17">
        <f t="shared" ca="1" si="863"/>
        <v>31.546428571428546</v>
      </c>
      <c r="I3259" s="17">
        <f t="shared" ca="1" si="864"/>
        <v>0.92312917468583755</v>
      </c>
      <c r="J3259" s="23">
        <f t="shared" ca="1" si="855"/>
        <v>48.001412845116867</v>
      </c>
      <c r="K3259" s="19" t="str">
        <f t="shared" ca="1" si="856"/>
        <v/>
      </c>
      <c r="L3259" s="19" t="str">
        <f t="shared" ca="1" si="857"/>
        <v/>
      </c>
      <c r="M3259" s="9" t="str">
        <f t="shared" ca="1" si="858"/>
        <v/>
      </c>
      <c r="N3259" s="9" t="str">
        <f t="shared" ca="1" si="859"/>
        <v/>
      </c>
      <c r="O3259" s="11">
        <f t="shared" ca="1" si="852"/>
        <v>39820</v>
      </c>
      <c r="P3259" s="31">
        <f t="shared" ca="1" si="865"/>
        <v>74</v>
      </c>
      <c r="Q3259" s="9">
        <f t="shared" ca="1" si="860"/>
        <v>0</v>
      </c>
      <c r="R3259" s="34" t="str">
        <f t="shared" ca="1" si="866"/>
        <v>SELL</v>
      </c>
    </row>
    <row r="3260" spans="1:18" x14ac:dyDescent="0.3">
      <c r="A3260" s="9">
        <v>3257</v>
      </c>
      <c r="B3260" s="11">
        <f t="shared" ca="1" si="850"/>
        <v>39822</v>
      </c>
      <c r="C3260" s="17">
        <f t="shared" ca="1" si="851"/>
        <v>2873</v>
      </c>
      <c r="D3260" s="42">
        <f t="shared" ca="1" si="861"/>
        <v>-47.400000000000091</v>
      </c>
      <c r="E3260" s="15">
        <f t="shared" ca="1" si="853"/>
        <v>0</v>
      </c>
      <c r="F3260" s="15">
        <f t="shared" ca="1" si="854"/>
        <v>-47.400000000000091</v>
      </c>
      <c r="G3260" s="17">
        <f t="shared" ca="1" si="862"/>
        <v>21.521428571428551</v>
      </c>
      <c r="H3260" s="17">
        <f t="shared" ca="1" si="863"/>
        <v>34.932142857142836</v>
      </c>
      <c r="I3260" s="17">
        <f t="shared" ca="1" si="864"/>
        <v>0.61609242408751641</v>
      </c>
      <c r="J3260" s="23">
        <f t="shared" ca="1" si="855"/>
        <v>38.122350857215146</v>
      </c>
      <c r="K3260" s="19" t="str">
        <f t="shared" ca="1" si="856"/>
        <v/>
      </c>
      <c r="L3260" s="19" t="str">
        <f t="shared" ca="1" si="857"/>
        <v/>
      </c>
      <c r="M3260" s="9" t="str">
        <f t="shared" ca="1" si="858"/>
        <v/>
      </c>
      <c r="N3260" s="9" t="str">
        <f t="shared" ca="1" si="859"/>
        <v/>
      </c>
      <c r="O3260" s="11">
        <f t="shared" ca="1" si="852"/>
        <v>39822</v>
      </c>
      <c r="P3260" s="31">
        <f t="shared" ca="1" si="865"/>
        <v>74</v>
      </c>
      <c r="Q3260" s="9">
        <f t="shared" ca="1" si="860"/>
        <v>0</v>
      </c>
      <c r="R3260" s="34" t="str">
        <f t="shared" ca="1" si="866"/>
        <v>SELL</v>
      </c>
    </row>
    <row r="3261" spans="1:18" x14ac:dyDescent="0.3">
      <c r="A3261" s="9">
        <v>3258</v>
      </c>
      <c r="B3261" s="11">
        <f t="shared" ca="1" si="850"/>
        <v>39825</v>
      </c>
      <c r="C3261" s="17">
        <f t="shared" ca="1" si="851"/>
        <v>2773.1</v>
      </c>
      <c r="D3261" s="42">
        <f t="shared" ca="1" si="861"/>
        <v>-99.900000000000091</v>
      </c>
      <c r="E3261" s="15">
        <f t="shared" ca="1" si="853"/>
        <v>0</v>
      </c>
      <c r="F3261" s="15">
        <f t="shared" ca="1" si="854"/>
        <v>-99.900000000000091</v>
      </c>
      <c r="G3261" s="17">
        <f t="shared" ca="1" si="862"/>
        <v>20.324999999999982</v>
      </c>
      <c r="H3261" s="17">
        <f t="shared" ca="1" si="863"/>
        <v>42.067857142857129</v>
      </c>
      <c r="I3261" s="17">
        <f t="shared" ca="1" si="864"/>
        <v>0.48314797521011943</v>
      </c>
      <c r="J3261" s="23">
        <f t="shared" ca="1" si="855"/>
        <v>32.575844304522036</v>
      </c>
      <c r="K3261" s="19" t="str">
        <f t="shared" ca="1" si="856"/>
        <v/>
      </c>
      <c r="L3261" s="19" t="str">
        <f t="shared" ca="1" si="857"/>
        <v/>
      </c>
      <c r="M3261" s="9" t="str">
        <f t="shared" ca="1" si="858"/>
        <v/>
      </c>
      <c r="N3261" s="9" t="str">
        <f t="shared" ca="1" si="859"/>
        <v/>
      </c>
      <c r="O3261" s="11">
        <f t="shared" ca="1" si="852"/>
        <v>39825</v>
      </c>
      <c r="P3261" s="31">
        <f t="shared" ca="1" si="865"/>
        <v>74</v>
      </c>
      <c r="Q3261" s="9">
        <f t="shared" ca="1" si="860"/>
        <v>0</v>
      </c>
      <c r="R3261" s="34" t="str">
        <f t="shared" ca="1" si="866"/>
        <v>SELL</v>
      </c>
    </row>
    <row r="3262" spans="1:18" x14ac:dyDescent="0.3">
      <c r="A3262" s="9">
        <v>3259</v>
      </c>
      <c r="B3262" s="11">
        <f t="shared" ca="1" si="850"/>
        <v>39826</v>
      </c>
      <c r="C3262" s="17">
        <f t="shared" ca="1" si="851"/>
        <v>2744.95</v>
      </c>
      <c r="D3262" s="42">
        <f t="shared" ca="1" si="861"/>
        <v>-28.150000000000091</v>
      </c>
      <c r="E3262" s="15">
        <f t="shared" ca="1" si="853"/>
        <v>0</v>
      </c>
      <c r="F3262" s="15">
        <f t="shared" ca="1" si="854"/>
        <v>-28.150000000000091</v>
      </c>
      <c r="G3262" s="17">
        <f t="shared" ca="1" si="862"/>
        <v>20.324999999999982</v>
      </c>
      <c r="H3262" s="17">
        <f t="shared" ca="1" si="863"/>
        <v>41.350000000000009</v>
      </c>
      <c r="I3262" s="17">
        <f t="shared" ca="1" si="864"/>
        <v>0.49153567110036223</v>
      </c>
      <c r="J3262" s="23">
        <f t="shared" ca="1" si="855"/>
        <v>32.955006080259395</v>
      </c>
      <c r="K3262" s="19" t="str">
        <f t="shared" ca="1" si="856"/>
        <v/>
      </c>
      <c r="L3262" s="19" t="str">
        <f t="shared" ca="1" si="857"/>
        <v/>
      </c>
      <c r="M3262" s="9" t="str">
        <f t="shared" ca="1" si="858"/>
        <v/>
      </c>
      <c r="N3262" s="9" t="str">
        <f t="shared" ca="1" si="859"/>
        <v/>
      </c>
      <c r="O3262" s="11">
        <f t="shared" ca="1" si="852"/>
        <v>39826</v>
      </c>
      <c r="P3262" s="31">
        <f t="shared" ca="1" si="865"/>
        <v>74</v>
      </c>
      <c r="Q3262" s="9">
        <f t="shared" ca="1" si="860"/>
        <v>0</v>
      </c>
      <c r="R3262" s="34" t="str">
        <f t="shared" ca="1" si="866"/>
        <v>SELL</v>
      </c>
    </row>
    <row r="3263" spans="1:18" x14ac:dyDescent="0.3">
      <c r="A3263" s="9">
        <v>3260</v>
      </c>
      <c r="B3263" s="11">
        <f t="shared" ca="1" si="850"/>
        <v>39827</v>
      </c>
      <c r="C3263" s="17">
        <f t="shared" ca="1" si="851"/>
        <v>2835.3</v>
      </c>
      <c r="D3263" s="42">
        <f t="shared" ca="1" si="861"/>
        <v>90.350000000000364</v>
      </c>
      <c r="E3263" s="15">
        <f t="shared" ca="1" si="853"/>
        <v>90.350000000000364</v>
      </c>
      <c r="F3263" s="15">
        <f t="shared" ca="1" si="854"/>
        <v>0</v>
      </c>
      <c r="G3263" s="17">
        <f t="shared" ca="1" si="862"/>
        <v>26.778571428571436</v>
      </c>
      <c r="H3263" s="17">
        <f t="shared" ca="1" si="863"/>
        <v>36.303571428571431</v>
      </c>
      <c r="I3263" s="17">
        <f t="shared" ca="1" si="864"/>
        <v>0.73762911952779164</v>
      </c>
      <c r="J3263" s="23">
        <f t="shared" ca="1" si="855"/>
        <v>42.450319877710477</v>
      </c>
      <c r="K3263" s="19" t="str">
        <f t="shared" ca="1" si="856"/>
        <v/>
      </c>
      <c r="L3263" s="19" t="str">
        <f t="shared" ca="1" si="857"/>
        <v/>
      </c>
      <c r="M3263" s="9" t="str">
        <f t="shared" ca="1" si="858"/>
        <v/>
      </c>
      <c r="N3263" s="9" t="str">
        <f t="shared" ca="1" si="859"/>
        <v/>
      </c>
      <c r="O3263" s="11">
        <f t="shared" ca="1" si="852"/>
        <v>39827</v>
      </c>
      <c r="P3263" s="31">
        <f t="shared" ca="1" si="865"/>
        <v>74</v>
      </c>
      <c r="Q3263" s="9">
        <f t="shared" ca="1" si="860"/>
        <v>0</v>
      </c>
      <c r="R3263" s="34" t="str">
        <f t="shared" ca="1" si="866"/>
        <v>SELL</v>
      </c>
    </row>
    <row r="3264" spans="1:18" x14ac:dyDescent="0.3">
      <c r="A3264" s="9">
        <v>3261</v>
      </c>
      <c r="B3264" s="11">
        <f t="shared" ca="1" si="850"/>
        <v>39828</v>
      </c>
      <c r="C3264" s="17">
        <f t="shared" ca="1" si="851"/>
        <v>2736.7</v>
      </c>
      <c r="D3264" s="42">
        <f t="shared" ca="1" si="861"/>
        <v>-98.600000000000364</v>
      </c>
      <c r="E3264" s="15">
        <f t="shared" ca="1" si="853"/>
        <v>0</v>
      </c>
      <c r="F3264" s="15">
        <f t="shared" ca="1" si="854"/>
        <v>-98.600000000000364</v>
      </c>
      <c r="G3264" s="17">
        <f t="shared" ca="1" si="862"/>
        <v>26.778571428571436</v>
      </c>
      <c r="H3264" s="17">
        <f t="shared" ca="1" si="863"/>
        <v>39.646428571428586</v>
      </c>
      <c r="I3264" s="17">
        <f t="shared" ca="1" si="864"/>
        <v>0.67543464552742993</v>
      </c>
      <c r="J3264" s="23">
        <f t="shared" ca="1" si="855"/>
        <v>40.313995376095484</v>
      </c>
      <c r="K3264" s="19" t="str">
        <f t="shared" ca="1" si="856"/>
        <v/>
      </c>
      <c r="L3264" s="19" t="str">
        <f t="shared" ca="1" si="857"/>
        <v/>
      </c>
      <c r="M3264" s="9" t="str">
        <f t="shared" ca="1" si="858"/>
        <v/>
      </c>
      <c r="N3264" s="9" t="str">
        <f t="shared" ca="1" si="859"/>
        <v/>
      </c>
      <c r="O3264" s="11">
        <f t="shared" ca="1" si="852"/>
        <v>39828</v>
      </c>
      <c r="P3264" s="31">
        <f t="shared" ca="1" si="865"/>
        <v>74</v>
      </c>
      <c r="Q3264" s="9">
        <f t="shared" ca="1" si="860"/>
        <v>0</v>
      </c>
      <c r="R3264" s="34" t="str">
        <f t="shared" ca="1" si="866"/>
        <v>SELL</v>
      </c>
    </row>
    <row r="3265" spans="1:18" x14ac:dyDescent="0.3">
      <c r="A3265" s="9">
        <v>3262</v>
      </c>
      <c r="B3265" s="11">
        <f t="shared" ca="1" si="850"/>
        <v>39829</v>
      </c>
      <c r="C3265" s="17">
        <f t="shared" ca="1" si="851"/>
        <v>2828.45</v>
      </c>
      <c r="D3265" s="42">
        <f t="shared" ca="1" si="861"/>
        <v>91.75</v>
      </c>
      <c r="E3265" s="15">
        <f t="shared" ca="1" si="853"/>
        <v>91.75</v>
      </c>
      <c r="F3265" s="15">
        <f t="shared" ca="1" si="854"/>
        <v>0</v>
      </c>
      <c r="G3265" s="17">
        <f t="shared" ca="1" si="862"/>
        <v>33.332142857142863</v>
      </c>
      <c r="H3265" s="17">
        <f t="shared" ca="1" si="863"/>
        <v>35.389285714285734</v>
      </c>
      <c r="I3265" s="17">
        <f t="shared" ca="1" si="864"/>
        <v>0.94187102633969078</v>
      </c>
      <c r="J3265" s="23">
        <f t="shared" ca="1" si="855"/>
        <v>48.503274087932638</v>
      </c>
      <c r="K3265" s="19" t="str">
        <f t="shared" ca="1" si="856"/>
        <v/>
      </c>
      <c r="L3265" s="19" t="str">
        <f t="shared" ca="1" si="857"/>
        <v/>
      </c>
      <c r="M3265" s="9" t="str">
        <f t="shared" ca="1" si="858"/>
        <v/>
      </c>
      <c r="N3265" s="9" t="str">
        <f t="shared" ca="1" si="859"/>
        <v/>
      </c>
      <c r="O3265" s="11">
        <f t="shared" ca="1" si="852"/>
        <v>39829</v>
      </c>
      <c r="P3265" s="31">
        <f t="shared" ca="1" si="865"/>
        <v>74</v>
      </c>
      <c r="Q3265" s="9">
        <f t="shared" ca="1" si="860"/>
        <v>0</v>
      </c>
      <c r="R3265" s="34" t="str">
        <f t="shared" ca="1" si="866"/>
        <v>SELL</v>
      </c>
    </row>
    <row r="3266" spans="1:18" x14ac:dyDescent="0.3">
      <c r="A3266" s="9">
        <v>3263</v>
      </c>
      <c r="B3266" s="11">
        <f t="shared" ca="1" si="850"/>
        <v>39832</v>
      </c>
      <c r="C3266" s="17">
        <f t="shared" ca="1" si="851"/>
        <v>2846.2</v>
      </c>
      <c r="D3266" s="42">
        <f t="shared" ca="1" si="861"/>
        <v>17.75</v>
      </c>
      <c r="E3266" s="15">
        <f t="shared" ca="1" si="853"/>
        <v>17.75</v>
      </c>
      <c r="F3266" s="15">
        <f t="shared" ca="1" si="854"/>
        <v>0</v>
      </c>
      <c r="G3266" s="17">
        <f t="shared" ca="1" si="862"/>
        <v>29.960714285714307</v>
      </c>
      <c r="H3266" s="17">
        <f t="shared" ca="1" si="863"/>
        <v>35.389285714285734</v>
      </c>
      <c r="I3266" s="17">
        <f t="shared" ca="1" si="864"/>
        <v>0.84660409728529629</v>
      </c>
      <c r="J3266" s="23">
        <f t="shared" ca="1" si="855"/>
        <v>45.846540605530663</v>
      </c>
      <c r="K3266" s="19" t="str">
        <f t="shared" ca="1" si="856"/>
        <v/>
      </c>
      <c r="L3266" s="19" t="str">
        <f t="shared" ca="1" si="857"/>
        <v/>
      </c>
      <c r="M3266" s="9" t="str">
        <f t="shared" ca="1" si="858"/>
        <v/>
      </c>
      <c r="N3266" s="9" t="str">
        <f t="shared" ca="1" si="859"/>
        <v/>
      </c>
      <c r="O3266" s="11">
        <f t="shared" ca="1" si="852"/>
        <v>39832</v>
      </c>
      <c r="P3266" s="31">
        <f t="shared" ca="1" si="865"/>
        <v>74</v>
      </c>
      <c r="Q3266" s="9">
        <f t="shared" ca="1" si="860"/>
        <v>0</v>
      </c>
      <c r="R3266" s="34" t="str">
        <f t="shared" ca="1" si="866"/>
        <v>SELL</v>
      </c>
    </row>
    <row r="3267" spans="1:18" x14ac:dyDescent="0.3">
      <c r="A3267" s="9">
        <v>3264</v>
      </c>
      <c r="B3267" s="11">
        <f t="shared" ca="1" si="850"/>
        <v>39833</v>
      </c>
      <c r="C3267" s="17">
        <f t="shared" ca="1" si="851"/>
        <v>2796.6</v>
      </c>
      <c r="D3267" s="42">
        <f t="shared" ca="1" si="861"/>
        <v>-49.599999999999909</v>
      </c>
      <c r="E3267" s="15">
        <f t="shared" ca="1" si="853"/>
        <v>0</v>
      </c>
      <c r="F3267" s="15">
        <f t="shared" ca="1" si="854"/>
        <v>-49.599999999999909</v>
      </c>
      <c r="G3267" s="17">
        <f t="shared" ca="1" si="862"/>
        <v>25.867857142857151</v>
      </c>
      <c r="H3267" s="17">
        <f t="shared" ca="1" si="863"/>
        <v>38.932142857142871</v>
      </c>
      <c r="I3267" s="17">
        <f t="shared" ca="1" si="864"/>
        <v>0.66443445555453629</v>
      </c>
      <c r="J3267" s="23">
        <f t="shared" ca="1" si="855"/>
        <v>39.919532627865962</v>
      </c>
      <c r="K3267" s="19" t="str">
        <f t="shared" ca="1" si="856"/>
        <v/>
      </c>
      <c r="L3267" s="19" t="str">
        <f t="shared" ca="1" si="857"/>
        <v/>
      </c>
      <c r="M3267" s="9" t="str">
        <f t="shared" ca="1" si="858"/>
        <v/>
      </c>
      <c r="N3267" s="9" t="str">
        <f t="shared" ca="1" si="859"/>
        <v/>
      </c>
      <c r="O3267" s="11">
        <f t="shared" ca="1" si="852"/>
        <v>39833</v>
      </c>
      <c r="P3267" s="31">
        <f t="shared" ca="1" si="865"/>
        <v>74</v>
      </c>
      <c r="Q3267" s="9">
        <f t="shared" ca="1" si="860"/>
        <v>0</v>
      </c>
      <c r="R3267" s="34" t="str">
        <f t="shared" ca="1" si="866"/>
        <v>SELL</v>
      </c>
    </row>
    <row r="3268" spans="1:18" x14ac:dyDescent="0.3">
      <c r="A3268" s="9">
        <v>3265</v>
      </c>
      <c r="B3268" s="11">
        <f t="shared" ref="B3268:B3331" ca="1" si="867">VLOOKUP(A3268,INDIRECT($V$1&amp;"$A$2:$C$100000"),2,FALSE)</f>
        <v>39834</v>
      </c>
      <c r="C3268" s="17">
        <f t="shared" ref="C3268:C3331" ca="1" si="868">VLOOKUP(A3268,INDIRECT($V$1&amp;"$A$2:$C$100000"),3,FALSE)</f>
        <v>2706.15</v>
      </c>
      <c r="D3268" s="42">
        <f t="shared" ca="1" si="861"/>
        <v>-90.449999999999818</v>
      </c>
      <c r="E3268" s="15">
        <f t="shared" ca="1" si="853"/>
        <v>0</v>
      </c>
      <c r="F3268" s="15">
        <f t="shared" ca="1" si="854"/>
        <v>-90.449999999999818</v>
      </c>
      <c r="G3268" s="17">
        <f t="shared" ca="1" si="862"/>
        <v>25.867857142857151</v>
      </c>
      <c r="H3268" s="17">
        <f t="shared" ca="1" si="863"/>
        <v>43.939285714285724</v>
      </c>
      <c r="I3268" s="17">
        <f t="shared" ca="1" si="864"/>
        <v>0.58871819881329768</v>
      </c>
      <c r="J3268" s="23">
        <f t="shared" ca="1" si="855"/>
        <v>37.056175176506706</v>
      </c>
      <c r="K3268" s="19" t="str">
        <f t="shared" ca="1" si="856"/>
        <v/>
      </c>
      <c r="L3268" s="19" t="str">
        <f t="shared" ca="1" si="857"/>
        <v/>
      </c>
      <c r="M3268" s="9" t="str">
        <f t="shared" ca="1" si="858"/>
        <v/>
      </c>
      <c r="N3268" s="9" t="str">
        <f t="shared" ca="1" si="859"/>
        <v/>
      </c>
      <c r="O3268" s="11">
        <f t="shared" ref="O3268:O3331" ca="1" si="869">VLOOKUP(A3268,INDIRECT($V$1&amp;"$A$2:$C$100000"),2,FALSE)</f>
        <v>39834</v>
      </c>
      <c r="P3268" s="31">
        <f t="shared" ca="1" si="865"/>
        <v>74</v>
      </c>
      <c r="Q3268" s="9">
        <f t="shared" ca="1" si="860"/>
        <v>0</v>
      </c>
      <c r="R3268" s="34" t="str">
        <f t="shared" ca="1" si="866"/>
        <v>SELL</v>
      </c>
    </row>
    <row r="3269" spans="1:18" x14ac:dyDescent="0.3">
      <c r="A3269" s="9">
        <v>3266</v>
      </c>
      <c r="B3269" s="11">
        <f t="shared" ca="1" si="867"/>
        <v>39835</v>
      </c>
      <c r="C3269" s="17">
        <f t="shared" ca="1" si="868"/>
        <v>2713.8</v>
      </c>
      <c r="D3269" s="42">
        <f t="shared" ca="1" si="861"/>
        <v>7.6500000000000909</v>
      </c>
      <c r="E3269" s="15">
        <f t="shared" ref="E3269:E3332" ca="1" si="870">IF(D3269&gt;$V$5,D3269,0)</f>
        <v>7.6500000000000909</v>
      </c>
      <c r="F3269" s="15">
        <f t="shared" ref="F3269:F3332" ca="1" si="871">IF(D3269&lt;$V$5,D3269,0)</f>
        <v>0</v>
      </c>
      <c r="G3269" s="17">
        <f t="shared" ca="1" si="862"/>
        <v>21.10714285714289</v>
      </c>
      <c r="H3269" s="17">
        <f t="shared" ca="1" si="863"/>
        <v>43.939285714285724</v>
      </c>
      <c r="I3269" s="17">
        <f t="shared" ca="1" si="864"/>
        <v>0.48037064130699891</v>
      </c>
      <c r="J3269" s="23">
        <f t="shared" ref="J3269:J3332" ca="1" si="872">IF((A3269-1)&gt;=$G$1,IF(I3269=$V$5,$V$5,($V$6-($V$6/(1+I3269)))),"")</f>
        <v>32.449349365837605</v>
      </c>
      <c r="K3269" s="19" t="str">
        <f t="shared" ref="K3269:K3332" ca="1" si="873">IF((A3269-1)&gt;=$G$1,IF(J3269&gt;$D$1,$V$8,IF(J3269&lt;$C$1,$V$7,"")),"")</f>
        <v/>
      </c>
      <c r="L3269" s="19" t="str">
        <f t="shared" ref="L3269:L3332" ca="1" si="874">IF(M3269&lt;&gt;"",P3269,"")</f>
        <v/>
      </c>
      <c r="M3269" s="9" t="str">
        <f t="shared" ref="M3269:M3332" ca="1" si="875">IF(R3269&lt;&gt;R3268,R3269,"")</f>
        <v/>
      </c>
      <c r="N3269" s="9" t="str">
        <f t="shared" ref="N3269:N3332" ca="1" si="876">IF(OR(M3269=$V$7,M3269=$V$8),C3269,"")</f>
        <v/>
      </c>
      <c r="O3269" s="11">
        <f t="shared" ca="1" si="869"/>
        <v>39835</v>
      </c>
      <c r="P3269" s="31">
        <f t="shared" ca="1" si="865"/>
        <v>74</v>
      </c>
      <c r="Q3269" s="9">
        <f t="shared" ref="Q3269:Q3332" ca="1" si="877">IF(M3269&lt;&gt;"",1,0)</f>
        <v>0</v>
      </c>
      <c r="R3269" s="34" t="str">
        <f t="shared" ca="1" si="866"/>
        <v>SELL</v>
      </c>
    </row>
    <row r="3270" spans="1:18" x14ac:dyDescent="0.3">
      <c r="A3270" s="9">
        <v>3267</v>
      </c>
      <c r="B3270" s="11">
        <f t="shared" ca="1" si="867"/>
        <v>39836</v>
      </c>
      <c r="C3270" s="17">
        <f t="shared" ca="1" si="868"/>
        <v>2678.55</v>
      </c>
      <c r="D3270" s="42">
        <f t="shared" ref="D3270:D3333" ca="1" si="878">C3270-C3269</f>
        <v>-35.25</v>
      </c>
      <c r="E3270" s="15">
        <f t="shared" ca="1" si="870"/>
        <v>0</v>
      </c>
      <c r="F3270" s="15">
        <f t="shared" ca="1" si="871"/>
        <v>-35.25</v>
      </c>
      <c r="G3270" s="17">
        <f t="shared" ref="G3270:G3333" ca="1" si="879">IF((A3270-1)&gt;=$G$1,AVERAGE(OFFSET(E3270,0,0,-$G$1,1)),"")</f>
        <v>20.157142857142876</v>
      </c>
      <c r="H3270" s="17">
        <f t="shared" ref="H3270:H3333" ca="1" si="880">IF((A3270-1)&gt;=$G$1,ABS(AVERAGE(OFFSET(F3270,0,0,-$G$1,1))),"")</f>
        <v>46.457142857142863</v>
      </c>
      <c r="I3270" s="17">
        <f t="shared" ref="I3270:I3333" ca="1" si="881">IF((A3270-1)&gt;=$G$1,G3270/H3270,"")</f>
        <v>0.43388683886838902</v>
      </c>
      <c r="J3270" s="23">
        <f t="shared" ca="1" si="872"/>
        <v>30.259489598970632</v>
      </c>
      <c r="K3270" s="19" t="str">
        <f t="shared" ca="1" si="873"/>
        <v/>
      </c>
      <c r="L3270" s="19" t="str">
        <f t="shared" ca="1" si="874"/>
        <v/>
      </c>
      <c r="M3270" s="9" t="str">
        <f t="shared" ca="1" si="875"/>
        <v/>
      </c>
      <c r="N3270" s="9" t="str">
        <f t="shared" ca="1" si="876"/>
        <v/>
      </c>
      <c r="O3270" s="11">
        <f t="shared" ca="1" si="869"/>
        <v>39836</v>
      </c>
      <c r="P3270" s="31">
        <f t="shared" ref="P3270:P3333" ca="1" si="882">P3269+Q3270</f>
        <v>74</v>
      </c>
      <c r="Q3270" s="9">
        <f t="shared" ca="1" si="877"/>
        <v>0</v>
      </c>
      <c r="R3270" s="34" t="str">
        <f t="shared" ref="R3270:R3333" ca="1" si="883">IF(K3270=R3269,R3269,IF(K3270="",R3269,IF(K3270&lt;&gt;R3269,K3270)))</f>
        <v>SELL</v>
      </c>
    </row>
    <row r="3271" spans="1:18" x14ac:dyDescent="0.3">
      <c r="A3271" s="9">
        <v>3268</v>
      </c>
      <c r="B3271" s="11">
        <f t="shared" ca="1" si="867"/>
        <v>39840</v>
      </c>
      <c r="C3271" s="17">
        <f t="shared" ca="1" si="868"/>
        <v>2771.35</v>
      </c>
      <c r="D3271" s="42">
        <f t="shared" ca="1" si="878"/>
        <v>92.799999999999727</v>
      </c>
      <c r="E3271" s="15">
        <f t="shared" ca="1" si="870"/>
        <v>92.799999999999727</v>
      </c>
      <c r="F3271" s="15">
        <f t="shared" ca="1" si="871"/>
        <v>0</v>
      </c>
      <c r="G3271" s="17">
        <f t="shared" ca="1" si="879"/>
        <v>21.450000000000014</v>
      </c>
      <c r="H3271" s="17">
        <f t="shared" ca="1" si="880"/>
        <v>46.457142857142863</v>
      </c>
      <c r="I3271" s="17">
        <f t="shared" ca="1" si="881"/>
        <v>0.4617158671586718</v>
      </c>
      <c r="J3271" s="23">
        <f t="shared" ca="1" si="872"/>
        <v>31.587251498895569</v>
      </c>
      <c r="K3271" s="19" t="str">
        <f t="shared" ca="1" si="873"/>
        <v/>
      </c>
      <c r="L3271" s="19" t="str">
        <f t="shared" ca="1" si="874"/>
        <v/>
      </c>
      <c r="M3271" s="9" t="str">
        <f t="shared" ca="1" si="875"/>
        <v/>
      </c>
      <c r="N3271" s="9" t="str">
        <f t="shared" ca="1" si="876"/>
        <v/>
      </c>
      <c r="O3271" s="11">
        <f t="shared" ca="1" si="869"/>
        <v>39840</v>
      </c>
      <c r="P3271" s="31">
        <f t="shared" ca="1" si="882"/>
        <v>74</v>
      </c>
      <c r="Q3271" s="9">
        <f t="shared" ca="1" si="877"/>
        <v>0</v>
      </c>
      <c r="R3271" s="34" t="str">
        <f t="shared" ca="1" si="883"/>
        <v>SELL</v>
      </c>
    </row>
    <row r="3272" spans="1:18" x14ac:dyDescent="0.3">
      <c r="A3272" s="9">
        <v>3269</v>
      </c>
      <c r="B3272" s="11">
        <f t="shared" ca="1" si="867"/>
        <v>39841</v>
      </c>
      <c r="C3272" s="17">
        <f t="shared" ca="1" si="868"/>
        <v>2849.5</v>
      </c>
      <c r="D3272" s="42">
        <f t="shared" ca="1" si="878"/>
        <v>78.150000000000091</v>
      </c>
      <c r="E3272" s="15">
        <f t="shared" ca="1" si="870"/>
        <v>78.150000000000091</v>
      </c>
      <c r="F3272" s="15">
        <f t="shared" ca="1" si="871"/>
        <v>0</v>
      </c>
      <c r="G3272" s="17">
        <f t="shared" ca="1" si="879"/>
        <v>27.032142857142876</v>
      </c>
      <c r="H3272" s="17">
        <f t="shared" ca="1" si="880"/>
        <v>45.839285714285744</v>
      </c>
      <c r="I3272" s="17">
        <f t="shared" ca="1" si="881"/>
        <v>0.58971562134787692</v>
      </c>
      <c r="J3272" s="23">
        <f t="shared" ca="1" si="872"/>
        <v>37.0956675161733</v>
      </c>
      <c r="K3272" s="19" t="str">
        <f t="shared" ca="1" si="873"/>
        <v/>
      </c>
      <c r="L3272" s="19" t="str">
        <f t="shared" ca="1" si="874"/>
        <v/>
      </c>
      <c r="M3272" s="9" t="str">
        <f t="shared" ca="1" si="875"/>
        <v/>
      </c>
      <c r="N3272" s="9" t="str">
        <f t="shared" ca="1" si="876"/>
        <v/>
      </c>
      <c r="O3272" s="11">
        <f t="shared" ca="1" si="869"/>
        <v>39841</v>
      </c>
      <c r="P3272" s="31">
        <f t="shared" ca="1" si="882"/>
        <v>74</v>
      </c>
      <c r="Q3272" s="9">
        <f t="shared" ca="1" si="877"/>
        <v>0</v>
      </c>
      <c r="R3272" s="34" t="str">
        <f t="shared" ca="1" si="883"/>
        <v>SELL</v>
      </c>
    </row>
    <row r="3273" spans="1:18" x14ac:dyDescent="0.3">
      <c r="A3273" s="9">
        <v>3270</v>
      </c>
      <c r="B3273" s="11">
        <f t="shared" ca="1" si="867"/>
        <v>39842</v>
      </c>
      <c r="C3273" s="17">
        <f t="shared" ca="1" si="868"/>
        <v>2823.95</v>
      </c>
      <c r="D3273" s="42">
        <f t="shared" ca="1" si="878"/>
        <v>-25.550000000000182</v>
      </c>
      <c r="E3273" s="15">
        <f t="shared" ca="1" si="870"/>
        <v>0</v>
      </c>
      <c r="F3273" s="15">
        <f t="shared" ca="1" si="871"/>
        <v>-25.550000000000182</v>
      </c>
      <c r="G3273" s="17">
        <f t="shared" ca="1" si="879"/>
        <v>27.032142857142876</v>
      </c>
      <c r="H3273" s="17">
        <f t="shared" ca="1" si="880"/>
        <v>33.921428571428613</v>
      </c>
      <c r="I3273" s="17">
        <f t="shared" ca="1" si="881"/>
        <v>0.79690461149715686</v>
      </c>
      <c r="J3273" s="23">
        <f t="shared" ca="1" si="872"/>
        <v>44.348743188609589</v>
      </c>
      <c r="K3273" s="19" t="str">
        <f t="shared" ca="1" si="873"/>
        <v/>
      </c>
      <c r="L3273" s="19" t="str">
        <f t="shared" ca="1" si="874"/>
        <v/>
      </c>
      <c r="M3273" s="9" t="str">
        <f t="shared" ca="1" si="875"/>
        <v/>
      </c>
      <c r="N3273" s="9" t="str">
        <f t="shared" ca="1" si="876"/>
        <v/>
      </c>
      <c r="O3273" s="11">
        <f t="shared" ca="1" si="869"/>
        <v>39842</v>
      </c>
      <c r="P3273" s="31">
        <f t="shared" ca="1" si="882"/>
        <v>74</v>
      </c>
      <c r="Q3273" s="9">
        <f t="shared" ca="1" si="877"/>
        <v>0</v>
      </c>
      <c r="R3273" s="34" t="str">
        <f t="shared" ca="1" si="883"/>
        <v>SELL</v>
      </c>
    </row>
    <row r="3274" spans="1:18" x14ac:dyDescent="0.3">
      <c r="A3274" s="9">
        <v>3271</v>
      </c>
      <c r="B3274" s="11">
        <f t="shared" ca="1" si="867"/>
        <v>39843</v>
      </c>
      <c r="C3274" s="17">
        <f t="shared" ca="1" si="868"/>
        <v>2874.8</v>
      </c>
      <c r="D3274" s="42">
        <f t="shared" ca="1" si="878"/>
        <v>50.850000000000364</v>
      </c>
      <c r="E3274" s="15">
        <f t="shared" ca="1" si="870"/>
        <v>50.850000000000364</v>
      </c>
      <c r="F3274" s="15">
        <f t="shared" ca="1" si="871"/>
        <v>0</v>
      </c>
      <c r="G3274" s="17">
        <f t="shared" ca="1" si="879"/>
        <v>30.664285714285761</v>
      </c>
      <c r="H3274" s="17">
        <f t="shared" ca="1" si="880"/>
        <v>30.535714285714317</v>
      </c>
      <c r="I3274" s="17">
        <f t="shared" ca="1" si="881"/>
        <v>1.0042105263157899</v>
      </c>
      <c r="J3274" s="23">
        <f t="shared" ca="1" si="872"/>
        <v>50.105042016806728</v>
      </c>
      <c r="K3274" s="19" t="str">
        <f t="shared" ca="1" si="873"/>
        <v/>
      </c>
      <c r="L3274" s="19" t="str">
        <f t="shared" ca="1" si="874"/>
        <v/>
      </c>
      <c r="M3274" s="9" t="str">
        <f t="shared" ca="1" si="875"/>
        <v/>
      </c>
      <c r="N3274" s="9" t="str">
        <f t="shared" ca="1" si="876"/>
        <v/>
      </c>
      <c r="O3274" s="11">
        <f t="shared" ca="1" si="869"/>
        <v>39843</v>
      </c>
      <c r="P3274" s="31">
        <f t="shared" ca="1" si="882"/>
        <v>74</v>
      </c>
      <c r="Q3274" s="9">
        <f t="shared" ca="1" si="877"/>
        <v>0</v>
      </c>
      <c r="R3274" s="34" t="str">
        <f t="shared" ca="1" si="883"/>
        <v>SELL</v>
      </c>
    </row>
    <row r="3275" spans="1:18" x14ac:dyDescent="0.3">
      <c r="A3275" s="9">
        <v>3272</v>
      </c>
      <c r="B3275" s="11">
        <f t="shared" ca="1" si="867"/>
        <v>39846</v>
      </c>
      <c r="C3275" s="17">
        <f t="shared" ca="1" si="868"/>
        <v>2766.65</v>
      </c>
      <c r="D3275" s="42">
        <f t="shared" ca="1" si="878"/>
        <v>-108.15000000000009</v>
      </c>
      <c r="E3275" s="15">
        <f t="shared" ca="1" si="870"/>
        <v>0</v>
      </c>
      <c r="F3275" s="15">
        <f t="shared" ca="1" si="871"/>
        <v>-108.15000000000009</v>
      </c>
      <c r="G3275" s="17">
        <f t="shared" ca="1" si="879"/>
        <v>30.664285714285761</v>
      </c>
      <c r="H3275" s="17">
        <f t="shared" ca="1" si="880"/>
        <v>31.125000000000032</v>
      </c>
      <c r="I3275" s="17">
        <f t="shared" ca="1" si="881"/>
        <v>0.9851979345955254</v>
      </c>
      <c r="J3275" s="23">
        <f t="shared" ca="1" si="872"/>
        <v>49.627189179816206</v>
      </c>
      <c r="K3275" s="19" t="str">
        <f t="shared" ca="1" si="873"/>
        <v/>
      </c>
      <c r="L3275" s="19" t="str">
        <f t="shared" ca="1" si="874"/>
        <v/>
      </c>
      <c r="M3275" s="9" t="str">
        <f t="shared" ca="1" si="875"/>
        <v/>
      </c>
      <c r="N3275" s="9" t="str">
        <f t="shared" ca="1" si="876"/>
        <v/>
      </c>
      <c r="O3275" s="11">
        <f t="shared" ca="1" si="869"/>
        <v>39846</v>
      </c>
      <c r="P3275" s="31">
        <f t="shared" ca="1" si="882"/>
        <v>74</v>
      </c>
      <c r="Q3275" s="9">
        <f t="shared" ca="1" si="877"/>
        <v>0</v>
      </c>
      <c r="R3275" s="34" t="str">
        <f t="shared" ca="1" si="883"/>
        <v>SELL</v>
      </c>
    </row>
    <row r="3276" spans="1:18" x14ac:dyDescent="0.3">
      <c r="A3276" s="9">
        <v>3273</v>
      </c>
      <c r="B3276" s="11">
        <f t="shared" ca="1" si="867"/>
        <v>39847</v>
      </c>
      <c r="C3276" s="17">
        <f t="shared" ca="1" si="868"/>
        <v>2783.9</v>
      </c>
      <c r="D3276" s="42">
        <f t="shared" ca="1" si="878"/>
        <v>17.25</v>
      </c>
      <c r="E3276" s="15">
        <f t="shared" ca="1" si="870"/>
        <v>17.25</v>
      </c>
      <c r="F3276" s="15">
        <f t="shared" ca="1" si="871"/>
        <v>0</v>
      </c>
      <c r="G3276" s="17">
        <f t="shared" ca="1" si="879"/>
        <v>31.896428571428618</v>
      </c>
      <c r="H3276" s="17">
        <f t="shared" ca="1" si="880"/>
        <v>29.114285714285739</v>
      </c>
      <c r="I3276" s="17">
        <f t="shared" ca="1" si="881"/>
        <v>1.0955593719332686</v>
      </c>
      <c r="J3276" s="23">
        <f t="shared" ca="1" si="872"/>
        <v>52.280044488672971</v>
      </c>
      <c r="K3276" s="19" t="str">
        <f t="shared" ca="1" si="873"/>
        <v/>
      </c>
      <c r="L3276" s="19" t="str">
        <f t="shared" ca="1" si="874"/>
        <v/>
      </c>
      <c r="M3276" s="9" t="str">
        <f t="shared" ca="1" si="875"/>
        <v/>
      </c>
      <c r="N3276" s="9" t="str">
        <f t="shared" ca="1" si="876"/>
        <v/>
      </c>
      <c r="O3276" s="11">
        <f t="shared" ca="1" si="869"/>
        <v>39847</v>
      </c>
      <c r="P3276" s="31">
        <f t="shared" ca="1" si="882"/>
        <v>74</v>
      </c>
      <c r="Q3276" s="9">
        <f t="shared" ca="1" si="877"/>
        <v>0</v>
      </c>
      <c r="R3276" s="34" t="str">
        <f t="shared" ca="1" si="883"/>
        <v>SELL</v>
      </c>
    </row>
    <row r="3277" spans="1:18" x14ac:dyDescent="0.3">
      <c r="A3277" s="9">
        <v>3274</v>
      </c>
      <c r="B3277" s="11">
        <f t="shared" ca="1" si="867"/>
        <v>39848</v>
      </c>
      <c r="C3277" s="17">
        <f t="shared" ca="1" si="868"/>
        <v>2803.05</v>
      </c>
      <c r="D3277" s="42">
        <f t="shared" ca="1" si="878"/>
        <v>19.150000000000091</v>
      </c>
      <c r="E3277" s="15">
        <f t="shared" ca="1" si="870"/>
        <v>19.150000000000091</v>
      </c>
      <c r="F3277" s="15">
        <f t="shared" ca="1" si="871"/>
        <v>0</v>
      </c>
      <c r="G3277" s="17">
        <f t="shared" ca="1" si="879"/>
        <v>26.810714285714312</v>
      </c>
      <c r="H3277" s="17">
        <f t="shared" ca="1" si="880"/>
        <v>29.114285714285739</v>
      </c>
      <c r="I3277" s="17">
        <f t="shared" ca="1" si="881"/>
        <v>0.92087831207065762</v>
      </c>
      <c r="J3277" s="23">
        <f t="shared" ca="1" si="872"/>
        <v>47.94048151222939</v>
      </c>
      <c r="K3277" s="19" t="str">
        <f t="shared" ca="1" si="873"/>
        <v/>
      </c>
      <c r="L3277" s="19" t="str">
        <f t="shared" ca="1" si="874"/>
        <v/>
      </c>
      <c r="M3277" s="9" t="str">
        <f t="shared" ca="1" si="875"/>
        <v/>
      </c>
      <c r="N3277" s="9" t="str">
        <f t="shared" ca="1" si="876"/>
        <v/>
      </c>
      <c r="O3277" s="11">
        <f t="shared" ca="1" si="869"/>
        <v>39848</v>
      </c>
      <c r="P3277" s="31">
        <f t="shared" ca="1" si="882"/>
        <v>74</v>
      </c>
      <c r="Q3277" s="9">
        <f t="shared" ca="1" si="877"/>
        <v>0</v>
      </c>
      <c r="R3277" s="34" t="str">
        <f t="shared" ca="1" si="883"/>
        <v>SELL</v>
      </c>
    </row>
    <row r="3278" spans="1:18" x14ac:dyDescent="0.3">
      <c r="A3278" s="9">
        <v>3275</v>
      </c>
      <c r="B3278" s="11">
        <f t="shared" ca="1" si="867"/>
        <v>39849</v>
      </c>
      <c r="C3278" s="17">
        <f t="shared" ca="1" si="868"/>
        <v>2780.05</v>
      </c>
      <c r="D3278" s="42">
        <f t="shared" ca="1" si="878"/>
        <v>-23</v>
      </c>
      <c r="E3278" s="15">
        <f t="shared" ca="1" si="870"/>
        <v>0</v>
      </c>
      <c r="F3278" s="15">
        <f t="shared" ca="1" si="871"/>
        <v>-23</v>
      </c>
      <c r="G3278" s="17">
        <f t="shared" ca="1" si="879"/>
        <v>26.810714285714312</v>
      </c>
      <c r="H3278" s="17">
        <f t="shared" ca="1" si="880"/>
        <v>23.714285714285715</v>
      </c>
      <c r="I3278" s="17">
        <f t="shared" ca="1" si="881"/>
        <v>1.1305722891566277</v>
      </c>
      <c r="J3278" s="23">
        <f t="shared" ca="1" si="872"/>
        <v>53.064253905421666</v>
      </c>
      <c r="K3278" s="19" t="str">
        <f t="shared" ca="1" si="873"/>
        <v/>
      </c>
      <c r="L3278" s="19" t="str">
        <f t="shared" ca="1" si="874"/>
        <v/>
      </c>
      <c r="M3278" s="9" t="str">
        <f t="shared" ca="1" si="875"/>
        <v/>
      </c>
      <c r="N3278" s="9" t="str">
        <f t="shared" ca="1" si="876"/>
        <v/>
      </c>
      <c r="O3278" s="11">
        <f t="shared" ca="1" si="869"/>
        <v>39849</v>
      </c>
      <c r="P3278" s="31">
        <f t="shared" ca="1" si="882"/>
        <v>74</v>
      </c>
      <c r="Q3278" s="9">
        <f t="shared" ca="1" si="877"/>
        <v>0</v>
      </c>
      <c r="R3278" s="34" t="str">
        <f t="shared" ca="1" si="883"/>
        <v>SELL</v>
      </c>
    </row>
    <row r="3279" spans="1:18" x14ac:dyDescent="0.3">
      <c r="A3279" s="9">
        <v>3276</v>
      </c>
      <c r="B3279" s="11">
        <f t="shared" ca="1" si="867"/>
        <v>39850</v>
      </c>
      <c r="C3279" s="17">
        <f t="shared" ca="1" si="868"/>
        <v>2843.1</v>
      </c>
      <c r="D3279" s="42">
        <f t="shared" ca="1" si="878"/>
        <v>63.049999999999727</v>
      </c>
      <c r="E3279" s="15">
        <f t="shared" ca="1" si="870"/>
        <v>63.049999999999727</v>
      </c>
      <c r="F3279" s="15">
        <f t="shared" ca="1" si="871"/>
        <v>0</v>
      </c>
      <c r="G3279" s="17">
        <f t="shared" ca="1" si="879"/>
        <v>24.760714285714293</v>
      </c>
      <c r="H3279" s="17">
        <f t="shared" ca="1" si="880"/>
        <v>23.714285714285715</v>
      </c>
      <c r="I3279" s="17">
        <f t="shared" ca="1" si="881"/>
        <v>1.0441265060240967</v>
      </c>
      <c r="J3279" s="23">
        <f t="shared" ca="1" si="872"/>
        <v>51.07934870699183</v>
      </c>
      <c r="K3279" s="19" t="str">
        <f t="shared" ca="1" si="873"/>
        <v/>
      </c>
      <c r="L3279" s="19" t="str">
        <f t="shared" ca="1" si="874"/>
        <v/>
      </c>
      <c r="M3279" s="9" t="str">
        <f t="shared" ca="1" si="875"/>
        <v/>
      </c>
      <c r="N3279" s="9" t="str">
        <f t="shared" ca="1" si="876"/>
        <v/>
      </c>
      <c r="O3279" s="11">
        <f t="shared" ca="1" si="869"/>
        <v>39850</v>
      </c>
      <c r="P3279" s="31">
        <f t="shared" ca="1" si="882"/>
        <v>74</v>
      </c>
      <c r="Q3279" s="9">
        <f t="shared" ca="1" si="877"/>
        <v>0</v>
      </c>
      <c r="R3279" s="34" t="str">
        <f t="shared" ca="1" si="883"/>
        <v>SELL</v>
      </c>
    </row>
    <row r="3280" spans="1:18" x14ac:dyDescent="0.3">
      <c r="A3280" s="9">
        <v>3277</v>
      </c>
      <c r="B3280" s="11">
        <f t="shared" ca="1" si="867"/>
        <v>39853</v>
      </c>
      <c r="C3280" s="17">
        <f t="shared" ca="1" si="868"/>
        <v>2919.9</v>
      </c>
      <c r="D3280" s="42">
        <f t="shared" ca="1" si="878"/>
        <v>76.800000000000182</v>
      </c>
      <c r="E3280" s="15">
        <f t="shared" ca="1" si="870"/>
        <v>76.800000000000182</v>
      </c>
      <c r="F3280" s="15">
        <f t="shared" ca="1" si="871"/>
        <v>0</v>
      </c>
      <c r="G3280" s="17">
        <f t="shared" ca="1" si="879"/>
        <v>28.978571428571449</v>
      </c>
      <c r="H3280" s="17">
        <f t="shared" ca="1" si="880"/>
        <v>23.714285714285715</v>
      </c>
      <c r="I3280" s="17">
        <f t="shared" ca="1" si="881"/>
        <v>1.2219879518072296</v>
      </c>
      <c r="J3280" s="23">
        <f t="shared" ca="1" si="872"/>
        <v>54.995255523925735</v>
      </c>
      <c r="K3280" s="19" t="str">
        <f t="shared" ca="1" si="873"/>
        <v/>
      </c>
      <c r="L3280" s="19" t="str">
        <f t="shared" ca="1" si="874"/>
        <v/>
      </c>
      <c r="M3280" s="9" t="str">
        <f t="shared" ca="1" si="875"/>
        <v/>
      </c>
      <c r="N3280" s="9" t="str">
        <f t="shared" ca="1" si="876"/>
        <v/>
      </c>
      <c r="O3280" s="11">
        <f t="shared" ca="1" si="869"/>
        <v>39853</v>
      </c>
      <c r="P3280" s="31">
        <f t="shared" ca="1" si="882"/>
        <v>74</v>
      </c>
      <c r="Q3280" s="9">
        <f t="shared" ca="1" si="877"/>
        <v>0</v>
      </c>
      <c r="R3280" s="34" t="str">
        <f t="shared" ca="1" si="883"/>
        <v>SELL</v>
      </c>
    </row>
    <row r="3281" spans="1:18" x14ac:dyDescent="0.3">
      <c r="A3281" s="9">
        <v>3278</v>
      </c>
      <c r="B3281" s="11">
        <f t="shared" ca="1" si="867"/>
        <v>39854</v>
      </c>
      <c r="C3281" s="17">
        <f t="shared" ca="1" si="868"/>
        <v>2934.5</v>
      </c>
      <c r="D3281" s="42">
        <f t="shared" ca="1" si="878"/>
        <v>14.599999999999909</v>
      </c>
      <c r="E3281" s="15">
        <f t="shared" ca="1" si="870"/>
        <v>14.599999999999909</v>
      </c>
      <c r="F3281" s="15">
        <f t="shared" ca="1" si="871"/>
        <v>0</v>
      </c>
      <c r="G3281" s="17">
        <f t="shared" ca="1" si="879"/>
        <v>30.021428571428583</v>
      </c>
      <c r="H3281" s="17">
        <f t="shared" ca="1" si="880"/>
        <v>20.171428571428578</v>
      </c>
      <c r="I3281" s="17">
        <f t="shared" ca="1" si="881"/>
        <v>1.488314447592068</v>
      </c>
      <c r="J3281" s="23">
        <f t="shared" ca="1" si="872"/>
        <v>59.812153123665865</v>
      </c>
      <c r="K3281" s="19" t="str">
        <f t="shared" ca="1" si="873"/>
        <v/>
      </c>
      <c r="L3281" s="19" t="str">
        <f t="shared" ca="1" si="874"/>
        <v/>
      </c>
      <c r="M3281" s="9" t="str">
        <f t="shared" ca="1" si="875"/>
        <v/>
      </c>
      <c r="N3281" s="9" t="str">
        <f t="shared" ca="1" si="876"/>
        <v/>
      </c>
      <c r="O3281" s="11">
        <f t="shared" ca="1" si="869"/>
        <v>39854</v>
      </c>
      <c r="P3281" s="31">
        <f t="shared" ca="1" si="882"/>
        <v>74</v>
      </c>
      <c r="Q3281" s="9">
        <f t="shared" ca="1" si="877"/>
        <v>0</v>
      </c>
      <c r="R3281" s="34" t="str">
        <f t="shared" ca="1" si="883"/>
        <v>SELL</v>
      </c>
    </row>
    <row r="3282" spans="1:18" x14ac:dyDescent="0.3">
      <c r="A3282" s="9">
        <v>3279</v>
      </c>
      <c r="B3282" s="11">
        <f t="shared" ca="1" si="867"/>
        <v>39855</v>
      </c>
      <c r="C3282" s="17">
        <f t="shared" ca="1" si="868"/>
        <v>2925.7</v>
      </c>
      <c r="D3282" s="42">
        <f t="shared" ca="1" si="878"/>
        <v>-8.8000000000001819</v>
      </c>
      <c r="E3282" s="15">
        <f t="shared" ca="1" si="870"/>
        <v>0</v>
      </c>
      <c r="F3282" s="15">
        <f t="shared" ca="1" si="871"/>
        <v>-8.8000000000001819</v>
      </c>
      <c r="G3282" s="17">
        <f t="shared" ca="1" si="879"/>
        <v>30.021428571428583</v>
      </c>
      <c r="H3282" s="17">
        <f t="shared" ca="1" si="880"/>
        <v>14.339285714285747</v>
      </c>
      <c r="I3282" s="17">
        <f t="shared" ca="1" si="881"/>
        <v>2.0936488169364842</v>
      </c>
      <c r="J3282" s="23">
        <f t="shared" ca="1" si="872"/>
        <v>67.675710490298655</v>
      </c>
      <c r="K3282" s="19" t="str">
        <f t="shared" ca="1" si="873"/>
        <v/>
      </c>
      <c r="L3282" s="19" t="str">
        <f t="shared" ca="1" si="874"/>
        <v/>
      </c>
      <c r="M3282" s="9" t="str">
        <f t="shared" ca="1" si="875"/>
        <v/>
      </c>
      <c r="N3282" s="9" t="str">
        <f t="shared" ca="1" si="876"/>
        <v/>
      </c>
      <c r="O3282" s="11">
        <f t="shared" ca="1" si="869"/>
        <v>39855</v>
      </c>
      <c r="P3282" s="31">
        <f t="shared" ca="1" si="882"/>
        <v>74</v>
      </c>
      <c r="Q3282" s="9">
        <f t="shared" ca="1" si="877"/>
        <v>0</v>
      </c>
      <c r="R3282" s="34" t="str">
        <f t="shared" ca="1" si="883"/>
        <v>SELL</v>
      </c>
    </row>
    <row r="3283" spans="1:18" x14ac:dyDescent="0.3">
      <c r="A3283" s="9">
        <v>3280</v>
      </c>
      <c r="B3283" s="11">
        <f t="shared" ca="1" si="867"/>
        <v>39856</v>
      </c>
      <c r="C3283" s="17">
        <f t="shared" ca="1" si="868"/>
        <v>2893.05</v>
      </c>
      <c r="D3283" s="42">
        <f t="shared" ca="1" si="878"/>
        <v>-32.649999999999636</v>
      </c>
      <c r="E3283" s="15">
        <f t="shared" ca="1" si="870"/>
        <v>0</v>
      </c>
      <c r="F3283" s="15">
        <f t="shared" ca="1" si="871"/>
        <v>-32.649999999999636</v>
      </c>
      <c r="G3283" s="17">
        <f t="shared" ca="1" si="879"/>
        <v>29.475000000000005</v>
      </c>
      <c r="H3283" s="17">
        <f t="shared" ca="1" si="880"/>
        <v>16.671428571428578</v>
      </c>
      <c r="I3283" s="17">
        <f t="shared" ca="1" si="881"/>
        <v>1.7679948586118248</v>
      </c>
      <c r="J3283" s="23">
        <f t="shared" ca="1" si="872"/>
        <v>63.872765265846297</v>
      </c>
      <c r="K3283" s="19" t="str">
        <f t="shared" ca="1" si="873"/>
        <v/>
      </c>
      <c r="L3283" s="19" t="str">
        <f t="shared" ca="1" si="874"/>
        <v/>
      </c>
      <c r="M3283" s="9" t="str">
        <f t="shared" ca="1" si="875"/>
        <v/>
      </c>
      <c r="N3283" s="9" t="str">
        <f t="shared" ca="1" si="876"/>
        <v/>
      </c>
      <c r="O3283" s="11">
        <f t="shared" ca="1" si="869"/>
        <v>39856</v>
      </c>
      <c r="P3283" s="31">
        <f t="shared" ca="1" si="882"/>
        <v>74</v>
      </c>
      <c r="Q3283" s="9">
        <f t="shared" ca="1" si="877"/>
        <v>0</v>
      </c>
      <c r="R3283" s="34" t="str">
        <f t="shared" ca="1" si="883"/>
        <v>SELL</v>
      </c>
    </row>
    <row r="3284" spans="1:18" x14ac:dyDescent="0.3">
      <c r="A3284" s="9">
        <v>3281</v>
      </c>
      <c r="B3284" s="11">
        <f t="shared" ca="1" si="867"/>
        <v>39857</v>
      </c>
      <c r="C3284" s="17">
        <f t="shared" ca="1" si="868"/>
        <v>2948.35</v>
      </c>
      <c r="D3284" s="42">
        <f t="shared" ca="1" si="878"/>
        <v>55.299999999999727</v>
      </c>
      <c r="E3284" s="15">
        <f t="shared" ca="1" si="870"/>
        <v>55.299999999999727</v>
      </c>
      <c r="F3284" s="15">
        <f t="shared" ca="1" si="871"/>
        <v>0</v>
      </c>
      <c r="G3284" s="17">
        <f t="shared" ca="1" si="879"/>
        <v>33.42499999999999</v>
      </c>
      <c r="H3284" s="17">
        <f t="shared" ca="1" si="880"/>
        <v>14.153571428571436</v>
      </c>
      <c r="I3284" s="17">
        <f t="shared" ca="1" si="881"/>
        <v>2.361594751450919</v>
      </c>
      <c r="J3284" s="23">
        <f t="shared" ca="1" si="872"/>
        <v>70.252214382224878</v>
      </c>
      <c r="K3284" s="19" t="str">
        <f t="shared" ca="1" si="873"/>
        <v>SELL</v>
      </c>
      <c r="L3284" s="19" t="str">
        <f t="shared" ca="1" si="874"/>
        <v/>
      </c>
      <c r="M3284" s="9" t="str">
        <f t="shared" ca="1" si="875"/>
        <v/>
      </c>
      <c r="N3284" s="9" t="str">
        <f t="shared" ca="1" si="876"/>
        <v/>
      </c>
      <c r="O3284" s="11">
        <f t="shared" ca="1" si="869"/>
        <v>39857</v>
      </c>
      <c r="P3284" s="31">
        <f t="shared" ca="1" si="882"/>
        <v>74</v>
      </c>
      <c r="Q3284" s="9">
        <f t="shared" ca="1" si="877"/>
        <v>0</v>
      </c>
      <c r="R3284" s="34" t="str">
        <f t="shared" ca="1" si="883"/>
        <v>SELL</v>
      </c>
    </row>
    <row r="3285" spans="1:18" x14ac:dyDescent="0.3">
      <c r="A3285" s="9">
        <v>3282</v>
      </c>
      <c r="B3285" s="11">
        <f t="shared" ca="1" si="867"/>
        <v>39860</v>
      </c>
      <c r="C3285" s="17">
        <f t="shared" ca="1" si="868"/>
        <v>2848.5</v>
      </c>
      <c r="D3285" s="42">
        <f t="shared" ca="1" si="878"/>
        <v>-99.849999999999909</v>
      </c>
      <c r="E3285" s="15">
        <f t="shared" ca="1" si="870"/>
        <v>0</v>
      </c>
      <c r="F3285" s="15">
        <f t="shared" ca="1" si="871"/>
        <v>-99.849999999999909</v>
      </c>
      <c r="G3285" s="17">
        <f t="shared" ca="1" si="879"/>
        <v>26.796428571428578</v>
      </c>
      <c r="H3285" s="17">
        <f t="shared" ca="1" si="880"/>
        <v>21.285714285714285</v>
      </c>
      <c r="I3285" s="17">
        <f t="shared" ca="1" si="881"/>
        <v>1.2588926174496649</v>
      </c>
      <c r="J3285" s="23">
        <f t="shared" ca="1" si="872"/>
        <v>55.730520686325498</v>
      </c>
      <c r="K3285" s="19" t="str">
        <f t="shared" ca="1" si="873"/>
        <v/>
      </c>
      <c r="L3285" s="19" t="str">
        <f t="shared" ca="1" si="874"/>
        <v/>
      </c>
      <c r="M3285" s="9" t="str">
        <f t="shared" ca="1" si="875"/>
        <v/>
      </c>
      <c r="N3285" s="9" t="str">
        <f t="shared" ca="1" si="876"/>
        <v/>
      </c>
      <c r="O3285" s="11">
        <f t="shared" ca="1" si="869"/>
        <v>39860</v>
      </c>
      <c r="P3285" s="31">
        <f t="shared" ca="1" si="882"/>
        <v>74</v>
      </c>
      <c r="Q3285" s="9">
        <f t="shared" ca="1" si="877"/>
        <v>0</v>
      </c>
      <c r="R3285" s="34" t="str">
        <f t="shared" ca="1" si="883"/>
        <v>SELL</v>
      </c>
    </row>
    <row r="3286" spans="1:18" x14ac:dyDescent="0.3">
      <c r="A3286" s="9">
        <v>3283</v>
      </c>
      <c r="B3286" s="11">
        <f t="shared" ca="1" si="867"/>
        <v>39861</v>
      </c>
      <c r="C3286" s="17">
        <f t="shared" ca="1" si="868"/>
        <v>2770.5</v>
      </c>
      <c r="D3286" s="42">
        <f t="shared" ca="1" si="878"/>
        <v>-78</v>
      </c>
      <c r="E3286" s="15">
        <f t="shared" ca="1" si="870"/>
        <v>0</v>
      </c>
      <c r="F3286" s="15">
        <f t="shared" ca="1" si="871"/>
        <v>-78</v>
      </c>
      <c r="G3286" s="17">
        <f t="shared" ca="1" si="879"/>
        <v>21.214285714285715</v>
      </c>
      <c r="H3286" s="17">
        <f t="shared" ca="1" si="880"/>
        <v>26.857142857142858</v>
      </c>
      <c r="I3286" s="17">
        <f t="shared" ca="1" si="881"/>
        <v>0.78989361702127658</v>
      </c>
      <c r="J3286" s="23">
        <f t="shared" ca="1" si="872"/>
        <v>44.13075780089153</v>
      </c>
      <c r="K3286" s="19" t="str">
        <f t="shared" ca="1" si="873"/>
        <v/>
      </c>
      <c r="L3286" s="19" t="str">
        <f t="shared" ca="1" si="874"/>
        <v/>
      </c>
      <c r="M3286" s="9" t="str">
        <f t="shared" ca="1" si="875"/>
        <v/>
      </c>
      <c r="N3286" s="9" t="str">
        <f t="shared" ca="1" si="876"/>
        <v/>
      </c>
      <c r="O3286" s="11">
        <f t="shared" ca="1" si="869"/>
        <v>39861</v>
      </c>
      <c r="P3286" s="31">
        <f t="shared" ca="1" si="882"/>
        <v>74</v>
      </c>
      <c r="Q3286" s="9">
        <f t="shared" ca="1" si="877"/>
        <v>0</v>
      </c>
      <c r="R3286" s="34" t="str">
        <f t="shared" ca="1" si="883"/>
        <v>SELL</v>
      </c>
    </row>
    <row r="3287" spans="1:18" x14ac:dyDescent="0.3">
      <c r="A3287" s="9">
        <v>3284</v>
      </c>
      <c r="B3287" s="11">
        <f t="shared" ca="1" si="867"/>
        <v>39862</v>
      </c>
      <c r="C3287" s="17">
        <f t="shared" ca="1" si="868"/>
        <v>2776.15</v>
      </c>
      <c r="D3287" s="42">
        <f t="shared" ca="1" si="878"/>
        <v>5.6500000000000909</v>
      </c>
      <c r="E3287" s="15">
        <f t="shared" ca="1" si="870"/>
        <v>5.6500000000000909</v>
      </c>
      <c r="F3287" s="15">
        <f t="shared" ca="1" si="871"/>
        <v>0</v>
      </c>
      <c r="G3287" s="17">
        <f t="shared" ca="1" si="879"/>
        <v>21.617857142857151</v>
      </c>
      <c r="H3287" s="17">
        <f t="shared" ca="1" si="880"/>
        <v>25.032142857142844</v>
      </c>
      <c r="I3287" s="17">
        <f t="shared" ca="1" si="881"/>
        <v>0.86360393779426525</v>
      </c>
      <c r="J3287" s="23">
        <f t="shared" ca="1" si="872"/>
        <v>46.340529781044275</v>
      </c>
      <c r="K3287" s="19" t="str">
        <f t="shared" ca="1" si="873"/>
        <v/>
      </c>
      <c r="L3287" s="19" t="str">
        <f t="shared" ca="1" si="874"/>
        <v/>
      </c>
      <c r="M3287" s="9" t="str">
        <f t="shared" ca="1" si="875"/>
        <v/>
      </c>
      <c r="N3287" s="9" t="str">
        <f t="shared" ca="1" si="876"/>
        <v/>
      </c>
      <c r="O3287" s="11">
        <f t="shared" ca="1" si="869"/>
        <v>39862</v>
      </c>
      <c r="P3287" s="31">
        <f t="shared" ca="1" si="882"/>
        <v>74</v>
      </c>
      <c r="Q3287" s="9">
        <f t="shared" ca="1" si="877"/>
        <v>0</v>
      </c>
      <c r="R3287" s="34" t="str">
        <f t="shared" ca="1" si="883"/>
        <v>SELL</v>
      </c>
    </row>
    <row r="3288" spans="1:18" x14ac:dyDescent="0.3">
      <c r="A3288" s="9">
        <v>3285</v>
      </c>
      <c r="B3288" s="11">
        <f t="shared" ca="1" si="867"/>
        <v>39863</v>
      </c>
      <c r="C3288" s="17">
        <f t="shared" ca="1" si="868"/>
        <v>2789.35</v>
      </c>
      <c r="D3288" s="42">
        <f t="shared" ca="1" si="878"/>
        <v>13.199999999999818</v>
      </c>
      <c r="E3288" s="15">
        <f t="shared" ca="1" si="870"/>
        <v>13.199999999999818</v>
      </c>
      <c r="F3288" s="15">
        <f t="shared" ca="1" si="871"/>
        <v>0</v>
      </c>
      <c r="G3288" s="17">
        <f t="shared" ca="1" si="879"/>
        <v>18.928571428571395</v>
      </c>
      <c r="H3288" s="17">
        <f t="shared" ca="1" si="880"/>
        <v>25.032142857142844</v>
      </c>
      <c r="I3288" s="17">
        <f t="shared" ca="1" si="881"/>
        <v>0.75617063775146143</v>
      </c>
      <c r="J3288" s="23">
        <f t="shared" ca="1" si="872"/>
        <v>43.057925095458579</v>
      </c>
      <c r="K3288" s="19" t="str">
        <f t="shared" ca="1" si="873"/>
        <v/>
      </c>
      <c r="L3288" s="19" t="str">
        <f t="shared" ca="1" si="874"/>
        <v/>
      </c>
      <c r="M3288" s="9" t="str">
        <f t="shared" ca="1" si="875"/>
        <v/>
      </c>
      <c r="N3288" s="9" t="str">
        <f t="shared" ca="1" si="876"/>
        <v/>
      </c>
      <c r="O3288" s="11">
        <f t="shared" ca="1" si="869"/>
        <v>39863</v>
      </c>
      <c r="P3288" s="31">
        <f t="shared" ca="1" si="882"/>
        <v>74</v>
      </c>
      <c r="Q3288" s="9">
        <f t="shared" ca="1" si="877"/>
        <v>0</v>
      </c>
      <c r="R3288" s="34" t="str">
        <f t="shared" ca="1" si="883"/>
        <v>SELL</v>
      </c>
    </row>
    <row r="3289" spans="1:18" x14ac:dyDescent="0.3">
      <c r="A3289" s="9">
        <v>3286</v>
      </c>
      <c r="B3289" s="11">
        <f t="shared" ca="1" si="867"/>
        <v>39864</v>
      </c>
      <c r="C3289" s="17">
        <f t="shared" ca="1" si="868"/>
        <v>2736.45</v>
      </c>
      <c r="D3289" s="42">
        <f t="shared" ca="1" si="878"/>
        <v>-52.900000000000091</v>
      </c>
      <c r="E3289" s="15">
        <f t="shared" ca="1" si="870"/>
        <v>0</v>
      </c>
      <c r="F3289" s="15">
        <f t="shared" ca="1" si="871"/>
        <v>-52.900000000000091</v>
      </c>
      <c r="G3289" s="17">
        <f t="shared" ca="1" si="879"/>
        <v>18.928571428571395</v>
      </c>
      <c r="H3289" s="17">
        <f t="shared" ca="1" si="880"/>
        <v>21.085714285714271</v>
      </c>
      <c r="I3289" s="17">
        <f t="shared" ca="1" si="881"/>
        <v>0.89769647696476873</v>
      </c>
      <c r="J3289" s="23">
        <f t="shared" ca="1" si="872"/>
        <v>47.304534094966058</v>
      </c>
      <c r="K3289" s="19" t="str">
        <f t="shared" ca="1" si="873"/>
        <v/>
      </c>
      <c r="L3289" s="19" t="str">
        <f t="shared" ca="1" si="874"/>
        <v/>
      </c>
      <c r="M3289" s="9" t="str">
        <f t="shared" ca="1" si="875"/>
        <v/>
      </c>
      <c r="N3289" s="9" t="str">
        <f t="shared" ca="1" si="876"/>
        <v/>
      </c>
      <c r="O3289" s="11">
        <f t="shared" ca="1" si="869"/>
        <v>39864</v>
      </c>
      <c r="P3289" s="31">
        <f t="shared" ca="1" si="882"/>
        <v>74</v>
      </c>
      <c r="Q3289" s="9">
        <f t="shared" ca="1" si="877"/>
        <v>0</v>
      </c>
      <c r="R3289" s="34" t="str">
        <f t="shared" ca="1" si="883"/>
        <v>SELL</v>
      </c>
    </row>
    <row r="3290" spans="1:18" x14ac:dyDescent="0.3">
      <c r="A3290" s="9">
        <v>3287</v>
      </c>
      <c r="B3290" s="11">
        <f t="shared" ca="1" si="867"/>
        <v>39868</v>
      </c>
      <c r="C3290" s="17">
        <f t="shared" ca="1" si="868"/>
        <v>2733.9</v>
      </c>
      <c r="D3290" s="42">
        <f t="shared" ca="1" si="878"/>
        <v>-2.5499999999997272</v>
      </c>
      <c r="E3290" s="15">
        <f t="shared" ca="1" si="870"/>
        <v>0</v>
      </c>
      <c r="F3290" s="15">
        <f t="shared" ca="1" si="871"/>
        <v>-2.5499999999997272</v>
      </c>
      <c r="G3290" s="17">
        <f t="shared" ca="1" si="879"/>
        <v>17.696428571428537</v>
      </c>
      <c r="H3290" s="17">
        <f t="shared" ca="1" si="880"/>
        <v>21.26785714285711</v>
      </c>
      <c r="I3290" s="17">
        <f t="shared" ca="1" si="881"/>
        <v>0.83207388748950428</v>
      </c>
      <c r="J3290" s="23">
        <f t="shared" ca="1" si="872"/>
        <v>45.417048579285051</v>
      </c>
      <c r="K3290" s="19" t="str">
        <f t="shared" ca="1" si="873"/>
        <v/>
      </c>
      <c r="L3290" s="19" t="str">
        <f t="shared" ca="1" si="874"/>
        <v/>
      </c>
      <c r="M3290" s="9" t="str">
        <f t="shared" ca="1" si="875"/>
        <v/>
      </c>
      <c r="N3290" s="9" t="str">
        <f t="shared" ca="1" si="876"/>
        <v/>
      </c>
      <c r="O3290" s="11">
        <f t="shared" ca="1" si="869"/>
        <v>39868</v>
      </c>
      <c r="P3290" s="31">
        <f t="shared" ca="1" si="882"/>
        <v>74</v>
      </c>
      <c r="Q3290" s="9">
        <f t="shared" ca="1" si="877"/>
        <v>0</v>
      </c>
      <c r="R3290" s="34" t="str">
        <f t="shared" ca="1" si="883"/>
        <v>SELL</v>
      </c>
    </row>
    <row r="3291" spans="1:18" x14ac:dyDescent="0.3">
      <c r="A3291" s="9">
        <v>3288</v>
      </c>
      <c r="B3291" s="11">
        <f t="shared" ca="1" si="867"/>
        <v>39869</v>
      </c>
      <c r="C3291" s="17">
        <f t="shared" ca="1" si="868"/>
        <v>2762.5</v>
      </c>
      <c r="D3291" s="42">
        <f t="shared" ca="1" si="878"/>
        <v>28.599999999999909</v>
      </c>
      <c r="E3291" s="15">
        <f t="shared" ca="1" si="870"/>
        <v>28.599999999999909</v>
      </c>
      <c r="F3291" s="15">
        <f t="shared" ca="1" si="871"/>
        <v>0</v>
      </c>
      <c r="G3291" s="17">
        <f t="shared" ca="1" si="879"/>
        <v>18.371428571428527</v>
      </c>
      <c r="H3291" s="17">
        <f t="shared" ca="1" si="880"/>
        <v>21.26785714285711</v>
      </c>
      <c r="I3291" s="17">
        <f t="shared" ca="1" si="881"/>
        <v>0.86381192275398755</v>
      </c>
      <c r="J3291" s="23">
        <f t="shared" ca="1" si="872"/>
        <v>46.346517704297668</v>
      </c>
      <c r="K3291" s="19" t="str">
        <f t="shared" ca="1" si="873"/>
        <v/>
      </c>
      <c r="L3291" s="19" t="str">
        <f t="shared" ca="1" si="874"/>
        <v/>
      </c>
      <c r="M3291" s="9" t="str">
        <f t="shared" ca="1" si="875"/>
        <v/>
      </c>
      <c r="N3291" s="9" t="str">
        <f t="shared" ca="1" si="876"/>
        <v/>
      </c>
      <c r="O3291" s="11">
        <f t="shared" ca="1" si="869"/>
        <v>39869</v>
      </c>
      <c r="P3291" s="31">
        <f t="shared" ca="1" si="882"/>
        <v>74</v>
      </c>
      <c r="Q3291" s="9">
        <f t="shared" ca="1" si="877"/>
        <v>0</v>
      </c>
      <c r="R3291" s="34" t="str">
        <f t="shared" ca="1" si="883"/>
        <v>SELL</v>
      </c>
    </row>
    <row r="3292" spans="1:18" x14ac:dyDescent="0.3">
      <c r="A3292" s="9">
        <v>3289</v>
      </c>
      <c r="B3292" s="11">
        <f t="shared" ca="1" si="867"/>
        <v>39870</v>
      </c>
      <c r="C3292" s="17">
        <f t="shared" ca="1" si="868"/>
        <v>2785.65</v>
      </c>
      <c r="D3292" s="42">
        <f t="shared" ca="1" si="878"/>
        <v>23.150000000000091</v>
      </c>
      <c r="E3292" s="15">
        <f t="shared" ca="1" si="870"/>
        <v>23.150000000000091</v>
      </c>
      <c r="F3292" s="15">
        <f t="shared" ca="1" si="871"/>
        <v>0</v>
      </c>
      <c r="G3292" s="17">
        <f t="shared" ca="1" si="879"/>
        <v>20.024999999999959</v>
      </c>
      <c r="H3292" s="17">
        <f t="shared" ca="1" si="880"/>
        <v>19.624999999999968</v>
      </c>
      <c r="I3292" s="17">
        <f t="shared" ca="1" si="881"/>
        <v>1.0203821656050951</v>
      </c>
      <c r="J3292" s="23">
        <f t="shared" ca="1" si="872"/>
        <v>50.504413619167707</v>
      </c>
      <c r="K3292" s="19" t="str">
        <f t="shared" ca="1" si="873"/>
        <v/>
      </c>
      <c r="L3292" s="19" t="str">
        <f t="shared" ca="1" si="874"/>
        <v/>
      </c>
      <c r="M3292" s="9" t="str">
        <f t="shared" ca="1" si="875"/>
        <v/>
      </c>
      <c r="N3292" s="9" t="str">
        <f t="shared" ca="1" si="876"/>
        <v/>
      </c>
      <c r="O3292" s="11">
        <f t="shared" ca="1" si="869"/>
        <v>39870</v>
      </c>
      <c r="P3292" s="31">
        <f t="shared" ca="1" si="882"/>
        <v>74</v>
      </c>
      <c r="Q3292" s="9">
        <f t="shared" ca="1" si="877"/>
        <v>0</v>
      </c>
      <c r="R3292" s="34" t="str">
        <f t="shared" ca="1" si="883"/>
        <v>SELL</v>
      </c>
    </row>
    <row r="3293" spans="1:18" x14ac:dyDescent="0.3">
      <c r="A3293" s="9">
        <v>3290</v>
      </c>
      <c r="B3293" s="11">
        <f t="shared" ca="1" si="867"/>
        <v>39871</v>
      </c>
      <c r="C3293" s="17">
        <f t="shared" ca="1" si="868"/>
        <v>2763.65</v>
      </c>
      <c r="D3293" s="42">
        <f t="shared" ca="1" si="878"/>
        <v>-22</v>
      </c>
      <c r="E3293" s="15">
        <f t="shared" ca="1" si="870"/>
        <v>0</v>
      </c>
      <c r="F3293" s="15">
        <f t="shared" ca="1" si="871"/>
        <v>-22</v>
      </c>
      <c r="G3293" s="17">
        <f t="shared" ca="1" si="879"/>
        <v>15.521428571428553</v>
      </c>
      <c r="H3293" s="17">
        <f t="shared" ca="1" si="880"/>
        <v>21.196428571428537</v>
      </c>
      <c r="I3293" s="17">
        <f t="shared" ca="1" si="881"/>
        <v>0.7322662173546759</v>
      </c>
      <c r="J3293" s="23">
        <f t="shared" ca="1" si="872"/>
        <v>42.272152514346864</v>
      </c>
      <c r="K3293" s="19" t="str">
        <f t="shared" ca="1" si="873"/>
        <v/>
      </c>
      <c r="L3293" s="19" t="str">
        <f t="shared" ca="1" si="874"/>
        <v/>
      </c>
      <c r="M3293" s="9" t="str">
        <f t="shared" ca="1" si="875"/>
        <v/>
      </c>
      <c r="N3293" s="9" t="str">
        <f t="shared" ca="1" si="876"/>
        <v/>
      </c>
      <c r="O3293" s="11">
        <f t="shared" ca="1" si="869"/>
        <v>39871</v>
      </c>
      <c r="P3293" s="31">
        <f t="shared" ca="1" si="882"/>
        <v>74</v>
      </c>
      <c r="Q3293" s="9">
        <f t="shared" ca="1" si="877"/>
        <v>0</v>
      </c>
      <c r="R3293" s="34" t="str">
        <f t="shared" ca="1" si="883"/>
        <v>SELL</v>
      </c>
    </row>
    <row r="3294" spans="1:18" x14ac:dyDescent="0.3">
      <c r="A3294" s="9">
        <v>3291</v>
      </c>
      <c r="B3294" s="11">
        <f t="shared" ca="1" si="867"/>
        <v>39874</v>
      </c>
      <c r="C3294" s="17">
        <f t="shared" ca="1" si="868"/>
        <v>2674.6</v>
      </c>
      <c r="D3294" s="42">
        <f t="shared" ca="1" si="878"/>
        <v>-89.050000000000182</v>
      </c>
      <c r="E3294" s="15">
        <f t="shared" ca="1" si="870"/>
        <v>0</v>
      </c>
      <c r="F3294" s="15">
        <f t="shared" ca="1" si="871"/>
        <v>-89.050000000000182</v>
      </c>
      <c r="G3294" s="17">
        <f t="shared" ca="1" si="879"/>
        <v>10.035714285714253</v>
      </c>
      <c r="H3294" s="17">
        <f t="shared" ca="1" si="880"/>
        <v>27.557142857142839</v>
      </c>
      <c r="I3294" s="17">
        <f t="shared" ca="1" si="881"/>
        <v>0.36417833074131578</v>
      </c>
      <c r="J3294" s="23">
        <f t="shared" ca="1" si="872"/>
        <v>26.695800874026176</v>
      </c>
      <c r="K3294" s="19" t="str">
        <f t="shared" ca="1" si="873"/>
        <v>BUY</v>
      </c>
      <c r="L3294" s="19">
        <f t="shared" ca="1" si="874"/>
        <v>75</v>
      </c>
      <c r="M3294" s="9" t="str">
        <f t="shared" ca="1" si="875"/>
        <v>BUY</v>
      </c>
      <c r="N3294" s="9">
        <f t="shared" ca="1" si="876"/>
        <v>2674.6</v>
      </c>
      <c r="O3294" s="11">
        <f t="shared" ca="1" si="869"/>
        <v>39874</v>
      </c>
      <c r="P3294" s="31">
        <f t="shared" ca="1" si="882"/>
        <v>75</v>
      </c>
      <c r="Q3294" s="9">
        <f t="shared" ca="1" si="877"/>
        <v>1</v>
      </c>
      <c r="R3294" s="34" t="str">
        <f t="shared" ca="1" si="883"/>
        <v>BUY</v>
      </c>
    </row>
    <row r="3295" spans="1:18" x14ac:dyDescent="0.3">
      <c r="A3295" s="9">
        <v>3292</v>
      </c>
      <c r="B3295" s="11">
        <f t="shared" ca="1" si="867"/>
        <v>39875</v>
      </c>
      <c r="C3295" s="17">
        <f t="shared" ca="1" si="868"/>
        <v>2622.4</v>
      </c>
      <c r="D3295" s="42">
        <f t="shared" ca="1" si="878"/>
        <v>-52.199999999999818</v>
      </c>
      <c r="E3295" s="15">
        <f t="shared" ca="1" si="870"/>
        <v>0</v>
      </c>
      <c r="F3295" s="15">
        <f t="shared" ca="1" si="871"/>
        <v>-52.199999999999818</v>
      </c>
      <c r="G3295" s="17">
        <f t="shared" ca="1" si="879"/>
        <v>8.9928571428571171</v>
      </c>
      <c r="H3295" s="17">
        <f t="shared" ca="1" si="880"/>
        <v>31.285714285714253</v>
      </c>
      <c r="I3295" s="17">
        <f t="shared" ca="1" si="881"/>
        <v>0.2874429223744287</v>
      </c>
      <c r="J3295" s="23">
        <f t="shared" ca="1" si="872"/>
        <v>22.326653661996787</v>
      </c>
      <c r="K3295" s="19" t="str">
        <f t="shared" ca="1" si="873"/>
        <v>BUY</v>
      </c>
      <c r="L3295" s="19" t="str">
        <f t="shared" ca="1" si="874"/>
        <v/>
      </c>
      <c r="M3295" s="9" t="str">
        <f t="shared" ca="1" si="875"/>
        <v/>
      </c>
      <c r="N3295" s="9" t="str">
        <f t="shared" ca="1" si="876"/>
        <v/>
      </c>
      <c r="O3295" s="11">
        <f t="shared" ca="1" si="869"/>
        <v>39875</v>
      </c>
      <c r="P3295" s="31">
        <f t="shared" ca="1" si="882"/>
        <v>75</v>
      </c>
      <c r="Q3295" s="9">
        <f t="shared" ca="1" si="877"/>
        <v>0</v>
      </c>
      <c r="R3295" s="34" t="str">
        <f t="shared" ca="1" si="883"/>
        <v>BUY</v>
      </c>
    </row>
    <row r="3296" spans="1:18" x14ac:dyDescent="0.3">
      <c r="A3296" s="9">
        <v>3293</v>
      </c>
      <c r="B3296" s="11">
        <f t="shared" ca="1" si="867"/>
        <v>39876</v>
      </c>
      <c r="C3296" s="17">
        <f t="shared" ca="1" si="868"/>
        <v>2645.2</v>
      </c>
      <c r="D3296" s="42">
        <f t="shared" ca="1" si="878"/>
        <v>22.799999999999727</v>
      </c>
      <c r="E3296" s="15">
        <f t="shared" ca="1" si="870"/>
        <v>22.799999999999727</v>
      </c>
      <c r="F3296" s="15">
        <f t="shared" ca="1" si="871"/>
        <v>0</v>
      </c>
      <c r="G3296" s="17">
        <f t="shared" ca="1" si="879"/>
        <v>10.621428571428526</v>
      </c>
      <c r="H3296" s="17">
        <f t="shared" ca="1" si="880"/>
        <v>30.657142857142812</v>
      </c>
      <c r="I3296" s="17">
        <f t="shared" ca="1" si="881"/>
        <v>0.34645852749300926</v>
      </c>
      <c r="J3296" s="23">
        <f t="shared" ca="1" si="872"/>
        <v>25.73109534521538</v>
      </c>
      <c r="K3296" s="19" t="str">
        <f t="shared" ca="1" si="873"/>
        <v>BUY</v>
      </c>
      <c r="L3296" s="19" t="str">
        <f t="shared" ca="1" si="874"/>
        <v/>
      </c>
      <c r="M3296" s="9" t="str">
        <f t="shared" ca="1" si="875"/>
        <v/>
      </c>
      <c r="N3296" s="9" t="str">
        <f t="shared" ca="1" si="876"/>
        <v/>
      </c>
      <c r="O3296" s="11">
        <f t="shared" ca="1" si="869"/>
        <v>39876</v>
      </c>
      <c r="P3296" s="31">
        <f t="shared" ca="1" si="882"/>
        <v>75</v>
      </c>
      <c r="Q3296" s="9">
        <f t="shared" ca="1" si="877"/>
        <v>0</v>
      </c>
      <c r="R3296" s="34" t="str">
        <f t="shared" ca="1" si="883"/>
        <v>BUY</v>
      </c>
    </row>
    <row r="3297" spans="1:18" x14ac:dyDescent="0.3">
      <c r="A3297" s="9">
        <v>3294</v>
      </c>
      <c r="B3297" s="11">
        <f t="shared" ca="1" si="867"/>
        <v>39877</v>
      </c>
      <c r="C3297" s="17">
        <f t="shared" ca="1" si="868"/>
        <v>2576.6999999999998</v>
      </c>
      <c r="D3297" s="42">
        <f t="shared" ca="1" si="878"/>
        <v>-68.5</v>
      </c>
      <c r="E3297" s="15">
        <f t="shared" ca="1" si="870"/>
        <v>0</v>
      </c>
      <c r="F3297" s="15">
        <f t="shared" ca="1" si="871"/>
        <v>-68.5</v>
      </c>
      <c r="G3297" s="17">
        <f t="shared" ca="1" si="879"/>
        <v>10.621428571428526</v>
      </c>
      <c r="H3297" s="17">
        <f t="shared" ca="1" si="880"/>
        <v>33.21785714285712</v>
      </c>
      <c r="I3297" s="17">
        <f t="shared" ca="1" si="881"/>
        <v>0.31975056445543376</v>
      </c>
      <c r="J3297" s="23">
        <f t="shared" ca="1" si="872"/>
        <v>24.228105906313573</v>
      </c>
      <c r="K3297" s="19" t="str">
        <f t="shared" ca="1" si="873"/>
        <v>BUY</v>
      </c>
      <c r="L3297" s="19" t="str">
        <f t="shared" ca="1" si="874"/>
        <v/>
      </c>
      <c r="M3297" s="9" t="str">
        <f t="shared" ca="1" si="875"/>
        <v/>
      </c>
      <c r="N3297" s="9" t="str">
        <f t="shared" ca="1" si="876"/>
        <v/>
      </c>
      <c r="O3297" s="11">
        <f t="shared" ca="1" si="869"/>
        <v>39877</v>
      </c>
      <c r="P3297" s="31">
        <f t="shared" ca="1" si="882"/>
        <v>75</v>
      </c>
      <c r="Q3297" s="9">
        <f t="shared" ca="1" si="877"/>
        <v>0</v>
      </c>
      <c r="R3297" s="34" t="str">
        <f t="shared" ca="1" si="883"/>
        <v>BUY</v>
      </c>
    </row>
    <row r="3298" spans="1:18" x14ac:dyDescent="0.3">
      <c r="A3298" s="9">
        <v>3295</v>
      </c>
      <c r="B3298" s="11">
        <f t="shared" ca="1" si="867"/>
        <v>39878</v>
      </c>
      <c r="C3298" s="17">
        <f t="shared" ca="1" si="868"/>
        <v>2620.15</v>
      </c>
      <c r="D3298" s="42">
        <f t="shared" ca="1" si="878"/>
        <v>43.450000000000273</v>
      </c>
      <c r="E3298" s="15">
        <f t="shared" ca="1" si="870"/>
        <v>43.450000000000273</v>
      </c>
      <c r="F3298" s="15">
        <f t="shared" ca="1" si="871"/>
        <v>0</v>
      </c>
      <c r="G3298" s="17">
        <f t="shared" ca="1" si="879"/>
        <v>9.7749999999999932</v>
      </c>
      <c r="H3298" s="17">
        <f t="shared" ca="1" si="880"/>
        <v>33.21785714285712</v>
      </c>
      <c r="I3298" s="17">
        <f t="shared" ca="1" si="881"/>
        <v>0.29426943339425871</v>
      </c>
      <c r="J3298" s="23">
        <f t="shared" ca="1" si="872"/>
        <v>22.736334939358699</v>
      </c>
      <c r="K3298" s="19" t="str">
        <f t="shared" ca="1" si="873"/>
        <v>BUY</v>
      </c>
      <c r="L3298" s="19" t="str">
        <f t="shared" ca="1" si="874"/>
        <v/>
      </c>
      <c r="M3298" s="9" t="str">
        <f t="shared" ca="1" si="875"/>
        <v/>
      </c>
      <c r="N3298" s="9" t="str">
        <f t="shared" ca="1" si="876"/>
        <v/>
      </c>
      <c r="O3298" s="11">
        <f t="shared" ca="1" si="869"/>
        <v>39878</v>
      </c>
      <c r="P3298" s="31">
        <f t="shared" ca="1" si="882"/>
        <v>75</v>
      </c>
      <c r="Q3298" s="9">
        <f t="shared" ca="1" si="877"/>
        <v>0</v>
      </c>
      <c r="R3298" s="34" t="str">
        <f t="shared" ca="1" si="883"/>
        <v>BUY</v>
      </c>
    </row>
    <row r="3299" spans="1:18" x14ac:dyDescent="0.3">
      <c r="A3299" s="9">
        <v>3296</v>
      </c>
      <c r="B3299" s="11">
        <f t="shared" ca="1" si="867"/>
        <v>39881</v>
      </c>
      <c r="C3299" s="17">
        <f t="shared" ca="1" si="868"/>
        <v>2573.15</v>
      </c>
      <c r="D3299" s="42">
        <f t="shared" ca="1" si="878"/>
        <v>-47</v>
      </c>
      <c r="E3299" s="15">
        <f t="shared" ca="1" si="870"/>
        <v>0</v>
      </c>
      <c r="F3299" s="15">
        <f t="shared" ca="1" si="871"/>
        <v>-47</v>
      </c>
      <c r="G3299" s="17">
        <f t="shared" ca="1" si="879"/>
        <v>9.7749999999999932</v>
      </c>
      <c r="H3299" s="17">
        <f t="shared" ca="1" si="880"/>
        <v>29.442857142857129</v>
      </c>
      <c r="I3299" s="17">
        <f t="shared" ca="1" si="881"/>
        <v>0.33199902959728278</v>
      </c>
      <c r="J3299" s="23">
        <f t="shared" ca="1" si="872"/>
        <v>24.924870230397957</v>
      </c>
      <c r="K3299" s="19" t="str">
        <f t="shared" ca="1" si="873"/>
        <v>BUY</v>
      </c>
      <c r="L3299" s="19" t="str">
        <f t="shared" ca="1" si="874"/>
        <v/>
      </c>
      <c r="M3299" s="9" t="str">
        <f t="shared" ca="1" si="875"/>
        <v/>
      </c>
      <c r="N3299" s="9" t="str">
        <f t="shared" ca="1" si="876"/>
        <v/>
      </c>
      <c r="O3299" s="11">
        <f t="shared" ca="1" si="869"/>
        <v>39881</v>
      </c>
      <c r="P3299" s="31">
        <f t="shared" ca="1" si="882"/>
        <v>75</v>
      </c>
      <c r="Q3299" s="9">
        <f t="shared" ca="1" si="877"/>
        <v>0</v>
      </c>
      <c r="R3299" s="34" t="str">
        <f t="shared" ca="1" si="883"/>
        <v>BUY</v>
      </c>
    </row>
    <row r="3300" spans="1:18" x14ac:dyDescent="0.3">
      <c r="A3300" s="9">
        <v>3297</v>
      </c>
      <c r="B3300" s="11">
        <f t="shared" ca="1" si="867"/>
        <v>39884</v>
      </c>
      <c r="C3300" s="17">
        <f t="shared" ca="1" si="868"/>
        <v>2617.4499999999998</v>
      </c>
      <c r="D3300" s="42">
        <f t="shared" ca="1" si="878"/>
        <v>44.299999999999727</v>
      </c>
      <c r="E3300" s="15">
        <f t="shared" ca="1" si="870"/>
        <v>44.299999999999727</v>
      </c>
      <c r="F3300" s="15">
        <f t="shared" ca="1" si="871"/>
        <v>0</v>
      </c>
      <c r="G3300" s="17">
        <f t="shared" ca="1" si="879"/>
        <v>12.939285714285688</v>
      </c>
      <c r="H3300" s="17">
        <f t="shared" ca="1" si="880"/>
        <v>23.871428571428559</v>
      </c>
      <c r="I3300" s="17">
        <f t="shared" ca="1" si="881"/>
        <v>0.54204069419509193</v>
      </c>
      <c r="J3300" s="23">
        <f t="shared" ca="1" si="872"/>
        <v>35.150868341903532</v>
      </c>
      <c r="K3300" s="19" t="str">
        <f t="shared" ca="1" si="873"/>
        <v/>
      </c>
      <c r="L3300" s="19" t="str">
        <f t="shared" ca="1" si="874"/>
        <v/>
      </c>
      <c r="M3300" s="9" t="str">
        <f t="shared" ca="1" si="875"/>
        <v/>
      </c>
      <c r="N3300" s="9" t="str">
        <f t="shared" ca="1" si="876"/>
        <v/>
      </c>
      <c r="O3300" s="11">
        <f t="shared" ca="1" si="869"/>
        <v>39884</v>
      </c>
      <c r="P3300" s="31">
        <f t="shared" ca="1" si="882"/>
        <v>75</v>
      </c>
      <c r="Q3300" s="9">
        <f t="shared" ca="1" si="877"/>
        <v>0</v>
      </c>
      <c r="R3300" s="34" t="str">
        <f t="shared" ca="1" si="883"/>
        <v>BUY</v>
      </c>
    </row>
    <row r="3301" spans="1:18" x14ac:dyDescent="0.3">
      <c r="A3301" s="9">
        <v>3298</v>
      </c>
      <c r="B3301" s="11">
        <f t="shared" ca="1" si="867"/>
        <v>39885</v>
      </c>
      <c r="C3301" s="17">
        <f t="shared" ca="1" si="868"/>
        <v>2719.25</v>
      </c>
      <c r="D3301" s="42">
        <f t="shared" ca="1" si="878"/>
        <v>101.80000000000018</v>
      </c>
      <c r="E3301" s="15">
        <f t="shared" ca="1" si="870"/>
        <v>101.80000000000018</v>
      </c>
      <c r="F3301" s="15">
        <f t="shared" ca="1" si="871"/>
        <v>0</v>
      </c>
      <c r="G3301" s="17">
        <f t="shared" ca="1" si="879"/>
        <v>19.807142857142839</v>
      </c>
      <c r="H3301" s="17">
        <f t="shared" ca="1" si="880"/>
        <v>23.871428571428559</v>
      </c>
      <c r="I3301" s="17">
        <f t="shared" ca="1" si="881"/>
        <v>0.82974266906044247</v>
      </c>
      <c r="J3301" s="23">
        <f t="shared" ca="1" si="872"/>
        <v>45.347506132461156</v>
      </c>
      <c r="K3301" s="19" t="str">
        <f t="shared" ca="1" si="873"/>
        <v/>
      </c>
      <c r="L3301" s="19" t="str">
        <f t="shared" ca="1" si="874"/>
        <v/>
      </c>
      <c r="M3301" s="9" t="str">
        <f t="shared" ca="1" si="875"/>
        <v/>
      </c>
      <c r="N3301" s="9" t="str">
        <f t="shared" ca="1" si="876"/>
        <v/>
      </c>
      <c r="O3301" s="11">
        <f t="shared" ca="1" si="869"/>
        <v>39885</v>
      </c>
      <c r="P3301" s="31">
        <f t="shared" ca="1" si="882"/>
        <v>75</v>
      </c>
      <c r="Q3301" s="9">
        <f t="shared" ca="1" si="877"/>
        <v>0</v>
      </c>
      <c r="R3301" s="34" t="str">
        <f t="shared" ca="1" si="883"/>
        <v>BUY</v>
      </c>
    </row>
    <row r="3302" spans="1:18" x14ac:dyDescent="0.3">
      <c r="A3302" s="9">
        <v>3299</v>
      </c>
      <c r="B3302" s="11">
        <f t="shared" ca="1" si="867"/>
        <v>39888</v>
      </c>
      <c r="C3302" s="17">
        <f t="shared" ca="1" si="868"/>
        <v>2777.25</v>
      </c>
      <c r="D3302" s="42">
        <f t="shared" ca="1" si="878"/>
        <v>58</v>
      </c>
      <c r="E3302" s="15">
        <f t="shared" ca="1" si="870"/>
        <v>58</v>
      </c>
      <c r="F3302" s="15">
        <f t="shared" ca="1" si="871"/>
        <v>0</v>
      </c>
      <c r="G3302" s="17">
        <f t="shared" ca="1" si="879"/>
        <v>23.007142857142849</v>
      </c>
      <c r="H3302" s="17">
        <f t="shared" ca="1" si="880"/>
        <v>23.871428571428559</v>
      </c>
      <c r="I3302" s="17">
        <f t="shared" ca="1" si="881"/>
        <v>0.96379413524835444</v>
      </c>
      <c r="J3302" s="23">
        <f t="shared" ca="1" si="872"/>
        <v>49.078165473106814</v>
      </c>
      <c r="K3302" s="19" t="str">
        <f t="shared" ca="1" si="873"/>
        <v/>
      </c>
      <c r="L3302" s="19" t="str">
        <f t="shared" ca="1" si="874"/>
        <v/>
      </c>
      <c r="M3302" s="9" t="str">
        <f t="shared" ca="1" si="875"/>
        <v/>
      </c>
      <c r="N3302" s="9" t="str">
        <f t="shared" ca="1" si="876"/>
        <v/>
      </c>
      <c r="O3302" s="11">
        <f t="shared" ca="1" si="869"/>
        <v>39888</v>
      </c>
      <c r="P3302" s="31">
        <f t="shared" ca="1" si="882"/>
        <v>75</v>
      </c>
      <c r="Q3302" s="9">
        <f t="shared" ca="1" si="877"/>
        <v>0</v>
      </c>
      <c r="R3302" s="34" t="str">
        <f t="shared" ca="1" si="883"/>
        <v>BUY</v>
      </c>
    </row>
    <row r="3303" spans="1:18" x14ac:dyDescent="0.3">
      <c r="A3303" s="9">
        <v>3300</v>
      </c>
      <c r="B3303" s="11">
        <f t="shared" ca="1" si="867"/>
        <v>39889</v>
      </c>
      <c r="C3303" s="17">
        <f t="shared" ca="1" si="868"/>
        <v>2757.45</v>
      </c>
      <c r="D3303" s="42">
        <f t="shared" ca="1" si="878"/>
        <v>-19.800000000000182</v>
      </c>
      <c r="E3303" s="15">
        <f t="shared" ca="1" si="870"/>
        <v>0</v>
      </c>
      <c r="F3303" s="15">
        <f t="shared" ca="1" si="871"/>
        <v>-19.800000000000182</v>
      </c>
      <c r="G3303" s="17">
        <f t="shared" ca="1" si="879"/>
        <v>23.007142857142849</v>
      </c>
      <c r="H3303" s="17">
        <f t="shared" ca="1" si="880"/>
        <v>21.507142857142849</v>
      </c>
      <c r="I3303" s="17">
        <f t="shared" ca="1" si="881"/>
        <v>1.0697442710063103</v>
      </c>
      <c r="J3303" s="23">
        <f t="shared" ca="1" si="872"/>
        <v>51.684852374839544</v>
      </c>
      <c r="K3303" s="19" t="str">
        <f t="shared" ca="1" si="873"/>
        <v/>
      </c>
      <c r="L3303" s="19" t="str">
        <f t="shared" ca="1" si="874"/>
        <v/>
      </c>
      <c r="M3303" s="9" t="str">
        <f t="shared" ca="1" si="875"/>
        <v/>
      </c>
      <c r="N3303" s="9" t="str">
        <f t="shared" ca="1" si="876"/>
        <v/>
      </c>
      <c r="O3303" s="11">
        <f t="shared" ca="1" si="869"/>
        <v>39889</v>
      </c>
      <c r="P3303" s="31">
        <f t="shared" ca="1" si="882"/>
        <v>75</v>
      </c>
      <c r="Q3303" s="9">
        <f t="shared" ca="1" si="877"/>
        <v>0</v>
      </c>
      <c r="R3303" s="34" t="str">
        <f t="shared" ca="1" si="883"/>
        <v>BUY</v>
      </c>
    </row>
    <row r="3304" spans="1:18" x14ac:dyDescent="0.3">
      <c r="A3304" s="9">
        <v>3301</v>
      </c>
      <c r="B3304" s="11">
        <f t="shared" ca="1" si="867"/>
        <v>39890</v>
      </c>
      <c r="C3304" s="17">
        <f t="shared" ca="1" si="868"/>
        <v>2794.7</v>
      </c>
      <c r="D3304" s="42">
        <f t="shared" ca="1" si="878"/>
        <v>37.25</v>
      </c>
      <c r="E3304" s="15">
        <f t="shared" ca="1" si="870"/>
        <v>37.25</v>
      </c>
      <c r="F3304" s="15">
        <f t="shared" ca="1" si="871"/>
        <v>0</v>
      </c>
      <c r="G3304" s="17">
        <f t="shared" ca="1" si="879"/>
        <v>25.667857142857137</v>
      </c>
      <c r="H3304" s="17">
        <f t="shared" ca="1" si="880"/>
        <v>21.325000000000014</v>
      </c>
      <c r="I3304" s="17">
        <f t="shared" ca="1" si="881"/>
        <v>1.2036509797353867</v>
      </c>
      <c r="J3304" s="23">
        <f t="shared" ca="1" si="872"/>
        <v>54.620763033895706</v>
      </c>
      <c r="K3304" s="19" t="str">
        <f t="shared" ca="1" si="873"/>
        <v/>
      </c>
      <c r="L3304" s="19" t="str">
        <f t="shared" ca="1" si="874"/>
        <v/>
      </c>
      <c r="M3304" s="9" t="str">
        <f t="shared" ca="1" si="875"/>
        <v/>
      </c>
      <c r="N3304" s="9" t="str">
        <f t="shared" ca="1" si="876"/>
        <v/>
      </c>
      <c r="O3304" s="11">
        <f t="shared" ca="1" si="869"/>
        <v>39890</v>
      </c>
      <c r="P3304" s="31">
        <f t="shared" ca="1" si="882"/>
        <v>75</v>
      </c>
      <c r="Q3304" s="9">
        <f t="shared" ca="1" si="877"/>
        <v>0</v>
      </c>
      <c r="R3304" s="34" t="str">
        <f t="shared" ca="1" si="883"/>
        <v>BUY</v>
      </c>
    </row>
    <row r="3305" spans="1:18" x14ac:dyDescent="0.3">
      <c r="A3305" s="9">
        <v>3302</v>
      </c>
      <c r="B3305" s="11">
        <f t="shared" ca="1" si="867"/>
        <v>39891</v>
      </c>
      <c r="C3305" s="17">
        <f t="shared" ca="1" si="868"/>
        <v>2807.15</v>
      </c>
      <c r="D3305" s="42">
        <f t="shared" ca="1" si="878"/>
        <v>12.450000000000273</v>
      </c>
      <c r="E3305" s="15">
        <f t="shared" ca="1" si="870"/>
        <v>12.450000000000273</v>
      </c>
      <c r="F3305" s="15">
        <f t="shared" ca="1" si="871"/>
        <v>0</v>
      </c>
      <c r="G3305" s="17">
        <f t="shared" ca="1" si="879"/>
        <v>24.514285714285734</v>
      </c>
      <c r="H3305" s="17">
        <f t="shared" ca="1" si="880"/>
        <v>21.325000000000014</v>
      </c>
      <c r="I3305" s="17">
        <f t="shared" ca="1" si="881"/>
        <v>1.1495561882431755</v>
      </c>
      <c r="J3305" s="23">
        <f t="shared" ca="1" si="872"/>
        <v>53.478768991040127</v>
      </c>
      <c r="K3305" s="19" t="str">
        <f t="shared" ca="1" si="873"/>
        <v/>
      </c>
      <c r="L3305" s="19" t="str">
        <f t="shared" ca="1" si="874"/>
        <v/>
      </c>
      <c r="M3305" s="9" t="str">
        <f t="shared" ca="1" si="875"/>
        <v/>
      </c>
      <c r="N3305" s="9" t="str">
        <f t="shared" ca="1" si="876"/>
        <v/>
      </c>
      <c r="O3305" s="11">
        <f t="shared" ca="1" si="869"/>
        <v>39891</v>
      </c>
      <c r="P3305" s="31">
        <f t="shared" ca="1" si="882"/>
        <v>75</v>
      </c>
      <c r="Q3305" s="9">
        <f t="shared" ca="1" si="877"/>
        <v>0</v>
      </c>
      <c r="R3305" s="34" t="str">
        <f t="shared" ca="1" si="883"/>
        <v>BUY</v>
      </c>
    </row>
    <row r="3306" spans="1:18" x14ac:dyDescent="0.3">
      <c r="A3306" s="9">
        <v>3303</v>
      </c>
      <c r="B3306" s="11">
        <f t="shared" ca="1" si="867"/>
        <v>39892</v>
      </c>
      <c r="C3306" s="17">
        <f t="shared" ca="1" si="868"/>
        <v>2807.05</v>
      </c>
      <c r="D3306" s="42">
        <f t="shared" ca="1" si="878"/>
        <v>-9.9999999999909051E-2</v>
      </c>
      <c r="E3306" s="15">
        <f t="shared" ca="1" si="870"/>
        <v>0</v>
      </c>
      <c r="F3306" s="15">
        <f t="shared" ca="1" si="871"/>
        <v>-9.9999999999909051E-2</v>
      </c>
      <c r="G3306" s="17">
        <f t="shared" ca="1" si="879"/>
        <v>22.860714285714298</v>
      </c>
      <c r="H3306" s="17">
        <f t="shared" ca="1" si="880"/>
        <v>21.332142857142863</v>
      </c>
      <c r="I3306" s="17">
        <f t="shared" ca="1" si="881"/>
        <v>1.071655784362967</v>
      </c>
      <c r="J3306" s="23">
        <f t="shared" ca="1" si="872"/>
        <v>51.729432681428818</v>
      </c>
      <c r="K3306" s="19" t="str">
        <f t="shared" ca="1" si="873"/>
        <v/>
      </c>
      <c r="L3306" s="19" t="str">
        <f t="shared" ca="1" si="874"/>
        <v/>
      </c>
      <c r="M3306" s="9" t="str">
        <f t="shared" ca="1" si="875"/>
        <v/>
      </c>
      <c r="N3306" s="9" t="str">
        <f t="shared" ca="1" si="876"/>
        <v/>
      </c>
      <c r="O3306" s="11">
        <f t="shared" ca="1" si="869"/>
        <v>39892</v>
      </c>
      <c r="P3306" s="31">
        <f t="shared" ca="1" si="882"/>
        <v>75</v>
      </c>
      <c r="Q3306" s="9">
        <f t="shared" ca="1" si="877"/>
        <v>0</v>
      </c>
      <c r="R3306" s="34" t="str">
        <f t="shared" ca="1" si="883"/>
        <v>BUY</v>
      </c>
    </row>
    <row r="3307" spans="1:18" x14ac:dyDescent="0.3">
      <c r="A3307" s="9">
        <v>3304</v>
      </c>
      <c r="B3307" s="11">
        <f t="shared" ca="1" si="867"/>
        <v>39895</v>
      </c>
      <c r="C3307" s="17">
        <f t="shared" ca="1" si="868"/>
        <v>2939.9</v>
      </c>
      <c r="D3307" s="42">
        <f t="shared" ca="1" si="878"/>
        <v>132.84999999999991</v>
      </c>
      <c r="E3307" s="15">
        <f t="shared" ca="1" si="870"/>
        <v>132.84999999999991</v>
      </c>
      <c r="F3307" s="15">
        <f t="shared" ca="1" si="871"/>
        <v>0</v>
      </c>
      <c r="G3307" s="17">
        <f t="shared" ca="1" si="879"/>
        <v>32.350000000000009</v>
      </c>
      <c r="H3307" s="17">
        <f t="shared" ca="1" si="880"/>
        <v>19.760714285714293</v>
      </c>
      <c r="I3307" s="17">
        <f t="shared" ca="1" si="881"/>
        <v>1.6370865714802094</v>
      </c>
      <c r="J3307" s="23">
        <f t="shared" ca="1" si="872"/>
        <v>62.079363991501609</v>
      </c>
      <c r="K3307" s="19" t="str">
        <f t="shared" ca="1" si="873"/>
        <v/>
      </c>
      <c r="L3307" s="19" t="str">
        <f t="shared" ca="1" si="874"/>
        <v/>
      </c>
      <c r="M3307" s="9" t="str">
        <f t="shared" ca="1" si="875"/>
        <v/>
      </c>
      <c r="N3307" s="9" t="str">
        <f t="shared" ca="1" si="876"/>
        <v/>
      </c>
      <c r="O3307" s="11">
        <f t="shared" ca="1" si="869"/>
        <v>39895</v>
      </c>
      <c r="P3307" s="31">
        <f t="shared" ca="1" si="882"/>
        <v>75</v>
      </c>
      <c r="Q3307" s="9">
        <f t="shared" ca="1" si="877"/>
        <v>0</v>
      </c>
      <c r="R3307" s="34" t="str">
        <f t="shared" ca="1" si="883"/>
        <v>BUY</v>
      </c>
    </row>
    <row r="3308" spans="1:18" x14ac:dyDescent="0.3">
      <c r="A3308" s="9">
        <v>3305</v>
      </c>
      <c r="B3308" s="11">
        <f t="shared" ca="1" si="867"/>
        <v>39896</v>
      </c>
      <c r="C3308" s="17">
        <f t="shared" ca="1" si="868"/>
        <v>2938.7</v>
      </c>
      <c r="D3308" s="42">
        <f t="shared" ca="1" si="878"/>
        <v>-1.2000000000002728</v>
      </c>
      <c r="E3308" s="15">
        <f t="shared" ca="1" si="870"/>
        <v>0</v>
      </c>
      <c r="F3308" s="15">
        <f t="shared" ca="1" si="871"/>
        <v>-1.2000000000002728</v>
      </c>
      <c r="G3308" s="17">
        <f t="shared" ca="1" si="879"/>
        <v>32.350000000000009</v>
      </c>
      <c r="H3308" s="17">
        <f t="shared" ca="1" si="880"/>
        <v>13.485714285714298</v>
      </c>
      <c r="I3308" s="17">
        <f t="shared" ca="1" si="881"/>
        <v>2.3988347457627102</v>
      </c>
      <c r="J3308" s="23">
        <f t="shared" ca="1" si="872"/>
        <v>70.57815178432287</v>
      </c>
      <c r="K3308" s="19" t="str">
        <f t="shared" ca="1" si="873"/>
        <v>SELL</v>
      </c>
      <c r="L3308" s="19">
        <f t="shared" ca="1" si="874"/>
        <v>76</v>
      </c>
      <c r="M3308" s="9" t="str">
        <f t="shared" ca="1" si="875"/>
        <v>SELL</v>
      </c>
      <c r="N3308" s="9">
        <f t="shared" ca="1" si="876"/>
        <v>2938.7</v>
      </c>
      <c r="O3308" s="11">
        <f t="shared" ca="1" si="869"/>
        <v>39896</v>
      </c>
      <c r="P3308" s="31">
        <f t="shared" ca="1" si="882"/>
        <v>76</v>
      </c>
      <c r="Q3308" s="9">
        <f t="shared" ca="1" si="877"/>
        <v>1</v>
      </c>
      <c r="R3308" s="34" t="str">
        <f t="shared" ca="1" si="883"/>
        <v>SELL</v>
      </c>
    </row>
    <row r="3309" spans="1:18" x14ac:dyDescent="0.3">
      <c r="A3309" s="9">
        <v>3306</v>
      </c>
      <c r="B3309" s="11">
        <f t="shared" ca="1" si="867"/>
        <v>39897</v>
      </c>
      <c r="C3309" s="17">
        <f t="shared" ca="1" si="868"/>
        <v>2984.35</v>
      </c>
      <c r="D3309" s="42">
        <f t="shared" ca="1" si="878"/>
        <v>45.650000000000091</v>
      </c>
      <c r="E3309" s="15">
        <f t="shared" ca="1" si="870"/>
        <v>45.650000000000091</v>
      </c>
      <c r="F3309" s="15">
        <f t="shared" ca="1" si="871"/>
        <v>0</v>
      </c>
      <c r="G3309" s="17">
        <f t="shared" ca="1" si="879"/>
        <v>35.610714285714302</v>
      </c>
      <c r="H3309" s="17">
        <f t="shared" ca="1" si="880"/>
        <v>9.7571428571428829</v>
      </c>
      <c r="I3309" s="17">
        <f t="shared" ca="1" si="881"/>
        <v>3.6497071742313243</v>
      </c>
      <c r="J3309" s="23">
        <f t="shared" ca="1" si="872"/>
        <v>78.493269306463006</v>
      </c>
      <c r="K3309" s="19" t="str">
        <f t="shared" ca="1" si="873"/>
        <v>SELL</v>
      </c>
      <c r="L3309" s="19" t="str">
        <f t="shared" ca="1" si="874"/>
        <v/>
      </c>
      <c r="M3309" s="9" t="str">
        <f t="shared" ca="1" si="875"/>
        <v/>
      </c>
      <c r="N3309" s="9" t="str">
        <f t="shared" ca="1" si="876"/>
        <v/>
      </c>
      <c r="O3309" s="11">
        <f t="shared" ca="1" si="869"/>
        <v>39897</v>
      </c>
      <c r="P3309" s="31">
        <f t="shared" ca="1" si="882"/>
        <v>76</v>
      </c>
      <c r="Q3309" s="9">
        <f t="shared" ca="1" si="877"/>
        <v>0</v>
      </c>
      <c r="R3309" s="34" t="str">
        <f t="shared" ca="1" si="883"/>
        <v>SELL</v>
      </c>
    </row>
    <row r="3310" spans="1:18" x14ac:dyDescent="0.3">
      <c r="A3310" s="9">
        <v>3307</v>
      </c>
      <c r="B3310" s="11">
        <f t="shared" ca="1" si="867"/>
        <v>39898</v>
      </c>
      <c r="C3310" s="17">
        <f t="shared" ca="1" si="868"/>
        <v>3082.25</v>
      </c>
      <c r="D3310" s="42">
        <f t="shared" ca="1" si="878"/>
        <v>97.900000000000091</v>
      </c>
      <c r="E3310" s="15">
        <f t="shared" ca="1" si="870"/>
        <v>97.900000000000091</v>
      </c>
      <c r="F3310" s="15">
        <f t="shared" ca="1" si="871"/>
        <v>0</v>
      </c>
      <c r="G3310" s="17">
        <f t="shared" ca="1" si="879"/>
        <v>40.975000000000037</v>
      </c>
      <c r="H3310" s="17">
        <f t="shared" ca="1" si="880"/>
        <v>9.7571428571428829</v>
      </c>
      <c r="I3310" s="17">
        <f t="shared" ca="1" si="881"/>
        <v>4.1994875549048247</v>
      </c>
      <c r="J3310" s="23">
        <f t="shared" ca="1" si="872"/>
        <v>80.767335445265729</v>
      </c>
      <c r="K3310" s="19" t="str">
        <f t="shared" ca="1" si="873"/>
        <v>SELL</v>
      </c>
      <c r="L3310" s="19" t="str">
        <f t="shared" ca="1" si="874"/>
        <v/>
      </c>
      <c r="M3310" s="9" t="str">
        <f t="shared" ca="1" si="875"/>
        <v/>
      </c>
      <c r="N3310" s="9" t="str">
        <f t="shared" ca="1" si="876"/>
        <v/>
      </c>
      <c r="O3310" s="11">
        <f t="shared" ca="1" si="869"/>
        <v>39898</v>
      </c>
      <c r="P3310" s="31">
        <f t="shared" ca="1" si="882"/>
        <v>76</v>
      </c>
      <c r="Q3310" s="9">
        <f t="shared" ca="1" si="877"/>
        <v>0</v>
      </c>
      <c r="R3310" s="34" t="str">
        <f t="shared" ca="1" si="883"/>
        <v>SELL</v>
      </c>
    </row>
    <row r="3311" spans="1:18" x14ac:dyDescent="0.3">
      <c r="A3311" s="9">
        <v>3308</v>
      </c>
      <c r="B3311" s="11">
        <f t="shared" ca="1" si="867"/>
        <v>39899</v>
      </c>
      <c r="C3311" s="17">
        <f t="shared" ca="1" si="868"/>
        <v>3108.65</v>
      </c>
      <c r="D3311" s="42">
        <f t="shared" ca="1" si="878"/>
        <v>26.400000000000091</v>
      </c>
      <c r="E3311" s="15">
        <f t="shared" ca="1" si="870"/>
        <v>26.400000000000091</v>
      </c>
      <c r="F3311" s="15">
        <f t="shared" ca="1" si="871"/>
        <v>0</v>
      </c>
      <c r="G3311" s="17">
        <f t="shared" ca="1" si="879"/>
        <v>42.86071428571433</v>
      </c>
      <c r="H3311" s="17">
        <f t="shared" ca="1" si="880"/>
        <v>4.8642857142857405</v>
      </c>
      <c r="I3311" s="17">
        <f t="shared" ca="1" si="881"/>
        <v>8.8113069016152341</v>
      </c>
      <c r="J3311" s="23">
        <f t="shared" ca="1" si="872"/>
        <v>89.807677916635441</v>
      </c>
      <c r="K3311" s="19" t="str">
        <f t="shared" ca="1" si="873"/>
        <v>SELL</v>
      </c>
      <c r="L3311" s="19" t="str">
        <f t="shared" ca="1" si="874"/>
        <v/>
      </c>
      <c r="M3311" s="9" t="str">
        <f t="shared" ca="1" si="875"/>
        <v/>
      </c>
      <c r="N3311" s="9" t="str">
        <f t="shared" ca="1" si="876"/>
        <v/>
      </c>
      <c r="O3311" s="11">
        <f t="shared" ca="1" si="869"/>
        <v>39899</v>
      </c>
      <c r="P3311" s="31">
        <f t="shared" ca="1" si="882"/>
        <v>76</v>
      </c>
      <c r="Q3311" s="9">
        <f t="shared" ca="1" si="877"/>
        <v>0</v>
      </c>
      <c r="R3311" s="34" t="str">
        <f t="shared" ca="1" si="883"/>
        <v>SELL</v>
      </c>
    </row>
    <row r="3312" spans="1:18" x14ac:dyDescent="0.3">
      <c r="A3312" s="9">
        <v>3309</v>
      </c>
      <c r="B3312" s="11">
        <f t="shared" ca="1" si="867"/>
        <v>39902</v>
      </c>
      <c r="C3312" s="17">
        <f t="shared" ca="1" si="868"/>
        <v>2978.15</v>
      </c>
      <c r="D3312" s="42">
        <f t="shared" ca="1" si="878"/>
        <v>-130.5</v>
      </c>
      <c r="E3312" s="15">
        <f t="shared" ca="1" si="870"/>
        <v>0</v>
      </c>
      <c r="F3312" s="15">
        <f t="shared" ca="1" si="871"/>
        <v>-130.5</v>
      </c>
      <c r="G3312" s="17">
        <f t="shared" ca="1" si="879"/>
        <v>39.757142857142881</v>
      </c>
      <c r="H3312" s="17">
        <f t="shared" ca="1" si="880"/>
        <v>14.185714285714312</v>
      </c>
      <c r="I3312" s="17">
        <f t="shared" ca="1" si="881"/>
        <v>2.8026183282980832</v>
      </c>
      <c r="J3312" s="23">
        <f t="shared" ca="1" si="872"/>
        <v>73.702330508474546</v>
      </c>
      <c r="K3312" s="19" t="str">
        <f t="shared" ca="1" si="873"/>
        <v>SELL</v>
      </c>
      <c r="L3312" s="19" t="str">
        <f t="shared" ca="1" si="874"/>
        <v/>
      </c>
      <c r="M3312" s="9" t="str">
        <f t="shared" ca="1" si="875"/>
        <v/>
      </c>
      <c r="N3312" s="9" t="str">
        <f t="shared" ca="1" si="876"/>
        <v/>
      </c>
      <c r="O3312" s="11">
        <f t="shared" ca="1" si="869"/>
        <v>39902</v>
      </c>
      <c r="P3312" s="31">
        <f t="shared" ca="1" si="882"/>
        <v>76</v>
      </c>
      <c r="Q3312" s="9">
        <f t="shared" ca="1" si="877"/>
        <v>0</v>
      </c>
      <c r="R3312" s="34" t="str">
        <f t="shared" ca="1" si="883"/>
        <v>SELL</v>
      </c>
    </row>
    <row r="3313" spans="1:18" x14ac:dyDescent="0.3">
      <c r="A3313" s="9">
        <v>3310</v>
      </c>
      <c r="B3313" s="11">
        <f t="shared" ca="1" si="867"/>
        <v>39903</v>
      </c>
      <c r="C3313" s="17">
        <f t="shared" ca="1" si="868"/>
        <v>3020.95</v>
      </c>
      <c r="D3313" s="42">
        <f t="shared" ca="1" si="878"/>
        <v>42.799999999999727</v>
      </c>
      <c r="E3313" s="15">
        <f t="shared" ca="1" si="870"/>
        <v>42.799999999999727</v>
      </c>
      <c r="F3313" s="15">
        <f t="shared" ca="1" si="871"/>
        <v>0</v>
      </c>
      <c r="G3313" s="17">
        <f t="shared" ca="1" si="879"/>
        <v>42.814285714285724</v>
      </c>
      <c r="H3313" s="17">
        <f t="shared" ca="1" si="880"/>
        <v>10.828571428571454</v>
      </c>
      <c r="I3313" s="17">
        <f t="shared" ca="1" si="881"/>
        <v>3.9538258575197807</v>
      </c>
      <c r="J3313" s="23">
        <f t="shared" ca="1" si="872"/>
        <v>79.813581890812216</v>
      </c>
      <c r="K3313" s="19" t="str">
        <f t="shared" ca="1" si="873"/>
        <v>SELL</v>
      </c>
      <c r="L3313" s="19" t="str">
        <f t="shared" ca="1" si="874"/>
        <v/>
      </c>
      <c r="M3313" s="9" t="str">
        <f t="shared" ca="1" si="875"/>
        <v/>
      </c>
      <c r="N3313" s="9" t="str">
        <f t="shared" ca="1" si="876"/>
        <v/>
      </c>
      <c r="O3313" s="11">
        <f t="shared" ca="1" si="869"/>
        <v>39903</v>
      </c>
      <c r="P3313" s="31">
        <f t="shared" ca="1" si="882"/>
        <v>76</v>
      </c>
      <c r="Q3313" s="9">
        <f t="shared" ca="1" si="877"/>
        <v>0</v>
      </c>
      <c r="R3313" s="34" t="str">
        <f t="shared" ca="1" si="883"/>
        <v>SELL</v>
      </c>
    </row>
    <row r="3314" spans="1:18" x14ac:dyDescent="0.3">
      <c r="A3314" s="9">
        <v>3311</v>
      </c>
      <c r="B3314" s="11">
        <f t="shared" ca="1" si="867"/>
        <v>39904</v>
      </c>
      <c r="C3314" s="17">
        <f t="shared" ca="1" si="868"/>
        <v>3060.35</v>
      </c>
      <c r="D3314" s="42">
        <f t="shared" ca="1" si="878"/>
        <v>39.400000000000091</v>
      </c>
      <c r="E3314" s="15">
        <f t="shared" ca="1" si="870"/>
        <v>39.400000000000091</v>
      </c>
      <c r="F3314" s="15">
        <f t="shared" ca="1" si="871"/>
        <v>0</v>
      </c>
      <c r="G3314" s="17">
        <f t="shared" ca="1" si="879"/>
        <v>42.464285714285744</v>
      </c>
      <c r="H3314" s="17">
        <f t="shared" ca="1" si="880"/>
        <v>10.828571428571454</v>
      </c>
      <c r="I3314" s="17">
        <f t="shared" ca="1" si="881"/>
        <v>3.9215039577836346</v>
      </c>
      <c r="J3314" s="23">
        <f t="shared" ca="1" si="872"/>
        <v>79.681007907787134</v>
      </c>
      <c r="K3314" s="19" t="str">
        <f t="shared" ca="1" si="873"/>
        <v>SELL</v>
      </c>
      <c r="L3314" s="19" t="str">
        <f t="shared" ca="1" si="874"/>
        <v/>
      </c>
      <c r="M3314" s="9" t="str">
        <f t="shared" ca="1" si="875"/>
        <v/>
      </c>
      <c r="N3314" s="9" t="str">
        <f t="shared" ca="1" si="876"/>
        <v/>
      </c>
      <c r="O3314" s="11">
        <f t="shared" ca="1" si="869"/>
        <v>39904</v>
      </c>
      <c r="P3314" s="31">
        <f t="shared" ca="1" si="882"/>
        <v>76</v>
      </c>
      <c r="Q3314" s="9">
        <f t="shared" ca="1" si="877"/>
        <v>0</v>
      </c>
      <c r="R3314" s="34" t="str">
        <f t="shared" ca="1" si="883"/>
        <v>SELL</v>
      </c>
    </row>
    <row r="3315" spans="1:18" x14ac:dyDescent="0.3">
      <c r="A3315" s="9">
        <v>3312</v>
      </c>
      <c r="B3315" s="11">
        <f t="shared" ca="1" si="867"/>
        <v>39905</v>
      </c>
      <c r="C3315" s="17">
        <f t="shared" ca="1" si="868"/>
        <v>3211.05</v>
      </c>
      <c r="D3315" s="42">
        <f t="shared" ca="1" si="878"/>
        <v>150.70000000000027</v>
      </c>
      <c r="E3315" s="15">
        <f t="shared" ca="1" si="870"/>
        <v>150.70000000000027</v>
      </c>
      <c r="F3315" s="15">
        <f t="shared" ca="1" si="871"/>
        <v>0</v>
      </c>
      <c r="G3315" s="17">
        <f t="shared" ca="1" si="879"/>
        <v>45.957142857142898</v>
      </c>
      <c r="H3315" s="17">
        <f t="shared" ca="1" si="880"/>
        <v>10.828571428571454</v>
      </c>
      <c r="I3315" s="17">
        <f t="shared" ca="1" si="881"/>
        <v>4.244063324538252</v>
      </c>
      <c r="J3315" s="23">
        <f t="shared" ca="1" si="872"/>
        <v>80.930817610062874</v>
      </c>
      <c r="K3315" s="19" t="str">
        <f t="shared" ca="1" si="873"/>
        <v>SELL</v>
      </c>
      <c r="L3315" s="19" t="str">
        <f t="shared" ca="1" si="874"/>
        <v/>
      </c>
      <c r="M3315" s="9" t="str">
        <f t="shared" ca="1" si="875"/>
        <v/>
      </c>
      <c r="N3315" s="9" t="str">
        <f t="shared" ca="1" si="876"/>
        <v/>
      </c>
      <c r="O3315" s="11">
        <f t="shared" ca="1" si="869"/>
        <v>39905</v>
      </c>
      <c r="P3315" s="31">
        <f t="shared" ca="1" si="882"/>
        <v>76</v>
      </c>
      <c r="Q3315" s="9">
        <f t="shared" ca="1" si="877"/>
        <v>0</v>
      </c>
      <c r="R3315" s="34" t="str">
        <f t="shared" ca="1" si="883"/>
        <v>SELL</v>
      </c>
    </row>
    <row r="3316" spans="1:18" x14ac:dyDescent="0.3">
      <c r="A3316" s="9">
        <v>3313</v>
      </c>
      <c r="B3316" s="11">
        <f t="shared" ca="1" si="867"/>
        <v>39909</v>
      </c>
      <c r="C3316" s="17">
        <f t="shared" ca="1" si="868"/>
        <v>3256.6</v>
      </c>
      <c r="D3316" s="42">
        <f t="shared" ca="1" si="878"/>
        <v>45.549999999999727</v>
      </c>
      <c r="E3316" s="15">
        <f t="shared" ca="1" si="870"/>
        <v>45.549999999999727</v>
      </c>
      <c r="F3316" s="15">
        <f t="shared" ca="1" si="871"/>
        <v>0</v>
      </c>
      <c r="G3316" s="17">
        <f t="shared" ca="1" si="879"/>
        <v>45.067857142857164</v>
      </c>
      <c r="H3316" s="17">
        <f t="shared" ca="1" si="880"/>
        <v>10.828571428571454</v>
      </c>
      <c r="I3316" s="17">
        <f t="shared" ca="1" si="881"/>
        <v>4.1619393139841607</v>
      </c>
      <c r="J3316" s="23">
        <f t="shared" ca="1" si="872"/>
        <v>80.627435946584853</v>
      </c>
      <c r="K3316" s="19" t="str">
        <f t="shared" ca="1" si="873"/>
        <v>SELL</v>
      </c>
      <c r="L3316" s="19" t="str">
        <f t="shared" ca="1" si="874"/>
        <v/>
      </c>
      <c r="M3316" s="9" t="str">
        <f t="shared" ca="1" si="875"/>
        <v/>
      </c>
      <c r="N3316" s="9" t="str">
        <f t="shared" ca="1" si="876"/>
        <v/>
      </c>
      <c r="O3316" s="11">
        <f t="shared" ca="1" si="869"/>
        <v>39909</v>
      </c>
      <c r="P3316" s="31">
        <f t="shared" ca="1" si="882"/>
        <v>76</v>
      </c>
      <c r="Q3316" s="9">
        <f t="shared" ca="1" si="877"/>
        <v>0</v>
      </c>
      <c r="R3316" s="34" t="str">
        <f t="shared" ca="1" si="883"/>
        <v>SELL</v>
      </c>
    </row>
    <row r="3317" spans="1:18" x14ac:dyDescent="0.3">
      <c r="A3317" s="9">
        <v>3314</v>
      </c>
      <c r="B3317" s="11">
        <f t="shared" ca="1" si="867"/>
        <v>39911</v>
      </c>
      <c r="C3317" s="17">
        <f t="shared" ca="1" si="868"/>
        <v>3342.95</v>
      </c>
      <c r="D3317" s="42">
        <f t="shared" ca="1" si="878"/>
        <v>86.349999999999909</v>
      </c>
      <c r="E3317" s="15">
        <f t="shared" ca="1" si="870"/>
        <v>86.349999999999909</v>
      </c>
      <c r="F3317" s="15">
        <f t="shared" ca="1" si="871"/>
        <v>0</v>
      </c>
      <c r="G3317" s="17">
        <f t="shared" ca="1" si="879"/>
        <v>51.235714285714302</v>
      </c>
      <c r="H3317" s="17">
        <f t="shared" ca="1" si="880"/>
        <v>9.414285714285727</v>
      </c>
      <c r="I3317" s="17">
        <f t="shared" ca="1" si="881"/>
        <v>5.4423368740515876</v>
      </c>
      <c r="J3317" s="23">
        <f t="shared" ca="1" si="872"/>
        <v>84.477682251796011</v>
      </c>
      <c r="K3317" s="19" t="str">
        <f t="shared" ca="1" si="873"/>
        <v>SELL</v>
      </c>
      <c r="L3317" s="19" t="str">
        <f t="shared" ca="1" si="874"/>
        <v/>
      </c>
      <c r="M3317" s="9" t="str">
        <f t="shared" ca="1" si="875"/>
        <v/>
      </c>
      <c r="N3317" s="9" t="str">
        <f t="shared" ca="1" si="876"/>
        <v/>
      </c>
      <c r="O3317" s="11">
        <f t="shared" ca="1" si="869"/>
        <v>39911</v>
      </c>
      <c r="P3317" s="31">
        <f t="shared" ca="1" si="882"/>
        <v>76</v>
      </c>
      <c r="Q3317" s="9">
        <f t="shared" ca="1" si="877"/>
        <v>0</v>
      </c>
      <c r="R3317" s="34" t="str">
        <f t="shared" ca="1" si="883"/>
        <v>SELL</v>
      </c>
    </row>
    <row r="3318" spans="1:18" x14ac:dyDescent="0.3">
      <c r="A3318" s="9">
        <v>3315</v>
      </c>
      <c r="B3318" s="11">
        <f t="shared" ca="1" si="867"/>
        <v>39912</v>
      </c>
      <c r="C3318" s="17">
        <f t="shared" ca="1" si="868"/>
        <v>3342.05</v>
      </c>
      <c r="D3318" s="42">
        <f t="shared" ca="1" si="878"/>
        <v>-0.8999999999996362</v>
      </c>
      <c r="E3318" s="15">
        <f t="shared" ca="1" si="870"/>
        <v>0</v>
      </c>
      <c r="F3318" s="15">
        <f t="shared" ca="1" si="871"/>
        <v>-0.8999999999996362</v>
      </c>
      <c r="G3318" s="17">
        <f t="shared" ca="1" si="879"/>
        <v>48.57500000000001</v>
      </c>
      <c r="H3318" s="17">
        <f t="shared" ca="1" si="880"/>
        <v>9.4785714285714153</v>
      </c>
      <c r="I3318" s="17">
        <f t="shared" ca="1" si="881"/>
        <v>5.1247174076865187</v>
      </c>
      <c r="J3318" s="23">
        <f t="shared" ca="1" si="872"/>
        <v>83.672716087357756</v>
      </c>
      <c r="K3318" s="19" t="str">
        <f t="shared" ca="1" si="873"/>
        <v>SELL</v>
      </c>
      <c r="L3318" s="19" t="str">
        <f t="shared" ca="1" si="874"/>
        <v/>
      </c>
      <c r="M3318" s="9" t="str">
        <f t="shared" ca="1" si="875"/>
        <v/>
      </c>
      <c r="N3318" s="9" t="str">
        <f t="shared" ca="1" si="876"/>
        <v/>
      </c>
      <c r="O3318" s="11">
        <f t="shared" ca="1" si="869"/>
        <v>39912</v>
      </c>
      <c r="P3318" s="31">
        <f t="shared" ca="1" si="882"/>
        <v>76</v>
      </c>
      <c r="Q3318" s="9">
        <f t="shared" ca="1" si="877"/>
        <v>0</v>
      </c>
      <c r="R3318" s="34" t="str">
        <f t="shared" ca="1" si="883"/>
        <v>SELL</v>
      </c>
    </row>
    <row r="3319" spans="1:18" x14ac:dyDescent="0.3">
      <c r="A3319" s="9">
        <v>3316</v>
      </c>
      <c r="B3319" s="11">
        <f t="shared" ca="1" si="867"/>
        <v>39916</v>
      </c>
      <c r="C3319" s="17">
        <f t="shared" ca="1" si="868"/>
        <v>3382.6</v>
      </c>
      <c r="D3319" s="42">
        <f t="shared" ca="1" si="878"/>
        <v>40.549999999999727</v>
      </c>
      <c r="E3319" s="15">
        <f t="shared" ca="1" si="870"/>
        <v>40.549999999999727</v>
      </c>
      <c r="F3319" s="15">
        <f t="shared" ca="1" si="871"/>
        <v>0</v>
      </c>
      <c r="G3319" s="17">
        <f t="shared" ca="1" si="879"/>
        <v>50.582142857142834</v>
      </c>
      <c r="H3319" s="17">
        <f t="shared" ca="1" si="880"/>
        <v>9.4785714285714153</v>
      </c>
      <c r="I3319" s="17">
        <f t="shared" ca="1" si="881"/>
        <v>5.3364732479276613</v>
      </c>
      <c r="J3319" s="23">
        <f t="shared" ca="1" si="872"/>
        <v>84.218350478682297</v>
      </c>
      <c r="K3319" s="19" t="str">
        <f t="shared" ca="1" si="873"/>
        <v>SELL</v>
      </c>
      <c r="L3319" s="19" t="str">
        <f t="shared" ca="1" si="874"/>
        <v/>
      </c>
      <c r="M3319" s="9" t="str">
        <f t="shared" ca="1" si="875"/>
        <v/>
      </c>
      <c r="N3319" s="9" t="str">
        <f t="shared" ca="1" si="876"/>
        <v/>
      </c>
      <c r="O3319" s="11">
        <f t="shared" ca="1" si="869"/>
        <v>39916</v>
      </c>
      <c r="P3319" s="31">
        <f t="shared" ca="1" si="882"/>
        <v>76</v>
      </c>
      <c r="Q3319" s="9">
        <f t="shared" ca="1" si="877"/>
        <v>0</v>
      </c>
      <c r="R3319" s="34" t="str">
        <f t="shared" ca="1" si="883"/>
        <v>SELL</v>
      </c>
    </row>
    <row r="3320" spans="1:18" x14ac:dyDescent="0.3">
      <c r="A3320" s="9">
        <v>3317</v>
      </c>
      <c r="B3320" s="11">
        <f t="shared" ca="1" si="867"/>
        <v>39918</v>
      </c>
      <c r="C3320" s="17">
        <f t="shared" ca="1" si="868"/>
        <v>3484.15</v>
      </c>
      <c r="D3320" s="42">
        <f t="shared" ca="1" si="878"/>
        <v>101.55000000000018</v>
      </c>
      <c r="E3320" s="15">
        <f t="shared" ca="1" si="870"/>
        <v>101.55000000000018</v>
      </c>
      <c r="F3320" s="15">
        <f t="shared" ca="1" si="871"/>
        <v>0</v>
      </c>
      <c r="G3320" s="17">
        <f t="shared" ca="1" si="879"/>
        <v>57.835714285714275</v>
      </c>
      <c r="H3320" s="17">
        <f t="shared" ca="1" si="880"/>
        <v>9.4714285714285644</v>
      </c>
      <c r="I3320" s="17">
        <f t="shared" ca="1" si="881"/>
        <v>6.1063348416289625</v>
      </c>
      <c r="J3320" s="23">
        <f t="shared" ca="1" si="872"/>
        <v>85.928048392231773</v>
      </c>
      <c r="K3320" s="19" t="str">
        <f t="shared" ca="1" si="873"/>
        <v>SELL</v>
      </c>
      <c r="L3320" s="19" t="str">
        <f t="shared" ca="1" si="874"/>
        <v/>
      </c>
      <c r="M3320" s="9" t="str">
        <f t="shared" ca="1" si="875"/>
        <v/>
      </c>
      <c r="N3320" s="9" t="str">
        <f t="shared" ca="1" si="876"/>
        <v/>
      </c>
      <c r="O3320" s="11">
        <f t="shared" ca="1" si="869"/>
        <v>39918</v>
      </c>
      <c r="P3320" s="31">
        <f t="shared" ca="1" si="882"/>
        <v>76</v>
      </c>
      <c r="Q3320" s="9">
        <f t="shared" ca="1" si="877"/>
        <v>0</v>
      </c>
      <c r="R3320" s="34" t="str">
        <f t="shared" ca="1" si="883"/>
        <v>SELL</v>
      </c>
    </row>
    <row r="3321" spans="1:18" x14ac:dyDescent="0.3">
      <c r="A3321" s="9">
        <v>3318</v>
      </c>
      <c r="B3321" s="11">
        <f t="shared" ca="1" si="867"/>
        <v>39919</v>
      </c>
      <c r="C3321" s="17">
        <f t="shared" ca="1" si="868"/>
        <v>3369.5</v>
      </c>
      <c r="D3321" s="42">
        <f t="shared" ca="1" si="878"/>
        <v>-114.65000000000009</v>
      </c>
      <c r="E3321" s="15">
        <f t="shared" ca="1" si="870"/>
        <v>0</v>
      </c>
      <c r="F3321" s="15">
        <f t="shared" ca="1" si="871"/>
        <v>-114.65000000000009</v>
      </c>
      <c r="G3321" s="17">
        <f t="shared" ca="1" si="879"/>
        <v>48.346428571428568</v>
      </c>
      <c r="H3321" s="17">
        <f t="shared" ca="1" si="880"/>
        <v>17.660714285714285</v>
      </c>
      <c r="I3321" s="17">
        <f t="shared" ca="1" si="881"/>
        <v>2.7375126390293225</v>
      </c>
      <c r="J3321" s="23">
        <f t="shared" ca="1" si="872"/>
        <v>73.244237636619417</v>
      </c>
      <c r="K3321" s="19" t="str">
        <f t="shared" ca="1" si="873"/>
        <v>SELL</v>
      </c>
      <c r="L3321" s="19" t="str">
        <f t="shared" ca="1" si="874"/>
        <v/>
      </c>
      <c r="M3321" s="9" t="str">
        <f t="shared" ca="1" si="875"/>
        <v/>
      </c>
      <c r="N3321" s="9" t="str">
        <f t="shared" ca="1" si="876"/>
        <v/>
      </c>
      <c r="O3321" s="11">
        <f t="shared" ca="1" si="869"/>
        <v>39919</v>
      </c>
      <c r="P3321" s="31">
        <f t="shared" ca="1" si="882"/>
        <v>76</v>
      </c>
      <c r="Q3321" s="9">
        <f t="shared" ca="1" si="877"/>
        <v>0</v>
      </c>
      <c r="R3321" s="34" t="str">
        <f t="shared" ca="1" si="883"/>
        <v>SELL</v>
      </c>
    </row>
    <row r="3322" spans="1:18" x14ac:dyDescent="0.3">
      <c r="A3322" s="9">
        <v>3319</v>
      </c>
      <c r="B3322" s="11">
        <f t="shared" ca="1" si="867"/>
        <v>39920</v>
      </c>
      <c r="C3322" s="17">
        <f t="shared" ca="1" si="868"/>
        <v>3384.4</v>
      </c>
      <c r="D3322" s="42">
        <f t="shared" ca="1" si="878"/>
        <v>14.900000000000091</v>
      </c>
      <c r="E3322" s="15">
        <f t="shared" ca="1" si="870"/>
        <v>14.900000000000091</v>
      </c>
      <c r="F3322" s="15">
        <f t="shared" ca="1" si="871"/>
        <v>0</v>
      </c>
      <c r="G3322" s="17">
        <f t="shared" ca="1" si="879"/>
        <v>49.410714285714285</v>
      </c>
      <c r="H3322" s="17">
        <f t="shared" ca="1" si="880"/>
        <v>17.574999999999982</v>
      </c>
      <c r="I3322" s="17">
        <f t="shared" ca="1" si="881"/>
        <v>2.8114204429993932</v>
      </c>
      <c r="J3322" s="23">
        <f t="shared" ca="1" si="872"/>
        <v>73.763062486670947</v>
      </c>
      <c r="K3322" s="19" t="str">
        <f t="shared" ca="1" si="873"/>
        <v>SELL</v>
      </c>
      <c r="L3322" s="19" t="str">
        <f t="shared" ca="1" si="874"/>
        <v/>
      </c>
      <c r="M3322" s="9" t="str">
        <f t="shared" ca="1" si="875"/>
        <v/>
      </c>
      <c r="N3322" s="9" t="str">
        <f t="shared" ca="1" si="876"/>
        <v/>
      </c>
      <c r="O3322" s="11">
        <f t="shared" ca="1" si="869"/>
        <v>39920</v>
      </c>
      <c r="P3322" s="31">
        <f t="shared" ca="1" si="882"/>
        <v>76</v>
      </c>
      <c r="Q3322" s="9">
        <f t="shared" ca="1" si="877"/>
        <v>0</v>
      </c>
      <c r="R3322" s="34" t="str">
        <f t="shared" ca="1" si="883"/>
        <v>SELL</v>
      </c>
    </row>
    <row r="3323" spans="1:18" x14ac:dyDescent="0.3">
      <c r="A3323" s="9">
        <v>3320</v>
      </c>
      <c r="B3323" s="11">
        <f t="shared" ca="1" si="867"/>
        <v>39923</v>
      </c>
      <c r="C3323" s="17">
        <f t="shared" ca="1" si="868"/>
        <v>3377.1</v>
      </c>
      <c r="D3323" s="42">
        <f t="shared" ca="1" si="878"/>
        <v>-7.3000000000001819</v>
      </c>
      <c r="E3323" s="15">
        <f t="shared" ca="1" si="870"/>
        <v>0</v>
      </c>
      <c r="F3323" s="15">
        <f t="shared" ca="1" si="871"/>
        <v>-7.3000000000001819</v>
      </c>
      <c r="G3323" s="17">
        <f t="shared" ca="1" si="879"/>
        <v>46.149999999999991</v>
      </c>
      <c r="H3323" s="17">
        <f t="shared" ca="1" si="880"/>
        <v>18.096428571428564</v>
      </c>
      <c r="I3323" s="17">
        <f t="shared" ca="1" si="881"/>
        <v>2.550226958752714</v>
      </c>
      <c r="J3323" s="23">
        <f t="shared" ca="1" si="872"/>
        <v>71.83278670298516</v>
      </c>
      <c r="K3323" s="19" t="str">
        <f t="shared" ca="1" si="873"/>
        <v>SELL</v>
      </c>
      <c r="L3323" s="19" t="str">
        <f t="shared" ca="1" si="874"/>
        <v/>
      </c>
      <c r="M3323" s="9" t="str">
        <f t="shared" ca="1" si="875"/>
        <v/>
      </c>
      <c r="N3323" s="9" t="str">
        <f t="shared" ca="1" si="876"/>
        <v/>
      </c>
      <c r="O3323" s="11">
        <f t="shared" ca="1" si="869"/>
        <v>39923</v>
      </c>
      <c r="P3323" s="31">
        <f t="shared" ca="1" si="882"/>
        <v>76</v>
      </c>
      <c r="Q3323" s="9">
        <f t="shared" ca="1" si="877"/>
        <v>0</v>
      </c>
      <c r="R3323" s="34" t="str">
        <f t="shared" ca="1" si="883"/>
        <v>SELL</v>
      </c>
    </row>
    <row r="3324" spans="1:18" x14ac:dyDescent="0.3">
      <c r="A3324" s="9">
        <v>3321</v>
      </c>
      <c r="B3324" s="11">
        <f t="shared" ca="1" si="867"/>
        <v>39924</v>
      </c>
      <c r="C3324" s="17">
        <f t="shared" ca="1" si="868"/>
        <v>3365.3</v>
      </c>
      <c r="D3324" s="42">
        <f t="shared" ca="1" si="878"/>
        <v>-11.799999999999727</v>
      </c>
      <c r="E3324" s="15">
        <f t="shared" ca="1" si="870"/>
        <v>0</v>
      </c>
      <c r="F3324" s="15">
        <f t="shared" ca="1" si="871"/>
        <v>-11.799999999999727</v>
      </c>
      <c r="G3324" s="17">
        <f t="shared" ca="1" si="879"/>
        <v>39.157142857142844</v>
      </c>
      <c r="H3324" s="17">
        <f t="shared" ca="1" si="880"/>
        <v>18.939285714285688</v>
      </c>
      <c r="I3324" s="17">
        <f t="shared" ca="1" si="881"/>
        <v>2.0675089571940433</v>
      </c>
      <c r="J3324" s="23">
        <f t="shared" ca="1" si="872"/>
        <v>67.400258191430524</v>
      </c>
      <c r="K3324" s="19" t="str">
        <f t="shared" ca="1" si="873"/>
        <v/>
      </c>
      <c r="L3324" s="19" t="str">
        <f t="shared" ca="1" si="874"/>
        <v/>
      </c>
      <c r="M3324" s="9" t="str">
        <f t="shared" ca="1" si="875"/>
        <v/>
      </c>
      <c r="N3324" s="9" t="str">
        <f t="shared" ca="1" si="876"/>
        <v/>
      </c>
      <c r="O3324" s="11">
        <f t="shared" ca="1" si="869"/>
        <v>39924</v>
      </c>
      <c r="P3324" s="31">
        <f t="shared" ca="1" si="882"/>
        <v>76</v>
      </c>
      <c r="Q3324" s="9">
        <f t="shared" ca="1" si="877"/>
        <v>0</v>
      </c>
      <c r="R3324" s="34" t="str">
        <f t="shared" ca="1" si="883"/>
        <v>SELL</v>
      </c>
    </row>
    <row r="3325" spans="1:18" x14ac:dyDescent="0.3">
      <c r="A3325" s="9">
        <v>3322</v>
      </c>
      <c r="B3325" s="11">
        <f t="shared" ca="1" si="867"/>
        <v>39925</v>
      </c>
      <c r="C3325" s="17">
        <f t="shared" ca="1" si="868"/>
        <v>3330.3</v>
      </c>
      <c r="D3325" s="42">
        <f t="shared" ca="1" si="878"/>
        <v>-35</v>
      </c>
      <c r="E3325" s="15">
        <f t="shared" ca="1" si="870"/>
        <v>0</v>
      </c>
      <c r="F3325" s="15">
        <f t="shared" ca="1" si="871"/>
        <v>-35</v>
      </c>
      <c r="G3325" s="17">
        <f t="shared" ca="1" si="879"/>
        <v>37.271428571428551</v>
      </c>
      <c r="H3325" s="17">
        <f t="shared" ca="1" si="880"/>
        <v>21.439285714285688</v>
      </c>
      <c r="I3325" s="17">
        <f t="shared" ca="1" si="881"/>
        <v>1.7384641012826931</v>
      </c>
      <c r="J3325" s="23">
        <f t="shared" ca="1" si="872"/>
        <v>63.483180242107196</v>
      </c>
      <c r="K3325" s="19" t="str">
        <f t="shared" ca="1" si="873"/>
        <v/>
      </c>
      <c r="L3325" s="19" t="str">
        <f t="shared" ca="1" si="874"/>
        <v/>
      </c>
      <c r="M3325" s="9" t="str">
        <f t="shared" ca="1" si="875"/>
        <v/>
      </c>
      <c r="N3325" s="9" t="str">
        <f t="shared" ca="1" si="876"/>
        <v/>
      </c>
      <c r="O3325" s="11">
        <f t="shared" ca="1" si="869"/>
        <v>39925</v>
      </c>
      <c r="P3325" s="31">
        <f t="shared" ca="1" si="882"/>
        <v>76</v>
      </c>
      <c r="Q3325" s="9">
        <f t="shared" ca="1" si="877"/>
        <v>0</v>
      </c>
      <c r="R3325" s="34" t="str">
        <f t="shared" ca="1" si="883"/>
        <v>SELL</v>
      </c>
    </row>
    <row r="3326" spans="1:18" x14ac:dyDescent="0.3">
      <c r="A3326" s="9">
        <v>3323</v>
      </c>
      <c r="B3326" s="11">
        <f t="shared" ca="1" si="867"/>
        <v>39926</v>
      </c>
      <c r="C3326" s="17">
        <f t="shared" ca="1" si="868"/>
        <v>3423.7</v>
      </c>
      <c r="D3326" s="42">
        <f t="shared" ca="1" si="878"/>
        <v>93.399999999999636</v>
      </c>
      <c r="E3326" s="15">
        <f t="shared" ca="1" si="870"/>
        <v>93.399999999999636</v>
      </c>
      <c r="F3326" s="15">
        <f t="shared" ca="1" si="871"/>
        <v>0</v>
      </c>
      <c r="G3326" s="17">
        <f t="shared" ca="1" si="879"/>
        <v>43.9428571428571</v>
      </c>
      <c r="H3326" s="17">
        <f t="shared" ca="1" si="880"/>
        <v>12.117857142857117</v>
      </c>
      <c r="I3326" s="17">
        <f t="shared" ca="1" si="881"/>
        <v>3.6262894193928719</v>
      </c>
      <c r="J3326" s="23">
        <f t="shared" ca="1" si="872"/>
        <v>78.384404663311486</v>
      </c>
      <c r="K3326" s="19" t="str">
        <f t="shared" ca="1" si="873"/>
        <v>SELL</v>
      </c>
      <c r="L3326" s="19" t="str">
        <f t="shared" ca="1" si="874"/>
        <v/>
      </c>
      <c r="M3326" s="9" t="str">
        <f t="shared" ca="1" si="875"/>
        <v/>
      </c>
      <c r="N3326" s="9" t="str">
        <f t="shared" ca="1" si="876"/>
        <v/>
      </c>
      <c r="O3326" s="11">
        <f t="shared" ca="1" si="869"/>
        <v>39926</v>
      </c>
      <c r="P3326" s="31">
        <f t="shared" ca="1" si="882"/>
        <v>76</v>
      </c>
      <c r="Q3326" s="9">
        <f t="shared" ca="1" si="877"/>
        <v>0</v>
      </c>
      <c r="R3326" s="34" t="str">
        <f t="shared" ca="1" si="883"/>
        <v>SELL</v>
      </c>
    </row>
    <row r="3327" spans="1:18" x14ac:dyDescent="0.3">
      <c r="A3327" s="9">
        <v>3324</v>
      </c>
      <c r="B3327" s="11">
        <f t="shared" ca="1" si="867"/>
        <v>39927</v>
      </c>
      <c r="C3327" s="17">
        <f t="shared" ca="1" si="868"/>
        <v>3480.75</v>
      </c>
      <c r="D3327" s="42">
        <f t="shared" ca="1" si="878"/>
        <v>57.050000000000182</v>
      </c>
      <c r="E3327" s="15">
        <f t="shared" ca="1" si="870"/>
        <v>57.050000000000182</v>
      </c>
      <c r="F3327" s="15">
        <f t="shared" ca="1" si="871"/>
        <v>0</v>
      </c>
      <c r="G3327" s="17">
        <f t="shared" ca="1" si="879"/>
        <v>44.960714285714275</v>
      </c>
      <c r="H3327" s="17">
        <f t="shared" ca="1" si="880"/>
        <v>12.117857142857117</v>
      </c>
      <c r="I3327" s="17">
        <f t="shared" ca="1" si="881"/>
        <v>3.710285882699683</v>
      </c>
      <c r="J3327" s="23">
        <f t="shared" ca="1" si="872"/>
        <v>78.76986609936182</v>
      </c>
      <c r="K3327" s="19" t="str">
        <f t="shared" ca="1" si="873"/>
        <v>SELL</v>
      </c>
      <c r="L3327" s="19" t="str">
        <f t="shared" ca="1" si="874"/>
        <v/>
      </c>
      <c r="M3327" s="9" t="str">
        <f t="shared" ca="1" si="875"/>
        <v/>
      </c>
      <c r="N3327" s="9" t="str">
        <f t="shared" ca="1" si="876"/>
        <v/>
      </c>
      <c r="O3327" s="11">
        <f t="shared" ca="1" si="869"/>
        <v>39927</v>
      </c>
      <c r="P3327" s="31">
        <f t="shared" ca="1" si="882"/>
        <v>76</v>
      </c>
      <c r="Q3327" s="9">
        <f t="shared" ca="1" si="877"/>
        <v>0</v>
      </c>
      <c r="R3327" s="34" t="str">
        <f t="shared" ca="1" si="883"/>
        <v>SELL</v>
      </c>
    </row>
    <row r="3328" spans="1:18" x14ac:dyDescent="0.3">
      <c r="A3328" s="9">
        <v>3325</v>
      </c>
      <c r="B3328" s="11">
        <f t="shared" ca="1" si="867"/>
        <v>39930</v>
      </c>
      <c r="C3328" s="17">
        <f t="shared" ca="1" si="868"/>
        <v>3470</v>
      </c>
      <c r="D3328" s="42">
        <f t="shared" ca="1" si="878"/>
        <v>-10.75</v>
      </c>
      <c r="E3328" s="15">
        <f t="shared" ca="1" si="870"/>
        <v>0</v>
      </c>
      <c r="F3328" s="15">
        <f t="shared" ca="1" si="871"/>
        <v>-10.75</v>
      </c>
      <c r="G3328" s="17">
        <f t="shared" ca="1" si="879"/>
        <v>42.146428571428551</v>
      </c>
      <c r="H3328" s="17">
        <f t="shared" ca="1" si="880"/>
        <v>12.885714285714259</v>
      </c>
      <c r="I3328" s="17">
        <f t="shared" ca="1" si="881"/>
        <v>3.2707871396895838</v>
      </c>
      <c r="J3328" s="23">
        <f t="shared" ca="1" si="872"/>
        <v>76.585112596534515</v>
      </c>
      <c r="K3328" s="19" t="str">
        <f t="shared" ca="1" si="873"/>
        <v>SELL</v>
      </c>
      <c r="L3328" s="19" t="str">
        <f t="shared" ca="1" si="874"/>
        <v/>
      </c>
      <c r="M3328" s="9" t="str">
        <f t="shared" ca="1" si="875"/>
        <v/>
      </c>
      <c r="N3328" s="9" t="str">
        <f t="shared" ca="1" si="876"/>
        <v/>
      </c>
      <c r="O3328" s="11">
        <f t="shared" ca="1" si="869"/>
        <v>39930</v>
      </c>
      <c r="P3328" s="31">
        <f t="shared" ca="1" si="882"/>
        <v>76</v>
      </c>
      <c r="Q3328" s="9">
        <f t="shared" ca="1" si="877"/>
        <v>0</v>
      </c>
      <c r="R3328" s="34" t="str">
        <f t="shared" ca="1" si="883"/>
        <v>SELL</v>
      </c>
    </row>
    <row r="3329" spans="1:18" x14ac:dyDescent="0.3">
      <c r="A3329" s="9">
        <v>3326</v>
      </c>
      <c r="B3329" s="11">
        <f t="shared" ca="1" si="867"/>
        <v>39931</v>
      </c>
      <c r="C3329" s="17">
        <f t="shared" ca="1" si="868"/>
        <v>3362.35</v>
      </c>
      <c r="D3329" s="42">
        <f t="shared" ca="1" si="878"/>
        <v>-107.65000000000009</v>
      </c>
      <c r="E3329" s="15">
        <f t="shared" ca="1" si="870"/>
        <v>0</v>
      </c>
      <c r="F3329" s="15">
        <f t="shared" ca="1" si="871"/>
        <v>-107.65000000000009</v>
      </c>
      <c r="G3329" s="17">
        <f t="shared" ca="1" si="879"/>
        <v>31.382142857142817</v>
      </c>
      <c r="H3329" s="17">
        <f t="shared" ca="1" si="880"/>
        <v>20.574999999999982</v>
      </c>
      <c r="I3329" s="17">
        <f t="shared" ca="1" si="881"/>
        <v>1.525256031938899</v>
      </c>
      <c r="J3329" s="23">
        <f t="shared" ca="1" si="872"/>
        <v>60.400054990376681</v>
      </c>
      <c r="K3329" s="19" t="str">
        <f t="shared" ca="1" si="873"/>
        <v/>
      </c>
      <c r="L3329" s="19" t="str">
        <f t="shared" ca="1" si="874"/>
        <v/>
      </c>
      <c r="M3329" s="9" t="str">
        <f t="shared" ca="1" si="875"/>
        <v/>
      </c>
      <c r="N3329" s="9" t="str">
        <f t="shared" ca="1" si="876"/>
        <v/>
      </c>
      <c r="O3329" s="11">
        <f t="shared" ca="1" si="869"/>
        <v>39931</v>
      </c>
      <c r="P3329" s="31">
        <f t="shared" ca="1" si="882"/>
        <v>76</v>
      </c>
      <c r="Q3329" s="9">
        <f t="shared" ca="1" si="877"/>
        <v>0</v>
      </c>
      <c r="R3329" s="34" t="str">
        <f t="shared" ca="1" si="883"/>
        <v>SELL</v>
      </c>
    </row>
    <row r="3330" spans="1:18" x14ac:dyDescent="0.3">
      <c r="A3330" s="9">
        <v>3327</v>
      </c>
      <c r="B3330" s="11">
        <f t="shared" ca="1" si="867"/>
        <v>39932</v>
      </c>
      <c r="C3330" s="17">
        <f t="shared" ca="1" si="868"/>
        <v>3473.95</v>
      </c>
      <c r="D3330" s="42">
        <f t="shared" ca="1" si="878"/>
        <v>111.59999999999991</v>
      </c>
      <c r="E3330" s="15">
        <f t="shared" ca="1" si="870"/>
        <v>111.59999999999991</v>
      </c>
      <c r="F3330" s="15">
        <f t="shared" ca="1" si="871"/>
        <v>0</v>
      </c>
      <c r="G3330" s="17">
        <f t="shared" ca="1" si="879"/>
        <v>36.099999999999973</v>
      </c>
      <c r="H3330" s="17">
        <f t="shared" ca="1" si="880"/>
        <v>20.574999999999982</v>
      </c>
      <c r="I3330" s="17">
        <f t="shared" ca="1" si="881"/>
        <v>1.7545565006075337</v>
      </c>
      <c r="J3330" s="23">
        <f t="shared" ca="1" si="872"/>
        <v>63.696515218350243</v>
      </c>
      <c r="K3330" s="19" t="str">
        <f t="shared" ca="1" si="873"/>
        <v/>
      </c>
      <c r="L3330" s="19" t="str">
        <f t="shared" ca="1" si="874"/>
        <v/>
      </c>
      <c r="M3330" s="9" t="str">
        <f t="shared" ca="1" si="875"/>
        <v/>
      </c>
      <c r="N3330" s="9" t="str">
        <f t="shared" ca="1" si="876"/>
        <v/>
      </c>
      <c r="O3330" s="11">
        <f t="shared" ca="1" si="869"/>
        <v>39932</v>
      </c>
      <c r="P3330" s="31">
        <f t="shared" ca="1" si="882"/>
        <v>76</v>
      </c>
      <c r="Q3330" s="9">
        <f t="shared" ca="1" si="877"/>
        <v>0</v>
      </c>
      <c r="R3330" s="34" t="str">
        <f t="shared" ca="1" si="883"/>
        <v>SELL</v>
      </c>
    </row>
    <row r="3331" spans="1:18" x14ac:dyDescent="0.3">
      <c r="A3331" s="9">
        <v>3328</v>
      </c>
      <c r="B3331" s="11">
        <f t="shared" ca="1" si="867"/>
        <v>39937</v>
      </c>
      <c r="C3331" s="17">
        <f t="shared" ca="1" si="868"/>
        <v>3654</v>
      </c>
      <c r="D3331" s="42">
        <f t="shared" ca="1" si="878"/>
        <v>180.05000000000018</v>
      </c>
      <c r="E3331" s="15">
        <f t="shared" ca="1" si="870"/>
        <v>180.05000000000018</v>
      </c>
      <c r="F3331" s="15">
        <f t="shared" ca="1" si="871"/>
        <v>0</v>
      </c>
      <c r="G3331" s="17">
        <f t="shared" ca="1" si="879"/>
        <v>42.792857142857137</v>
      </c>
      <c r="H3331" s="17">
        <f t="shared" ca="1" si="880"/>
        <v>20.574999999999982</v>
      </c>
      <c r="I3331" s="17">
        <f t="shared" ca="1" si="881"/>
        <v>2.0798472487415394</v>
      </c>
      <c r="J3331" s="23">
        <f t="shared" ca="1" si="872"/>
        <v>67.530857239474727</v>
      </c>
      <c r="K3331" s="19" t="str">
        <f t="shared" ca="1" si="873"/>
        <v/>
      </c>
      <c r="L3331" s="19" t="str">
        <f t="shared" ca="1" si="874"/>
        <v/>
      </c>
      <c r="M3331" s="9" t="str">
        <f t="shared" ca="1" si="875"/>
        <v/>
      </c>
      <c r="N3331" s="9" t="str">
        <f t="shared" ca="1" si="876"/>
        <v/>
      </c>
      <c r="O3331" s="11">
        <f t="shared" ca="1" si="869"/>
        <v>39937</v>
      </c>
      <c r="P3331" s="31">
        <f t="shared" ca="1" si="882"/>
        <v>76</v>
      </c>
      <c r="Q3331" s="9">
        <f t="shared" ca="1" si="877"/>
        <v>0</v>
      </c>
      <c r="R3331" s="34" t="str">
        <f t="shared" ca="1" si="883"/>
        <v>SELL</v>
      </c>
    </row>
    <row r="3332" spans="1:18" x14ac:dyDescent="0.3">
      <c r="A3332" s="9">
        <v>3329</v>
      </c>
      <c r="B3332" s="11">
        <f t="shared" ref="B3332:B3395" ca="1" si="884">VLOOKUP(A3332,INDIRECT($V$1&amp;"$A$2:$C$100000"),2,FALSE)</f>
        <v>39938</v>
      </c>
      <c r="C3332" s="17">
        <f t="shared" ref="C3332:C3395" ca="1" si="885">VLOOKUP(A3332,INDIRECT($V$1&amp;"$A$2:$C$100000"),3,FALSE)</f>
        <v>3661.9</v>
      </c>
      <c r="D3332" s="42">
        <f t="shared" ca="1" si="878"/>
        <v>7.9000000000000909</v>
      </c>
      <c r="E3332" s="15">
        <f t="shared" ca="1" si="870"/>
        <v>7.9000000000000909</v>
      </c>
      <c r="F3332" s="15">
        <f t="shared" ca="1" si="871"/>
        <v>0</v>
      </c>
      <c r="G3332" s="17">
        <f t="shared" ca="1" si="879"/>
        <v>43.357142857142854</v>
      </c>
      <c r="H3332" s="17">
        <f t="shared" ca="1" si="880"/>
        <v>20.510714285714293</v>
      </c>
      <c r="I3332" s="17">
        <f t="shared" ca="1" si="881"/>
        <v>2.1138777642347195</v>
      </c>
      <c r="J3332" s="23">
        <f t="shared" ca="1" si="872"/>
        <v>67.885701504221885</v>
      </c>
      <c r="K3332" s="19" t="str">
        <f t="shared" ca="1" si="873"/>
        <v/>
      </c>
      <c r="L3332" s="19" t="str">
        <f t="shared" ca="1" si="874"/>
        <v/>
      </c>
      <c r="M3332" s="9" t="str">
        <f t="shared" ca="1" si="875"/>
        <v/>
      </c>
      <c r="N3332" s="9" t="str">
        <f t="shared" ca="1" si="876"/>
        <v/>
      </c>
      <c r="O3332" s="11">
        <f t="shared" ref="O3332:O3395" ca="1" si="886">VLOOKUP(A3332,INDIRECT($V$1&amp;"$A$2:$C$100000"),2,FALSE)</f>
        <v>39938</v>
      </c>
      <c r="P3332" s="31">
        <f t="shared" ca="1" si="882"/>
        <v>76</v>
      </c>
      <c r="Q3332" s="9">
        <f t="shared" ca="1" si="877"/>
        <v>0</v>
      </c>
      <c r="R3332" s="34" t="str">
        <f t="shared" ca="1" si="883"/>
        <v>SELL</v>
      </c>
    </row>
    <row r="3333" spans="1:18" x14ac:dyDescent="0.3">
      <c r="A3333" s="9">
        <v>3330</v>
      </c>
      <c r="B3333" s="11">
        <f t="shared" ca="1" si="884"/>
        <v>39939</v>
      </c>
      <c r="C3333" s="17">
        <f t="shared" ca="1" si="885"/>
        <v>3625.05</v>
      </c>
      <c r="D3333" s="42">
        <f t="shared" ca="1" si="878"/>
        <v>-36.849999999999909</v>
      </c>
      <c r="E3333" s="15">
        <f t="shared" ref="E3333:E3396" ca="1" si="887">IF(D3333&gt;$V$5,D3333,0)</f>
        <v>0</v>
      </c>
      <c r="F3333" s="15">
        <f t="shared" ref="F3333:F3396" ca="1" si="888">IF(D3333&lt;$V$5,D3333,0)</f>
        <v>-36.849999999999909</v>
      </c>
      <c r="G3333" s="17">
        <f t="shared" ca="1" si="879"/>
        <v>40.460714285714303</v>
      </c>
      <c r="H3333" s="17">
        <f t="shared" ca="1" si="880"/>
        <v>23.142857142857142</v>
      </c>
      <c r="I3333" s="17">
        <f t="shared" ca="1" si="881"/>
        <v>1.7483024691358033</v>
      </c>
      <c r="J3333" s="23">
        <f t="shared" ref="J3333:J3396" ca="1" si="889">IF((A3333-1)&gt;=$G$1,IF(I3333=$V$5,$V$5,($V$6-($V$6/(1+I3333)))),"")</f>
        <v>63.613903082710998</v>
      </c>
      <c r="K3333" s="19" t="str">
        <f t="shared" ref="K3333:K3396" ca="1" si="890">IF((A3333-1)&gt;=$G$1,IF(J3333&gt;$D$1,$V$8,IF(J3333&lt;$C$1,$V$7,"")),"")</f>
        <v/>
      </c>
      <c r="L3333" s="19" t="str">
        <f t="shared" ref="L3333:L3396" ca="1" si="891">IF(M3333&lt;&gt;"",P3333,"")</f>
        <v/>
      </c>
      <c r="M3333" s="9" t="str">
        <f t="shared" ref="M3333:M3396" ca="1" si="892">IF(R3333&lt;&gt;R3332,R3333,"")</f>
        <v/>
      </c>
      <c r="N3333" s="9" t="str">
        <f t="shared" ref="N3333:N3396" ca="1" si="893">IF(OR(M3333=$V$7,M3333=$V$8),C3333,"")</f>
        <v/>
      </c>
      <c r="O3333" s="11">
        <f t="shared" ca="1" si="886"/>
        <v>39939</v>
      </c>
      <c r="P3333" s="31">
        <f t="shared" ca="1" si="882"/>
        <v>76</v>
      </c>
      <c r="Q3333" s="9">
        <f t="shared" ref="Q3333:Q3396" ca="1" si="894">IF(M3333&lt;&gt;"",1,0)</f>
        <v>0</v>
      </c>
      <c r="R3333" s="34" t="str">
        <f t="shared" ca="1" si="883"/>
        <v>SELL</v>
      </c>
    </row>
    <row r="3334" spans="1:18" x14ac:dyDescent="0.3">
      <c r="A3334" s="9">
        <v>3331</v>
      </c>
      <c r="B3334" s="11">
        <f t="shared" ca="1" si="884"/>
        <v>39940</v>
      </c>
      <c r="C3334" s="17">
        <f t="shared" ca="1" si="885"/>
        <v>3683.9</v>
      </c>
      <c r="D3334" s="42">
        <f t="shared" ref="D3334:D3397" ca="1" si="895">C3334-C3333</f>
        <v>58.849999999999909</v>
      </c>
      <c r="E3334" s="15">
        <f t="shared" ca="1" si="887"/>
        <v>58.849999999999909</v>
      </c>
      <c r="F3334" s="15">
        <f t="shared" ca="1" si="888"/>
        <v>0</v>
      </c>
      <c r="G3334" s="17">
        <f t="shared" ref="G3334:G3397" ca="1" si="896">IF((A3334-1)&gt;=$G$1,AVERAGE(OFFSET(E3334,0,0,-$G$1,1)),"")</f>
        <v>37.410714285714285</v>
      </c>
      <c r="H3334" s="17">
        <f t="shared" ref="H3334:H3397" ca="1" si="897">IF((A3334-1)&gt;=$G$1,ABS(AVERAGE(OFFSET(F3334,0,0,-$G$1,1))),"")</f>
        <v>23.142857142857142</v>
      </c>
      <c r="I3334" s="17">
        <f t="shared" ref="I3334:I3397" ca="1" si="898">IF((A3334-1)&gt;=$G$1,G3334/H3334,"")</f>
        <v>1.6165123456790123</v>
      </c>
      <c r="J3334" s="23">
        <f t="shared" ca="1" si="889"/>
        <v>61.781185491005601</v>
      </c>
      <c r="K3334" s="19" t="str">
        <f t="shared" ca="1" si="890"/>
        <v/>
      </c>
      <c r="L3334" s="19" t="str">
        <f t="shared" ca="1" si="891"/>
        <v/>
      </c>
      <c r="M3334" s="9" t="str">
        <f t="shared" ca="1" si="892"/>
        <v/>
      </c>
      <c r="N3334" s="9" t="str">
        <f t="shared" ca="1" si="893"/>
        <v/>
      </c>
      <c r="O3334" s="11">
        <f t="shared" ca="1" si="886"/>
        <v>39940</v>
      </c>
      <c r="P3334" s="31">
        <f t="shared" ref="P3334:P3397" ca="1" si="899">P3333+Q3334</f>
        <v>76</v>
      </c>
      <c r="Q3334" s="9">
        <f t="shared" ca="1" si="894"/>
        <v>0</v>
      </c>
      <c r="R3334" s="34" t="str">
        <f t="shared" ref="R3334:R3397" ca="1" si="900">IF(K3334=R3333,R3333,IF(K3334="",R3333,IF(K3334&lt;&gt;R3333,K3334)))</f>
        <v>SELL</v>
      </c>
    </row>
    <row r="3335" spans="1:18" x14ac:dyDescent="0.3">
      <c r="A3335" s="9">
        <v>3332</v>
      </c>
      <c r="B3335" s="11">
        <f t="shared" ca="1" si="884"/>
        <v>39941</v>
      </c>
      <c r="C3335" s="17">
        <f t="shared" ca="1" si="885"/>
        <v>3620.7</v>
      </c>
      <c r="D3335" s="42">
        <f t="shared" ca="1" si="895"/>
        <v>-63.200000000000273</v>
      </c>
      <c r="E3335" s="15">
        <f t="shared" ca="1" si="887"/>
        <v>0</v>
      </c>
      <c r="F3335" s="15">
        <f t="shared" ca="1" si="888"/>
        <v>-63.200000000000273</v>
      </c>
      <c r="G3335" s="17">
        <f t="shared" ca="1" si="896"/>
        <v>37.410714285714285</v>
      </c>
      <c r="H3335" s="17">
        <f t="shared" ca="1" si="897"/>
        <v>19.467857142857156</v>
      </c>
      <c r="I3335" s="17">
        <f t="shared" ca="1" si="898"/>
        <v>1.9216657494037779</v>
      </c>
      <c r="J3335" s="23">
        <f t="shared" ca="1" si="889"/>
        <v>65.772949893256296</v>
      </c>
      <c r="K3335" s="19" t="str">
        <f t="shared" ca="1" si="890"/>
        <v/>
      </c>
      <c r="L3335" s="19" t="str">
        <f t="shared" ca="1" si="891"/>
        <v/>
      </c>
      <c r="M3335" s="9" t="str">
        <f t="shared" ca="1" si="892"/>
        <v/>
      </c>
      <c r="N3335" s="9" t="str">
        <f t="shared" ca="1" si="893"/>
        <v/>
      </c>
      <c r="O3335" s="11">
        <f t="shared" ca="1" si="886"/>
        <v>39941</v>
      </c>
      <c r="P3335" s="31">
        <f t="shared" ca="1" si="899"/>
        <v>76</v>
      </c>
      <c r="Q3335" s="9">
        <f t="shared" ca="1" si="894"/>
        <v>0</v>
      </c>
      <c r="R3335" s="34" t="str">
        <f t="shared" ca="1" si="900"/>
        <v>SELL</v>
      </c>
    </row>
    <row r="3336" spans="1:18" x14ac:dyDescent="0.3">
      <c r="A3336" s="9">
        <v>3333</v>
      </c>
      <c r="B3336" s="11">
        <f t="shared" ca="1" si="884"/>
        <v>39944</v>
      </c>
      <c r="C3336" s="17">
        <f t="shared" ca="1" si="885"/>
        <v>3554.6</v>
      </c>
      <c r="D3336" s="42">
        <f t="shared" ca="1" si="895"/>
        <v>-66.099999999999909</v>
      </c>
      <c r="E3336" s="15">
        <f t="shared" ca="1" si="887"/>
        <v>0</v>
      </c>
      <c r="F3336" s="15">
        <f t="shared" ca="1" si="888"/>
        <v>-66.099999999999909</v>
      </c>
      <c r="G3336" s="17">
        <f t="shared" ca="1" si="896"/>
        <v>36.346428571428568</v>
      </c>
      <c r="H3336" s="17">
        <f t="shared" ca="1" si="897"/>
        <v>24.18928571428572</v>
      </c>
      <c r="I3336" s="17">
        <f t="shared" ca="1" si="898"/>
        <v>1.5025837885722717</v>
      </c>
      <c r="J3336" s="23">
        <f t="shared" ca="1" si="889"/>
        <v>60.041297935103238</v>
      </c>
      <c r="K3336" s="19" t="str">
        <f t="shared" ca="1" si="890"/>
        <v/>
      </c>
      <c r="L3336" s="19" t="str">
        <f t="shared" ca="1" si="891"/>
        <v/>
      </c>
      <c r="M3336" s="9" t="str">
        <f t="shared" ca="1" si="892"/>
        <v/>
      </c>
      <c r="N3336" s="9" t="str">
        <f t="shared" ca="1" si="893"/>
        <v/>
      </c>
      <c r="O3336" s="11">
        <f t="shared" ca="1" si="886"/>
        <v>39944</v>
      </c>
      <c r="P3336" s="31">
        <f t="shared" ca="1" si="899"/>
        <v>76</v>
      </c>
      <c r="Q3336" s="9">
        <f t="shared" ca="1" si="894"/>
        <v>0</v>
      </c>
      <c r="R3336" s="34" t="str">
        <f t="shared" ca="1" si="900"/>
        <v>SELL</v>
      </c>
    </row>
    <row r="3337" spans="1:18" x14ac:dyDescent="0.3">
      <c r="A3337" s="9">
        <v>3334</v>
      </c>
      <c r="B3337" s="11">
        <f t="shared" ca="1" si="884"/>
        <v>39945</v>
      </c>
      <c r="C3337" s="17">
        <f t="shared" ca="1" si="885"/>
        <v>3681.1</v>
      </c>
      <c r="D3337" s="42">
        <f t="shared" ca="1" si="895"/>
        <v>126.5</v>
      </c>
      <c r="E3337" s="15">
        <f t="shared" ca="1" si="887"/>
        <v>126.5</v>
      </c>
      <c r="F3337" s="15">
        <f t="shared" ca="1" si="888"/>
        <v>0</v>
      </c>
      <c r="G3337" s="17">
        <f t="shared" ca="1" si="896"/>
        <v>45.382142857142853</v>
      </c>
      <c r="H3337" s="17">
        <f t="shared" ca="1" si="897"/>
        <v>23.667857142857137</v>
      </c>
      <c r="I3337" s="17">
        <f t="shared" ca="1" si="898"/>
        <v>1.9174588803380115</v>
      </c>
      <c r="J3337" s="23">
        <f t="shared" ca="1" si="889"/>
        <v>65.723595738077989</v>
      </c>
      <c r="K3337" s="19" t="str">
        <f t="shared" ca="1" si="890"/>
        <v/>
      </c>
      <c r="L3337" s="19" t="str">
        <f t="shared" ca="1" si="891"/>
        <v/>
      </c>
      <c r="M3337" s="9" t="str">
        <f t="shared" ca="1" si="892"/>
        <v/>
      </c>
      <c r="N3337" s="9" t="str">
        <f t="shared" ca="1" si="893"/>
        <v/>
      </c>
      <c r="O3337" s="11">
        <f t="shared" ca="1" si="886"/>
        <v>39945</v>
      </c>
      <c r="P3337" s="31">
        <f t="shared" ca="1" si="899"/>
        <v>76</v>
      </c>
      <c r="Q3337" s="9">
        <f t="shared" ca="1" si="894"/>
        <v>0</v>
      </c>
      <c r="R3337" s="34" t="str">
        <f t="shared" ca="1" si="900"/>
        <v>SELL</v>
      </c>
    </row>
    <row r="3338" spans="1:18" x14ac:dyDescent="0.3">
      <c r="A3338" s="9">
        <v>3335</v>
      </c>
      <c r="B3338" s="11">
        <f t="shared" ca="1" si="884"/>
        <v>39946</v>
      </c>
      <c r="C3338" s="17">
        <f t="shared" ca="1" si="885"/>
        <v>3635.25</v>
      </c>
      <c r="D3338" s="42">
        <f t="shared" ca="1" si="895"/>
        <v>-45.849999999999909</v>
      </c>
      <c r="E3338" s="15">
        <f t="shared" ca="1" si="887"/>
        <v>0</v>
      </c>
      <c r="F3338" s="15">
        <f t="shared" ca="1" si="888"/>
        <v>-45.849999999999909</v>
      </c>
      <c r="G3338" s="17">
        <f t="shared" ca="1" si="896"/>
        <v>45.382142857142853</v>
      </c>
      <c r="H3338" s="17">
        <f t="shared" ca="1" si="897"/>
        <v>26.100000000000005</v>
      </c>
      <c r="I3338" s="17">
        <f t="shared" ca="1" si="898"/>
        <v>1.7387794198139022</v>
      </c>
      <c r="J3338" s="23">
        <f t="shared" ca="1" si="889"/>
        <v>63.487384461653754</v>
      </c>
      <c r="K3338" s="19" t="str">
        <f t="shared" ca="1" si="890"/>
        <v/>
      </c>
      <c r="L3338" s="19" t="str">
        <f t="shared" ca="1" si="891"/>
        <v/>
      </c>
      <c r="M3338" s="9" t="str">
        <f t="shared" ca="1" si="892"/>
        <v/>
      </c>
      <c r="N3338" s="9" t="str">
        <f t="shared" ca="1" si="893"/>
        <v/>
      </c>
      <c r="O3338" s="11">
        <f t="shared" ca="1" si="886"/>
        <v>39946</v>
      </c>
      <c r="P3338" s="31">
        <f t="shared" ca="1" si="899"/>
        <v>76</v>
      </c>
      <c r="Q3338" s="9">
        <f t="shared" ca="1" si="894"/>
        <v>0</v>
      </c>
      <c r="R3338" s="34" t="str">
        <f t="shared" ca="1" si="900"/>
        <v>SELL</v>
      </c>
    </row>
    <row r="3339" spans="1:18" x14ac:dyDescent="0.3">
      <c r="A3339" s="9">
        <v>3336</v>
      </c>
      <c r="B3339" s="11">
        <f t="shared" ca="1" si="884"/>
        <v>39947</v>
      </c>
      <c r="C3339" s="17">
        <f t="shared" ca="1" si="885"/>
        <v>3593.45</v>
      </c>
      <c r="D3339" s="42">
        <f t="shared" ca="1" si="895"/>
        <v>-41.800000000000182</v>
      </c>
      <c r="E3339" s="15">
        <f t="shared" ca="1" si="887"/>
        <v>0</v>
      </c>
      <c r="F3339" s="15">
        <f t="shared" ca="1" si="888"/>
        <v>-41.800000000000182</v>
      </c>
      <c r="G3339" s="17">
        <f t="shared" ca="1" si="896"/>
        <v>45.382142857142853</v>
      </c>
      <c r="H3339" s="17">
        <f t="shared" ca="1" si="897"/>
        <v>26.585714285714307</v>
      </c>
      <c r="I3339" s="17">
        <f t="shared" ca="1" si="898"/>
        <v>1.7070123589468014</v>
      </c>
      <c r="J3339" s="23">
        <f t="shared" ca="1" si="889"/>
        <v>63.058905265247361</v>
      </c>
      <c r="K3339" s="19" t="str">
        <f t="shared" ca="1" si="890"/>
        <v/>
      </c>
      <c r="L3339" s="19" t="str">
        <f t="shared" ca="1" si="891"/>
        <v/>
      </c>
      <c r="M3339" s="9" t="str">
        <f t="shared" ca="1" si="892"/>
        <v/>
      </c>
      <c r="N3339" s="9" t="str">
        <f t="shared" ca="1" si="893"/>
        <v/>
      </c>
      <c r="O3339" s="11">
        <f t="shared" ca="1" si="886"/>
        <v>39947</v>
      </c>
      <c r="P3339" s="31">
        <f t="shared" ca="1" si="899"/>
        <v>76</v>
      </c>
      <c r="Q3339" s="9">
        <f t="shared" ca="1" si="894"/>
        <v>0</v>
      </c>
      <c r="R3339" s="34" t="str">
        <f t="shared" ca="1" si="900"/>
        <v>SELL</v>
      </c>
    </row>
    <row r="3340" spans="1:18" x14ac:dyDescent="0.3">
      <c r="A3340" s="9">
        <v>3337</v>
      </c>
      <c r="B3340" s="11">
        <f t="shared" ca="1" si="884"/>
        <v>39948</v>
      </c>
      <c r="C3340" s="17">
        <f t="shared" ca="1" si="885"/>
        <v>3671.65</v>
      </c>
      <c r="D3340" s="42">
        <f t="shared" ca="1" si="895"/>
        <v>78.200000000000273</v>
      </c>
      <c r="E3340" s="15">
        <f t="shared" ca="1" si="887"/>
        <v>78.200000000000273</v>
      </c>
      <c r="F3340" s="15">
        <f t="shared" ca="1" si="888"/>
        <v>0</v>
      </c>
      <c r="G3340" s="17">
        <f t="shared" ca="1" si="896"/>
        <v>44.296428571428613</v>
      </c>
      <c r="H3340" s="17">
        <f t="shared" ca="1" si="897"/>
        <v>26.585714285714307</v>
      </c>
      <c r="I3340" s="17">
        <f t="shared" ca="1" si="898"/>
        <v>1.6661740999462658</v>
      </c>
      <c r="J3340" s="23">
        <f t="shared" ca="1" si="889"/>
        <v>62.493072000806173</v>
      </c>
      <c r="K3340" s="19" t="str">
        <f t="shared" ca="1" si="890"/>
        <v/>
      </c>
      <c r="L3340" s="19" t="str">
        <f t="shared" ca="1" si="891"/>
        <v/>
      </c>
      <c r="M3340" s="9" t="str">
        <f t="shared" ca="1" si="892"/>
        <v/>
      </c>
      <c r="N3340" s="9" t="str">
        <f t="shared" ca="1" si="893"/>
        <v/>
      </c>
      <c r="O3340" s="11">
        <f t="shared" ca="1" si="886"/>
        <v>39948</v>
      </c>
      <c r="P3340" s="31">
        <f t="shared" ca="1" si="899"/>
        <v>76</v>
      </c>
      <c r="Q3340" s="9">
        <f t="shared" ca="1" si="894"/>
        <v>0</v>
      </c>
      <c r="R3340" s="34" t="str">
        <f t="shared" ca="1" si="900"/>
        <v>SELL</v>
      </c>
    </row>
    <row r="3341" spans="1:18" x14ac:dyDescent="0.3">
      <c r="A3341" s="9">
        <v>3338</v>
      </c>
      <c r="B3341" s="11">
        <f t="shared" ca="1" si="884"/>
        <v>39951</v>
      </c>
      <c r="C3341" s="17">
        <f t="shared" ca="1" si="885"/>
        <v>4323.1499999999996</v>
      </c>
      <c r="D3341" s="42">
        <f t="shared" ca="1" si="895"/>
        <v>651.49999999999955</v>
      </c>
      <c r="E3341" s="15">
        <f t="shared" ca="1" si="887"/>
        <v>651.49999999999955</v>
      </c>
      <c r="F3341" s="15">
        <f t="shared" ca="1" si="888"/>
        <v>0</v>
      </c>
      <c r="G3341" s="17">
        <f t="shared" ca="1" si="896"/>
        <v>86.757142857142853</v>
      </c>
      <c r="H3341" s="17">
        <f t="shared" ca="1" si="897"/>
        <v>26.585714285714307</v>
      </c>
      <c r="I3341" s="17">
        <f t="shared" ca="1" si="898"/>
        <v>3.26329930145083</v>
      </c>
      <c r="J3341" s="23">
        <f t="shared" ca="1" si="889"/>
        <v>76.543987900176447</v>
      </c>
      <c r="K3341" s="19" t="str">
        <f t="shared" ca="1" si="890"/>
        <v>SELL</v>
      </c>
      <c r="L3341" s="19" t="str">
        <f t="shared" ca="1" si="891"/>
        <v/>
      </c>
      <c r="M3341" s="9" t="str">
        <f t="shared" ca="1" si="892"/>
        <v/>
      </c>
      <c r="N3341" s="9" t="str">
        <f t="shared" ca="1" si="893"/>
        <v/>
      </c>
      <c r="O3341" s="11">
        <f t="shared" ca="1" si="886"/>
        <v>39951</v>
      </c>
      <c r="P3341" s="31">
        <f t="shared" ca="1" si="899"/>
        <v>76</v>
      </c>
      <c r="Q3341" s="9">
        <f t="shared" ca="1" si="894"/>
        <v>0</v>
      </c>
      <c r="R3341" s="34" t="str">
        <f t="shared" ca="1" si="900"/>
        <v>SELL</v>
      </c>
    </row>
    <row r="3342" spans="1:18" x14ac:dyDescent="0.3">
      <c r="A3342" s="9">
        <v>3339</v>
      </c>
      <c r="B3342" s="11">
        <f t="shared" ca="1" si="884"/>
        <v>39952</v>
      </c>
      <c r="C3342" s="17">
        <f t="shared" ca="1" si="885"/>
        <v>4318.45</v>
      </c>
      <c r="D3342" s="42">
        <f t="shared" ca="1" si="895"/>
        <v>-4.6999999999998181</v>
      </c>
      <c r="E3342" s="15">
        <f t="shared" ca="1" si="887"/>
        <v>0</v>
      </c>
      <c r="F3342" s="15">
        <f t="shared" ca="1" si="888"/>
        <v>-4.6999999999998181</v>
      </c>
      <c r="G3342" s="17">
        <f t="shared" ca="1" si="896"/>
        <v>86.757142857142853</v>
      </c>
      <c r="H3342" s="17">
        <f t="shared" ca="1" si="897"/>
        <v>26.153571428571436</v>
      </c>
      <c r="I3342" s="17">
        <f t="shared" ca="1" si="898"/>
        <v>3.3172197186945231</v>
      </c>
      <c r="J3342" s="23">
        <f t="shared" ca="1" si="889"/>
        <v>76.836944488375764</v>
      </c>
      <c r="K3342" s="19" t="str">
        <f t="shared" ca="1" si="890"/>
        <v>SELL</v>
      </c>
      <c r="L3342" s="19" t="str">
        <f t="shared" ca="1" si="891"/>
        <v/>
      </c>
      <c r="M3342" s="9" t="str">
        <f t="shared" ca="1" si="892"/>
        <v/>
      </c>
      <c r="N3342" s="9" t="str">
        <f t="shared" ca="1" si="893"/>
        <v/>
      </c>
      <c r="O3342" s="11">
        <f t="shared" ca="1" si="886"/>
        <v>39952</v>
      </c>
      <c r="P3342" s="31">
        <f t="shared" ca="1" si="899"/>
        <v>76</v>
      </c>
      <c r="Q3342" s="9">
        <f t="shared" ca="1" si="894"/>
        <v>0</v>
      </c>
      <c r="R3342" s="34" t="str">
        <f t="shared" ca="1" si="900"/>
        <v>SELL</v>
      </c>
    </row>
    <row r="3343" spans="1:18" x14ac:dyDescent="0.3">
      <c r="A3343" s="9">
        <v>3340</v>
      </c>
      <c r="B3343" s="11">
        <f t="shared" ca="1" si="884"/>
        <v>39953</v>
      </c>
      <c r="C3343" s="17">
        <f t="shared" ca="1" si="885"/>
        <v>4270.3</v>
      </c>
      <c r="D3343" s="42">
        <f t="shared" ca="1" si="895"/>
        <v>-48.149999999999636</v>
      </c>
      <c r="E3343" s="15">
        <f t="shared" ca="1" si="887"/>
        <v>0</v>
      </c>
      <c r="F3343" s="15">
        <f t="shared" ca="1" si="888"/>
        <v>-48.149999999999636</v>
      </c>
      <c r="G3343" s="17">
        <f t="shared" ca="1" si="896"/>
        <v>86.757142857142853</v>
      </c>
      <c r="H3343" s="17">
        <f t="shared" ca="1" si="897"/>
        <v>21.903571428571404</v>
      </c>
      <c r="I3343" s="17">
        <f t="shared" ca="1" si="898"/>
        <v>3.960867438447746</v>
      </c>
      <c r="J3343" s="23">
        <f t="shared" ca="1" si="889"/>
        <v>79.842235004108488</v>
      </c>
      <c r="K3343" s="19" t="str">
        <f t="shared" ca="1" si="890"/>
        <v>SELL</v>
      </c>
      <c r="L3343" s="19" t="str">
        <f t="shared" ca="1" si="891"/>
        <v/>
      </c>
      <c r="M3343" s="9" t="str">
        <f t="shared" ca="1" si="892"/>
        <v/>
      </c>
      <c r="N3343" s="9" t="str">
        <f t="shared" ca="1" si="893"/>
        <v/>
      </c>
      <c r="O3343" s="11">
        <f t="shared" ca="1" si="886"/>
        <v>39953</v>
      </c>
      <c r="P3343" s="31">
        <f t="shared" ca="1" si="899"/>
        <v>76</v>
      </c>
      <c r="Q3343" s="9">
        <f t="shared" ca="1" si="894"/>
        <v>0</v>
      </c>
      <c r="R3343" s="34" t="str">
        <f t="shared" ca="1" si="900"/>
        <v>SELL</v>
      </c>
    </row>
    <row r="3344" spans="1:18" x14ac:dyDescent="0.3">
      <c r="A3344" s="9">
        <v>3341</v>
      </c>
      <c r="B3344" s="11">
        <f t="shared" ca="1" si="884"/>
        <v>39954</v>
      </c>
      <c r="C3344" s="17">
        <f t="shared" ca="1" si="885"/>
        <v>4210.8999999999996</v>
      </c>
      <c r="D3344" s="42">
        <f t="shared" ca="1" si="895"/>
        <v>-59.400000000000546</v>
      </c>
      <c r="E3344" s="15">
        <f t="shared" ca="1" si="887"/>
        <v>0</v>
      </c>
      <c r="F3344" s="15">
        <f t="shared" ca="1" si="888"/>
        <v>-59.400000000000546</v>
      </c>
      <c r="G3344" s="17">
        <f t="shared" ca="1" si="896"/>
        <v>78.785714285714292</v>
      </c>
      <c r="H3344" s="17">
        <f t="shared" ca="1" si="897"/>
        <v>26.146428571428583</v>
      </c>
      <c r="I3344" s="17">
        <f t="shared" ca="1" si="898"/>
        <v>3.0132495560715737</v>
      </c>
      <c r="J3344" s="23">
        <f t="shared" ca="1" si="889"/>
        <v>75.082536333004313</v>
      </c>
      <c r="K3344" s="19" t="str">
        <f t="shared" ca="1" si="890"/>
        <v>SELL</v>
      </c>
      <c r="L3344" s="19" t="str">
        <f t="shared" ca="1" si="891"/>
        <v/>
      </c>
      <c r="M3344" s="9" t="str">
        <f t="shared" ca="1" si="892"/>
        <v/>
      </c>
      <c r="N3344" s="9" t="str">
        <f t="shared" ca="1" si="893"/>
        <v/>
      </c>
      <c r="O3344" s="11">
        <f t="shared" ca="1" si="886"/>
        <v>39954</v>
      </c>
      <c r="P3344" s="31">
        <f t="shared" ca="1" si="899"/>
        <v>76</v>
      </c>
      <c r="Q3344" s="9">
        <f t="shared" ca="1" si="894"/>
        <v>0</v>
      </c>
      <c r="R3344" s="34" t="str">
        <f t="shared" ca="1" si="900"/>
        <v>SELL</v>
      </c>
    </row>
    <row r="3345" spans="1:18" x14ac:dyDescent="0.3">
      <c r="A3345" s="9">
        <v>3342</v>
      </c>
      <c r="B3345" s="11">
        <f t="shared" ca="1" si="884"/>
        <v>39955</v>
      </c>
      <c r="C3345" s="17">
        <f t="shared" ca="1" si="885"/>
        <v>4238.5</v>
      </c>
      <c r="D3345" s="42">
        <f t="shared" ca="1" si="895"/>
        <v>27.600000000000364</v>
      </c>
      <c r="E3345" s="15">
        <f t="shared" ca="1" si="887"/>
        <v>27.600000000000364</v>
      </c>
      <c r="F3345" s="15">
        <f t="shared" ca="1" si="888"/>
        <v>0</v>
      </c>
      <c r="G3345" s="17">
        <f t="shared" ca="1" si="896"/>
        <v>67.896428571428586</v>
      </c>
      <c r="H3345" s="17">
        <f t="shared" ca="1" si="897"/>
        <v>26.146428571428583</v>
      </c>
      <c r="I3345" s="17">
        <f t="shared" ca="1" si="898"/>
        <v>2.5967763966671216</v>
      </c>
      <c r="J3345" s="23">
        <f t="shared" ca="1" si="889"/>
        <v>72.197326446908704</v>
      </c>
      <c r="K3345" s="19" t="str">
        <f t="shared" ca="1" si="890"/>
        <v>SELL</v>
      </c>
      <c r="L3345" s="19" t="str">
        <f t="shared" ca="1" si="891"/>
        <v/>
      </c>
      <c r="M3345" s="9" t="str">
        <f t="shared" ca="1" si="892"/>
        <v/>
      </c>
      <c r="N3345" s="9" t="str">
        <f t="shared" ca="1" si="893"/>
        <v/>
      </c>
      <c r="O3345" s="11">
        <f t="shared" ca="1" si="886"/>
        <v>39955</v>
      </c>
      <c r="P3345" s="31">
        <f t="shared" ca="1" si="899"/>
        <v>76</v>
      </c>
      <c r="Q3345" s="9">
        <f t="shared" ca="1" si="894"/>
        <v>0</v>
      </c>
      <c r="R3345" s="34" t="str">
        <f t="shared" ca="1" si="900"/>
        <v>SELL</v>
      </c>
    </row>
    <row r="3346" spans="1:18" x14ac:dyDescent="0.3">
      <c r="A3346" s="9">
        <v>3343</v>
      </c>
      <c r="B3346" s="11">
        <f t="shared" ca="1" si="884"/>
        <v>39958</v>
      </c>
      <c r="C3346" s="17">
        <f t="shared" ca="1" si="885"/>
        <v>4237.55</v>
      </c>
      <c r="D3346" s="42">
        <f t="shared" ca="1" si="895"/>
        <v>-0.9499999999998181</v>
      </c>
      <c r="E3346" s="15">
        <f t="shared" ca="1" si="887"/>
        <v>0</v>
      </c>
      <c r="F3346" s="15">
        <f t="shared" ca="1" si="888"/>
        <v>-0.9499999999998181</v>
      </c>
      <c r="G3346" s="17">
        <f t="shared" ca="1" si="896"/>
        <v>67.33214285714287</v>
      </c>
      <c r="H3346" s="17">
        <f t="shared" ca="1" si="897"/>
        <v>26.214285714285715</v>
      </c>
      <c r="I3346" s="17">
        <f t="shared" ca="1" si="898"/>
        <v>2.5685286103542238</v>
      </c>
      <c r="J3346" s="23">
        <f t="shared" ca="1" si="889"/>
        <v>71.977245829038296</v>
      </c>
      <c r="K3346" s="19" t="str">
        <f t="shared" ca="1" si="890"/>
        <v>SELL</v>
      </c>
      <c r="L3346" s="19" t="str">
        <f t="shared" ca="1" si="891"/>
        <v/>
      </c>
      <c r="M3346" s="9" t="str">
        <f t="shared" ca="1" si="892"/>
        <v/>
      </c>
      <c r="N3346" s="9" t="str">
        <f t="shared" ca="1" si="893"/>
        <v/>
      </c>
      <c r="O3346" s="11">
        <f t="shared" ca="1" si="886"/>
        <v>39958</v>
      </c>
      <c r="P3346" s="31">
        <f t="shared" ca="1" si="899"/>
        <v>76</v>
      </c>
      <c r="Q3346" s="9">
        <f t="shared" ca="1" si="894"/>
        <v>0</v>
      </c>
      <c r="R3346" s="34" t="str">
        <f t="shared" ca="1" si="900"/>
        <v>SELL</v>
      </c>
    </row>
    <row r="3347" spans="1:18" x14ac:dyDescent="0.3">
      <c r="A3347" s="9">
        <v>3344</v>
      </c>
      <c r="B3347" s="11">
        <f t="shared" ca="1" si="884"/>
        <v>39959</v>
      </c>
      <c r="C3347" s="17">
        <f t="shared" ca="1" si="885"/>
        <v>4116.7</v>
      </c>
      <c r="D3347" s="42">
        <f t="shared" ca="1" si="895"/>
        <v>-120.85000000000036</v>
      </c>
      <c r="E3347" s="15">
        <f t="shared" ca="1" si="887"/>
        <v>0</v>
      </c>
      <c r="F3347" s="15">
        <f t="shared" ca="1" si="888"/>
        <v>-120.85000000000036</v>
      </c>
      <c r="G3347" s="17">
        <f t="shared" ca="1" si="896"/>
        <v>67.33214285714287</v>
      </c>
      <c r="H3347" s="17">
        <f t="shared" ca="1" si="897"/>
        <v>32.214285714285744</v>
      </c>
      <c r="I3347" s="17">
        <f t="shared" ca="1" si="898"/>
        <v>2.0901330376940117</v>
      </c>
      <c r="J3347" s="23">
        <f t="shared" ca="1" si="889"/>
        <v>67.638933735155859</v>
      </c>
      <c r="K3347" s="19" t="str">
        <f t="shared" ca="1" si="890"/>
        <v/>
      </c>
      <c r="L3347" s="19" t="str">
        <f t="shared" ca="1" si="891"/>
        <v/>
      </c>
      <c r="M3347" s="9" t="str">
        <f t="shared" ca="1" si="892"/>
        <v/>
      </c>
      <c r="N3347" s="9" t="str">
        <f t="shared" ca="1" si="893"/>
        <v/>
      </c>
      <c r="O3347" s="11">
        <f t="shared" ca="1" si="886"/>
        <v>39959</v>
      </c>
      <c r="P3347" s="31">
        <f t="shared" ca="1" si="899"/>
        <v>76</v>
      </c>
      <c r="Q3347" s="9">
        <f t="shared" ca="1" si="894"/>
        <v>0</v>
      </c>
      <c r="R3347" s="34" t="str">
        <f t="shared" ca="1" si="900"/>
        <v>SELL</v>
      </c>
    </row>
    <row r="3348" spans="1:18" x14ac:dyDescent="0.3">
      <c r="A3348" s="9">
        <v>3345</v>
      </c>
      <c r="B3348" s="11">
        <f t="shared" ca="1" si="884"/>
        <v>39960</v>
      </c>
      <c r="C3348" s="17">
        <f t="shared" ca="1" si="885"/>
        <v>4276.05</v>
      </c>
      <c r="D3348" s="42">
        <f t="shared" ca="1" si="895"/>
        <v>159.35000000000036</v>
      </c>
      <c r="E3348" s="15">
        <f t="shared" ca="1" si="887"/>
        <v>159.35000000000036</v>
      </c>
      <c r="F3348" s="15">
        <f t="shared" ca="1" si="888"/>
        <v>0</v>
      </c>
      <c r="G3348" s="17">
        <f t="shared" ca="1" si="896"/>
        <v>74.510714285714329</v>
      </c>
      <c r="H3348" s="17">
        <f t="shared" ca="1" si="897"/>
        <v>32.214285714285744</v>
      </c>
      <c r="I3348" s="17">
        <f t="shared" ca="1" si="898"/>
        <v>2.3129711751662962</v>
      </c>
      <c r="J3348" s="23">
        <f t="shared" ca="1" si="889"/>
        <v>69.815614228825751</v>
      </c>
      <c r="K3348" s="19" t="str">
        <f t="shared" ca="1" si="890"/>
        <v/>
      </c>
      <c r="L3348" s="19" t="str">
        <f t="shared" ca="1" si="891"/>
        <v/>
      </c>
      <c r="M3348" s="9" t="str">
        <f t="shared" ca="1" si="892"/>
        <v/>
      </c>
      <c r="N3348" s="9" t="str">
        <f t="shared" ca="1" si="893"/>
        <v/>
      </c>
      <c r="O3348" s="11">
        <f t="shared" ca="1" si="886"/>
        <v>39960</v>
      </c>
      <c r="P3348" s="31">
        <f t="shared" ca="1" si="899"/>
        <v>76</v>
      </c>
      <c r="Q3348" s="9">
        <f t="shared" ca="1" si="894"/>
        <v>0</v>
      </c>
      <c r="R3348" s="34" t="str">
        <f t="shared" ca="1" si="900"/>
        <v>SELL</v>
      </c>
    </row>
    <row r="3349" spans="1:18" x14ac:dyDescent="0.3">
      <c r="A3349" s="9">
        <v>3346</v>
      </c>
      <c r="B3349" s="11">
        <f t="shared" ca="1" si="884"/>
        <v>39961</v>
      </c>
      <c r="C3349" s="17">
        <f t="shared" ca="1" si="885"/>
        <v>4337.1000000000004</v>
      </c>
      <c r="D3349" s="42">
        <f t="shared" ca="1" si="895"/>
        <v>61.050000000000182</v>
      </c>
      <c r="E3349" s="15">
        <f t="shared" ca="1" si="887"/>
        <v>61.050000000000182</v>
      </c>
      <c r="F3349" s="15">
        <f t="shared" ca="1" si="888"/>
        <v>0</v>
      </c>
      <c r="G3349" s="17">
        <f t="shared" ca="1" si="896"/>
        <v>78.871428571428623</v>
      </c>
      <c r="H3349" s="17">
        <f t="shared" ca="1" si="897"/>
        <v>27.700000000000014</v>
      </c>
      <c r="I3349" s="17">
        <f t="shared" ca="1" si="898"/>
        <v>2.8473439917483243</v>
      </c>
      <c r="J3349" s="23">
        <f t="shared" ca="1" si="889"/>
        <v>74.008042895442358</v>
      </c>
      <c r="K3349" s="19" t="str">
        <f t="shared" ca="1" si="890"/>
        <v>SELL</v>
      </c>
      <c r="L3349" s="19" t="str">
        <f t="shared" ca="1" si="891"/>
        <v/>
      </c>
      <c r="M3349" s="9" t="str">
        <f t="shared" ca="1" si="892"/>
        <v/>
      </c>
      <c r="N3349" s="9" t="str">
        <f t="shared" ca="1" si="893"/>
        <v/>
      </c>
      <c r="O3349" s="11">
        <f t="shared" ca="1" si="886"/>
        <v>39961</v>
      </c>
      <c r="P3349" s="31">
        <f t="shared" ca="1" si="899"/>
        <v>76</v>
      </c>
      <c r="Q3349" s="9">
        <f t="shared" ca="1" si="894"/>
        <v>0</v>
      </c>
      <c r="R3349" s="34" t="str">
        <f t="shared" ca="1" si="900"/>
        <v>SELL</v>
      </c>
    </row>
    <row r="3350" spans="1:18" x14ac:dyDescent="0.3">
      <c r="A3350" s="9">
        <v>3347</v>
      </c>
      <c r="B3350" s="11">
        <f t="shared" ca="1" si="884"/>
        <v>39962</v>
      </c>
      <c r="C3350" s="17">
        <f t="shared" ca="1" si="885"/>
        <v>4448.95</v>
      </c>
      <c r="D3350" s="42">
        <f t="shared" ca="1" si="895"/>
        <v>111.84999999999945</v>
      </c>
      <c r="E3350" s="15">
        <f t="shared" ca="1" si="887"/>
        <v>111.84999999999945</v>
      </c>
      <c r="F3350" s="15">
        <f t="shared" ca="1" si="888"/>
        <v>0</v>
      </c>
      <c r="G3350" s="17">
        <f t="shared" ca="1" si="896"/>
        <v>86.860714285714295</v>
      </c>
      <c r="H3350" s="17">
        <f t="shared" ca="1" si="897"/>
        <v>22.978571428571449</v>
      </c>
      <c r="I3350" s="17">
        <f t="shared" ca="1" si="898"/>
        <v>3.7800746036680106</v>
      </c>
      <c r="J3350" s="23">
        <f t="shared" ca="1" si="889"/>
        <v>79.079824418793677</v>
      </c>
      <c r="K3350" s="19" t="str">
        <f t="shared" ca="1" si="890"/>
        <v>SELL</v>
      </c>
      <c r="L3350" s="19" t="str">
        <f t="shared" ca="1" si="891"/>
        <v/>
      </c>
      <c r="M3350" s="9" t="str">
        <f t="shared" ca="1" si="892"/>
        <v/>
      </c>
      <c r="N3350" s="9" t="str">
        <f t="shared" ca="1" si="893"/>
        <v/>
      </c>
      <c r="O3350" s="11">
        <f t="shared" ca="1" si="886"/>
        <v>39962</v>
      </c>
      <c r="P3350" s="31">
        <f t="shared" ca="1" si="899"/>
        <v>76</v>
      </c>
      <c r="Q3350" s="9">
        <f t="shared" ca="1" si="894"/>
        <v>0</v>
      </c>
      <c r="R3350" s="34" t="str">
        <f t="shared" ca="1" si="900"/>
        <v>SELL</v>
      </c>
    </row>
    <row r="3351" spans="1:18" x14ac:dyDescent="0.3">
      <c r="A3351" s="9">
        <v>3348</v>
      </c>
      <c r="B3351" s="11">
        <f t="shared" ca="1" si="884"/>
        <v>39965</v>
      </c>
      <c r="C3351" s="17">
        <f t="shared" ca="1" si="885"/>
        <v>4529.8999999999996</v>
      </c>
      <c r="D3351" s="42">
        <f t="shared" ca="1" si="895"/>
        <v>80.949999999999818</v>
      </c>
      <c r="E3351" s="15">
        <f t="shared" ca="1" si="887"/>
        <v>80.949999999999818</v>
      </c>
      <c r="F3351" s="15">
        <f t="shared" ca="1" si="888"/>
        <v>0</v>
      </c>
      <c r="G3351" s="17">
        <f t="shared" ca="1" si="896"/>
        <v>83.607142857142861</v>
      </c>
      <c r="H3351" s="17">
        <f t="shared" ca="1" si="897"/>
        <v>22.978571428571449</v>
      </c>
      <c r="I3351" s="17">
        <f t="shared" ca="1" si="898"/>
        <v>3.6384830587503854</v>
      </c>
      <c r="J3351" s="23">
        <f t="shared" ca="1" si="889"/>
        <v>78.44122771746413</v>
      </c>
      <c r="K3351" s="19" t="str">
        <f t="shared" ca="1" si="890"/>
        <v>SELL</v>
      </c>
      <c r="L3351" s="19" t="str">
        <f t="shared" ca="1" si="891"/>
        <v/>
      </c>
      <c r="M3351" s="9" t="str">
        <f t="shared" ca="1" si="892"/>
        <v/>
      </c>
      <c r="N3351" s="9" t="str">
        <f t="shared" ca="1" si="893"/>
        <v/>
      </c>
      <c r="O3351" s="11">
        <f t="shared" ca="1" si="886"/>
        <v>39965</v>
      </c>
      <c r="P3351" s="31">
        <f t="shared" ca="1" si="899"/>
        <v>76</v>
      </c>
      <c r="Q3351" s="9">
        <f t="shared" ca="1" si="894"/>
        <v>0</v>
      </c>
      <c r="R3351" s="34" t="str">
        <f t="shared" ca="1" si="900"/>
        <v>SELL</v>
      </c>
    </row>
    <row r="3352" spans="1:18" x14ac:dyDescent="0.3">
      <c r="A3352" s="9">
        <v>3349</v>
      </c>
      <c r="B3352" s="11">
        <f t="shared" ca="1" si="884"/>
        <v>39966</v>
      </c>
      <c r="C3352" s="17">
        <f t="shared" ca="1" si="885"/>
        <v>4525.25</v>
      </c>
      <c r="D3352" s="42">
        <f t="shared" ca="1" si="895"/>
        <v>-4.6499999999996362</v>
      </c>
      <c r="E3352" s="15">
        <f t="shared" ca="1" si="887"/>
        <v>0</v>
      </c>
      <c r="F3352" s="15">
        <f t="shared" ca="1" si="888"/>
        <v>-4.6499999999996362</v>
      </c>
      <c r="G3352" s="17">
        <f t="shared" ca="1" si="896"/>
        <v>83.607142857142861</v>
      </c>
      <c r="H3352" s="17">
        <f t="shared" ca="1" si="897"/>
        <v>20.035714285714285</v>
      </c>
      <c r="I3352" s="17">
        <f t="shared" ca="1" si="898"/>
        <v>4.1729055258467032</v>
      </c>
      <c r="J3352" s="23">
        <f t="shared" ca="1" si="889"/>
        <v>80.668504479669195</v>
      </c>
      <c r="K3352" s="19" t="str">
        <f t="shared" ca="1" si="890"/>
        <v>SELL</v>
      </c>
      <c r="L3352" s="19" t="str">
        <f t="shared" ca="1" si="891"/>
        <v/>
      </c>
      <c r="M3352" s="9" t="str">
        <f t="shared" ca="1" si="892"/>
        <v/>
      </c>
      <c r="N3352" s="9" t="str">
        <f t="shared" ca="1" si="893"/>
        <v/>
      </c>
      <c r="O3352" s="11">
        <f t="shared" ca="1" si="886"/>
        <v>39966</v>
      </c>
      <c r="P3352" s="31">
        <f t="shared" ca="1" si="899"/>
        <v>76</v>
      </c>
      <c r="Q3352" s="9">
        <f t="shared" ca="1" si="894"/>
        <v>0</v>
      </c>
      <c r="R3352" s="34" t="str">
        <f t="shared" ca="1" si="900"/>
        <v>SELL</v>
      </c>
    </row>
    <row r="3353" spans="1:18" x14ac:dyDescent="0.3">
      <c r="A3353" s="9">
        <v>3350</v>
      </c>
      <c r="B3353" s="11">
        <f t="shared" ca="1" si="884"/>
        <v>39967</v>
      </c>
      <c r="C3353" s="17">
        <f t="shared" ca="1" si="885"/>
        <v>4530.7</v>
      </c>
      <c r="D3353" s="42">
        <f t="shared" ca="1" si="895"/>
        <v>5.4499999999998181</v>
      </c>
      <c r="E3353" s="15">
        <f t="shared" ca="1" si="887"/>
        <v>5.4499999999998181</v>
      </c>
      <c r="F3353" s="15">
        <f t="shared" ca="1" si="888"/>
        <v>0</v>
      </c>
      <c r="G3353" s="17">
        <f t="shared" ca="1" si="896"/>
        <v>83.996428571428552</v>
      </c>
      <c r="H3353" s="17">
        <f t="shared" ca="1" si="897"/>
        <v>17.049999999999986</v>
      </c>
      <c r="I3353" s="17">
        <f t="shared" ca="1" si="898"/>
        <v>4.9264767490573966</v>
      </c>
      <c r="J3353" s="23">
        <f t="shared" ca="1" si="889"/>
        <v>83.126568409147154</v>
      </c>
      <c r="K3353" s="19" t="str">
        <f t="shared" ca="1" si="890"/>
        <v>SELL</v>
      </c>
      <c r="L3353" s="19" t="str">
        <f t="shared" ca="1" si="891"/>
        <v/>
      </c>
      <c r="M3353" s="9" t="str">
        <f t="shared" ca="1" si="892"/>
        <v/>
      </c>
      <c r="N3353" s="9" t="str">
        <f t="shared" ca="1" si="893"/>
        <v/>
      </c>
      <c r="O3353" s="11">
        <f t="shared" ca="1" si="886"/>
        <v>39967</v>
      </c>
      <c r="P3353" s="31">
        <f t="shared" ca="1" si="899"/>
        <v>76</v>
      </c>
      <c r="Q3353" s="9">
        <f t="shared" ca="1" si="894"/>
        <v>0</v>
      </c>
      <c r="R3353" s="34" t="str">
        <f t="shared" ca="1" si="900"/>
        <v>SELL</v>
      </c>
    </row>
    <row r="3354" spans="1:18" x14ac:dyDescent="0.3">
      <c r="A3354" s="9">
        <v>3351</v>
      </c>
      <c r="B3354" s="11">
        <f t="shared" ca="1" si="884"/>
        <v>39968</v>
      </c>
      <c r="C3354" s="17">
        <f t="shared" ca="1" si="885"/>
        <v>4572.6499999999996</v>
      </c>
      <c r="D3354" s="42">
        <f t="shared" ca="1" si="895"/>
        <v>41.949999999999818</v>
      </c>
      <c r="E3354" s="15">
        <f t="shared" ca="1" si="887"/>
        <v>41.949999999999818</v>
      </c>
      <c r="F3354" s="15">
        <f t="shared" ca="1" si="888"/>
        <v>0</v>
      </c>
      <c r="G3354" s="17">
        <f t="shared" ca="1" si="896"/>
        <v>81.407142857142816</v>
      </c>
      <c r="H3354" s="17">
        <f t="shared" ca="1" si="897"/>
        <v>17.049999999999986</v>
      </c>
      <c r="I3354" s="17">
        <f t="shared" ca="1" si="898"/>
        <v>4.7746124842899054</v>
      </c>
      <c r="J3354" s="23">
        <f t="shared" ca="1" si="889"/>
        <v>82.682820661636683</v>
      </c>
      <c r="K3354" s="19" t="str">
        <f t="shared" ca="1" si="890"/>
        <v>SELL</v>
      </c>
      <c r="L3354" s="19" t="str">
        <f t="shared" ca="1" si="891"/>
        <v/>
      </c>
      <c r="M3354" s="9" t="str">
        <f t="shared" ca="1" si="892"/>
        <v/>
      </c>
      <c r="N3354" s="9" t="str">
        <f t="shared" ca="1" si="893"/>
        <v/>
      </c>
      <c r="O3354" s="11">
        <f t="shared" ca="1" si="886"/>
        <v>39968</v>
      </c>
      <c r="P3354" s="31">
        <f t="shared" ca="1" si="899"/>
        <v>76</v>
      </c>
      <c r="Q3354" s="9">
        <f t="shared" ca="1" si="894"/>
        <v>0</v>
      </c>
      <c r="R3354" s="34" t="str">
        <f t="shared" ca="1" si="900"/>
        <v>SELL</v>
      </c>
    </row>
    <row r="3355" spans="1:18" x14ac:dyDescent="0.3">
      <c r="A3355" s="9">
        <v>3352</v>
      </c>
      <c r="B3355" s="11">
        <f t="shared" ca="1" si="884"/>
        <v>39969</v>
      </c>
      <c r="C3355" s="17">
        <f t="shared" ca="1" si="885"/>
        <v>4586.8999999999996</v>
      </c>
      <c r="D3355" s="42">
        <f t="shared" ca="1" si="895"/>
        <v>14.25</v>
      </c>
      <c r="E3355" s="15">
        <f t="shared" ca="1" si="887"/>
        <v>14.25</v>
      </c>
      <c r="F3355" s="15">
        <f t="shared" ca="1" si="888"/>
        <v>0</v>
      </c>
      <c r="G3355" s="17">
        <f t="shared" ca="1" si="896"/>
        <v>35.889285714285698</v>
      </c>
      <c r="H3355" s="17">
        <f t="shared" ca="1" si="897"/>
        <v>17.049999999999986</v>
      </c>
      <c r="I3355" s="17">
        <f t="shared" ca="1" si="898"/>
        <v>2.1049434436531218</v>
      </c>
      <c r="J3355" s="23">
        <f t="shared" ca="1" si="889"/>
        <v>67.793294204951764</v>
      </c>
      <c r="K3355" s="19" t="str">
        <f t="shared" ca="1" si="890"/>
        <v/>
      </c>
      <c r="L3355" s="19" t="str">
        <f t="shared" ca="1" si="891"/>
        <v/>
      </c>
      <c r="M3355" s="9" t="str">
        <f t="shared" ca="1" si="892"/>
        <v/>
      </c>
      <c r="N3355" s="9" t="str">
        <f t="shared" ca="1" si="893"/>
        <v/>
      </c>
      <c r="O3355" s="11">
        <f t="shared" ca="1" si="886"/>
        <v>39969</v>
      </c>
      <c r="P3355" s="31">
        <f t="shared" ca="1" si="899"/>
        <v>76</v>
      </c>
      <c r="Q3355" s="9">
        <f t="shared" ca="1" si="894"/>
        <v>0</v>
      </c>
      <c r="R3355" s="34" t="str">
        <f t="shared" ca="1" si="900"/>
        <v>SELL</v>
      </c>
    </row>
    <row r="3356" spans="1:18" x14ac:dyDescent="0.3">
      <c r="A3356" s="9">
        <v>3353</v>
      </c>
      <c r="B3356" s="11">
        <f t="shared" ca="1" si="884"/>
        <v>39972</v>
      </c>
      <c r="C3356" s="17">
        <f t="shared" ca="1" si="885"/>
        <v>4429.8999999999996</v>
      </c>
      <c r="D3356" s="42">
        <f t="shared" ca="1" si="895"/>
        <v>-157</v>
      </c>
      <c r="E3356" s="15">
        <f t="shared" ca="1" si="887"/>
        <v>0</v>
      </c>
      <c r="F3356" s="15">
        <f t="shared" ca="1" si="888"/>
        <v>-157</v>
      </c>
      <c r="G3356" s="17">
        <f t="shared" ca="1" si="896"/>
        <v>35.889285714285698</v>
      </c>
      <c r="H3356" s="17">
        <f t="shared" ca="1" si="897"/>
        <v>27.928571428571427</v>
      </c>
      <c r="I3356" s="17">
        <f t="shared" ca="1" si="898"/>
        <v>1.2850383631713549</v>
      </c>
      <c r="J3356" s="23">
        <f t="shared" ca="1" si="889"/>
        <v>56.237058593094176</v>
      </c>
      <c r="K3356" s="19" t="str">
        <f t="shared" ca="1" si="890"/>
        <v/>
      </c>
      <c r="L3356" s="19" t="str">
        <f t="shared" ca="1" si="891"/>
        <v/>
      </c>
      <c r="M3356" s="9" t="str">
        <f t="shared" ca="1" si="892"/>
        <v/>
      </c>
      <c r="N3356" s="9" t="str">
        <f t="shared" ca="1" si="893"/>
        <v/>
      </c>
      <c r="O3356" s="11">
        <f t="shared" ca="1" si="886"/>
        <v>39972</v>
      </c>
      <c r="P3356" s="31">
        <f t="shared" ca="1" si="899"/>
        <v>76</v>
      </c>
      <c r="Q3356" s="9">
        <f t="shared" ca="1" si="894"/>
        <v>0</v>
      </c>
      <c r="R3356" s="34" t="str">
        <f t="shared" ca="1" si="900"/>
        <v>SELL</v>
      </c>
    </row>
    <row r="3357" spans="1:18" x14ac:dyDescent="0.3">
      <c r="A3357" s="9">
        <v>3354</v>
      </c>
      <c r="B3357" s="11">
        <f t="shared" ca="1" si="884"/>
        <v>39973</v>
      </c>
      <c r="C3357" s="17">
        <f t="shared" ca="1" si="885"/>
        <v>4550.95</v>
      </c>
      <c r="D3357" s="42">
        <f t="shared" ca="1" si="895"/>
        <v>121.05000000000018</v>
      </c>
      <c r="E3357" s="15">
        <f t="shared" ca="1" si="887"/>
        <v>121.05000000000018</v>
      </c>
      <c r="F3357" s="15">
        <f t="shared" ca="1" si="888"/>
        <v>0</v>
      </c>
      <c r="G3357" s="17">
        <f t="shared" ca="1" si="896"/>
        <v>44.535714285714285</v>
      </c>
      <c r="H3357" s="17">
        <f t="shared" ca="1" si="897"/>
        <v>24.489285714285739</v>
      </c>
      <c r="I3357" s="17">
        <f t="shared" ca="1" si="898"/>
        <v>1.818579553740701</v>
      </c>
      <c r="J3357" s="23">
        <f t="shared" ca="1" si="889"/>
        <v>64.521136234283631</v>
      </c>
      <c r="K3357" s="19" t="str">
        <f t="shared" ca="1" si="890"/>
        <v/>
      </c>
      <c r="L3357" s="19" t="str">
        <f t="shared" ca="1" si="891"/>
        <v/>
      </c>
      <c r="M3357" s="9" t="str">
        <f t="shared" ca="1" si="892"/>
        <v/>
      </c>
      <c r="N3357" s="9" t="str">
        <f t="shared" ca="1" si="893"/>
        <v/>
      </c>
      <c r="O3357" s="11">
        <f t="shared" ca="1" si="886"/>
        <v>39973</v>
      </c>
      <c r="P3357" s="31">
        <f t="shared" ca="1" si="899"/>
        <v>76</v>
      </c>
      <c r="Q3357" s="9">
        <f t="shared" ca="1" si="894"/>
        <v>0</v>
      </c>
      <c r="R3357" s="34" t="str">
        <f t="shared" ca="1" si="900"/>
        <v>SELL</v>
      </c>
    </row>
    <row r="3358" spans="1:18" x14ac:dyDescent="0.3">
      <c r="A3358" s="9">
        <v>3355</v>
      </c>
      <c r="B3358" s="11">
        <f t="shared" ca="1" si="884"/>
        <v>39974</v>
      </c>
      <c r="C3358" s="17">
        <f t="shared" ca="1" si="885"/>
        <v>4655.25</v>
      </c>
      <c r="D3358" s="42">
        <f t="shared" ca="1" si="895"/>
        <v>104.30000000000018</v>
      </c>
      <c r="E3358" s="15">
        <f t="shared" ca="1" si="887"/>
        <v>104.30000000000018</v>
      </c>
      <c r="F3358" s="15">
        <f t="shared" ca="1" si="888"/>
        <v>0</v>
      </c>
      <c r="G3358" s="17">
        <f t="shared" ca="1" si="896"/>
        <v>51.985714285714302</v>
      </c>
      <c r="H3358" s="17">
        <f t="shared" ca="1" si="897"/>
        <v>20.246428571428559</v>
      </c>
      <c r="I3358" s="17">
        <f t="shared" ca="1" si="898"/>
        <v>2.5676486152760649</v>
      </c>
      <c r="J3358" s="23">
        <f t="shared" ca="1" si="889"/>
        <v>71.97033374536467</v>
      </c>
      <c r="K3358" s="19" t="str">
        <f t="shared" ca="1" si="890"/>
        <v>SELL</v>
      </c>
      <c r="L3358" s="19" t="str">
        <f t="shared" ca="1" si="891"/>
        <v/>
      </c>
      <c r="M3358" s="9" t="str">
        <f t="shared" ca="1" si="892"/>
        <v/>
      </c>
      <c r="N3358" s="9" t="str">
        <f t="shared" ca="1" si="893"/>
        <v/>
      </c>
      <c r="O3358" s="11">
        <f t="shared" ca="1" si="886"/>
        <v>39974</v>
      </c>
      <c r="P3358" s="31">
        <f t="shared" ca="1" si="899"/>
        <v>76</v>
      </c>
      <c r="Q3358" s="9">
        <f t="shared" ca="1" si="894"/>
        <v>0</v>
      </c>
      <c r="R3358" s="34" t="str">
        <f t="shared" ca="1" si="900"/>
        <v>SELL</v>
      </c>
    </row>
    <row r="3359" spans="1:18" x14ac:dyDescent="0.3">
      <c r="A3359" s="9">
        <v>3356</v>
      </c>
      <c r="B3359" s="11">
        <f t="shared" ca="1" si="884"/>
        <v>39975</v>
      </c>
      <c r="C3359" s="17">
        <f t="shared" ca="1" si="885"/>
        <v>4637.7</v>
      </c>
      <c r="D3359" s="42">
        <f t="shared" ca="1" si="895"/>
        <v>-17.550000000000182</v>
      </c>
      <c r="E3359" s="15">
        <f t="shared" ca="1" si="887"/>
        <v>0</v>
      </c>
      <c r="F3359" s="15">
        <f t="shared" ca="1" si="888"/>
        <v>-17.550000000000182</v>
      </c>
      <c r="G3359" s="17">
        <f t="shared" ca="1" si="896"/>
        <v>50.014285714285698</v>
      </c>
      <c r="H3359" s="17">
        <f t="shared" ca="1" si="897"/>
        <v>21.5</v>
      </c>
      <c r="I3359" s="17">
        <f t="shared" ca="1" si="898"/>
        <v>2.3262458471760792</v>
      </c>
      <c r="J3359" s="23">
        <f t="shared" ca="1" si="889"/>
        <v>69.936076707950463</v>
      </c>
      <c r="K3359" s="19" t="str">
        <f t="shared" ca="1" si="890"/>
        <v/>
      </c>
      <c r="L3359" s="19" t="str">
        <f t="shared" ca="1" si="891"/>
        <v/>
      </c>
      <c r="M3359" s="9" t="str">
        <f t="shared" ca="1" si="892"/>
        <v/>
      </c>
      <c r="N3359" s="9" t="str">
        <f t="shared" ca="1" si="893"/>
        <v/>
      </c>
      <c r="O3359" s="11">
        <f t="shared" ca="1" si="886"/>
        <v>39975</v>
      </c>
      <c r="P3359" s="31">
        <f t="shared" ca="1" si="899"/>
        <v>76</v>
      </c>
      <c r="Q3359" s="9">
        <f t="shared" ca="1" si="894"/>
        <v>0</v>
      </c>
      <c r="R3359" s="34" t="str">
        <f t="shared" ca="1" si="900"/>
        <v>SELL</v>
      </c>
    </row>
    <row r="3360" spans="1:18" x14ac:dyDescent="0.3">
      <c r="A3360" s="9">
        <v>3357</v>
      </c>
      <c r="B3360" s="11">
        <f t="shared" ca="1" si="884"/>
        <v>39976</v>
      </c>
      <c r="C3360" s="17">
        <f t="shared" ca="1" si="885"/>
        <v>4583.3999999999996</v>
      </c>
      <c r="D3360" s="42">
        <f t="shared" ca="1" si="895"/>
        <v>-54.300000000000182</v>
      </c>
      <c r="E3360" s="15">
        <f t="shared" ca="1" si="887"/>
        <v>0</v>
      </c>
      <c r="F3360" s="15">
        <f t="shared" ca="1" si="888"/>
        <v>-54.300000000000182</v>
      </c>
      <c r="G3360" s="17">
        <f t="shared" ca="1" si="896"/>
        <v>50.014285714285698</v>
      </c>
      <c r="H3360" s="17">
        <f t="shared" ca="1" si="897"/>
        <v>25.310714285714312</v>
      </c>
      <c r="I3360" s="17">
        <f t="shared" ca="1" si="898"/>
        <v>1.9760124171017328</v>
      </c>
      <c r="J3360" s="23">
        <f t="shared" ca="1" si="889"/>
        <v>66.39798966383762</v>
      </c>
      <c r="K3360" s="19" t="str">
        <f t="shared" ca="1" si="890"/>
        <v/>
      </c>
      <c r="L3360" s="19" t="str">
        <f t="shared" ca="1" si="891"/>
        <v/>
      </c>
      <c r="M3360" s="9" t="str">
        <f t="shared" ca="1" si="892"/>
        <v/>
      </c>
      <c r="N3360" s="9" t="str">
        <f t="shared" ca="1" si="893"/>
        <v/>
      </c>
      <c r="O3360" s="11">
        <f t="shared" ca="1" si="886"/>
        <v>39976</v>
      </c>
      <c r="P3360" s="31">
        <f t="shared" ca="1" si="899"/>
        <v>76</v>
      </c>
      <c r="Q3360" s="9">
        <f t="shared" ca="1" si="894"/>
        <v>0</v>
      </c>
      <c r="R3360" s="34" t="str">
        <f t="shared" ca="1" si="900"/>
        <v>SELL</v>
      </c>
    </row>
    <row r="3361" spans="1:18" x14ac:dyDescent="0.3">
      <c r="A3361" s="9">
        <v>3358</v>
      </c>
      <c r="B3361" s="11">
        <f t="shared" ca="1" si="884"/>
        <v>39979</v>
      </c>
      <c r="C3361" s="17">
        <f t="shared" ca="1" si="885"/>
        <v>4484</v>
      </c>
      <c r="D3361" s="42">
        <f t="shared" ca="1" si="895"/>
        <v>-99.399999999999636</v>
      </c>
      <c r="E3361" s="15">
        <f t="shared" ca="1" si="887"/>
        <v>0</v>
      </c>
      <c r="F3361" s="15">
        <f t="shared" ca="1" si="888"/>
        <v>-99.399999999999636</v>
      </c>
      <c r="G3361" s="17">
        <f t="shared" ca="1" si="896"/>
        <v>50.014285714285698</v>
      </c>
      <c r="H3361" s="17">
        <f t="shared" ca="1" si="897"/>
        <v>23.778571428571404</v>
      </c>
      <c r="I3361" s="17">
        <f t="shared" ca="1" si="898"/>
        <v>2.1033343346350271</v>
      </c>
      <c r="J3361" s="23">
        <f t="shared" ca="1" si="889"/>
        <v>67.776594714935641</v>
      </c>
      <c r="K3361" s="19" t="str">
        <f t="shared" ca="1" si="890"/>
        <v/>
      </c>
      <c r="L3361" s="19" t="str">
        <f t="shared" ca="1" si="891"/>
        <v/>
      </c>
      <c r="M3361" s="9" t="str">
        <f t="shared" ca="1" si="892"/>
        <v/>
      </c>
      <c r="N3361" s="9" t="str">
        <f t="shared" ca="1" si="893"/>
        <v/>
      </c>
      <c r="O3361" s="11">
        <f t="shared" ca="1" si="886"/>
        <v>39979</v>
      </c>
      <c r="P3361" s="31">
        <f t="shared" ca="1" si="899"/>
        <v>76</v>
      </c>
      <c r="Q3361" s="9">
        <f t="shared" ca="1" si="894"/>
        <v>0</v>
      </c>
      <c r="R3361" s="34" t="str">
        <f t="shared" ca="1" si="900"/>
        <v>SELL</v>
      </c>
    </row>
    <row r="3362" spans="1:18" x14ac:dyDescent="0.3">
      <c r="A3362" s="9">
        <v>3359</v>
      </c>
      <c r="B3362" s="11">
        <f t="shared" ca="1" si="884"/>
        <v>39980</v>
      </c>
      <c r="C3362" s="17">
        <f t="shared" ca="1" si="885"/>
        <v>4517.8</v>
      </c>
      <c r="D3362" s="42">
        <f t="shared" ca="1" si="895"/>
        <v>33.800000000000182</v>
      </c>
      <c r="E3362" s="15">
        <f t="shared" ca="1" si="887"/>
        <v>33.800000000000182</v>
      </c>
      <c r="F3362" s="15">
        <f t="shared" ca="1" si="888"/>
        <v>0</v>
      </c>
      <c r="G3362" s="17">
        <f t="shared" ca="1" si="896"/>
        <v>41.046428571428542</v>
      </c>
      <c r="H3362" s="17">
        <f t="shared" ca="1" si="897"/>
        <v>23.778571428571404</v>
      </c>
      <c r="I3362" s="17">
        <f t="shared" ca="1" si="898"/>
        <v>1.7261940522679489</v>
      </c>
      <c r="J3362" s="23">
        <f t="shared" ca="1" si="889"/>
        <v>63.318825409068374</v>
      </c>
      <c r="K3362" s="19" t="str">
        <f t="shared" ca="1" si="890"/>
        <v/>
      </c>
      <c r="L3362" s="19" t="str">
        <f t="shared" ca="1" si="891"/>
        <v/>
      </c>
      <c r="M3362" s="9" t="str">
        <f t="shared" ca="1" si="892"/>
        <v/>
      </c>
      <c r="N3362" s="9" t="str">
        <f t="shared" ca="1" si="893"/>
        <v/>
      </c>
      <c r="O3362" s="11">
        <f t="shared" ca="1" si="886"/>
        <v>39980</v>
      </c>
      <c r="P3362" s="31">
        <f t="shared" ca="1" si="899"/>
        <v>76</v>
      </c>
      <c r="Q3362" s="9">
        <f t="shared" ca="1" si="894"/>
        <v>0</v>
      </c>
      <c r="R3362" s="34" t="str">
        <f t="shared" ca="1" si="900"/>
        <v>SELL</v>
      </c>
    </row>
    <row r="3363" spans="1:18" x14ac:dyDescent="0.3">
      <c r="A3363" s="9">
        <v>3360</v>
      </c>
      <c r="B3363" s="11">
        <f t="shared" ca="1" si="884"/>
        <v>39981</v>
      </c>
      <c r="C3363" s="17">
        <f t="shared" ca="1" si="885"/>
        <v>4356.1499999999996</v>
      </c>
      <c r="D3363" s="42">
        <f t="shared" ca="1" si="895"/>
        <v>-161.65000000000055</v>
      </c>
      <c r="E3363" s="15">
        <f t="shared" ca="1" si="887"/>
        <v>0</v>
      </c>
      <c r="F3363" s="15">
        <f t="shared" ca="1" si="888"/>
        <v>-161.65000000000055</v>
      </c>
      <c r="G3363" s="17">
        <f t="shared" ca="1" si="896"/>
        <v>36.685714285714248</v>
      </c>
      <c r="H3363" s="17">
        <f t="shared" ca="1" si="897"/>
        <v>35.32500000000001</v>
      </c>
      <c r="I3363" s="17">
        <f t="shared" ca="1" si="898"/>
        <v>1.0385198665453428</v>
      </c>
      <c r="J3363" s="23">
        <f t="shared" ca="1" si="889"/>
        <v>50.944799880970066</v>
      </c>
      <c r="K3363" s="19" t="str">
        <f t="shared" ca="1" si="890"/>
        <v/>
      </c>
      <c r="L3363" s="19" t="str">
        <f t="shared" ca="1" si="891"/>
        <v/>
      </c>
      <c r="M3363" s="9" t="str">
        <f t="shared" ca="1" si="892"/>
        <v/>
      </c>
      <c r="N3363" s="9" t="str">
        <f t="shared" ca="1" si="893"/>
        <v/>
      </c>
      <c r="O3363" s="11">
        <f t="shared" ca="1" si="886"/>
        <v>39981</v>
      </c>
      <c r="P3363" s="31">
        <f t="shared" ca="1" si="899"/>
        <v>76</v>
      </c>
      <c r="Q3363" s="9">
        <f t="shared" ca="1" si="894"/>
        <v>0</v>
      </c>
      <c r="R3363" s="34" t="str">
        <f t="shared" ca="1" si="900"/>
        <v>SELL</v>
      </c>
    </row>
    <row r="3364" spans="1:18" x14ac:dyDescent="0.3">
      <c r="A3364" s="9">
        <v>3361</v>
      </c>
      <c r="B3364" s="11">
        <f t="shared" ca="1" si="884"/>
        <v>39982</v>
      </c>
      <c r="C3364" s="17">
        <f t="shared" ca="1" si="885"/>
        <v>4251.3999999999996</v>
      </c>
      <c r="D3364" s="42">
        <f t="shared" ca="1" si="895"/>
        <v>-104.75</v>
      </c>
      <c r="E3364" s="15">
        <f t="shared" ca="1" si="887"/>
        <v>0</v>
      </c>
      <c r="F3364" s="15">
        <f t="shared" ca="1" si="888"/>
        <v>-104.75</v>
      </c>
      <c r="G3364" s="17">
        <f t="shared" ca="1" si="896"/>
        <v>28.696428571428573</v>
      </c>
      <c r="H3364" s="17">
        <f t="shared" ca="1" si="897"/>
        <v>42.807142857142871</v>
      </c>
      <c r="I3364" s="17">
        <f t="shared" ca="1" si="898"/>
        <v>0.67036542633071894</v>
      </c>
      <c r="J3364" s="23">
        <f t="shared" ca="1" si="889"/>
        <v>40.132860496478692</v>
      </c>
      <c r="K3364" s="19" t="str">
        <f t="shared" ca="1" si="890"/>
        <v/>
      </c>
      <c r="L3364" s="19" t="str">
        <f t="shared" ca="1" si="891"/>
        <v/>
      </c>
      <c r="M3364" s="9" t="str">
        <f t="shared" ca="1" si="892"/>
        <v/>
      </c>
      <c r="N3364" s="9" t="str">
        <f t="shared" ca="1" si="893"/>
        <v/>
      </c>
      <c r="O3364" s="11">
        <f t="shared" ca="1" si="886"/>
        <v>39982</v>
      </c>
      <c r="P3364" s="31">
        <f t="shared" ca="1" si="899"/>
        <v>76</v>
      </c>
      <c r="Q3364" s="9">
        <f t="shared" ca="1" si="894"/>
        <v>0</v>
      </c>
      <c r="R3364" s="34" t="str">
        <f t="shared" ca="1" si="900"/>
        <v>SELL</v>
      </c>
    </row>
    <row r="3365" spans="1:18" x14ac:dyDescent="0.3">
      <c r="A3365" s="9">
        <v>3362</v>
      </c>
      <c r="B3365" s="11">
        <f t="shared" ca="1" si="884"/>
        <v>39983</v>
      </c>
      <c r="C3365" s="17">
        <f t="shared" ca="1" si="885"/>
        <v>4313.6000000000004</v>
      </c>
      <c r="D3365" s="42">
        <f t="shared" ca="1" si="895"/>
        <v>62.200000000000728</v>
      </c>
      <c r="E3365" s="15">
        <f t="shared" ca="1" si="887"/>
        <v>62.200000000000728</v>
      </c>
      <c r="F3365" s="15">
        <f t="shared" ca="1" si="888"/>
        <v>0</v>
      </c>
      <c r="G3365" s="17">
        <f t="shared" ca="1" si="896"/>
        <v>27.357142857142922</v>
      </c>
      <c r="H3365" s="17">
        <f t="shared" ca="1" si="897"/>
        <v>42.807142857142871</v>
      </c>
      <c r="I3365" s="17">
        <f t="shared" ca="1" si="898"/>
        <v>0.63907892541298306</v>
      </c>
      <c r="J3365" s="23">
        <f t="shared" ca="1" si="889"/>
        <v>38.990125216329076</v>
      </c>
      <c r="K3365" s="19" t="str">
        <f t="shared" ca="1" si="890"/>
        <v/>
      </c>
      <c r="L3365" s="19" t="str">
        <f t="shared" ca="1" si="891"/>
        <v/>
      </c>
      <c r="M3365" s="9" t="str">
        <f t="shared" ca="1" si="892"/>
        <v/>
      </c>
      <c r="N3365" s="9" t="str">
        <f t="shared" ca="1" si="893"/>
        <v/>
      </c>
      <c r="O3365" s="11">
        <f t="shared" ca="1" si="886"/>
        <v>39983</v>
      </c>
      <c r="P3365" s="31">
        <f t="shared" ca="1" si="899"/>
        <v>76</v>
      </c>
      <c r="Q3365" s="9">
        <f t="shared" ca="1" si="894"/>
        <v>0</v>
      </c>
      <c r="R3365" s="34" t="str">
        <f t="shared" ca="1" si="900"/>
        <v>SELL</v>
      </c>
    </row>
    <row r="3366" spans="1:18" x14ac:dyDescent="0.3">
      <c r="A3366" s="9">
        <v>3363</v>
      </c>
      <c r="B3366" s="11">
        <f t="shared" ca="1" si="884"/>
        <v>39986</v>
      </c>
      <c r="C3366" s="17">
        <f t="shared" ca="1" si="885"/>
        <v>4235.25</v>
      </c>
      <c r="D3366" s="42">
        <f t="shared" ca="1" si="895"/>
        <v>-78.350000000000364</v>
      </c>
      <c r="E3366" s="15">
        <f t="shared" ca="1" si="887"/>
        <v>0</v>
      </c>
      <c r="F3366" s="15">
        <f t="shared" ca="1" si="888"/>
        <v>-78.350000000000364</v>
      </c>
      <c r="G3366" s="17">
        <f t="shared" ca="1" si="896"/>
        <v>27.357142857142922</v>
      </c>
      <c r="H3366" s="17">
        <f t="shared" ca="1" si="897"/>
        <v>48.071428571428633</v>
      </c>
      <c r="I3366" s="17">
        <f t="shared" ca="1" si="898"/>
        <v>0.56909361069836617</v>
      </c>
      <c r="J3366" s="23">
        <f t="shared" ca="1" si="889"/>
        <v>36.268939393939419</v>
      </c>
      <c r="K3366" s="19" t="str">
        <f t="shared" ca="1" si="890"/>
        <v/>
      </c>
      <c r="L3366" s="19" t="str">
        <f t="shared" ca="1" si="891"/>
        <v/>
      </c>
      <c r="M3366" s="9" t="str">
        <f t="shared" ca="1" si="892"/>
        <v/>
      </c>
      <c r="N3366" s="9" t="str">
        <f t="shared" ca="1" si="893"/>
        <v/>
      </c>
      <c r="O3366" s="11">
        <f t="shared" ca="1" si="886"/>
        <v>39986</v>
      </c>
      <c r="P3366" s="31">
        <f t="shared" ca="1" si="899"/>
        <v>76</v>
      </c>
      <c r="Q3366" s="9">
        <f t="shared" ca="1" si="894"/>
        <v>0</v>
      </c>
      <c r="R3366" s="34" t="str">
        <f t="shared" ca="1" si="900"/>
        <v>SELL</v>
      </c>
    </row>
    <row r="3367" spans="1:18" x14ac:dyDescent="0.3">
      <c r="A3367" s="9">
        <v>3364</v>
      </c>
      <c r="B3367" s="11">
        <f t="shared" ca="1" si="884"/>
        <v>39987</v>
      </c>
      <c r="C3367" s="17">
        <f t="shared" ca="1" si="885"/>
        <v>4247</v>
      </c>
      <c r="D3367" s="42">
        <f t="shared" ca="1" si="895"/>
        <v>11.75</v>
      </c>
      <c r="E3367" s="15">
        <f t="shared" ca="1" si="887"/>
        <v>11.75</v>
      </c>
      <c r="F3367" s="15">
        <f t="shared" ca="1" si="888"/>
        <v>0</v>
      </c>
      <c r="G3367" s="17">
        <f t="shared" ca="1" si="896"/>
        <v>27.807142857142935</v>
      </c>
      <c r="H3367" s="17">
        <f t="shared" ca="1" si="897"/>
        <v>48.071428571428633</v>
      </c>
      <c r="I3367" s="17">
        <f t="shared" ca="1" si="898"/>
        <v>0.57845468053491911</v>
      </c>
      <c r="J3367" s="23">
        <f t="shared" ca="1" si="889"/>
        <v>36.64689823966868</v>
      </c>
      <c r="K3367" s="19" t="str">
        <f t="shared" ca="1" si="890"/>
        <v/>
      </c>
      <c r="L3367" s="19" t="str">
        <f t="shared" ca="1" si="891"/>
        <v/>
      </c>
      <c r="M3367" s="9" t="str">
        <f t="shared" ca="1" si="892"/>
        <v/>
      </c>
      <c r="N3367" s="9" t="str">
        <f t="shared" ca="1" si="893"/>
        <v/>
      </c>
      <c r="O3367" s="11">
        <f t="shared" ca="1" si="886"/>
        <v>39987</v>
      </c>
      <c r="P3367" s="31">
        <f t="shared" ca="1" si="899"/>
        <v>76</v>
      </c>
      <c r="Q3367" s="9">
        <f t="shared" ca="1" si="894"/>
        <v>0</v>
      </c>
      <c r="R3367" s="34" t="str">
        <f t="shared" ca="1" si="900"/>
        <v>SELL</v>
      </c>
    </row>
    <row r="3368" spans="1:18" x14ac:dyDescent="0.3">
      <c r="A3368" s="9">
        <v>3365</v>
      </c>
      <c r="B3368" s="11">
        <f t="shared" ca="1" si="884"/>
        <v>39988</v>
      </c>
      <c r="C3368" s="17">
        <f t="shared" ca="1" si="885"/>
        <v>4292.95</v>
      </c>
      <c r="D3368" s="42">
        <f t="shared" ca="1" si="895"/>
        <v>45.949999999999818</v>
      </c>
      <c r="E3368" s="15">
        <f t="shared" ca="1" si="887"/>
        <v>45.949999999999818</v>
      </c>
      <c r="F3368" s="15">
        <f t="shared" ca="1" si="888"/>
        <v>0</v>
      </c>
      <c r="G3368" s="17">
        <f t="shared" ca="1" si="896"/>
        <v>28.09285714285722</v>
      </c>
      <c r="H3368" s="17">
        <f t="shared" ca="1" si="897"/>
        <v>48.071428571428633</v>
      </c>
      <c r="I3368" s="17">
        <f t="shared" ca="1" si="898"/>
        <v>0.58439821693907956</v>
      </c>
      <c r="J3368" s="23">
        <f t="shared" ca="1" si="889"/>
        <v>36.884554065460037</v>
      </c>
      <c r="K3368" s="19" t="str">
        <f t="shared" ca="1" si="890"/>
        <v/>
      </c>
      <c r="L3368" s="19" t="str">
        <f t="shared" ca="1" si="891"/>
        <v/>
      </c>
      <c r="M3368" s="9" t="str">
        <f t="shared" ca="1" si="892"/>
        <v/>
      </c>
      <c r="N3368" s="9" t="str">
        <f t="shared" ca="1" si="893"/>
        <v/>
      </c>
      <c r="O3368" s="11">
        <f t="shared" ca="1" si="886"/>
        <v>39988</v>
      </c>
      <c r="P3368" s="31">
        <f t="shared" ca="1" si="899"/>
        <v>76</v>
      </c>
      <c r="Q3368" s="9">
        <f t="shared" ca="1" si="894"/>
        <v>0</v>
      </c>
      <c r="R3368" s="34" t="str">
        <f t="shared" ca="1" si="900"/>
        <v>SELL</v>
      </c>
    </row>
    <row r="3369" spans="1:18" x14ac:dyDescent="0.3">
      <c r="A3369" s="9">
        <v>3366</v>
      </c>
      <c r="B3369" s="11">
        <f t="shared" ca="1" si="884"/>
        <v>39989</v>
      </c>
      <c r="C3369" s="17">
        <f t="shared" ca="1" si="885"/>
        <v>4241.8500000000004</v>
      </c>
      <c r="D3369" s="42">
        <f t="shared" ca="1" si="895"/>
        <v>-51.099999999999454</v>
      </c>
      <c r="E3369" s="15">
        <f t="shared" ca="1" si="887"/>
        <v>0</v>
      </c>
      <c r="F3369" s="15">
        <f t="shared" ca="1" si="888"/>
        <v>-51.099999999999454</v>
      </c>
      <c r="G3369" s="17">
        <f t="shared" ca="1" si="896"/>
        <v>27.075000000000077</v>
      </c>
      <c r="H3369" s="17">
        <f t="shared" ca="1" si="897"/>
        <v>51.721428571428596</v>
      </c>
      <c r="I3369" s="17">
        <f t="shared" ca="1" si="898"/>
        <v>0.52347742024582367</v>
      </c>
      <c r="J3369" s="23">
        <f t="shared" ca="1" si="889"/>
        <v>34.360694375198349</v>
      </c>
      <c r="K3369" s="19" t="str">
        <f t="shared" ca="1" si="890"/>
        <v/>
      </c>
      <c r="L3369" s="19" t="str">
        <f t="shared" ca="1" si="891"/>
        <v/>
      </c>
      <c r="M3369" s="9" t="str">
        <f t="shared" ca="1" si="892"/>
        <v/>
      </c>
      <c r="N3369" s="9" t="str">
        <f t="shared" ca="1" si="893"/>
        <v/>
      </c>
      <c r="O3369" s="11">
        <f t="shared" ca="1" si="886"/>
        <v>39989</v>
      </c>
      <c r="P3369" s="31">
        <f t="shared" ca="1" si="899"/>
        <v>76</v>
      </c>
      <c r="Q3369" s="9">
        <f t="shared" ca="1" si="894"/>
        <v>0</v>
      </c>
      <c r="R3369" s="34" t="str">
        <f t="shared" ca="1" si="900"/>
        <v>SELL</v>
      </c>
    </row>
    <row r="3370" spans="1:18" x14ac:dyDescent="0.3">
      <c r="A3370" s="9">
        <v>3367</v>
      </c>
      <c r="B3370" s="11">
        <f t="shared" ca="1" si="884"/>
        <v>39990</v>
      </c>
      <c r="C3370" s="17">
        <f t="shared" ca="1" si="885"/>
        <v>4375.5</v>
      </c>
      <c r="D3370" s="42">
        <f t="shared" ca="1" si="895"/>
        <v>133.64999999999964</v>
      </c>
      <c r="E3370" s="15">
        <f t="shared" ca="1" si="887"/>
        <v>133.64999999999964</v>
      </c>
      <c r="F3370" s="15">
        <f t="shared" ca="1" si="888"/>
        <v>0</v>
      </c>
      <c r="G3370" s="17">
        <f t="shared" ca="1" si="896"/>
        <v>36.621428571428623</v>
      </c>
      <c r="H3370" s="17">
        <f t="shared" ca="1" si="897"/>
        <v>40.507142857142881</v>
      </c>
      <c r="I3370" s="17">
        <f t="shared" ca="1" si="898"/>
        <v>0.90407335566919489</v>
      </c>
      <c r="J3370" s="23">
        <f t="shared" ca="1" si="889"/>
        <v>47.481015002778314</v>
      </c>
      <c r="K3370" s="19" t="str">
        <f t="shared" ca="1" si="890"/>
        <v/>
      </c>
      <c r="L3370" s="19" t="str">
        <f t="shared" ca="1" si="891"/>
        <v/>
      </c>
      <c r="M3370" s="9" t="str">
        <f t="shared" ca="1" si="892"/>
        <v/>
      </c>
      <c r="N3370" s="9" t="str">
        <f t="shared" ca="1" si="893"/>
        <v/>
      </c>
      <c r="O3370" s="11">
        <f t="shared" ca="1" si="886"/>
        <v>39990</v>
      </c>
      <c r="P3370" s="31">
        <f t="shared" ca="1" si="899"/>
        <v>76</v>
      </c>
      <c r="Q3370" s="9">
        <f t="shared" ca="1" si="894"/>
        <v>0</v>
      </c>
      <c r="R3370" s="34" t="str">
        <f t="shared" ca="1" si="900"/>
        <v>SELL</v>
      </c>
    </row>
    <row r="3371" spans="1:18" x14ac:dyDescent="0.3">
      <c r="A3371" s="9">
        <v>3368</v>
      </c>
      <c r="B3371" s="11">
        <f t="shared" ca="1" si="884"/>
        <v>39993</v>
      </c>
      <c r="C3371" s="17">
        <f t="shared" ca="1" si="885"/>
        <v>4390.95</v>
      </c>
      <c r="D3371" s="42">
        <f t="shared" ca="1" si="895"/>
        <v>15.449999999999818</v>
      </c>
      <c r="E3371" s="15">
        <f t="shared" ca="1" si="887"/>
        <v>15.449999999999818</v>
      </c>
      <c r="F3371" s="15">
        <f t="shared" ca="1" si="888"/>
        <v>0</v>
      </c>
      <c r="G3371" s="17">
        <f t="shared" ca="1" si="896"/>
        <v>29.078571428571454</v>
      </c>
      <c r="H3371" s="17">
        <f t="shared" ca="1" si="897"/>
        <v>40.507142857142881</v>
      </c>
      <c r="I3371" s="17">
        <f t="shared" ca="1" si="898"/>
        <v>0.71786281079174774</v>
      </c>
      <c r="J3371" s="23">
        <f t="shared" ca="1" si="889"/>
        <v>41.788133853418195</v>
      </c>
      <c r="K3371" s="19" t="str">
        <f t="shared" ca="1" si="890"/>
        <v/>
      </c>
      <c r="L3371" s="19" t="str">
        <f t="shared" ca="1" si="891"/>
        <v/>
      </c>
      <c r="M3371" s="9" t="str">
        <f t="shared" ca="1" si="892"/>
        <v/>
      </c>
      <c r="N3371" s="9" t="str">
        <f t="shared" ca="1" si="893"/>
        <v/>
      </c>
      <c r="O3371" s="11">
        <f t="shared" ca="1" si="886"/>
        <v>39993</v>
      </c>
      <c r="P3371" s="31">
        <f t="shared" ca="1" si="899"/>
        <v>76</v>
      </c>
      <c r="Q3371" s="9">
        <f t="shared" ca="1" si="894"/>
        <v>0</v>
      </c>
      <c r="R3371" s="34" t="str">
        <f t="shared" ca="1" si="900"/>
        <v>SELL</v>
      </c>
    </row>
    <row r="3372" spans="1:18" x14ac:dyDescent="0.3">
      <c r="A3372" s="9">
        <v>3369</v>
      </c>
      <c r="B3372" s="11">
        <f t="shared" ca="1" si="884"/>
        <v>39994</v>
      </c>
      <c r="C3372" s="17">
        <f t="shared" ca="1" si="885"/>
        <v>4291.1000000000004</v>
      </c>
      <c r="D3372" s="42">
        <f t="shared" ca="1" si="895"/>
        <v>-99.849999999999454</v>
      </c>
      <c r="E3372" s="15">
        <f t="shared" ca="1" si="887"/>
        <v>0</v>
      </c>
      <c r="F3372" s="15">
        <f t="shared" ca="1" si="888"/>
        <v>-99.849999999999454</v>
      </c>
      <c r="G3372" s="17">
        <f t="shared" ca="1" si="896"/>
        <v>21.628571428571441</v>
      </c>
      <c r="H3372" s="17">
        <f t="shared" ca="1" si="897"/>
        <v>47.639285714285698</v>
      </c>
      <c r="I3372" s="17">
        <f t="shared" ca="1" si="898"/>
        <v>0.45400704700502326</v>
      </c>
      <c r="J3372" s="23">
        <f t="shared" ca="1" si="889"/>
        <v>31.224542407837092</v>
      </c>
      <c r="K3372" s="19" t="str">
        <f t="shared" ca="1" si="890"/>
        <v/>
      </c>
      <c r="L3372" s="19" t="str">
        <f t="shared" ca="1" si="891"/>
        <v/>
      </c>
      <c r="M3372" s="9" t="str">
        <f t="shared" ca="1" si="892"/>
        <v/>
      </c>
      <c r="N3372" s="9" t="str">
        <f t="shared" ca="1" si="893"/>
        <v/>
      </c>
      <c r="O3372" s="11">
        <f t="shared" ca="1" si="886"/>
        <v>39994</v>
      </c>
      <c r="P3372" s="31">
        <f t="shared" ca="1" si="899"/>
        <v>76</v>
      </c>
      <c r="Q3372" s="9">
        <f t="shared" ca="1" si="894"/>
        <v>0</v>
      </c>
      <c r="R3372" s="34" t="str">
        <f t="shared" ca="1" si="900"/>
        <v>SELL</v>
      </c>
    </row>
    <row r="3373" spans="1:18" x14ac:dyDescent="0.3">
      <c r="A3373" s="9">
        <v>3370</v>
      </c>
      <c r="B3373" s="11">
        <f t="shared" ca="1" si="884"/>
        <v>39995</v>
      </c>
      <c r="C3373" s="17">
        <f t="shared" ca="1" si="885"/>
        <v>4340.8999999999996</v>
      </c>
      <c r="D3373" s="42">
        <f t="shared" ca="1" si="895"/>
        <v>49.799999999999272</v>
      </c>
      <c r="E3373" s="15">
        <f t="shared" ca="1" si="887"/>
        <v>49.799999999999272</v>
      </c>
      <c r="F3373" s="15">
        <f t="shared" ca="1" si="888"/>
        <v>0</v>
      </c>
      <c r="G3373" s="17">
        <f t="shared" ca="1" si="896"/>
        <v>25.185714285714248</v>
      </c>
      <c r="H3373" s="17">
        <f t="shared" ca="1" si="897"/>
        <v>46.385714285714258</v>
      </c>
      <c r="I3373" s="17">
        <f t="shared" ca="1" si="898"/>
        <v>0.54296273483215229</v>
      </c>
      <c r="J3373" s="23">
        <f t="shared" ca="1" si="889"/>
        <v>35.189620758483017</v>
      </c>
      <c r="K3373" s="19" t="str">
        <f t="shared" ca="1" si="890"/>
        <v/>
      </c>
      <c r="L3373" s="19" t="str">
        <f t="shared" ca="1" si="891"/>
        <v/>
      </c>
      <c r="M3373" s="9" t="str">
        <f t="shared" ca="1" si="892"/>
        <v/>
      </c>
      <c r="N3373" s="9" t="str">
        <f t="shared" ca="1" si="893"/>
        <v/>
      </c>
      <c r="O3373" s="11">
        <f t="shared" ca="1" si="886"/>
        <v>39995</v>
      </c>
      <c r="P3373" s="31">
        <f t="shared" ca="1" si="899"/>
        <v>76</v>
      </c>
      <c r="Q3373" s="9">
        <f t="shared" ca="1" si="894"/>
        <v>0</v>
      </c>
      <c r="R3373" s="34" t="str">
        <f t="shared" ca="1" si="900"/>
        <v>SELL</v>
      </c>
    </row>
    <row r="3374" spans="1:18" x14ac:dyDescent="0.3">
      <c r="A3374" s="9">
        <v>3371</v>
      </c>
      <c r="B3374" s="11">
        <f t="shared" ca="1" si="884"/>
        <v>39996</v>
      </c>
      <c r="C3374" s="17">
        <f t="shared" ca="1" si="885"/>
        <v>4348.8500000000004</v>
      </c>
      <c r="D3374" s="42">
        <f t="shared" ca="1" si="895"/>
        <v>7.9500000000007276</v>
      </c>
      <c r="E3374" s="15">
        <f t="shared" ca="1" si="887"/>
        <v>7.9500000000007276</v>
      </c>
      <c r="F3374" s="15">
        <f t="shared" ca="1" si="888"/>
        <v>0</v>
      </c>
      <c r="G3374" s="17">
        <f t="shared" ca="1" si="896"/>
        <v>25.753571428571441</v>
      </c>
      <c r="H3374" s="17">
        <f t="shared" ca="1" si="897"/>
        <v>42.507142857142817</v>
      </c>
      <c r="I3374" s="17">
        <f t="shared" ca="1" si="898"/>
        <v>0.60586456057805493</v>
      </c>
      <c r="J3374" s="23">
        <f t="shared" ca="1" si="889"/>
        <v>37.728247789462706</v>
      </c>
      <c r="K3374" s="19" t="str">
        <f t="shared" ca="1" si="890"/>
        <v/>
      </c>
      <c r="L3374" s="19" t="str">
        <f t="shared" ca="1" si="891"/>
        <v/>
      </c>
      <c r="M3374" s="9" t="str">
        <f t="shared" ca="1" si="892"/>
        <v/>
      </c>
      <c r="N3374" s="9" t="str">
        <f t="shared" ca="1" si="893"/>
        <v/>
      </c>
      <c r="O3374" s="11">
        <f t="shared" ca="1" si="886"/>
        <v>39996</v>
      </c>
      <c r="P3374" s="31">
        <f t="shared" ca="1" si="899"/>
        <v>76</v>
      </c>
      <c r="Q3374" s="9">
        <f t="shared" ca="1" si="894"/>
        <v>0</v>
      </c>
      <c r="R3374" s="34" t="str">
        <f t="shared" ca="1" si="900"/>
        <v>SELL</v>
      </c>
    </row>
    <row r="3375" spans="1:18" x14ac:dyDescent="0.3">
      <c r="A3375" s="9">
        <v>3372</v>
      </c>
      <c r="B3375" s="11">
        <f t="shared" ca="1" si="884"/>
        <v>39997</v>
      </c>
      <c r="C3375" s="17">
        <f t="shared" ca="1" si="885"/>
        <v>4424.25</v>
      </c>
      <c r="D3375" s="42">
        <f t="shared" ca="1" si="895"/>
        <v>75.399999999999636</v>
      </c>
      <c r="E3375" s="15">
        <f t="shared" ca="1" si="887"/>
        <v>75.399999999999636</v>
      </c>
      <c r="F3375" s="15">
        <f t="shared" ca="1" si="888"/>
        <v>0</v>
      </c>
      <c r="G3375" s="17">
        <f t="shared" ca="1" si="896"/>
        <v>31.139285714285702</v>
      </c>
      <c r="H3375" s="17">
        <f t="shared" ca="1" si="897"/>
        <v>35.407142857142844</v>
      </c>
      <c r="I3375" s="17">
        <f t="shared" ca="1" si="898"/>
        <v>0.87946338511196287</v>
      </c>
      <c r="J3375" s="23">
        <f t="shared" ca="1" si="889"/>
        <v>46.793323673053187</v>
      </c>
      <c r="K3375" s="19" t="str">
        <f t="shared" ca="1" si="890"/>
        <v/>
      </c>
      <c r="L3375" s="19" t="str">
        <f t="shared" ca="1" si="891"/>
        <v/>
      </c>
      <c r="M3375" s="9" t="str">
        <f t="shared" ca="1" si="892"/>
        <v/>
      </c>
      <c r="N3375" s="9" t="str">
        <f t="shared" ca="1" si="893"/>
        <v/>
      </c>
      <c r="O3375" s="11">
        <f t="shared" ca="1" si="886"/>
        <v>39997</v>
      </c>
      <c r="P3375" s="31">
        <f t="shared" ca="1" si="899"/>
        <v>76</v>
      </c>
      <c r="Q3375" s="9">
        <f t="shared" ca="1" si="894"/>
        <v>0</v>
      </c>
      <c r="R3375" s="34" t="str">
        <f t="shared" ca="1" si="900"/>
        <v>SELL</v>
      </c>
    </row>
    <row r="3376" spans="1:18" x14ac:dyDescent="0.3">
      <c r="A3376" s="9">
        <v>3373</v>
      </c>
      <c r="B3376" s="11">
        <f t="shared" ca="1" si="884"/>
        <v>40000</v>
      </c>
      <c r="C3376" s="17">
        <f t="shared" ca="1" si="885"/>
        <v>4165.7</v>
      </c>
      <c r="D3376" s="42">
        <f t="shared" ca="1" si="895"/>
        <v>-258.55000000000018</v>
      </c>
      <c r="E3376" s="15">
        <f t="shared" ca="1" si="887"/>
        <v>0</v>
      </c>
      <c r="F3376" s="15">
        <f t="shared" ca="1" si="888"/>
        <v>-258.55000000000018</v>
      </c>
      <c r="G3376" s="17">
        <f t="shared" ca="1" si="896"/>
        <v>28.724999999999973</v>
      </c>
      <c r="H3376" s="17">
        <f t="shared" ca="1" si="897"/>
        <v>53.875</v>
      </c>
      <c r="I3376" s="17">
        <f t="shared" ca="1" si="898"/>
        <v>0.5331786542923429</v>
      </c>
      <c r="J3376" s="23">
        <f t="shared" ca="1" si="889"/>
        <v>34.776029055690046</v>
      </c>
      <c r="K3376" s="19" t="str">
        <f t="shared" ca="1" si="890"/>
        <v/>
      </c>
      <c r="L3376" s="19" t="str">
        <f t="shared" ca="1" si="891"/>
        <v/>
      </c>
      <c r="M3376" s="9" t="str">
        <f t="shared" ca="1" si="892"/>
        <v/>
      </c>
      <c r="N3376" s="9" t="str">
        <f t="shared" ca="1" si="893"/>
        <v/>
      </c>
      <c r="O3376" s="11">
        <f t="shared" ca="1" si="886"/>
        <v>40000</v>
      </c>
      <c r="P3376" s="31">
        <f t="shared" ca="1" si="899"/>
        <v>76</v>
      </c>
      <c r="Q3376" s="9">
        <f t="shared" ca="1" si="894"/>
        <v>0</v>
      </c>
      <c r="R3376" s="34" t="str">
        <f t="shared" ca="1" si="900"/>
        <v>SELL</v>
      </c>
    </row>
    <row r="3377" spans="1:18" x14ac:dyDescent="0.3">
      <c r="A3377" s="9">
        <v>3374</v>
      </c>
      <c r="B3377" s="11">
        <f t="shared" ca="1" si="884"/>
        <v>40001</v>
      </c>
      <c r="C3377" s="17">
        <f t="shared" ca="1" si="885"/>
        <v>4202.1499999999996</v>
      </c>
      <c r="D3377" s="42">
        <f t="shared" ca="1" si="895"/>
        <v>36.449999999999818</v>
      </c>
      <c r="E3377" s="15">
        <f t="shared" ca="1" si="887"/>
        <v>36.449999999999818</v>
      </c>
      <c r="F3377" s="15">
        <f t="shared" ca="1" si="888"/>
        <v>0</v>
      </c>
      <c r="G3377" s="17">
        <f t="shared" ca="1" si="896"/>
        <v>31.32857142857139</v>
      </c>
      <c r="H3377" s="17">
        <f t="shared" ca="1" si="897"/>
        <v>42.328571428571387</v>
      </c>
      <c r="I3377" s="17">
        <f t="shared" ca="1" si="898"/>
        <v>0.74012824839689484</v>
      </c>
      <c r="J3377" s="23">
        <f t="shared" ca="1" si="889"/>
        <v>42.532971295577966</v>
      </c>
      <c r="K3377" s="19" t="str">
        <f t="shared" ca="1" si="890"/>
        <v/>
      </c>
      <c r="L3377" s="19" t="str">
        <f t="shared" ca="1" si="891"/>
        <v/>
      </c>
      <c r="M3377" s="9" t="str">
        <f t="shared" ca="1" si="892"/>
        <v/>
      </c>
      <c r="N3377" s="9" t="str">
        <f t="shared" ca="1" si="893"/>
        <v/>
      </c>
      <c r="O3377" s="11">
        <f t="shared" ca="1" si="886"/>
        <v>40001</v>
      </c>
      <c r="P3377" s="31">
        <f t="shared" ca="1" si="899"/>
        <v>76</v>
      </c>
      <c r="Q3377" s="9">
        <f t="shared" ca="1" si="894"/>
        <v>0</v>
      </c>
      <c r="R3377" s="34" t="str">
        <f t="shared" ca="1" si="900"/>
        <v>SELL</v>
      </c>
    </row>
    <row r="3378" spans="1:18" x14ac:dyDescent="0.3">
      <c r="A3378" s="9">
        <v>3375</v>
      </c>
      <c r="B3378" s="11">
        <f t="shared" ca="1" si="884"/>
        <v>40002</v>
      </c>
      <c r="C3378" s="17">
        <f t="shared" ca="1" si="885"/>
        <v>4078.9</v>
      </c>
      <c r="D3378" s="42">
        <f t="shared" ca="1" si="895"/>
        <v>-123.24999999999955</v>
      </c>
      <c r="E3378" s="15">
        <f t="shared" ca="1" si="887"/>
        <v>0</v>
      </c>
      <c r="F3378" s="15">
        <f t="shared" ca="1" si="888"/>
        <v>-123.24999999999955</v>
      </c>
      <c r="G3378" s="17">
        <f t="shared" ca="1" si="896"/>
        <v>31.32857142857139</v>
      </c>
      <c r="H3378" s="17">
        <f t="shared" ca="1" si="897"/>
        <v>43.649999999999928</v>
      </c>
      <c r="I3378" s="17">
        <f t="shared" ca="1" si="898"/>
        <v>0.71772214040255311</v>
      </c>
      <c r="J3378" s="23">
        <f t="shared" ca="1" si="889"/>
        <v>41.783366676193211</v>
      </c>
      <c r="K3378" s="19" t="str">
        <f t="shared" ca="1" si="890"/>
        <v/>
      </c>
      <c r="L3378" s="19" t="str">
        <f t="shared" ca="1" si="891"/>
        <v/>
      </c>
      <c r="M3378" s="9" t="str">
        <f t="shared" ca="1" si="892"/>
        <v/>
      </c>
      <c r="N3378" s="9" t="str">
        <f t="shared" ca="1" si="893"/>
        <v/>
      </c>
      <c r="O3378" s="11">
        <f t="shared" ca="1" si="886"/>
        <v>40002</v>
      </c>
      <c r="P3378" s="31">
        <f t="shared" ca="1" si="899"/>
        <v>76</v>
      </c>
      <c r="Q3378" s="9">
        <f t="shared" ca="1" si="894"/>
        <v>0</v>
      </c>
      <c r="R3378" s="34" t="str">
        <f t="shared" ca="1" si="900"/>
        <v>SELL</v>
      </c>
    </row>
    <row r="3379" spans="1:18" x14ac:dyDescent="0.3">
      <c r="A3379" s="9">
        <v>3376</v>
      </c>
      <c r="B3379" s="11">
        <f t="shared" ca="1" si="884"/>
        <v>40003</v>
      </c>
      <c r="C3379" s="17">
        <f t="shared" ca="1" si="885"/>
        <v>4080.95</v>
      </c>
      <c r="D3379" s="42">
        <f t="shared" ca="1" si="895"/>
        <v>2.0499999999997272</v>
      </c>
      <c r="E3379" s="15">
        <f t="shared" ca="1" si="887"/>
        <v>2.0499999999997272</v>
      </c>
      <c r="F3379" s="15">
        <f t="shared" ca="1" si="888"/>
        <v>0</v>
      </c>
      <c r="G3379" s="17">
        <f t="shared" ca="1" si="896"/>
        <v>27.032142857142748</v>
      </c>
      <c r="H3379" s="17">
        <f t="shared" ca="1" si="897"/>
        <v>43.649999999999928</v>
      </c>
      <c r="I3379" s="17">
        <f t="shared" ca="1" si="898"/>
        <v>0.61929307805596323</v>
      </c>
      <c r="J3379" s="23">
        <f t="shared" ca="1" si="889"/>
        <v>38.244656662119098</v>
      </c>
      <c r="K3379" s="19" t="str">
        <f t="shared" ca="1" si="890"/>
        <v/>
      </c>
      <c r="L3379" s="19" t="str">
        <f t="shared" ca="1" si="891"/>
        <v/>
      </c>
      <c r="M3379" s="9" t="str">
        <f t="shared" ca="1" si="892"/>
        <v/>
      </c>
      <c r="N3379" s="9" t="str">
        <f t="shared" ca="1" si="893"/>
        <v/>
      </c>
      <c r="O3379" s="11">
        <f t="shared" ca="1" si="886"/>
        <v>40003</v>
      </c>
      <c r="P3379" s="31">
        <f t="shared" ca="1" si="899"/>
        <v>76</v>
      </c>
      <c r="Q3379" s="9">
        <f t="shared" ca="1" si="894"/>
        <v>0</v>
      </c>
      <c r="R3379" s="34" t="str">
        <f t="shared" ca="1" si="900"/>
        <v>SELL</v>
      </c>
    </row>
    <row r="3380" spans="1:18" x14ac:dyDescent="0.3">
      <c r="A3380" s="9">
        <v>3377</v>
      </c>
      <c r="B3380" s="11">
        <f t="shared" ca="1" si="884"/>
        <v>40004</v>
      </c>
      <c r="C3380" s="17">
        <f t="shared" ca="1" si="885"/>
        <v>4003.9</v>
      </c>
      <c r="D3380" s="42">
        <f t="shared" ca="1" si="895"/>
        <v>-77.049999999999727</v>
      </c>
      <c r="E3380" s="15">
        <f t="shared" ca="1" si="887"/>
        <v>0</v>
      </c>
      <c r="F3380" s="15">
        <f t="shared" ca="1" si="888"/>
        <v>-77.049999999999727</v>
      </c>
      <c r="G3380" s="17">
        <f t="shared" ca="1" si="896"/>
        <v>27.032142857142748</v>
      </c>
      <c r="H3380" s="17">
        <f t="shared" ca="1" si="897"/>
        <v>43.557142857142743</v>
      </c>
      <c r="I3380" s="17">
        <f t="shared" ca="1" si="898"/>
        <v>0.62061331584125856</v>
      </c>
      <c r="J3380" s="23">
        <f t="shared" ca="1" si="889"/>
        <v>38.294965848722455</v>
      </c>
      <c r="K3380" s="19" t="str">
        <f t="shared" ca="1" si="890"/>
        <v/>
      </c>
      <c r="L3380" s="19" t="str">
        <f t="shared" ca="1" si="891"/>
        <v/>
      </c>
      <c r="M3380" s="9" t="str">
        <f t="shared" ca="1" si="892"/>
        <v/>
      </c>
      <c r="N3380" s="9" t="str">
        <f t="shared" ca="1" si="893"/>
        <v/>
      </c>
      <c r="O3380" s="11">
        <f t="shared" ca="1" si="886"/>
        <v>40004</v>
      </c>
      <c r="P3380" s="31">
        <f t="shared" ca="1" si="899"/>
        <v>76</v>
      </c>
      <c r="Q3380" s="9">
        <f t="shared" ca="1" si="894"/>
        <v>0</v>
      </c>
      <c r="R3380" s="34" t="str">
        <f t="shared" ca="1" si="900"/>
        <v>SELL</v>
      </c>
    </row>
    <row r="3381" spans="1:18" x14ac:dyDescent="0.3">
      <c r="A3381" s="9">
        <v>3378</v>
      </c>
      <c r="B3381" s="11">
        <f t="shared" ca="1" si="884"/>
        <v>40007</v>
      </c>
      <c r="C3381" s="17">
        <f t="shared" ca="1" si="885"/>
        <v>3974.05</v>
      </c>
      <c r="D3381" s="42">
        <f t="shared" ca="1" si="895"/>
        <v>-29.849999999999909</v>
      </c>
      <c r="E3381" s="15">
        <f t="shared" ca="1" si="887"/>
        <v>0</v>
      </c>
      <c r="F3381" s="15">
        <f t="shared" ca="1" si="888"/>
        <v>-29.849999999999909</v>
      </c>
      <c r="G3381" s="17">
        <f t="shared" ca="1" si="896"/>
        <v>26.192857142857033</v>
      </c>
      <c r="H3381" s="17">
        <f t="shared" ca="1" si="897"/>
        <v>45.689285714285589</v>
      </c>
      <c r="I3381" s="17">
        <f t="shared" ca="1" si="898"/>
        <v>0.57328226373798086</v>
      </c>
      <c r="J3381" s="23">
        <f t="shared" ca="1" si="889"/>
        <v>36.43861479604508</v>
      </c>
      <c r="K3381" s="19" t="str">
        <f t="shared" ca="1" si="890"/>
        <v/>
      </c>
      <c r="L3381" s="19" t="str">
        <f t="shared" ca="1" si="891"/>
        <v/>
      </c>
      <c r="M3381" s="9" t="str">
        <f t="shared" ca="1" si="892"/>
        <v/>
      </c>
      <c r="N3381" s="9" t="str">
        <f t="shared" ca="1" si="893"/>
        <v/>
      </c>
      <c r="O3381" s="11">
        <f t="shared" ca="1" si="886"/>
        <v>40007</v>
      </c>
      <c r="P3381" s="31">
        <f t="shared" ca="1" si="899"/>
        <v>76</v>
      </c>
      <c r="Q3381" s="9">
        <f t="shared" ca="1" si="894"/>
        <v>0</v>
      </c>
      <c r="R3381" s="34" t="str">
        <f t="shared" ca="1" si="900"/>
        <v>SELL</v>
      </c>
    </row>
    <row r="3382" spans="1:18" x14ac:dyDescent="0.3">
      <c r="A3382" s="9">
        <v>3379</v>
      </c>
      <c r="B3382" s="11">
        <f t="shared" ca="1" si="884"/>
        <v>40008</v>
      </c>
      <c r="C3382" s="17">
        <f t="shared" ca="1" si="885"/>
        <v>4111.3999999999996</v>
      </c>
      <c r="D3382" s="42">
        <f t="shared" ca="1" si="895"/>
        <v>137.34999999999945</v>
      </c>
      <c r="E3382" s="15">
        <f t="shared" ca="1" si="887"/>
        <v>137.34999999999945</v>
      </c>
      <c r="F3382" s="15">
        <f t="shared" ca="1" si="888"/>
        <v>0</v>
      </c>
      <c r="G3382" s="17">
        <f t="shared" ca="1" si="896"/>
        <v>32.721428571428433</v>
      </c>
      <c r="H3382" s="17">
        <f t="shared" ca="1" si="897"/>
        <v>45.689285714285589</v>
      </c>
      <c r="I3382" s="17">
        <f t="shared" ca="1" si="898"/>
        <v>0.71617290705854653</v>
      </c>
      <c r="J3382" s="23">
        <f t="shared" ca="1" si="889"/>
        <v>41.730813026645372</v>
      </c>
      <c r="K3382" s="19" t="str">
        <f t="shared" ca="1" si="890"/>
        <v/>
      </c>
      <c r="L3382" s="19" t="str">
        <f t="shared" ca="1" si="891"/>
        <v/>
      </c>
      <c r="M3382" s="9" t="str">
        <f t="shared" ca="1" si="892"/>
        <v/>
      </c>
      <c r="N3382" s="9" t="str">
        <f t="shared" ca="1" si="893"/>
        <v/>
      </c>
      <c r="O3382" s="11">
        <f t="shared" ca="1" si="886"/>
        <v>40008</v>
      </c>
      <c r="P3382" s="31">
        <f t="shared" ca="1" si="899"/>
        <v>76</v>
      </c>
      <c r="Q3382" s="9">
        <f t="shared" ca="1" si="894"/>
        <v>0</v>
      </c>
      <c r="R3382" s="34" t="str">
        <f t="shared" ca="1" si="900"/>
        <v>SELL</v>
      </c>
    </row>
    <row r="3383" spans="1:18" x14ac:dyDescent="0.3">
      <c r="A3383" s="9">
        <v>3380</v>
      </c>
      <c r="B3383" s="11">
        <f t="shared" ca="1" si="884"/>
        <v>40009</v>
      </c>
      <c r="C3383" s="17">
        <f t="shared" ca="1" si="885"/>
        <v>4233.5</v>
      </c>
      <c r="D3383" s="42">
        <f t="shared" ca="1" si="895"/>
        <v>122.10000000000036</v>
      </c>
      <c r="E3383" s="15">
        <f t="shared" ca="1" si="887"/>
        <v>122.10000000000036</v>
      </c>
      <c r="F3383" s="15">
        <f t="shared" ca="1" si="888"/>
        <v>0</v>
      </c>
      <c r="G3383" s="17">
        <f t="shared" ca="1" si="896"/>
        <v>41.442857142857029</v>
      </c>
      <c r="H3383" s="17">
        <f t="shared" ca="1" si="897"/>
        <v>42.039285714285633</v>
      </c>
      <c r="I3383" s="17">
        <f t="shared" ca="1" si="898"/>
        <v>0.98581259026420787</v>
      </c>
      <c r="J3383" s="23">
        <f t="shared" ca="1" si="889"/>
        <v>49.642780748663078</v>
      </c>
      <c r="K3383" s="19" t="str">
        <f t="shared" ca="1" si="890"/>
        <v/>
      </c>
      <c r="L3383" s="19" t="str">
        <f t="shared" ca="1" si="891"/>
        <v/>
      </c>
      <c r="M3383" s="9" t="str">
        <f t="shared" ca="1" si="892"/>
        <v/>
      </c>
      <c r="N3383" s="9" t="str">
        <f t="shared" ca="1" si="893"/>
        <v/>
      </c>
      <c r="O3383" s="11">
        <f t="shared" ca="1" si="886"/>
        <v>40009</v>
      </c>
      <c r="P3383" s="31">
        <f t="shared" ca="1" si="899"/>
        <v>76</v>
      </c>
      <c r="Q3383" s="9">
        <f t="shared" ca="1" si="894"/>
        <v>0</v>
      </c>
      <c r="R3383" s="34" t="str">
        <f t="shared" ca="1" si="900"/>
        <v>SELL</v>
      </c>
    </row>
    <row r="3384" spans="1:18" x14ac:dyDescent="0.3">
      <c r="A3384" s="9">
        <v>3381</v>
      </c>
      <c r="B3384" s="11">
        <f t="shared" ca="1" si="884"/>
        <v>40010</v>
      </c>
      <c r="C3384" s="17">
        <f t="shared" ca="1" si="885"/>
        <v>4231.3999999999996</v>
      </c>
      <c r="D3384" s="42">
        <f t="shared" ca="1" si="895"/>
        <v>-2.1000000000003638</v>
      </c>
      <c r="E3384" s="15">
        <f t="shared" ca="1" si="887"/>
        <v>0</v>
      </c>
      <c r="F3384" s="15">
        <f t="shared" ca="1" si="888"/>
        <v>-2.1000000000003638</v>
      </c>
      <c r="G3384" s="17">
        <f t="shared" ca="1" si="896"/>
        <v>31.896428571428487</v>
      </c>
      <c r="H3384" s="17">
        <f t="shared" ca="1" si="897"/>
        <v>42.189285714285653</v>
      </c>
      <c r="I3384" s="17">
        <f t="shared" ca="1" si="898"/>
        <v>0.7560314907305502</v>
      </c>
      <c r="J3384" s="23">
        <f t="shared" ca="1" si="889"/>
        <v>43.053413035094451</v>
      </c>
      <c r="K3384" s="19" t="str">
        <f t="shared" ca="1" si="890"/>
        <v/>
      </c>
      <c r="L3384" s="19" t="str">
        <f t="shared" ca="1" si="891"/>
        <v/>
      </c>
      <c r="M3384" s="9" t="str">
        <f t="shared" ca="1" si="892"/>
        <v/>
      </c>
      <c r="N3384" s="9" t="str">
        <f t="shared" ca="1" si="893"/>
        <v/>
      </c>
      <c r="O3384" s="11">
        <f t="shared" ca="1" si="886"/>
        <v>40010</v>
      </c>
      <c r="P3384" s="31">
        <f t="shared" ca="1" si="899"/>
        <v>76</v>
      </c>
      <c r="Q3384" s="9">
        <f t="shared" ca="1" si="894"/>
        <v>0</v>
      </c>
      <c r="R3384" s="34" t="str">
        <f t="shared" ca="1" si="900"/>
        <v>SELL</v>
      </c>
    </row>
    <row r="3385" spans="1:18" x14ac:dyDescent="0.3">
      <c r="A3385" s="9">
        <v>3382</v>
      </c>
      <c r="B3385" s="11">
        <f t="shared" ca="1" si="884"/>
        <v>40011</v>
      </c>
      <c r="C3385" s="17">
        <f t="shared" ca="1" si="885"/>
        <v>4374.95</v>
      </c>
      <c r="D3385" s="42">
        <f t="shared" ca="1" si="895"/>
        <v>143.55000000000018</v>
      </c>
      <c r="E3385" s="15">
        <f t="shared" ca="1" si="887"/>
        <v>143.55000000000018</v>
      </c>
      <c r="F3385" s="15">
        <f t="shared" ca="1" si="888"/>
        <v>0</v>
      </c>
      <c r="G3385" s="17">
        <f t="shared" ca="1" si="896"/>
        <v>41.046428571428514</v>
      </c>
      <c r="H3385" s="17">
        <f t="shared" ca="1" si="897"/>
        <v>42.189285714285653</v>
      </c>
      <c r="I3385" s="17">
        <f t="shared" ca="1" si="898"/>
        <v>0.97291119952594607</v>
      </c>
      <c r="J3385" s="23">
        <f t="shared" ca="1" si="889"/>
        <v>49.313481506908097</v>
      </c>
      <c r="K3385" s="19" t="str">
        <f t="shared" ca="1" si="890"/>
        <v/>
      </c>
      <c r="L3385" s="19" t="str">
        <f t="shared" ca="1" si="891"/>
        <v/>
      </c>
      <c r="M3385" s="9" t="str">
        <f t="shared" ca="1" si="892"/>
        <v/>
      </c>
      <c r="N3385" s="9" t="str">
        <f t="shared" ca="1" si="893"/>
        <v/>
      </c>
      <c r="O3385" s="11">
        <f t="shared" ca="1" si="886"/>
        <v>40011</v>
      </c>
      <c r="P3385" s="31">
        <f t="shared" ca="1" si="899"/>
        <v>76</v>
      </c>
      <c r="Q3385" s="9">
        <f t="shared" ca="1" si="894"/>
        <v>0</v>
      </c>
      <c r="R3385" s="34" t="str">
        <f t="shared" ca="1" si="900"/>
        <v>SELL</v>
      </c>
    </row>
    <row r="3386" spans="1:18" x14ac:dyDescent="0.3">
      <c r="A3386" s="9">
        <v>3383</v>
      </c>
      <c r="B3386" s="11">
        <f t="shared" ca="1" si="884"/>
        <v>40014</v>
      </c>
      <c r="C3386" s="17">
        <f t="shared" ca="1" si="885"/>
        <v>4502.25</v>
      </c>
      <c r="D3386" s="42">
        <f t="shared" ca="1" si="895"/>
        <v>127.30000000000018</v>
      </c>
      <c r="E3386" s="15">
        <f t="shared" ca="1" si="887"/>
        <v>127.30000000000018</v>
      </c>
      <c r="F3386" s="15">
        <f t="shared" ca="1" si="888"/>
        <v>0</v>
      </c>
      <c r="G3386" s="17">
        <f t="shared" ca="1" si="896"/>
        <v>50.13928571428567</v>
      </c>
      <c r="H3386" s="17">
        <f t="shared" ca="1" si="897"/>
        <v>35.057142857142836</v>
      </c>
      <c r="I3386" s="17">
        <f t="shared" ca="1" si="898"/>
        <v>1.4302159739201301</v>
      </c>
      <c r="J3386" s="23">
        <f t="shared" ca="1" si="889"/>
        <v>58.851393837769848</v>
      </c>
      <c r="K3386" s="19" t="str">
        <f t="shared" ca="1" si="890"/>
        <v/>
      </c>
      <c r="L3386" s="19" t="str">
        <f t="shared" ca="1" si="891"/>
        <v/>
      </c>
      <c r="M3386" s="9" t="str">
        <f t="shared" ca="1" si="892"/>
        <v/>
      </c>
      <c r="N3386" s="9" t="str">
        <f t="shared" ca="1" si="893"/>
        <v/>
      </c>
      <c r="O3386" s="11">
        <f t="shared" ca="1" si="886"/>
        <v>40014</v>
      </c>
      <c r="P3386" s="31">
        <f t="shared" ca="1" si="899"/>
        <v>76</v>
      </c>
      <c r="Q3386" s="9">
        <f t="shared" ca="1" si="894"/>
        <v>0</v>
      </c>
      <c r="R3386" s="34" t="str">
        <f t="shared" ca="1" si="900"/>
        <v>SELL</v>
      </c>
    </row>
    <row r="3387" spans="1:18" x14ac:dyDescent="0.3">
      <c r="A3387" s="9">
        <v>3384</v>
      </c>
      <c r="B3387" s="11">
        <f t="shared" ca="1" si="884"/>
        <v>40015</v>
      </c>
      <c r="C3387" s="17">
        <f t="shared" ca="1" si="885"/>
        <v>4469.1000000000004</v>
      </c>
      <c r="D3387" s="42">
        <f t="shared" ca="1" si="895"/>
        <v>-33.149999999999636</v>
      </c>
      <c r="E3387" s="15">
        <f t="shared" ca="1" si="887"/>
        <v>0</v>
      </c>
      <c r="F3387" s="15">
        <f t="shared" ca="1" si="888"/>
        <v>-33.149999999999636</v>
      </c>
      <c r="G3387" s="17">
        <f t="shared" ca="1" si="896"/>
        <v>46.582142857142863</v>
      </c>
      <c r="H3387" s="17">
        <f t="shared" ca="1" si="897"/>
        <v>37.424999999999955</v>
      </c>
      <c r="I3387" s="17">
        <f t="shared" ca="1" si="898"/>
        <v>1.2446798358622022</v>
      </c>
      <c r="J3387" s="23">
        <f t="shared" ca="1" si="889"/>
        <v>55.450216818297797</v>
      </c>
      <c r="K3387" s="19" t="str">
        <f t="shared" ca="1" si="890"/>
        <v/>
      </c>
      <c r="L3387" s="19" t="str">
        <f t="shared" ca="1" si="891"/>
        <v/>
      </c>
      <c r="M3387" s="9" t="str">
        <f t="shared" ca="1" si="892"/>
        <v/>
      </c>
      <c r="N3387" s="9" t="str">
        <f t="shared" ca="1" si="893"/>
        <v/>
      </c>
      <c r="O3387" s="11">
        <f t="shared" ca="1" si="886"/>
        <v>40015</v>
      </c>
      <c r="P3387" s="31">
        <f t="shared" ca="1" si="899"/>
        <v>76</v>
      </c>
      <c r="Q3387" s="9">
        <f t="shared" ca="1" si="894"/>
        <v>0</v>
      </c>
      <c r="R3387" s="34" t="str">
        <f t="shared" ca="1" si="900"/>
        <v>SELL</v>
      </c>
    </row>
    <row r="3388" spans="1:18" x14ac:dyDescent="0.3">
      <c r="A3388" s="9">
        <v>3385</v>
      </c>
      <c r="B3388" s="11">
        <f t="shared" ca="1" si="884"/>
        <v>40016</v>
      </c>
      <c r="C3388" s="17">
        <f t="shared" ca="1" si="885"/>
        <v>4398.8999999999996</v>
      </c>
      <c r="D3388" s="42">
        <f t="shared" ca="1" si="895"/>
        <v>-70.200000000000728</v>
      </c>
      <c r="E3388" s="15">
        <f t="shared" ca="1" si="887"/>
        <v>0</v>
      </c>
      <c r="F3388" s="15">
        <f t="shared" ca="1" si="888"/>
        <v>-70.200000000000728</v>
      </c>
      <c r="G3388" s="17">
        <f t="shared" ca="1" si="896"/>
        <v>46.01428571428567</v>
      </c>
      <c r="H3388" s="17">
        <f t="shared" ca="1" si="897"/>
        <v>42.439285714285724</v>
      </c>
      <c r="I3388" s="17">
        <f t="shared" ca="1" si="898"/>
        <v>1.0842379870403085</v>
      </c>
      <c r="J3388" s="23">
        <f t="shared" ca="1" si="889"/>
        <v>52.020834174506369</v>
      </c>
      <c r="K3388" s="19" t="str">
        <f t="shared" ca="1" si="890"/>
        <v/>
      </c>
      <c r="L3388" s="19" t="str">
        <f t="shared" ca="1" si="891"/>
        <v/>
      </c>
      <c r="M3388" s="9" t="str">
        <f t="shared" ca="1" si="892"/>
        <v/>
      </c>
      <c r="N3388" s="9" t="str">
        <f t="shared" ca="1" si="893"/>
        <v/>
      </c>
      <c r="O3388" s="11">
        <f t="shared" ca="1" si="886"/>
        <v>40016</v>
      </c>
      <c r="P3388" s="31">
        <f t="shared" ca="1" si="899"/>
        <v>76</v>
      </c>
      <c r="Q3388" s="9">
        <f t="shared" ca="1" si="894"/>
        <v>0</v>
      </c>
      <c r="R3388" s="34" t="str">
        <f t="shared" ca="1" si="900"/>
        <v>SELL</v>
      </c>
    </row>
    <row r="3389" spans="1:18" x14ac:dyDescent="0.3">
      <c r="A3389" s="9">
        <v>3386</v>
      </c>
      <c r="B3389" s="11">
        <f t="shared" ca="1" si="884"/>
        <v>40017</v>
      </c>
      <c r="C3389" s="17">
        <f t="shared" ca="1" si="885"/>
        <v>4523.75</v>
      </c>
      <c r="D3389" s="42">
        <f t="shared" ca="1" si="895"/>
        <v>124.85000000000036</v>
      </c>
      <c r="E3389" s="15">
        <f t="shared" ca="1" si="887"/>
        <v>124.85000000000036</v>
      </c>
      <c r="F3389" s="15">
        <f t="shared" ca="1" si="888"/>
        <v>0</v>
      </c>
      <c r="G3389" s="17">
        <f t="shared" ca="1" si="896"/>
        <v>49.546428571428578</v>
      </c>
      <c r="H3389" s="17">
        <f t="shared" ca="1" si="897"/>
        <v>42.439285714285724</v>
      </c>
      <c r="I3389" s="17">
        <f t="shared" ca="1" si="898"/>
        <v>1.1674661280821341</v>
      </c>
      <c r="J3389" s="23">
        <f t="shared" ca="1" si="889"/>
        <v>53.863177512036032</v>
      </c>
      <c r="K3389" s="19" t="str">
        <f t="shared" ca="1" si="890"/>
        <v/>
      </c>
      <c r="L3389" s="19" t="str">
        <f t="shared" ca="1" si="891"/>
        <v/>
      </c>
      <c r="M3389" s="9" t="str">
        <f t="shared" ca="1" si="892"/>
        <v/>
      </c>
      <c r="N3389" s="9" t="str">
        <f t="shared" ca="1" si="893"/>
        <v/>
      </c>
      <c r="O3389" s="11">
        <f t="shared" ca="1" si="886"/>
        <v>40017</v>
      </c>
      <c r="P3389" s="31">
        <f t="shared" ca="1" si="899"/>
        <v>76</v>
      </c>
      <c r="Q3389" s="9">
        <f t="shared" ca="1" si="894"/>
        <v>0</v>
      </c>
      <c r="R3389" s="34" t="str">
        <f t="shared" ca="1" si="900"/>
        <v>SELL</v>
      </c>
    </row>
    <row r="3390" spans="1:18" x14ac:dyDescent="0.3">
      <c r="A3390" s="9">
        <v>3387</v>
      </c>
      <c r="B3390" s="11">
        <f t="shared" ca="1" si="884"/>
        <v>40018</v>
      </c>
      <c r="C3390" s="17">
        <f t="shared" ca="1" si="885"/>
        <v>4568.55</v>
      </c>
      <c r="D3390" s="42">
        <f t="shared" ca="1" si="895"/>
        <v>44.800000000000182</v>
      </c>
      <c r="E3390" s="15">
        <f t="shared" ca="1" si="887"/>
        <v>44.800000000000182</v>
      </c>
      <c r="F3390" s="15">
        <f t="shared" ca="1" si="888"/>
        <v>0</v>
      </c>
      <c r="G3390" s="17">
        <f t="shared" ca="1" si="896"/>
        <v>52.746428571428588</v>
      </c>
      <c r="H3390" s="17">
        <f t="shared" ca="1" si="897"/>
        <v>23.971428571428564</v>
      </c>
      <c r="I3390" s="17">
        <f t="shared" ca="1" si="898"/>
        <v>2.200387365911801</v>
      </c>
      <c r="J3390" s="23">
        <f t="shared" ca="1" si="889"/>
        <v>68.75378241236443</v>
      </c>
      <c r="K3390" s="19" t="str">
        <f t="shared" ca="1" si="890"/>
        <v/>
      </c>
      <c r="L3390" s="19" t="str">
        <f t="shared" ca="1" si="891"/>
        <v/>
      </c>
      <c r="M3390" s="9" t="str">
        <f t="shared" ca="1" si="892"/>
        <v/>
      </c>
      <c r="N3390" s="9" t="str">
        <f t="shared" ca="1" si="893"/>
        <v/>
      </c>
      <c r="O3390" s="11">
        <f t="shared" ca="1" si="886"/>
        <v>40018</v>
      </c>
      <c r="P3390" s="31">
        <f t="shared" ca="1" si="899"/>
        <v>76</v>
      </c>
      <c r="Q3390" s="9">
        <f t="shared" ca="1" si="894"/>
        <v>0</v>
      </c>
      <c r="R3390" s="34" t="str">
        <f t="shared" ca="1" si="900"/>
        <v>SELL</v>
      </c>
    </row>
    <row r="3391" spans="1:18" x14ac:dyDescent="0.3">
      <c r="A3391" s="9">
        <v>3388</v>
      </c>
      <c r="B3391" s="11">
        <f t="shared" ca="1" si="884"/>
        <v>40021</v>
      </c>
      <c r="C3391" s="17">
        <f t="shared" ca="1" si="885"/>
        <v>4572.3</v>
      </c>
      <c r="D3391" s="42">
        <f t="shared" ca="1" si="895"/>
        <v>3.75</v>
      </c>
      <c r="E3391" s="15">
        <f t="shared" ca="1" si="887"/>
        <v>3.75</v>
      </c>
      <c r="F3391" s="15">
        <f t="shared" ca="1" si="888"/>
        <v>0</v>
      </c>
      <c r="G3391" s="17">
        <f t="shared" ca="1" si="896"/>
        <v>50.41071428571432</v>
      </c>
      <c r="H3391" s="17">
        <f t="shared" ca="1" si="897"/>
        <v>23.971428571428564</v>
      </c>
      <c r="I3391" s="17">
        <f t="shared" ca="1" si="898"/>
        <v>2.1029499404052463</v>
      </c>
      <c r="J3391" s="23">
        <f t="shared" ca="1" si="889"/>
        <v>67.772602871272881</v>
      </c>
      <c r="K3391" s="19" t="str">
        <f t="shared" ca="1" si="890"/>
        <v/>
      </c>
      <c r="L3391" s="19" t="str">
        <f t="shared" ca="1" si="891"/>
        <v/>
      </c>
      <c r="M3391" s="9" t="str">
        <f t="shared" ca="1" si="892"/>
        <v/>
      </c>
      <c r="N3391" s="9" t="str">
        <f t="shared" ca="1" si="893"/>
        <v/>
      </c>
      <c r="O3391" s="11">
        <f t="shared" ca="1" si="886"/>
        <v>40021</v>
      </c>
      <c r="P3391" s="31">
        <f t="shared" ca="1" si="899"/>
        <v>76</v>
      </c>
      <c r="Q3391" s="9">
        <f t="shared" ca="1" si="894"/>
        <v>0</v>
      </c>
      <c r="R3391" s="34" t="str">
        <f t="shared" ca="1" si="900"/>
        <v>SELL</v>
      </c>
    </row>
    <row r="3392" spans="1:18" x14ac:dyDescent="0.3">
      <c r="A3392" s="9">
        <v>3389</v>
      </c>
      <c r="B3392" s="11">
        <f t="shared" ca="1" si="884"/>
        <v>40022</v>
      </c>
      <c r="C3392" s="17">
        <f t="shared" ca="1" si="885"/>
        <v>4564.1000000000004</v>
      </c>
      <c r="D3392" s="42">
        <f t="shared" ca="1" si="895"/>
        <v>-8.1999999999998181</v>
      </c>
      <c r="E3392" s="15">
        <f t="shared" ca="1" si="887"/>
        <v>0</v>
      </c>
      <c r="F3392" s="15">
        <f t="shared" ca="1" si="888"/>
        <v>-8.1999999999998181</v>
      </c>
      <c r="G3392" s="17">
        <f t="shared" ca="1" si="896"/>
        <v>50.41071428571432</v>
      </c>
      <c r="H3392" s="17">
        <f t="shared" ca="1" si="897"/>
        <v>15.753571428571442</v>
      </c>
      <c r="I3392" s="17">
        <f t="shared" ca="1" si="898"/>
        <v>3.1999546588075258</v>
      </c>
      <c r="J3392" s="23">
        <f t="shared" ca="1" si="889"/>
        <v>76.190219151462799</v>
      </c>
      <c r="K3392" s="19" t="str">
        <f t="shared" ca="1" si="890"/>
        <v>SELL</v>
      </c>
      <c r="L3392" s="19" t="str">
        <f t="shared" ca="1" si="891"/>
        <v/>
      </c>
      <c r="M3392" s="9" t="str">
        <f t="shared" ca="1" si="892"/>
        <v/>
      </c>
      <c r="N3392" s="9" t="str">
        <f t="shared" ca="1" si="893"/>
        <v/>
      </c>
      <c r="O3392" s="11">
        <f t="shared" ca="1" si="886"/>
        <v>40022</v>
      </c>
      <c r="P3392" s="31">
        <f t="shared" ca="1" si="899"/>
        <v>76</v>
      </c>
      <c r="Q3392" s="9">
        <f t="shared" ca="1" si="894"/>
        <v>0</v>
      </c>
      <c r="R3392" s="34" t="str">
        <f t="shared" ca="1" si="900"/>
        <v>SELL</v>
      </c>
    </row>
    <row r="3393" spans="1:18" x14ac:dyDescent="0.3">
      <c r="A3393" s="9">
        <v>3390</v>
      </c>
      <c r="B3393" s="11">
        <f t="shared" ca="1" si="884"/>
        <v>40023</v>
      </c>
      <c r="C3393" s="17">
        <f t="shared" ca="1" si="885"/>
        <v>4513.5</v>
      </c>
      <c r="D3393" s="42">
        <f t="shared" ca="1" si="895"/>
        <v>-50.600000000000364</v>
      </c>
      <c r="E3393" s="15">
        <f t="shared" ca="1" si="887"/>
        <v>0</v>
      </c>
      <c r="F3393" s="15">
        <f t="shared" ca="1" si="888"/>
        <v>-50.600000000000364</v>
      </c>
      <c r="G3393" s="17">
        <f t="shared" ca="1" si="896"/>
        <v>50.264285714285769</v>
      </c>
      <c r="H3393" s="17">
        <f t="shared" ca="1" si="897"/>
        <v>19.367857142857183</v>
      </c>
      <c r="I3393" s="17">
        <f t="shared" ca="1" si="898"/>
        <v>2.5952424857090146</v>
      </c>
      <c r="J3393" s="23">
        <f t="shared" ca="1" si="889"/>
        <v>72.185464430425171</v>
      </c>
      <c r="K3393" s="19" t="str">
        <f t="shared" ca="1" si="890"/>
        <v>SELL</v>
      </c>
      <c r="L3393" s="19" t="str">
        <f t="shared" ca="1" si="891"/>
        <v/>
      </c>
      <c r="M3393" s="9" t="str">
        <f t="shared" ca="1" si="892"/>
        <v/>
      </c>
      <c r="N3393" s="9" t="str">
        <f t="shared" ca="1" si="893"/>
        <v/>
      </c>
      <c r="O3393" s="11">
        <f t="shared" ca="1" si="886"/>
        <v>40023</v>
      </c>
      <c r="P3393" s="31">
        <f t="shared" ca="1" si="899"/>
        <v>76</v>
      </c>
      <c r="Q3393" s="9">
        <f t="shared" ca="1" si="894"/>
        <v>0</v>
      </c>
      <c r="R3393" s="34" t="str">
        <f t="shared" ca="1" si="900"/>
        <v>SELL</v>
      </c>
    </row>
    <row r="3394" spans="1:18" x14ac:dyDescent="0.3">
      <c r="A3394" s="9">
        <v>3391</v>
      </c>
      <c r="B3394" s="11">
        <f t="shared" ca="1" si="884"/>
        <v>40024</v>
      </c>
      <c r="C3394" s="17">
        <f t="shared" ca="1" si="885"/>
        <v>4571.45</v>
      </c>
      <c r="D3394" s="42">
        <f t="shared" ca="1" si="895"/>
        <v>57.949999999999818</v>
      </c>
      <c r="E3394" s="15">
        <f t="shared" ca="1" si="887"/>
        <v>57.949999999999818</v>
      </c>
      <c r="F3394" s="15">
        <f t="shared" ca="1" si="888"/>
        <v>0</v>
      </c>
      <c r="G3394" s="17">
        <f t="shared" ca="1" si="896"/>
        <v>54.403571428571468</v>
      </c>
      <c r="H3394" s="17">
        <f t="shared" ca="1" si="897"/>
        <v>13.864285714285772</v>
      </c>
      <c r="I3394" s="17">
        <f t="shared" ca="1" si="898"/>
        <v>3.9240082431736081</v>
      </c>
      <c r="J3394" s="23">
        <f t="shared" ca="1" si="889"/>
        <v>79.691341878106144</v>
      </c>
      <c r="K3394" s="19" t="str">
        <f t="shared" ca="1" si="890"/>
        <v>SELL</v>
      </c>
      <c r="L3394" s="19" t="str">
        <f t="shared" ca="1" si="891"/>
        <v/>
      </c>
      <c r="M3394" s="9" t="str">
        <f t="shared" ca="1" si="892"/>
        <v/>
      </c>
      <c r="N3394" s="9" t="str">
        <f t="shared" ca="1" si="893"/>
        <v/>
      </c>
      <c r="O3394" s="11">
        <f t="shared" ca="1" si="886"/>
        <v>40024</v>
      </c>
      <c r="P3394" s="31">
        <f t="shared" ca="1" si="899"/>
        <v>76</v>
      </c>
      <c r="Q3394" s="9">
        <f t="shared" ca="1" si="894"/>
        <v>0</v>
      </c>
      <c r="R3394" s="34" t="str">
        <f t="shared" ca="1" si="900"/>
        <v>SELL</v>
      </c>
    </row>
    <row r="3395" spans="1:18" x14ac:dyDescent="0.3">
      <c r="A3395" s="9">
        <v>3392</v>
      </c>
      <c r="B3395" s="11">
        <f t="shared" ca="1" si="884"/>
        <v>40025</v>
      </c>
      <c r="C3395" s="17">
        <f t="shared" ca="1" si="885"/>
        <v>4636.45</v>
      </c>
      <c r="D3395" s="42">
        <f t="shared" ca="1" si="895"/>
        <v>65</v>
      </c>
      <c r="E3395" s="15">
        <f t="shared" ca="1" si="887"/>
        <v>65</v>
      </c>
      <c r="F3395" s="15">
        <f t="shared" ca="1" si="888"/>
        <v>0</v>
      </c>
      <c r="G3395" s="17">
        <f t="shared" ca="1" si="896"/>
        <v>59.046428571428613</v>
      </c>
      <c r="H3395" s="17">
        <f t="shared" ca="1" si="897"/>
        <v>11.732142857142922</v>
      </c>
      <c r="I3395" s="17">
        <f t="shared" ca="1" si="898"/>
        <v>5.0328767123287435</v>
      </c>
      <c r="J3395" s="23">
        <f t="shared" ca="1" si="889"/>
        <v>83.424159854677498</v>
      </c>
      <c r="K3395" s="19" t="str">
        <f t="shared" ca="1" si="890"/>
        <v>SELL</v>
      </c>
      <c r="L3395" s="19" t="str">
        <f t="shared" ca="1" si="891"/>
        <v/>
      </c>
      <c r="M3395" s="9" t="str">
        <f t="shared" ca="1" si="892"/>
        <v/>
      </c>
      <c r="N3395" s="9" t="str">
        <f t="shared" ca="1" si="893"/>
        <v/>
      </c>
      <c r="O3395" s="11">
        <f t="shared" ca="1" si="886"/>
        <v>40025</v>
      </c>
      <c r="P3395" s="31">
        <f t="shared" ca="1" si="899"/>
        <v>76</v>
      </c>
      <c r="Q3395" s="9">
        <f t="shared" ca="1" si="894"/>
        <v>0</v>
      </c>
      <c r="R3395" s="34" t="str">
        <f t="shared" ca="1" si="900"/>
        <v>SELL</v>
      </c>
    </row>
    <row r="3396" spans="1:18" x14ac:dyDescent="0.3">
      <c r="A3396" s="9">
        <v>3393</v>
      </c>
      <c r="B3396" s="11">
        <f t="shared" ref="B3396:B3459" ca="1" si="901">VLOOKUP(A3396,INDIRECT($V$1&amp;"$A$2:$C$100000"),2,FALSE)</f>
        <v>40028</v>
      </c>
      <c r="C3396" s="17">
        <f t="shared" ref="C3396:C3459" ca="1" si="902">VLOOKUP(A3396,INDIRECT($V$1&amp;"$A$2:$C$100000"),3,FALSE)</f>
        <v>4711.3999999999996</v>
      </c>
      <c r="D3396" s="42">
        <f t="shared" ca="1" si="895"/>
        <v>74.949999999999818</v>
      </c>
      <c r="E3396" s="15">
        <f t="shared" ca="1" si="887"/>
        <v>74.949999999999818</v>
      </c>
      <c r="F3396" s="15">
        <f t="shared" ca="1" si="888"/>
        <v>0</v>
      </c>
      <c r="G3396" s="17">
        <f t="shared" ca="1" si="896"/>
        <v>54.589285714285779</v>
      </c>
      <c r="H3396" s="17">
        <f t="shared" ca="1" si="897"/>
        <v>11.732142857142922</v>
      </c>
      <c r="I3396" s="17">
        <f t="shared" ca="1" si="898"/>
        <v>4.6529680365296606</v>
      </c>
      <c r="J3396" s="23">
        <f t="shared" ca="1" si="889"/>
        <v>82.310177705977324</v>
      </c>
      <c r="K3396" s="19" t="str">
        <f t="shared" ca="1" si="890"/>
        <v>SELL</v>
      </c>
      <c r="L3396" s="19" t="str">
        <f t="shared" ca="1" si="891"/>
        <v/>
      </c>
      <c r="M3396" s="9" t="str">
        <f t="shared" ca="1" si="892"/>
        <v/>
      </c>
      <c r="N3396" s="9" t="str">
        <f t="shared" ca="1" si="893"/>
        <v/>
      </c>
      <c r="O3396" s="11">
        <f t="shared" ref="O3396:O3459" ca="1" si="903">VLOOKUP(A3396,INDIRECT($V$1&amp;"$A$2:$C$100000"),2,FALSE)</f>
        <v>40028</v>
      </c>
      <c r="P3396" s="31">
        <f t="shared" ca="1" si="899"/>
        <v>76</v>
      </c>
      <c r="Q3396" s="9">
        <f t="shared" ca="1" si="894"/>
        <v>0</v>
      </c>
      <c r="R3396" s="34" t="str">
        <f t="shared" ca="1" si="900"/>
        <v>SELL</v>
      </c>
    </row>
    <row r="3397" spans="1:18" x14ac:dyDescent="0.3">
      <c r="A3397" s="9">
        <v>3394</v>
      </c>
      <c r="B3397" s="11">
        <f t="shared" ca="1" si="901"/>
        <v>40029</v>
      </c>
      <c r="C3397" s="17">
        <f t="shared" ca="1" si="902"/>
        <v>4680.5</v>
      </c>
      <c r="D3397" s="42">
        <f t="shared" ca="1" si="895"/>
        <v>-30.899999999999636</v>
      </c>
      <c r="E3397" s="15">
        <f t="shared" ref="E3397:E3460" ca="1" si="904">IF(D3397&gt;$V$5,D3397,0)</f>
        <v>0</v>
      </c>
      <c r="F3397" s="15">
        <f t="shared" ref="F3397:F3460" ca="1" si="905">IF(D3397&lt;$V$5,D3397,0)</f>
        <v>-30.899999999999636</v>
      </c>
      <c r="G3397" s="17">
        <f t="shared" ca="1" si="896"/>
        <v>45.867857142857183</v>
      </c>
      <c r="H3397" s="17">
        <f t="shared" ca="1" si="897"/>
        <v>13.939285714285754</v>
      </c>
      <c r="I3397" s="17">
        <f t="shared" ca="1" si="898"/>
        <v>3.2905457340507236</v>
      </c>
      <c r="J3397" s="23">
        <f t="shared" ref="J3397:J3460" ca="1" si="906">IF((A3397-1)&gt;=$G$1,IF(I3397=$V$5,$V$5,($V$6-($V$6/(1+I3397)))),"")</f>
        <v>76.692941597993524</v>
      </c>
      <c r="K3397" s="19" t="str">
        <f t="shared" ref="K3397:K3460" ca="1" si="907">IF((A3397-1)&gt;=$G$1,IF(J3397&gt;$D$1,$V$8,IF(J3397&lt;$C$1,$V$7,"")),"")</f>
        <v>SELL</v>
      </c>
      <c r="L3397" s="19" t="str">
        <f t="shared" ref="L3397:L3460" ca="1" si="908">IF(M3397&lt;&gt;"",P3397,"")</f>
        <v/>
      </c>
      <c r="M3397" s="9" t="str">
        <f t="shared" ref="M3397:M3460" ca="1" si="909">IF(R3397&lt;&gt;R3396,R3397,"")</f>
        <v/>
      </c>
      <c r="N3397" s="9" t="str">
        <f t="shared" ref="N3397:N3460" ca="1" si="910">IF(OR(M3397=$V$7,M3397=$V$8),C3397,"")</f>
        <v/>
      </c>
      <c r="O3397" s="11">
        <f t="shared" ca="1" si="903"/>
        <v>40029</v>
      </c>
      <c r="P3397" s="31">
        <f t="shared" ca="1" si="899"/>
        <v>76</v>
      </c>
      <c r="Q3397" s="9">
        <f t="shared" ref="Q3397:Q3460" ca="1" si="911">IF(M3397&lt;&gt;"",1,0)</f>
        <v>0</v>
      </c>
      <c r="R3397" s="34" t="str">
        <f t="shared" ca="1" si="900"/>
        <v>SELL</v>
      </c>
    </row>
    <row r="3398" spans="1:18" x14ac:dyDescent="0.3">
      <c r="A3398" s="9">
        <v>3395</v>
      </c>
      <c r="B3398" s="11">
        <f t="shared" ca="1" si="901"/>
        <v>40030</v>
      </c>
      <c r="C3398" s="17">
        <f t="shared" ca="1" si="902"/>
        <v>4694.1499999999996</v>
      </c>
      <c r="D3398" s="42">
        <f t="shared" ref="D3398:D3461" ca="1" si="912">C3398-C3397</f>
        <v>13.649999999999636</v>
      </c>
      <c r="E3398" s="15">
        <f t="shared" ca="1" si="904"/>
        <v>13.649999999999636</v>
      </c>
      <c r="F3398" s="15">
        <f t="shared" ca="1" si="905"/>
        <v>0</v>
      </c>
      <c r="G3398" s="17">
        <f t="shared" ref="G3398:G3461" ca="1" si="913">IF((A3398-1)&gt;=$G$1,AVERAGE(OFFSET(E3398,0,0,-$G$1,1)),"")</f>
        <v>46.842857142857156</v>
      </c>
      <c r="H3398" s="17">
        <f t="shared" ref="H3398:H3461" ca="1" si="914">IF((A3398-1)&gt;=$G$1,ABS(AVERAGE(OFFSET(F3398,0,0,-$G$1,1))),"")</f>
        <v>13.789285714285727</v>
      </c>
      <c r="I3398" s="17">
        <f t="shared" ref="I3398:I3461" ca="1" si="915">IF((A3398-1)&gt;=$G$1,G3398/H3398,"")</f>
        <v>3.3970473970473947</v>
      </c>
      <c r="J3398" s="23">
        <f t="shared" ca="1" si="906"/>
        <v>77.257465983389281</v>
      </c>
      <c r="K3398" s="19" t="str">
        <f t="shared" ca="1" si="907"/>
        <v>SELL</v>
      </c>
      <c r="L3398" s="19" t="str">
        <f t="shared" ca="1" si="908"/>
        <v/>
      </c>
      <c r="M3398" s="9" t="str">
        <f t="shared" ca="1" si="909"/>
        <v/>
      </c>
      <c r="N3398" s="9" t="str">
        <f t="shared" ca="1" si="910"/>
        <v/>
      </c>
      <c r="O3398" s="11">
        <f t="shared" ca="1" si="903"/>
        <v>40030</v>
      </c>
      <c r="P3398" s="31">
        <f t="shared" ref="P3398:P3461" ca="1" si="916">P3397+Q3398</f>
        <v>76</v>
      </c>
      <c r="Q3398" s="9">
        <f t="shared" ca="1" si="911"/>
        <v>0</v>
      </c>
      <c r="R3398" s="34" t="str">
        <f t="shared" ref="R3398:R3461" ca="1" si="917">IF(K3398=R3397,R3397,IF(K3398="",R3397,IF(K3398&lt;&gt;R3397,K3398)))</f>
        <v>SELL</v>
      </c>
    </row>
    <row r="3399" spans="1:18" x14ac:dyDescent="0.3">
      <c r="A3399" s="9">
        <v>3396</v>
      </c>
      <c r="B3399" s="11">
        <f t="shared" ca="1" si="901"/>
        <v>40031</v>
      </c>
      <c r="C3399" s="17">
        <f t="shared" ca="1" si="902"/>
        <v>4585.5</v>
      </c>
      <c r="D3399" s="42">
        <f t="shared" ca="1" si="912"/>
        <v>-108.64999999999964</v>
      </c>
      <c r="E3399" s="15">
        <f t="shared" ca="1" si="904"/>
        <v>0</v>
      </c>
      <c r="F3399" s="15">
        <f t="shared" ca="1" si="905"/>
        <v>-108.64999999999964</v>
      </c>
      <c r="G3399" s="17">
        <f t="shared" ca="1" si="913"/>
        <v>36.589285714285715</v>
      </c>
      <c r="H3399" s="17">
        <f t="shared" ca="1" si="914"/>
        <v>21.549999999999986</v>
      </c>
      <c r="I3399" s="17">
        <f t="shared" ca="1" si="915"/>
        <v>1.6978786874378533</v>
      </c>
      <c r="J3399" s="23">
        <f t="shared" ca="1" si="906"/>
        <v>62.933841145033497</v>
      </c>
      <c r="K3399" s="19" t="str">
        <f t="shared" ca="1" si="907"/>
        <v/>
      </c>
      <c r="L3399" s="19" t="str">
        <f t="shared" ca="1" si="908"/>
        <v/>
      </c>
      <c r="M3399" s="9" t="str">
        <f t="shared" ca="1" si="909"/>
        <v/>
      </c>
      <c r="N3399" s="9" t="str">
        <f t="shared" ca="1" si="910"/>
        <v/>
      </c>
      <c r="O3399" s="11">
        <f t="shared" ca="1" si="903"/>
        <v>40031</v>
      </c>
      <c r="P3399" s="31">
        <f t="shared" ca="1" si="916"/>
        <v>76</v>
      </c>
      <c r="Q3399" s="9">
        <f t="shared" ca="1" si="911"/>
        <v>0</v>
      </c>
      <c r="R3399" s="34" t="str">
        <f t="shared" ca="1" si="917"/>
        <v>SELL</v>
      </c>
    </row>
    <row r="3400" spans="1:18" x14ac:dyDescent="0.3">
      <c r="A3400" s="9">
        <v>3397</v>
      </c>
      <c r="B3400" s="11">
        <f t="shared" ca="1" si="901"/>
        <v>40032</v>
      </c>
      <c r="C3400" s="17">
        <f t="shared" ca="1" si="902"/>
        <v>4481.3999999999996</v>
      </c>
      <c r="D3400" s="42">
        <f t="shared" ca="1" si="912"/>
        <v>-104.10000000000036</v>
      </c>
      <c r="E3400" s="15">
        <f t="shared" ca="1" si="904"/>
        <v>0</v>
      </c>
      <c r="F3400" s="15">
        <f t="shared" ca="1" si="905"/>
        <v>-104.10000000000036</v>
      </c>
      <c r="G3400" s="17">
        <f t="shared" ca="1" si="913"/>
        <v>27.496428571428559</v>
      </c>
      <c r="H3400" s="17">
        <f t="shared" ca="1" si="914"/>
        <v>28.985714285714298</v>
      </c>
      <c r="I3400" s="17">
        <f t="shared" ca="1" si="915"/>
        <v>0.94862000985707162</v>
      </c>
      <c r="J3400" s="23">
        <f t="shared" ca="1" si="906"/>
        <v>48.681631362630391</v>
      </c>
      <c r="K3400" s="19" t="str">
        <f t="shared" ca="1" si="907"/>
        <v/>
      </c>
      <c r="L3400" s="19" t="str">
        <f t="shared" ca="1" si="908"/>
        <v/>
      </c>
      <c r="M3400" s="9" t="str">
        <f t="shared" ca="1" si="909"/>
        <v/>
      </c>
      <c r="N3400" s="9" t="str">
        <f t="shared" ca="1" si="910"/>
        <v/>
      </c>
      <c r="O3400" s="11">
        <f t="shared" ca="1" si="903"/>
        <v>40032</v>
      </c>
      <c r="P3400" s="31">
        <f t="shared" ca="1" si="916"/>
        <v>76</v>
      </c>
      <c r="Q3400" s="9">
        <f t="shared" ca="1" si="911"/>
        <v>0</v>
      </c>
      <c r="R3400" s="34" t="str">
        <f t="shared" ca="1" si="917"/>
        <v>SELL</v>
      </c>
    </row>
    <row r="3401" spans="1:18" x14ac:dyDescent="0.3">
      <c r="A3401" s="9">
        <v>3398</v>
      </c>
      <c r="B3401" s="11">
        <f t="shared" ca="1" si="901"/>
        <v>40035</v>
      </c>
      <c r="C3401" s="17">
        <f t="shared" ca="1" si="902"/>
        <v>4437.6499999999996</v>
      </c>
      <c r="D3401" s="42">
        <f t="shared" ca="1" si="912"/>
        <v>-43.75</v>
      </c>
      <c r="E3401" s="15">
        <f t="shared" ca="1" si="904"/>
        <v>0</v>
      </c>
      <c r="F3401" s="15">
        <f t="shared" ca="1" si="905"/>
        <v>-43.75</v>
      </c>
      <c r="G3401" s="17">
        <f t="shared" ca="1" si="913"/>
        <v>27.496428571428559</v>
      </c>
      <c r="H3401" s="17">
        <f t="shared" ca="1" si="914"/>
        <v>29.742857142857183</v>
      </c>
      <c r="I3401" s="17">
        <f t="shared" ca="1" si="915"/>
        <v>0.92447166186359109</v>
      </c>
      <c r="J3401" s="23">
        <f t="shared" ca="1" si="906"/>
        <v>48.037686404192883</v>
      </c>
      <c r="K3401" s="19" t="str">
        <f t="shared" ca="1" si="907"/>
        <v/>
      </c>
      <c r="L3401" s="19" t="str">
        <f t="shared" ca="1" si="908"/>
        <v/>
      </c>
      <c r="M3401" s="9" t="str">
        <f t="shared" ca="1" si="909"/>
        <v/>
      </c>
      <c r="N3401" s="9" t="str">
        <f t="shared" ca="1" si="910"/>
        <v/>
      </c>
      <c r="O3401" s="11">
        <f t="shared" ca="1" si="903"/>
        <v>40035</v>
      </c>
      <c r="P3401" s="31">
        <f t="shared" ca="1" si="916"/>
        <v>76</v>
      </c>
      <c r="Q3401" s="9">
        <f t="shared" ca="1" si="911"/>
        <v>0</v>
      </c>
      <c r="R3401" s="34" t="str">
        <f t="shared" ca="1" si="917"/>
        <v>SELL</v>
      </c>
    </row>
    <row r="3402" spans="1:18" x14ac:dyDescent="0.3">
      <c r="A3402" s="9">
        <v>3399</v>
      </c>
      <c r="B3402" s="11">
        <f t="shared" ca="1" si="901"/>
        <v>40036</v>
      </c>
      <c r="C3402" s="17">
        <f t="shared" ca="1" si="902"/>
        <v>4471.3500000000004</v>
      </c>
      <c r="D3402" s="42">
        <f t="shared" ca="1" si="912"/>
        <v>33.700000000000728</v>
      </c>
      <c r="E3402" s="15">
        <f t="shared" ca="1" si="904"/>
        <v>33.700000000000728</v>
      </c>
      <c r="F3402" s="15">
        <f t="shared" ca="1" si="905"/>
        <v>0</v>
      </c>
      <c r="G3402" s="17">
        <f t="shared" ca="1" si="913"/>
        <v>29.903571428571468</v>
      </c>
      <c r="H3402" s="17">
        <f t="shared" ca="1" si="914"/>
        <v>24.728571428571417</v>
      </c>
      <c r="I3402" s="17">
        <f t="shared" ca="1" si="915"/>
        <v>1.2092720970537283</v>
      </c>
      <c r="J3402" s="23">
        <f t="shared" ca="1" si="906"/>
        <v>54.73622278878215</v>
      </c>
      <c r="K3402" s="19" t="str">
        <f t="shared" ca="1" si="907"/>
        <v/>
      </c>
      <c r="L3402" s="19" t="str">
        <f t="shared" ca="1" si="908"/>
        <v/>
      </c>
      <c r="M3402" s="9" t="str">
        <f t="shared" ca="1" si="909"/>
        <v/>
      </c>
      <c r="N3402" s="9" t="str">
        <f t="shared" ca="1" si="910"/>
        <v/>
      </c>
      <c r="O3402" s="11">
        <f t="shared" ca="1" si="903"/>
        <v>40036</v>
      </c>
      <c r="P3402" s="31">
        <f t="shared" ca="1" si="916"/>
        <v>76</v>
      </c>
      <c r="Q3402" s="9">
        <f t="shared" ca="1" si="911"/>
        <v>0</v>
      </c>
      <c r="R3402" s="34" t="str">
        <f t="shared" ca="1" si="917"/>
        <v>SELL</v>
      </c>
    </row>
    <row r="3403" spans="1:18" x14ac:dyDescent="0.3">
      <c r="A3403" s="9">
        <v>3400</v>
      </c>
      <c r="B3403" s="11">
        <f t="shared" ca="1" si="901"/>
        <v>40037</v>
      </c>
      <c r="C3403" s="17">
        <f t="shared" ca="1" si="902"/>
        <v>4457.5</v>
      </c>
      <c r="D3403" s="42">
        <f t="shared" ca="1" si="912"/>
        <v>-13.850000000000364</v>
      </c>
      <c r="E3403" s="15">
        <f t="shared" ca="1" si="904"/>
        <v>0</v>
      </c>
      <c r="F3403" s="15">
        <f t="shared" ca="1" si="905"/>
        <v>-13.850000000000364</v>
      </c>
      <c r="G3403" s="17">
        <f t="shared" ca="1" si="913"/>
        <v>20.985714285714298</v>
      </c>
      <c r="H3403" s="17">
        <f t="shared" ca="1" si="914"/>
        <v>25.717857142857156</v>
      </c>
      <c r="I3403" s="17">
        <f t="shared" ca="1" si="915"/>
        <v>0.81599777808637697</v>
      </c>
      <c r="J3403" s="23">
        <f t="shared" ca="1" si="906"/>
        <v>44.93385333027453</v>
      </c>
      <c r="K3403" s="19" t="str">
        <f t="shared" ca="1" si="907"/>
        <v/>
      </c>
      <c r="L3403" s="19" t="str">
        <f t="shared" ca="1" si="908"/>
        <v/>
      </c>
      <c r="M3403" s="9" t="str">
        <f t="shared" ca="1" si="909"/>
        <v/>
      </c>
      <c r="N3403" s="9" t="str">
        <f t="shared" ca="1" si="910"/>
        <v/>
      </c>
      <c r="O3403" s="11">
        <f t="shared" ca="1" si="903"/>
        <v>40037</v>
      </c>
      <c r="P3403" s="31">
        <f t="shared" ca="1" si="916"/>
        <v>76</v>
      </c>
      <c r="Q3403" s="9">
        <f t="shared" ca="1" si="911"/>
        <v>0</v>
      </c>
      <c r="R3403" s="34" t="str">
        <f t="shared" ca="1" si="917"/>
        <v>SELL</v>
      </c>
    </row>
    <row r="3404" spans="1:18" x14ac:dyDescent="0.3">
      <c r="A3404" s="9">
        <v>3401</v>
      </c>
      <c r="B3404" s="11">
        <f t="shared" ca="1" si="901"/>
        <v>40038</v>
      </c>
      <c r="C3404" s="17">
        <f t="shared" ca="1" si="902"/>
        <v>4605</v>
      </c>
      <c r="D3404" s="42">
        <f t="shared" ca="1" si="912"/>
        <v>147.5</v>
      </c>
      <c r="E3404" s="15">
        <f t="shared" ca="1" si="904"/>
        <v>147.5</v>
      </c>
      <c r="F3404" s="15">
        <f t="shared" ca="1" si="905"/>
        <v>0</v>
      </c>
      <c r="G3404" s="17">
        <f t="shared" ca="1" si="913"/>
        <v>28.321428571428573</v>
      </c>
      <c r="H3404" s="17">
        <f t="shared" ca="1" si="914"/>
        <v>25.717857142857156</v>
      </c>
      <c r="I3404" s="17">
        <f t="shared" ca="1" si="915"/>
        <v>1.1012359394528533</v>
      </c>
      <c r="J3404" s="23">
        <f t="shared" ca="1" si="906"/>
        <v>52.408961734188082</v>
      </c>
      <c r="K3404" s="19" t="str">
        <f t="shared" ca="1" si="907"/>
        <v/>
      </c>
      <c r="L3404" s="19" t="str">
        <f t="shared" ca="1" si="908"/>
        <v/>
      </c>
      <c r="M3404" s="9" t="str">
        <f t="shared" ca="1" si="909"/>
        <v/>
      </c>
      <c r="N3404" s="9" t="str">
        <f t="shared" ca="1" si="910"/>
        <v/>
      </c>
      <c r="O3404" s="11">
        <f t="shared" ca="1" si="903"/>
        <v>40038</v>
      </c>
      <c r="P3404" s="31">
        <f t="shared" ca="1" si="916"/>
        <v>76</v>
      </c>
      <c r="Q3404" s="9">
        <f t="shared" ca="1" si="911"/>
        <v>0</v>
      </c>
      <c r="R3404" s="34" t="str">
        <f t="shared" ca="1" si="917"/>
        <v>SELL</v>
      </c>
    </row>
    <row r="3405" spans="1:18" x14ac:dyDescent="0.3">
      <c r="A3405" s="9">
        <v>3402</v>
      </c>
      <c r="B3405" s="11">
        <f t="shared" ca="1" si="901"/>
        <v>40039</v>
      </c>
      <c r="C3405" s="17">
        <f t="shared" ca="1" si="902"/>
        <v>4580.05</v>
      </c>
      <c r="D3405" s="42">
        <f t="shared" ca="1" si="912"/>
        <v>-24.949999999999818</v>
      </c>
      <c r="E3405" s="15">
        <f t="shared" ca="1" si="904"/>
        <v>0</v>
      </c>
      <c r="F3405" s="15">
        <f t="shared" ca="1" si="905"/>
        <v>-24.949999999999818</v>
      </c>
      <c r="G3405" s="17">
        <f t="shared" ca="1" si="913"/>
        <v>28.053571428571427</v>
      </c>
      <c r="H3405" s="17">
        <f t="shared" ca="1" si="914"/>
        <v>27.5</v>
      </c>
      <c r="I3405" s="17">
        <f t="shared" ca="1" si="915"/>
        <v>1.02012987012987</v>
      </c>
      <c r="J3405" s="23">
        <f t="shared" ca="1" si="906"/>
        <v>50.498232079717134</v>
      </c>
      <c r="K3405" s="19" t="str">
        <f t="shared" ca="1" si="907"/>
        <v/>
      </c>
      <c r="L3405" s="19" t="str">
        <f t="shared" ca="1" si="908"/>
        <v/>
      </c>
      <c r="M3405" s="9" t="str">
        <f t="shared" ca="1" si="909"/>
        <v/>
      </c>
      <c r="N3405" s="9" t="str">
        <f t="shared" ca="1" si="910"/>
        <v/>
      </c>
      <c r="O3405" s="11">
        <f t="shared" ca="1" si="903"/>
        <v>40039</v>
      </c>
      <c r="P3405" s="31">
        <f t="shared" ca="1" si="916"/>
        <v>76</v>
      </c>
      <c r="Q3405" s="9">
        <f t="shared" ca="1" si="911"/>
        <v>0</v>
      </c>
      <c r="R3405" s="34" t="str">
        <f t="shared" ca="1" si="917"/>
        <v>SELL</v>
      </c>
    </row>
    <row r="3406" spans="1:18" x14ac:dyDescent="0.3">
      <c r="A3406" s="9">
        <v>3403</v>
      </c>
      <c r="B3406" s="11">
        <f t="shared" ca="1" si="901"/>
        <v>40042</v>
      </c>
      <c r="C3406" s="17">
        <f t="shared" ca="1" si="902"/>
        <v>4387.8999999999996</v>
      </c>
      <c r="D3406" s="42">
        <f t="shared" ca="1" si="912"/>
        <v>-192.15000000000055</v>
      </c>
      <c r="E3406" s="15">
        <f t="shared" ca="1" si="904"/>
        <v>0</v>
      </c>
      <c r="F3406" s="15">
        <f t="shared" ca="1" si="905"/>
        <v>-192.15000000000055</v>
      </c>
      <c r="G3406" s="17">
        <f t="shared" ca="1" si="913"/>
        <v>28.053571428571427</v>
      </c>
      <c r="H3406" s="17">
        <f t="shared" ca="1" si="914"/>
        <v>40.639285714285769</v>
      </c>
      <c r="I3406" s="17">
        <f t="shared" ca="1" si="915"/>
        <v>0.69030670533438698</v>
      </c>
      <c r="J3406" s="23">
        <f t="shared" ca="1" si="906"/>
        <v>40.839139024643828</v>
      </c>
      <c r="K3406" s="19" t="str">
        <f t="shared" ca="1" si="907"/>
        <v/>
      </c>
      <c r="L3406" s="19" t="str">
        <f t="shared" ca="1" si="908"/>
        <v/>
      </c>
      <c r="M3406" s="9" t="str">
        <f t="shared" ca="1" si="909"/>
        <v/>
      </c>
      <c r="N3406" s="9" t="str">
        <f t="shared" ca="1" si="910"/>
        <v/>
      </c>
      <c r="O3406" s="11">
        <f t="shared" ca="1" si="903"/>
        <v>40042</v>
      </c>
      <c r="P3406" s="31">
        <f t="shared" ca="1" si="916"/>
        <v>76</v>
      </c>
      <c r="Q3406" s="9">
        <f t="shared" ca="1" si="911"/>
        <v>0</v>
      </c>
      <c r="R3406" s="34" t="str">
        <f t="shared" ca="1" si="917"/>
        <v>SELL</v>
      </c>
    </row>
    <row r="3407" spans="1:18" x14ac:dyDescent="0.3">
      <c r="A3407" s="9">
        <v>3404</v>
      </c>
      <c r="B3407" s="11">
        <f t="shared" ca="1" si="901"/>
        <v>40043</v>
      </c>
      <c r="C3407" s="17">
        <f t="shared" ca="1" si="902"/>
        <v>4458.8999999999996</v>
      </c>
      <c r="D3407" s="42">
        <f t="shared" ca="1" si="912"/>
        <v>71</v>
      </c>
      <c r="E3407" s="15">
        <f t="shared" ca="1" si="904"/>
        <v>71</v>
      </c>
      <c r="F3407" s="15">
        <f t="shared" ca="1" si="905"/>
        <v>0</v>
      </c>
      <c r="G3407" s="17">
        <f t="shared" ca="1" si="913"/>
        <v>33.125</v>
      </c>
      <c r="H3407" s="17">
        <f t="shared" ca="1" si="914"/>
        <v>37.025000000000027</v>
      </c>
      <c r="I3407" s="17">
        <f t="shared" ca="1" si="915"/>
        <v>0.89466576637407091</v>
      </c>
      <c r="J3407" s="23">
        <f t="shared" ca="1" si="906"/>
        <v>47.220242337847452</v>
      </c>
      <c r="K3407" s="19" t="str">
        <f t="shared" ca="1" si="907"/>
        <v/>
      </c>
      <c r="L3407" s="19" t="str">
        <f t="shared" ca="1" si="908"/>
        <v/>
      </c>
      <c r="M3407" s="9" t="str">
        <f t="shared" ca="1" si="909"/>
        <v/>
      </c>
      <c r="N3407" s="9" t="str">
        <f t="shared" ca="1" si="910"/>
        <v/>
      </c>
      <c r="O3407" s="11">
        <f t="shared" ca="1" si="903"/>
        <v>40043</v>
      </c>
      <c r="P3407" s="31">
        <f t="shared" ca="1" si="916"/>
        <v>76</v>
      </c>
      <c r="Q3407" s="9">
        <f t="shared" ca="1" si="911"/>
        <v>0</v>
      </c>
      <c r="R3407" s="34" t="str">
        <f t="shared" ca="1" si="917"/>
        <v>SELL</v>
      </c>
    </row>
    <row r="3408" spans="1:18" x14ac:dyDescent="0.3">
      <c r="A3408" s="9">
        <v>3405</v>
      </c>
      <c r="B3408" s="11">
        <f t="shared" ca="1" si="901"/>
        <v>40044</v>
      </c>
      <c r="C3408" s="17">
        <f t="shared" ca="1" si="902"/>
        <v>4394.1000000000004</v>
      </c>
      <c r="D3408" s="42">
        <f t="shared" ca="1" si="912"/>
        <v>-64.799999999999272</v>
      </c>
      <c r="E3408" s="15">
        <f t="shared" ca="1" si="904"/>
        <v>0</v>
      </c>
      <c r="F3408" s="15">
        <f t="shared" ca="1" si="905"/>
        <v>-64.799999999999272</v>
      </c>
      <c r="G3408" s="17">
        <f t="shared" ca="1" si="913"/>
        <v>28.985714285714298</v>
      </c>
      <c r="H3408" s="17">
        <f t="shared" ca="1" si="914"/>
        <v>41.653571428571404</v>
      </c>
      <c r="I3408" s="17">
        <f t="shared" ca="1" si="915"/>
        <v>0.69587584669467617</v>
      </c>
      <c r="J3408" s="23">
        <f t="shared" ca="1" si="906"/>
        <v>41.03341928307804</v>
      </c>
      <c r="K3408" s="19" t="str">
        <f t="shared" ca="1" si="907"/>
        <v/>
      </c>
      <c r="L3408" s="19" t="str">
        <f t="shared" ca="1" si="908"/>
        <v/>
      </c>
      <c r="M3408" s="9" t="str">
        <f t="shared" ca="1" si="909"/>
        <v/>
      </c>
      <c r="N3408" s="9" t="str">
        <f t="shared" ca="1" si="910"/>
        <v/>
      </c>
      <c r="O3408" s="11">
        <f t="shared" ca="1" si="903"/>
        <v>40044</v>
      </c>
      <c r="P3408" s="31">
        <f t="shared" ca="1" si="916"/>
        <v>76</v>
      </c>
      <c r="Q3408" s="9">
        <f t="shared" ca="1" si="911"/>
        <v>0</v>
      </c>
      <c r="R3408" s="34" t="str">
        <f t="shared" ca="1" si="917"/>
        <v>SELL</v>
      </c>
    </row>
    <row r="3409" spans="1:18" x14ac:dyDescent="0.3">
      <c r="A3409" s="9">
        <v>3406</v>
      </c>
      <c r="B3409" s="11">
        <f t="shared" ca="1" si="901"/>
        <v>40045</v>
      </c>
      <c r="C3409" s="17">
        <f t="shared" ca="1" si="902"/>
        <v>4453.45</v>
      </c>
      <c r="D3409" s="42">
        <f t="shared" ca="1" si="912"/>
        <v>59.349999999999454</v>
      </c>
      <c r="E3409" s="15">
        <f t="shared" ca="1" si="904"/>
        <v>59.349999999999454</v>
      </c>
      <c r="F3409" s="15">
        <f t="shared" ca="1" si="905"/>
        <v>0</v>
      </c>
      <c r="G3409" s="17">
        <f t="shared" ca="1" si="913"/>
        <v>28.582142857142831</v>
      </c>
      <c r="H3409" s="17">
        <f t="shared" ca="1" si="914"/>
        <v>41.653571428571404</v>
      </c>
      <c r="I3409" s="17">
        <f t="shared" ca="1" si="915"/>
        <v>0.6861870873703162</v>
      </c>
      <c r="J3409" s="23">
        <f t="shared" ca="1" si="906"/>
        <v>40.69459981694294</v>
      </c>
      <c r="K3409" s="19" t="str">
        <f t="shared" ca="1" si="907"/>
        <v/>
      </c>
      <c r="L3409" s="19" t="str">
        <f t="shared" ca="1" si="908"/>
        <v/>
      </c>
      <c r="M3409" s="9" t="str">
        <f t="shared" ca="1" si="909"/>
        <v/>
      </c>
      <c r="N3409" s="9" t="str">
        <f t="shared" ca="1" si="910"/>
        <v/>
      </c>
      <c r="O3409" s="11">
        <f t="shared" ca="1" si="903"/>
        <v>40045</v>
      </c>
      <c r="P3409" s="31">
        <f t="shared" ca="1" si="916"/>
        <v>76</v>
      </c>
      <c r="Q3409" s="9">
        <f t="shared" ca="1" si="911"/>
        <v>0</v>
      </c>
      <c r="R3409" s="34" t="str">
        <f t="shared" ca="1" si="917"/>
        <v>SELL</v>
      </c>
    </row>
    <row r="3410" spans="1:18" x14ac:dyDescent="0.3">
      <c r="A3410" s="9">
        <v>3407</v>
      </c>
      <c r="B3410" s="11">
        <f t="shared" ca="1" si="901"/>
        <v>40046</v>
      </c>
      <c r="C3410" s="17">
        <f t="shared" ca="1" si="902"/>
        <v>4528.8</v>
      </c>
      <c r="D3410" s="42">
        <f t="shared" ca="1" si="912"/>
        <v>75.350000000000364</v>
      </c>
      <c r="E3410" s="15">
        <f t="shared" ca="1" si="904"/>
        <v>75.350000000000364</v>
      </c>
      <c r="F3410" s="15">
        <f t="shared" ca="1" si="905"/>
        <v>0</v>
      </c>
      <c r="G3410" s="17">
        <f t="shared" ca="1" si="913"/>
        <v>28.610714285714298</v>
      </c>
      <c r="H3410" s="17">
        <f t="shared" ca="1" si="914"/>
        <v>41.653571428571404</v>
      </c>
      <c r="I3410" s="17">
        <f t="shared" ca="1" si="915"/>
        <v>0.68687301723398853</v>
      </c>
      <c r="J3410" s="23">
        <f t="shared" ca="1" si="906"/>
        <v>40.718715055403095</v>
      </c>
      <c r="K3410" s="19" t="str">
        <f t="shared" ca="1" si="907"/>
        <v/>
      </c>
      <c r="L3410" s="19" t="str">
        <f t="shared" ca="1" si="908"/>
        <v/>
      </c>
      <c r="M3410" s="9" t="str">
        <f t="shared" ca="1" si="909"/>
        <v/>
      </c>
      <c r="N3410" s="9" t="str">
        <f t="shared" ca="1" si="910"/>
        <v/>
      </c>
      <c r="O3410" s="11">
        <f t="shared" ca="1" si="903"/>
        <v>40046</v>
      </c>
      <c r="P3410" s="31">
        <f t="shared" ca="1" si="916"/>
        <v>76</v>
      </c>
      <c r="Q3410" s="9">
        <f t="shared" ca="1" si="911"/>
        <v>0</v>
      </c>
      <c r="R3410" s="34" t="str">
        <f t="shared" ca="1" si="917"/>
        <v>SELL</v>
      </c>
    </row>
    <row r="3411" spans="1:18" x14ac:dyDescent="0.3">
      <c r="A3411" s="9">
        <v>3408</v>
      </c>
      <c r="B3411" s="11">
        <f t="shared" ca="1" si="901"/>
        <v>40049</v>
      </c>
      <c r="C3411" s="17">
        <f t="shared" ca="1" si="902"/>
        <v>4642.8</v>
      </c>
      <c r="D3411" s="42">
        <f t="shared" ca="1" si="912"/>
        <v>114</v>
      </c>
      <c r="E3411" s="15">
        <f t="shared" ca="1" si="904"/>
        <v>114</v>
      </c>
      <c r="F3411" s="15">
        <f t="shared" ca="1" si="905"/>
        <v>0</v>
      </c>
      <c r="G3411" s="17">
        <f t="shared" ca="1" si="913"/>
        <v>36.753571428571441</v>
      </c>
      <c r="H3411" s="17">
        <f t="shared" ca="1" si="914"/>
        <v>39.446428571428569</v>
      </c>
      <c r="I3411" s="17">
        <f t="shared" ca="1" si="915"/>
        <v>0.93173381620642859</v>
      </c>
      <c r="J3411" s="23">
        <f t="shared" ca="1" si="906"/>
        <v>48.233033370828657</v>
      </c>
      <c r="K3411" s="19" t="str">
        <f t="shared" ca="1" si="907"/>
        <v/>
      </c>
      <c r="L3411" s="19" t="str">
        <f t="shared" ca="1" si="908"/>
        <v/>
      </c>
      <c r="M3411" s="9" t="str">
        <f t="shared" ca="1" si="909"/>
        <v/>
      </c>
      <c r="N3411" s="9" t="str">
        <f t="shared" ca="1" si="910"/>
        <v/>
      </c>
      <c r="O3411" s="11">
        <f t="shared" ca="1" si="903"/>
        <v>40049</v>
      </c>
      <c r="P3411" s="31">
        <f t="shared" ca="1" si="916"/>
        <v>76</v>
      </c>
      <c r="Q3411" s="9">
        <f t="shared" ca="1" si="911"/>
        <v>0</v>
      </c>
      <c r="R3411" s="34" t="str">
        <f t="shared" ca="1" si="917"/>
        <v>SELL</v>
      </c>
    </row>
    <row r="3412" spans="1:18" x14ac:dyDescent="0.3">
      <c r="A3412" s="9">
        <v>3409</v>
      </c>
      <c r="B3412" s="11">
        <f t="shared" ca="1" si="901"/>
        <v>40050</v>
      </c>
      <c r="C3412" s="17">
        <f t="shared" ca="1" si="902"/>
        <v>4659.3500000000004</v>
      </c>
      <c r="D3412" s="42">
        <f t="shared" ca="1" si="912"/>
        <v>16.550000000000182</v>
      </c>
      <c r="E3412" s="15">
        <f t="shared" ca="1" si="904"/>
        <v>16.550000000000182</v>
      </c>
      <c r="F3412" s="15">
        <f t="shared" ca="1" si="905"/>
        <v>0</v>
      </c>
      <c r="G3412" s="17">
        <f t="shared" ca="1" si="913"/>
        <v>36.960714285714339</v>
      </c>
      <c r="H3412" s="17">
        <f t="shared" ca="1" si="914"/>
        <v>39.446428571428569</v>
      </c>
      <c r="I3412" s="17">
        <f t="shared" ca="1" si="915"/>
        <v>0.93698506111362745</v>
      </c>
      <c r="J3412" s="23">
        <f t="shared" ca="1" si="906"/>
        <v>48.373375712816717</v>
      </c>
      <c r="K3412" s="19" t="str">
        <f t="shared" ca="1" si="907"/>
        <v/>
      </c>
      <c r="L3412" s="19" t="str">
        <f t="shared" ca="1" si="908"/>
        <v/>
      </c>
      <c r="M3412" s="9" t="str">
        <f t="shared" ca="1" si="909"/>
        <v/>
      </c>
      <c r="N3412" s="9" t="str">
        <f t="shared" ca="1" si="910"/>
        <v/>
      </c>
      <c r="O3412" s="11">
        <f t="shared" ca="1" si="903"/>
        <v>40050</v>
      </c>
      <c r="P3412" s="31">
        <f t="shared" ca="1" si="916"/>
        <v>76</v>
      </c>
      <c r="Q3412" s="9">
        <f t="shared" ca="1" si="911"/>
        <v>0</v>
      </c>
      <c r="R3412" s="34" t="str">
        <f t="shared" ca="1" si="917"/>
        <v>SELL</v>
      </c>
    </row>
    <row r="3413" spans="1:18" x14ac:dyDescent="0.3">
      <c r="A3413" s="9">
        <v>3410</v>
      </c>
      <c r="B3413" s="11">
        <f t="shared" ca="1" si="901"/>
        <v>40051</v>
      </c>
      <c r="C3413" s="17">
        <f t="shared" ca="1" si="902"/>
        <v>4680.8500000000004</v>
      </c>
      <c r="D3413" s="42">
        <f t="shared" ca="1" si="912"/>
        <v>21.5</v>
      </c>
      <c r="E3413" s="15">
        <f t="shared" ca="1" si="904"/>
        <v>21.5</v>
      </c>
      <c r="F3413" s="15">
        <f t="shared" ca="1" si="905"/>
        <v>0</v>
      </c>
      <c r="G3413" s="17">
        <f t="shared" ca="1" si="913"/>
        <v>38.496428571428623</v>
      </c>
      <c r="H3413" s="17">
        <f t="shared" ca="1" si="914"/>
        <v>31.685714285714312</v>
      </c>
      <c r="I3413" s="17">
        <f t="shared" ca="1" si="915"/>
        <v>1.2149458972046896</v>
      </c>
      <c r="J3413" s="23">
        <f t="shared" ca="1" si="906"/>
        <v>54.852170373009017</v>
      </c>
      <c r="K3413" s="19" t="str">
        <f t="shared" ca="1" si="907"/>
        <v/>
      </c>
      <c r="L3413" s="19" t="str">
        <f t="shared" ca="1" si="908"/>
        <v/>
      </c>
      <c r="M3413" s="9" t="str">
        <f t="shared" ca="1" si="909"/>
        <v/>
      </c>
      <c r="N3413" s="9" t="str">
        <f t="shared" ca="1" si="910"/>
        <v/>
      </c>
      <c r="O3413" s="11">
        <f t="shared" ca="1" si="903"/>
        <v>40051</v>
      </c>
      <c r="P3413" s="31">
        <f t="shared" ca="1" si="916"/>
        <v>76</v>
      </c>
      <c r="Q3413" s="9">
        <f t="shared" ca="1" si="911"/>
        <v>0</v>
      </c>
      <c r="R3413" s="34" t="str">
        <f t="shared" ca="1" si="917"/>
        <v>SELL</v>
      </c>
    </row>
    <row r="3414" spans="1:18" x14ac:dyDescent="0.3">
      <c r="A3414" s="9">
        <v>3411</v>
      </c>
      <c r="B3414" s="11">
        <f t="shared" ca="1" si="901"/>
        <v>40052</v>
      </c>
      <c r="C3414" s="17">
        <f t="shared" ca="1" si="902"/>
        <v>4688.2</v>
      </c>
      <c r="D3414" s="42">
        <f t="shared" ca="1" si="912"/>
        <v>7.3499999999994543</v>
      </c>
      <c r="E3414" s="15">
        <f t="shared" ca="1" si="904"/>
        <v>7.3499999999994543</v>
      </c>
      <c r="F3414" s="15">
        <f t="shared" ca="1" si="905"/>
        <v>0</v>
      </c>
      <c r="G3414" s="17">
        <f t="shared" ca="1" si="913"/>
        <v>39.021428571428586</v>
      </c>
      <c r="H3414" s="17">
        <f t="shared" ca="1" si="914"/>
        <v>24.25</v>
      </c>
      <c r="I3414" s="17">
        <f t="shared" ca="1" si="915"/>
        <v>1.6091310751104573</v>
      </c>
      <c r="J3414" s="23">
        <f t="shared" ca="1" si="906"/>
        <v>61.673063897042226</v>
      </c>
      <c r="K3414" s="19" t="str">
        <f t="shared" ca="1" si="907"/>
        <v/>
      </c>
      <c r="L3414" s="19" t="str">
        <f t="shared" ca="1" si="908"/>
        <v/>
      </c>
      <c r="M3414" s="9" t="str">
        <f t="shared" ca="1" si="909"/>
        <v/>
      </c>
      <c r="N3414" s="9" t="str">
        <f t="shared" ca="1" si="910"/>
        <v/>
      </c>
      <c r="O3414" s="11">
        <f t="shared" ca="1" si="903"/>
        <v>40052</v>
      </c>
      <c r="P3414" s="31">
        <f t="shared" ca="1" si="916"/>
        <v>76</v>
      </c>
      <c r="Q3414" s="9">
        <f t="shared" ca="1" si="911"/>
        <v>0</v>
      </c>
      <c r="R3414" s="34" t="str">
        <f t="shared" ca="1" si="917"/>
        <v>SELL</v>
      </c>
    </row>
    <row r="3415" spans="1:18" x14ac:dyDescent="0.3">
      <c r="A3415" s="9">
        <v>3412</v>
      </c>
      <c r="B3415" s="11">
        <f t="shared" ca="1" si="901"/>
        <v>40053</v>
      </c>
      <c r="C3415" s="17">
        <f t="shared" ca="1" si="902"/>
        <v>4732.3500000000004</v>
      </c>
      <c r="D3415" s="42">
        <f t="shared" ca="1" si="912"/>
        <v>44.150000000000546</v>
      </c>
      <c r="E3415" s="15">
        <f t="shared" ca="1" si="904"/>
        <v>44.150000000000546</v>
      </c>
      <c r="F3415" s="15">
        <f t="shared" ca="1" si="905"/>
        <v>0</v>
      </c>
      <c r="G3415" s="17">
        <f t="shared" ca="1" si="913"/>
        <v>42.175000000000054</v>
      </c>
      <c r="H3415" s="17">
        <f t="shared" ca="1" si="914"/>
        <v>21.125</v>
      </c>
      <c r="I3415" s="17">
        <f t="shared" ca="1" si="915"/>
        <v>1.9964497041420144</v>
      </c>
      <c r="J3415" s="23">
        <f t="shared" ca="1" si="906"/>
        <v>66.627172195892598</v>
      </c>
      <c r="K3415" s="19" t="str">
        <f t="shared" ca="1" si="907"/>
        <v/>
      </c>
      <c r="L3415" s="19" t="str">
        <f t="shared" ca="1" si="908"/>
        <v/>
      </c>
      <c r="M3415" s="9" t="str">
        <f t="shared" ca="1" si="909"/>
        <v/>
      </c>
      <c r="N3415" s="9" t="str">
        <f t="shared" ca="1" si="910"/>
        <v/>
      </c>
      <c r="O3415" s="11">
        <f t="shared" ca="1" si="903"/>
        <v>40053</v>
      </c>
      <c r="P3415" s="31">
        <f t="shared" ca="1" si="916"/>
        <v>76</v>
      </c>
      <c r="Q3415" s="9">
        <f t="shared" ca="1" si="911"/>
        <v>0</v>
      </c>
      <c r="R3415" s="34" t="str">
        <f t="shared" ca="1" si="917"/>
        <v>SELL</v>
      </c>
    </row>
    <row r="3416" spans="1:18" x14ac:dyDescent="0.3">
      <c r="A3416" s="9">
        <v>3413</v>
      </c>
      <c r="B3416" s="11">
        <f t="shared" ca="1" si="901"/>
        <v>40056</v>
      </c>
      <c r="C3416" s="17">
        <f t="shared" ca="1" si="902"/>
        <v>4662.1000000000004</v>
      </c>
      <c r="D3416" s="42">
        <f t="shared" ca="1" si="912"/>
        <v>-70.25</v>
      </c>
      <c r="E3416" s="15">
        <f t="shared" ca="1" si="904"/>
        <v>0</v>
      </c>
      <c r="F3416" s="15">
        <f t="shared" ca="1" si="905"/>
        <v>-70.25</v>
      </c>
      <c r="G3416" s="17">
        <f t="shared" ca="1" si="913"/>
        <v>39.767857142857146</v>
      </c>
      <c r="H3416" s="17">
        <f t="shared" ca="1" si="914"/>
        <v>26.142857142857142</v>
      </c>
      <c r="I3416" s="17">
        <f t="shared" ca="1" si="915"/>
        <v>1.5211748633879782</v>
      </c>
      <c r="J3416" s="23">
        <f t="shared" ca="1" si="906"/>
        <v>60.335952316445407</v>
      </c>
      <c r="K3416" s="19" t="str">
        <f t="shared" ca="1" si="907"/>
        <v/>
      </c>
      <c r="L3416" s="19" t="str">
        <f t="shared" ca="1" si="908"/>
        <v/>
      </c>
      <c r="M3416" s="9" t="str">
        <f t="shared" ca="1" si="909"/>
        <v/>
      </c>
      <c r="N3416" s="9" t="str">
        <f t="shared" ca="1" si="910"/>
        <v/>
      </c>
      <c r="O3416" s="11">
        <f t="shared" ca="1" si="903"/>
        <v>40056</v>
      </c>
      <c r="P3416" s="31">
        <f t="shared" ca="1" si="916"/>
        <v>76</v>
      </c>
      <c r="Q3416" s="9">
        <f t="shared" ca="1" si="911"/>
        <v>0</v>
      </c>
      <c r="R3416" s="34" t="str">
        <f t="shared" ca="1" si="917"/>
        <v>SELL</v>
      </c>
    </row>
    <row r="3417" spans="1:18" x14ac:dyDescent="0.3">
      <c r="A3417" s="9">
        <v>3414</v>
      </c>
      <c r="B3417" s="11">
        <f t="shared" ca="1" si="901"/>
        <v>40057</v>
      </c>
      <c r="C3417" s="17">
        <f t="shared" ca="1" si="902"/>
        <v>4625.3500000000004</v>
      </c>
      <c r="D3417" s="42">
        <f t="shared" ca="1" si="912"/>
        <v>-36.75</v>
      </c>
      <c r="E3417" s="15">
        <f t="shared" ca="1" si="904"/>
        <v>0</v>
      </c>
      <c r="F3417" s="15">
        <f t="shared" ca="1" si="905"/>
        <v>-36.75</v>
      </c>
      <c r="G3417" s="17">
        <f t="shared" ca="1" si="913"/>
        <v>39.767857142857146</v>
      </c>
      <c r="H3417" s="17">
        <f t="shared" ca="1" si="914"/>
        <v>27.778571428571404</v>
      </c>
      <c r="I3417" s="17">
        <f t="shared" ca="1" si="915"/>
        <v>1.4316019542298806</v>
      </c>
      <c r="J3417" s="23">
        <f t="shared" ca="1" si="906"/>
        <v>58.874847988156318</v>
      </c>
      <c r="K3417" s="19" t="str">
        <f t="shared" ca="1" si="907"/>
        <v/>
      </c>
      <c r="L3417" s="19" t="str">
        <f t="shared" ca="1" si="908"/>
        <v/>
      </c>
      <c r="M3417" s="9" t="str">
        <f t="shared" ca="1" si="909"/>
        <v/>
      </c>
      <c r="N3417" s="9" t="str">
        <f t="shared" ca="1" si="910"/>
        <v/>
      </c>
      <c r="O3417" s="11">
        <f t="shared" ca="1" si="903"/>
        <v>40057</v>
      </c>
      <c r="P3417" s="31">
        <f t="shared" ca="1" si="916"/>
        <v>76</v>
      </c>
      <c r="Q3417" s="9">
        <f t="shared" ca="1" si="911"/>
        <v>0</v>
      </c>
      <c r="R3417" s="34" t="str">
        <f t="shared" ca="1" si="917"/>
        <v>SELL</v>
      </c>
    </row>
    <row r="3418" spans="1:18" x14ac:dyDescent="0.3">
      <c r="A3418" s="9">
        <v>3415</v>
      </c>
      <c r="B3418" s="11">
        <f t="shared" ca="1" si="901"/>
        <v>40058</v>
      </c>
      <c r="C3418" s="17">
        <f t="shared" ca="1" si="902"/>
        <v>4608.3500000000004</v>
      </c>
      <c r="D3418" s="42">
        <f t="shared" ca="1" si="912"/>
        <v>-17</v>
      </c>
      <c r="E3418" s="15">
        <f t="shared" ca="1" si="904"/>
        <v>0</v>
      </c>
      <c r="F3418" s="15">
        <f t="shared" ca="1" si="905"/>
        <v>-17</v>
      </c>
      <c r="G3418" s="17">
        <f t="shared" ca="1" si="913"/>
        <v>29.232142857142858</v>
      </c>
      <c r="H3418" s="17">
        <f t="shared" ca="1" si="914"/>
        <v>28.992857142857115</v>
      </c>
      <c r="I3418" s="17">
        <f t="shared" ca="1" si="915"/>
        <v>1.0082532643508264</v>
      </c>
      <c r="J3418" s="23">
        <f t="shared" ca="1" si="906"/>
        <v>50.205483653315369</v>
      </c>
      <c r="K3418" s="19" t="str">
        <f t="shared" ca="1" si="907"/>
        <v/>
      </c>
      <c r="L3418" s="19" t="str">
        <f t="shared" ca="1" si="908"/>
        <v/>
      </c>
      <c r="M3418" s="9" t="str">
        <f t="shared" ca="1" si="909"/>
        <v/>
      </c>
      <c r="N3418" s="9" t="str">
        <f t="shared" ca="1" si="910"/>
        <v/>
      </c>
      <c r="O3418" s="11">
        <f t="shared" ca="1" si="903"/>
        <v>40058</v>
      </c>
      <c r="P3418" s="31">
        <f t="shared" ca="1" si="916"/>
        <v>76</v>
      </c>
      <c r="Q3418" s="9">
        <f t="shared" ca="1" si="911"/>
        <v>0</v>
      </c>
      <c r="R3418" s="34" t="str">
        <f t="shared" ca="1" si="917"/>
        <v>SELL</v>
      </c>
    </row>
    <row r="3419" spans="1:18" x14ac:dyDescent="0.3">
      <c r="A3419" s="9">
        <v>3416</v>
      </c>
      <c r="B3419" s="11">
        <f t="shared" ca="1" si="901"/>
        <v>40059</v>
      </c>
      <c r="C3419" s="17">
        <f t="shared" ca="1" si="902"/>
        <v>4593.55</v>
      </c>
      <c r="D3419" s="42">
        <f t="shared" ca="1" si="912"/>
        <v>-14.800000000000182</v>
      </c>
      <c r="E3419" s="15">
        <f t="shared" ca="1" si="904"/>
        <v>0</v>
      </c>
      <c r="F3419" s="15">
        <f t="shared" ca="1" si="905"/>
        <v>-14.800000000000182</v>
      </c>
      <c r="G3419" s="17">
        <f t="shared" ca="1" si="913"/>
        <v>29.232142857142858</v>
      </c>
      <c r="H3419" s="17">
        <f t="shared" ca="1" si="914"/>
        <v>28.267857142857142</v>
      </c>
      <c r="I3419" s="17">
        <f t="shared" ca="1" si="915"/>
        <v>1.0341124447252052</v>
      </c>
      <c r="J3419" s="23">
        <f t="shared" ca="1" si="906"/>
        <v>50.838509316770192</v>
      </c>
      <c r="K3419" s="19" t="str">
        <f t="shared" ca="1" si="907"/>
        <v/>
      </c>
      <c r="L3419" s="19" t="str">
        <f t="shared" ca="1" si="908"/>
        <v/>
      </c>
      <c r="M3419" s="9" t="str">
        <f t="shared" ca="1" si="909"/>
        <v/>
      </c>
      <c r="N3419" s="9" t="str">
        <f t="shared" ca="1" si="910"/>
        <v/>
      </c>
      <c r="O3419" s="11">
        <f t="shared" ca="1" si="903"/>
        <v>40059</v>
      </c>
      <c r="P3419" s="31">
        <f t="shared" ca="1" si="916"/>
        <v>76</v>
      </c>
      <c r="Q3419" s="9">
        <f t="shared" ca="1" si="911"/>
        <v>0</v>
      </c>
      <c r="R3419" s="34" t="str">
        <f t="shared" ca="1" si="917"/>
        <v>SELL</v>
      </c>
    </row>
    <row r="3420" spans="1:18" x14ac:dyDescent="0.3">
      <c r="A3420" s="9">
        <v>3417</v>
      </c>
      <c r="B3420" s="11">
        <f t="shared" ca="1" si="901"/>
        <v>40060</v>
      </c>
      <c r="C3420" s="17">
        <f t="shared" ca="1" si="902"/>
        <v>4680.3999999999996</v>
      </c>
      <c r="D3420" s="42">
        <f t="shared" ca="1" si="912"/>
        <v>86.849999999999454</v>
      </c>
      <c r="E3420" s="15">
        <f t="shared" ca="1" si="904"/>
        <v>86.849999999999454</v>
      </c>
      <c r="F3420" s="15">
        <f t="shared" ca="1" si="905"/>
        <v>0</v>
      </c>
      <c r="G3420" s="17">
        <f t="shared" ca="1" si="913"/>
        <v>35.435714285714248</v>
      </c>
      <c r="H3420" s="17">
        <f t="shared" ca="1" si="914"/>
        <v>14.542857142857104</v>
      </c>
      <c r="I3420" s="17">
        <f t="shared" ca="1" si="915"/>
        <v>2.4366404715127743</v>
      </c>
      <c r="J3420" s="23">
        <f t="shared" ca="1" si="906"/>
        <v>70.901815063598718</v>
      </c>
      <c r="K3420" s="19" t="str">
        <f t="shared" ca="1" si="907"/>
        <v>SELL</v>
      </c>
      <c r="L3420" s="19" t="str">
        <f t="shared" ca="1" si="908"/>
        <v/>
      </c>
      <c r="M3420" s="9" t="str">
        <f t="shared" ca="1" si="909"/>
        <v/>
      </c>
      <c r="N3420" s="9" t="str">
        <f t="shared" ca="1" si="910"/>
        <v/>
      </c>
      <c r="O3420" s="11">
        <f t="shared" ca="1" si="903"/>
        <v>40060</v>
      </c>
      <c r="P3420" s="31">
        <f t="shared" ca="1" si="916"/>
        <v>76</v>
      </c>
      <c r="Q3420" s="9">
        <f t="shared" ca="1" si="911"/>
        <v>0</v>
      </c>
      <c r="R3420" s="34" t="str">
        <f t="shared" ca="1" si="917"/>
        <v>SELL</v>
      </c>
    </row>
    <row r="3421" spans="1:18" x14ac:dyDescent="0.3">
      <c r="A3421" s="9">
        <v>3418</v>
      </c>
      <c r="B3421" s="11">
        <f t="shared" ca="1" si="901"/>
        <v>40063</v>
      </c>
      <c r="C3421" s="17">
        <f t="shared" ca="1" si="902"/>
        <v>4782.8999999999996</v>
      </c>
      <c r="D3421" s="42">
        <f t="shared" ca="1" si="912"/>
        <v>102.5</v>
      </c>
      <c r="E3421" s="15">
        <f t="shared" ca="1" si="904"/>
        <v>102.5</v>
      </c>
      <c r="F3421" s="15">
        <f t="shared" ca="1" si="905"/>
        <v>0</v>
      </c>
      <c r="G3421" s="17">
        <f t="shared" ca="1" si="913"/>
        <v>37.685714285714248</v>
      </c>
      <c r="H3421" s="17">
        <f t="shared" ca="1" si="914"/>
        <v>14.542857142857104</v>
      </c>
      <c r="I3421" s="17">
        <f t="shared" ca="1" si="915"/>
        <v>2.5913555992141499</v>
      </c>
      <c r="J3421" s="23">
        <f t="shared" ca="1" si="906"/>
        <v>72.155361050328267</v>
      </c>
      <c r="K3421" s="19" t="str">
        <f t="shared" ca="1" si="907"/>
        <v>SELL</v>
      </c>
      <c r="L3421" s="19" t="str">
        <f t="shared" ca="1" si="908"/>
        <v/>
      </c>
      <c r="M3421" s="9" t="str">
        <f t="shared" ca="1" si="909"/>
        <v/>
      </c>
      <c r="N3421" s="9" t="str">
        <f t="shared" ca="1" si="910"/>
        <v/>
      </c>
      <c r="O3421" s="11">
        <f t="shared" ca="1" si="903"/>
        <v>40063</v>
      </c>
      <c r="P3421" s="31">
        <f t="shared" ca="1" si="916"/>
        <v>76</v>
      </c>
      <c r="Q3421" s="9">
        <f t="shared" ca="1" si="911"/>
        <v>0</v>
      </c>
      <c r="R3421" s="34" t="str">
        <f t="shared" ca="1" si="917"/>
        <v>SELL</v>
      </c>
    </row>
    <row r="3422" spans="1:18" x14ac:dyDescent="0.3">
      <c r="A3422" s="9">
        <v>3419</v>
      </c>
      <c r="B3422" s="11">
        <f t="shared" ca="1" si="901"/>
        <v>40064</v>
      </c>
      <c r="C3422" s="17">
        <f t="shared" ca="1" si="902"/>
        <v>4805.25</v>
      </c>
      <c r="D3422" s="42">
        <f t="shared" ca="1" si="912"/>
        <v>22.350000000000364</v>
      </c>
      <c r="E3422" s="15">
        <f t="shared" ca="1" si="904"/>
        <v>22.350000000000364</v>
      </c>
      <c r="F3422" s="15">
        <f t="shared" ca="1" si="905"/>
        <v>0</v>
      </c>
      <c r="G3422" s="17">
        <f t="shared" ca="1" si="913"/>
        <v>39.282142857142844</v>
      </c>
      <c r="H3422" s="17">
        <f t="shared" ca="1" si="914"/>
        <v>9.914285714285727</v>
      </c>
      <c r="I3422" s="17">
        <f t="shared" ca="1" si="915"/>
        <v>3.9621757925071983</v>
      </c>
      <c r="J3422" s="23">
        <f t="shared" ca="1" si="906"/>
        <v>79.847549909255875</v>
      </c>
      <c r="K3422" s="19" t="str">
        <f t="shared" ca="1" si="907"/>
        <v>SELL</v>
      </c>
      <c r="L3422" s="19" t="str">
        <f t="shared" ca="1" si="908"/>
        <v/>
      </c>
      <c r="M3422" s="9" t="str">
        <f t="shared" ca="1" si="909"/>
        <v/>
      </c>
      <c r="N3422" s="9" t="str">
        <f t="shared" ca="1" si="910"/>
        <v/>
      </c>
      <c r="O3422" s="11">
        <f t="shared" ca="1" si="903"/>
        <v>40064</v>
      </c>
      <c r="P3422" s="31">
        <f t="shared" ca="1" si="916"/>
        <v>76</v>
      </c>
      <c r="Q3422" s="9">
        <f t="shared" ca="1" si="911"/>
        <v>0</v>
      </c>
      <c r="R3422" s="34" t="str">
        <f t="shared" ca="1" si="917"/>
        <v>SELL</v>
      </c>
    </row>
    <row r="3423" spans="1:18" x14ac:dyDescent="0.3">
      <c r="A3423" s="9">
        <v>3420</v>
      </c>
      <c r="B3423" s="11">
        <f t="shared" ca="1" si="901"/>
        <v>40065</v>
      </c>
      <c r="C3423" s="17">
        <f t="shared" ca="1" si="902"/>
        <v>4814.25</v>
      </c>
      <c r="D3423" s="42">
        <f t="shared" ca="1" si="912"/>
        <v>9</v>
      </c>
      <c r="E3423" s="15">
        <f t="shared" ca="1" si="904"/>
        <v>9</v>
      </c>
      <c r="F3423" s="15">
        <f t="shared" ca="1" si="905"/>
        <v>0</v>
      </c>
      <c r="G3423" s="17">
        <f t="shared" ca="1" si="913"/>
        <v>35.685714285714312</v>
      </c>
      <c r="H3423" s="17">
        <f t="shared" ca="1" si="914"/>
        <v>9.914285714285727</v>
      </c>
      <c r="I3423" s="17">
        <f t="shared" ca="1" si="915"/>
        <v>3.5994236311239174</v>
      </c>
      <c r="J3423" s="23">
        <f t="shared" ca="1" si="906"/>
        <v>78.258145363408516</v>
      </c>
      <c r="K3423" s="19" t="str">
        <f t="shared" ca="1" si="907"/>
        <v>SELL</v>
      </c>
      <c r="L3423" s="19" t="str">
        <f t="shared" ca="1" si="908"/>
        <v/>
      </c>
      <c r="M3423" s="9" t="str">
        <f t="shared" ca="1" si="909"/>
        <v/>
      </c>
      <c r="N3423" s="9" t="str">
        <f t="shared" ca="1" si="910"/>
        <v/>
      </c>
      <c r="O3423" s="11">
        <f t="shared" ca="1" si="903"/>
        <v>40065</v>
      </c>
      <c r="P3423" s="31">
        <f t="shared" ca="1" si="916"/>
        <v>76</v>
      </c>
      <c r="Q3423" s="9">
        <f t="shared" ca="1" si="911"/>
        <v>0</v>
      </c>
      <c r="R3423" s="34" t="str">
        <f t="shared" ca="1" si="917"/>
        <v>SELL</v>
      </c>
    </row>
    <row r="3424" spans="1:18" x14ac:dyDescent="0.3">
      <c r="A3424" s="9">
        <v>3421</v>
      </c>
      <c r="B3424" s="11">
        <f t="shared" ca="1" si="901"/>
        <v>40066</v>
      </c>
      <c r="C3424" s="17">
        <f t="shared" ca="1" si="902"/>
        <v>4819.3999999999996</v>
      </c>
      <c r="D3424" s="42">
        <f t="shared" ca="1" si="912"/>
        <v>5.1499999999996362</v>
      </c>
      <c r="E3424" s="15">
        <f t="shared" ca="1" si="904"/>
        <v>5.1499999999996362</v>
      </c>
      <c r="F3424" s="15">
        <f t="shared" ca="1" si="905"/>
        <v>0</v>
      </c>
      <c r="G3424" s="17">
        <f t="shared" ca="1" si="913"/>
        <v>30.671428571428546</v>
      </c>
      <c r="H3424" s="17">
        <f t="shared" ca="1" si="914"/>
        <v>9.914285714285727</v>
      </c>
      <c r="I3424" s="17">
        <f t="shared" ca="1" si="915"/>
        <v>3.0936599423631059</v>
      </c>
      <c r="J3424" s="23">
        <f t="shared" ca="1" si="906"/>
        <v>75.571981696585667</v>
      </c>
      <c r="K3424" s="19" t="str">
        <f t="shared" ca="1" si="907"/>
        <v>SELL</v>
      </c>
      <c r="L3424" s="19" t="str">
        <f t="shared" ca="1" si="908"/>
        <v/>
      </c>
      <c r="M3424" s="9" t="str">
        <f t="shared" ca="1" si="909"/>
        <v/>
      </c>
      <c r="N3424" s="9" t="str">
        <f t="shared" ca="1" si="910"/>
        <v/>
      </c>
      <c r="O3424" s="11">
        <f t="shared" ca="1" si="903"/>
        <v>40066</v>
      </c>
      <c r="P3424" s="31">
        <f t="shared" ca="1" si="916"/>
        <v>76</v>
      </c>
      <c r="Q3424" s="9">
        <f t="shared" ca="1" si="911"/>
        <v>0</v>
      </c>
      <c r="R3424" s="34" t="str">
        <f t="shared" ca="1" si="917"/>
        <v>SELL</v>
      </c>
    </row>
    <row r="3425" spans="1:18" x14ac:dyDescent="0.3">
      <c r="A3425" s="9">
        <v>3422</v>
      </c>
      <c r="B3425" s="11">
        <f t="shared" ca="1" si="901"/>
        <v>40067</v>
      </c>
      <c r="C3425" s="17">
        <f t="shared" ca="1" si="902"/>
        <v>4829.55</v>
      </c>
      <c r="D3425" s="42">
        <f t="shared" ca="1" si="912"/>
        <v>10.150000000000546</v>
      </c>
      <c r="E3425" s="15">
        <f t="shared" ca="1" si="904"/>
        <v>10.150000000000546</v>
      </c>
      <c r="F3425" s="15">
        <f t="shared" ca="1" si="905"/>
        <v>0</v>
      </c>
      <c r="G3425" s="17">
        <f t="shared" ca="1" si="913"/>
        <v>23.253571428571441</v>
      </c>
      <c r="H3425" s="17">
        <f t="shared" ca="1" si="914"/>
        <v>9.914285714285727</v>
      </c>
      <c r="I3425" s="17">
        <f t="shared" ca="1" si="915"/>
        <v>2.3454610951008625</v>
      </c>
      <c r="J3425" s="23">
        <f t="shared" ca="1" si="906"/>
        <v>70.108754172499175</v>
      </c>
      <c r="K3425" s="19" t="str">
        <f t="shared" ca="1" si="907"/>
        <v>SELL</v>
      </c>
      <c r="L3425" s="19" t="str">
        <f t="shared" ca="1" si="908"/>
        <v/>
      </c>
      <c r="M3425" s="9" t="str">
        <f t="shared" ca="1" si="909"/>
        <v/>
      </c>
      <c r="N3425" s="9" t="str">
        <f t="shared" ca="1" si="910"/>
        <v/>
      </c>
      <c r="O3425" s="11">
        <f t="shared" ca="1" si="903"/>
        <v>40067</v>
      </c>
      <c r="P3425" s="31">
        <f t="shared" ca="1" si="916"/>
        <v>76</v>
      </c>
      <c r="Q3425" s="9">
        <f t="shared" ca="1" si="911"/>
        <v>0</v>
      </c>
      <c r="R3425" s="34" t="str">
        <f t="shared" ca="1" si="917"/>
        <v>SELL</v>
      </c>
    </row>
    <row r="3426" spans="1:18" x14ac:dyDescent="0.3">
      <c r="A3426" s="9">
        <v>3423</v>
      </c>
      <c r="B3426" s="11">
        <f t="shared" ca="1" si="901"/>
        <v>40070</v>
      </c>
      <c r="C3426" s="17">
        <f t="shared" ca="1" si="902"/>
        <v>4808.6000000000004</v>
      </c>
      <c r="D3426" s="42">
        <f t="shared" ca="1" si="912"/>
        <v>-20.949999999999818</v>
      </c>
      <c r="E3426" s="15">
        <f t="shared" ca="1" si="904"/>
        <v>0</v>
      </c>
      <c r="F3426" s="15">
        <f t="shared" ca="1" si="905"/>
        <v>-20.949999999999818</v>
      </c>
      <c r="G3426" s="17">
        <f t="shared" ca="1" si="913"/>
        <v>22.071428571428573</v>
      </c>
      <c r="H3426" s="17">
        <f t="shared" ca="1" si="914"/>
        <v>11.410714285714286</v>
      </c>
      <c r="I3426" s="17">
        <f t="shared" ca="1" si="915"/>
        <v>1.9342723004694835</v>
      </c>
      <c r="J3426" s="23">
        <f t="shared" ca="1" si="906"/>
        <v>65.92</v>
      </c>
      <c r="K3426" s="19" t="str">
        <f t="shared" ca="1" si="907"/>
        <v/>
      </c>
      <c r="L3426" s="19" t="str">
        <f t="shared" ca="1" si="908"/>
        <v/>
      </c>
      <c r="M3426" s="9" t="str">
        <f t="shared" ca="1" si="909"/>
        <v/>
      </c>
      <c r="N3426" s="9" t="str">
        <f t="shared" ca="1" si="910"/>
        <v/>
      </c>
      <c r="O3426" s="11">
        <f t="shared" ca="1" si="903"/>
        <v>40070</v>
      </c>
      <c r="P3426" s="31">
        <f t="shared" ca="1" si="916"/>
        <v>76</v>
      </c>
      <c r="Q3426" s="9">
        <f t="shared" ca="1" si="911"/>
        <v>0</v>
      </c>
      <c r="R3426" s="34" t="str">
        <f t="shared" ca="1" si="917"/>
        <v>SELL</v>
      </c>
    </row>
    <row r="3427" spans="1:18" x14ac:dyDescent="0.3">
      <c r="A3427" s="9">
        <v>3424</v>
      </c>
      <c r="B3427" s="11">
        <f t="shared" ca="1" si="901"/>
        <v>40071</v>
      </c>
      <c r="C3427" s="17">
        <f t="shared" ca="1" si="902"/>
        <v>4892.1000000000004</v>
      </c>
      <c r="D3427" s="42">
        <f t="shared" ca="1" si="912"/>
        <v>83.5</v>
      </c>
      <c r="E3427" s="15">
        <f t="shared" ca="1" si="904"/>
        <v>83.5</v>
      </c>
      <c r="F3427" s="15">
        <f t="shared" ca="1" si="905"/>
        <v>0</v>
      </c>
      <c r="G3427" s="17">
        <f t="shared" ca="1" si="913"/>
        <v>26.5</v>
      </c>
      <c r="H3427" s="17">
        <f t="shared" ca="1" si="914"/>
        <v>11.410714285714286</v>
      </c>
      <c r="I3427" s="17">
        <f t="shared" ca="1" si="915"/>
        <v>2.3223787167449137</v>
      </c>
      <c r="J3427" s="23">
        <f t="shared" ca="1" si="906"/>
        <v>69.901083372585958</v>
      </c>
      <c r="K3427" s="19" t="str">
        <f t="shared" ca="1" si="907"/>
        <v/>
      </c>
      <c r="L3427" s="19" t="str">
        <f t="shared" ca="1" si="908"/>
        <v/>
      </c>
      <c r="M3427" s="9" t="str">
        <f t="shared" ca="1" si="909"/>
        <v/>
      </c>
      <c r="N3427" s="9" t="str">
        <f t="shared" ca="1" si="910"/>
        <v/>
      </c>
      <c r="O3427" s="11">
        <f t="shared" ca="1" si="903"/>
        <v>40071</v>
      </c>
      <c r="P3427" s="31">
        <f t="shared" ca="1" si="916"/>
        <v>76</v>
      </c>
      <c r="Q3427" s="9">
        <f t="shared" ca="1" si="911"/>
        <v>0</v>
      </c>
      <c r="R3427" s="34" t="str">
        <f t="shared" ca="1" si="917"/>
        <v>SELL</v>
      </c>
    </row>
    <row r="3428" spans="1:18" x14ac:dyDescent="0.3">
      <c r="A3428" s="9">
        <v>3425</v>
      </c>
      <c r="B3428" s="11">
        <f t="shared" ca="1" si="901"/>
        <v>40072</v>
      </c>
      <c r="C3428" s="17">
        <f t="shared" ca="1" si="902"/>
        <v>4958.3999999999996</v>
      </c>
      <c r="D3428" s="42">
        <f t="shared" ca="1" si="912"/>
        <v>66.299999999999272</v>
      </c>
      <c r="E3428" s="15">
        <f t="shared" ca="1" si="904"/>
        <v>66.299999999999272</v>
      </c>
      <c r="F3428" s="15">
        <f t="shared" ca="1" si="905"/>
        <v>0</v>
      </c>
      <c r="G3428" s="17">
        <f t="shared" ca="1" si="913"/>
        <v>30.710714285714271</v>
      </c>
      <c r="H3428" s="17">
        <f t="shared" ca="1" si="914"/>
        <v>11.410714285714286</v>
      </c>
      <c r="I3428" s="17">
        <f t="shared" ca="1" si="915"/>
        <v>2.6913928012519546</v>
      </c>
      <c r="J3428" s="23">
        <f t="shared" ca="1" si="906"/>
        <v>72.909954214007115</v>
      </c>
      <c r="K3428" s="19" t="str">
        <f t="shared" ca="1" si="907"/>
        <v>SELL</v>
      </c>
      <c r="L3428" s="19" t="str">
        <f t="shared" ca="1" si="908"/>
        <v/>
      </c>
      <c r="M3428" s="9" t="str">
        <f t="shared" ca="1" si="909"/>
        <v/>
      </c>
      <c r="N3428" s="9" t="str">
        <f t="shared" ca="1" si="910"/>
        <v/>
      </c>
      <c r="O3428" s="11">
        <f t="shared" ca="1" si="903"/>
        <v>40072</v>
      </c>
      <c r="P3428" s="31">
        <f t="shared" ca="1" si="916"/>
        <v>76</v>
      </c>
      <c r="Q3428" s="9">
        <f t="shared" ca="1" si="911"/>
        <v>0</v>
      </c>
      <c r="R3428" s="34" t="str">
        <f t="shared" ca="1" si="917"/>
        <v>SELL</v>
      </c>
    </row>
    <row r="3429" spans="1:18" x14ac:dyDescent="0.3">
      <c r="A3429" s="9">
        <v>3426</v>
      </c>
      <c r="B3429" s="11">
        <f t="shared" ca="1" si="901"/>
        <v>40073</v>
      </c>
      <c r="C3429" s="17">
        <f t="shared" ca="1" si="902"/>
        <v>4965.55</v>
      </c>
      <c r="D3429" s="42">
        <f t="shared" ca="1" si="912"/>
        <v>7.1500000000005457</v>
      </c>
      <c r="E3429" s="15">
        <f t="shared" ca="1" si="904"/>
        <v>7.1500000000005457</v>
      </c>
      <c r="F3429" s="15">
        <f t="shared" ca="1" si="905"/>
        <v>0</v>
      </c>
      <c r="G3429" s="17">
        <f t="shared" ca="1" si="913"/>
        <v>28.067857142857129</v>
      </c>
      <c r="H3429" s="17">
        <f t="shared" ca="1" si="914"/>
        <v>11.410714285714286</v>
      </c>
      <c r="I3429" s="17">
        <f t="shared" ca="1" si="915"/>
        <v>2.4597809076682302</v>
      </c>
      <c r="J3429" s="23">
        <f t="shared" ca="1" si="906"/>
        <v>71.096435679392059</v>
      </c>
      <c r="K3429" s="19" t="str">
        <f t="shared" ca="1" si="907"/>
        <v>SELL</v>
      </c>
      <c r="L3429" s="19" t="str">
        <f t="shared" ca="1" si="908"/>
        <v/>
      </c>
      <c r="M3429" s="9" t="str">
        <f t="shared" ca="1" si="909"/>
        <v/>
      </c>
      <c r="N3429" s="9" t="str">
        <f t="shared" ca="1" si="910"/>
        <v/>
      </c>
      <c r="O3429" s="11">
        <f t="shared" ca="1" si="903"/>
        <v>40073</v>
      </c>
      <c r="P3429" s="31">
        <f t="shared" ca="1" si="916"/>
        <v>76</v>
      </c>
      <c r="Q3429" s="9">
        <f t="shared" ca="1" si="911"/>
        <v>0</v>
      </c>
      <c r="R3429" s="34" t="str">
        <f t="shared" ca="1" si="917"/>
        <v>SELL</v>
      </c>
    </row>
    <row r="3430" spans="1:18" x14ac:dyDescent="0.3">
      <c r="A3430" s="9">
        <v>3427</v>
      </c>
      <c r="B3430" s="11">
        <f t="shared" ca="1" si="901"/>
        <v>40074</v>
      </c>
      <c r="C3430" s="17">
        <f t="shared" ca="1" si="902"/>
        <v>4976.05</v>
      </c>
      <c r="D3430" s="42">
        <f t="shared" ca="1" si="912"/>
        <v>10.5</v>
      </c>
      <c r="E3430" s="15">
        <f t="shared" ca="1" si="904"/>
        <v>10.5</v>
      </c>
      <c r="F3430" s="15">
        <f t="shared" ca="1" si="905"/>
        <v>0</v>
      </c>
      <c r="G3430" s="17">
        <f t="shared" ca="1" si="913"/>
        <v>28.817857142857129</v>
      </c>
      <c r="H3430" s="17">
        <f t="shared" ca="1" si="914"/>
        <v>6.3928571428571432</v>
      </c>
      <c r="I3430" s="17">
        <f t="shared" ca="1" si="915"/>
        <v>4.5078212290502773</v>
      </c>
      <c r="J3430" s="23">
        <f t="shared" ca="1" si="906"/>
        <v>81.844000405720649</v>
      </c>
      <c r="K3430" s="19" t="str">
        <f t="shared" ca="1" si="907"/>
        <v>SELL</v>
      </c>
      <c r="L3430" s="19" t="str">
        <f t="shared" ca="1" si="908"/>
        <v/>
      </c>
      <c r="M3430" s="9" t="str">
        <f t="shared" ca="1" si="909"/>
        <v/>
      </c>
      <c r="N3430" s="9" t="str">
        <f t="shared" ca="1" si="910"/>
        <v/>
      </c>
      <c r="O3430" s="11">
        <f t="shared" ca="1" si="903"/>
        <v>40074</v>
      </c>
      <c r="P3430" s="31">
        <f t="shared" ca="1" si="916"/>
        <v>76</v>
      </c>
      <c r="Q3430" s="9">
        <f t="shared" ca="1" si="911"/>
        <v>0</v>
      </c>
      <c r="R3430" s="34" t="str">
        <f t="shared" ca="1" si="917"/>
        <v>SELL</v>
      </c>
    </row>
    <row r="3431" spans="1:18" x14ac:dyDescent="0.3">
      <c r="A3431" s="9">
        <v>3428</v>
      </c>
      <c r="B3431" s="11">
        <f t="shared" ca="1" si="901"/>
        <v>40078</v>
      </c>
      <c r="C3431" s="17">
        <f t="shared" ca="1" si="902"/>
        <v>5020.2</v>
      </c>
      <c r="D3431" s="42">
        <f t="shared" ca="1" si="912"/>
        <v>44.149999999999636</v>
      </c>
      <c r="E3431" s="15">
        <f t="shared" ca="1" si="904"/>
        <v>44.149999999999636</v>
      </c>
      <c r="F3431" s="15">
        <f t="shared" ca="1" si="905"/>
        <v>0</v>
      </c>
      <c r="G3431" s="17">
        <f t="shared" ca="1" si="913"/>
        <v>31.971428571428532</v>
      </c>
      <c r="H3431" s="17">
        <f t="shared" ca="1" si="914"/>
        <v>3.7678571428571428</v>
      </c>
      <c r="I3431" s="17">
        <f t="shared" ca="1" si="915"/>
        <v>8.4853080568720269</v>
      </c>
      <c r="J3431" s="23">
        <f t="shared" ca="1" si="906"/>
        <v>89.457379834116111</v>
      </c>
      <c r="K3431" s="19" t="str">
        <f t="shared" ca="1" si="907"/>
        <v>SELL</v>
      </c>
      <c r="L3431" s="19" t="str">
        <f t="shared" ca="1" si="908"/>
        <v/>
      </c>
      <c r="M3431" s="9" t="str">
        <f t="shared" ca="1" si="909"/>
        <v/>
      </c>
      <c r="N3431" s="9" t="str">
        <f t="shared" ca="1" si="910"/>
        <v/>
      </c>
      <c r="O3431" s="11">
        <f t="shared" ca="1" si="903"/>
        <v>40078</v>
      </c>
      <c r="P3431" s="31">
        <f t="shared" ca="1" si="916"/>
        <v>76</v>
      </c>
      <c r="Q3431" s="9">
        <f t="shared" ca="1" si="911"/>
        <v>0</v>
      </c>
      <c r="R3431" s="34" t="str">
        <f t="shared" ca="1" si="917"/>
        <v>SELL</v>
      </c>
    </row>
    <row r="3432" spans="1:18" x14ac:dyDescent="0.3">
      <c r="A3432" s="9">
        <v>3429</v>
      </c>
      <c r="B3432" s="11">
        <f t="shared" ca="1" si="901"/>
        <v>40079</v>
      </c>
      <c r="C3432" s="17">
        <f t="shared" ca="1" si="902"/>
        <v>4969.95</v>
      </c>
      <c r="D3432" s="42">
        <f t="shared" ca="1" si="912"/>
        <v>-50.25</v>
      </c>
      <c r="E3432" s="15">
        <f t="shared" ca="1" si="904"/>
        <v>0</v>
      </c>
      <c r="F3432" s="15">
        <f t="shared" ca="1" si="905"/>
        <v>-50.25</v>
      </c>
      <c r="G3432" s="17">
        <f t="shared" ca="1" si="913"/>
        <v>31.971428571428532</v>
      </c>
      <c r="H3432" s="17">
        <f t="shared" ca="1" si="914"/>
        <v>6.1428571428571432</v>
      </c>
      <c r="I3432" s="17">
        <f t="shared" ca="1" si="915"/>
        <v>5.2046511627906913</v>
      </c>
      <c r="J3432" s="23">
        <f t="shared" ca="1" si="906"/>
        <v>83.88305847076461</v>
      </c>
      <c r="K3432" s="19" t="str">
        <f t="shared" ca="1" si="907"/>
        <v>SELL</v>
      </c>
      <c r="L3432" s="19" t="str">
        <f t="shared" ca="1" si="908"/>
        <v/>
      </c>
      <c r="M3432" s="9" t="str">
        <f t="shared" ca="1" si="909"/>
        <v/>
      </c>
      <c r="N3432" s="9" t="str">
        <f t="shared" ca="1" si="910"/>
        <v/>
      </c>
      <c r="O3432" s="11">
        <f t="shared" ca="1" si="903"/>
        <v>40079</v>
      </c>
      <c r="P3432" s="31">
        <f t="shared" ca="1" si="916"/>
        <v>76</v>
      </c>
      <c r="Q3432" s="9">
        <f t="shared" ca="1" si="911"/>
        <v>0</v>
      </c>
      <c r="R3432" s="34" t="str">
        <f t="shared" ca="1" si="917"/>
        <v>SELL</v>
      </c>
    </row>
    <row r="3433" spans="1:18" x14ac:dyDescent="0.3">
      <c r="A3433" s="9">
        <v>3430</v>
      </c>
      <c r="B3433" s="11">
        <f t="shared" ca="1" si="901"/>
        <v>40080</v>
      </c>
      <c r="C3433" s="17">
        <f t="shared" ca="1" si="902"/>
        <v>4986.55</v>
      </c>
      <c r="D3433" s="42">
        <f t="shared" ca="1" si="912"/>
        <v>16.600000000000364</v>
      </c>
      <c r="E3433" s="15">
        <f t="shared" ca="1" si="904"/>
        <v>16.600000000000364</v>
      </c>
      <c r="F3433" s="15">
        <f t="shared" ca="1" si="905"/>
        <v>0</v>
      </c>
      <c r="G3433" s="17">
        <f t="shared" ca="1" si="913"/>
        <v>33.157142857142844</v>
      </c>
      <c r="H3433" s="17">
        <f t="shared" ca="1" si="914"/>
        <v>5.085714285714273</v>
      </c>
      <c r="I3433" s="17">
        <f t="shared" ca="1" si="915"/>
        <v>6.5196629213483286</v>
      </c>
      <c r="J3433" s="23">
        <f t="shared" ca="1" si="906"/>
        <v>86.701531565184936</v>
      </c>
      <c r="K3433" s="19" t="str">
        <f t="shared" ca="1" si="907"/>
        <v>SELL</v>
      </c>
      <c r="L3433" s="19" t="str">
        <f t="shared" ca="1" si="908"/>
        <v/>
      </c>
      <c r="M3433" s="9" t="str">
        <f t="shared" ca="1" si="909"/>
        <v/>
      </c>
      <c r="N3433" s="9" t="str">
        <f t="shared" ca="1" si="910"/>
        <v/>
      </c>
      <c r="O3433" s="11">
        <f t="shared" ca="1" si="903"/>
        <v>40080</v>
      </c>
      <c r="P3433" s="31">
        <f t="shared" ca="1" si="916"/>
        <v>76</v>
      </c>
      <c r="Q3433" s="9">
        <f t="shared" ca="1" si="911"/>
        <v>0</v>
      </c>
      <c r="R3433" s="34" t="str">
        <f t="shared" ca="1" si="917"/>
        <v>SELL</v>
      </c>
    </row>
    <row r="3434" spans="1:18" x14ac:dyDescent="0.3">
      <c r="A3434" s="9">
        <v>3431</v>
      </c>
      <c r="B3434" s="11">
        <f t="shared" ca="1" si="901"/>
        <v>40081</v>
      </c>
      <c r="C3434" s="17">
        <f t="shared" ca="1" si="902"/>
        <v>4958.95</v>
      </c>
      <c r="D3434" s="42">
        <f t="shared" ca="1" si="912"/>
        <v>-27.600000000000364</v>
      </c>
      <c r="E3434" s="15">
        <f t="shared" ca="1" si="904"/>
        <v>0</v>
      </c>
      <c r="F3434" s="15">
        <f t="shared" ca="1" si="905"/>
        <v>-27.600000000000364</v>
      </c>
      <c r="G3434" s="17">
        <f t="shared" ca="1" si="913"/>
        <v>26.953571428571454</v>
      </c>
      <c r="H3434" s="17">
        <f t="shared" ca="1" si="914"/>
        <v>7.0571428571428703</v>
      </c>
      <c r="I3434" s="17">
        <f t="shared" ca="1" si="915"/>
        <v>3.8193319838056645</v>
      </c>
      <c r="J3434" s="23">
        <f t="shared" ca="1" si="906"/>
        <v>79.250236270082951</v>
      </c>
      <c r="K3434" s="19" t="str">
        <f t="shared" ca="1" si="907"/>
        <v>SELL</v>
      </c>
      <c r="L3434" s="19" t="str">
        <f t="shared" ca="1" si="908"/>
        <v/>
      </c>
      <c r="M3434" s="9" t="str">
        <f t="shared" ca="1" si="909"/>
        <v/>
      </c>
      <c r="N3434" s="9" t="str">
        <f t="shared" ca="1" si="910"/>
        <v/>
      </c>
      <c r="O3434" s="11">
        <f t="shared" ca="1" si="903"/>
        <v>40081</v>
      </c>
      <c r="P3434" s="31">
        <f t="shared" ca="1" si="916"/>
        <v>76</v>
      </c>
      <c r="Q3434" s="9">
        <f t="shared" ca="1" si="911"/>
        <v>0</v>
      </c>
      <c r="R3434" s="34" t="str">
        <f t="shared" ca="1" si="917"/>
        <v>SELL</v>
      </c>
    </row>
    <row r="3435" spans="1:18" x14ac:dyDescent="0.3">
      <c r="A3435" s="9">
        <v>3432</v>
      </c>
      <c r="B3435" s="11">
        <f t="shared" ca="1" si="901"/>
        <v>40085</v>
      </c>
      <c r="C3435" s="17">
        <f t="shared" ca="1" si="902"/>
        <v>5006.8500000000004</v>
      </c>
      <c r="D3435" s="42">
        <f t="shared" ca="1" si="912"/>
        <v>47.900000000000546</v>
      </c>
      <c r="E3435" s="15">
        <f t="shared" ca="1" si="904"/>
        <v>47.900000000000546</v>
      </c>
      <c r="F3435" s="15">
        <f t="shared" ca="1" si="905"/>
        <v>0</v>
      </c>
      <c r="G3435" s="17">
        <f t="shared" ca="1" si="913"/>
        <v>23.053571428571495</v>
      </c>
      <c r="H3435" s="17">
        <f t="shared" ca="1" si="914"/>
        <v>7.0571428571428703</v>
      </c>
      <c r="I3435" s="17">
        <f t="shared" ca="1" si="915"/>
        <v>3.266700404858303</v>
      </c>
      <c r="J3435" s="23">
        <f t="shared" ca="1" si="906"/>
        <v>76.562685327956373</v>
      </c>
      <c r="K3435" s="19" t="str">
        <f t="shared" ca="1" si="907"/>
        <v>SELL</v>
      </c>
      <c r="L3435" s="19" t="str">
        <f t="shared" ca="1" si="908"/>
        <v/>
      </c>
      <c r="M3435" s="9" t="str">
        <f t="shared" ca="1" si="909"/>
        <v/>
      </c>
      <c r="N3435" s="9" t="str">
        <f t="shared" ca="1" si="910"/>
        <v/>
      </c>
      <c r="O3435" s="11">
        <f t="shared" ca="1" si="903"/>
        <v>40085</v>
      </c>
      <c r="P3435" s="31">
        <f t="shared" ca="1" si="916"/>
        <v>76</v>
      </c>
      <c r="Q3435" s="9">
        <f t="shared" ca="1" si="911"/>
        <v>0</v>
      </c>
      <c r="R3435" s="34" t="str">
        <f t="shared" ca="1" si="917"/>
        <v>SELL</v>
      </c>
    </row>
    <row r="3436" spans="1:18" x14ac:dyDescent="0.3">
      <c r="A3436" s="9">
        <v>3433</v>
      </c>
      <c r="B3436" s="11">
        <f t="shared" ca="1" si="901"/>
        <v>40086</v>
      </c>
      <c r="C3436" s="17">
        <f t="shared" ca="1" si="902"/>
        <v>5083.95</v>
      </c>
      <c r="D3436" s="42">
        <f t="shared" ca="1" si="912"/>
        <v>77.099999999999454</v>
      </c>
      <c r="E3436" s="15">
        <f t="shared" ca="1" si="904"/>
        <v>77.099999999999454</v>
      </c>
      <c r="F3436" s="15">
        <f t="shared" ca="1" si="905"/>
        <v>0</v>
      </c>
      <c r="G3436" s="17">
        <f t="shared" ca="1" si="913"/>
        <v>26.964285714285715</v>
      </c>
      <c r="H3436" s="17">
        <f t="shared" ca="1" si="914"/>
        <v>7.0571428571428703</v>
      </c>
      <c r="I3436" s="17">
        <f t="shared" ca="1" si="915"/>
        <v>3.8208502024291429</v>
      </c>
      <c r="J3436" s="23">
        <f t="shared" ca="1" si="906"/>
        <v>79.256770942683147</v>
      </c>
      <c r="K3436" s="19" t="str">
        <f t="shared" ca="1" si="907"/>
        <v>SELL</v>
      </c>
      <c r="L3436" s="19" t="str">
        <f t="shared" ca="1" si="908"/>
        <v/>
      </c>
      <c r="M3436" s="9" t="str">
        <f t="shared" ca="1" si="909"/>
        <v/>
      </c>
      <c r="N3436" s="9" t="str">
        <f t="shared" ca="1" si="910"/>
        <v/>
      </c>
      <c r="O3436" s="11">
        <f t="shared" ca="1" si="903"/>
        <v>40086</v>
      </c>
      <c r="P3436" s="31">
        <f t="shared" ca="1" si="916"/>
        <v>76</v>
      </c>
      <c r="Q3436" s="9">
        <f t="shared" ca="1" si="911"/>
        <v>0</v>
      </c>
      <c r="R3436" s="34" t="str">
        <f t="shared" ca="1" si="917"/>
        <v>SELL</v>
      </c>
    </row>
    <row r="3437" spans="1:18" x14ac:dyDescent="0.3">
      <c r="A3437" s="9">
        <v>3434</v>
      </c>
      <c r="B3437" s="11">
        <f t="shared" ca="1" si="901"/>
        <v>40087</v>
      </c>
      <c r="C3437" s="17">
        <f t="shared" ca="1" si="902"/>
        <v>5083.3999999999996</v>
      </c>
      <c r="D3437" s="42">
        <f t="shared" ca="1" si="912"/>
        <v>-0.5500000000001819</v>
      </c>
      <c r="E3437" s="15">
        <f t="shared" ca="1" si="904"/>
        <v>0</v>
      </c>
      <c r="F3437" s="15">
        <f t="shared" ca="1" si="905"/>
        <v>-0.5500000000001819</v>
      </c>
      <c r="G3437" s="17">
        <f t="shared" ca="1" si="913"/>
        <v>26.321428571428573</v>
      </c>
      <c r="H3437" s="17">
        <f t="shared" ca="1" si="914"/>
        <v>7.0964285714285973</v>
      </c>
      <c r="I3437" s="17">
        <f t="shared" ca="1" si="915"/>
        <v>3.7091092098641036</v>
      </c>
      <c r="J3437" s="23">
        <f t="shared" ca="1" si="906"/>
        <v>78.764561291012015</v>
      </c>
      <c r="K3437" s="19" t="str">
        <f t="shared" ca="1" si="907"/>
        <v>SELL</v>
      </c>
      <c r="L3437" s="19" t="str">
        <f t="shared" ca="1" si="908"/>
        <v/>
      </c>
      <c r="M3437" s="9" t="str">
        <f t="shared" ca="1" si="909"/>
        <v/>
      </c>
      <c r="N3437" s="9" t="str">
        <f t="shared" ca="1" si="910"/>
        <v/>
      </c>
      <c r="O3437" s="11">
        <f t="shared" ca="1" si="903"/>
        <v>40087</v>
      </c>
      <c r="P3437" s="31">
        <f t="shared" ca="1" si="916"/>
        <v>76</v>
      </c>
      <c r="Q3437" s="9">
        <f t="shared" ca="1" si="911"/>
        <v>0</v>
      </c>
      <c r="R3437" s="34" t="str">
        <f t="shared" ca="1" si="917"/>
        <v>SELL</v>
      </c>
    </row>
    <row r="3438" spans="1:18" x14ac:dyDescent="0.3">
      <c r="A3438" s="9">
        <v>3435</v>
      </c>
      <c r="B3438" s="11">
        <f t="shared" ca="1" si="901"/>
        <v>40091</v>
      </c>
      <c r="C3438" s="17">
        <f t="shared" ca="1" si="902"/>
        <v>5003.2</v>
      </c>
      <c r="D3438" s="42">
        <f t="shared" ca="1" si="912"/>
        <v>-80.199999999999818</v>
      </c>
      <c r="E3438" s="15">
        <f t="shared" ca="1" si="904"/>
        <v>0</v>
      </c>
      <c r="F3438" s="15">
        <f t="shared" ca="1" si="905"/>
        <v>-80.199999999999818</v>
      </c>
      <c r="G3438" s="17">
        <f t="shared" ca="1" si="913"/>
        <v>25.953571428571454</v>
      </c>
      <c r="H3438" s="17">
        <f t="shared" ca="1" si="914"/>
        <v>12.825000000000014</v>
      </c>
      <c r="I3438" s="17">
        <f t="shared" ca="1" si="915"/>
        <v>2.0236702868281813</v>
      </c>
      <c r="J3438" s="23">
        <f t="shared" ca="1" si="906"/>
        <v>66.927610978080679</v>
      </c>
      <c r="K3438" s="19" t="str">
        <f t="shared" ca="1" si="907"/>
        <v/>
      </c>
      <c r="L3438" s="19" t="str">
        <f t="shared" ca="1" si="908"/>
        <v/>
      </c>
      <c r="M3438" s="9" t="str">
        <f t="shared" ca="1" si="909"/>
        <v/>
      </c>
      <c r="N3438" s="9" t="str">
        <f t="shared" ca="1" si="910"/>
        <v/>
      </c>
      <c r="O3438" s="11">
        <f t="shared" ca="1" si="903"/>
        <v>40091</v>
      </c>
      <c r="P3438" s="31">
        <f t="shared" ca="1" si="916"/>
        <v>76</v>
      </c>
      <c r="Q3438" s="9">
        <f t="shared" ca="1" si="911"/>
        <v>0</v>
      </c>
      <c r="R3438" s="34" t="str">
        <f t="shared" ca="1" si="917"/>
        <v>SELL</v>
      </c>
    </row>
    <row r="3439" spans="1:18" x14ac:dyDescent="0.3">
      <c r="A3439" s="9">
        <v>3436</v>
      </c>
      <c r="B3439" s="11">
        <f t="shared" ca="1" si="901"/>
        <v>40092</v>
      </c>
      <c r="C3439" s="17">
        <f t="shared" ca="1" si="902"/>
        <v>5027.3999999999996</v>
      </c>
      <c r="D3439" s="42">
        <f t="shared" ca="1" si="912"/>
        <v>24.199999999999818</v>
      </c>
      <c r="E3439" s="15">
        <f t="shared" ca="1" si="904"/>
        <v>24.199999999999818</v>
      </c>
      <c r="F3439" s="15">
        <f t="shared" ca="1" si="905"/>
        <v>0</v>
      </c>
      <c r="G3439" s="17">
        <f t="shared" ca="1" si="913"/>
        <v>26.957142857142831</v>
      </c>
      <c r="H3439" s="17">
        <f t="shared" ca="1" si="914"/>
        <v>12.825000000000014</v>
      </c>
      <c r="I3439" s="17">
        <f t="shared" ca="1" si="915"/>
        <v>2.1019214703425186</v>
      </c>
      <c r="J3439" s="23">
        <f t="shared" ca="1" si="906"/>
        <v>67.761917586856953</v>
      </c>
      <c r="K3439" s="19" t="str">
        <f t="shared" ca="1" si="907"/>
        <v/>
      </c>
      <c r="L3439" s="19" t="str">
        <f t="shared" ca="1" si="908"/>
        <v/>
      </c>
      <c r="M3439" s="9" t="str">
        <f t="shared" ca="1" si="909"/>
        <v/>
      </c>
      <c r="N3439" s="9" t="str">
        <f t="shared" ca="1" si="910"/>
        <v/>
      </c>
      <c r="O3439" s="11">
        <f t="shared" ca="1" si="903"/>
        <v>40092</v>
      </c>
      <c r="P3439" s="31">
        <f t="shared" ca="1" si="916"/>
        <v>76</v>
      </c>
      <c r="Q3439" s="9">
        <f t="shared" ca="1" si="911"/>
        <v>0</v>
      </c>
      <c r="R3439" s="34" t="str">
        <f t="shared" ca="1" si="917"/>
        <v>SELL</v>
      </c>
    </row>
    <row r="3440" spans="1:18" x14ac:dyDescent="0.3">
      <c r="A3440" s="9">
        <v>3437</v>
      </c>
      <c r="B3440" s="11">
        <f t="shared" ca="1" si="901"/>
        <v>40093</v>
      </c>
      <c r="C3440" s="17">
        <f t="shared" ca="1" si="902"/>
        <v>4985.75</v>
      </c>
      <c r="D3440" s="42">
        <f t="shared" ca="1" si="912"/>
        <v>-41.649999999999636</v>
      </c>
      <c r="E3440" s="15">
        <f t="shared" ca="1" si="904"/>
        <v>0</v>
      </c>
      <c r="F3440" s="15">
        <f t="shared" ca="1" si="905"/>
        <v>-41.649999999999636</v>
      </c>
      <c r="G3440" s="17">
        <f t="shared" ca="1" si="913"/>
        <v>26.957142857142831</v>
      </c>
      <c r="H3440" s="17">
        <f t="shared" ca="1" si="914"/>
        <v>14.303571428571429</v>
      </c>
      <c r="I3440" s="17">
        <f t="shared" ca="1" si="915"/>
        <v>1.8846441947565524</v>
      </c>
      <c r="J3440" s="23">
        <f t="shared" ca="1" si="906"/>
        <v>65.333679563749655</v>
      </c>
      <c r="K3440" s="19" t="str">
        <f t="shared" ca="1" si="907"/>
        <v/>
      </c>
      <c r="L3440" s="19" t="str">
        <f t="shared" ca="1" si="908"/>
        <v/>
      </c>
      <c r="M3440" s="9" t="str">
        <f t="shared" ca="1" si="909"/>
        <v/>
      </c>
      <c r="N3440" s="9" t="str">
        <f t="shared" ca="1" si="910"/>
        <v/>
      </c>
      <c r="O3440" s="11">
        <f t="shared" ca="1" si="903"/>
        <v>40093</v>
      </c>
      <c r="P3440" s="31">
        <f t="shared" ca="1" si="916"/>
        <v>76</v>
      </c>
      <c r="Q3440" s="9">
        <f t="shared" ca="1" si="911"/>
        <v>0</v>
      </c>
      <c r="R3440" s="34" t="str">
        <f t="shared" ca="1" si="917"/>
        <v>SELL</v>
      </c>
    </row>
    <row r="3441" spans="1:18" x14ac:dyDescent="0.3">
      <c r="A3441" s="9">
        <v>3438</v>
      </c>
      <c r="B3441" s="11">
        <f t="shared" ca="1" si="901"/>
        <v>40094</v>
      </c>
      <c r="C3441" s="17">
        <f t="shared" ca="1" si="902"/>
        <v>5002.25</v>
      </c>
      <c r="D3441" s="42">
        <f t="shared" ca="1" si="912"/>
        <v>16.5</v>
      </c>
      <c r="E3441" s="15">
        <f t="shared" ca="1" si="904"/>
        <v>16.5</v>
      </c>
      <c r="F3441" s="15">
        <f t="shared" ca="1" si="905"/>
        <v>0</v>
      </c>
      <c r="G3441" s="17">
        <f t="shared" ca="1" si="913"/>
        <v>22.171428571428546</v>
      </c>
      <c r="H3441" s="17">
        <f t="shared" ca="1" si="914"/>
        <v>14.303571428571429</v>
      </c>
      <c r="I3441" s="17">
        <f t="shared" ca="1" si="915"/>
        <v>1.5500624219725325</v>
      </c>
      <c r="J3441" s="23">
        <f t="shared" ca="1" si="906"/>
        <v>60.785273670811684</v>
      </c>
      <c r="K3441" s="19" t="str">
        <f t="shared" ca="1" si="907"/>
        <v/>
      </c>
      <c r="L3441" s="19" t="str">
        <f t="shared" ca="1" si="908"/>
        <v/>
      </c>
      <c r="M3441" s="9" t="str">
        <f t="shared" ca="1" si="909"/>
        <v/>
      </c>
      <c r="N3441" s="9" t="str">
        <f t="shared" ca="1" si="910"/>
        <v/>
      </c>
      <c r="O3441" s="11">
        <f t="shared" ca="1" si="903"/>
        <v>40094</v>
      </c>
      <c r="P3441" s="31">
        <f t="shared" ca="1" si="916"/>
        <v>76</v>
      </c>
      <c r="Q3441" s="9">
        <f t="shared" ca="1" si="911"/>
        <v>0</v>
      </c>
      <c r="R3441" s="34" t="str">
        <f t="shared" ca="1" si="917"/>
        <v>SELL</v>
      </c>
    </row>
    <row r="3442" spans="1:18" x14ac:dyDescent="0.3">
      <c r="A3442" s="9">
        <v>3439</v>
      </c>
      <c r="B3442" s="11">
        <f t="shared" ca="1" si="901"/>
        <v>40095</v>
      </c>
      <c r="C3442" s="17">
        <f t="shared" ca="1" si="902"/>
        <v>4945.2</v>
      </c>
      <c r="D3442" s="42">
        <f t="shared" ca="1" si="912"/>
        <v>-57.050000000000182</v>
      </c>
      <c r="E3442" s="15">
        <f t="shared" ca="1" si="904"/>
        <v>0</v>
      </c>
      <c r="F3442" s="15">
        <f t="shared" ca="1" si="905"/>
        <v>-57.050000000000182</v>
      </c>
      <c r="G3442" s="17">
        <f t="shared" ca="1" si="913"/>
        <v>17.435714285714312</v>
      </c>
      <c r="H3442" s="17">
        <f t="shared" ca="1" si="914"/>
        <v>18.378571428571441</v>
      </c>
      <c r="I3442" s="17">
        <f t="shared" ca="1" si="915"/>
        <v>0.94869801787796426</v>
      </c>
      <c r="J3442" s="23">
        <f t="shared" ca="1" si="906"/>
        <v>48.683685680095756</v>
      </c>
      <c r="K3442" s="19" t="str">
        <f t="shared" ca="1" si="907"/>
        <v/>
      </c>
      <c r="L3442" s="19" t="str">
        <f t="shared" ca="1" si="908"/>
        <v/>
      </c>
      <c r="M3442" s="9" t="str">
        <f t="shared" ca="1" si="909"/>
        <v/>
      </c>
      <c r="N3442" s="9" t="str">
        <f t="shared" ca="1" si="910"/>
        <v/>
      </c>
      <c r="O3442" s="11">
        <f t="shared" ca="1" si="903"/>
        <v>40095</v>
      </c>
      <c r="P3442" s="31">
        <f t="shared" ca="1" si="916"/>
        <v>76</v>
      </c>
      <c r="Q3442" s="9">
        <f t="shared" ca="1" si="911"/>
        <v>0</v>
      </c>
      <c r="R3442" s="34" t="str">
        <f t="shared" ca="1" si="917"/>
        <v>SELL</v>
      </c>
    </row>
    <row r="3443" spans="1:18" x14ac:dyDescent="0.3">
      <c r="A3443" s="9">
        <v>3440</v>
      </c>
      <c r="B3443" s="11">
        <f t="shared" ca="1" si="901"/>
        <v>40098</v>
      </c>
      <c r="C3443" s="17">
        <f t="shared" ca="1" si="902"/>
        <v>5054.25</v>
      </c>
      <c r="D3443" s="42">
        <f t="shared" ca="1" si="912"/>
        <v>109.05000000000018</v>
      </c>
      <c r="E3443" s="15">
        <f t="shared" ca="1" si="904"/>
        <v>109.05000000000018</v>
      </c>
      <c r="F3443" s="15">
        <f t="shared" ca="1" si="905"/>
        <v>0</v>
      </c>
      <c r="G3443" s="17">
        <f t="shared" ca="1" si="913"/>
        <v>24.714285714285715</v>
      </c>
      <c r="H3443" s="17">
        <f t="shared" ca="1" si="914"/>
        <v>18.378571428571441</v>
      </c>
      <c r="I3443" s="17">
        <f t="shared" ca="1" si="915"/>
        <v>1.3447337738048961</v>
      </c>
      <c r="J3443" s="23">
        <f t="shared" ca="1" si="906"/>
        <v>57.351234874854953</v>
      </c>
      <c r="K3443" s="19" t="str">
        <f t="shared" ca="1" si="907"/>
        <v/>
      </c>
      <c r="L3443" s="19" t="str">
        <f t="shared" ca="1" si="908"/>
        <v/>
      </c>
      <c r="M3443" s="9" t="str">
        <f t="shared" ca="1" si="909"/>
        <v/>
      </c>
      <c r="N3443" s="9" t="str">
        <f t="shared" ca="1" si="910"/>
        <v/>
      </c>
      <c r="O3443" s="11">
        <f t="shared" ca="1" si="903"/>
        <v>40098</v>
      </c>
      <c r="P3443" s="31">
        <f t="shared" ca="1" si="916"/>
        <v>76</v>
      </c>
      <c r="Q3443" s="9">
        <f t="shared" ca="1" si="911"/>
        <v>0</v>
      </c>
      <c r="R3443" s="34" t="str">
        <f t="shared" ca="1" si="917"/>
        <v>SELL</v>
      </c>
    </row>
    <row r="3444" spans="1:18" x14ac:dyDescent="0.3">
      <c r="A3444" s="9">
        <v>3441</v>
      </c>
      <c r="B3444" s="11">
        <f t="shared" ca="1" si="901"/>
        <v>40100</v>
      </c>
      <c r="C3444" s="17">
        <f t="shared" ca="1" si="902"/>
        <v>5118.2</v>
      </c>
      <c r="D3444" s="42">
        <f t="shared" ca="1" si="912"/>
        <v>63.949999999999818</v>
      </c>
      <c r="E3444" s="15">
        <f t="shared" ca="1" si="904"/>
        <v>63.949999999999818</v>
      </c>
      <c r="F3444" s="15">
        <f t="shared" ca="1" si="905"/>
        <v>0</v>
      </c>
      <c r="G3444" s="17">
        <f t="shared" ca="1" si="913"/>
        <v>28.532142857142844</v>
      </c>
      <c r="H3444" s="17">
        <f t="shared" ca="1" si="914"/>
        <v>18.378571428571441</v>
      </c>
      <c r="I3444" s="17">
        <f t="shared" ca="1" si="915"/>
        <v>1.552467936261172</v>
      </c>
      <c r="J3444" s="23">
        <f t="shared" ca="1" si="906"/>
        <v>60.822230681385584</v>
      </c>
      <c r="K3444" s="19" t="str">
        <f t="shared" ca="1" si="907"/>
        <v/>
      </c>
      <c r="L3444" s="19" t="str">
        <f t="shared" ca="1" si="908"/>
        <v/>
      </c>
      <c r="M3444" s="9" t="str">
        <f t="shared" ca="1" si="909"/>
        <v/>
      </c>
      <c r="N3444" s="9" t="str">
        <f t="shared" ca="1" si="910"/>
        <v/>
      </c>
      <c r="O3444" s="11">
        <f t="shared" ca="1" si="903"/>
        <v>40100</v>
      </c>
      <c r="P3444" s="31">
        <f t="shared" ca="1" si="916"/>
        <v>76</v>
      </c>
      <c r="Q3444" s="9">
        <f t="shared" ca="1" si="911"/>
        <v>0</v>
      </c>
      <c r="R3444" s="34" t="str">
        <f t="shared" ca="1" si="917"/>
        <v>SELL</v>
      </c>
    </row>
    <row r="3445" spans="1:18" x14ac:dyDescent="0.3">
      <c r="A3445" s="9">
        <v>3442</v>
      </c>
      <c r="B3445" s="11">
        <f t="shared" ca="1" si="901"/>
        <v>40101</v>
      </c>
      <c r="C3445" s="17">
        <f t="shared" ca="1" si="902"/>
        <v>5108.8500000000004</v>
      </c>
      <c r="D3445" s="42">
        <f t="shared" ca="1" si="912"/>
        <v>-9.3499999999994543</v>
      </c>
      <c r="E3445" s="15">
        <f t="shared" ca="1" si="904"/>
        <v>0</v>
      </c>
      <c r="F3445" s="15">
        <f t="shared" ca="1" si="905"/>
        <v>-9.3499999999994543</v>
      </c>
      <c r="G3445" s="17">
        <f t="shared" ca="1" si="913"/>
        <v>25.378571428571441</v>
      </c>
      <c r="H3445" s="17">
        <f t="shared" ca="1" si="914"/>
        <v>19.046428571428546</v>
      </c>
      <c r="I3445" s="17">
        <f t="shared" ca="1" si="915"/>
        <v>1.3324582786424175</v>
      </c>
      <c r="J3445" s="23">
        <f t="shared" ca="1" si="906"/>
        <v>57.126778679958242</v>
      </c>
      <c r="K3445" s="19" t="str">
        <f t="shared" ca="1" si="907"/>
        <v/>
      </c>
      <c r="L3445" s="19" t="str">
        <f t="shared" ca="1" si="908"/>
        <v/>
      </c>
      <c r="M3445" s="9" t="str">
        <f t="shared" ca="1" si="909"/>
        <v/>
      </c>
      <c r="N3445" s="9" t="str">
        <f t="shared" ca="1" si="910"/>
        <v/>
      </c>
      <c r="O3445" s="11">
        <f t="shared" ca="1" si="903"/>
        <v>40101</v>
      </c>
      <c r="P3445" s="31">
        <f t="shared" ca="1" si="916"/>
        <v>76</v>
      </c>
      <c r="Q3445" s="9">
        <f t="shared" ca="1" si="911"/>
        <v>0</v>
      </c>
      <c r="R3445" s="34" t="str">
        <f t="shared" ca="1" si="917"/>
        <v>SELL</v>
      </c>
    </row>
    <row r="3446" spans="1:18" x14ac:dyDescent="0.3">
      <c r="A3446" s="9">
        <v>3443</v>
      </c>
      <c r="B3446" s="11">
        <f t="shared" ca="1" si="901"/>
        <v>40102</v>
      </c>
      <c r="C3446" s="17">
        <f t="shared" ca="1" si="902"/>
        <v>5142.1499999999996</v>
      </c>
      <c r="D3446" s="42">
        <f t="shared" ca="1" si="912"/>
        <v>33.299999999999272</v>
      </c>
      <c r="E3446" s="15">
        <f t="shared" ca="1" si="904"/>
        <v>33.299999999999272</v>
      </c>
      <c r="F3446" s="15">
        <f t="shared" ca="1" si="905"/>
        <v>0</v>
      </c>
      <c r="G3446" s="17">
        <f t="shared" ca="1" si="913"/>
        <v>27.757142857142817</v>
      </c>
      <c r="H3446" s="17">
        <f t="shared" ca="1" si="914"/>
        <v>15.457142857142831</v>
      </c>
      <c r="I3446" s="17">
        <f t="shared" ca="1" si="915"/>
        <v>1.7957486136783738</v>
      </c>
      <c r="J3446" s="23">
        <f t="shared" ca="1" si="906"/>
        <v>64.231404958677686</v>
      </c>
      <c r="K3446" s="19" t="str">
        <f t="shared" ca="1" si="907"/>
        <v/>
      </c>
      <c r="L3446" s="19" t="str">
        <f t="shared" ca="1" si="908"/>
        <v/>
      </c>
      <c r="M3446" s="9" t="str">
        <f t="shared" ca="1" si="909"/>
        <v/>
      </c>
      <c r="N3446" s="9" t="str">
        <f t="shared" ca="1" si="910"/>
        <v/>
      </c>
      <c r="O3446" s="11">
        <f t="shared" ca="1" si="903"/>
        <v>40102</v>
      </c>
      <c r="P3446" s="31">
        <f t="shared" ca="1" si="916"/>
        <v>76</v>
      </c>
      <c r="Q3446" s="9">
        <f t="shared" ca="1" si="911"/>
        <v>0</v>
      </c>
      <c r="R3446" s="34" t="str">
        <f t="shared" ca="1" si="917"/>
        <v>SELL</v>
      </c>
    </row>
    <row r="3447" spans="1:18" x14ac:dyDescent="0.3">
      <c r="A3447" s="9">
        <v>3444</v>
      </c>
      <c r="B3447" s="11">
        <f t="shared" ca="1" si="901"/>
        <v>40106</v>
      </c>
      <c r="C3447" s="17">
        <f t="shared" ca="1" si="902"/>
        <v>5114.45</v>
      </c>
      <c r="D3447" s="42">
        <f t="shared" ca="1" si="912"/>
        <v>-27.699999999999818</v>
      </c>
      <c r="E3447" s="15">
        <f t="shared" ca="1" si="904"/>
        <v>0</v>
      </c>
      <c r="F3447" s="15">
        <f t="shared" ca="1" si="905"/>
        <v>-27.699999999999818</v>
      </c>
      <c r="G3447" s="17">
        <f t="shared" ca="1" si="913"/>
        <v>26.571428571428505</v>
      </c>
      <c r="H3447" s="17">
        <f t="shared" ca="1" si="914"/>
        <v>17.435714285714248</v>
      </c>
      <c r="I3447" s="17">
        <f t="shared" ca="1" si="915"/>
        <v>1.5239655878738216</v>
      </c>
      <c r="J3447" s="23">
        <f t="shared" ca="1" si="906"/>
        <v>60.379808472650538</v>
      </c>
      <c r="K3447" s="19" t="str">
        <f t="shared" ca="1" si="907"/>
        <v/>
      </c>
      <c r="L3447" s="19" t="str">
        <f t="shared" ca="1" si="908"/>
        <v/>
      </c>
      <c r="M3447" s="9" t="str">
        <f t="shared" ca="1" si="909"/>
        <v/>
      </c>
      <c r="N3447" s="9" t="str">
        <f t="shared" ca="1" si="910"/>
        <v/>
      </c>
      <c r="O3447" s="11">
        <f t="shared" ca="1" si="903"/>
        <v>40106</v>
      </c>
      <c r="P3447" s="31">
        <f t="shared" ca="1" si="916"/>
        <v>76</v>
      </c>
      <c r="Q3447" s="9">
        <f t="shared" ca="1" si="911"/>
        <v>0</v>
      </c>
      <c r="R3447" s="34" t="str">
        <f t="shared" ca="1" si="917"/>
        <v>SELL</v>
      </c>
    </row>
    <row r="3448" spans="1:18" x14ac:dyDescent="0.3">
      <c r="A3448" s="9">
        <v>3445</v>
      </c>
      <c r="B3448" s="11">
        <f t="shared" ca="1" si="901"/>
        <v>40107</v>
      </c>
      <c r="C3448" s="17">
        <f t="shared" ca="1" si="902"/>
        <v>5063.6000000000004</v>
      </c>
      <c r="D3448" s="42">
        <f t="shared" ca="1" si="912"/>
        <v>-50.849999999999454</v>
      </c>
      <c r="E3448" s="15">
        <f t="shared" ca="1" si="904"/>
        <v>0</v>
      </c>
      <c r="F3448" s="15">
        <f t="shared" ca="1" si="905"/>
        <v>-50.849999999999454</v>
      </c>
      <c r="G3448" s="17">
        <f t="shared" ca="1" si="913"/>
        <v>26.571428571428505</v>
      </c>
      <c r="H3448" s="17">
        <f t="shared" ca="1" si="914"/>
        <v>19.096428571428469</v>
      </c>
      <c r="I3448" s="17">
        <f t="shared" ca="1" si="915"/>
        <v>1.3914344492238679</v>
      </c>
      <c r="J3448" s="23">
        <f t="shared" ca="1" si="906"/>
        <v>58.184093219676306</v>
      </c>
      <c r="K3448" s="19" t="str">
        <f t="shared" ca="1" si="907"/>
        <v/>
      </c>
      <c r="L3448" s="19" t="str">
        <f t="shared" ca="1" si="908"/>
        <v/>
      </c>
      <c r="M3448" s="9" t="str">
        <f t="shared" ca="1" si="909"/>
        <v/>
      </c>
      <c r="N3448" s="9" t="str">
        <f t="shared" ca="1" si="910"/>
        <v/>
      </c>
      <c r="O3448" s="11">
        <f t="shared" ca="1" si="903"/>
        <v>40107</v>
      </c>
      <c r="P3448" s="31">
        <f t="shared" ca="1" si="916"/>
        <v>76</v>
      </c>
      <c r="Q3448" s="9">
        <f t="shared" ca="1" si="911"/>
        <v>0</v>
      </c>
      <c r="R3448" s="34" t="str">
        <f t="shared" ca="1" si="917"/>
        <v>SELL</v>
      </c>
    </row>
    <row r="3449" spans="1:18" x14ac:dyDescent="0.3">
      <c r="A3449" s="9">
        <v>3446</v>
      </c>
      <c r="B3449" s="11">
        <f t="shared" ca="1" si="901"/>
        <v>40108</v>
      </c>
      <c r="C3449" s="17">
        <f t="shared" ca="1" si="902"/>
        <v>4988.6000000000004</v>
      </c>
      <c r="D3449" s="42">
        <f t="shared" ca="1" si="912"/>
        <v>-75</v>
      </c>
      <c r="E3449" s="15">
        <f t="shared" ca="1" si="904"/>
        <v>0</v>
      </c>
      <c r="F3449" s="15">
        <f t="shared" ca="1" si="905"/>
        <v>-75</v>
      </c>
      <c r="G3449" s="17">
        <f t="shared" ca="1" si="913"/>
        <v>23.149999999999896</v>
      </c>
      <c r="H3449" s="17">
        <f t="shared" ca="1" si="914"/>
        <v>24.453571428571326</v>
      </c>
      <c r="I3449" s="17">
        <f t="shared" ca="1" si="915"/>
        <v>0.94669198188987846</v>
      </c>
      <c r="J3449" s="23">
        <f t="shared" ca="1" si="906"/>
        <v>48.630805011628773</v>
      </c>
      <c r="K3449" s="19" t="str">
        <f t="shared" ca="1" si="907"/>
        <v/>
      </c>
      <c r="L3449" s="19" t="str">
        <f t="shared" ca="1" si="908"/>
        <v/>
      </c>
      <c r="M3449" s="9" t="str">
        <f t="shared" ca="1" si="909"/>
        <v/>
      </c>
      <c r="N3449" s="9" t="str">
        <f t="shared" ca="1" si="910"/>
        <v/>
      </c>
      <c r="O3449" s="11">
        <f t="shared" ca="1" si="903"/>
        <v>40108</v>
      </c>
      <c r="P3449" s="31">
        <f t="shared" ca="1" si="916"/>
        <v>76</v>
      </c>
      <c r="Q3449" s="9">
        <f t="shared" ca="1" si="911"/>
        <v>0</v>
      </c>
      <c r="R3449" s="34" t="str">
        <f t="shared" ca="1" si="917"/>
        <v>SELL</v>
      </c>
    </row>
    <row r="3450" spans="1:18" x14ac:dyDescent="0.3">
      <c r="A3450" s="9">
        <v>3447</v>
      </c>
      <c r="B3450" s="11">
        <f t="shared" ca="1" si="901"/>
        <v>40109</v>
      </c>
      <c r="C3450" s="17">
        <f t="shared" ca="1" si="902"/>
        <v>4997.05</v>
      </c>
      <c r="D3450" s="42">
        <f t="shared" ca="1" si="912"/>
        <v>8.4499999999998181</v>
      </c>
      <c r="E3450" s="15">
        <f t="shared" ca="1" si="904"/>
        <v>8.4499999999998181</v>
      </c>
      <c r="F3450" s="15">
        <f t="shared" ca="1" si="905"/>
        <v>0</v>
      </c>
      <c r="G3450" s="17">
        <f t="shared" ca="1" si="913"/>
        <v>18.246428571428492</v>
      </c>
      <c r="H3450" s="17">
        <f t="shared" ca="1" si="914"/>
        <v>24.453571428571326</v>
      </c>
      <c r="I3450" s="17">
        <f t="shared" ca="1" si="915"/>
        <v>0.74616620417701174</v>
      </c>
      <c r="J3450" s="23">
        <f t="shared" ca="1" si="906"/>
        <v>42.731682837069258</v>
      </c>
      <c r="K3450" s="19" t="str">
        <f t="shared" ca="1" si="907"/>
        <v/>
      </c>
      <c r="L3450" s="19" t="str">
        <f t="shared" ca="1" si="908"/>
        <v/>
      </c>
      <c r="M3450" s="9" t="str">
        <f t="shared" ca="1" si="909"/>
        <v/>
      </c>
      <c r="N3450" s="9" t="str">
        <f t="shared" ca="1" si="910"/>
        <v/>
      </c>
      <c r="O3450" s="11">
        <f t="shared" ca="1" si="903"/>
        <v>40109</v>
      </c>
      <c r="P3450" s="31">
        <f t="shared" ca="1" si="916"/>
        <v>76</v>
      </c>
      <c r="Q3450" s="9">
        <f t="shared" ca="1" si="911"/>
        <v>0</v>
      </c>
      <c r="R3450" s="34" t="str">
        <f t="shared" ca="1" si="917"/>
        <v>SELL</v>
      </c>
    </row>
    <row r="3451" spans="1:18" x14ac:dyDescent="0.3">
      <c r="A3451" s="9">
        <v>3448</v>
      </c>
      <c r="B3451" s="11">
        <f t="shared" ca="1" si="901"/>
        <v>40112</v>
      </c>
      <c r="C3451" s="17">
        <f t="shared" ca="1" si="902"/>
        <v>4970.8999999999996</v>
      </c>
      <c r="D3451" s="42">
        <f t="shared" ca="1" si="912"/>
        <v>-26.150000000000546</v>
      </c>
      <c r="E3451" s="15">
        <f t="shared" ca="1" si="904"/>
        <v>0</v>
      </c>
      <c r="F3451" s="15">
        <f t="shared" ca="1" si="905"/>
        <v>-26.150000000000546</v>
      </c>
      <c r="G3451" s="17">
        <f t="shared" ca="1" si="913"/>
        <v>18.246428571428492</v>
      </c>
      <c r="H3451" s="17">
        <f t="shared" ca="1" si="914"/>
        <v>26.28214285714278</v>
      </c>
      <c r="I3451" s="17">
        <f t="shared" ca="1" si="915"/>
        <v>0.69425193640440175</v>
      </c>
      <c r="J3451" s="23">
        <f t="shared" ca="1" si="906"/>
        <v>40.976900866217484</v>
      </c>
      <c r="K3451" s="19" t="str">
        <f t="shared" ca="1" si="907"/>
        <v/>
      </c>
      <c r="L3451" s="19" t="str">
        <f t="shared" ca="1" si="908"/>
        <v/>
      </c>
      <c r="M3451" s="9" t="str">
        <f t="shared" ca="1" si="909"/>
        <v/>
      </c>
      <c r="N3451" s="9" t="str">
        <f t="shared" ca="1" si="910"/>
        <v/>
      </c>
      <c r="O3451" s="11">
        <f t="shared" ca="1" si="903"/>
        <v>40112</v>
      </c>
      <c r="P3451" s="31">
        <f t="shared" ca="1" si="916"/>
        <v>76</v>
      </c>
      <c r="Q3451" s="9">
        <f t="shared" ca="1" si="911"/>
        <v>0</v>
      </c>
      <c r="R3451" s="34" t="str">
        <f t="shared" ca="1" si="917"/>
        <v>SELL</v>
      </c>
    </row>
    <row r="3452" spans="1:18" x14ac:dyDescent="0.3">
      <c r="A3452" s="9">
        <v>3449</v>
      </c>
      <c r="B3452" s="11">
        <f t="shared" ca="1" si="901"/>
        <v>40113</v>
      </c>
      <c r="C3452" s="17">
        <f t="shared" ca="1" si="902"/>
        <v>4846.7</v>
      </c>
      <c r="D3452" s="42">
        <f t="shared" ca="1" si="912"/>
        <v>-124.19999999999982</v>
      </c>
      <c r="E3452" s="15">
        <f t="shared" ca="1" si="904"/>
        <v>0</v>
      </c>
      <c r="F3452" s="15">
        <f t="shared" ca="1" si="905"/>
        <v>-124.19999999999982</v>
      </c>
      <c r="G3452" s="17">
        <f t="shared" ca="1" si="913"/>
        <v>18.246428571428492</v>
      </c>
      <c r="H3452" s="17">
        <f t="shared" ca="1" si="914"/>
        <v>29.424999999999923</v>
      </c>
      <c r="I3452" s="17">
        <f t="shared" ca="1" si="915"/>
        <v>0.62009952664158163</v>
      </c>
      <c r="J3452" s="23">
        <f t="shared" ca="1" si="906"/>
        <v>38.275397063230407</v>
      </c>
      <c r="K3452" s="19" t="str">
        <f t="shared" ca="1" si="907"/>
        <v/>
      </c>
      <c r="L3452" s="19" t="str">
        <f t="shared" ca="1" si="908"/>
        <v/>
      </c>
      <c r="M3452" s="9" t="str">
        <f t="shared" ca="1" si="909"/>
        <v/>
      </c>
      <c r="N3452" s="9" t="str">
        <f t="shared" ca="1" si="910"/>
        <v/>
      </c>
      <c r="O3452" s="11">
        <f t="shared" ca="1" si="903"/>
        <v>40113</v>
      </c>
      <c r="P3452" s="31">
        <f t="shared" ca="1" si="916"/>
        <v>76</v>
      </c>
      <c r="Q3452" s="9">
        <f t="shared" ca="1" si="911"/>
        <v>0</v>
      </c>
      <c r="R3452" s="34" t="str">
        <f t="shared" ca="1" si="917"/>
        <v>SELL</v>
      </c>
    </row>
    <row r="3453" spans="1:18" x14ac:dyDescent="0.3">
      <c r="A3453" s="9">
        <v>3450</v>
      </c>
      <c r="B3453" s="11">
        <f t="shared" ca="1" si="901"/>
        <v>40114</v>
      </c>
      <c r="C3453" s="17">
        <f t="shared" ca="1" si="902"/>
        <v>4826.1499999999996</v>
      </c>
      <c r="D3453" s="42">
        <f t="shared" ca="1" si="912"/>
        <v>-20.550000000000182</v>
      </c>
      <c r="E3453" s="15">
        <f t="shared" ca="1" si="904"/>
        <v>0</v>
      </c>
      <c r="F3453" s="15">
        <f t="shared" ca="1" si="905"/>
        <v>-20.550000000000182</v>
      </c>
      <c r="G3453" s="17">
        <f t="shared" ca="1" si="913"/>
        <v>16.517857142857078</v>
      </c>
      <c r="H3453" s="17">
        <f t="shared" ca="1" si="914"/>
        <v>30.892857142857078</v>
      </c>
      <c r="I3453" s="17">
        <f t="shared" ca="1" si="915"/>
        <v>0.53468208092485447</v>
      </c>
      <c r="J3453" s="23">
        <f t="shared" ca="1" si="906"/>
        <v>34.839924670433106</v>
      </c>
      <c r="K3453" s="19" t="str">
        <f t="shared" ca="1" si="907"/>
        <v/>
      </c>
      <c r="L3453" s="19" t="str">
        <f t="shared" ca="1" si="908"/>
        <v/>
      </c>
      <c r="M3453" s="9" t="str">
        <f t="shared" ca="1" si="909"/>
        <v/>
      </c>
      <c r="N3453" s="9" t="str">
        <f t="shared" ca="1" si="910"/>
        <v/>
      </c>
      <c r="O3453" s="11">
        <f t="shared" ca="1" si="903"/>
        <v>40114</v>
      </c>
      <c r="P3453" s="31">
        <f t="shared" ca="1" si="916"/>
        <v>76</v>
      </c>
      <c r="Q3453" s="9">
        <f t="shared" ca="1" si="911"/>
        <v>0</v>
      </c>
      <c r="R3453" s="34" t="str">
        <f t="shared" ca="1" si="917"/>
        <v>SELL</v>
      </c>
    </row>
    <row r="3454" spans="1:18" x14ac:dyDescent="0.3">
      <c r="A3454" s="9">
        <v>3451</v>
      </c>
      <c r="B3454" s="11">
        <f t="shared" ca="1" si="901"/>
        <v>40115</v>
      </c>
      <c r="C3454" s="17">
        <f t="shared" ca="1" si="902"/>
        <v>4750.55</v>
      </c>
      <c r="D3454" s="42">
        <f t="shared" ca="1" si="912"/>
        <v>-75.599999999999454</v>
      </c>
      <c r="E3454" s="15">
        <f t="shared" ca="1" si="904"/>
        <v>0</v>
      </c>
      <c r="F3454" s="15">
        <f t="shared" ca="1" si="905"/>
        <v>-75.599999999999454</v>
      </c>
      <c r="G3454" s="17">
        <f t="shared" ca="1" si="913"/>
        <v>16.517857142857078</v>
      </c>
      <c r="H3454" s="17">
        <f t="shared" ca="1" si="914"/>
        <v>33.317857142857065</v>
      </c>
      <c r="I3454" s="17">
        <f t="shared" ca="1" si="915"/>
        <v>0.49576589130667731</v>
      </c>
      <c r="J3454" s="23">
        <f t="shared" ca="1" si="906"/>
        <v>33.144618030672177</v>
      </c>
      <c r="K3454" s="19" t="str">
        <f t="shared" ca="1" si="907"/>
        <v/>
      </c>
      <c r="L3454" s="19" t="str">
        <f t="shared" ca="1" si="908"/>
        <v/>
      </c>
      <c r="M3454" s="9" t="str">
        <f t="shared" ca="1" si="909"/>
        <v/>
      </c>
      <c r="N3454" s="9" t="str">
        <f t="shared" ca="1" si="910"/>
        <v/>
      </c>
      <c r="O3454" s="11">
        <f t="shared" ca="1" si="903"/>
        <v>40115</v>
      </c>
      <c r="P3454" s="31">
        <f t="shared" ca="1" si="916"/>
        <v>76</v>
      </c>
      <c r="Q3454" s="9">
        <f t="shared" ca="1" si="911"/>
        <v>0</v>
      </c>
      <c r="R3454" s="34" t="str">
        <f t="shared" ca="1" si="917"/>
        <v>SELL</v>
      </c>
    </row>
    <row r="3455" spans="1:18" x14ac:dyDescent="0.3">
      <c r="A3455" s="9">
        <v>3452</v>
      </c>
      <c r="B3455" s="11">
        <f t="shared" ca="1" si="901"/>
        <v>40116</v>
      </c>
      <c r="C3455" s="17">
        <f t="shared" ca="1" si="902"/>
        <v>4711.7</v>
      </c>
      <c r="D3455" s="42">
        <f t="shared" ca="1" si="912"/>
        <v>-38.850000000000364</v>
      </c>
      <c r="E3455" s="15">
        <f t="shared" ca="1" si="904"/>
        <v>0</v>
      </c>
      <c r="F3455" s="15">
        <f t="shared" ca="1" si="905"/>
        <v>-38.850000000000364</v>
      </c>
      <c r="G3455" s="17">
        <f t="shared" ca="1" si="913"/>
        <v>15.33928571428565</v>
      </c>
      <c r="H3455" s="17">
        <f t="shared" ca="1" si="914"/>
        <v>36.092857142857092</v>
      </c>
      <c r="I3455" s="17">
        <f t="shared" ca="1" si="915"/>
        <v>0.42499505244409141</v>
      </c>
      <c r="J3455" s="23">
        <f t="shared" ca="1" si="906"/>
        <v>29.824317755711348</v>
      </c>
      <c r="K3455" s="19" t="str">
        <f t="shared" ca="1" si="907"/>
        <v>BUY</v>
      </c>
      <c r="L3455" s="19">
        <f t="shared" ca="1" si="908"/>
        <v>77</v>
      </c>
      <c r="M3455" s="9" t="str">
        <f t="shared" ca="1" si="909"/>
        <v>BUY</v>
      </c>
      <c r="N3455" s="9">
        <f t="shared" ca="1" si="910"/>
        <v>4711.7</v>
      </c>
      <c r="O3455" s="11">
        <f t="shared" ca="1" si="903"/>
        <v>40116</v>
      </c>
      <c r="P3455" s="31">
        <f t="shared" ca="1" si="916"/>
        <v>77</v>
      </c>
      <c r="Q3455" s="9">
        <f t="shared" ca="1" si="911"/>
        <v>1</v>
      </c>
      <c r="R3455" s="34" t="str">
        <f t="shared" ca="1" si="917"/>
        <v>BUY</v>
      </c>
    </row>
    <row r="3456" spans="1:18" x14ac:dyDescent="0.3">
      <c r="A3456" s="9">
        <v>3453</v>
      </c>
      <c r="B3456" s="11">
        <f t="shared" ca="1" si="901"/>
        <v>40120</v>
      </c>
      <c r="C3456" s="17">
        <f t="shared" ca="1" si="902"/>
        <v>4563.8999999999996</v>
      </c>
      <c r="D3456" s="42">
        <f t="shared" ca="1" si="912"/>
        <v>-147.80000000000018</v>
      </c>
      <c r="E3456" s="15">
        <f t="shared" ca="1" si="904"/>
        <v>0</v>
      </c>
      <c r="F3456" s="15">
        <f t="shared" ca="1" si="905"/>
        <v>-147.80000000000018</v>
      </c>
      <c r="G3456" s="17">
        <f t="shared" ca="1" si="913"/>
        <v>15.33928571428565</v>
      </c>
      <c r="H3456" s="17">
        <f t="shared" ca="1" si="914"/>
        <v>42.574999999999946</v>
      </c>
      <c r="I3456" s="17">
        <f t="shared" ca="1" si="915"/>
        <v>0.36028856639543555</v>
      </c>
      <c r="J3456" s="23">
        <f t="shared" ca="1" si="906"/>
        <v>26.486186482486374</v>
      </c>
      <c r="K3456" s="19" t="str">
        <f t="shared" ca="1" si="907"/>
        <v>BUY</v>
      </c>
      <c r="L3456" s="19" t="str">
        <f t="shared" ca="1" si="908"/>
        <v/>
      </c>
      <c r="M3456" s="9" t="str">
        <f t="shared" ca="1" si="909"/>
        <v/>
      </c>
      <c r="N3456" s="9" t="str">
        <f t="shared" ca="1" si="910"/>
        <v/>
      </c>
      <c r="O3456" s="11">
        <f t="shared" ca="1" si="903"/>
        <v>40120</v>
      </c>
      <c r="P3456" s="31">
        <f t="shared" ca="1" si="916"/>
        <v>77</v>
      </c>
      <c r="Q3456" s="9">
        <f t="shared" ca="1" si="911"/>
        <v>0</v>
      </c>
      <c r="R3456" s="34" t="str">
        <f t="shared" ca="1" si="917"/>
        <v>BUY</v>
      </c>
    </row>
    <row r="3457" spans="1:18" x14ac:dyDescent="0.3">
      <c r="A3457" s="9">
        <v>3454</v>
      </c>
      <c r="B3457" s="11">
        <f t="shared" ca="1" si="901"/>
        <v>40121</v>
      </c>
      <c r="C3457" s="17">
        <f t="shared" ca="1" si="902"/>
        <v>4710.8</v>
      </c>
      <c r="D3457" s="42">
        <f t="shared" ca="1" si="912"/>
        <v>146.90000000000055</v>
      </c>
      <c r="E3457" s="15">
        <f t="shared" ca="1" si="904"/>
        <v>146.90000000000055</v>
      </c>
      <c r="F3457" s="15">
        <f t="shared" ca="1" si="905"/>
        <v>0</v>
      </c>
      <c r="G3457" s="17">
        <f t="shared" ca="1" si="913"/>
        <v>18.042857142857105</v>
      </c>
      <c r="H3457" s="17">
        <f t="shared" ca="1" si="914"/>
        <v>42.574999999999946</v>
      </c>
      <c r="I3457" s="17">
        <f t="shared" ca="1" si="915"/>
        <v>0.4237899505075074</v>
      </c>
      <c r="J3457" s="23">
        <f t="shared" ca="1" si="906"/>
        <v>29.764920756495584</v>
      </c>
      <c r="K3457" s="19" t="str">
        <f t="shared" ca="1" si="907"/>
        <v>BUY</v>
      </c>
      <c r="L3457" s="19" t="str">
        <f t="shared" ca="1" si="908"/>
        <v/>
      </c>
      <c r="M3457" s="9" t="str">
        <f t="shared" ca="1" si="909"/>
        <v/>
      </c>
      <c r="N3457" s="9" t="str">
        <f t="shared" ca="1" si="910"/>
        <v/>
      </c>
      <c r="O3457" s="11">
        <f t="shared" ca="1" si="903"/>
        <v>40121</v>
      </c>
      <c r="P3457" s="31">
        <f t="shared" ca="1" si="916"/>
        <v>77</v>
      </c>
      <c r="Q3457" s="9">
        <f t="shared" ca="1" si="911"/>
        <v>0</v>
      </c>
      <c r="R3457" s="34" t="str">
        <f t="shared" ca="1" si="917"/>
        <v>BUY</v>
      </c>
    </row>
    <row r="3458" spans="1:18" x14ac:dyDescent="0.3">
      <c r="A3458" s="9">
        <v>3455</v>
      </c>
      <c r="B3458" s="11">
        <f t="shared" ca="1" si="901"/>
        <v>40122</v>
      </c>
      <c r="C3458" s="17">
        <f t="shared" ca="1" si="902"/>
        <v>4765.55</v>
      </c>
      <c r="D3458" s="42">
        <f t="shared" ca="1" si="912"/>
        <v>54.75</v>
      </c>
      <c r="E3458" s="15">
        <f t="shared" ca="1" si="904"/>
        <v>54.75</v>
      </c>
      <c r="F3458" s="15">
        <f t="shared" ca="1" si="905"/>
        <v>0</v>
      </c>
      <c r="G3458" s="17">
        <f t="shared" ca="1" si="913"/>
        <v>17.385714285714261</v>
      </c>
      <c r="H3458" s="17">
        <f t="shared" ca="1" si="914"/>
        <v>42.574999999999946</v>
      </c>
      <c r="I3458" s="17">
        <f t="shared" ca="1" si="915"/>
        <v>0.40835500377485107</v>
      </c>
      <c r="J3458" s="23">
        <f t="shared" ca="1" si="906"/>
        <v>28.995175412472449</v>
      </c>
      <c r="K3458" s="19" t="str">
        <f t="shared" ca="1" si="907"/>
        <v>BUY</v>
      </c>
      <c r="L3458" s="19" t="str">
        <f t="shared" ca="1" si="908"/>
        <v/>
      </c>
      <c r="M3458" s="9" t="str">
        <f t="shared" ca="1" si="909"/>
        <v/>
      </c>
      <c r="N3458" s="9" t="str">
        <f t="shared" ca="1" si="910"/>
        <v/>
      </c>
      <c r="O3458" s="11">
        <f t="shared" ca="1" si="903"/>
        <v>40122</v>
      </c>
      <c r="P3458" s="31">
        <f t="shared" ca="1" si="916"/>
        <v>77</v>
      </c>
      <c r="Q3458" s="9">
        <f t="shared" ca="1" si="911"/>
        <v>0</v>
      </c>
      <c r="R3458" s="34" t="str">
        <f t="shared" ca="1" si="917"/>
        <v>BUY</v>
      </c>
    </row>
    <row r="3459" spans="1:18" x14ac:dyDescent="0.3">
      <c r="A3459" s="9">
        <v>3456</v>
      </c>
      <c r="B3459" s="11">
        <f t="shared" ca="1" si="901"/>
        <v>40123</v>
      </c>
      <c r="C3459" s="17">
        <f t="shared" ca="1" si="902"/>
        <v>4796.1499999999996</v>
      </c>
      <c r="D3459" s="42">
        <f t="shared" ca="1" si="912"/>
        <v>30.599999999999454</v>
      </c>
      <c r="E3459" s="15">
        <f t="shared" ca="1" si="904"/>
        <v>30.599999999999454</v>
      </c>
      <c r="F3459" s="15">
        <f t="shared" ca="1" si="905"/>
        <v>0</v>
      </c>
      <c r="G3459" s="17">
        <f t="shared" ca="1" si="913"/>
        <v>19.571428571428505</v>
      </c>
      <c r="H3459" s="17">
        <f t="shared" ca="1" si="914"/>
        <v>41.907142857142844</v>
      </c>
      <c r="I3459" s="17">
        <f t="shared" ca="1" si="915"/>
        <v>0.46701891937957929</v>
      </c>
      <c r="J3459" s="23">
        <f t="shared" ca="1" si="906"/>
        <v>31.834553270593631</v>
      </c>
      <c r="K3459" s="19" t="str">
        <f t="shared" ca="1" si="907"/>
        <v/>
      </c>
      <c r="L3459" s="19" t="str">
        <f t="shared" ca="1" si="908"/>
        <v/>
      </c>
      <c r="M3459" s="9" t="str">
        <f t="shared" ca="1" si="909"/>
        <v/>
      </c>
      <c r="N3459" s="9" t="str">
        <f t="shared" ca="1" si="910"/>
        <v/>
      </c>
      <c r="O3459" s="11">
        <f t="shared" ca="1" si="903"/>
        <v>40123</v>
      </c>
      <c r="P3459" s="31">
        <f t="shared" ca="1" si="916"/>
        <v>77</v>
      </c>
      <c r="Q3459" s="9">
        <f t="shared" ca="1" si="911"/>
        <v>0</v>
      </c>
      <c r="R3459" s="34" t="str">
        <f t="shared" ca="1" si="917"/>
        <v>BUY</v>
      </c>
    </row>
    <row r="3460" spans="1:18" x14ac:dyDescent="0.3">
      <c r="A3460" s="9">
        <v>3457</v>
      </c>
      <c r="B3460" s="11">
        <f t="shared" ref="B3460:B3523" ca="1" si="918">VLOOKUP(A3460,INDIRECT($V$1&amp;"$A$2:$C$100000"),2,FALSE)</f>
        <v>40126</v>
      </c>
      <c r="C3460" s="17">
        <f t="shared" ref="C3460:C3523" ca="1" si="919">VLOOKUP(A3460,INDIRECT($V$1&amp;"$A$2:$C$100000"),3,FALSE)</f>
        <v>4898.3999999999996</v>
      </c>
      <c r="D3460" s="42">
        <f t="shared" ca="1" si="912"/>
        <v>102.25</v>
      </c>
      <c r="E3460" s="15">
        <f t="shared" ca="1" si="904"/>
        <v>102.25</v>
      </c>
      <c r="F3460" s="15">
        <f t="shared" ca="1" si="905"/>
        <v>0</v>
      </c>
      <c r="G3460" s="17">
        <f t="shared" ca="1" si="913"/>
        <v>24.496428571428559</v>
      </c>
      <c r="H3460" s="17">
        <f t="shared" ca="1" si="914"/>
        <v>41.907142857142844</v>
      </c>
      <c r="I3460" s="17">
        <f t="shared" ca="1" si="915"/>
        <v>0.58454065109936926</v>
      </c>
      <c r="J3460" s="23">
        <f t="shared" ca="1" si="906"/>
        <v>36.89022750497498</v>
      </c>
      <c r="K3460" s="19" t="str">
        <f t="shared" ca="1" si="907"/>
        <v/>
      </c>
      <c r="L3460" s="19" t="str">
        <f t="shared" ca="1" si="908"/>
        <v/>
      </c>
      <c r="M3460" s="9" t="str">
        <f t="shared" ca="1" si="909"/>
        <v/>
      </c>
      <c r="N3460" s="9" t="str">
        <f t="shared" ca="1" si="910"/>
        <v/>
      </c>
      <c r="O3460" s="11">
        <f t="shared" ref="O3460:O3523" ca="1" si="920">VLOOKUP(A3460,INDIRECT($V$1&amp;"$A$2:$C$100000"),2,FALSE)</f>
        <v>40126</v>
      </c>
      <c r="P3460" s="31">
        <f t="shared" ca="1" si="916"/>
        <v>77</v>
      </c>
      <c r="Q3460" s="9">
        <f t="shared" ca="1" si="911"/>
        <v>0</v>
      </c>
      <c r="R3460" s="34" t="str">
        <f t="shared" ca="1" si="917"/>
        <v>BUY</v>
      </c>
    </row>
    <row r="3461" spans="1:18" x14ac:dyDescent="0.3">
      <c r="A3461" s="9">
        <v>3458</v>
      </c>
      <c r="B3461" s="11">
        <f t="shared" ca="1" si="918"/>
        <v>40127</v>
      </c>
      <c r="C3461" s="17">
        <f t="shared" ca="1" si="919"/>
        <v>4881.7</v>
      </c>
      <c r="D3461" s="42">
        <f t="shared" ca="1" si="912"/>
        <v>-16.699999999999818</v>
      </c>
      <c r="E3461" s="15">
        <f t="shared" ref="E3461:E3524" ca="1" si="921">IF(D3461&gt;$V$5,D3461,0)</f>
        <v>0</v>
      </c>
      <c r="F3461" s="15">
        <f t="shared" ref="F3461:F3524" ca="1" si="922">IF(D3461&lt;$V$5,D3461,0)</f>
        <v>-16.699999999999818</v>
      </c>
      <c r="G3461" s="17">
        <f t="shared" ca="1" si="913"/>
        <v>24.496428571428559</v>
      </c>
      <c r="H3461" s="17">
        <f t="shared" ca="1" si="914"/>
        <v>41.121428571428559</v>
      </c>
      <c r="I3461" s="17">
        <f t="shared" ca="1" si="915"/>
        <v>0.59570957095709565</v>
      </c>
      <c r="J3461" s="23">
        <f t="shared" ref="J3461:J3524" ca="1" si="923">IF((A3461-1)&gt;=$G$1,IF(I3461=$V$5,$V$5,($V$6-($V$6/(1+I3461)))),"")</f>
        <v>37.331954498448809</v>
      </c>
      <c r="K3461" s="19" t="str">
        <f t="shared" ref="K3461:K3524" ca="1" si="924">IF((A3461-1)&gt;=$G$1,IF(J3461&gt;$D$1,$V$8,IF(J3461&lt;$C$1,$V$7,"")),"")</f>
        <v/>
      </c>
      <c r="L3461" s="19" t="str">
        <f t="shared" ref="L3461:L3524" ca="1" si="925">IF(M3461&lt;&gt;"",P3461,"")</f>
        <v/>
      </c>
      <c r="M3461" s="9" t="str">
        <f t="shared" ref="M3461:M3524" ca="1" si="926">IF(R3461&lt;&gt;R3460,R3461,"")</f>
        <v/>
      </c>
      <c r="N3461" s="9" t="str">
        <f t="shared" ref="N3461:N3524" ca="1" si="927">IF(OR(M3461=$V$7,M3461=$V$8),C3461,"")</f>
        <v/>
      </c>
      <c r="O3461" s="11">
        <f t="shared" ca="1" si="920"/>
        <v>40127</v>
      </c>
      <c r="P3461" s="31">
        <f t="shared" ca="1" si="916"/>
        <v>77</v>
      </c>
      <c r="Q3461" s="9">
        <f t="shared" ref="Q3461:Q3524" ca="1" si="928">IF(M3461&lt;&gt;"",1,0)</f>
        <v>0</v>
      </c>
      <c r="R3461" s="34" t="str">
        <f t="shared" ca="1" si="917"/>
        <v>BUY</v>
      </c>
    </row>
    <row r="3462" spans="1:18" x14ac:dyDescent="0.3">
      <c r="A3462" s="9">
        <v>3459</v>
      </c>
      <c r="B3462" s="11">
        <f t="shared" ca="1" si="918"/>
        <v>40128</v>
      </c>
      <c r="C3462" s="17">
        <f t="shared" ca="1" si="919"/>
        <v>5003.95</v>
      </c>
      <c r="D3462" s="42">
        <f t="shared" ref="D3462:D3525" ca="1" si="929">C3462-C3461</f>
        <v>122.25</v>
      </c>
      <c r="E3462" s="15">
        <f t="shared" ca="1" si="921"/>
        <v>122.25</v>
      </c>
      <c r="F3462" s="15">
        <f t="shared" ca="1" si="922"/>
        <v>0</v>
      </c>
      <c r="G3462" s="17">
        <f t="shared" ref="G3462:G3525" ca="1" si="930">IF((A3462-1)&gt;=$G$1,AVERAGE(OFFSET(E3462,0,0,-$G$1,1)),"")</f>
        <v>33.228571428571414</v>
      </c>
      <c r="H3462" s="17">
        <f t="shared" ref="H3462:H3525" ca="1" si="931">IF((A3462-1)&gt;=$G$1,ABS(AVERAGE(OFFSET(F3462,0,0,-$G$1,1))),"")</f>
        <v>37.489285714285742</v>
      </c>
      <c r="I3462" s="17">
        <f t="shared" ref="I3462:I3525" ca="1" si="932">IF((A3462-1)&gt;=$G$1,G3462/H3462,"")</f>
        <v>0.88634848051824222</v>
      </c>
      <c r="J3462" s="23">
        <f t="shared" ca="1" si="923"/>
        <v>46.987525882531152</v>
      </c>
      <c r="K3462" s="19" t="str">
        <f t="shared" ca="1" si="924"/>
        <v/>
      </c>
      <c r="L3462" s="19" t="str">
        <f t="shared" ca="1" si="925"/>
        <v/>
      </c>
      <c r="M3462" s="9" t="str">
        <f t="shared" ca="1" si="926"/>
        <v/>
      </c>
      <c r="N3462" s="9" t="str">
        <f t="shared" ca="1" si="927"/>
        <v/>
      </c>
      <c r="O3462" s="11">
        <f t="shared" ca="1" si="920"/>
        <v>40128</v>
      </c>
      <c r="P3462" s="31">
        <f t="shared" ref="P3462:P3525" ca="1" si="933">P3461+Q3462</f>
        <v>77</v>
      </c>
      <c r="Q3462" s="9">
        <f t="shared" ca="1" si="928"/>
        <v>0</v>
      </c>
      <c r="R3462" s="34" t="str">
        <f t="shared" ref="R3462:R3525" ca="1" si="934">IF(K3462=R3461,R3461,IF(K3462="",R3461,IF(K3462&lt;&gt;R3461,K3462)))</f>
        <v>BUY</v>
      </c>
    </row>
    <row r="3463" spans="1:18" x14ac:dyDescent="0.3">
      <c r="A3463" s="9">
        <v>3460</v>
      </c>
      <c r="B3463" s="11">
        <f t="shared" ca="1" si="918"/>
        <v>40129</v>
      </c>
      <c r="C3463" s="17">
        <f t="shared" ca="1" si="919"/>
        <v>4952.6499999999996</v>
      </c>
      <c r="D3463" s="42">
        <f t="shared" ca="1" si="929"/>
        <v>-51.300000000000182</v>
      </c>
      <c r="E3463" s="15">
        <f t="shared" ca="1" si="921"/>
        <v>0</v>
      </c>
      <c r="F3463" s="15">
        <f t="shared" ca="1" si="922"/>
        <v>-51.300000000000182</v>
      </c>
      <c r="G3463" s="17">
        <f t="shared" ca="1" si="930"/>
        <v>33.228571428571414</v>
      </c>
      <c r="H3463" s="17">
        <f t="shared" ca="1" si="931"/>
        <v>35.796428571428613</v>
      </c>
      <c r="I3463" s="17">
        <f t="shared" ca="1" si="932"/>
        <v>0.92826499052179834</v>
      </c>
      <c r="J3463" s="23">
        <f t="shared" ca="1" si="923"/>
        <v>48.139907900864038</v>
      </c>
      <c r="K3463" s="19" t="str">
        <f t="shared" ca="1" si="924"/>
        <v/>
      </c>
      <c r="L3463" s="19" t="str">
        <f t="shared" ca="1" si="925"/>
        <v/>
      </c>
      <c r="M3463" s="9" t="str">
        <f t="shared" ca="1" si="926"/>
        <v/>
      </c>
      <c r="N3463" s="9" t="str">
        <f t="shared" ca="1" si="927"/>
        <v/>
      </c>
      <c r="O3463" s="11">
        <f t="shared" ca="1" si="920"/>
        <v>40129</v>
      </c>
      <c r="P3463" s="31">
        <f t="shared" ca="1" si="933"/>
        <v>77</v>
      </c>
      <c r="Q3463" s="9">
        <f t="shared" ca="1" si="928"/>
        <v>0</v>
      </c>
      <c r="R3463" s="34" t="str">
        <f t="shared" ca="1" si="934"/>
        <v>BUY</v>
      </c>
    </row>
    <row r="3464" spans="1:18" x14ac:dyDescent="0.3">
      <c r="A3464" s="9">
        <v>3461</v>
      </c>
      <c r="B3464" s="11">
        <f t="shared" ca="1" si="918"/>
        <v>40130</v>
      </c>
      <c r="C3464" s="17">
        <f t="shared" ca="1" si="919"/>
        <v>4998.95</v>
      </c>
      <c r="D3464" s="42">
        <f t="shared" ca="1" si="929"/>
        <v>46.300000000000182</v>
      </c>
      <c r="E3464" s="15">
        <f t="shared" ca="1" si="921"/>
        <v>46.300000000000182</v>
      </c>
      <c r="F3464" s="15">
        <f t="shared" ca="1" si="922"/>
        <v>0</v>
      </c>
      <c r="G3464" s="17">
        <f t="shared" ca="1" si="930"/>
        <v>35.932142857142871</v>
      </c>
      <c r="H3464" s="17">
        <f t="shared" ca="1" si="931"/>
        <v>35.796428571428613</v>
      </c>
      <c r="I3464" s="17">
        <f t="shared" ca="1" si="932"/>
        <v>1.0037912800558708</v>
      </c>
      <c r="J3464" s="23">
        <f t="shared" ca="1" si="923"/>
        <v>50.094602668791055</v>
      </c>
      <c r="K3464" s="19" t="str">
        <f t="shared" ca="1" si="924"/>
        <v/>
      </c>
      <c r="L3464" s="19" t="str">
        <f t="shared" ca="1" si="925"/>
        <v/>
      </c>
      <c r="M3464" s="9" t="str">
        <f t="shared" ca="1" si="926"/>
        <v/>
      </c>
      <c r="N3464" s="9" t="str">
        <f t="shared" ca="1" si="927"/>
        <v/>
      </c>
      <c r="O3464" s="11">
        <f t="shared" ca="1" si="920"/>
        <v>40130</v>
      </c>
      <c r="P3464" s="31">
        <f t="shared" ca="1" si="933"/>
        <v>77</v>
      </c>
      <c r="Q3464" s="9">
        <f t="shared" ca="1" si="928"/>
        <v>0</v>
      </c>
      <c r="R3464" s="34" t="str">
        <f t="shared" ca="1" si="934"/>
        <v>BUY</v>
      </c>
    </row>
    <row r="3465" spans="1:18" x14ac:dyDescent="0.3">
      <c r="A3465" s="9">
        <v>3462</v>
      </c>
      <c r="B3465" s="11">
        <f t="shared" ca="1" si="918"/>
        <v>40133</v>
      </c>
      <c r="C3465" s="17">
        <f t="shared" ca="1" si="919"/>
        <v>5058.05</v>
      </c>
      <c r="D3465" s="42">
        <f t="shared" ca="1" si="929"/>
        <v>59.100000000000364</v>
      </c>
      <c r="E3465" s="15">
        <f t="shared" ca="1" si="921"/>
        <v>59.100000000000364</v>
      </c>
      <c r="F3465" s="15">
        <f t="shared" ca="1" si="922"/>
        <v>0</v>
      </c>
      <c r="G3465" s="17">
        <f t="shared" ca="1" si="930"/>
        <v>40.153571428571468</v>
      </c>
      <c r="H3465" s="17">
        <f t="shared" ca="1" si="931"/>
        <v>33.928571428571431</v>
      </c>
      <c r="I3465" s="17">
        <f t="shared" ca="1" si="932"/>
        <v>1.1834736842105273</v>
      </c>
      <c r="J3465" s="23">
        <f t="shared" ca="1" si="923"/>
        <v>54.201417345610594</v>
      </c>
      <c r="K3465" s="19" t="str">
        <f t="shared" ca="1" si="924"/>
        <v/>
      </c>
      <c r="L3465" s="19" t="str">
        <f t="shared" ca="1" si="925"/>
        <v/>
      </c>
      <c r="M3465" s="9" t="str">
        <f t="shared" ca="1" si="926"/>
        <v/>
      </c>
      <c r="N3465" s="9" t="str">
        <f t="shared" ca="1" si="927"/>
        <v/>
      </c>
      <c r="O3465" s="11">
        <f t="shared" ca="1" si="920"/>
        <v>40133</v>
      </c>
      <c r="P3465" s="31">
        <f t="shared" ca="1" si="933"/>
        <v>77</v>
      </c>
      <c r="Q3465" s="9">
        <f t="shared" ca="1" si="928"/>
        <v>0</v>
      </c>
      <c r="R3465" s="34" t="str">
        <f t="shared" ca="1" si="934"/>
        <v>BUY</v>
      </c>
    </row>
    <row r="3466" spans="1:18" x14ac:dyDescent="0.3">
      <c r="A3466" s="9">
        <v>3463</v>
      </c>
      <c r="B3466" s="11">
        <f t="shared" ca="1" si="918"/>
        <v>40134</v>
      </c>
      <c r="C3466" s="17">
        <f t="shared" ca="1" si="919"/>
        <v>5062.25</v>
      </c>
      <c r="D3466" s="42">
        <f t="shared" ca="1" si="929"/>
        <v>4.1999999999998181</v>
      </c>
      <c r="E3466" s="15">
        <f t="shared" ca="1" si="921"/>
        <v>4.1999999999998181</v>
      </c>
      <c r="F3466" s="15">
        <f t="shared" ca="1" si="922"/>
        <v>0</v>
      </c>
      <c r="G3466" s="17">
        <f t="shared" ca="1" si="930"/>
        <v>40.453571428571458</v>
      </c>
      <c r="H3466" s="17">
        <f t="shared" ca="1" si="931"/>
        <v>25.057142857142871</v>
      </c>
      <c r="I3466" s="17">
        <f t="shared" ca="1" si="932"/>
        <v>1.61445267958951</v>
      </c>
      <c r="J3466" s="23">
        <f t="shared" ca="1" si="923"/>
        <v>61.751076705010092</v>
      </c>
      <c r="K3466" s="19" t="str">
        <f t="shared" ca="1" si="924"/>
        <v/>
      </c>
      <c r="L3466" s="19" t="str">
        <f t="shared" ca="1" si="925"/>
        <v/>
      </c>
      <c r="M3466" s="9" t="str">
        <f t="shared" ca="1" si="926"/>
        <v/>
      </c>
      <c r="N3466" s="9" t="str">
        <f t="shared" ca="1" si="927"/>
        <v/>
      </c>
      <c r="O3466" s="11">
        <f t="shared" ca="1" si="920"/>
        <v>40134</v>
      </c>
      <c r="P3466" s="31">
        <f t="shared" ca="1" si="933"/>
        <v>77</v>
      </c>
      <c r="Q3466" s="9">
        <f t="shared" ca="1" si="928"/>
        <v>0</v>
      </c>
      <c r="R3466" s="34" t="str">
        <f t="shared" ca="1" si="934"/>
        <v>BUY</v>
      </c>
    </row>
    <row r="3467" spans="1:18" x14ac:dyDescent="0.3">
      <c r="A3467" s="9">
        <v>3464</v>
      </c>
      <c r="B3467" s="11">
        <f t="shared" ca="1" si="918"/>
        <v>40135</v>
      </c>
      <c r="C3467" s="17">
        <f t="shared" ca="1" si="919"/>
        <v>5054.7</v>
      </c>
      <c r="D3467" s="42">
        <f t="shared" ca="1" si="929"/>
        <v>-7.5500000000001819</v>
      </c>
      <c r="E3467" s="15">
        <f t="shared" ca="1" si="921"/>
        <v>0</v>
      </c>
      <c r="F3467" s="15">
        <f t="shared" ca="1" si="922"/>
        <v>-7.5500000000001819</v>
      </c>
      <c r="G3467" s="17">
        <f t="shared" ca="1" si="930"/>
        <v>40.453571428571458</v>
      </c>
      <c r="H3467" s="17">
        <f t="shared" ca="1" si="931"/>
        <v>24.128571428571441</v>
      </c>
      <c r="I3467" s="17">
        <f t="shared" ca="1" si="932"/>
        <v>1.6765837773830672</v>
      </c>
      <c r="J3467" s="23">
        <f t="shared" ca="1" si="923"/>
        <v>62.638942653320804</v>
      </c>
      <c r="K3467" s="19" t="str">
        <f t="shared" ca="1" si="924"/>
        <v/>
      </c>
      <c r="L3467" s="19" t="str">
        <f t="shared" ca="1" si="925"/>
        <v/>
      </c>
      <c r="M3467" s="9" t="str">
        <f t="shared" ca="1" si="926"/>
        <v/>
      </c>
      <c r="N3467" s="9" t="str">
        <f t="shared" ca="1" si="927"/>
        <v/>
      </c>
      <c r="O3467" s="11">
        <f t="shared" ca="1" si="920"/>
        <v>40135</v>
      </c>
      <c r="P3467" s="31">
        <f t="shared" ca="1" si="933"/>
        <v>77</v>
      </c>
      <c r="Q3467" s="9">
        <f t="shared" ca="1" si="928"/>
        <v>0</v>
      </c>
      <c r="R3467" s="34" t="str">
        <f t="shared" ca="1" si="934"/>
        <v>BUY</v>
      </c>
    </row>
    <row r="3468" spans="1:18" x14ac:dyDescent="0.3">
      <c r="A3468" s="9">
        <v>3465</v>
      </c>
      <c r="B3468" s="11">
        <f t="shared" ca="1" si="918"/>
        <v>40136</v>
      </c>
      <c r="C3468" s="17">
        <f t="shared" ca="1" si="919"/>
        <v>4989</v>
      </c>
      <c r="D3468" s="42">
        <f t="shared" ca="1" si="929"/>
        <v>-65.699999999999818</v>
      </c>
      <c r="E3468" s="15">
        <f t="shared" ca="1" si="921"/>
        <v>0</v>
      </c>
      <c r="F3468" s="15">
        <f t="shared" ca="1" si="922"/>
        <v>-65.699999999999818</v>
      </c>
      <c r="G3468" s="17">
        <f t="shared" ca="1" si="930"/>
        <v>40.453571428571458</v>
      </c>
      <c r="H3468" s="17">
        <f t="shared" ca="1" si="931"/>
        <v>23.42142857142861</v>
      </c>
      <c r="I3468" s="17">
        <f t="shared" ca="1" si="932"/>
        <v>1.7272034156755092</v>
      </c>
      <c r="J3468" s="23">
        <f t="shared" ca="1" si="923"/>
        <v>63.33240145373216</v>
      </c>
      <c r="K3468" s="19" t="str">
        <f t="shared" ca="1" si="924"/>
        <v/>
      </c>
      <c r="L3468" s="19" t="str">
        <f t="shared" ca="1" si="925"/>
        <v/>
      </c>
      <c r="M3468" s="9" t="str">
        <f t="shared" ca="1" si="926"/>
        <v/>
      </c>
      <c r="N3468" s="9" t="str">
        <f t="shared" ca="1" si="927"/>
        <v/>
      </c>
      <c r="O3468" s="11">
        <f t="shared" ca="1" si="920"/>
        <v>40136</v>
      </c>
      <c r="P3468" s="31">
        <f t="shared" ca="1" si="933"/>
        <v>77</v>
      </c>
      <c r="Q3468" s="9">
        <f t="shared" ca="1" si="928"/>
        <v>0</v>
      </c>
      <c r="R3468" s="34" t="str">
        <f t="shared" ca="1" si="934"/>
        <v>BUY</v>
      </c>
    </row>
    <row r="3469" spans="1:18" x14ac:dyDescent="0.3">
      <c r="A3469" s="9">
        <v>3466</v>
      </c>
      <c r="B3469" s="11">
        <f t="shared" ca="1" si="918"/>
        <v>40137</v>
      </c>
      <c r="C3469" s="17">
        <f t="shared" ca="1" si="919"/>
        <v>5052.45</v>
      </c>
      <c r="D3469" s="42">
        <f t="shared" ca="1" si="929"/>
        <v>63.449999999999818</v>
      </c>
      <c r="E3469" s="15">
        <f t="shared" ca="1" si="921"/>
        <v>63.449999999999818</v>
      </c>
      <c r="F3469" s="15">
        <f t="shared" ca="1" si="922"/>
        <v>0</v>
      </c>
      <c r="G3469" s="17">
        <f t="shared" ca="1" si="930"/>
        <v>44.985714285714302</v>
      </c>
      <c r="H3469" s="17">
        <f t="shared" ca="1" si="931"/>
        <v>20.646428571428583</v>
      </c>
      <c r="I3469" s="17">
        <f t="shared" ca="1" si="932"/>
        <v>2.1788617886178856</v>
      </c>
      <c r="J3469" s="23">
        <f t="shared" ca="1" si="923"/>
        <v>68.542199488491036</v>
      </c>
      <c r="K3469" s="19" t="str">
        <f t="shared" ca="1" si="924"/>
        <v/>
      </c>
      <c r="L3469" s="19" t="str">
        <f t="shared" ca="1" si="925"/>
        <v/>
      </c>
      <c r="M3469" s="9" t="str">
        <f t="shared" ca="1" si="926"/>
        <v/>
      </c>
      <c r="N3469" s="9" t="str">
        <f t="shared" ca="1" si="927"/>
        <v/>
      </c>
      <c r="O3469" s="11">
        <f t="shared" ca="1" si="920"/>
        <v>40137</v>
      </c>
      <c r="P3469" s="31">
        <f t="shared" ca="1" si="933"/>
        <v>77</v>
      </c>
      <c r="Q3469" s="9">
        <f t="shared" ca="1" si="928"/>
        <v>0</v>
      </c>
      <c r="R3469" s="34" t="str">
        <f t="shared" ca="1" si="934"/>
        <v>BUY</v>
      </c>
    </row>
    <row r="3470" spans="1:18" x14ac:dyDescent="0.3">
      <c r="A3470" s="9">
        <v>3467</v>
      </c>
      <c r="B3470" s="11">
        <f t="shared" ca="1" si="918"/>
        <v>40140</v>
      </c>
      <c r="C3470" s="17">
        <f t="shared" ca="1" si="919"/>
        <v>5103.55</v>
      </c>
      <c r="D3470" s="42">
        <f t="shared" ca="1" si="929"/>
        <v>51.100000000000364</v>
      </c>
      <c r="E3470" s="15">
        <f t="shared" ca="1" si="921"/>
        <v>51.100000000000364</v>
      </c>
      <c r="F3470" s="15">
        <f t="shared" ca="1" si="922"/>
        <v>0</v>
      </c>
      <c r="G3470" s="17">
        <f t="shared" ca="1" si="930"/>
        <v>48.635714285714322</v>
      </c>
      <c r="H3470" s="17">
        <f t="shared" ca="1" si="931"/>
        <v>10.089285714285714</v>
      </c>
      <c r="I3470" s="17">
        <f t="shared" ca="1" si="932"/>
        <v>4.8205309734513317</v>
      </c>
      <c r="J3470" s="23">
        <f t="shared" ca="1" si="923"/>
        <v>82.819436842425361</v>
      </c>
      <c r="K3470" s="19" t="str">
        <f t="shared" ca="1" si="924"/>
        <v>SELL</v>
      </c>
      <c r="L3470" s="19">
        <f t="shared" ca="1" si="925"/>
        <v>78</v>
      </c>
      <c r="M3470" s="9" t="str">
        <f t="shared" ca="1" si="926"/>
        <v>SELL</v>
      </c>
      <c r="N3470" s="9">
        <f t="shared" ca="1" si="927"/>
        <v>5103.55</v>
      </c>
      <c r="O3470" s="11">
        <f t="shared" ca="1" si="920"/>
        <v>40140</v>
      </c>
      <c r="P3470" s="31">
        <f t="shared" ca="1" si="933"/>
        <v>78</v>
      </c>
      <c r="Q3470" s="9">
        <f t="shared" ca="1" si="928"/>
        <v>1</v>
      </c>
      <c r="R3470" s="34" t="str">
        <f t="shared" ca="1" si="934"/>
        <v>SELL</v>
      </c>
    </row>
    <row r="3471" spans="1:18" x14ac:dyDescent="0.3">
      <c r="A3471" s="9">
        <v>3468</v>
      </c>
      <c r="B3471" s="11">
        <f t="shared" ca="1" si="918"/>
        <v>40141</v>
      </c>
      <c r="C3471" s="17">
        <f t="shared" ca="1" si="919"/>
        <v>5090.55</v>
      </c>
      <c r="D3471" s="42">
        <f t="shared" ca="1" si="929"/>
        <v>-13</v>
      </c>
      <c r="E3471" s="15">
        <f t="shared" ca="1" si="921"/>
        <v>0</v>
      </c>
      <c r="F3471" s="15">
        <f t="shared" ca="1" si="922"/>
        <v>-13</v>
      </c>
      <c r="G3471" s="17">
        <f t="shared" ca="1" si="930"/>
        <v>38.142857142857146</v>
      </c>
      <c r="H3471" s="17">
        <f t="shared" ca="1" si="931"/>
        <v>11.017857142857142</v>
      </c>
      <c r="I3471" s="17">
        <f t="shared" ca="1" si="932"/>
        <v>3.4619124797406813</v>
      </c>
      <c r="J3471" s="23">
        <f t="shared" ca="1" si="923"/>
        <v>77.588085724664012</v>
      </c>
      <c r="K3471" s="19" t="str">
        <f t="shared" ca="1" si="924"/>
        <v>SELL</v>
      </c>
      <c r="L3471" s="19" t="str">
        <f t="shared" ca="1" si="925"/>
        <v/>
      </c>
      <c r="M3471" s="9" t="str">
        <f t="shared" ca="1" si="926"/>
        <v/>
      </c>
      <c r="N3471" s="9" t="str">
        <f t="shared" ca="1" si="927"/>
        <v/>
      </c>
      <c r="O3471" s="11">
        <f t="shared" ca="1" si="920"/>
        <v>40141</v>
      </c>
      <c r="P3471" s="31">
        <f t="shared" ca="1" si="933"/>
        <v>78</v>
      </c>
      <c r="Q3471" s="9">
        <f t="shared" ca="1" si="928"/>
        <v>0</v>
      </c>
      <c r="R3471" s="34" t="str">
        <f t="shared" ca="1" si="934"/>
        <v>SELL</v>
      </c>
    </row>
    <row r="3472" spans="1:18" x14ac:dyDescent="0.3">
      <c r="A3472" s="9">
        <v>3469</v>
      </c>
      <c r="B3472" s="11">
        <f t="shared" ca="1" si="918"/>
        <v>40142</v>
      </c>
      <c r="C3472" s="17">
        <f t="shared" ca="1" si="919"/>
        <v>5108.1499999999996</v>
      </c>
      <c r="D3472" s="42">
        <f t="shared" ca="1" si="929"/>
        <v>17.599999999999454</v>
      </c>
      <c r="E3472" s="15">
        <f t="shared" ca="1" si="921"/>
        <v>17.599999999999454</v>
      </c>
      <c r="F3472" s="15">
        <f t="shared" ca="1" si="922"/>
        <v>0</v>
      </c>
      <c r="G3472" s="17">
        <f t="shared" ca="1" si="930"/>
        <v>35.489285714285678</v>
      </c>
      <c r="H3472" s="17">
        <f t="shared" ca="1" si="931"/>
        <v>11.017857142857142</v>
      </c>
      <c r="I3472" s="17">
        <f t="shared" ca="1" si="932"/>
        <v>3.2210696920583439</v>
      </c>
      <c r="J3472" s="23">
        <f t="shared" ca="1" si="923"/>
        <v>76.30932268468743</v>
      </c>
      <c r="K3472" s="19" t="str">
        <f t="shared" ca="1" si="924"/>
        <v>SELL</v>
      </c>
      <c r="L3472" s="19" t="str">
        <f t="shared" ca="1" si="925"/>
        <v/>
      </c>
      <c r="M3472" s="9" t="str">
        <f t="shared" ca="1" si="926"/>
        <v/>
      </c>
      <c r="N3472" s="9" t="str">
        <f t="shared" ca="1" si="927"/>
        <v/>
      </c>
      <c r="O3472" s="11">
        <f t="shared" ca="1" si="920"/>
        <v>40142</v>
      </c>
      <c r="P3472" s="31">
        <f t="shared" ca="1" si="933"/>
        <v>78</v>
      </c>
      <c r="Q3472" s="9">
        <f t="shared" ca="1" si="928"/>
        <v>0</v>
      </c>
      <c r="R3472" s="34" t="str">
        <f t="shared" ca="1" si="934"/>
        <v>SELL</v>
      </c>
    </row>
    <row r="3473" spans="1:18" x14ac:dyDescent="0.3">
      <c r="A3473" s="9">
        <v>3470</v>
      </c>
      <c r="B3473" s="11">
        <f t="shared" ca="1" si="918"/>
        <v>40143</v>
      </c>
      <c r="C3473" s="17">
        <f t="shared" ca="1" si="919"/>
        <v>5005.55</v>
      </c>
      <c r="D3473" s="42">
        <f t="shared" ca="1" si="929"/>
        <v>-102.59999999999945</v>
      </c>
      <c r="E3473" s="15">
        <f t="shared" ca="1" si="921"/>
        <v>0</v>
      </c>
      <c r="F3473" s="15">
        <f t="shared" ca="1" si="922"/>
        <v>-102.59999999999945</v>
      </c>
      <c r="G3473" s="17">
        <f t="shared" ca="1" si="930"/>
        <v>33.303571428571431</v>
      </c>
      <c r="H3473" s="17">
        <f t="shared" ca="1" si="931"/>
        <v>18.346428571428532</v>
      </c>
      <c r="I3473" s="17">
        <f t="shared" ca="1" si="932"/>
        <v>1.8152618259684681</v>
      </c>
      <c r="J3473" s="23">
        <f t="shared" ca="1" si="923"/>
        <v>64.479325127921499</v>
      </c>
      <c r="K3473" s="19" t="str">
        <f t="shared" ca="1" si="924"/>
        <v/>
      </c>
      <c r="L3473" s="19" t="str">
        <f t="shared" ca="1" si="925"/>
        <v/>
      </c>
      <c r="M3473" s="9" t="str">
        <f t="shared" ca="1" si="926"/>
        <v/>
      </c>
      <c r="N3473" s="9" t="str">
        <f t="shared" ca="1" si="927"/>
        <v/>
      </c>
      <c r="O3473" s="11">
        <f t="shared" ca="1" si="920"/>
        <v>40143</v>
      </c>
      <c r="P3473" s="31">
        <f t="shared" ca="1" si="933"/>
        <v>78</v>
      </c>
      <c r="Q3473" s="9">
        <f t="shared" ca="1" si="928"/>
        <v>0</v>
      </c>
      <c r="R3473" s="34" t="str">
        <f t="shared" ca="1" si="934"/>
        <v>SELL</v>
      </c>
    </row>
    <row r="3474" spans="1:18" x14ac:dyDescent="0.3">
      <c r="A3474" s="9">
        <v>3471</v>
      </c>
      <c r="B3474" s="11">
        <f t="shared" ca="1" si="918"/>
        <v>40144</v>
      </c>
      <c r="C3474" s="17">
        <f t="shared" ca="1" si="919"/>
        <v>4941.75</v>
      </c>
      <c r="D3474" s="42">
        <f t="shared" ca="1" si="929"/>
        <v>-63.800000000000182</v>
      </c>
      <c r="E3474" s="15">
        <f t="shared" ca="1" si="921"/>
        <v>0</v>
      </c>
      <c r="F3474" s="15">
        <f t="shared" ca="1" si="922"/>
        <v>-63.800000000000182</v>
      </c>
      <c r="G3474" s="17">
        <f t="shared" ca="1" si="930"/>
        <v>26</v>
      </c>
      <c r="H3474" s="17">
        <f t="shared" ca="1" si="931"/>
        <v>22.903571428571404</v>
      </c>
      <c r="I3474" s="17">
        <f t="shared" ca="1" si="932"/>
        <v>1.1351941369094041</v>
      </c>
      <c r="J3474" s="23">
        <f t="shared" ca="1" si="923"/>
        <v>53.165851164828773</v>
      </c>
      <c r="K3474" s="19" t="str">
        <f t="shared" ca="1" si="924"/>
        <v/>
      </c>
      <c r="L3474" s="19" t="str">
        <f t="shared" ca="1" si="925"/>
        <v/>
      </c>
      <c r="M3474" s="9" t="str">
        <f t="shared" ca="1" si="926"/>
        <v/>
      </c>
      <c r="N3474" s="9" t="str">
        <f t="shared" ca="1" si="927"/>
        <v/>
      </c>
      <c r="O3474" s="11">
        <f t="shared" ca="1" si="920"/>
        <v>40144</v>
      </c>
      <c r="P3474" s="31">
        <f t="shared" ca="1" si="933"/>
        <v>78</v>
      </c>
      <c r="Q3474" s="9">
        <f t="shared" ca="1" si="928"/>
        <v>0</v>
      </c>
      <c r="R3474" s="34" t="str">
        <f t="shared" ca="1" si="934"/>
        <v>SELL</v>
      </c>
    </row>
    <row r="3475" spans="1:18" x14ac:dyDescent="0.3">
      <c r="A3475" s="9">
        <v>3472</v>
      </c>
      <c r="B3475" s="11">
        <f t="shared" ca="1" si="918"/>
        <v>40147</v>
      </c>
      <c r="C3475" s="17">
        <f t="shared" ca="1" si="919"/>
        <v>5032.7</v>
      </c>
      <c r="D3475" s="42">
        <f t="shared" ca="1" si="929"/>
        <v>90.949999999999818</v>
      </c>
      <c r="E3475" s="15">
        <f t="shared" ca="1" si="921"/>
        <v>90.949999999999818</v>
      </c>
      <c r="F3475" s="15">
        <f t="shared" ca="1" si="922"/>
        <v>0</v>
      </c>
      <c r="G3475" s="17">
        <f t="shared" ca="1" si="930"/>
        <v>32.496428571428559</v>
      </c>
      <c r="H3475" s="17">
        <f t="shared" ca="1" si="931"/>
        <v>21.710714285714271</v>
      </c>
      <c r="I3475" s="17">
        <f t="shared" ca="1" si="932"/>
        <v>1.4967922355650605</v>
      </c>
      <c r="J3475" s="23">
        <f t="shared" ca="1" si="923"/>
        <v>59.948609830017134</v>
      </c>
      <c r="K3475" s="19" t="str">
        <f t="shared" ca="1" si="924"/>
        <v/>
      </c>
      <c r="L3475" s="19" t="str">
        <f t="shared" ca="1" si="925"/>
        <v/>
      </c>
      <c r="M3475" s="9" t="str">
        <f t="shared" ca="1" si="926"/>
        <v/>
      </c>
      <c r="N3475" s="9" t="str">
        <f t="shared" ca="1" si="927"/>
        <v/>
      </c>
      <c r="O3475" s="11">
        <f t="shared" ca="1" si="920"/>
        <v>40147</v>
      </c>
      <c r="P3475" s="31">
        <f t="shared" ca="1" si="933"/>
        <v>78</v>
      </c>
      <c r="Q3475" s="9">
        <f t="shared" ca="1" si="928"/>
        <v>0</v>
      </c>
      <c r="R3475" s="34" t="str">
        <f t="shared" ca="1" si="934"/>
        <v>SELL</v>
      </c>
    </row>
    <row r="3476" spans="1:18" x14ac:dyDescent="0.3">
      <c r="A3476" s="9">
        <v>3473</v>
      </c>
      <c r="B3476" s="11">
        <f t="shared" ca="1" si="918"/>
        <v>40148</v>
      </c>
      <c r="C3476" s="17">
        <f t="shared" ca="1" si="919"/>
        <v>5122</v>
      </c>
      <c r="D3476" s="42">
        <f t="shared" ca="1" si="929"/>
        <v>89.300000000000182</v>
      </c>
      <c r="E3476" s="15">
        <f t="shared" ca="1" si="921"/>
        <v>89.300000000000182</v>
      </c>
      <c r="F3476" s="15">
        <f t="shared" ca="1" si="922"/>
        <v>0</v>
      </c>
      <c r="G3476" s="17">
        <f t="shared" ca="1" si="930"/>
        <v>30.142857142857142</v>
      </c>
      <c r="H3476" s="17">
        <f t="shared" ca="1" si="931"/>
        <v>21.710714285714271</v>
      </c>
      <c r="I3476" s="17">
        <f t="shared" ca="1" si="932"/>
        <v>1.3883862477381157</v>
      </c>
      <c r="J3476" s="23">
        <f t="shared" ca="1" si="923"/>
        <v>58.130725256560389</v>
      </c>
      <c r="K3476" s="19" t="str">
        <f t="shared" ca="1" si="924"/>
        <v/>
      </c>
      <c r="L3476" s="19" t="str">
        <f t="shared" ca="1" si="925"/>
        <v/>
      </c>
      <c r="M3476" s="9" t="str">
        <f t="shared" ca="1" si="926"/>
        <v/>
      </c>
      <c r="N3476" s="9" t="str">
        <f t="shared" ca="1" si="927"/>
        <v/>
      </c>
      <c r="O3476" s="11">
        <f t="shared" ca="1" si="920"/>
        <v>40148</v>
      </c>
      <c r="P3476" s="31">
        <f t="shared" ca="1" si="933"/>
        <v>78</v>
      </c>
      <c r="Q3476" s="9">
        <f t="shared" ca="1" si="928"/>
        <v>0</v>
      </c>
      <c r="R3476" s="34" t="str">
        <f t="shared" ca="1" si="934"/>
        <v>SELL</v>
      </c>
    </row>
    <row r="3477" spans="1:18" x14ac:dyDescent="0.3">
      <c r="A3477" s="9">
        <v>3474</v>
      </c>
      <c r="B3477" s="11">
        <f t="shared" ca="1" si="918"/>
        <v>40149</v>
      </c>
      <c r="C3477" s="17">
        <f t="shared" ca="1" si="919"/>
        <v>5123.25</v>
      </c>
      <c r="D3477" s="42">
        <f t="shared" ca="1" si="929"/>
        <v>1.25</v>
      </c>
      <c r="E3477" s="15">
        <f t="shared" ca="1" si="921"/>
        <v>1.25</v>
      </c>
      <c r="F3477" s="15">
        <f t="shared" ca="1" si="922"/>
        <v>0</v>
      </c>
      <c r="G3477" s="17">
        <f t="shared" ca="1" si="930"/>
        <v>30.232142857142858</v>
      </c>
      <c r="H3477" s="17">
        <f t="shared" ca="1" si="931"/>
        <v>18.046428571428546</v>
      </c>
      <c r="I3477" s="17">
        <f t="shared" ca="1" si="932"/>
        <v>1.6752424302394642</v>
      </c>
      <c r="J3477" s="23">
        <f t="shared" ca="1" si="923"/>
        <v>62.620210090250076</v>
      </c>
      <c r="K3477" s="19" t="str">
        <f t="shared" ca="1" si="924"/>
        <v/>
      </c>
      <c r="L3477" s="19" t="str">
        <f t="shared" ca="1" si="925"/>
        <v/>
      </c>
      <c r="M3477" s="9" t="str">
        <f t="shared" ca="1" si="926"/>
        <v/>
      </c>
      <c r="N3477" s="9" t="str">
        <f t="shared" ca="1" si="927"/>
        <v/>
      </c>
      <c r="O3477" s="11">
        <f t="shared" ca="1" si="920"/>
        <v>40149</v>
      </c>
      <c r="P3477" s="31">
        <f t="shared" ca="1" si="933"/>
        <v>78</v>
      </c>
      <c r="Q3477" s="9">
        <f t="shared" ca="1" si="928"/>
        <v>0</v>
      </c>
      <c r="R3477" s="34" t="str">
        <f t="shared" ca="1" si="934"/>
        <v>SELL</v>
      </c>
    </row>
    <row r="3478" spans="1:18" x14ac:dyDescent="0.3">
      <c r="A3478" s="9">
        <v>3475</v>
      </c>
      <c r="B3478" s="11">
        <f t="shared" ca="1" si="918"/>
        <v>40150</v>
      </c>
      <c r="C3478" s="17">
        <f t="shared" ca="1" si="919"/>
        <v>5131.7</v>
      </c>
      <c r="D3478" s="42">
        <f t="shared" ca="1" si="929"/>
        <v>8.4499999999998181</v>
      </c>
      <c r="E3478" s="15">
        <f t="shared" ca="1" si="921"/>
        <v>8.4499999999998181</v>
      </c>
      <c r="F3478" s="15">
        <f t="shared" ca="1" si="922"/>
        <v>0</v>
      </c>
      <c r="G3478" s="17">
        <f t="shared" ca="1" si="930"/>
        <v>27.528571428571404</v>
      </c>
      <c r="H3478" s="17">
        <f t="shared" ca="1" si="931"/>
        <v>18.046428571428546</v>
      </c>
      <c r="I3478" s="17">
        <f t="shared" ca="1" si="932"/>
        <v>1.5254304373639429</v>
      </c>
      <c r="J3478" s="23">
        <f t="shared" ca="1" si="923"/>
        <v>60.4027897500196</v>
      </c>
      <c r="K3478" s="19" t="str">
        <f t="shared" ca="1" si="924"/>
        <v/>
      </c>
      <c r="L3478" s="19" t="str">
        <f t="shared" ca="1" si="925"/>
        <v/>
      </c>
      <c r="M3478" s="9" t="str">
        <f t="shared" ca="1" si="926"/>
        <v/>
      </c>
      <c r="N3478" s="9" t="str">
        <f t="shared" ca="1" si="927"/>
        <v/>
      </c>
      <c r="O3478" s="11">
        <f t="shared" ca="1" si="920"/>
        <v>40150</v>
      </c>
      <c r="P3478" s="31">
        <f t="shared" ca="1" si="933"/>
        <v>78</v>
      </c>
      <c r="Q3478" s="9">
        <f t="shared" ca="1" si="928"/>
        <v>0</v>
      </c>
      <c r="R3478" s="34" t="str">
        <f t="shared" ca="1" si="934"/>
        <v>SELL</v>
      </c>
    </row>
    <row r="3479" spans="1:18" x14ac:dyDescent="0.3">
      <c r="A3479" s="9">
        <v>3476</v>
      </c>
      <c r="B3479" s="11">
        <f t="shared" ca="1" si="918"/>
        <v>40151</v>
      </c>
      <c r="C3479" s="17">
        <f t="shared" ca="1" si="919"/>
        <v>5108.8999999999996</v>
      </c>
      <c r="D3479" s="42">
        <f t="shared" ca="1" si="929"/>
        <v>-22.800000000000182</v>
      </c>
      <c r="E3479" s="15">
        <f t="shared" ca="1" si="921"/>
        <v>0</v>
      </c>
      <c r="F3479" s="15">
        <f t="shared" ca="1" si="922"/>
        <v>-22.800000000000182</v>
      </c>
      <c r="G3479" s="17">
        <f t="shared" ca="1" si="930"/>
        <v>23.307142857142804</v>
      </c>
      <c r="H3479" s="17">
        <f t="shared" ca="1" si="931"/>
        <v>19.674999999999986</v>
      </c>
      <c r="I3479" s="17">
        <f t="shared" ca="1" si="932"/>
        <v>1.1846070067162806</v>
      </c>
      <c r="J3479" s="23">
        <f t="shared" ca="1" si="923"/>
        <v>54.225176568342299</v>
      </c>
      <c r="K3479" s="19" t="str">
        <f t="shared" ca="1" si="924"/>
        <v/>
      </c>
      <c r="L3479" s="19" t="str">
        <f t="shared" ca="1" si="925"/>
        <v/>
      </c>
      <c r="M3479" s="9" t="str">
        <f t="shared" ca="1" si="926"/>
        <v/>
      </c>
      <c r="N3479" s="9" t="str">
        <f t="shared" ca="1" si="927"/>
        <v/>
      </c>
      <c r="O3479" s="11">
        <f t="shared" ca="1" si="920"/>
        <v>40151</v>
      </c>
      <c r="P3479" s="31">
        <f t="shared" ca="1" si="933"/>
        <v>78</v>
      </c>
      <c r="Q3479" s="9">
        <f t="shared" ca="1" si="928"/>
        <v>0</v>
      </c>
      <c r="R3479" s="34" t="str">
        <f t="shared" ca="1" si="934"/>
        <v>SELL</v>
      </c>
    </row>
    <row r="3480" spans="1:18" x14ac:dyDescent="0.3">
      <c r="A3480" s="9">
        <v>3477</v>
      </c>
      <c r="B3480" s="11">
        <f t="shared" ca="1" si="918"/>
        <v>40154</v>
      </c>
      <c r="C3480" s="17">
        <f t="shared" ca="1" si="919"/>
        <v>5066.7</v>
      </c>
      <c r="D3480" s="42">
        <f t="shared" ca="1" si="929"/>
        <v>-42.199999999999818</v>
      </c>
      <c r="E3480" s="15">
        <f t="shared" ca="1" si="921"/>
        <v>0</v>
      </c>
      <c r="F3480" s="15">
        <f t="shared" ca="1" si="922"/>
        <v>-42.199999999999818</v>
      </c>
      <c r="G3480" s="17">
        <f t="shared" ca="1" si="930"/>
        <v>23.007142857142817</v>
      </c>
      <c r="H3480" s="17">
        <f t="shared" ca="1" si="931"/>
        <v>22.689285714285688</v>
      </c>
      <c r="I3480" s="17">
        <f t="shared" ca="1" si="932"/>
        <v>1.0140091295450961</v>
      </c>
      <c r="J3480" s="23">
        <f t="shared" ca="1" si="923"/>
        <v>50.347792106291507</v>
      </c>
      <c r="K3480" s="19" t="str">
        <f t="shared" ca="1" si="924"/>
        <v/>
      </c>
      <c r="L3480" s="19" t="str">
        <f t="shared" ca="1" si="925"/>
        <v/>
      </c>
      <c r="M3480" s="9" t="str">
        <f t="shared" ca="1" si="926"/>
        <v/>
      </c>
      <c r="N3480" s="9" t="str">
        <f t="shared" ca="1" si="927"/>
        <v/>
      </c>
      <c r="O3480" s="11">
        <f t="shared" ca="1" si="920"/>
        <v>40154</v>
      </c>
      <c r="P3480" s="31">
        <f t="shared" ca="1" si="933"/>
        <v>78</v>
      </c>
      <c r="Q3480" s="9">
        <f t="shared" ca="1" si="928"/>
        <v>0</v>
      </c>
      <c r="R3480" s="34" t="str">
        <f t="shared" ca="1" si="934"/>
        <v>SELL</v>
      </c>
    </row>
    <row r="3481" spans="1:18" x14ac:dyDescent="0.3">
      <c r="A3481" s="9">
        <v>3478</v>
      </c>
      <c r="B3481" s="11">
        <f t="shared" ca="1" si="918"/>
        <v>40155</v>
      </c>
      <c r="C3481" s="17">
        <f t="shared" ca="1" si="919"/>
        <v>5147.95</v>
      </c>
      <c r="D3481" s="42">
        <f t="shared" ca="1" si="929"/>
        <v>81.25</v>
      </c>
      <c r="E3481" s="15">
        <f t="shared" ca="1" si="921"/>
        <v>81.25</v>
      </c>
      <c r="F3481" s="15">
        <f t="shared" ca="1" si="922"/>
        <v>0</v>
      </c>
      <c r="G3481" s="17">
        <f t="shared" ca="1" si="930"/>
        <v>28.810714285714248</v>
      </c>
      <c r="H3481" s="17">
        <f t="shared" ca="1" si="931"/>
        <v>22.149999999999959</v>
      </c>
      <c r="I3481" s="17">
        <f t="shared" ca="1" si="932"/>
        <v>1.3007094485649797</v>
      </c>
      <c r="J3481" s="23">
        <f t="shared" ca="1" si="923"/>
        <v>56.535146120961535</v>
      </c>
      <c r="K3481" s="19" t="str">
        <f t="shared" ca="1" si="924"/>
        <v/>
      </c>
      <c r="L3481" s="19" t="str">
        <f t="shared" ca="1" si="925"/>
        <v/>
      </c>
      <c r="M3481" s="9" t="str">
        <f t="shared" ca="1" si="926"/>
        <v/>
      </c>
      <c r="N3481" s="9" t="str">
        <f t="shared" ca="1" si="927"/>
        <v/>
      </c>
      <c r="O3481" s="11">
        <f t="shared" ca="1" si="920"/>
        <v>40155</v>
      </c>
      <c r="P3481" s="31">
        <f t="shared" ca="1" si="933"/>
        <v>78</v>
      </c>
      <c r="Q3481" s="9">
        <f t="shared" ca="1" si="928"/>
        <v>0</v>
      </c>
      <c r="R3481" s="34" t="str">
        <f t="shared" ca="1" si="934"/>
        <v>SELL</v>
      </c>
    </row>
    <row r="3482" spans="1:18" x14ac:dyDescent="0.3">
      <c r="A3482" s="9">
        <v>3479</v>
      </c>
      <c r="B3482" s="11">
        <f t="shared" ca="1" si="918"/>
        <v>40156</v>
      </c>
      <c r="C3482" s="17">
        <f t="shared" ca="1" si="919"/>
        <v>5112</v>
      </c>
      <c r="D3482" s="42">
        <f t="shared" ca="1" si="929"/>
        <v>-35.949999999999818</v>
      </c>
      <c r="E3482" s="15">
        <f t="shared" ca="1" si="921"/>
        <v>0</v>
      </c>
      <c r="F3482" s="15">
        <f t="shared" ca="1" si="922"/>
        <v>-35.949999999999818</v>
      </c>
      <c r="G3482" s="17">
        <f t="shared" ca="1" si="930"/>
        <v>28.810714285714248</v>
      </c>
      <c r="H3482" s="17">
        <f t="shared" ca="1" si="931"/>
        <v>20.024999999999959</v>
      </c>
      <c r="I3482" s="17">
        <f t="shared" ca="1" si="932"/>
        <v>1.438737292669878</v>
      </c>
      <c r="J3482" s="23">
        <f t="shared" ca="1" si="923"/>
        <v>58.995173321632315</v>
      </c>
      <c r="K3482" s="19" t="str">
        <f t="shared" ca="1" si="924"/>
        <v/>
      </c>
      <c r="L3482" s="19" t="str">
        <f t="shared" ca="1" si="925"/>
        <v/>
      </c>
      <c r="M3482" s="9" t="str">
        <f t="shared" ca="1" si="926"/>
        <v/>
      </c>
      <c r="N3482" s="9" t="str">
        <f t="shared" ca="1" si="927"/>
        <v/>
      </c>
      <c r="O3482" s="11">
        <f t="shared" ca="1" si="920"/>
        <v>40156</v>
      </c>
      <c r="P3482" s="31">
        <f t="shared" ca="1" si="933"/>
        <v>78</v>
      </c>
      <c r="Q3482" s="9">
        <f t="shared" ca="1" si="928"/>
        <v>0</v>
      </c>
      <c r="R3482" s="34" t="str">
        <f t="shared" ca="1" si="934"/>
        <v>SELL</v>
      </c>
    </row>
    <row r="3483" spans="1:18" x14ac:dyDescent="0.3">
      <c r="A3483" s="9">
        <v>3480</v>
      </c>
      <c r="B3483" s="11">
        <f t="shared" ca="1" si="918"/>
        <v>40157</v>
      </c>
      <c r="C3483" s="17">
        <f t="shared" ca="1" si="919"/>
        <v>5134.6499999999996</v>
      </c>
      <c r="D3483" s="42">
        <f t="shared" ca="1" si="929"/>
        <v>22.649999999999636</v>
      </c>
      <c r="E3483" s="15">
        <f t="shared" ca="1" si="921"/>
        <v>22.649999999999636</v>
      </c>
      <c r="F3483" s="15">
        <f t="shared" ca="1" si="922"/>
        <v>0</v>
      </c>
      <c r="G3483" s="17">
        <f t="shared" ca="1" si="930"/>
        <v>25.896428571428519</v>
      </c>
      <c r="H3483" s="17">
        <f t="shared" ca="1" si="931"/>
        <v>20.024999999999959</v>
      </c>
      <c r="I3483" s="17">
        <f t="shared" ca="1" si="932"/>
        <v>1.2932049224184055</v>
      </c>
      <c r="J3483" s="23">
        <f t="shared" ca="1" si="923"/>
        <v>56.392907139524027</v>
      </c>
      <c r="K3483" s="19" t="str">
        <f t="shared" ca="1" si="924"/>
        <v/>
      </c>
      <c r="L3483" s="19" t="str">
        <f t="shared" ca="1" si="925"/>
        <v/>
      </c>
      <c r="M3483" s="9" t="str">
        <f t="shared" ca="1" si="926"/>
        <v/>
      </c>
      <c r="N3483" s="9" t="str">
        <f t="shared" ca="1" si="927"/>
        <v/>
      </c>
      <c r="O3483" s="11">
        <f t="shared" ca="1" si="920"/>
        <v>40157</v>
      </c>
      <c r="P3483" s="31">
        <f t="shared" ca="1" si="933"/>
        <v>78</v>
      </c>
      <c r="Q3483" s="9">
        <f t="shared" ca="1" si="928"/>
        <v>0</v>
      </c>
      <c r="R3483" s="34" t="str">
        <f t="shared" ca="1" si="934"/>
        <v>SELL</v>
      </c>
    </row>
    <row r="3484" spans="1:18" x14ac:dyDescent="0.3">
      <c r="A3484" s="9">
        <v>3481</v>
      </c>
      <c r="B3484" s="11">
        <f t="shared" ca="1" si="918"/>
        <v>40158</v>
      </c>
      <c r="C3484" s="17">
        <f t="shared" ca="1" si="919"/>
        <v>5117.3</v>
      </c>
      <c r="D3484" s="42">
        <f t="shared" ca="1" si="929"/>
        <v>-17.349999999999454</v>
      </c>
      <c r="E3484" s="15">
        <f t="shared" ca="1" si="921"/>
        <v>0</v>
      </c>
      <c r="F3484" s="15">
        <f t="shared" ca="1" si="922"/>
        <v>-17.349999999999454</v>
      </c>
      <c r="G3484" s="17">
        <f t="shared" ca="1" si="930"/>
        <v>22.246428571428492</v>
      </c>
      <c r="H3484" s="17">
        <f t="shared" ca="1" si="931"/>
        <v>21.264285714285638</v>
      </c>
      <c r="I3484" s="17">
        <f t="shared" ca="1" si="932"/>
        <v>1.0461874370171313</v>
      </c>
      <c r="J3484" s="23">
        <f t="shared" ca="1" si="923"/>
        <v>51.128621850119025</v>
      </c>
      <c r="K3484" s="19" t="str">
        <f t="shared" ca="1" si="924"/>
        <v/>
      </c>
      <c r="L3484" s="19" t="str">
        <f t="shared" ca="1" si="925"/>
        <v/>
      </c>
      <c r="M3484" s="9" t="str">
        <f t="shared" ca="1" si="926"/>
        <v/>
      </c>
      <c r="N3484" s="9" t="str">
        <f t="shared" ca="1" si="927"/>
        <v/>
      </c>
      <c r="O3484" s="11">
        <f t="shared" ca="1" si="920"/>
        <v>40158</v>
      </c>
      <c r="P3484" s="31">
        <f t="shared" ca="1" si="933"/>
        <v>78</v>
      </c>
      <c r="Q3484" s="9">
        <f t="shared" ca="1" si="928"/>
        <v>0</v>
      </c>
      <c r="R3484" s="34" t="str">
        <f t="shared" ca="1" si="934"/>
        <v>SELL</v>
      </c>
    </row>
    <row r="3485" spans="1:18" x14ac:dyDescent="0.3">
      <c r="A3485" s="9">
        <v>3482</v>
      </c>
      <c r="B3485" s="11">
        <f t="shared" ca="1" si="918"/>
        <v>40161</v>
      </c>
      <c r="C3485" s="17">
        <f t="shared" ca="1" si="919"/>
        <v>5105.7</v>
      </c>
      <c r="D3485" s="42">
        <f t="shared" ca="1" si="929"/>
        <v>-11.600000000000364</v>
      </c>
      <c r="E3485" s="15">
        <f t="shared" ca="1" si="921"/>
        <v>0</v>
      </c>
      <c r="F3485" s="15">
        <f t="shared" ca="1" si="922"/>
        <v>-11.600000000000364</v>
      </c>
      <c r="G3485" s="17">
        <f t="shared" ca="1" si="930"/>
        <v>22.246428571428492</v>
      </c>
      <c r="H3485" s="17">
        <f t="shared" ca="1" si="931"/>
        <v>21.164285714285661</v>
      </c>
      <c r="I3485" s="17">
        <f t="shared" ca="1" si="932"/>
        <v>1.051130610867363</v>
      </c>
      <c r="J3485" s="23">
        <f t="shared" ca="1" si="923"/>
        <v>51.246400658165335</v>
      </c>
      <c r="K3485" s="19" t="str">
        <f t="shared" ca="1" si="924"/>
        <v/>
      </c>
      <c r="L3485" s="19" t="str">
        <f t="shared" ca="1" si="925"/>
        <v/>
      </c>
      <c r="M3485" s="9" t="str">
        <f t="shared" ca="1" si="926"/>
        <v/>
      </c>
      <c r="N3485" s="9" t="str">
        <f t="shared" ca="1" si="927"/>
        <v/>
      </c>
      <c r="O3485" s="11">
        <f t="shared" ca="1" si="920"/>
        <v>40161</v>
      </c>
      <c r="P3485" s="31">
        <f t="shared" ca="1" si="933"/>
        <v>78</v>
      </c>
      <c r="Q3485" s="9">
        <f t="shared" ca="1" si="928"/>
        <v>0</v>
      </c>
      <c r="R3485" s="34" t="str">
        <f t="shared" ca="1" si="934"/>
        <v>SELL</v>
      </c>
    </row>
    <row r="3486" spans="1:18" x14ac:dyDescent="0.3">
      <c r="A3486" s="9">
        <v>3483</v>
      </c>
      <c r="B3486" s="11">
        <f t="shared" ca="1" si="918"/>
        <v>40162</v>
      </c>
      <c r="C3486" s="17">
        <f t="shared" ca="1" si="919"/>
        <v>5033.05</v>
      </c>
      <c r="D3486" s="42">
        <f t="shared" ca="1" si="929"/>
        <v>-72.649999999999636</v>
      </c>
      <c r="E3486" s="15">
        <f t="shared" ca="1" si="921"/>
        <v>0</v>
      </c>
      <c r="F3486" s="15">
        <f t="shared" ca="1" si="922"/>
        <v>-72.649999999999636</v>
      </c>
      <c r="G3486" s="17">
        <f t="shared" ca="1" si="930"/>
        <v>20.989285714285675</v>
      </c>
      <c r="H3486" s="17">
        <f t="shared" ca="1" si="931"/>
        <v>26.35357142857135</v>
      </c>
      <c r="I3486" s="17">
        <f t="shared" ca="1" si="932"/>
        <v>0.79644938338528348</v>
      </c>
      <c r="J3486" s="23">
        <f t="shared" ca="1" si="923"/>
        <v>44.334640917320485</v>
      </c>
      <c r="K3486" s="19" t="str">
        <f t="shared" ca="1" si="924"/>
        <v/>
      </c>
      <c r="L3486" s="19" t="str">
        <f t="shared" ca="1" si="925"/>
        <v/>
      </c>
      <c r="M3486" s="9" t="str">
        <f t="shared" ca="1" si="926"/>
        <v/>
      </c>
      <c r="N3486" s="9" t="str">
        <f t="shared" ca="1" si="927"/>
        <v/>
      </c>
      <c r="O3486" s="11">
        <f t="shared" ca="1" si="920"/>
        <v>40162</v>
      </c>
      <c r="P3486" s="31">
        <f t="shared" ca="1" si="933"/>
        <v>78</v>
      </c>
      <c r="Q3486" s="9">
        <f t="shared" ca="1" si="928"/>
        <v>0</v>
      </c>
      <c r="R3486" s="34" t="str">
        <f t="shared" ca="1" si="934"/>
        <v>SELL</v>
      </c>
    </row>
    <row r="3487" spans="1:18" x14ac:dyDescent="0.3">
      <c r="A3487" s="9">
        <v>3484</v>
      </c>
      <c r="B3487" s="11">
        <f t="shared" ca="1" si="918"/>
        <v>40163</v>
      </c>
      <c r="C3487" s="17">
        <f t="shared" ca="1" si="919"/>
        <v>5042.05</v>
      </c>
      <c r="D3487" s="42">
        <f t="shared" ca="1" si="929"/>
        <v>9</v>
      </c>
      <c r="E3487" s="15">
        <f t="shared" ca="1" si="921"/>
        <v>9</v>
      </c>
      <c r="F3487" s="15">
        <f t="shared" ca="1" si="922"/>
        <v>0</v>
      </c>
      <c r="G3487" s="17">
        <f t="shared" ca="1" si="930"/>
        <v>21.632142857142817</v>
      </c>
      <c r="H3487" s="17">
        <f t="shared" ca="1" si="931"/>
        <v>19.024999999999959</v>
      </c>
      <c r="I3487" s="17">
        <f t="shared" ca="1" si="932"/>
        <v>1.137037732307115</v>
      </c>
      <c r="J3487" s="23">
        <f t="shared" ca="1" si="923"/>
        <v>53.20625439212931</v>
      </c>
      <c r="K3487" s="19" t="str">
        <f t="shared" ca="1" si="924"/>
        <v/>
      </c>
      <c r="L3487" s="19" t="str">
        <f t="shared" ca="1" si="925"/>
        <v/>
      </c>
      <c r="M3487" s="9" t="str">
        <f t="shared" ca="1" si="926"/>
        <v/>
      </c>
      <c r="N3487" s="9" t="str">
        <f t="shared" ca="1" si="927"/>
        <v/>
      </c>
      <c r="O3487" s="11">
        <f t="shared" ca="1" si="920"/>
        <v>40163</v>
      </c>
      <c r="P3487" s="31">
        <f t="shared" ca="1" si="933"/>
        <v>78</v>
      </c>
      <c r="Q3487" s="9">
        <f t="shared" ca="1" si="928"/>
        <v>0</v>
      </c>
      <c r="R3487" s="34" t="str">
        <f t="shared" ca="1" si="934"/>
        <v>SELL</v>
      </c>
    </row>
    <row r="3488" spans="1:18" x14ac:dyDescent="0.3">
      <c r="A3488" s="9">
        <v>3485</v>
      </c>
      <c r="B3488" s="11">
        <f t="shared" ca="1" si="918"/>
        <v>40164</v>
      </c>
      <c r="C3488" s="17">
        <f t="shared" ca="1" si="919"/>
        <v>5041.75</v>
      </c>
      <c r="D3488" s="42">
        <f t="shared" ca="1" si="929"/>
        <v>-0.3000000000001819</v>
      </c>
      <c r="E3488" s="15">
        <f t="shared" ca="1" si="921"/>
        <v>0</v>
      </c>
      <c r="F3488" s="15">
        <f t="shared" ca="1" si="922"/>
        <v>-0.3000000000001819</v>
      </c>
      <c r="G3488" s="17">
        <f t="shared" ca="1" si="930"/>
        <v>21.632142857142817</v>
      </c>
      <c r="H3488" s="17">
        <f t="shared" ca="1" si="931"/>
        <v>14.489285714285675</v>
      </c>
      <c r="I3488" s="17">
        <f t="shared" ca="1" si="932"/>
        <v>1.4929751047572111</v>
      </c>
      <c r="J3488" s="23">
        <f t="shared" ca="1" si="923"/>
        <v>59.887284951552331</v>
      </c>
      <c r="K3488" s="19" t="str">
        <f t="shared" ca="1" si="924"/>
        <v/>
      </c>
      <c r="L3488" s="19" t="str">
        <f t="shared" ca="1" si="925"/>
        <v/>
      </c>
      <c r="M3488" s="9" t="str">
        <f t="shared" ca="1" si="926"/>
        <v/>
      </c>
      <c r="N3488" s="9" t="str">
        <f t="shared" ca="1" si="927"/>
        <v/>
      </c>
      <c r="O3488" s="11">
        <f t="shared" ca="1" si="920"/>
        <v>40164</v>
      </c>
      <c r="P3488" s="31">
        <f t="shared" ca="1" si="933"/>
        <v>78</v>
      </c>
      <c r="Q3488" s="9">
        <f t="shared" ca="1" si="928"/>
        <v>0</v>
      </c>
      <c r="R3488" s="34" t="str">
        <f t="shared" ca="1" si="934"/>
        <v>SELL</v>
      </c>
    </row>
    <row r="3489" spans="1:18" x14ac:dyDescent="0.3">
      <c r="A3489" s="9">
        <v>3486</v>
      </c>
      <c r="B3489" s="11">
        <f t="shared" ca="1" si="918"/>
        <v>40165</v>
      </c>
      <c r="C3489" s="17">
        <f t="shared" ca="1" si="919"/>
        <v>4987.7</v>
      </c>
      <c r="D3489" s="42">
        <f t="shared" ca="1" si="929"/>
        <v>-54.050000000000182</v>
      </c>
      <c r="E3489" s="15">
        <f t="shared" ca="1" si="921"/>
        <v>0</v>
      </c>
      <c r="F3489" s="15">
        <f t="shared" ca="1" si="922"/>
        <v>-54.050000000000182</v>
      </c>
      <c r="G3489" s="17">
        <f t="shared" ca="1" si="930"/>
        <v>15.135714285714259</v>
      </c>
      <c r="H3489" s="17">
        <f t="shared" ca="1" si="931"/>
        <v>18.349999999999973</v>
      </c>
      <c r="I3489" s="17">
        <f t="shared" ca="1" si="932"/>
        <v>0.82483456597897997</v>
      </c>
      <c r="J3489" s="23">
        <f t="shared" ca="1" si="923"/>
        <v>45.200511945392485</v>
      </c>
      <c r="K3489" s="19" t="str">
        <f t="shared" ca="1" si="924"/>
        <v/>
      </c>
      <c r="L3489" s="19" t="str">
        <f t="shared" ca="1" si="925"/>
        <v/>
      </c>
      <c r="M3489" s="9" t="str">
        <f t="shared" ca="1" si="926"/>
        <v/>
      </c>
      <c r="N3489" s="9" t="str">
        <f t="shared" ca="1" si="927"/>
        <v/>
      </c>
      <c r="O3489" s="11">
        <f t="shared" ca="1" si="920"/>
        <v>40165</v>
      </c>
      <c r="P3489" s="31">
        <f t="shared" ca="1" si="933"/>
        <v>78</v>
      </c>
      <c r="Q3489" s="9">
        <f t="shared" ca="1" si="928"/>
        <v>0</v>
      </c>
      <c r="R3489" s="34" t="str">
        <f t="shared" ca="1" si="934"/>
        <v>SELL</v>
      </c>
    </row>
    <row r="3490" spans="1:18" x14ac:dyDescent="0.3">
      <c r="A3490" s="9">
        <v>3487</v>
      </c>
      <c r="B3490" s="11">
        <f t="shared" ca="1" si="918"/>
        <v>40168</v>
      </c>
      <c r="C3490" s="17">
        <f t="shared" ca="1" si="919"/>
        <v>4952.6000000000004</v>
      </c>
      <c r="D3490" s="42">
        <f t="shared" ca="1" si="929"/>
        <v>-35.099999999999454</v>
      </c>
      <c r="E3490" s="15">
        <f t="shared" ca="1" si="921"/>
        <v>0</v>
      </c>
      <c r="F3490" s="15">
        <f t="shared" ca="1" si="922"/>
        <v>-35.099999999999454</v>
      </c>
      <c r="G3490" s="17">
        <f t="shared" ca="1" si="930"/>
        <v>8.7571428571428189</v>
      </c>
      <c r="H3490" s="17">
        <f t="shared" ca="1" si="931"/>
        <v>20.857142857142794</v>
      </c>
      <c r="I3490" s="17">
        <f t="shared" ca="1" si="932"/>
        <v>0.41986301369862961</v>
      </c>
      <c r="J3490" s="23">
        <f t="shared" ca="1" si="923"/>
        <v>29.570670525807984</v>
      </c>
      <c r="K3490" s="19" t="str">
        <f t="shared" ca="1" si="924"/>
        <v>BUY</v>
      </c>
      <c r="L3490" s="19">
        <f t="shared" ca="1" si="925"/>
        <v>79</v>
      </c>
      <c r="M3490" s="9" t="str">
        <f t="shared" ca="1" si="926"/>
        <v>BUY</v>
      </c>
      <c r="N3490" s="9">
        <f t="shared" ca="1" si="927"/>
        <v>4952.6000000000004</v>
      </c>
      <c r="O3490" s="11">
        <f t="shared" ca="1" si="920"/>
        <v>40168</v>
      </c>
      <c r="P3490" s="31">
        <f t="shared" ca="1" si="933"/>
        <v>79</v>
      </c>
      <c r="Q3490" s="9">
        <f t="shared" ca="1" si="928"/>
        <v>1</v>
      </c>
      <c r="R3490" s="34" t="str">
        <f t="shared" ca="1" si="934"/>
        <v>BUY</v>
      </c>
    </row>
    <row r="3491" spans="1:18" x14ac:dyDescent="0.3">
      <c r="A3491" s="9">
        <v>3488</v>
      </c>
      <c r="B3491" s="11">
        <f t="shared" ca="1" si="918"/>
        <v>40169</v>
      </c>
      <c r="C3491" s="17">
        <f t="shared" ca="1" si="919"/>
        <v>4985.8500000000004</v>
      </c>
      <c r="D3491" s="42">
        <f t="shared" ca="1" si="929"/>
        <v>33.25</v>
      </c>
      <c r="E3491" s="15">
        <f t="shared" ca="1" si="921"/>
        <v>33.25</v>
      </c>
      <c r="F3491" s="15">
        <f t="shared" ca="1" si="922"/>
        <v>0</v>
      </c>
      <c r="G3491" s="17">
        <f t="shared" ca="1" si="930"/>
        <v>11.042857142857104</v>
      </c>
      <c r="H3491" s="17">
        <f t="shared" ca="1" si="931"/>
        <v>20.857142857142794</v>
      </c>
      <c r="I3491" s="17">
        <f t="shared" ca="1" si="932"/>
        <v>0.52945205479452029</v>
      </c>
      <c r="J3491" s="23">
        <f t="shared" ca="1" si="923"/>
        <v>34.617107030900129</v>
      </c>
      <c r="K3491" s="19" t="str">
        <f t="shared" ca="1" si="924"/>
        <v/>
      </c>
      <c r="L3491" s="19" t="str">
        <f t="shared" ca="1" si="925"/>
        <v/>
      </c>
      <c r="M3491" s="9" t="str">
        <f t="shared" ca="1" si="926"/>
        <v/>
      </c>
      <c r="N3491" s="9" t="str">
        <f t="shared" ca="1" si="927"/>
        <v/>
      </c>
      <c r="O3491" s="11">
        <f t="shared" ca="1" si="920"/>
        <v>40169</v>
      </c>
      <c r="P3491" s="31">
        <f t="shared" ca="1" si="933"/>
        <v>79</v>
      </c>
      <c r="Q3491" s="9">
        <f t="shared" ca="1" si="928"/>
        <v>0</v>
      </c>
      <c r="R3491" s="34" t="str">
        <f t="shared" ca="1" si="934"/>
        <v>BUY</v>
      </c>
    </row>
    <row r="3492" spans="1:18" x14ac:dyDescent="0.3">
      <c r="A3492" s="9">
        <v>3489</v>
      </c>
      <c r="B3492" s="11">
        <f t="shared" ca="1" si="918"/>
        <v>40170</v>
      </c>
      <c r="C3492" s="17">
        <f t="shared" ca="1" si="919"/>
        <v>5144.6000000000004</v>
      </c>
      <c r="D3492" s="42">
        <f t="shared" ca="1" si="929"/>
        <v>158.75</v>
      </c>
      <c r="E3492" s="15">
        <f t="shared" ca="1" si="921"/>
        <v>158.75</v>
      </c>
      <c r="F3492" s="15">
        <f t="shared" ca="1" si="922"/>
        <v>0</v>
      </c>
      <c r="G3492" s="17">
        <f t="shared" ca="1" si="930"/>
        <v>21.778571428571404</v>
      </c>
      <c r="H3492" s="17">
        <f t="shared" ca="1" si="931"/>
        <v>20.857142857142794</v>
      </c>
      <c r="I3492" s="17">
        <f t="shared" ca="1" si="932"/>
        <v>1.0441780821917828</v>
      </c>
      <c r="J3492" s="23">
        <f t="shared" ca="1" si="923"/>
        <v>51.080583012229901</v>
      </c>
      <c r="K3492" s="19" t="str">
        <f t="shared" ca="1" si="924"/>
        <v/>
      </c>
      <c r="L3492" s="19" t="str">
        <f t="shared" ca="1" si="925"/>
        <v/>
      </c>
      <c r="M3492" s="9" t="str">
        <f t="shared" ca="1" si="926"/>
        <v/>
      </c>
      <c r="N3492" s="9" t="str">
        <f t="shared" ca="1" si="927"/>
        <v/>
      </c>
      <c r="O3492" s="11">
        <f t="shared" ca="1" si="920"/>
        <v>40170</v>
      </c>
      <c r="P3492" s="31">
        <f t="shared" ca="1" si="933"/>
        <v>79</v>
      </c>
      <c r="Q3492" s="9">
        <f t="shared" ca="1" si="928"/>
        <v>0</v>
      </c>
      <c r="R3492" s="34" t="str">
        <f t="shared" ca="1" si="934"/>
        <v>BUY</v>
      </c>
    </row>
    <row r="3493" spans="1:18" x14ac:dyDescent="0.3">
      <c r="A3493" s="9">
        <v>3490</v>
      </c>
      <c r="B3493" s="11">
        <f t="shared" ca="1" si="918"/>
        <v>40171</v>
      </c>
      <c r="C3493" s="17">
        <f t="shared" ca="1" si="919"/>
        <v>5178.3999999999996</v>
      </c>
      <c r="D3493" s="42">
        <f t="shared" ca="1" si="929"/>
        <v>33.799999999999272</v>
      </c>
      <c r="E3493" s="15">
        <f t="shared" ca="1" si="921"/>
        <v>33.799999999999272</v>
      </c>
      <c r="F3493" s="15">
        <f t="shared" ca="1" si="922"/>
        <v>0</v>
      </c>
      <c r="G3493" s="17">
        <f t="shared" ca="1" si="930"/>
        <v>24.192857142857065</v>
      </c>
      <c r="H3493" s="17">
        <f t="shared" ca="1" si="931"/>
        <v>19.22857142857135</v>
      </c>
      <c r="I3493" s="17">
        <f t="shared" ca="1" si="932"/>
        <v>1.2581723625557217</v>
      </c>
      <c r="J3493" s="23">
        <f t="shared" ca="1" si="923"/>
        <v>55.716400723803275</v>
      </c>
      <c r="K3493" s="19" t="str">
        <f t="shared" ca="1" si="924"/>
        <v/>
      </c>
      <c r="L3493" s="19" t="str">
        <f t="shared" ca="1" si="925"/>
        <v/>
      </c>
      <c r="M3493" s="9" t="str">
        <f t="shared" ca="1" si="926"/>
        <v/>
      </c>
      <c r="N3493" s="9" t="str">
        <f t="shared" ca="1" si="927"/>
        <v/>
      </c>
      <c r="O3493" s="11">
        <f t="shared" ca="1" si="920"/>
        <v>40171</v>
      </c>
      <c r="P3493" s="31">
        <f t="shared" ca="1" si="933"/>
        <v>79</v>
      </c>
      <c r="Q3493" s="9">
        <f t="shared" ca="1" si="928"/>
        <v>0</v>
      </c>
      <c r="R3493" s="34" t="str">
        <f t="shared" ca="1" si="934"/>
        <v>BUY</v>
      </c>
    </row>
    <row r="3494" spans="1:18" x14ac:dyDescent="0.3">
      <c r="A3494" s="9">
        <v>3491</v>
      </c>
      <c r="B3494" s="11">
        <f t="shared" ca="1" si="918"/>
        <v>40176</v>
      </c>
      <c r="C3494" s="17">
        <f t="shared" ca="1" si="919"/>
        <v>5187.95</v>
      </c>
      <c r="D3494" s="42">
        <f t="shared" ca="1" si="929"/>
        <v>9.5500000000001819</v>
      </c>
      <c r="E3494" s="15">
        <f t="shared" ca="1" si="921"/>
        <v>9.5500000000001819</v>
      </c>
      <c r="F3494" s="15">
        <f t="shared" ca="1" si="922"/>
        <v>0</v>
      </c>
      <c r="G3494" s="17">
        <f t="shared" ca="1" si="930"/>
        <v>24.874999999999936</v>
      </c>
      <c r="H3494" s="17">
        <f t="shared" ca="1" si="931"/>
        <v>16.214285714285648</v>
      </c>
      <c r="I3494" s="17">
        <f t="shared" ca="1" si="932"/>
        <v>1.5341409691629979</v>
      </c>
      <c r="J3494" s="23">
        <f t="shared" ca="1" si="923"/>
        <v>60.538896132116506</v>
      </c>
      <c r="K3494" s="19" t="str">
        <f t="shared" ca="1" si="924"/>
        <v/>
      </c>
      <c r="L3494" s="19" t="str">
        <f t="shared" ca="1" si="925"/>
        <v/>
      </c>
      <c r="M3494" s="9" t="str">
        <f t="shared" ca="1" si="926"/>
        <v/>
      </c>
      <c r="N3494" s="9" t="str">
        <f t="shared" ca="1" si="927"/>
        <v/>
      </c>
      <c r="O3494" s="11">
        <f t="shared" ca="1" si="920"/>
        <v>40176</v>
      </c>
      <c r="P3494" s="31">
        <f t="shared" ca="1" si="933"/>
        <v>79</v>
      </c>
      <c r="Q3494" s="9">
        <f t="shared" ca="1" si="928"/>
        <v>0</v>
      </c>
      <c r="R3494" s="34" t="str">
        <f t="shared" ca="1" si="934"/>
        <v>BUY</v>
      </c>
    </row>
    <row r="3495" spans="1:18" x14ac:dyDescent="0.3">
      <c r="A3495" s="9">
        <v>3492</v>
      </c>
      <c r="B3495" s="11">
        <f t="shared" ca="1" si="918"/>
        <v>40177</v>
      </c>
      <c r="C3495" s="17">
        <f t="shared" ca="1" si="919"/>
        <v>5169.45</v>
      </c>
      <c r="D3495" s="42">
        <f t="shared" ca="1" si="929"/>
        <v>-18.5</v>
      </c>
      <c r="E3495" s="15">
        <f t="shared" ca="1" si="921"/>
        <v>0</v>
      </c>
      <c r="F3495" s="15">
        <f t="shared" ca="1" si="922"/>
        <v>-18.5</v>
      </c>
      <c r="G3495" s="17">
        <f t="shared" ca="1" si="930"/>
        <v>19.071428571428505</v>
      </c>
      <c r="H3495" s="17">
        <f t="shared" ca="1" si="931"/>
        <v>17.535714285714221</v>
      </c>
      <c r="I3495" s="17">
        <f t="shared" ca="1" si="932"/>
        <v>1.0875763747454177</v>
      </c>
      <c r="J3495" s="23">
        <f t="shared" ca="1" si="923"/>
        <v>52.09756097560976</v>
      </c>
      <c r="K3495" s="19" t="str">
        <f t="shared" ca="1" si="924"/>
        <v/>
      </c>
      <c r="L3495" s="19" t="str">
        <f t="shared" ca="1" si="925"/>
        <v/>
      </c>
      <c r="M3495" s="9" t="str">
        <f t="shared" ca="1" si="926"/>
        <v/>
      </c>
      <c r="N3495" s="9" t="str">
        <f t="shared" ca="1" si="927"/>
        <v/>
      </c>
      <c r="O3495" s="11">
        <f t="shared" ca="1" si="920"/>
        <v>40177</v>
      </c>
      <c r="P3495" s="31">
        <f t="shared" ca="1" si="933"/>
        <v>79</v>
      </c>
      <c r="Q3495" s="9">
        <f t="shared" ca="1" si="928"/>
        <v>0</v>
      </c>
      <c r="R3495" s="34" t="str">
        <f t="shared" ca="1" si="934"/>
        <v>BUY</v>
      </c>
    </row>
    <row r="3496" spans="1:18" x14ac:dyDescent="0.3">
      <c r="A3496" s="9">
        <v>3493</v>
      </c>
      <c r="B3496" s="11">
        <f t="shared" ca="1" si="918"/>
        <v>40178</v>
      </c>
      <c r="C3496" s="17">
        <f t="shared" ca="1" si="919"/>
        <v>5201.05</v>
      </c>
      <c r="D3496" s="42">
        <f t="shared" ca="1" si="929"/>
        <v>31.600000000000364</v>
      </c>
      <c r="E3496" s="15">
        <f t="shared" ca="1" si="921"/>
        <v>31.600000000000364</v>
      </c>
      <c r="F3496" s="15">
        <f t="shared" ca="1" si="922"/>
        <v>0</v>
      </c>
      <c r="G3496" s="17">
        <f t="shared" ca="1" si="930"/>
        <v>21.32857142857139</v>
      </c>
      <c r="H3496" s="17">
        <f t="shared" ca="1" si="931"/>
        <v>14.96785714285709</v>
      </c>
      <c r="I3496" s="17">
        <f t="shared" ca="1" si="932"/>
        <v>1.4249582438558841</v>
      </c>
      <c r="J3496" s="23">
        <f t="shared" ca="1" si="923"/>
        <v>58.762176522680356</v>
      </c>
      <c r="K3496" s="19" t="str">
        <f t="shared" ca="1" si="924"/>
        <v/>
      </c>
      <c r="L3496" s="19" t="str">
        <f t="shared" ca="1" si="925"/>
        <v/>
      </c>
      <c r="M3496" s="9" t="str">
        <f t="shared" ca="1" si="926"/>
        <v/>
      </c>
      <c r="N3496" s="9" t="str">
        <f t="shared" ca="1" si="927"/>
        <v/>
      </c>
      <c r="O3496" s="11">
        <f t="shared" ca="1" si="920"/>
        <v>40178</v>
      </c>
      <c r="P3496" s="31">
        <f t="shared" ca="1" si="933"/>
        <v>79</v>
      </c>
      <c r="Q3496" s="9">
        <f t="shared" ca="1" si="928"/>
        <v>0</v>
      </c>
      <c r="R3496" s="34" t="str">
        <f t="shared" ca="1" si="934"/>
        <v>BUY</v>
      </c>
    </row>
    <row r="3497" spans="1:18" x14ac:dyDescent="0.3">
      <c r="A3497" s="9">
        <v>3494</v>
      </c>
      <c r="B3497" s="11">
        <f t="shared" ca="1" si="918"/>
        <v>40182</v>
      </c>
      <c r="C3497" s="17">
        <f t="shared" ca="1" si="919"/>
        <v>5232.2</v>
      </c>
      <c r="D3497" s="42">
        <f t="shared" ca="1" si="929"/>
        <v>31.149999999999636</v>
      </c>
      <c r="E3497" s="15">
        <f t="shared" ca="1" si="921"/>
        <v>31.149999999999636</v>
      </c>
      <c r="F3497" s="15">
        <f t="shared" ca="1" si="922"/>
        <v>0</v>
      </c>
      <c r="G3497" s="17">
        <f t="shared" ca="1" si="930"/>
        <v>21.935714285714248</v>
      </c>
      <c r="H3497" s="17">
        <f t="shared" ca="1" si="931"/>
        <v>14.96785714285709</v>
      </c>
      <c r="I3497" s="17">
        <f t="shared" ca="1" si="932"/>
        <v>1.4655213552851374</v>
      </c>
      <c r="J3497" s="23">
        <f t="shared" ca="1" si="923"/>
        <v>59.440627117003814</v>
      </c>
      <c r="K3497" s="19" t="str">
        <f t="shared" ca="1" si="924"/>
        <v/>
      </c>
      <c r="L3497" s="19" t="str">
        <f t="shared" ca="1" si="925"/>
        <v/>
      </c>
      <c r="M3497" s="9" t="str">
        <f t="shared" ca="1" si="926"/>
        <v/>
      </c>
      <c r="N3497" s="9" t="str">
        <f t="shared" ca="1" si="927"/>
        <v/>
      </c>
      <c r="O3497" s="11">
        <f t="shared" ca="1" si="920"/>
        <v>40182</v>
      </c>
      <c r="P3497" s="31">
        <f t="shared" ca="1" si="933"/>
        <v>79</v>
      </c>
      <c r="Q3497" s="9">
        <f t="shared" ca="1" si="928"/>
        <v>0</v>
      </c>
      <c r="R3497" s="34" t="str">
        <f t="shared" ca="1" si="934"/>
        <v>BUY</v>
      </c>
    </row>
    <row r="3498" spans="1:18" x14ac:dyDescent="0.3">
      <c r="A3498" s="9">
        <v>3495</v>
      </c>
      <c r="B3498" s="11">
        <f t="shared" ca="1" si="918"/>
        <v>40183</v>
      </c>
      <c r="C3498" s="17">
        <f t="shared" ca="1" si="919"/>
        <v>5277.9</v>
      </c>
      <c r="D3498" s="42">
        <f t="shared" ca="1" si="929"/>
        <v>45.699999999999818</v>
      </c>
      <c r="E3498" s="15">
        <f t="shared" ca="1" si="921"/>
        <v>45.699999999999818</v>
      </c>
      <c r="F3498" s="15">
        <f t="shared" ca="1" si="922"/>
        <v>0</v>
      </c>
      <c r="G3498" s="17">
        <f t="shared" ca="1" si="930"/>
        <v>25.19999999999995</v>
      </c>
      <c r="H3498" s="17">
        <f t="shared" ca="1" si="931"/>
        <v>13.728571428571415</v>
      </c>
      <c r="I3498" s="17">
        <f t="shared" ca="1" si="932"/>
        <v>1.8355879292403727</v>
      </c>
      <c r="J3498" s="23">
        <f t="shared" ca="1" si="923"/>
        <v>64.733944954128418</v>
      </c>
      <c r="K3498" s="19" t="str">
        <f t="shared" ca="1" si="924"/>
        <v/>
      </c>
      <c r="L3498" s="19" t="str">
        <f t="shared" ca="1" si="925"/>
        <v/>
      </c>
      <c r="M3498" s="9" t="str">
        <f t="shared" ca="1" si="926"/>
        <v/>
      </c>
      <c r="N3498" s="9" t="str">
        <f t="shared" ca="1" si="927"/>
        <v/>
      </c>
      <c r="O3498" s="11">
        <f t="shared" ca="1" si="920"/>
        <v>40183</v>
      </c>
      <c r="P3498" s="31">
        <f t="shared" ca="1" si="933"/>
        <v>79</v>
      </c>
      <c r="Q3498" s="9">
        <f t="shared" ca="1" si="928"/>
        <v>0</v>
      </c>
      <c r="R3498" s="34" t="str">
        <f t="shared" ca="1" si="934"/>
        <v>BUY</v>
      </c>
    </row>
    <row r="3499" spans="1:18" x14ac:dyDescent="0.3">
      <c r="A3499" s="9">
        <v>3496</v>
      </c>
      <c r="B3499" s="11">
        <f t="shared" ca="1" si="918"/>
        <v>40184</v>
      </c>
      <c r="C3499" s="17">
        <f t="shared" ca="1" si="919"/>
        <v>5281.8</v>
      </c>
      <c r="D3499" s="42">
        <f t="shared" ca="1" si="929"/>
        <v>3.9000000000005457</v>
      </c>
      <c r="E3499" s="15">
        <f t="shared" ca="1" si="921"/>
        <v>3.9000000000005457</v>
      </c>
      <c r="F3499" s="15">
        <f t="shared" ca="1" si="922"/>
        <v>0</v>
      </c>
      <c r="G3499" s="17">
        <f t="shared" ca="1" si="930"/>
        <v>25.478571428571417</v>
      </c>
      <c r="H3499" s="17">
        <f t="shared" ca="1" si="931"/>
        <v>12.899999999999961</v>
      </c>
      <c r="I3499" s="17">
        <f t="shared" ca="1" si="932"/>
        <v>1.9750830564784103</v>
      </c>
      <c r="J3499" s="23">
        <f t="shared" ca="1" si="923"/>
        <v>66.387493020658894</v>
      </c>
      <c r="K3499" s="19" t="str">
        <f t="shared" ca="1" si="924"/>
        <v/>
      </c>
      <c r="L3499" s="19" t="str">
        <f t="shared" ca="1" si="925"/>
        <v/>
      </c>
      <c r="M3499" s="9" t="str">
        <f t="shared" ca="1" si="926"/>
        <v/>
      </c>
      <c r="N3499" s="9" t="str">
        <f t="shared" ca="1" si="927"/>
        <v/>
      </c>
      <c r="O3499" s="11">
        <f t="shared" ca="1" si="920"/>
        <v>40184</v>
      </c>
      <c r="P3499" s="31">
        <f t="shared" ca="1" si="933"/>
        <v>79</v>
      </c>
      <c r="Q3499" s="9">
        <f t="shared" ca="1" si="928"/>
        <v>0</v>
      </c>
      <c r="R3499" s="34" t="str">
        <f t="shared" ca="1" si="934"/>
        <v>BUY</v>
      </c>
    </row>
    <row r="3500" spans="1:18" x14ac:dyDescent="0.3">
      <c r="A3500" s="9">
        <v>3497</v>
      </c>
      <c r="B3500" s="11">
        <f t="shared" ca="1" si="918"/>
        <v>40185</v>
      </c>
      <c r="C3500" s="17">
        <f t="shared" ca="1" si="919"/>
        <v>5263.1</v>
      </c>
      <c r="D3500" s="42">
        <f t="shared" ca="1" si="929"/>
        <v>-18.699999999999818</v>
      </c>
      <c r="E3500" s="15">
        <f t="shared" ca="1" si="921"/>
        <v>0</v>
      </c>
      <c r="F3500" s="15">
        <f t="shared" ca="1" si="922"/>
        <v>-18.699999999999818</v>
      </c>
      <c r="G3500" s="17">
        <f t="shared" ca="1" si="930"/>
        <v>25.478571428571417</v>
      </c>
      <c r="H3500" s="17">
        <f t="shared" ca="1" si="931"/>
        <v>9.046428571428546</v>
      </c>
      <c r="I3500" s="17">
        <f t="shared" ca="1" si="932"/>
        <v>2.816423213580741</v>
      </c>
      <c r="J3500" s="23">
        <f t="shared" ca="1" si="923"/>
        <v>73.797455260163488</v>
      </c>
      <c r="K3500" s="19" t="str">
        <f t="shared" ca="1" si="924"/>
        <v>SELL</v>
      </c>
      <c r="L3500" s="19">
        <f t="shared" ca="1" si="925"/>
        <v>80</v>
      </c>
      <c r="M3500" s="9" t="str">
        <f t="shared" ca="1" si="926"/>
        <v>SELL</v>
      </c>
      <c r="N3500" s="9">
        <f t="shared" ca="1" si="927"/>
        <v>5263.1</v>
      </c>
      <c r="O3500" s="11">
        <f t="shared" ca="1" si="920"/>
        <v>40185</v>
      </c>
      <c r="P3500" s="31">
        <f t="shared" ca="1" si="933"/>
        <v>80</v>
      </c>
      <c r="Q3500" s="9">
        <f t="shared" ca="1" si="928"/>
        <v>1</v>
      </c>
      <c r="R3500" s="34" t="str">
        <f t="shared" ca="1" si="934"/>
        <v>SELL</v>
      </c>
    </row>
    <row r="3501" spans="1:18" x14ac:dyDescent="0.3">
      <c r="A3501" s="9">
        <v>3498</v>
      </c>
      <c r="B3501" s="11">
        <f t="shared" ca="1" si="918"/>
        <v>40186</v>
      </c>
      <c r="C3501" s="17">
        <f t="shared" ca="1" si="919"/>
        <v>5244.75</v>
      </c>
      <c r="D3501" s="42">
        <f t="shared" ca="1" si="929"/>
        <v>-18.350000000000364</v>
      </c>
      <c r="E3501" s="15">
        <f t="shared" ca="1" si="921"/>
        <v>0</v>
      </c>
      <c r="F3501" s="15">
        <f t="shared" ca="1" si="922"/>
        <v>-18.350000000000364</v>
      </c>
      <c r="G3501" s="17">
        <f t="shared" ca="1" si="930"/>
        <v>24.835714285714271</v>
      </c>
      <c r="H3501" s="17">
        <f t="shared" ca="1" si="931"/>
        <v>10.357142857142858</v>
      </c>
      <c r="I3501" s="17">
        <f t="shared" ca="1" si="932"/>
        <v>2.3979310344827569</v>
      </c>
      <c r="J3501" s="23">
        <f t="shared" ca="1" si="923"/>
        <v>70.570326770854464</v>
      </c>
      <c r="K3501" s="19" t="str">
        <f t="shared" ca="1" si="924"/>
        <v>SELL</v>
      </c>
      <c r="L3501" s="19" t="str">
        <f t="shared" ca="1" si="925"/>
        <v/>
      </c>
      <c r="M3501" s="9" t="str">
        <f t="shared" ca="1" si="926"/>
        <v/>
      </c>
      <c r="N3501" s="9" t="str">
        <f t="shared" ca="1" si="927"/>
        <v/>
      </c>
      <c r="O3501" s="11">
        <f t="shared" ca="1" si="920"/>
        <v>40186</v>
      </c>
      <c r="P3501" s="31">
        <f t="shared" ca="1" si="933"/>
        <v>80</v>
      </c>
      <c r="Q3501" s="9">
        <f t="shared" ca="1" si="928"/>
        <v>0</v>
      </c>
      <c r="R3501" s="34" t="str">
        <f t="shared" ca="1" si="934"/>
        <v>SELL</v>
      </c>
    </row>
    <row r="3502" spans="1:18" x14ac:dyDescent="0.3">
      <c r="A3502" s="9">
        <v>3499</v>
      </c>
      <c r="B3502" s="11">
        <f t="shared" ca="1" si="918"/>
        <v>40189</v>
      </c>
      <c r="C3502" s="17">
        <f t="shared" ca="1" si="919"/>
        <v>5249.4</v>
      </c>
      <c r="D3502" s="42">
        <f t="shared" ca="1" si="929"/>
        <v>4.6499999999996362</v>
      </c>
      <c r="E3502" s="15">
        <f t="shared" ca="1" si="921"/>
        <v>4.6499999999996362</v>
      </c>
      <c r="F3502" s="15">
        <f t="shared" ca="1" si="922"/>
        <v>0</v>
      </c>
      <c r="G3502" s="17">
        <f t="shared" ca="1" si="930"/>
        <v>25.167857142857105</v>
      </c>
      <c r="H3502" s="17">
        <f t="shared" ca="1" si="931"/>
        <v>10.335714285714273</v>
      </c>
      <c r="I3502" s="17">
        <f t="shared" ca="1" si="932"/>
        <v>2.4350380096751896</v>
      </c>
      <c r="J3502" s="23">
        <f t="shared" ca="1" si="923"/>
        <v>70.88824061965596</v>
      </c>
      <c r="K3502" s="19" t="str">
        <f t="shared" ca="1" si="924"/>
        <v>SELL</v>
      </c>
      <c r="L3502" s="19" t="str">
        <f t="shared" ca="1" si="925"/>
        <v/>
      </c>
      <c r="M3502" s="9" t="str">
        <f t="shared" ca="1" si="926"/>
        <v/>
      </c>
      <c r="N3502" s="9" t="str">
        <f t="shared" ca="1" si="927"/>
        <v/>
      </c>
      <c r="O3502" s="11">
        <f t="shared" ca="1" si="920"/>
        <v>40189</v>
      </c>
      <c r="P3502" s="31">
        <f t="shared" ca="1" si="933"/>
        <v>80</v>
      </c>
      <c r="Q3502" s="9">
        <f t="shared" ca="1" si="928"/>
        <v>0</v>
      </c>
      <c r="R3502" s="34" t="str">
        <f t="shared" ca="1" si="934"/>
        <v>SELL</v>
      </c>
    </row>
    <row r="3503" spans="1:18" x14ac:dyDescent="0.3">
      <c r="A3503" s="9">
        <v>3500</v>
      </c>
      <c r="B3503" s="11">
        <f t="shared" ca="1" si="918"/>
        <v>40190</v>
      </c>
      <c r="C3503" s="17">
        <f t="shared" ca="1" si="919"/>
        <v>5210.3999999999996</v>
      </c>
      <c r="D3503" s="42">
        <f t="shared" ca="1" si="929"/>
        <v>-39</v>
      </c>
      <c r="E3503" s="15">
        <f t="shared" ca="1" si="921"/>
        <v>0</v>
      </c>
      <c r="F3503" s="15">
        <f t="shared" ca="1" si="922"/>
        <v>-39</v>
      </c>
      <c r="G3503" s="17">
        <f t="shared" ca="1" si="930"/>
        <v>25.167857142857105</v>
      </c>
      <c r="H3503" s="17">
        <f t="shared" ca="1" si="931"/>
        <v>9.2607142857142595</v>
      </c>
      <c r="I3503" s="17">
        <f t="shared" ca="1" si="932"/>
        <v>2.7177015040493675</v>
      </c>
      <c r="J3503" s="23">
        <f t="shared" ca="1" si="923"/>
        <v>73.101659751037374</v>
      </c>
      <c r="K3503" s="19" t="str">
        <f t="shared" ca="1" si="924"/>
        <v>SELL</v>
      </c>
      <c r="L3503" s="19" t="str">
        <f t="shared" ca="1" si="925"/>
        <v/>
      </c>
      <c r="M3503" s="9" t="str">
        <f t="shared" ca="1" si="926"/>
        <v/>
      </c>
      <c r="N3503" s="9" t="str">
        <f t="shared" ca="1" si="927"/>
        <v/>
      </c>
      <c r="O3503" s="11">
        <f t="shared" ca="1" si="920"/>
        <v>40190</v>
      </c>
      <c r="P3503" s="31">
        <f t="shared" ca="1" si="933"/>
        <v>80</v>
      </c>
      <c r="Q3503" s="9">
        <f t="shared" ca="1" si="928"/>
        <v>0</v>
      </c>
      <c r="R3503" s="34" t="str">
        <f t="shared" ca="1" si="934"/>
        <v>SELL</v>
      </c>
    </row>
    <row r="3504" spans="1:18" x14ac:dyDescent="0.3">
      <c r="A3504" s="9">
        <v>3501</v>
      </c>
      <c r="B3504" s="11">
        <f t="shared" ca="1" si="918"/>
        <v>40191</v>
      </c>
      <c r="C3504" s="17">
        <f t="shared" ca="1" si="919"/>
        <v>5233.95</v>
      </c>
      <c r="D3504" s="42">
        <f t="shared" ca="1" si="929"/>
        <v>23.550000000000182</v>
      </c>
      <c r="E3504" s="15">
        <f t="shared" ca="1" si="921"/>
        <v>23.550000000000182</v>
      </c>
      <c r="F3504" s="15">
        <f t="shared" ca="1" si="922"/>
        <v>0</v>
      </c>
      <c r="G3504" s="17">
        <f t="shared" ca="1" si="930"/>
        <v>26.849999999999973</v>
      </c>
      <c r="H3504" s="17">
        <f t="shared" ca="1" si="931"/>
        <v>6.7535714285714414</v>
      </c>
      <c r="I3504" s="17">
        <f t="shared" ca="1" si="932"/>
        <v>3.9756742464304486</v>
      </c>
      <c r="J3504" s="23">
        <f t="shared" ca="1" si="923"/>
        <v>79.902221277500217</v>
      </c>
      <c r="K3504" s="19" t="str">
        <f t="shared" ca="1" si="924"/>
        <v>SELL</v>
      </c>
      <c r="L3504" s="19" t="str">
        <f t="shared" ca="1" si="925"/>
        <v/>
      </c>
      <c r="M3504" s="9" t="str">
        <f t="shared" ca="1" si="926"/>
        <v/>
      </c>
      <c r="N3504" s="9" t="str">
        <f t="shared" ca="1" si="927"/>
        <v/>
      </c>
      <c r="O3504" s="11">
        <f t="shared" ca="1" si="920"/>
        <v>40191</v>
      </c>
      <c r="P3504" s="31">
        <f t="shared" ca="1" si="933"/>
        <v>80</v>
      </c>
      <c r="Q3504" s="9">
        <f t="shared" ca="1" si="928"/>
        <v>0</v>
      </c>
      <c r="R3504" s="34" t="str">
        <f t="shared" ca="1" si="934"/>
        <v>SELL</v>
      </c>
    </row>
    <row r="3505" spans="1:18" x14ac:dyDescent="0.3">
      <c r="A3505" s="9">
        <v>3502</v>
      </c>
      <c r="B3505" s="11">
        <f t="shared" ca="1" si="918"/>
        <v>40192</v>
      </c>
      <c r="C3505" s="17">
        <f t="shared" ca="1" si="919"/>
        <v>5259.9</v>
      </c>
      <c r="D3505" s="42">
        <f t="shared" ca="1" si="929"/>
        <v>25.949999999999818</v>
      </c>
      <c r="E3505" s="15">
        <f t="shared" ca="1" si="921"/>
        <v>25.949999999999818</v>
      </c>
      <c r="F3505" s="15">
        <f t="shared" ca="1" si="922"/>
        <v>0</v>
      </c>
      <c r="G3505" s="17">
        <f t="shared" ca="1" si="930"/>
        <v>26.32857142857139</v>
      </c>
      <c r="H3505" s="17">
        <f t="shared" ca="1" si="931"/>
        <v>6.7535714285714414</v>
      </c>
      <c r="I3505" s="17">
        <f t="shared" ca="1" si="932"/>
        <v>3.8984664198836465</v>
      </c>
      <c r="J3505" s="23">
        <f t="shared" ca="1" si="923"/>
        <v>79.585447479218345</v>
      </c>
      <c r="K3505" s="19" t="str">
        <f t="shared" ca="1" si="924"/>
        <v>SELL</v>
      </c>
      <c r="L3505" s="19" t="str">
        <f t="shared" ca="1" si="925"/>
        <v/>
      </c>
      <c r="M3505" s="9" t="str">
        <f t="shared" ca="1" si="926"/>
        <v/>
      </c>
      <c r="N3505" s="9" t="str">
        <f t="shared" ca="1" si="927"/>
        <v/>
      </c>
      <c r="O3505" s="11">
        <f t="shared" ca="1" si="920"/>
        <v>40192</v>
      </c>
      <c r="P3505" s="31">
        <f t="shared" ca="1" si="933"/>
        <v>80</v>
      </c>
      <c r="Q3505" s="9">
        <f t="shared" ca="1" si="928"/>
        <v>0</v>
      </c>
      <c r="R3505" s="34" t="str">
        <f t="shared" ca="1" si="934"/>
        <v>SELL</v>
      </c>
    </row>
    <row r="3506" spans="1:18" x14ac:dyDescent="0.3">
      <c r="A3506" s="9">
        <v>3503</v>
      </c>
      <c r="B3506" s="11">
        <f t="shared" ca="1" si="918"/>
        <v>40193</v>
      </c>
      <c r="C3506" s="17">
        <f t="shared" ca="1" si="919"/>
        <v>5252.2</v>
      </c>
      <c r="D3506" s="42">
        <f t="shared" ca="1" si="929"/>
        <v>-7.6999999999998181</v>
      </c>
      <c r="E3506" s="15">
        <f t="shared" ca="1" si="921"/>
        <v>0</v>
      </c>
      <c r="F3506" s="15">
        <f t="shared" ca="1" si="922"/>
        <v>-7.6999999999998181</v>
      </c>
      <c r="G3506" s="17">
        <f t="shared" ca="1" si="930"/>
        <v>14.989285714285675</v>
      </c>
      <c r="H3506" s="17">
        <f t="shared" ca="1" si="931"/>
        <v>7.3035714285714288</v>
      </c>
      <c r="I3506" s="17">
        <f t="shared" ca="1" si="932"/>
        <v>2.0523227383863025</v>
      </c>
      <c r="J3506" s="23">
        <f t="shared" ca="1" si="923"/>
        <v>67.238064722845181</v>
      </c>
      <c r="K3506" s="19" t="str">
        <f t="shared" ca="1" si="924"/>
        <v/>
      </c>
      <c r="L3506" s="19" t="str">
        <f t="shared" ca="1" si="925"/>
        <v/>
      </c>
      <c r="M3506" s="9" t="str">
        <f t="shared" ca="1" si="926"/>
        <v/>
      </c>
      <c r="N3506" s="9" t="str">
        <f t="shared" ca="1" si="927"/>
        <v/>
      </c>
      <c r="O3506" s="11">
        <f t="shared" ca="1" si="920"/>
        <v>40193</v>
      </c>
      <c r="P3506" s="31">
        <f t="shared" ca="1" si="933"/>
        <v>80</v>
      </c>
      <c r="Q3506" s="9">
        <f t="shared" ca="1" si="928"/>
        <v>0</v>
      </c>
      <c r="R3506" s="34" t="str">
        <f t="shared" ca="1" si="934"/>
        <v>SELL</v>
      </c>
    </row>
    <row r="3507" spans="1:18" x14ac:dyDescent="0.3">
      <c r="A3507" s="9">
        <v>3504</v>
      </c>
      <c r="B3507" s="11">
        <f t="shared" ca="1" si="918"/>
        <v>40196</v>
      </c>
      <c r="C3507" s="17">
        <f t="shared" ca="1" si="919"/>
        <v>5274.85</v>
      </c>
      <c r="D3507" s="42">
        <f t="shared" ca="1" si="929"/>
        <v>22.650000000000546</v>
      </c>
      <c r="E3507" s="15">
        <f t="shared" ca="1" si="921"/>
        <v>22.650000000000546</v>
      </c>
      <c r="F3507" s="15">
        <f t="shared" ca="1" si="922"/>
        <v>0</v>
      </c>
      <c r="G3507" s="17">
        <f t="shared" ca="1" si="930"/>
        <v>14.192857142857195</v>
      </c>
      <c r="H3507" s="17">
        <f t="shared" ca="1" si="931"/>
        <v>7.3035714285714288</v>
      </c>
      <c r="I3507" s="17">
        <f t="shared" ca="1" si="932"/>
        <v>1.9432762836185888</v>
      </c>
      <c r="J3507" s="23">
        <f t="shared" ca="1" si="923"/>
        <v>66.024256521016866</v>
      </c>
      <c r="K3507" s="19" t="str">
        <f t="shared" ca="1" si="924"/>
        <v/>
      </c>
      <c r="L3507" s="19" t="str">
        <f t="shared" ca="1" si="925"/>
        <v/>
      </c>
      <c r="M3507" s="9" t="str">
        <f t="shared" ca="1" si="926"/>
        <v/>
      </c>
      <c r="N3507" s="9" t="str">
        <f t="shared" ca="1" si="927"/>
        <v/>
      </c>
      <c r="O3507" s="11">
        <f t="shared" ca="1" si="920"/>
        <v>40196</v>
      </c>
      <c r="P3507" s="31">
        <f t="shared" ca="1" si="933"/>
        <v>80</v>
      </c>
      <c r="Q3507" s="9">
        <f t="shared" ca="1" si="928"/>
        <v>0</v>
      </c>
      <c r="R3507" s="34" t="str">
        <f t="shared" ca="1" si="934"/>
        <v>SELL</v>
      </c>
    </row>
    <row r="3508" spans="1:18" x14ac:dyDescent="0.3">
      <c r="A3508" s="9">
        <v>3505</v>
      </c>
      <c r="B3508" s="11">
        <f t="shared" ca="1" si="918"/>
        <v>40197</v>
      </c>
      <c r="C3508" s="17">
        <f t="shared" ca="1" si="919"/>
        <v>5225.6499999999996</v>
      </c>
      <c r="D3508" s="42">
        <f t="shared" ca="1" si="929"/>
        <v>-49.200000000000728</v>
      </c>
      <c r="E3508" s="15">
        <f t="shared" ca="1" si="921"/>
        <v>0</v>
      </c>
      <c r="F3508" s="15">
        <f t="shared" ca="1" si="922"/>
        <v>-49.200000000000728</v>
      </c>
      <c r="G3508" s="17">
        <f t="shared" ca="1" si="930"/>
        <v>13.510714285714325</v>
      </c>
      <c r="H3508" s="17">
        <f t="shared" ca="1" si="931"/>
        <v>10.817857142857195</v>
      </c>
      <c r="I3508" s="17">
        <f t="shared" ca="1" si="932"/>
        <v>1.2489270386266071</v>
      </c>
      <c r="J3508" s="23">
        <f t="shared" ca="1" si="923"/>
        <v>55.534351145038116</v>
      </c>
      <c r="K3508" s="19" t="str">
        <f t="shared" ca="1" si="924"/>
        <v/>
      </c>
      <c r="L3508" s="19" t="str">
        <f t="shared" ca="1" si="925"/>
        <v/>
      </c>
      <c r="M3508" s="9" t="str">
        <f t="shared" ca="1" si="926"/>
        <v/>
      </c>
      <c r="N3508" s="9" t="str">
        <f t="shared" ca="1" si="927"/>
        <v/>
      </c>
      <c r="O3508" s="11">
        <f t="shared" ca="1" si="920"/>
        <v>40197</v>
      </c>
      <c r="P3508" s="31">
        <f t="shared" ca="1" si="933"/>
        <v>80</v>
      </c>
      <c r="Q3508" s="9">
        <f t="shared" ca="1" si="928"/>
        <v>0</v>
      </c>
      <c r="R3508" s="34" t="str">
        <f t="shared" ca="1" si="934"/>
        <v>SELL</v>
      </c>
    </row>
    <row r="3509" spans="1:18" x14ac:dyDescent="0.3">
      <c r="A3509" s="9">
        <v>3506</v>
      </c>
      <c r="B3509" s="11">
        <f t="shared" ca="1" si="918"/>
        <v>40198</v>
      </c>
      <c r="C3509" s="17">
        <f t="shared" ca="1" si="919"/>
        <v>5221.7</v>
      </c>
      <c r="D3509" s="42">
        <f t="shared" ca="1" si="929"/>
        <v>-3.9499999999998181</v>
      </c>
      <c r="E3509" s="15">
        <f t="shared" ca="1" si="921"/>
        <v>0</v>
      </c>
      <c r="F3509" s="15">
        <f t="shared" ca="1" si="922"/>
        <v>-3.9499999999998181</v>
      </c>
      <c r="G3509" s="17">
        <f t="shared" ca="1" si="930"/>
        <v>13.510714285714325</v>
      </c>
      <c r="H3509" s="17">
        <f t="shared" ca="1" si="931"/>
        <v>9.7785714285714675</v>
      </c>
      <c r="I3509" s="17">
        <f t="shared" ca="1" si="932"/>
        <v>1.3816654492330154</v>
      </c>
      <c r="J3509" s="23">
        <f t="shared" ca="1" si="923"/>
        <v>58.012574758472596</v>
      </c>
      <c r="K3509" s="19" t="str">
        <f t="shared" ca="1" si="924"/>
        <v/>
      </c>
      <c r="L3509" s="19" t="str">
        <f t="shared" ca="1" si="925"/>
        <v/>
      </c>
      <c r="M3509" s="9" t="str">
        <f t="shared" ca="1" si="926"/>
        <v/>
      </c>
      <c r="N3509" s="9" t="str">
        <f t="shared" ca="1" si="927"/>
        <v/>
      </c>
      <c r="O3509" s="11">
        <f t="shared" ca="1" si="920"/>
        <v>40198</v>
      </c>
      <c r="P3509" s="31">
        <f t="shared" ca="1" si="933"/>
        <v>80</v>
      </c>
      <c r="Q3509" s="9">
        <f t="shared" ca="1" si="928"/>
        <v>0</v>
      </c>
      <c r="R3509" s="34" t="str">
        <f t="shared" ca="1" si="934"/>
        <v>SELL</v>
      </c>
    </row>
    <row r="3510" spans="1:18" x14ac:dyDescent="0.3">
      <c r="A3510" s="9">
        <v>3507</v>
      </c>
      <c r="B3510" s="11">
        <f t="shared" ca="1" si="918"/>
        <v>40199</v>
      </c>
      <c r="C3510" s="17">
        <f t="shared" ca="1" si="919"/>
        <v>5094.1499999999996</v>
      </c>
      <c r="D3510" s="42">
        <f t="shared" ca="1" si="929"/>
        <v>-127.55000000000018</v>
      </c>
      <c r="E3510" s="15">
        <f t="shared" ca="1" si="921"/>
        <v>0</v>
      </c>
      <c r="F3510" s="15">
        <f t="shared" ca="1" si="922"/>
        <v>-127.55000000000018</v>
      </c>
      <c r="G3510" s="17">
        <f t="shared" ca="1" si="930"/>
        <v>11.253571428571442</v>
      </c>
      <c r="H3510" s="17">
        <f t="shared" ca="1" si="931"/>
        <v>18.889285714285766</v>
      </c>
      <c r="I3510" s="17">
        <f t="shared" ca="1" si="932"/>
        <v>0.59576479485724998</v>
      </c>
      <c r="J3510" s="23">
        <f t="shared" ca="1" si="923"/>
        <v>37.334123222748779</v>
      </c>
      <c r="K3510" s="19" t="str">
        <f t="shared" ca="1" si="924"/>
        <v/>
      </c>
      <c r="L3510" s="19" t="str">
        <f t="shared" ca="1" si="925"/>
        <v/>
      </c>
      <c r="M3510" s="9" t="str">
        <f t="shared" ca="1" si="926"/>
        <v/>
      </c>
      <c r="N3510" s="9" t="str">
        <f t="shared" ca="1" si="927"/>
        <v/>
      </c>
      <c r="O3510" s="11">
        <f t="shared" ca="1" si="920"/>
        <v>40199</v>
      </c>
      <c r="P3510" s="31">
        <f t="shared" ca="1" si="933"/>
        <v>80</v>
      </c>
      <c r="Q3510" s="9">
        <f t="shared" ca="1" si="928"/>
        <v>0</v>
      </c>
      <c r="R3510" s="34" t="str">
        <f t="shared" ca="1" si="934"/>
        <v>SELL</v>
      </c>
    </row>
    <row r="3511" spans="1:18" x14ac:dyDescent="0.3">
      <c r="A3511" s="9">
        <v>3508</v>
      </c>
      <c r="B3511" s="11">
        <f t="shared" ca="1" si="918"/>
        <v>40200</v>
      </c>
      <c r="C3511" s="17">
        <f t="shared" ca="1" si="919"/>
        <v>5036</v>
      </c>
      <c r="D3511" s="42">
        <f t="shared" ca="1" si="929"/>
        <v>-58.149999999999636</v>
      </c>
      <c r="E3511" s="15">
        <f t="shared" ca="1" si="921"/>
        <v>0</v>
      </c>
      <c r="F3511" s="15">
        <f t="shared" ca="1" si="922"/>
        <v>-58.149999999999636</v>
      </c>
      <c r="G3511" s="17">
        <f t="shared" ca="1" si="930"/>
        <v>9.0285714285714675</v>
      </c>
      <c r="H3511" s="17">
        <f t="shared" ca="1" si="931"/>
        <v>23.042857142857169</v>
      </c>
      <c r="I3511" s="17">
        <f t="shared" ca="1" si="932"/>
        <v>0.39181649101054061</v>
      </c>
      <c r="J3511" s="23">
        <f t="shared" ca="1" si="923"/>
        <v>28.151447661470002</v>
      </c>
      <c r="K3511" s="19" t="str">
        <f t="shared" ca="1" si="924"/>
        <v>BUY</v>
      </c>
      <c r="L3511" s="19">
        <f t="shared" ca="1" si="925"/>
        <v>81</v>
      </c>
      <c r="M3511" s="9" t="str">
        <f t="shared" ca="1" si="926"/>
        <v>BUY</v>
      </c>
      <c r="N3511" s="9">
        <f t="shared" ca="1" si="927"/>
        <v>5036</v>
      </c>
      <c r="O3511" s="11">
        <f t="shared" ca="1" si="920"/>
        <v>40200</v>
      </c>
      <c r="P3511" s="31">
        <f t="shared" ca="1" si="933"/>
        <v>81</v>
      </c>
      <c r="Q3511" s="9">
        <f t="shared" ca="1" si="928"/>
        <v>1</v>
      </c>
      <c r="R3511" s="34" t="str">
        <f t="shared" ca="1" si="934"/>
        <v>BUY</v>
      </c>
    </row>
    <row r="3512" spans="1:18" x14ac:dyDescent="0.3">
      <c r="A3512" s="9">
        <v>3509</v>
      </c>
      <c r="B3512" s="11">
        <f t="shared" ca="1" si="918"/>
        <v>40203</v>
      </c>
      <c r="C3512" s="17">
        <f t="shared" ca="1" si="919"/>
        <v>5007.8999999999996</v>
      </c>
      <c r="D3512" s="42">
        <f t="shared" ca="1" si="929"/>
        <v>-28.100000000000364</v>
      </c>
      <c r="E3512" s="15">
        <f t="shared" ca="1" si="921"/>
        <v>0</v>
      </c>
      <c r="F3512" s="15">
        <f t="shared" ca="1" si="922"/>
        <v>-28.100000000000364</v>
      </c>
      <c r="G3512" s="17">
        <f t="shared" ca="1" si="930"/>
        <v>5.7642857142857666</v>
      </c>
      <c r="H3512" s="17">
        <f t="shared" ca="1" si="931"/>
        <v>25.05000000000005</v>
      </c>
      <c r="I3512" s="17">
        <f t="shared" ca="1" si="932"/>
        <v>0.23011120615911199</v>
      </c>
      <c r="J3512" s="23">
        <f t="shared" ca="1" si="923"/>
        <v>18.706536856745586</v>
      </c>
      <c r="K3512" s="19" t="str">
        <f t="shared" ca="1" si="924"/>
        <v>BUY</v>
      </c>
      <c r="L3512" s="19" t="str">
        <f t="shared" ca="1" si="925"/>
        <v/>
      </c>
      <c r="M3512" s="9" t="str">
        <f t="shared" ca="1" si="926"/>
        <v/>
      </c>
      <c r="N3512" s="9" t="str">
        <f t="shared" ca="1" si="927"/>
        <v/>
      </c>
      <c r="O3512" s="11">
        <f t="shared" ca="1" si="920"/>
        <v>40203</v>
      </c>
      <c r="P3512" s="31">
        <f t="shared" ca="1" si="933"/>
        <v>81</v>
      </c>
      <c r="Q3512" s="9">
        <f t="shared" ca="1" si="928"/>
        <v>0</v>
      </c>
      <c r="R3512" s="34" t="str">
        <f t="shared" ca="1" si="934"/>
        <v>BUY</v>
      </c>
    </row>
    <row r="3513" spans="1:18" x14ac:dyDescent="0.3">
      <c r="A3513" s="9">
        <v>3510</v>
      </c>
      <c r="B3513" s="11">
        <f t="shared" ca="1" si="918"/>
        <v>40205</v>
      </c>
      <c r="C3513" s="17">
        <f t="shared" ca="1" si="919"/>
        <v>4853.1000000000004</v>
      </c>
      <c r="D3513" s="42">
        <f t="shared" ca="1" si="929"/>
        <v>-154.79999999999927</v>
      </c>
      <c r="E3513" s="15">
        <f t="shared" ca="1" si="921"/>
        <v>0</v>
      </c>
      <c r="F3513" s="15">
        <f t="shared" ca="1" si="922"/>
        <v>-154.79999999999927</v>
      </c>
      <c r="G3513" s="17">
        <f t="shared" ca="1" si="930"/>
        <v>5.4857142857142991</v>
      </c>
      <c r="H3513" s="17">
        <f t="shared" ca="1" si="931"/>
        <v>36.107142857142854</v>
      </c>
      <c r="I3513" s="17">
        <f t="shared" ca="1" si="932"/>
        <v>0.1519287833827897</v>
      </c>
      <c r="J3513" s="23">
        <f t="shared" ca="1" si="923"/>
        <v>13.189077794951075</v>
      </c>
      <c r="K3513" s="19" t="str">
        <f t="shared" ca="1" si="924"/>
        <v>BUY</v>
      </c>
      <c r="L3513" s="19" t="str">
        <f t="shared" ca="1" si="925"/>
        <v/>
      </c>
      <c r="M3513" s="9" t="str">
        <f t="shared" ca="1" si="926"/>
        <v/>
      </c>
      <c r="N3513" s="9" t="str">
        <f t="shared" ca="1" si="927"/>
        <v/>
      </c>
      <c r="O3513" s="11">
        <f t="shared" ca="1" si="920"/>
        <v>40205</v>
      </c>
      <c r="P3513" s="31">
        <f t="shared" ca="1" si="933"/>
        <v>81</v>
      </c>
      <c r="Q3513" s="9">
        <f t="shared" ca="1" si="928"/>
        <v>0</v>
      </c>
      <c r="R3513" s="34" t="str">
        <f t="shared" ca="1" si="934"/>
        <v>BUY</v>
      </c>
    </row>
    <row r="3514" spans="1:18" x14ac:dyDescent="0.3">
      <c r="A3514" s="9">
        <v>3511</v>
      </c>
      <c r="B3514" s="11">
        <f t="shared" ca="1" si="918"/>
        <v>40206</v>
      </c>
      <c r="C3514" s="17">
        <f t="shared" ca="1" si="919"/>
        <v>4867.25</v>
      </c>
      <c r="D3514" s="42">
        <f t="shared" ca="1" si="929"/>
        <v>14.149999999999636</v>
      </c>
      <c r="E3514" s="15">
        <f t="shared" ca="1" si="921"/>
        <v>14.149999999999636</v>
      </c>
      <c r="F3514" s="15">
        <f t="shared" ca="1" si="922"/>
        <v>0</v>
      </c>
      <c r="G3514" s="17">
        <f t="shared" ca="1" si="930"/>
        <v>6.4964285714285586</v>
      </c>
      <c r="H3514" s="17">
        <f t="shared" ca="1" si="931"/>
        <v>34.771428571428586</v>
      </c>
      <c r="I3514" s="17">
        <f t="shared" ca="1" si="932"/>
        <v>0.18683237469186478</v>
      </c>
      <c r="J3514" s="23">
        <f t="shared" ca="1" si="923"/>
        <v>15.742102985720436</v>
      </c>
      <c r="K3514" s="19" t="str">
        <f t="shared" ca="1" si="924"/>
        <v>BUY</v>
      </c>
      <c r="L3514" s="19" t="str">
        <f t="shared" ca="1" si="925"/>
        <v/>
      </c>
      <c r="M3514" s="9" t="str">
        <f t="shared" ca="1" si="926"/>
        <v/>
      </c>
      <c r="N3514" s="9" t="str">
        <f t="shared" ca="1" si="927"/>
        <v/>
      </c>
      <c r="O3514" s="11">
        <f t="shared" ca="1" si="920"/>
        <v>40206</v>
      </c>
      <c r="P3514" s="31">
        <f t="shared" ca="1" si="933"/>
        <v>81</v>
      </c>
      <c r="Q3514" s="9">
        <f t="shared" ca="1" si="928"/>
        <v>0</v>
      </c>
      <c r="R3514" s="34" t="str">
        <f t="shared" ca="1" si="934"/>
        <v>BUY</v>
      </c>
    </row>
    <row r="3515" spans="1:18" x14ac:dyDescent="0.3">
      <c r="A3515" s="9">
        <v>3512</v>
      </c>
      <c r="B3515" s="11">
        <f t="shared" ca="1" si="918"/>
        <v>40207</v>
      </c>
      <c r="C3515" s="17">
        <f t="shared" ca="1" si="919"/>
        <v>4882.05</v>
      </c>
      <c r="D3515" s="42">
        <f t="shared" ca="1" si="929"/>
        <v>14.800000000000182</v>
      </c>
      <c r="E3515" s="15">
        <f t="shared" ca="1" si="921"/>
        <v>14.800000000000182</v>
      </c>
      <c r="F3515" s="15">
        <f t="shared" ca="1" si="922"/>
        <v>0</v>
      </c>
      <c r="G3515" s="17">
        <f t="shared" ca="1" si="930"/>
        <v>7.5535714285714288</v>
      </c>
      <c r="H3515" s="17">
        <f t="shared" ca="1" si="931"/>
        <v>33.460714285714275</v>
      </c>
      <c r="I3515" s="17">
        <f t="shared" ca="1" si="932"/>
        <v>0.22574447646493764</v>
      </c>
      <c r="J3515" s="23">
        <f t="shared" ca="1" si="923"/>
        <v>18.416927899686527</v>
      </c>
      <c r="K3515" s="19" t="str">
        <f t="shared" ca="1" si="924"/>
        <v>BUY</v>
      </c>
      <c r="L3515" s="19" t="str">
        <f t="shared" ca="1" si="925"/>
        <v/>
      </c>
      <c r="M3515" s="9" t="str">
        <f t="shared" ca="1" si="926"/>
        <v/>
      </c>
      <c r="N3515" s="9" t="str">
        <f t="shared" ca="1" si="927"/>
        <v/>
      </c>
      <c r="O3515" s="11">
        <f t="shared" ca="1" si="920"/>
        <v>40207</v>
      </c>
      <c r="P3515" s="31">
        <f t="shared" ca="1" si="933"/>
        <v>81</v>
      </c>
      <c r="Q3515" s="9">
        <f t="shared" ca="1" si="928"/>
        <v>0</v>
      </c>
      <c r="R3515" s="34" t="str">
        <f t="shared" ca="1" si="934"/>
        <v>BUY</v>
      </c>
    </row>
    <row r="3516" spans="1:18" x14ac:dyDescent="0.3">
      <c r="A3516" s="9">
        <v>3513</v>
      </c>
      <c r="B3516" s="11">
        <f t="shared" ca="1" si="918"/>
        <v>40210</v>
      </c>
      <c r="C3516" s="17">
        <f t="shared" ca="1" si="919"/>
        <v>4899.7</v>
      </c>
      <c r="D3516" s="42">
        <f t="shared" ca="1" si="929"/>
        <v>17.649999999999636</v>
      </c>
      <c r="E3516" s="15">
        <f t="shared" ca="1" si="921"/>
        <v>17.649999999999636</v>
      </c>
      <c r="F3516" s="15">
        <f t="shared" ca="1" si="922"/>
        <v>0</v>
      </c>
      <c r="G3516" s="17">
        <f t="shared" ca="1" si="930"/>
        <v>8.4821428571428577</v>
      </c>
      <c r="H3516" s="17">
        <f t="shared" ca="1" si="931"/>
        <v>33.460714285714275</v>
      </c>
      <c r="I3516" s="17">
        <f t="shared" ca="1" si="932"/>
        <v>0.25349557049845245</v>
      </c>
      <c r="J3516" s="23">
        <f t="shared" ca="1" si="923"/>
        <v>20.223092643051785</v>
      </c>
      <c r="K3516" s="19" t="str">
        <f t="shared" ca="1" si="924"/>
        <v>BUY</v>
      </c>
      <c r="L3516" s="19" t="str">
        <f t="shared" ca="1" si="925"/>
        <v/>
      </c>
      <c r="M3516" s="9" t="str">
        <f t="shared" ca="1" si="926"/>
        <v/>
      </c>
      <c r="N3516" s="9" t="str">
        <f t="shared" ca="1" si="927"/>
        <v/>
      </c>
      <c r="O3516" s="11">
        <f t="shared" ca="1" si="920"/>
        <v>40210</v>
      </c>
      <c r="P3516" s="31">
        <f t="shared" ca="1" si="933"/>
        <v>81</v>
      </c>
      <c r="Q3516" s="9">
        <f t="shared" ca="1" si="928"/>
        <v>0</v>
      </c>
      <c r="R3516" s="34" t="str">
        <f t="shared" ca="1" si="934"/>
        <v>BUY</v>
      </c>
    </row>
    <row r="3517" spans="1:18" x14ac:dyDescent="0.3">
      <c r="A3517" s="9">
        <v>3514</v>
      </c>
      <c r="B3517" s="11">
        <f t="shared" ca="1" si="918"/>
        <v>40211</v>
      </c>
      <c r="C3517" s="17">
        <f t="shared" ca="1" si="919"/>
        <v>4830.1000000000004</v>
      </c>
      <c r="D3517" s="42">
        <f t="shared" ca="1" si="929"/>
        <v>-69.599999999999454</v>
      </c>
      <c r="E3517" s="15">
        <f t="shared" ca="1" si="921"/>
        <v>0</v>
      </c>
      <c r="F3517" s="15">
        <f t="shared" ca="1" si="922"/>
        <v>-69.599999999999454</v>
      </c>
      <c r="G3517" s="17">
        <f t="shared" ca="1" si="930"/>
        <v>8.4821428571428577</v>
      </c>
      <c r="H3517" s="17">
        <f t="shared" ca="1" si="931"/>
        <v>35.646428571428523</v>
      </c>
      <c r="I3517" s="17">
        <f t="shared" ca="1" si="932"/>
        <v>0.23795210900711386</v>
      </c>
      <c r="J3517" s="23">
        <f t="shared" ca="1" si="923"/>
        <v>19.221430883781181</v>
      </c>
      <c r="K3517" s="19" t="str">
        <f t="shared" ca="1" si="924"/>
        <v>BUY</v>
      </c>
      <c r="L3517" s="19" t="str">
        <f t="shared" ca="1" si="925"/>
        <v/>
      </c>
      <c r="M3517" s="9" t="str">
        <f t="shared" ca="1" si="926"/>
        <v/>
      </c>
      <c r="N3517" s="9" t="str">
        <f t="shared" ca="1" si="927"/>
        <v/>
      </c>
      <c r="O3517" s="11">
        <f t="shared" ca="1" si="920"/>
        <v>40211</v>
      </c>
      <c r="P3517" s="31">
        <f t="shared" ca="1" si="933"/>
        <v>81</v>
      </c>
      <c r="Q3517" s="9">
        <f t="shared" ca="1" si="928"/>
        <v>0</v>
      </c>
      <c r="R3517" s="34" t="str">
        <f t="shared" ca="1" si="934"/>
        <v>BUY</v>
      </c>
    </row>
    <row r="3518" spans="1:18" x14ac:dyDescent="0.3">
      <c r="A3518" s="9">
        <v>3515</v>
      </c>
      <c r="B3518" s="11">
        <f t="shared" ca="1" si="918"/>
        <v>40212</v>
      </c>
      <c r="C3518" s="17">
        <f t="shared" ca="1" si="919"/>
        <v>4931.8500000000004</v>
      </c>
      <c r="D3518" s="42">
        <f t="shared" ca="1" si="929"/>
        <v>101.75</v>
      </c>
      <c r="E3518" s="15">
        <f t="shared" ca="1" si="921"/>
        <v>101.75</v>
      </c>
      <c r="F3518" s="15">
        <f t="shared" ca="1" si="922"/>
        <v>0</v>
      </c>
      <c r="G3518" s="17">
        <f t="shared" ca="1" si="930"/>
        <v>14.067857142857131</v>
      </c>
      <c r="H3518" s="17">
        <f t="shared" ca="1" si="931"/>
        <v>35.646428571428523</v>
      </c>
      <c r="I3518" s="17">
        <f t="shared" ca="1" si="932"/>
        <v>0.39464983468590342</v>
      </c>
      <c r="J3518" s="23">
        <f t="shared" ca="1" si="923"/>
        <v>28.297413793103459</v>
      </c>
      <c r="K3518" s="19" t="str">
        <f t="shared" ca="1" si="924"/>
        <v>BUY</v>
      </c>
      <c r="L3518" s="19" t="str">
        <f t="shared" ca="1" si="925"/>
        <v/>
      </c>
      <c r="M3518" s="9" t="str">
        <f t="shared" ca="1" si="926"/>
        <v/>
      </c>
      <c r="N3518" s="9" t="str">
        <f t="shared" ca="1" si="927"/>
        <v/>
      </c>
      <c r="O3518" s="11">
        <f t="shared" ca="1" si="920"/>
        <v>40212</v>
      </c>
      <c r="P3518" s="31">
        <f t="shared" ca="1" si="933"/>
        <v>81</v>
      </c>
      <c r="Q3518" s="9">
        <f t="shared" ca="1" si="928"/>
        <v>0</v>
      </c>
      <c r="R3518" s="34" t="str">
        <f t="shared" ca="1" si="934"/>
        <v>BUY</v>
      </c>
    </row>
    <row r="3519" spans="1:18" x14ac:dyDescent="0.3">
      <c r="A3519" s="9">
        <v>3516</v>
      </c>
      <c r="B3519" s="11">
        <f t="shared" ca="1" si="918"/>
        <v>40213</v>
      </c>
      <c r="C3519" s="17">
        <f t="shared" ca="1" si="919"/>
        <v>4845.3500000000004</v>
      </c>
      <c r="D3519" s="42">
        <f t="shared" ca="1" si="929"/>
        <v>-86.5</v>
      </c>
      <c r="E3519" s="15">
        <f t="shared" ca="1" si="921"/>
        <v>0</v>
      </c>
      <c r="F3519" s="15">
        <f t="shared" ca="1" si="922"/>
        <v>-86.5</v>
      </c>
      <c r="G3519" s="17">
        <f t="shared" ca="1" si="930"/>
        <v>12.214285714285714</v>
      </c>
      <c r="H3519" s="17">
        <f t="shared" ca="1" si="931"/>
        <v>41.824999999999946</v>
      </c>
      <c r="I3519" s="17">
        <f t="shared" ca="1" si="932"/>
        <v>0.29203313124412983</v>
      </c>
      <c r="J3519" s="23">
        <f t="shared" ca="1" si="923"/>
        <v>22.602603925715442</v>
      </c>
      <c r="K3519" s="19" t="str">
        <f t="shared" ca="1" si="924"/>
        <v>BUY</v>
      </c>
      <c r="L3519" s="19" t="str">
        <f t="shared" ca="1" si="925"/>
        <v/>
      </c>
      <c r="M3519" s="9" t="str">
        <f t="shared" ca="1" si="926"/>
        <v/>
      </c>
      <c r="N3519" s="9" t="str">
        <f t="shared" ca="1" si="927"/>
        <v/>
      </c>
      <c r="O3519" s="11">
        <f t="shared" ca="1" si="920"/>
        <v>40213</v>
      </c>
      <c r="P3519" s="31">
        <f t="shared" ca="1" si="933"/>
        <v>81</v>
      </c>
      <c r="Q3519" s="9">
        <f t="shared" ca="1" si="928"/>
        <v>0</v>
      </c>
      <c r="R3519" s="34" t="str">
        <f t="shared" ca="1" si="934"/>
        <v>BUY</v>
      </c>
    </row>
    <row r="3520" spans="1:18" x14ac:dyDescent="0.3">
      <c r="A3520" s="9">
        <v>3517</v>
      </c>
      <c r="B3520" s="11">
        <f t="shared" ca="1" si="918"/>
        <v>40214</v>
      </c>
      <c r="C3520" s="17">
        <f t="shared" ca="1" si="919"/>
        <v>4718.6499999999996</v>
      </c>
      <c r="D3520" s="42">
        <f t="shared" ca="1" si="929"/>
        <v>-126.70000000000073</v>
      </c>
      <c r="E3520" s="15">
        <f t="shared" ca="1" si="921"/>
        <v>0</v>
      </c>
      <c r="F3520" s="15">
        <f t="shared" ca="1" si="922"/>
        <v>-126.70000000000073</v>
      </c>
      <c r="G3520" s="17">
        <f t="shared" ca="1" si="930"/>
        <v>12.214285714285714</v>
      </c>
      <c r="H3520" s="17">
        <f t="shared" ca="1" si="931"/>
        <v>50.32500000000001</v>
      </c>
      <c r="I3520" s="17">
        <f t="shared" ca="1" si="932"/>
        <v>0.24270811156057051</v>
      </c>
      <c r="J3520" s="23">
        <f t="shared" ca="1" si="923"/>
        <v>19.530580777796814</v>
      </c>
      <c r="K3520" s="19" t="str">
        <f t="shared" ca="1" si="924"/>
        <v>BUY</v>
      </c>
      <c r="L3520" s="19" t="str">
        <f t="shared" ca="1" si="925"/>
        <v/>
      </c>
      <c r="M3520" s="9" t="str">
        <f t="shared" ca="1" si="926"/>
        <v/>
      </c>
      <c r="N3520" s="9" t="str">
        <f t="shared" ca="1" si="927"/>
        <v/>
      </c>
      <c r="O3520" s="11">
        <f t="shared" ca="1" si="920"/>
        <v>40214</v>
      </c>
      <c r="P3520" s="31">
        <f t="shared" ca="1" si="933"/>
        <v>81</v>
      </c>
      <c r="Q3520" s="9">
        <f t="shared" ca="1" si="928"/>
        <v>0</v>
      </c>
      <c r="R3520" s="34" t="str">
        <f t="shared" ca="1" si="934"/>
        <v>BUY</v>
      </c>
    </row>
    <row r="3521" spans="1:18" x14ac:dyDescent="0.3">
      <c r="A3521" s="9">
        <v>3518</v>
      </c>
      <c r="B3521" s="11">
        <f t="shared" ca="1" si="918"/>
        <v>40217</v>
      </c>
      <c r="C3521" s="17">
        <f t="shared" ca="1" si="919"/>
        <v>4760.3999999999996</v>
      </c>
      <c r="D3521" s="42">
        <f t="shared" ca="1" si="929"/>
        <v>41.75</v>
      </c>
      <c r="E3521" s="15">
        <f t="shared" ca="1" si="921"/>
        <v>41.75</v>
      </c>
      <c r="F3521" s="15">
        <f t="shared" ca="1" si="922"/>
        <v>0</v>
      </c>
      <c r="G3521" s="17">
        <f t="shared" ca="1" si="930"/>
        <v>13.57857142857139</v>
      </c>
      <c r="H3521" s="17">
        <f t="shared" ca="1" si="931"/>
        <v>50.32500000000001</v>
      </c>
      <c r="I3521" s="17">
        <f t="shared" ca="1" si="932"/>
        <v>0.26981761407990834</v>
      </c>
      <c r="J3521" s="23">
        <f t="shared" ca="1" si="923"/>
        <v>21.248532945844701</v>
      </c>
      <c r="K3521" s="19" t="str">
        <f t="shared" ca="1" si="924"/>
        <v>BUY</v>
      </c>
      <c r="L3521" s="19" t="str">
        <f t="shared" ca="1" si="925"/>
        <v/>
      </c>
      <c r="M3521" s="9" t="str">
        <f t="shared" ca="1" si="926"/>
        <v/>
      </c>
      <c r="N3521" s="9" t="str">
        <f t="shared" ca="1" si="927"/>
        <v/>
      </c>
      <c r="O3521" s="11">
        <f t="shared" ca="1" si="920"/>
        <v>40217</v>
      </c>
      <c r="P3521" s="31">
        <f t="shared" ca="1" si="933"/>
        <v>81</v>
      </c>
      <c r="Q3521" s="9">
        <f t="shared" ca="1" si="928"/>
        <v>0</v>
      </c>
      <c r="R3521" s="34" t="str">
        <f t="shared" ca="1" si="934"/>
        <v>BUY</v>
      </c>
    </row>
    <row r="3522" spans="1:18" x14ac:dyDescent="0.3">
      <c r="A3522" s="9">
        <v>3519</v>
      </c>
      <c r="B3522" s="11">
        <f t="shared" ca="1" si="918"/>
        <v>40218</v>
      </c>
      <c r="C3522" s="17">
        <f t="shared" ca="1" si="919"/>
        <v>4792.6499999999996</v>
      </c>
      <c r="D3522" s="42">
        <f t="shared" ca="1" si="929"/>
        <v>32.25</v>
      </c>
      <c r="E3522" s="15">
        <f t="shared" ca="1" si="921"/>
        <v>32.25</v>
      </c>
      <c r="F3522" s="15">
        <f t="shared" ca="1" si="922"/>
        <v>0</v>
      </c>
      <c r="G3522" s="17">
        <f t="shared" ca="1" si="930"/>
        <v>15.882142857142819</v>
      </c>
      <c r="H3522" s="17">
        <f t="shared" ca="1" si="931"/>
        <v>46.810714285714248</v>
      </c>
      <c r="I3522" s="17">
        <f t="shared" ca="1" si="932"/>
        <v>0.3392843518730444</v>
      </c>
      <c r="J3522" s="23">
        <f t="shared" ca="1" si="923"/>
        <v>25.333257377235924</v>
      </c>
      <c r="K3522" s="19" t="str">
        <f t="shared" ca="1" si="924"/>
        <v>BUY</v>
      </c>
      <c r="L3522" s="19" t="str">
        <f t="shared" ca="1" si="925"/>
        <v/>
      </c>
      <c r="M3522" s="9" t="str">
        <f t="shared" ca="1" si="926"/>
        <v/>
      </c>
      <c r="N3522" s="9" t="str">
        <f t="shared" ca="1" si="927"/>
        <v/>
      </c>
      <c r="O3522" s="11">
        <f t="shared" ca="1" si="920"/>
        <v>40218</v>
      </c>
      <c r="P3522" s="31">
        <f t="shared" ca="1" si="933"/>
        <v>81</v>
      </c>
      <c r="Q3522" s="9">
        <f t="shared" ca="1" si="928"/>
        <v>0</v>
      </c>
      <c r="R3522" s="34" t="str">
        <f t="shared" ca="1" si="934"/>
        <v>BUY</v>
      </c>
    </row>
    <row r="3523" spans="1:18" x14ac:dyDescent="0.3">
      <c r="A3523" s="9">
        <v>3520</v>
      </c>
      <c r="B3523" s="11">
        <f t="shared" ca="1" si="918"/>
        <v>40219</v>
      </c>
      <c r="C3523" s="17">
        <f t="shared" ca="1" si="919"/>
        <v>4757.2</v>
      </c>
      <c r="D3523" s="42">
        <f t="shared" ca="1" si="929"/>
        <v>-35.449999999999818</v>
      </c>
      <c r="E3523" s="15">
        <f t="shared" ca="1" si="921"/>
        <v>0</v>
      </c>
      <c r="F3523" s="15">
        <f t="shared" ca="1" si="922"/>
        <v>-35.449999999999818</v>
      </c>
      <c r="G3523" s="17">
        <f t="shared" ca="1" si="930"/>
        <v>15.882142857142819</v>
      </c>
      <c r="H3523" s="17">
        <f t="shared" ca="1" si="931"/>
        <v>49.060714285714248</v>
      </c>
      <c r="I3523" s="17">
        <f t="shared" ca="1" si="932"/>
        <v>0.32372424838028629</v>
      </c>
      <c r="J3523" s="23">
        <f t="shared" ca="1" si="923"/>
        <v>24.455565332160106</v>
      </c>
      <c r="K3523" s="19" t="str">
        <f t="shared" ca="1" si="924"/>
        <v>BUY</v>
      </c>
      <c r="L3523" s="19" t="str">
        <f t="shared" ca="1" si="925"/>
        <v/>
      </c>
      <c r="M3523" s="9" t="str">
        <f t="shared" ca="1" si="926"/>
        <v/>
      </c>
      <c r="N3523" s="9" t="str">
        <f t="shared" ca="1" si="927"/>
        <v/>
      </c>
      <c r="O3523" s="11">
        <f t="shared" ca="1" si="920"/>
        <v>40219</v>
      </c>
      <c r="P3523" s="31">
        <f t="shared" ca="1" si="933"/>
        <v>81</v>
      </c>
      <c r="Q3523" s="9">
        <f t="shared" ca="1" si="928"/>
        <v>0</v>
      </c>
      <c r="R3523" s="34" t="str">
        <f t="shared" ca="1" si="934"/>
        <v>BUY</v>
      </c>
    </row>
    <row r="3524" spans="1:18" x14ac:dyDescent="0.3">
      <c r="A3524" s="9">
        <v>3521</v>
      </c>
      <c r="B3524" s="11">
        <f t="shared" ref="B3524:B3587" ca="1" si="935">VLOOKUP(A3524,INDIRECT($V$1&amp;"$A$2:$C$100000"),2,FALSE)</f>
        <v>40220</v>
      </c>
      <c r="C3524" s="17">
        <f t="shared" ref="C3524:C3587" ca="1" si="936">VLOOKUP(A3524,INDIRECT($V$1&amp;"$A$2:$C$100000"),3,FALSE)</f>
        <v>4826.8500000000004</v>
      </c>
      <c r="D3524" s="42">
        <f t="shared" ca="1" si="929"/>
        <v>69.650000000000546</v>
      </c>
      <c r="E3524" s="15">
        <f t="shared" ca="1" si="921"/>
        <v>69.650000000000546</v>
      </c>
      <c r="F3524" s="15">
        <f t="shared" ca="1" si="922"/>
        <v>0</v>
      </c>
      <c r="G3524" s="17">
        <f t="shared" ca="1" si="930"/>
        <v>20.857142857142858</v>
      </c>
      <c r="H3524" s="17">
        <f t="shared" ca="1" si="931"/>
        <v>39.949999999999946</v>
      </c>
      <c r="I3524" s="17">
        <f t="shared" ca="1" si="932"/>
        <v>0.52208117289469047</v>
      </c>
      <c r="J3524" s="23">
        <f t="shared" ca="1" si="923"/>
        <v>34.30048161635149</v>
      </c>
      <c r="K3524" s="19" t="str">
        <f t="shared" ca="1" si="924"/>
        <v/>
      </c>
      <c r="L3524" s="19" t="str">
        <f t="shared" ca="1" si="925"/>
        <v/>
      </c>
      <c r="M3524" s="9" t="str">
        <f t="shared" ca="1" si="926"/>
        <v/>
      </c>
      <c r="N3524" s="9" t="str">
        <f t="shared" ca="1" si="927"/>
        <v/>
      </c>
      <c r="O3524" s="11">
        <f t="shared" ref="O3524:O3587" ca="1" si="937">VLOOKUP(A3524,INDIRECT($V$1&amp;"$A$2:$C$100000"),2,FALSE)</f>
        <v>40220</v>
      </c>
      <c r="P3524" s="31">
        <f t="shared" ca="1" si="933"/>
        <v>81</v>
      </c>
      <c r="Q3524" s="9">
        <f t="shared" ca="1" si="928"/>
        <v>0</v>
      </c>
      <c r="R3524" s="34" t="str">
        <f t="shared" ca="1" si="934"/>
        <v>BUY</v>
      </c>
    </row>
    <row r="3525" spans="1:18" x14ac:dyDescent="0.3">
      <c r="A3525" s="9">
        <v>3522</v>
      </c>
      <c r="B3525" s="11">
        <f t="shared" ca="1" si="935"/>
        <v>40224</v>
      </c>
      <c r="C3525" s="17">
        <f t="shared" ca="1" si="936"/>
        <v>4801.95</v>
      </c>
      <c r="D3525" s="42">
        <f t="shared" ca="1" si="929"/>
        <v>-24.900000000000546</v>
      </c>
      <c r="E3525" s="15">
        <f t="shared" ref="E3525:E3588" ca="1" si="938">IF(D3525&gt;$V$5,D3525,0)</f>
        <v>0</v>
      </c>
      <c r="F3525" s="15">
        <f t="shared" ref="F3525:F3588" ca="1" si="939">IF(D3525&lt;$V$5,D3525,0)</f>
        <v>-24.900000000000546</v>
      </c>
      <c r="G3525" s="17">
        <f t="shared" ca="1" si="930"/>
        <v>20.857142857142858</v>
      </c>
      <c r="H3525" s="17">
        <f t="shared" ca="1" si="931"/>
        <v>37.57500000000001</v>
      </c>
      <c r="I3525" s="17">
        <f t="shared" ca="1" si="932"/>
        <v>0.55508031555935733</v>
      </c>
      <c r="J3525" s="23">
        <f t="shared" ref="J3525:J3588" ca="1" si="940">IF((A3525-1)&gt;=$G$1,IF(I3525=$V$5,$V$5,($V$6-($V$6/(1+I3525)))),"")</f>
        <v>35.694639691950357</v>
      </c>
      <c r="K3525" s="19" t="str">
        <f t="shared" ref="K3525:K3588" ca="1" si="941">IF((A3525-1)&gt;=$G$1,IF(J3525&gt;$D$1,$V$8,IF(J3525&lt;$C$1,$V$7,"")),"")</f>
        <v/>
      </c>
      <c r="L3525" s="19" t="str">
        <f t="shared" ref="L3525:L3588" ca="1" si="942">IF(M3525&lt;&gt;"",P3525,"")</f>
        <v/>
      </c>
      <c r="M3525" s="9" t="str">
        <f t="shared" ref="M3525:M3588" ca="1" si="943">IF(R3525&lt;&gt;R3524,R3525,"")</f>
        <v/>
      </c>
      <c r="N3525" s="9" t="str">
        <f t="shared" ref="N3525:N3588" ca="1" si="944">IF(OR(M3525=$V$7,M3525=$V$8),C3525,"")</f>
        <v/>
      </c>
      <c r="O3525" s="11">
        <f t="shared" ca="1" si="937"/>
        <v>40224</v>
      </c>
      <c r="P3525" s="31">
        <f t="shared" ca="1" si="933"/>
        <v>81</v>
      </c>
      <c r="Q3525" s="9">
        <f t="shared" ref="Q3525:Q3588" ca="1" si="945">IF(M3525&lt;&gt;"",1,0)</f>
        <v>0</v>
      </c>
      <c r="R3525" s="34" t="str">
        <f t="shared" ca="1" si="934"/>
        <v>BUY</v>
      </c>
    </row>
    <row r="3526" spans="1:18" x14ac:dyDescent="0.3">
      <c r="A3526" s="9">
        <v>3523</v>
      </c>
      <c r="B3526" s="11">
        <f t="shared" ca="1" si="935"/>
        <v>40225</v>
      </c>
      <c r="C3526" s="17">
        <f t="shared" ca="1" si="936"/>
        <v>4855.75</v>
      </c>
      <c r="D3526" s="42">
        <f t="shared" ref="D3526:D3589" ca="1" si="946">C3526-C3525</f>
        <v>53.800000000000182</v>
      </c>
      <c r="E3526" s="15">
        <f t="shared" ca="1" si="938"/>
        <v>53.800000000000182</v>
      </c>
      <c r="F3526" s="15">
        <f t="shared" ca="1" si="939"/>
        <v>0</v>
      </c>
      <c r="G3526" s="17">
        <f t="shared" ref="G3526:G3589" ca="1" si="947">IF((A3526-1)&gt;=$G$1,AVERAGE(OFFSET(E3526,0,0,-$G$1,1)),"")</f>
        <v>24.700000000000014</v>
      </c>
      <c r="H3526" s="17">
        <f t="shared" ref="H3526:H3589" ca="1" si="948">IF((A3526-1)&gt;=$G$1,ABS(AVERAGE(OFFSET(F3526,0,0,-$G$1,1))),"")</f>
        <v>35.567857142857129</v>
      </c>
      <c r="I3526" s="17">
        <f t="shared" ref="I3526:I3589" ca="1" si="949">IF((A3526-1)&gt;=$G$1,G3526/H3526,"")</f>
        <v>0.69444723365799843</v>
      </c>
      <c r="J3526" s="23">
        <f t="shared" ca="1" si="940"/>
        <v>40.983703703703732</v>
      </c>
      <c r="K3526" s="19" t="str">
        <f t="shared" ca="1" si="941"/>
        <v/>
      </c>
      <c r="L3526" s="19" t="str">
        <f t="shared" ca="1" si="942"/>
        <v/>
      </c>
      <c r="M3526" s="9" t="str">
        <f t="shared" ca="1" si="943"/>
        <v/>
      </c>
      <c r="N3526" s="9" t="str">
        <f t="shared" ca="1" si="944"/>
        <v/>
      </c>
      <c r="O3526" s="11">
        <f t="shared" ca="1" si="937"/>
        <v>40225</v>
      </c>
      <c r="P3526" s="31">
        <f t="shared" ref="P3526:P3589" ca="1" si="950">P3525+Q3526</f>
        <v>81</v>
      </c>
      <c r="Q3526" s="9">
        <f t="shared" ca="1" si="945"/>
        <v>0</v>
      </c>
      <c r="R3526" s="34" t="str">
        <f t="shared" ref="R3526:R3589" ca="1" si="951">IF(K3526=R3525,R3525,IF(K3526="",R3525,IF(K3526&lt;&gt;R3525,K3526)))</f>
        <v>BUY</v>
      </c>
    </row>
    <row r="3527" spans="1:18" x14ac:dyDescent="0.3">
      <c r="A3527" s="9">
        <v>3524</v>
      </c>
      <c r="B3527" s="11">
        <f t="shared" ca="1" si="935"/>
        <v>40226</v>
      </c>
      <c r="C3527" s="17">
        <f t="shared" ca="1" si="936"/>
        <v>4914</v>
      </c>
      <c r="D3527" s="42">
        <f t="shared" ca="1" si="946"/>
        <v>58.25</v>
      </c>
      <c r="E3527" s="15">
        <f t="shared" ca="1" si="938"/>
        <v>58.25</v>
      </c>
      <c r="F3527" s="15">
        <f t="shared" ca="1" si="939"/>
        <v>0</v>
      </c>
      <c r="G3527" s="17">
        <f t="shared" ca="1" si="947"/>
        <v>28.860714285714298</v>
      </c>
      <c r="H3527" s="17">
        <f t="shared" ca="1" si="948"/>
        <v>24.510714285714325</v>
      </c>
      <c r="I3527" s="17">
        <f t="shared" ca="1" si="949"/>
        <v>1.1774734081305538</v>
      </c>
      <c r="J3527" s="23">
        <f t="shared" ca="1" si="940"/>
        <v>54.075214132762284</v>
      </c>
      <c r="K3527" s="19" t="str">
        <f t="shared" ca="1" si="941"/>
        <v/>
      </c>
      <c r="L3527" s="19" t="str">
        <f t="shared" ca="1" si="942"/>
        <v/>
      </c>
      <c r="M3527" s="9" t="str">
        <f t="shared" ca="1" si="943"/>
        <v/>
      </c>
      <c r="N3527" s="9" t="str">
        <f t="shared" ca="1" si="944"/>
        <v/>
      </c>
      <c r="O3527" s="11">
        <f t="shared" ca="1" si="937"/>
        <v>40226</v>
      </c>
      <c r="P3527" s="31">
        <f t="shared" ca="1" si="950"/>
        <v>81</v>
      </c>
      <c r="Q3527" s="9">
        <f t="shared" ca="1" si="945"/>
        <v>0</v>
      </c>
      <c r="R3527" s="34" t="str">
        <f t="shared" ca="1" si="951"/>
        <v>BUY</v>
      </c>
    </row>
    <row r="3528" spans="1:18" x14ac:dyDescent="0.3">
      <c r="A3528" s="9">
        <v>3525</v>
      </c>
      <c r="B3528" s="11">
        <f t="shared" ca="1" si="935"/>
        <v>40227</v>
      </c>
      <c r="C3528" s="17">
        <f t="shared" ca="1" si="936"/>
        <v>4887.75</v>
      </c>
      <c r="D3528" s="42">
        <f t="shared" ca="1" si="946"/>
        <v>-26.25</v>
      </c>
      <c r="E3528" s="15">
        <f t="shared" ca="1" si="938"/>
        <v>0</v>
      </c>
      <c r="F3528" s="15">
        <f t="shared" ca="1" si="939"/>
        <v>-26.25</v>
      </c>
      <c r="G3528" s="17">
        <f t="shared" ca="1" si="947"/>
        <v>27.850000000000041</v>
      </c>
      <c r="H3528" s="17">
        <f t="shared" ca="1" si="948"/>
        <v>26.385714285714325</v>
      </c>
      <c r="I3528" s="17">
        <f t="shared" ca="1" si="949"/>
        <v>1.0554953979426096</v>
      </c>
      <c r="J3528" s="23">
        <f t="shared" ca="1" si="940"/>
        <v>51.349927564862369</v>
      </c>
      <c r="K3528" s="19" t="str">
        <f t="shared" ca="1" si="941"/>
        <v/>
      </c>
      <c r="L3528" s="19" t="str">
        <f t="shared" ca="1" si="942"/>
        <v/>
      </c>
      <c r="M3528" s="9" t="str">
        <f t="shared" ca="1" si="943"/>
        <v/>
      </c>
      <c r="N3528" s="9" t="str">
        <f t="shared" ca="1" si="944"/>
        <v/>
      </c>
      <c r="O3528" s="11">
        <f t="shared" ca="1" si="937"/>
        <v>40227</v>
      </c>
      <c r="P3528" s="31">
        <f t="shared" ca="1" si="950"/>
        <v>81</v>
      </c>
      <c r="Q3528" s="9">
        <f t="shared" ca="1" si="945"/>
        <v>0</v>
      </c>
      <c r="R3528" s="34" t="str">
        <f t="shared" ca="1" si="951"/>
        <v>BUY</v>
      </c>
    </row>
    <row r="3529" spans="1:18" x14ac:dyDescent="0.3">
      <c r="A3529" s="9">
        <v>3526</v>
      </c>
      <c r="B3529" s="11">
        <f t="shared" ca="1" si="935"/>
        <v>40228</v>
      </c>
      <c r="C3529" s="17">
        <f t="shared" ca="1" si="936"/>
        <v>4844.8999999999996</v>
      </c>
      <c r="D3529" s="42">
        <f t="shared" ca="1" si="946"/>
        <v>-42.850000000000364</v>
      </c>
      <c r="E3529" s="15">
        <f t="shared" ca="1" si="938"/>
        <v>0</v>
      </c>
      <c r="F3529" s="15">
        <f t="shared" ca="1" si="939"/>
        <v>-42.850000000000364</v>
      </c>
      <c r="G3529" s="17">
        <f t="shared" ca="1" si="947"/>
        <v>26.792857142857169</v>
      </c>
      <c r="H3529" s="17">
        <f t="shared" ca="1" si="948"/>
        <v>29.446428571428637</v>
      </c>
      <c r="I3529" s="17">
        <f t="shared" ca="1" si="949"/>
        <v>0.90988477865372841</v>
      </c>
      <c r="J3529" s="23">
        <f t="shared" ca="1" si="940"/>
        <v>47.640820473741002</v>
      </c>
      <c r="K3529" s="19" t="str">
        <f t="shared" ca="1" si="941"/>
        <v/>
      </c>
      <c r="L3529" s="19" t="str">
        <f t="shared" ca="1" si="942"/>
        <v/>
      </c>
      <c r="M3529" s="9" t="str">
        <f t="shared" ca="1" si="943"/>
        <v/>
      </c>
      <c r="N3529" s="9" t="str">
        <f t="shared" ca="1" si="944"/>
        <v/>
      </c>
      <c r="O3529" s="11">
        <f t="shared" ca="1" si="937"/>
        <v>40228</v>
      </c>
      <c r="P3529" s="31">
        <f t="shared" ca="1" si="950"/>
        <v>81</v>
      </c>
      <c r="Q3529" s="9">
        <f t="shared" ca="1" si="945"/>
        <v>0</v>
      </c>
      <c r="R3529" s="34" t="str">
        <f t="shared" ca="1" si="951"/>
        <v>BUY</v>
      </c>
    </row>
    <row r="3530" spans="1:18" x14ac:dyDescent="0.3">
      <c r="A3530" s="9">
        <v>3527</v>
      </c>
      <c r="B3530" s="11">
        <f t="shared" ca="1" si="935"/>
        <v>40231</v>
      </c>
      <c r="C3530" s="17">
        <f t="shared" ca="1" si="936"/>
        <v>4856.3999999999996</v>
      </c>
      <c r="D3530" s="42">
        <f t="shared" ca="1" si="946"/>
        <v>11.5</v>
      </c>
      <c r="E3530" s="15">
        <f t="shared" ca="1" si="938"/>
        <v>11.5</v>
      </c>
      <c r="F3530" s="15">
        <f t="shared" ca="1" si="939"/>
        <v>0</v>
      </c>
      <c r="G3530" s="17">
        <f t="shared" ca="1" si="947"/>
        <v>26.353571428571481</v>
      </c>
      <c r="H3530" s="17">
        <f t="shared" ca="1" si="948"/>
        <v>29.446428571428637</v>
      </c>
      <c r="I3530" s="17">
        <f t="shared" ca="1" si="949"/>
        <v>0.89496664645239521</v>
      </c>
      <c r="J3530" s="23">
        <f t="shared" ca="1" si="940"/>
        <v>47.228622631848438</v>
      </c>
      <c r="K3530" s="19" t="str">
        <f t="shared" ca="1" si="941"/>
        <v/>
      </c>
      <c r="L3530" s="19" t="str">
        <f t="shared" ca="1" si="942"/>
        <v/>
      </c>
      <c r="M3530" s="9" t="str">
        <f t="shared" ca="1" si="943"/>
        <v/>
      </c>
      <c r="N3530" s="9" t="str">
        <f t="shared" ca="1" si="944"/>
        <v/>
      </c>
      <c r="O3530" s="11">
        <f t="shared" ca="1" si="937"/>
        <v>40231</v>
      </c>
      <c r="P3530" s="31">
        <f t="shared" ca="1" si="950"/>
        <v>81</v>
      </c>
      <c r="Q3530" s="9">
        <f t="shared" ca="1" si="945"/>
        <v>0</v>
      </c>
      <c r="R3530" s="34" t="str">
        <f t="shared" ca="1" si="951"/>
        <v>BUY</v>
      </c>
    </row>
    <row r="3531" spans="1:18" x14ac:dyDescent="0.3">
      <c r="A3531" s="9">
        <v>3528</v>
      </c>
      <c r="B3531" s="11">
        <f t="shared" ca="1" si="935"/>
        <v>40232</v>
      </c>
      <c r="C3531" s="17">
        <f t="shared" ca="1" si="936"/>
        <v>4870.05</v>
      </c>
      <c r="D3531" s="42">
        <f t="shared" ca="1" si="946"/>
        <v>13.650000000000546</v>
      </c>
      <c r="E3531" s="15">
        <f t="shared" ca="1" si="938"/>
        <v>13.650000000000546</v>
      </c>
      <c r="F3531" s="15">
        <f t="shared" ca="1" si="939"/>
        <v>0</v>
      </c>
      <c r="G3531" s="17">
        <f t="shared" ca="1" si="947"/>
        <v>27.328571428571518</v>
      </c>
      <c r="H3531" s="17">
        <f t="shared" ca="1" si="948"/>
        <v>24.475000000000104</v>
      </c>
      <c r="I3531" s="17">
        <f t="shared" ca="1" si="949"/>
        <v>1.1165912738946435</v>
      </c>
      <c r="J3531" s="23">
        <f t="shared" ca="1" si="940"/>
        <v>52.754222681833824</v>
      </c>
      <c r="K3531" s="19" t="str">
        <f t="shared" ca="1" si="941"/>
        <v/>
      </c>
      <c r="L3531" s="19" t="str">
        <f t="shared" ca="1" si="942"/>
        <v/>
      </c>
      <c r="M3531" s="9" t="str">
        <f t="shared" ca="1" si="943"/>
        <v/>
      </c>
      <c r="N3531" s="9" t="str">
        <f t="shared" ca="1" si="944"/>
        <v/>
      </c>
      <c r="O3531" s="11">
        <f t="shared" ca="1" si="937"/>
        <v>40232</v>
      </c>
      <c r="P3531" s="31">
        <f t="shared" ca="1" si="950"/>
        <v>81</v>
      </c>
      <c r="Q3531" s="9">
        <f t="shared" ca="1" si="945"/>
        <v>0</v>
      </c>
      <c r="R3531" s="34" t="str">
        <f t="shared" ca="1" si="951"/>
        <v>BUY</v>
      </c>
    </row>
    <row r="3532" spans="1:18" x14ac:dyDescent="0.3">
      <c r="A3532" s="9">
        <v>3529</v>
      </c>
      <c r="B3532" s="11">
        <f t="shared" ca="1" si="935"/>
        <v>40233</v>
      </c>
      <c r="C3532" s="17">
        <f t="shared" ca="1" si="936"/>
        <v>4858.6000000000004</v>
      </c>
      <c r="D3532" s="42">
        <f t="shared" ca="1" si="946"/>
        <v>-11.449999999999818</v>
      </c>
      <c r="E3532" s="15">
        <f t="shared" ca="1" si="938"/>
        <v>0</v>
      </c>
      <c r="F3532" s="15">
        <f t="shared" ca="1" si="939"/>
        <v>-11.449999999999818</v>
      </c>
      <c r="G3532" s="17">
        <f t="shared" ca="1" si="947"/>
        <v>20.060714285714376</v>
      </c>
      <c r="H3532" s="17">
        <f t="shared" ca="1" si="948"/>
        <v>25.292857142857233</v>
      </c>
      <c r="I3532" s="17">
        <f t="shared" ca="1" si="949"/>
        <v>0.79313753177068702</v>
      </c>
      <c r="J3532" s="23">
        <f t="shared" ca="1" si="940"/>
        <v>44.231829277895919</v>
      </c>
      <c r="K3532" s="19" t="str">
        <f t="shared" ca="1" si="941"/>
        <v/>
      </c>
      <c r="L3532" s="19" t="str">
        <f t="shared" ca="1" si="942"/>
        <v/>
      </c>
      <c r="M3532" s="9" t="str">
        <f t="shared" ca="1" si="943"/>
        <v/>
      </c>
      <c r="N3532" s="9" t="str">
        <f t="shared" ca="1" si="944"/>
        <v/>
      </c>
      <c r="O3532" s="11">
        <f t="shared" ca="1" si="937"/>
        <v>40233</v>
      </c>
      <c r="P3532" s="31">
        <f t="shared" ca="1" si="950"/>
        <v>81</v>
      </c>
      <c r="Q3532" s="9">
        <f t="shared" ca="1" si="945"/>
        <v>0</v>
      </c>
      <c r="R3532" s="34" t="str">
        <f t="shared" ca="1" si="951"/>
        <v>BUY</v>
      </c>
    </row>
    <row r="3533" spans="1:18" x14ac:dyDescent="0.3">
      <c r="A3533" s="9">
        <v>3530</v>
      </c>
      <c r="B3533" s="11">
        <f t="shared" ca="1" si="935"/>
        <v>40234</v>
      </c>
      <c r="C3533" s="17">
        <f t="shared" ca="1" si="936"/>
        <v>4859.75</v>
      </c>
      <c r="D3533" s="42">
        <f t="shared" ca="1" si="946"/>
        <v>1.1499999999996362</v>
      </c>
      <c r="E3533" s="15">
        <f t="shared" ca="1" si="938"/>
        <v>1.1499999999996362</v>
      </c>
      <c r="F3533" s="15">
        <f t="shared" ca="1" si="939"/>
        <v>0</v>
      </c>
      <c r="G3533" s="17">
        <f t="shared" ca="1" si="947"/>
        <v>20.142857142857206</v>
      </c>
      <c r="H3533" s="17">
        <f t="shared" ca="1" si="948"/>
        <v>19.114285714285806</v>
      </c>
      <c r="I3533" s="17">
        <f t="shared" ca="1" si="949"/>
        <v>1.0538116591928233</v>
      </c>
      <c r="J3533" s="23">
        <f t="shared" ca="1" si="940"/>
        <v>51.310043668122233</v>
      </c>
      <c r="K3533" s="19" t="str">
        <f t="shared" ca="1" si="941"/>
        <v/>
      </c>
      <c r="L3533" s="19" t="str">
        <f t="shared" ca="1" si="942"/>
        <v/>
      </c>
      <c r="M3533" s="9" t="str">
        <f t="shared" ca="1" si="943"/>
        <v/>
      </c>
      <c r="N3533" s="9" t="str">
        <f t="shared" ca="1" si="944"/>
        <v/>
      </c>
      <c r="O3533" s="11">
        <f t="shared" ca="1" si="937"/>
        <v>40234</v>
      </c>
      <c r="P3533" s="31">
        <f t="shared" ca="1" si="950"/>
        <v>81</v>
      </c>
      <c r="Q3533" s="9">
        <f t="shared" ca="1" si="945"/>
        <v>0</v>
      </c>
      <c r="R3533" s="34" t="str">
        <f t="shared" ca="1" si="951"/>
        <v>BUY</v>
      </c>
    </row>
    <row r="3534" spans="1:18" x14ac:dyDescent="0.3">
      <c r="A3534" s="9">
        <v>3531</v>
      </c>
      <c r="B3534" s="11">
        <f t="shared" ca="1" si="935"/>
        <v>40235</v>
      </c>
      <c r="C3534" s="17">
        <f t="shared" ca="1" si="936"/>
        <v>4922.3</v>
      </c>
      <c r="D3534" s="42">
        <f t="shared" ca="1" si="946"/>
        <v>62.550000000000182</v>
      </c>
      <c r="E3534" s="15">
        <f t="shared" ca="1" si="938"/>
        <v>62.550000000000182</v>
      </c>
      <c r="F3534" s="15">
        <f t="shared" ca="1" si="939"/>
        <v>0</v>
      </c>
      <c r="G3534" s="17">
        <f t="shared" ca="1" si="947"/>
        <v>24.610714285714362</v>
      </c>
      <c r="H3534" s="17">
        <f t="shared" ca="1" si="948"/>
        <v>10.064285714285754</v>
      </c>
      <c r="I3534" s="17">
        <f t="shared" ca="1" si="949"/>
        <v>2.4453513129879325</v>
      </c>
      <c r="J3534" s="23">
        <f t="shared" ca="1" si="940"/>
        <v>70.975383664641043</v>
      </c>
      <c r="K3534" s="19" t="str">
        <f t="shared" ca="1" si="941"/>
        <v>SELL</v>
      </c>
      <c r="L3534" s="19">
        <f t="shared" ca="1" si="942"/>
        <v>82</v>
      </c>
      <c r="M3534" s="9" t="str">
        <f t="shared" ca="1" si="943"/>
        <v>SELL</v>
      </c>
      <c r="N3534" s="9">
        <f t="shared" ca="1" si="944"/>
        <v>4922.3</v>
      </c>
      <c r="O3534" s="11">
        <f t="shared" ca="1" si="937"/>
        <v>40235</v>
      </c>
      <c r="P3534" s="31">
        <f t="shared" ca="1" si="950"/>
        <v>82</v>
      </c>
      <c r="Q3534" s="9">
        <f t="shared" ca="1" si="945"/>
        <v>1</v>
      </c>
      <c r="R3534" s="34" t="str">
        <f t="shared" ca="1" si="951"/>
        <v>SELL</v>
      </c>
    </row>
    <row r="3535" spans="1:18" x14ac:dyDescent="0.3">
      <c r="A3535" s="9">
        <v>3532</v>
      </c>
      <c r="B3535" s="11">
        <f t="shared" ca="1" si="935"/>
        <v>40239</v>
      </c>
      <c r="C3535" s="17">
        <f t="shared" ca="1" si="936"/>
        <v>5017</v>
      </c>
      <c r="D3535" s="42">
        <f t="shared" ca="1" si="946"/>
        <v>94.699999999999818</v>
      </c>
      <c r="E3535" s="15">
        <f t="shared" ca="1" si="938"/>
        <v>94.699999999999818</v>
      </c>
      <c r="F3535" s="15">
        <f t="shared" ca="1" si="939"/>
        <v>0</v>
      </c>
      <c r="G3535" s="17">
        <f t="shared" ca="1" si="947"/>
        <v>28.392857142857206</v>
      </c>
      <c r="H3535" s="17">
        <f t="shared" ca="1" si="948"/>
        <v>10.064285714285754</v>
      </c>
      <c r="I3535" s="17">
        <f t="shared" ca="1" si="949"/>
        <v>2.8211497515968724</v>
      </c>
      <c r="J3535" s="23">
        <f t="shared" ca="1" si="940"/>
        <v>73.82986627043087</v>
      </c>
      <c r="K3535" s="19" t="str">
        <f t="shared" ca="1" si="941"/>
        <v>SELL</v>
      </c>
      <c r="L3535" s="19" t="str">
        <f t="shared" ca="1" si="942"/>
        <v/>
      </c>
      <c r="M3535" s="9" t="str">
        <f t="shared" ca="1" si="943"/>
        <v/>
      </c>
      <c r="N3535" s="9" t="str">
        <f t="shared" ca="1" si="944"/>
        <v/>
      </c>
      <c r="O3535" s="11">
        <f t="shared" ca="1" si="937"/>
        <v>40239</v>
      </c>
      <c r="P3535" s="31">
        <f t="shared" ca="1" si="950"/>
        <v>82</v>
      </c>
      <c r="Q3535" s="9">
        <f t="shared" ca="1" si="945"/>
        <v>0</v>
      </c>
      <c r="R3535" s="34" t="str">
        <f t="shared" ca="1" si="951"/>
        <v>SELL</v>
      </c>
    </row>
    <row r="3536" spans="1:18" x14ac:dyDescent="0.3">
      <c r="A3536" s="9">
        <v>3533</v>
      </c>
      <c r="B3536" s="11">
        <f t="shared" ca="1" si="935"/>
        <v>40240</v>
      </c>
      <c r="C3536" s="17">
        <f t="shared" ca="1" si="936"/>
        <v>5088.1000000000004</v>
      </c>
      <c r="D3536" s="42">
        <f t="shared" ca="1" si="946"/>
        <v>71.100000000000364</v>
      </c>
      <c r="E3536" s="15">
        <f t="shared" ca="1" si="938"/>
        <v>71.100000000000364</v>
      </c>
      <c r="F3536" s="15">
        <f t="shared" ca="1" si="939"/>
        <v>0</v>
      </c>
      <c r="G3536" s="17">
        <f t="shared" ca="1" si="947"/>
        <v>31.167857142857233</v>
      </c>
      <c r="H3536" s="17">
        <f t="shared" ca="1" si="948"/>
        <v>10.064285714285754</v>
      </c>
      <c r="I3536" s="17">
        <f t="shared" ca="1" si="949"/>
        <v>3.0968772178850217</v>
      </c>
      <c r="J3536" s="23">
        <f t="shared" ca="1" si="940"/>
        <v>75.591165006496297</v>
      </c>
      <c r="K3536" s="19" t="str">
        <f t="shared" ca="1" si="941"/>
        <v>SELL</v>
      </c>
      <c r="L3536" s="19" t="str">
        <f t="shared" ca="1" si="942"/>
        <v/>
      </c>
      <c r="M3536" s="9" t="str">
        <f t="shared" ca="1" si="943"/>
        <v/>
      </c>
      <c r="N3536" s="9" t="str">
        <f t="shared" ca="1" si="944"/>
        <v/>
      </c>
      <c r="O3536" s="11">
        <f t="shared" ca="1" si="937"/>
        <v>40240</v>
      </c>
      <c r="P3536" s="31">
        <f t="shared" ca="1" si="950"/>
        <v>82</v>
      </c>
      <c r="Q3536" s="9">
        <f t="shared" ca="1" si="945"/>
        <v>0</v>
      </c>
      <c r="R3536" s="34" t="str">
        <f t="shared" ca="1" si="951"/>
        <v>SELL</v>
      </c>
    </row>
    <row r="3537" spans="1:18" x14ac:dyDescent="0.3">
      <c r="A3537" s="9">
        <v>3534</v>
      </c>
      <c r="B3537" s="11">
        <f t="shared" ca="1" si="935"/>
        <v>40241</v>
      </c>
      <c r="C3537" s="17">
        <f t="shared" ca="1" si="936"/>
        <v>5080.25</v>
      </c>
      <c r="D3537" s="42">
        <f t="shared" ca="1" si="946"/>
        <v>-7.8500000000003638</v>
      </c>
      <c r="E3537" s="15">
        <f t="shared" ca="1" si="938"/>
        <v>0</v>
      </c>
      <c r="F3537" s="15">
        <f t="shared" ca="1" si="939"/>
        <v>-7.8500000000003638</v>
      </c>
      <c r="G3537" s="17">
        <f t="shared" ca="1" si="947"/>
        <v>31.167857142857233</v>
      </c>
      <c r="H3537" s="17">
        <f t="shared" ca="1" si="948"/>
        <v>8.0928571428572216</v>
      </c>
      <c r="I3537" s="17">
        <f t="shared" ca="1" si="949"/>
        <v>3.8512797881729659</v>
      </c>
      <c r="J3537" s="23">
        <f t="shared" ca="1" si="940"/>
        <v>79.386882561630017</v>
      </c>
      <c r="K3537" s="19" t="str">
        <f t="shared" ca="1" si="941"/>
        <v>SELL</v>
      </c>
      <c r="L3537" s="19" t="str">
        <f t="shared" ca="1" si="942"/>
        <v/>
      </c>
      <c r="M3537" s="9" t="str">
        <f t="shared" ca="1" si="943"/>
        <v/>
      </c>
      <c r="N3537" s="9" t="str">
        <f t="shared" ca="1" si="944"/>
        <v/>
      </c>
      <c r="O3537" s="11">
        <f t="shared" ca="1" si="937"/>
        <v>40241</v>
      </c>
      <c r="P3537" s="31">
        <f t="shared" ca="1" si="950"/>
        <v>82</v>
      </c>
      <c r="Q3537" s="9">
        <f t="shared" ca="1" si="945"/>
        <v>0</v>
      </c>
      <c r="R3537" s="34" t="str">
        <f t="shared" ca="1" si="951"/>
        <v>SELL</v>
      </c>
    </row>
    <row r="3538" spans="1:18" x14ac:dyDescent="0.3">
      <c r="A3538" s="9">
        <v>3535</v>
      </c>
      <c r="B3538" s="11">
        <f t="shared" ca="1" si="935"/>
        <v>40242</v>
      </c>
      <c r="C3538" s="17">
        <f t="shared" ca="1" si="936"/>
        <v>5088.7</v>
      </c>
      <c r="D3538" s="42">
        <f t="shared" ca="1" si="946"/>
        <v>8.4499999999998181</v>
      </c>
      <c r="E3538" s="15">
        <f t="shared" ca="1" si="938"/>
        <v>8.4499999999998181</v>
      </c>
      <c r="F3538" s="15">
        <f t="shared" ca="1" si="939"/>
        <v>0</v>
      </c>
      <c r="G3538" s="17">
        <f t="shared" ca="1" si="947"/>
        <v>26.79642857142861</v>
      </c>
      <c r="H3538" s="17">
        <f t="shared" ca="1" si="948"/>
        <v>8.0928571428572216</v>
      </c>
      <c r="I3538" s="17">
        <f t="shared" ca="1" si="949"/>
        <v>3.3111209179170071</v>
      </c>
      <c r="J3538" s="23">
        <f t="shared" ca="1" si="940"/>
        <v>76.804176476609541</v>
      </c>
      <c r="K3538" s="19" t="str">
        <f t="shared" ca="1" si="941"/>
        <v>SELL</v>
      </c>
      <c r="L3538" s="19" t="str">
        <f t="shared" ca="1" si="942"/>
        <v/>
      </c>
      <c r="M3538" s="9" t="str">
        <f t="shared" ca="1" si="943"/>
        <v/>
      </c>
      <c r="N3538" s="9" t="str">
        <f t="shared" ca="1" si="944"/>
        <v/>
      </c>
      <c r="O3538" s="11">
        <f t="shared" ca="1" si="937"/>
        <v>40242</v>
      </c>
      <c r="P3538" s="31">
        <f t="shared" ca="1" si="950"/>
        <v>82</v>
      </c>
      <c r="Q3538" s="9">
        <f t="shared" ca="1" si="945"/>
        <v>0</v>
      </c>
      <c r="R3538" s="34" t="str">
        <f t="shared" ca="1" si="951"/>
        <v>SELL</v>
      </c>
    </row>
    <row r="3539" spans="1:18" x14ac:dyDescent="0.3">
      <c r="A3539" s="9">
        <v>3536</v>
      </c>
      <c r="B3539" s="11">
        <f t="shared" ca="1" si="935"/>
        <v>40245</v>
      </c>
      <c r="C3539" s="17">
        <f t="shared" ca="1" si="936"/>
        <v>5124</v>
      </c>
      <c r="D3539" s="42">
        <f t="shared" ca="1" si="946"/>
        <v>35.300000000000182</v>
      </c>
      <c r="E3539" s="15">
        <f t="shared" ca="1" si="938"/>
        <v>35.300000000000182</v>
      </c>
      <c r="F3539" s="15">
        <f t="shared" ca="1" si="939"/>
        <v>0</v>
      </c>
      <c r="G3539" s="17">
        <f t="shared" ca="1" si="947"/>
        <v>29.317857142857196</v>
      </c>
      <c r="H3539" s="17">
        <f t="shared" ca="1" si="948"/>
        <v>6.3142857142857531</v>
      </c>
      <c r="I3539" s="17">
        <f t="shared" ca="1" si="949"/>
        <v>4.6430995475112917</v>
      </c>
      <c r="J3539" s="23">
        <f t="shared" ca="1" si="940"/>
        <v>82.27924225719147</v>
      </c>
      <c r="K3539" s="19" t="str">
        <f t="shared" ca="1" si="941"/>
        <v>SELL</v>
      </c>
      <c r="L3539" s="19" t="str">
        <f t="shared" ca="1" si="942"/>
        <v/>
      </c>
      <c r="M3539" s="9" t="str">
        <f t="shared" ca="1" si="943"/>
        <v/>
      </c>
      <c r="N3539" s="9" t="str">
        <f t="shared" ca="1" si="944"/>
        <v/>
      </c>
      <c r="O3539" s="11">
        <f t="shared" ca="1" si="937"/>
        <v>40245</v>
      </c>
      <c r="P3539" s="31">
        <f t="shared" ca="1" si="950"/>
        <v>82</v>
      </c>
      <c r="Q3539" s="9">
        <f t="shared" ca="1" si="945"/>
        <v>0</v>
      </c>
      <c r="R3539" s="34" t="str">
        <f t="shared" ca="1" si="951"/>
        <v>SELL</v>
      </c>
    </row>
    <row r="3540" spans="1:18" x14ac:dyDescent="0.3">
      <c r="A3540" s="9">
        <v>3537</v>
      </c>
      <c r="B3540" s="11">
        <f t="shared" ca="1" si="935"/>
        <v>40246</v>
      </c>
      <c r="C3540" s="17">
        <f t="shared" ca="1" si="936"/>
        <v>5101.5</v>
      </c>
      <c r="D3540" s="42">
        <f t="shared" ca="1" si="946"/>
        <v>-22.5</v>
      </c>
      <c r="E3540" s="15">
        <f t="shared" ca="1" si="938"/>
        <v>0</v>
      </c>
      <c r="F3540" s="15">
        <f t="shared" ca="1" si="939"/>
        <v>-22.5</v>
      </c>
      <c r="G3540" s="17">
        <f t="shared" ca="1" si="947"/>
        <v>25.475000000000041</v>
      </c>
      <c r="H3540" s="17">
        <f t="shared" ca="1" si="948"/>
        <v>7.9214285714286108</v>
      </c>
      <c r="I3540" s="17">
        <f t="shared" ca="1" si="949"/>
        <v>3.215960324616761</v>
      </c>
      <c r="J3540" s="23">
        <f t="shared" ca="1" si="940"/>
        <v>76.28061169928344</v>
      </c>
      <c r="K3540" s="19" t="str">
        <f t="shared" ca="1" si="941"/>
        <v>SELL</v>
      </c>
      <c r="L3540" s="19" t="str">
        <f t="shared" ca="1" si="942"/>
        <v/>
      </c>
      <c r="M3540" s="9" t="str">
        <f t="shared" ca="1" si="943"/>
        <v/>
      </c>
      <c r="N3540" s="9" t="str">
        <f t="shared" ca="1" si="944"/>
        <v/>
      </c>
      <c r="O3540" s="11">
        <f t="shared" ca="1" si="937"/>
        <v>40246</v>
      </c>
      <c r="P3540" s="31">
        <f t="shared" ca="1" si="950"/>
        <v>82</v>
      </c>
      <c r="Q3540" s="9">
        <f t="shared" ca="1" si="945"/>
        <v>0</v>
      </c>
      <c r="R3540" s="34" t="str">
        <f t="shared" ca="1" si="951"/>
        <v>SELL</v>
      </c>
    </row>
    <row r="3541" spans="1:18" x14ac:dyDescent="0.3">
      <c r="A3541" s="9">
        <v>3538</v>
      </c>
      <c r="B3541" s="11">
        <f t="shared" ca="1" si="935"/>
        <v>40247</v>
      </c>
      <c r="C3541" s="17">
        <f t="shared" ca="1" si="936"/>
        <v>5116.25</v>
      </c>
      <c r="D3541" s="42">
        <f t="shared" ca="1" si="946"/>
        <v>14.75</v>
      </c>
      <c r="E3541" s="15">
        <f t="shared" ca="1" si="938"/>
        <v>14.75</v>
      </c>
      <c r="F3541" s="15">
        <f t="shared" ca="1" si="939"/>
        <v>0</v>
      </c>
      <c r="G3541" s="17">
        <f t="shared" ca="1" si="947"/>
        <v>22.367857142857183</v>
      </c>
      <c r="H3541" s="17">
        <f t="shared" ca="1" si="948"/>
        <v>7.9214285714286108</v>
      </c>
      <c r="I3541" s="17">
        <f t="shared" ca="1" si="949"/>
        <v>2.8237150586113526</v>
      </c>
      <c r="J3541" s="23">
        <f t="shared" ca="1" si="940"/>
        <v>73.847423652871058</v>
      </c>
      <c r="K3541" s="19" t="str">
        <f t="shared" ca="1" si="941"/>
        <v>SELL</v>
      </c>
      <c r="L3541" s="19" t="str">
        <f t="shared" ca="1" si="942"/>
        <v/>
      </c>
      <c r="M3541" s="9" t="str">
        <f t="shared" ca="1" si="943"/>
        <v/>
      </c>
      <c r="N3541" s="9" t="str">
        <f t="shared" ca="1" si="944"/>
        <v/>
      </c>
      <c r="O3541" s="11">
        <f t="shared" ca="1" si="937"/>
        <v>40247</v>
      </c>
      <c r="P3541" s="31">
        <f t="shared" ca="1" si="950"/>
        <v>82</v>
      </c>
      <c r="Q3541" s="9">
        <f t="shared" ca="1" si="945"/>
        <v>0</v>
      </c>
      <c r="R3541" s="34" t="str">
        <f t="shared" ca="1" si="951"/>
        <v>SELL</v>
      </c>
    </row>
    <row r="3542" spans="1:18" x14ac:dyDescent="0.3">
      <c r="A3542" s="9">
        <v>3539</v>
      </c>
      <c r="B3542" s="11">
        <f t="shared" ca="1" si="935"/>
        <v>40248</v>
      </c>
      <c r="C3542" s="17">
        <f t="shared" ca="1" si="936"/>
        <v>5133.3999999999996</v>
      </c>
      <c r="D3542" s="42">
        <f t="shared" ca="1" si="946"/>
        <v>17.149999999999636</v>
      </c>
      <c r="E3542" s="15">
        <f t="shared" ca="1" si="938"/>
        <v>17.149999999999636</v>
      </c>
      <c r="F3542" s="15">
        <f t="shared" ca="1" si="939"/>
        <v>0</v>
      </c>
      <c r="G3542" s="17">
        <f t="shared" ca="1" si="947"/>
        <v>23.592857142857156</v>
      </c>
      <c r="H3542" s="17">
        <f t="shared" ca="1" si="948"/>
        <v>6.0464285714286108</v>
      </c>
      <c r="I3542" s="17">
        <f t="shared" ca="1" si="949"/>
        <v>3.9019492025989138</v>
      </c>
      <c r="J3542" s="23">
        <f t="shared" ca="1" si="940"/>
        <v>79.599951801421767</v>
      </c>
      <c r="K3542" s="19" t="str">
        <f t="shared" ca="1" si="941"/>
        <v>SELL</v>
      </c>
      <c r="L3542" s="19" t="str">
        <f t="shared" ca="1" si="942"/>
        <v/>
      </c>
      <c r="M3542" s="9" t="str">
        <f t="shared" ca="1" si="943"/>
        <v/>
      </c>
      <c r="N3542" s="9" t="str">
        <f t="shared" ca="1" si="944"/>
        <v/>
      </c>
      <c r="O3542" s="11">
        <f t="shared" ca="1" si="937"/>
        <v>40248</v>
      </c>
      <c r="P3542" s="31">
        <f t="shared" ca="1" si="950"/>
        <v>82</v>
      </c>
      <c r="Q3542" s="9">
        <f t="shared" ca="1" si="945"/>
        <v>0</v>
      </c>
      <c r="R3542" s="34" t="str">
        <f t="shared" ca="1" si="951"/>
        <v>SELL</v>
      </c>
    </row>
    <row r="3543" spans="1:18" x14ac:dyDescent="0.3">
      <c r="A3543" s="9">
        <v>3540</v>
      </c>
      <c r="B3543" s="11">
        <f t="shared" ca="1" si="935"/>
        <v>40249</v>
      </c>
      <c r="C3543" s="17">
        <f t="shared" ca="1" si="936"/>
        <v>5137</v>
      </c>
      <c r="D3543" s="42">
        <f t="shared" ca="1" si="946"/>
        <v>3.6000000000003638</v>
      </c>
      <c r="E3543" s="15">
        <f t="shared" ca="1" si="938"/>
        <v>3.6000000000003638</v>
      </c>
      <c r="F3543" s="15">
        <f t="shared" ca="1" si="939"/>
        <v>0</v>
      </c>
      <c r="G3543" s="17">
        <f t="shared" ca="1" si="947"/>
        <v>23.850000000000041</v>
      </c>
      <c r="H3543" s="17">
        <f t="shared" ca="1" si="948"/>
        <v>2.9857142857142986</v>
      </c>
      <c r="I3543" s="17">
        <f t="shared" ca="1" si="949"/>
        <v>7.988038277511941</v>
      </c>
      <c r="J3543" s="23">
        <f t="shared" ca="1" si="940"/>
        <v>88.874101676869813</v>
      </c>
      <c r="K3543" s="19" t="str">
        <f t="shared" ca="1" si="941"/>
        <v>SELL</v>
      </c>
      <c r="L3543" s="19" t="str">
        <f t="shared" ca="1" si="942"/>
        <v/>
      </c>
      <c r="M3543" s="9" t="str">
        <f t="shared" ca="1" si="943"/>
        <v/>
      </c>
      <c r="N3543" s="9" t="str">
        <f t="shared" ca="1" si="944"/>
        <v/>
      </c>
      <c r="O3543" s="11">
        <f t="shared" ca="1" si="937"/>
        <v>40249</v>
      </c>
      <c r="P3543" s="31">
        <f t="shared" ca="1" si="950"/>
        <v>82</v>
      </c>
      <c r="Q3543" s="9">
        <f t="shared" ca="1" si="945"/>
        <v>0</v>
      </c>
      <c r="R3543" s="34" t="str">
        <f t="shared" ca="1" si="951"/>
        <v>SELL</v>
      </c>
    </row>
    <row r="3544" spans="1:18" x14ac:dyDescent="0.3">
      <c r="A3544" s="9">
        <v>3541</v>
      </c>
      <c r="B3544" s="11">
        <f t="shared" ca="1" si="935"/>
        <v>40252</v>
      </c>
      <c r="C3544" s="17">
        <f t="shared" ca="1" si="936"/>
        <v>5128.8999999999996</v>
      </c>
      <c r="D3544" s="42">
        <f t="shared" ca="1" si="946"/>
        <v>-8.1000000000003638</v>
      </c>
      <c r="E3544" s="15">
        <f t="shared" ca="1" si="938"/>
        <v>0</v>
      </c>
      <c r="F3544" s="15">
        <f t="shared" ca="1" si="939"/>
        <v>-8.1000000000003638</v>
      </c>
      <c r="G3544" s="17">
        <f t="shared" ca="1" si="947"/>
        <v>23.028571428571468</v>
      </c>
      <c r="H3544" s="17">
        <f t="shared" ca="1" si="948"/>
        <v>3.5642857142857531</v>
      </c>
      <c r="I3544" s="17">
        <f t="shared" ca="1" si="949"/>
        <v>6.4609218436873155</v>
      </c>
      <c r="J3544" s="23">
        <f t="shared" ca="1" si="940"/>
        <v>86.596830513027015</v>
      </c>
      <c r="K3544" s="19" t="str">
        <f t="shared" ca="1" si="941"/>
        <v>SELL</v>
      </c>
      <c r="L3544" s="19" t="str">
        <f t="shared" ca="1" si="942"/>
        <v/>
      </c>
      <c r="M3544" s="9" t="str">
        <f t="shared" ca="1" si="943"/>
        <v/>
      </c>
      <c r="N3544" s="9" t="str">
        <f t="shared" ca="1" si="944"/>
        <v/>
      </c>
      <c r="O3544" s="11">
        <f t="shared" ca="1" si="937"/>
        <v>40252</v>
      </c>
      <c r="P3544" s="31">
        <f t="shared" ca="1" si="950"/>
        <v>82</v>
      </c>
      <c r="Q3544" s="9">
        <f t="shared" ca="1" si="945"/>
        <v>0</v>
      </c>
      <c r="R3544" s="34" t="str">
        <f t="shared" ca="1" si="951"/>
        <v>SELL</v>
      </c>
    </row>
    <row r="3545" spans="1:18" x14ac:dyDescent="0.3">
      <c r="A3545" s="9">
        <v>3542</v>
      </c>
      <c r="B3545" s="11">
        <f t="shared" ca="1" si="935"/>
        <v>40253</v>
      </c>
      <c r="C3545" s="17">
        <f t="shared" ca="1" si="936"/>
        <v>5198.1000000000004</v>
      </c>
      <c r="D3545" s="42">
        <f t="shared" ca="1" si="946"/>
        <v>69.200000000000728</v>
      </c>
      <c r="E3545" s="15">
        <f t="shared" ca="1" si="938"/>
        <v>69.200000000000728</v>
      </c>
      <c r="F3545" s="15">
        <f t="shared" ca="1" si="939"/>
        <v>0</v>
      </c>
      <c r="G3545" s="17">
        <f t="shared" ca="1" si="947"/>
        <v>26.996428571428623</v>
      </c>
      <c r="H3545" s="17">
        <f t="shared" ca="1" si="948"/>
        <v>3.5642857142857531</v>
      </c>
      <c r="I3545" s="17">
        <f t="shared" ca="1" si="949"/>
        <v>7.5741482965931182</v>
      </c>
      <c r="J3545" s="23">
        <f t="shared" ca="1" si="940"/>
        <v>88.337034007245435</v>
      </c>
      <c r="K3545" s="19" t="str">
        <f t="shared" ca="1" si="941"/>
        <v>SELL</v>
      </c>
      <c r="L3545" s="19" t="str">
        <f t="shared" ca="1" si="942"/>
        <v/>
      </c>
      <c r="M3545" s="9" t="str">
        <f t="shared" ca="1" si="943"/>
        <v/>
      </c>
      <c r="N3545" s="9" t="str">
        <f t="shared" ca="1" si="944"/>
        <v/>
      </c>
      <c r="O3545" s="11">
        <f t="shared" ca="1" si="937"/>
        <v>40253</v>
      </c>
      <c r="P3545" s="31">
        <f t="shared" ca="1" si="950"/>
        <v>82</v>
      </c>
      <c r="Q3545" s="9">
        <f t="shared" ca="1" si="945"/>
        <v>0</v>
      </c>
      <c r="R3545" s="34" t="str">
        <f t="shared" ca="1" si="951"/>
        <v>SELL</v>
      </c>
    </row>
    <row r="3546" spans="1:18" x14ac:dyDescent="0.3">
      <c r="A3546" s="9">
        <v>3543</v>
      </c>
      <c r="B3546" s="11">
        <f t="shared" ca="1" si="935"/>
        <v>40254</v>
      </c>
      <c r="C3546" s="17">
        <f t="shared" ca="1" si="936"/>
        <v>5231.8999999999996</v>
      </c>
      <c r="D3546" s="42">
        <f t="shared" ca="1" si="946"/>
        <v>33.799999999999272</v>
      </c>
      <c r="E3546" s="15">
        <f t="shared" ca="1" si="938"/>
        <v>33.799999999999272</v>
      </c>
      <c r="F3546" s="15">
        <f t="shared" ca="1" si="939"/>
        <v>0</v>
      </c>
      <c r="G3546" s="17">
        <f t="shared" ca="1" si="947"/>
        <v>29.410714285714285</v>
      </c>
      <c r="H3546" s="17">
        <f t="shared" ca="1" si="948"/>
        <v>2.7464285714286234</v>
      </c>
      <c r="I3546" s="17">
        <f t="shared" ca="1" si="949"/>
        <v>10.708712613783932</v>
      </c>
      <c r="J3546" s="23">
        <f t="shared" ca="1" si="940"/>
        <v>91.459351399377908</v>
      </c>
      <c r="K3546" s="19" t="str">
        <f t="shared" ca="1" si="941"/>
        <v>SELL</v>
      </c>
      <c r="L3546" s="19" t="str">
        <f t="shared" ca="1" si="942"/>
        <v/>
      </c>
      <c r="M3546" s="9" t="str">
        <f t="shared" ca="1" si="943"/>
        <v/>
      </c>
      <c r="N3546" s="9" t="str">
        <f t="shared" ca="1" si="944"/>
        <v/>
      </c>
      <c r="O3546" s="11">
        <f t="shared" ca="1" si="937"/>
        <v>40254</v>
      </c>
      <c r="P3546" s="31">
        <f t="shared" ca="1" si="950"/>
        <v>82</v>
      </c>
      <c r="Q3546" s="9">
        <f t="shared" ca="1" si="945"/>
        <v>0</v>
      </c>
      <c r="R3546" s="34" t="str">
        <f t="shared" ca="1" si="951"/>
        <v>SELL</v>
      </c>
    </row>
    <row r="3547" spans="1:18" x14ac:dyDescent="0.3">
      <c r="A3547" s="9">
        <v>3544</v>
      </c>
      <c r="B3547" s="11">
        <f t="shared" ca="1" si="935"/>
        <v>40255</v>
      </c>
      <c r="C3547" s="17">
        <f t="shared" ca="1" si="936"/>
        <v>5245.9</v>
      </c>
      <c r="D3547" s="42">
        <f t="shared" ca="1" si="946"/>
        <v>14</v>
      </c>
      <c r="E3547" s="15">
        <f t="shared" ca="1" si="938"/>
        <v>14</v>
      </c>
      <c r="F3547" s="15">
        <f t="shared" ca="1" si="939"/>
        <v>0</v>
      </c>
      <c r="G3547" s="17">
        <f t="shared" ca="1" si="947"/>
        <v>30.328571428571454</v>
      </c>
      <c r="H3547" s="17">
        <f t="shared" ca="1" si="948"/>
        <v>2.7464285714286234</v>
      </c>
      <c r="I3547" s="17">
        <f t="shared" ca="1" si="949"/>
        <v>11.042912873861958</v>
      </c>
      <c r="J3547" s="23">
        <f t="shared" ca="1" si="940"/>
        <v>91.696361084116049</v>
      </c>
      <c r="K3547" s="19" t="str">
        <f t="shared" ca="1" si="941"/>
        <v>SELL</v>
      </c>
      <c r="L3547" s="19" t="str">
        <f t="shared" ca="1" si="942"/>
        <v/>
      </c>
      <c r="M3547" s="9" t="str">
        <f t="shared" ca="1" si="943"/>
        <v/>
      </c>
      <c r="N3547" s="9" t="str">
        <f t="shared" ca="1" si="944"/>
        <v/>
      </c>
      <c r="O3547" s="11">
        <f t="shared" ca="1" si="937"/>
        <v>40255</v>
      </c>
      <c r="P3547" s="31">
        <f t="shared" ca="1" si="950"/>
        <v>82</v>
      </c>
      <c r="Q3547" s="9">
        <f t="shared" ca="1" si="945"/>
        <v>0</v>
      </c>
      <c r="R3547" s="34" t="str">
        <f t="shared" ca="1" si="951"/>
        <v>SELL</v>
      </c>
    </row>
    <row r="3548" spans="1:18" x14ac:dyDescent="0.3">
      <c r="A3548" s="9">
        <v>3545</v>
      </c>
      <c r="B3548" s="11">
        <f t="shared" ca="1" si="935"/>
        <v>40256</v>
      </c>
      <c r="C3548" s="17">
        <f t="shared" ca="1" si="936"/>
        <v>5262.8</v>
      </c>
      <c r="D3548" s="42">
        <f t="shared" ca="1" si="946"/>
        <v>16.900000000000546</v>
      </c>
      <c r="E3548" s="15">
        <f t="shared" ca="1" si="938"/>
        <v>16.900000000000546</v>
      </c>
      <c r="F3548" s="15">
        <f t="shared" ca="1" si="939"/>
        <v>0</v>
      </c>
      <c r="G3548" s="17">
        <f t="shared" ca="1" si="947"/>
        <v>27.067857142857196</v>
      </c>
      <c r="H3548" s="17">
        <f t="shared" ca="1" si="948"/>
        <v>2.7464285714286234</v>
      </c>
      <c r="I3548" s="17">
        <f t="shared" ca="1" si="949"/>
        <v>9.8556566970089357</v>
      </c>
      <c r="J3548" s="23">
        <f t="shared" ca="1" si="940"/>
        <v>90.788212745567662</v>
      </c>
      <c r="K3548" s="19" t="str">
        <f t="shared" ca="1" si="941"/>
        <v>SELL</v>
      </c>
      <c r="L3548" s="19" t="str">
        <f t="shared" ca="1" si="942"/>
        <v/>
      </c>
      <c r="M3548" s="9" t="str">
        <f t="shared" ca="1" si="943"/>
        <v/>
      </c>
      <c r="N3548" s="9" t="str">
        <f t="shared" ca="1" si="944"/>
        <v/>
      </c>
      <c r="O3548" s="11">
        <f t="shared" ca="1" si="937"/>
        <v>40256</v>
      </c>
      <c r="P3548" s="31">
        <f t="shared" ca="1" si="950"/>
        <v>82</v>
      </c>
      <c r="Q3548" s="9">
        <f t="shared" ca="1" si="945"/>
        <v>0</v>
      </c>
      <c r="R3548" s="34" t="str">
        <f t="shared" ca="1" si="951"/>
        <v>SELL</v>
      </c>
    </row>
    <row r="3549" spans="1:18" x14ac:dyDescent="0.3">
      <c r="A3549" s="9">
        <v>3546</v>
      </c>
      <c r="B3549" s="11">
        <f t="shared" ca="1" si="935"/>
        <v>40259</v>
      </c>
      <c r="C3549" s="17">
        <f t="shared" ca="1" si="936"/>
        <v>5205.2</v>
      </c>
      <c r="D3549" s="42">
        <f t="shared" ca="1" si="946"/>
        <v>-57.600000000000364</v>
      </c>
      <c r="E3549" s="15">
        <f t="shared" ca="1" si="938"/>
        <v>0</v>
      </c>
      <c r="F3549" s="15">
        <f t="shared" ca="1" si="939"/>
        <v>-57.600000000000364</v>
      </c>
      <c r="G3549" s="17">
        <f t="shared" ca="1" si="947"/>
        <v>20.303571428571495</v>
      </c>
      <c r="H3549" s="17">
        <f t="shared" ca="1" si="948"/>
        <v>6.8607142857143639</v>
      </c>
      <c r="I3549" s="17">
        <f t="shared" ca="1" si="949"/>
        <v>2.9593961478396427</v>
      </c>
      <c r="J3549" s="23">
        <f t="shared" ca="1" si="940"/>
        <v>74.743623455166812</v>
      </c>
      <c r="K3549" s="19" t="str">
        <f t="shared" ca="1" si="941"/>
        <v>SELL</v>
      </c>
      <c r="L3549" s="19" t="str">
        <f t="shared" ca="1" si="942"/>
        <v/>
      </c>
      <c r="M3549" s="9" t="str">
        <f t="shared" ca="1" si="943"/>
        <v/>
      </c>
      <c r="N3549" s="9" t="str">
        <f t="shared" ca="1" si="944"/>
        <v/>
      </c>
      <c r="O3549" s="11">
        <f t="shared" ca="1" si="937"/>
        <v>40259</v>
      </c>
      <c r="P3549" s="31">
        <f t="shared" ca="1" si="950"/>
        <v>82</v>
      </c>
      <c r="Q3549" s="9">
        <f t="shared" ca="1" si="945"/>
        <v>0</v>
      </c>
      <c r="R3549" s="34" t="str">
        <f t="shared" ca="1" si="951"/>
        <v>SELL</v>
      </c>
    </row>
    <row r="3550" spans="1:18" x14ac:dyDescent="0.3">
      <c r="A3550" s="9">
        <v>3547</v>
      </c>
      <c r="B3550" s="11">
        <f t="shared" ca="1" si="935"/>
        <v>40260</v>
      </c>
      <c r="C3550" s="17">
        <f t="shared" ca="1" si="936"/>
        <v>5225.3</v>
      </c>
      <c r="D3550" s="42">
        <f t="shared" ca="1" si="946"/>
        <v>20.100000000000364</v>
      </c>
      <c r="E3550" s="15">
        <f t="shared" ca="1" si="938"/>
        <v>20.100000000000364</v>
      </c>
      <c r="F3550" s="15">
        <f t="shared" ca="1" si="939"/>
        <v>0</v>
      </c>
      <c r="G3550" s="17">
        <f t="shared" ca="1" si="947"/>
        <v>16.660714285714352</v>
      </c>
      <c r="H3550" s="17">
        <f t="shared" ca="1" si="948"/>
        <v>6.8607142857143639</v>
      </c>
      <c r="I3550" s="17">
        <f t="shared" ca="1" si="949"/>
        <v>2.4284226965122153</v>
      </c>
      <c r="J3550" s="23">
        <f t="shared" ca="1" si="940"/>
        <v>70.832068023079103</v>
      </c>
      <c r="K3550" s="19" t="str">
        <f t="shared" ca="1" si="941"/>
        <v>SELL</v>
      </c>
      <c r="L3550" s="19" t="str">
        <f t="shared" ca="1" si="942"/>
        <v/>
      </c>
      <c r="M3550" s="9" t="str">
        <f t="shared" ca="1" si="943"/>
        <v/>
      </c>
      <c r="N3550" s="9" t="str">
        <f t="shared" ca="1" si="944"/>
        <v/>
      </c>
      <c r="O3550" s="11">
        <f t="shared" ca="1" si="937"/>
        <v>40260</v>
      </c>
      <c r="P3550" s="31">
        <f t="shared" ca="1" si="950"/>
        <v>82</v>
      </c>
      <c r="Q3550" s="9">
        <f t="shared" ca="1" si="945"/>
        <v>0</v>
      </c>
      <c r="R3550" s="34" t="str">
        <f t="shared" ca="1" si="951"/>
        <v>SELL</v>
      </c>
    </row>
    <row r="3551" spans="1:18" x14ac:dyDescent="0.3">
      <c r="A3551" s="9">
        <v>3548</v>
      </c>
      <c r="B3551" s="11">
        <f t="shared" ca="1" si="935"/>
        <v>40262</v>
      </c>
      <c r="C3551" s="17">
        <f t="shared" ca="1" si="936"/>
        <v>5260.4</v>
      </c>
      <c r="D3551" s="42">
        <f t="shared" ca="1" si="946"/>
        <v>35.099999999999454</v>
      </c>
      <c r="E3551" s="15">
        <f t="shared" ca="1" si="938"/>
        <v>35.099999999999454</v>
      </c>
      <c r="F3551" s="15">
        <f t="shared" ca="1" si="939"/>
        <v>0</v>
      </c>
      <c r="G3551" s="17">
        <f t="shared" ca="1" si="947"/>
        <v>19.167857142857169</v>
      </c>
      <c r="H3551" s="17">
        <f t="shared" ca="1" si="948"/>
        <v>6.3000000000000522</v>
      </c>
      <c r="I3551" s="17">
        <f t="shared" ca="1" si="949"/>
        <v>3.0425170068026999</v>
      </c>
      <c r="J3551" s="23">
        <f t="shared" ca="1" si="940"/>
        <v>75.262936474547615</v>
      </c>
      <c r="K3551" s="19" t="str">
        <f t="shared" ca="1" si="941"/>
        <v>SELL</v>
      </c>
      <c r="L3551" s="19" t="str">
        <f t="shared" ca="1" si="942"/>
        <v/>
      </c>
      <c r="M3551" s="9" t="str">
        <f t="shared" ca="1" si="943"/>
        <v/>
      </c>
      <c r="N3551" s="9" t="str">
        <f t="shared" ca="1" si="944"/>
        <v/>
      </c>
      <c r="O3551" s="11">
        <f t="shared" ca="1" si="937"/>
        <v>40262</v>
      </c>
      <c r="P3551" s="31">
        <f t="shared" ca="1" si="950"/>
        <v>82</v>
      </c>
      <c r="Q3551" s="9">
        <f t="shared" ca="1" si="945"/>
        <v>0</v>
      </c>
      <c r="R3551" s="34" t="str">
        <f t="shared" ca="1" si="951"/>
        <v>SELL</v>
      </c>
    </row>
    <row r="3552" spans="1:18" x14ac:dyDescent="0.3">
      <c r="A3552" s="9">
        <v>3549</v>
      </c>
      <c r="B3552" s="11">
        <f t="shared" ca="1" si="935"/>
        <v>40263</v>
      </c>
      <c r="C3552" s="17">
        <f t="shared" ca="1" si="936"/>
        <v>5282</v>
      </c>
      <c r="D3552" s="42">
        <f t="shared" ca="1" si="946"/>
        <v>21.600000000000364</v>
      </c>
      <c r="E3552" s="15">
        <f t="shared" ca="1" si="938"/>
        <v>21.600000000000364</v>
      </c>
      <c r="F3552" s="15">
        <f t="shared" ca="1" si="939"/>
        <v>0</v>
      </c>
      <c r="G3552" s="17">
        <f t="shared" ca="1" si="947"/>
        <v>20.107142857142922</v>
      </c>
      <c r="H3552" s="17">
        <f t="shared" ca="1" si="948"/>
        <v>6.3000000000000522</v>
      </c>
      <c r="I3552" s="17">
        <f t="shared" ca="1" si="949"/>
        <v>3.191609977324247</v>
      </c>
      <c r="J3552" s="23">
        <f t="shared" ca="1" si="940"/>
        <v>76.142818501487596</v>
      </c>
      <c r="K3552" s="19" t="str">
        <f t="shared" ca="1" si="941"/>
        <v>SELL</v>
      </c>
      <c r="L3552" s="19" t="str">
        <f t="shared" ca="1" si="942"/>
        <v/>
      </c>
      <c r="M3552" s="9" t="str">
        <f t="shared" ca="1" si="943"/>
        <v/>
      </c>
      <c r="N3552" s="9" t="str">
        <f t="shared" ca="1" si="944"/>
        <v/>
      </c>
      <c r="O3552" s="11">
        <f t="shared" ca="1" si="937"/>
        <v>40263</v>
      </c>
      <c r="P3552" s="31">
        <f t="shared" ca="1" si="950"/>
        <v>82</v>
      </c>
      <c r="Q3552" s="9">
        <f t="shared" ca="1" si="945"/>
        <v>0</v>
      </c>
      <c r="R3552" s="34" t="str">
        <f t="shared" ca="1" si="951"/>
        <v>SELL</v>
      </c>
    </row>
    <row r="3553" spans="1:18" x14ac:dyDescent="0.3">
      <c r="A3553" s="9">
        <v>3550</v>
      </c>
      <c r="B3553" s="11">
        <f t="shared" ca="1" si="935"/>
        <v>40266</v>
      </c>
      <c r="C3553" s="17">
        <f t="shared" ca="1" si="936"/>
        <v>5302.85</v>
      </c>
      <c r="D3553" s="42">
        <f t="shared" ca="1" si="946"/>
        <v>20.850000000000364</v>
      </c>
      <c r="E3553" s="15">
        <f t="shared" ca="1" si="938"/>
        <v>20.850000000000364</v>
      </c>
      <c r="F3553" s="15">
        <f t="shared" ca="1" si="939"/>
        <v>0</v>
      </c>
      <c r="G3553" s="17">
        <f t="shared" ca="1" si="947"/>
        <v>19.075000000000077</v>
      </c>
      <c r="H3553" s="17">
        <f t="shared" ca="1" si="948"/>
        <v>6.3000000000000522</v>
      </c>
      <c r="I3553" s="17">
        <f t="shared" ca="1" si="949"/>
        <v>3.0277777777777648</v>
      </c>
      <c r="J3553" s="23">
        <f t="shared" ca="1" si="940"/>
        <v>75.172413793103374</v>
      </c>
      <c r="K3553" s="19" t="str">
        <f t="shared" ca="1" si="941"/>
        <v>SELL</v>
      </c>
      <c r="L3553" s="19" t="str">
        <f t="shared" ca="1" si="942"/>
        <v/>
      </c>
      <c r="M3553" s="9" t="str">
        <f t="shared" ca="1" si="943"/>
        <v/>
      </c>
      <c r="N3553" s="9" t="str">
        <f t="shared" ca="1" si="944"/>
        <v/>
      </c>
      <c r="O3553" s="11">
        <f t="shared" ca="1" si="937"/>
        <v>40266</v>
      </c>
      <c r="P3553" s="31">
        <f t="shared" ca="1" si="950"/>
        <v>82</v>
      </c>
      <c r="Q3553" s="9">
        <f t="shared" ca="1" si="945"/>
        <v>0</v>
      </c>
      <c r="R3553" s="34" t="str">
        <f t="shared" ca="1" si="951"/>
        <v>SELL</v>
      </c>
    </row>
    <row r="3554" spans="1:18" x14ac:dyDescent="0.3">
      <c r="A3554" s="9">
        <v>3551</v>
      </c>
      <c r="B3554" s="11">
        <f t="shared" ca="1" si="935"/>
        <v>40267</v>
      </c>
      <c r="C3554" s="17">
        <f t="shared" ca="1" si="936"/>
        <v>5262.45</v>
      </c>
      <c r="D3554" s="42">
        <f t="shared" ca="1" si="946"/>
        <v>-40.400000000000546</v>
      </c>
      <c r="E3554" s="15">
        <f t="shared" ca="1" si="938"/>
        <v>0</v>
      </c>
      <c r="F3554" s="15">
        <f t="shared" ca="1" si="939"/>
        <v>-40.400000000000546</v>
      </c>
      <c r="G3554" s="17">
        <f t="shared" ca="1" si="947"/>
        <v>19.075000000000077</v>
      </c>
      <c r="H3554" s="17">
        <f t="shared" ca="1" si="948"/>
        <v>7.5785714285715198</v>
      </c>
      <c r="I3554" s="17">
        <f t="shared" ca="1" si="949"/>
        <v>2.5169651272384344</v>
      </c>
      <c r="J3554" s="23">
        <f t="shared" ca="1" si="940"/>
        <v>71.566394211442955</v>
      </c>
      <c r="K3554" s="19" t="str">
        <f t="shared" ca="1" si="941"/>
        <v>SELL</v>
      </c>
      <c r="L3554" s="19" t="str">
        <f t="shared" ca="1" si="942"/>
        <v/>
      </c>
      <c r="M3554" s="9" t="str">
        <f t="shared" ca="1" si="943"/>
        <v/>
      </c>
      <c r="N3554" s="9" t="str">
        <f t="shared" ca="1" si="944"/>
        <v/>
      </c>
      <c r="O3554" s="11">
        <f t="shared" ca="1" si="937"/>
        <v>40267</v>
      </c>
      <c r="P3554" s="31">
        <f t="shared" ca="1" si="950"/>
        <v>82</v>
      </c>
      <c r="Q3554" s="9">
        <f t="shared" ca="1" si="945"/>
        <v>0</v>
      </c>
      <c r="R3554" s="34" t="str">
        <f t="shared" ca="1" si="951"/>
        <v>SELL</v>
      </c>
    </row>
    <row r="3555" spans="1:18" x14ac:dyDescent="0.3">
      <c r="A3555" s="9">
        <v>3552</v>
      </c>
      <c r="B3555" s="11">
        <f t="shared" ca="1" si="935"/>
        <v>40268</v>
      </c>
      <c r="C3555" s="17">
        <f t="shared" ca="1" si="936"/>
        <v>5249.1</v>
      </c>
      <c r="D3555" s="42">
        <f t="shared" ca="1" si="946"/>
        <v>-13.349999999999454</v>
      </c>
      <c r="E3555" s="15">
        <f t="shared" ca="1" si="938"/>
        <v>0</v>
      </c>
      <c r="F3555" s="15">
        <f t="shared" ca="1" si="939"/>
        <v>-13.349999999999454</v>
      </c>
      <c r="G3555" s="17">
        <f t="shared" ca="1" si="947"/>
        <v>18.02142857142865</v>
      </c>
      <c r="H3555" s="17">
        <f t="shared" ca="1" si="948"/>
        <v>8.5321428571429099</v>
      </c>
      <c r="I3555" s="17">
        <f t="shared" ca="1" si="949"/>
        <v>2.1121808287986568</v>
      </c>
      <c r="J3555" s="23">
        <f t="shared" ca="1" si="940"/>
        <v>67.868190988567548</v>
      </c>
      <c r="K3555" s="19" t="str">
        <f t="shared" ca="1" si="941"/>
        <v/>
      </c>
      <c r="L3555" s="19" t="str">
        <f t="shared" ca="1" si="942"/>
        <v/>
      </c>
      <c r="M3555" s="9" t="str">
        <f t="shared" ca="1" si="943"/>
        <v/>
      </c>
      <c r="N3555" s="9" t="str">
        <f t="shared" ca="1" si="944"/>
        <v/>
      </c>
      <c r="O3555" s="11">
        <f t="shared" ca="1" si="937"/>
        <v>40268</v>
      </c>
      <c r="P3555" s="31">
        <f t="shared" ca="1" si="950"/>
        <v>82</v>
      </c>
      <c r="Q3555" s="9">
        <f t="shared" ca="1" si="945"/>
        <v>0</v>
      </c>
      <c r="R3555" s="34" t="str">
        <f t="shared" ca="1" si="951"/>
        <v>SELL</v>
      </c>
    </row>
    <row r="3556" spans="1:18" x14ac:dyDescent="0.3">
      <c r="A3556" s="9">
        <v>3553</v>
      </c>
      <c r="B3556" s="11">
        <f t="shared" ca="1" si="935"/>
        <v>40269</v>
      </c>
      <c r="C3556" s="17">
        <f t="shared" ca="1" si="936"/>
        <v>5290.5</v>
      </c>
      <c r="D3556" s="42">
        <f t="shared" ca="1" si="946"/>
        <v>41.399999999999636</v>
      </c>
      <c r="E3556" s="15">
        <f t="shared" ca="1" si="938"/>
        <v>41.399999999999636</v>
      </c>
      <c r="F3556" s="15">
        <f t="shared" ca="1" si="939"/>
        <v>0</v>
      </c>
      <c r="G3556" s="17">
        <f t="shared" ca="1" si="947"/>
        <v>19.753571428571508</v>
      </c>
      <c r="H3556" s="17">
        <f t="shared" ca="1" si="948"/>
        <v>8.5321428571429099</v>
      </c>
      <c r="I3556" s="17">
        <f t="shared" ca="1" si="949"/>
        <v>2.3151946421096645</v>
      </c>
      <c r="J3556" s="23">
        <f t="shared" ca="1" si="940"/>
        <v>69.835858585858546</v>
      </c>
      <c r="K3556" s="19" t="str">
        <f t="shared" ca="1" si="941"/>
        <v/>
      </c>
      <c r="L3556" s="19" t="str">
        <f t="shared" ca="1" si="942"/>
        <v/>
      </c>
      <c r="M3556" s="9" t="str">
        <f t="shared" ca="1" si="943"/>
        <v/>
      </c>
      <c r="N3556" s="9" t="str">
        <f t="shared" ca="1" si="944"/>
        <v/>
      </c>
      <c r="O3556" s="11">
        <f t="shared" ca="1" si="937"/>
        <v>40269</v>
      </c>
      <c r="P3556" s="31">
        <f t="shared" ca="1" si="950"/>
        <v>82</v>
      </c>
      <c r="Q3556" s="9">
        <f t="shared" ca="1" si="945"/>
        <v>0</v>
      </c>
      <c r="R3556" s="34" t="str">
        <f t="shared" ca="1" si="951"/>
        <v>SELL</v>
      </c>
    </row>
    <row r="3557" spans="1:18" x14ac:dyDescent="0.3">
      <c r="A3557" s="9">
        <v>3554</v>
      </c>
      <c r="B3557" s="11">
        <f t="shared" ca="1" si="935"/>
        <v>40273</v>
      </c>
      <c r="C3557" s="17">
        <f t="shared" ca="1" si="936"/>
        <v>5368.4</v>
      </c>
      <c r="D3557" s="42">
        <f t="shared" ca="1" si="946"/>
        <v>77.899999999999636</v>
      </c>
      <c r="E3557" s="15">
        <f t="shared" ca="1" si="938"/>
        <v>77.899999999999636</v>
      </c>
      <c r="F3557" s="15">
        <f t="shared" ca="1" si="939"/>
        <v>0</v>
      </c>
      <c r="G3557" s="17">
        <f t="shared" ca="1" si="947"/>
        <v>25.060714285714312</v>
      </c>
      <c r="H3557" s="17">
        <f t="shared" ca="1" si="948"/>
        <v>8.5321428571429099</v>
      </c>
      <c r="I3557" s="17">
        <f t="shared" ca="1" si="949"/>
        <v>2.9372122226873016</v>
      </c>
      <c r="J3557" s="23">
        <f t="shared" ca="1" si="940"/>
        <v>74.601318307463231</v>
      </c>
      <c r="K3557" s="19" t="str">
        <f t="shared" ca="1" si="941"/>
        <v>SELL</v>
      </c>
      <c r="L3557" s="19" t="str">
        <f t="shared" ca="1" si="942"/>
        <v/>
      </c>
      <c r="M3557" s="9" t="str">
        <f t="shared" ca="1" si="943"/>
        <v/>
      </c>
      <c r="N3557" s="9" t="str">
        <f t="shared" ca="1" si="944"/>
        <v/>
      </c>
      <c r="O3557" s="11">
        <f t="shared" ca="1" si="937"/>
        <v>40273</v>
      </c>
      <c r="P3557" s="31">
        <f t="shared" ca="1" si="950"/>
        <v>82</v>
      </c>
      <c r="Q3557" s="9">
        <f t="shared" ca="1" si="945"/>
        <v>0</v>
      </c>
      <c r="R3557" s="34" t="str">
        <f t="shared" ca="1" si="951"/>
        <v>SELL</v>
      </c>
    </row>
    <row r="3558" spans="1:18" x14ac:dyDescent="0.3">
      <c r="A3558" s="9">
        <v>3555</v>
      </c>
      <c r="B3558" s="11">
        <f t="shared" ca="1" si="935"/>
        <v>40274</v>
      </c>
      <c r="C3558" s="17">
        <f t="shared" ca="1" si="936"/>
        <v>5366</v>
      </c>
      <c r="D3558" s="42">
        <f t="shared" ca="1" si="946"/>
        <v>-2.3999999999996362</v>
      </c>
      <c r="E3558" s="15">
        <f t="shared" ca="1" si="938"/>
        <v>0</v>
      </c>
      <c r="F3558" s="15">
        <f t="shared" ca="1" si="939"/>
        <v>-2.3999999999996362</v>
      </c>
      <c r="G3558" s="17">
        <f t="shared" ca="1" si="947"/>
        <v>25.060714285714312</v>
      </c>
      <c r="H3558" s="17">
        <f t="shared" ca="1" si="948"/>
        <v>8.125</v>
      </c>
      <c r="I3558" s="17">
        <f t="shared" ca="1" si="949"/>
        <v>3.0843956043956076</v>
      </c>
      <c r="J3558" s="23">
        <f t="shared" ca="1" si="940"/>
        <v>75.516573396470108</v>
      </c>
      <c r="K3558" s="19" t="str">
        <f t="shared" ca="1" si="941"/>
        <v>SELL</v>
      </c>
      <c r="L3558" s="19" t="str">
        <f t="shared" ca="1" si="942"/>
        <v/>
      </c>
      <c r="M3558" s="9" t="str">
        <f t="shared" ca="1" si="943"/>
        <v/>
      </c>
      <c r="N3558" s="9" t="str">
        <f t="shared" ca="1" si="944"/>
        <v/>
      </c>
      <c r="O3558" s="11">
        <f t="shared" ca="1" si="937"/>
        <v>40274</v>
      </c>
      <c r="P3558" s="31">
        <f t="shared" ca="1" si="950"/>
        <v>82</v>
      </c>
      <c r="Q3558" s="9">
        <f t="shared" ca="1" si="945"/>
        <v>0</v>
      </c>
      <c r="R3558" s="34" t="str">
        <f t="shared" ca="1" si="951"/>
        <v>SELL</v>
      </c>
    </row>
    <row r="3559" spans="1:18" x14ac:dyDescent="0.3">
      <c r="A3559" s="9">
        <v>3556</v>
      </c>
      <c r="B3559" s="11">
        <f t="shared" ca="1" si="935"/>
        <v>40275</v>
      </c>
      <c r="C3559" s="17">
        <f t="shared" ca="1" si="936"/>
        <v>5374.65</v>
      </c>
      <c r="D3559" s="42">
        <f t="shared" ca="1" si="946"/>
        <v>8.6499999999996362</v>
      </c>
      <c r="E3559" s="15">
        <f t="shared" ca="1" si="938"/>
        <v>8.6499999999996362</v>
      </c>
      <c r="F3559" s="15">
        <f t="shared" ca="1" si="939"/>
        <v>0</v>
      </c>
      <c r="G3559" s="17">
        <f t="shared" ca="1" si="947"/>
        <v>20.735714285714234</v>
      </c>
      <c r="H3559" s="17">
        <f t="shared" ca="1" si="948"/>
        <v>8.125</v>
      </c>
      <c r="I3559" s="17">
        <f t="shared" ca="1" si="949"/>
        <v>2.5520879120879059</v>
      </c>
      <c r="J3559" s="23">
        <f t="shared" ca="1" si="940"/>
        <v>71.847543620838962</v>
      </c>
      <c r="K3559" s="19" t="str">
        <f t="shared" ca="1" si="941"/>
        <v>SELL</v>
      </c>
      <c r="L3559" s="19" t="str">
        <f t="shared" ca="1" si="942"/>
        <v/>
      </c>
      <c r="M3559" s="9" t="str">
        <f t="shared" ca="1" si="943"/>
        <v/>
      </c>
      <c r="N3559" s="9" t="str">
        <f t="shared" ca="1" si="944"/>
        <v/>
      </c>
      <c r="O3559" s="11">
        <f t="shared" ca="1" si="937"/>
        <v>40275</v>
      </c>
      <c r="P3559" s="31">
        <f t="shared" ca="1" si="950"/>
        <v>82</v>
      </c>
      <c r="Q3559" s="9">
        <f t="shared" ca="1" si="945"/>
        <v>0</v>
      </c>
      <c r="R3559" s="34" t="str">
        <f t="shared" ca="1" si="951"/>
        <v>SELL</v>
      </c>
    </row>
    <row r="3560" spans="1:18" x14ac:dyDescent="0.3">
      <c r="A3560" s="9">
        <v>3557</v>
      </c>
      <c r="B3560" s="11">
        <f t="shared" ca="1" si="935"/>
        <v>40276</v>
      </c>
      <c r="C3560" s="17">
        <f t="shared" ca="1" si="936"/>
        <v>5304.45</v>
      </c>
      <c r="D3560" s="42">
        <f t="shared" ca="1" si="946"/>
        <v>-70.199999999999818</v>
      </c>
      <c r="E3560" s="15">
        <f t="shared" ca="1" si="938"/>
        <v>0</v>
      </c>
      <c r="F3560" s="15">
        <f t="shared" ca="1" si="939"/>
        <v>-70.199999999999818</v>
      </c>
      <c r="G3560" s="17">
        <f t="shared" ca="1" si="947"/>
        <v>18.321428571428573</v>
      </c>
      <c r="H3560" s="17">
        <f t="shared" ca="1" si="948"/>
        <v>13.139285714285702</v>
      </c>
      <c r="I3560" s="17">
        <f t="shared" ca="1" si="949"/>
        <v>1.3944006523511838</v>
      </c>
      <c r="J3560" s="23">
        <f t="shared" ca="1" si="940"/>
        <v>58.235895107276676</v>
      </c>
      <c r="K3560" s="19" t="str">
        <f t="shared" ca="1" si="941"/>
        <v/>
      </c>
      <c r="L3560" s="19" t="str">
        <f t="shared" ca="1" si="942"/>
        <v/>
      </c>
      <c r="M3560" s="9" t="str">
        <f t="shared" ca="1" si="943"/>
        <v/>
      </c>
      <c r="N3560" s="9" t="str">
        <f t="shared" ca="1" si="944"/>
        <v/>
      </c>
      <c r="O3560" s="11">
        <f t="shared" ca="1" si="937"/>
        <v>40276</v>
      </c>
      <c r="P3560" s="31">
        <f t="shared" ca="1" si="950"/>
        <v>82</v>
      </c>
      <c r="Q3560" s="9">
        <f t="shared" ca="1" si="945"/>
        <v>0</v>
      </c>
      <c r="R3560" s="34" t="str">
        <f t="shared" ca="1" si="951"/>
        <v>SELL</v>
      </c>
    </row>
    <row r="3561" spans="1:18" x14ac:dyDescent="0.3">
      <c r="A3561" s="9">
        <v>3558</v>
      </c>
      <c r="B3561" s="11">
        <f t="shared" ca="1" si="935"/>
        <v>40277</v>
      </c>
      <c r="C3561" s="17">
        <f t="shared" ca="1" si="936"/>
        <v>5361.75</v>
      </c>
      <c r="D3561" s="42">
        <f t="shared" ca="1" si="946"/>
        <v>57.300000000000182</v>
      </c>
      <c r="E3561" s="15">
        <f t="shared" ca="1" si="938"/>
        <v>57.300000000000182</v>
      </c>
      <c r="F3561" s="15">
        <f t="shared" ca="1" si="939"/>
        <v>0</v>
      </c>
      <c r="G3561" s="17">
        <f t="shared" ca="1" si="947"/>
        <v>21.414285714285729</v>
      </c>
      <c r="H3561" s="17">
        <f t="shared" ca="1" si="948"/>
        <v>13.139285714285702</v>
      </c>
      <c r="I3561" s="17">
        <f t="shared" ca="1" si="949"/>
        <v>1.6297907039956536</v>
      </c>
      <c r="J3561" s="23">
        <f t="shared" ca="1" si="940"/>
        <v>61.974160206718388</v>
      </c>
      <c r="K3561" s="19" t="str">
        <f t="shared" ca="1" si="941"/>
        <v/>
      </c>
      <c r="L3561" s="19" t="str">
        <f t="shared" ca="1" si="942"/>
        <v/>
      </c>
      <c r="M3561" s="9" t="str">
        <f t="shared" ca="1" si="943"/>
        <v/>
      </c>
      <c r="N3561" s="9" t="str">
        <f t="shared" ca="1" si="944"/>
        <v/>
      </c>
      <c r="O3561" s="11">
        <f t="shared" ca="1" si="937"/>
        <v>40277</v>
      </c>
      <c r="P3561" s="31">
        <f t="shared" ca="1" si="950"/>
        <v>82</v>
      </c>
      <c r="Q3561" s="9">
        <f t="shared" ca="1" si="945"/>
        <v>0</v>
      </c>
      <c r="R3561" s="34" t="str">
        <f t="shared" ca="1" si="951"/>
        <v>SELL</v>
      </c>
    </row>
    <row r="3562" spans="1:18" x14ac:dyDescent="0.3">
      <c r="A3562" s="9">
        <v>3559</v>
      </c>
      <c r="B3562" s="11">
        <f t="shared" ca="1" si="935"/>
        <v>40280</v>
      </c>
      <c r="C3562" s="17">
        <f t="shared" ca="1" si="936"/>
        <v>5339.7</v>
      </c>
      <c r="D3562" s="42">
        <f t="shared" ca="1" si="946"/>
        <v>-22.050000000000182</v>
      </c>
      <c r="E3562" s="15">
        <f t="shared" ca="1" si="938"/>
        <v>0</v>
      </c>
      <c r="F3562" s="15">
        <f t="shared" ca="1" si="939"/>
        <v>-22.050000000000182</v>
      </c>
      <c r="G3562" s="17">
        <f t="shared" ca="1" si="947"/>
        <v>20.207142857142831</v>
      </c>
      <c r="H3562" s="17">
        <f t="shared" ca="1" si="948"/>
        <v>14.714285714285714</v>
      </c>
      <c r="I3562" s="17">
        <f t="shared" ca="1" si="949"/>
        <v>1.3733009708737847</v>
      </c>
      <c r="J3562" s="23">
        <f t="shared" ca="1" si="940"/>
        <v>57.864593986500275</v>
      </c>
      <c r="K3562" s="19" t="str">
        <f t="shared" ca="1" si="941"/>
        <v/>
      </c>
      <c r="L3562" s="19" t="str">
        <f t="shared" ca="1" si="942"/>
        <v/>
      </c>
      <c r="M3562" s="9" t="str">
        <f t="shared" ca="1" si="943"/>
        <v/>
      </c>
      <c r="N3562" s="9" t="str">
        <f t="shared" ca="1" si="944"/>
        <v/>
      </c>
      <c r="O3562" s="11">
        <f t="shared" ca="1" si="937"/>
        <v>40280</v>
      </c>
      <c r="P3562" s="31">
        <f t="shared" ca="1" si="950"/>
        <v>82</v>
      </c>
      <c r="Q3562" s="9">
        <f t="shared" ca="1" si="945"/>
        <v>0</v>
      </c>
      <c r="R3562" s="34" t="str">
        <f t="shared" ca="1" si="951"/>
        <v>SELL</v>
      </c>
    </row>
    <row r="3563" spans="1:18" x14ac:dyDescent="0.3">
      <c r="A3563" s="9">
        <v>3560</v>
      </c>
      <c r="B3563" s="11">
        <f t="shared" ca="1" si="935"/>
        <v>40281</v>
      </c>
      <c r="C3563" s="17">
        <f t="shared" ca="1" si="936"/>
        <v>5322.95</v>
      </c>
      <c r="D3563" s="42">
        <f t="shared" ca="1" si="946"/>
        <v>-16.75</v>
      </c>
      <c r="E3563" s="15">
        <f t="shared" ca="1" si="938"/>
        <v>0</v>
      </c>
      <c r="F3563" s="15">
        <f t="shared" ca="1" si="939"/>
        <v>-16.75</v>
      </c>
      <c r="G3563" s="17">
        <f t="shared" ca="1" si="947"/>
        <v>20.207142857142831</v>
      </c>
      <c r="H3563" s="17">
        <f t="shared" ca="1" si="948"/>
        <v>11.796428571428546</v>
      </c>
      <c r="I3563" s="17">
        <f t="shared" ca="1" si="949"/>
        <v>1.7129881925522268</v>
      </c>
      <c r="J3563" s="23">
        <f t="shared" ca="1" si="940"/>
        <v>63.140274522932728</v>
      </c>
      <c r="K3563" s="19" t="str">
        <f t="shared" ca="1" si="941"/>
        <v/>
      </c>
      <c r="L3563" s="19" t="str">
        <f t="shared" ca="1" si="942"/>
        <v/>
      </c>
      <c r="M3563" s="9" t="str">
        <f t="shared" ca="1" si="943"/>
        <v/>
      </c>
      <c r="N3563" s="9" t="str">
        <f t="shared" ca="1" si="944"/>
        <v/>
      </c>
      <c r="O3563" s="11">
        <f t="shared" ca="1" si="937"/>
        <v>40281</v>
      </c>
      <c r="P3563" s="31">
        <f t="shared" ca="1" si="950"/>
        <v>82</v>
      </c>
      <c r="Q3563" s="9">
        <f t="shared" ca="1" si="945"/>
        <v>0</v>
      </c>
      <c r="R3563" s="34" t="str">
        <f t="shared" ca="1" si="951"/>
        <v>SELL</v>
      </c>
    </row>
    <row r="3564" spans="1:18" x14ac:dyDescent="0.3">
      <c r="A3564" s="9">
        <v>3561</v>
      </c>
      <c r="B3564" s="11">
        <f t="shared" ca="1" si="935"/>
        <v>40283</v>
      </c>
      <c r="C3564" s="17">
        <f t="shared" ca="1" si="936"/>
        <v>5273.6</v>
      </c>
      <c r="D3564" s="42">
        <f t="shared" ca="1" si="946"/>
        <v>-49.349999999999454</v>
      </c>
      <c r="E3564" s="15">
        <f t="shared" ca="1" si="938"/>
        <v>0</v>
      </c>
      <c r="F3564" s="15">
        <f t="shared" ca="1" si="939"/>
        <v>-49.349999999999454</v>
      </c>
      <c r="G3564" s="17">
        <f t="shared" ca="1" si="947"/>
        <v>18.771428571428519</v>
      </c>
      <c r="H3564" s="17">
        <f t="shared" ca="1" si="948"/>
        <v>15.321428571428507</v>
      </c>
      <c r="I3564" s="17">
        <f t="shared" ca="1" si="949"/>
        <v>1.2251748251748269</v>
      </c>
      <c r="J3564" s="23">
        <f t="shared" ca="1" si="940"/>
        <v>55.0597108736644</v>
      </c>
      <c r="K3564" s="19" t="str">
        <f t="shared" ca="1" si="941"/>
        <v/>
      </c>
      <c r="L3564" s="19" t="str">
        <f t="shared" ca="1" si="942"/>
        <v/>
      </c>
      <c r="M3564" s="9" t="str">
        <f t="shared" ca="1" si="943"/>
        <v/>
      </c>
      <c r="N3564" s="9" t="str">
        <f t="shared" ca="1" si="944"/>
        <v/>
      </c>
      <c r="O3564" s="11">
        <f t="shared" ca="1" si="937"/>
        <v>40283</v>
      </c>
      <c r="P3564" s="31">
        <f t="shared" ca="1" si="950"/>
        <v>82</v>
      </c>
      <c r="Q3564" s="9">
        <f t="shared" ca="1" si="945"/>
        <v>0</v>
      </c>
      <c r="R3564" s="34" t="str">
        <f t="shared" ca="1" si="951"/>
        <v>SELL</v>
      </c>
    </row>
    <row r="3565" spans="1:18" x14ac:dyDescent="0.3">
      <c r="A3565" s="9">
        <v>3562</v>
      </c>
      <c r="B3565" s="11">
        <f t="shared" ca="1" si="935"/>
        <v>40284</v>
      </c>
      <c r="C3565" s="17">
        <f t="shared" ca="1" si="936"/>
        <v>5262.6</v>
      </c>
      <c r="D3565" s="42">
        <f t="shared" ca="1" si="946"/>
        <v>-11</v>
      </c>
      <c r="E3565" s="15">
        <f t="shared" ca="1" si="938"/>
        <v>0</v>
      </c>
      <c r="F3565" s="15">
        <f t="shared" ca="1" si="939"/>
        <v>-11</v>
      </c>
      <c r="G3565" s="17">
        <f t="shared" ca="1" si="947"/>
        <v>16.264285714285702</v>
      </c>
      <c r="H3565" s="17">
        <f t="shared" ca="1" si="948"/>
        <v>16.107142857142794</v>
      </c>
      <c r="I3565" s="17">
        <f t="shared" ca="1" si="949"/>
        <v>1.0097560975609787</v>
      </c>
      <c r="J3565" s="23">
        <f t="shared" ca="1" si="940"/>
        <v>50.242718446602019</v>
      </c>
      <c r="K3565" s="19" t="str">
        <f t="shared" ca="1" si="941"/>
        <v/>
      </c>
      <c r="L3565" s="19" t="str">
        <f t="shared" ca="1" si="942"/>
        <v/>
      </c>
      <c r="M3565" s="9" t="str">
        <f t="shared" ca="1" si="943"/>
        <v/>
      </c>
      <c r="N3565" s="9" t="str">
        <f t="shared" ca="1" si="944"/>
        <v/>
      </c>
      <c r="O3565" s="11">
        <f t="shared" ca="1" si="937"/>
        <v>40284</v>
      </c>
      <c r="P3565" s="31">
        <f t="shared" ca="1" si="950"/>
        <v>82</v>
      </c>
      <c r="Q3565" s="9">
        <f t="shared" ca="1" si="945"/>
        <v>0</v>
      </c>
      <c r="R3565" s="34" t="str">
        <f t="shared" ca="1" si="951"/>
        <v>SELL</v>
      </c>
    </row>
    <row r="3566" spans="1:18" x14ac:dyDescent="0.3">
      <c r="A3566" s="9">
        <v>3563</v>
      </c>
      <c r="B3566" s="11">
        <f t="shared" ca="1" si="935"/>
        <v>40287</v>
      </c>
      <c r="C3566" s="17">
        <f t="shared" ca="1" si="936"/>
        <v>5203.6499999999996</v>
      </c>
      <c r="D3566" s="42">
        <f t="shared" ca="1" si="946"/>
        <v>-58.950000000000728</v>
      </c>
      <c r="E3566" s="15">
        <f t="shared" ca="1" si="938"/>
        <v>0</v>
      </c>
      <c r="F3566" s="15">
        <f t="shared" ca="1" si="939"/>
        <v>-58.950000000000728</v>
      </c>
      <c r="G3566" s="17">
        <f t="shared" ca="1" si="947"/>
        <v>14.721428571428532</v>
      </c>
      <c r="H3566" s="17">
        <f t="shared" ca="1" si="948"/>
        <v>20.317857142857129</v>
      </c>
      <c r="I3566" s="17">
        <f t="shared" ca="1" si="949"/>
        <v>0.72455616101247877</v>
      </c>
      <c r="J3566" s="23">
        <f t="shared" ca="1" si="940"/>
        <v>42.014065844460248</v>
      </c>
      <c r="K3566" s="19" t="str">
        <f t="shared" ca="1" si="941"/>
        <v/>
      </c>
      <c r="L3566" s="19" t="str">
        <f t="shared" ca="1" si="942"/>
        <v/>
      </c>
      <c r="M3566" s="9" t="str">
        <f t="shared" ca="1" si="943"/>
        <v/>
      </c>
      <c r="N3566" s="9" t="str">
        <f t="shared" ca="1" si="944"/>
        <v/>
      </c>
      <c r="O3566" s="11">
        <f t="shared" ca="1" si="937"/>
        <v>40287</v>
      </c>
      <c r="P3566" s="31">
        <f t="shared" ca="1" si="950"/>
        <v>82</v>
      </c>
      <c r="Q3566" s="9">
        <f t="shared" ca="1" si="945"/>
        <v>0</v>
      </c>
      <c r="R3566" s="34" t="str">
        <f t="shared" ca="1" si="951"/>
        <v>SELL</v>
      </c>
    </row>
    <row r="3567" spans="1:18" x14ac:dyDescent="0.3">
      <c r="A3567" s="9">
        <v>3564</v>
      </c>
      <c r="B3567" s="11">
        <f t="shared" ca="1" si="935"/>
        <v>40288</v>
      </c>
      <c r="C3567" s="17">
        <f t="shared" ca="1" si="936"/>
        <v>5230.1000000000004</v>
      </c>
      <c r="D3567" s="42">
        <f t="shared" ca="1" si="946"/>
        <v>26.450000000000728</v>
      </c>
      <c r="E3567" s="15">
        <f t="shared" ca="1" si="938"/>
        <v>26.450000000000728</v>
      </c>
      <c r="F3567" s="15">
        <f t="shared" ca="1" si="939"/>
        <v>0</v>
      </c>
      <c r="G3567" s="17">
        <f t="shared" ca="1" si="947"/>
        <v>15.121428571428558</v>
      </c>
      <c r="H3567" s="17">
        <f t="shared" ca="1" si="948"/>
        <v>20.317857142857129</v>
      </c>
      <c r="I3567" s="17">
        <f t="shared" ca="1" si="949"/>
        <v>0.74424327649850575</v>
      </c>
      <c r="J3567" s="23">
        <f t="shared" ca="1" si="940"/>
        <v>42.668547818200139</v>
      </c>
      <c r="K3567" s="19" t="str">
        <f t="shared" ca="1" si="941"/>
        <v/>
      </c>
      <c r="L3567" s="19" t="str">
        <f t="shared" ca="1" si="942"/>
        <v/>
      </c>
      <c r="M3567" s="9" t="str">
        <f t="shared" ca="1" si="943"/>
        <v/>
      </c>
      <c r="N3567" s="9" t="str">
        <f t="shared" ca="1" si="944"/>
        <v/>
      </c>
      <c r="O3567" s="11">
        <f t="shared" ca="1" si="937"/>
        <v>40288</v>
      </c>
      <c r="P3567" s="31">
        <f t="shared" ca="1" si="950"/>
        <v>82</v>
      </c>
      <c r="Q3567" s="9">
        <f t="shared" ca="1" si="945"/>
        <v>0</v>
      </c>
      <c r="R3567" s="34" t="str">
        <f t="shared" ca="1" si="951"/>
        <v>SELL</v>
      </c>
    </row>
    <row r="3568" spans="1:18" x14ac:dyDescent="0.3">
      <c r="A3568" s="9">
        <v>3565</v>
      </c>
      <c r="B3568" s="11">
        <f t="shared" ca="1" si="935"/>
        <v>40289</v>
      </c>
      <c r="C3568" s="17">
        <f t="shared" ca="1" si="936"/>
        <v>5244.9</v>
      </c>
      <c r="D3568" s="42">
        <f t="shared" ca="1" si="946"/>
        <v>14.799999999999272</v>
      </c>
      <c r="E3568" s="15">
        <f t="shared" ca="1" si="938"/>
        <v>14.799999999999272</v>
      </c>
      <c r="F3568" s="15">
        <f t="shared" ca="1" si="939"/>
        <v>0</v>
      </c>
      <c r="G3568" s="17">
        <f t="shared" ca="1" si="947"/>
        <v>16.178571428571363</v>
      </c>
      <c r="H3568" s="17">
        <f t="shared" ca="1" si="948"/>
        <v>17.432142857142804</v>
      </c>
      <c r="I3568" s="17">
        <f t="shared" ca="1" si="949"/>
        <v>0.92808850645359464</v>
      </c>
      <c r="J3568" s="23">
        <f t="shared" ca="1" si="940"/>
        <v>48.135160981829749</v>
      </c>
      <c r="K3568" s="19" t="str">
        <f t="shared" ca="1" si="941"/>
        <v/>
      </c>
      <c r="L3568" s="19" t="str">
        <f t="shared" ca="1" si="942"/>
        <v/>
      </c>
      <c r="M3568" s="9" t="str">
        <f t="shared" ca="1" si="943"/>
        <v/>
      </c>
      <c r="N3568" s="9" t="str">
        <f t="shared" ca="1" si="944"/>
        <v/>
      </c>
      <c r="O3568" s="11">
        <f t="shared" ca="1" si="937"/>
        <v>40289</v>
      </c>
      <c r="P3568" s="31">
        <f t="shared" ca="1" si="950"/>
        <v>82</v>
      </c>
      <c r="Q3568" s="9">
        <f t="shared" ca="1" si="945"/>
        <v>0</v>
      </c>
      <c r="R3568" s="34" t="str">
        <f t="shared" ca="1" si="951"/>
        <v>SELL</v>
      </c>
    </row>
    <row r="3569" spans="1:18" x14ac:dyDescent="0.3">
      <c r="A3569" s="9">
        <v>3566</v>
      </c>
      <c r="B3569" s="11">
        <f t="shared" ca="1" si="935"/>
        <v>40290</v>
      </c>
      <c r="C3569" s="17">
        <f t="shared" ca="1" si="936"/>
        <v>5269.35</v>
      </c>
      <c r="D3569" s="42">
        <f t="shared" ca="1" si="946"/>
        <v>24.450000000000728</v>
      </c>
      <c r="E3569" s="15">
        <f t="shared" ca="1" si="938"/>
        <v>24.450000000000728</v>
      </c>
      <c r="F3569" s="15">
        <f t="shared" ca="1" si="939"/>
        <v>0</v>
      </c>
      <c r="G3569" s="17">
        <f t="shared" ca="1" si="947"/>
        <v>17.924999999999986</v>
      </c>
      <c r="H3569" s="17">
        <f t="shared" ca="1" si="948"/>
        <v>16.478571428571417</v>
      </c>
      <c r="I3569" s="17">
        <f t="shared" ca="1" si="949"/>
        <v>1.08777633289987</v>
      </c>
      <c r="J3569" s="23">
        <f t="shared" ca="1" si="940"/>
        <v>52.102148863282473</v>
      </c>
      <c r="K3569" s="19" t="str">
        <f t="shared" ca="1" si="941"/>
        <v/>
      </c>
      <c r="L3569" s="19" t="str">
        <f t="shared" ca="1" si="942"/>
        <v/>
      </c>
      <c r="M3569" s="9" t="str">
        <f t="shared" ca="1" si="943"/>
        <v/>
      </c>
      <c r="N3569" s="9" t="str">
        <f t="shared" ca="1" si="944"/>
        <v/>
      </c>
      <c r="O3569" s="11">
        <f t="shared" ca="1" si="937"/>
        <v>40290</v>
      </c>
      <c r="P3569" s="31">
        <f t="shared" ca="1" si="950"/>
        <v>82</v>
      </c>
      <c r="Q3569" s="9">
        <f t="shared" ca="1" si="945"/>
        <v>0</v>
      </c>
      <c r="R3569" s="34" t="str">
        <f t="shared" ca="1" si="951"/>
        <v>SELL</v>
      </c>
    </row>
    <row r="3570" spans="1:18" x14ac:dyDescent="0.3">
      <c r="A3570" s="9">
        <v>3567</v>
      </c>
      <c r="B3570" s="11">
        <f t="shared" ca="1" si="935"/>
        <v>40291</v>
      </c>
      <c r="C3570" s="17">
        <f t="shared" ca="1" si="936"/>
        <v>5304.1</v>
      </c>
      <c r="D3570" s="42">
        <f t="shared" ca="1" si="946"/>
        <v>34.75</v>
      </c>
      <c r="E3570" s="15">
        <f t="shared" ca="1" si="938"/>
        <v>34.75</v>
      </c>
      <c r="F3570" s="15">
        <f t="shared" ca="1" si="939"/>
        <v>0</v>
      </c>
      <c r="G3570" s="17">
        <f t="shared" ca="1" si="947"/>
        <v>17.450000000000014</v>
      </c>
      <c r="H3570" s="17">
        <f t="shared" ca="1" si="948"/>
        <v>16.478571428571417</v>
      </c>
      <c r="I3570" s="17">
        <f t="shared" ca="1" si="949"/>
        <v>1.0589510186389266</v>
      </c>
      <c r="J3570" s="23">
        <f t="shared" ca="1" si="940"/>
        <v>51.43157894736845</v>
      </c>
      <c r="K3570" s="19" t="str">
        <f t="shared" ca="1" si="941"/>
        <v/>
      </c>
      <c r="L3570" s="19" t="str">
        <f t="shared" ca="1" si="942"/>
        <v/>
      </c>
      <c r="M3570" s="9" t="str">
        <f t="shared" ca="1" si="943"/>
        <v/>
      </c>
      <c r="N3570" s="9" t="str">
        <f t="shared" ca="1" si="944"/>
        <v/>
      </c>
      <c r="O3570" s="11">
        <f t="shared" ca="1" si="937"/>
        <v>40291</v>
      </c>
      <c r="P3570" s="31">
        <f t="shared" ca="1" si="950"/>
        <v>82</v>
      </c>
      <c r="Q3570" s="9">
        <f t="shared" ca="1" si="945"/>
        <v>0</v>
      </c>
      <c r="R3570" s="34" t="str">
        <f t="shared" ca="1" si="951"/>
        <v>SELL</v>
      </c>
    </row>
    <row r="3571" spans="1:18" x14ac:dyDescent="0.3">
      <c r="A3571" s="9">
        <v>3568</v>
      </c>
      <c r="B3571" s="11">
        <f t="shared" ca="1" si="935"/>
        <v>40294</v>
      </c>
      <c r="C3571" s="17">
        <f t="shared" ca="1" si="936"/>
        <v>5322.45</v>
      </c>
      <c r="D3571" s="42">
        <f t="shared" ca="1" si="946"/>
        <v>18.349999999999454</v>
      </c>
      <c r="E3571" s="15">
        <f t="shared" ca="1" si="938"/>
        <v>18.349999999999454</v>
      </c>
      <c r="F3571" s="15">
        <f t="shared" ca="1" si="939"/>
        <v>0</v>
      </c>
      <c r="G3571" s="17">
        <f t="shared" ca="1" si="947"/>
        <v>13.196428571428571</v>
      </c>
      <c r="H3571" s="17">
        <f t="shared" ca="1" si="948"/>
        <v>16.478571428571417</v>
      </c>
      <c r="I3571" s="17">
        <f t="shared" ca="1" si="949"/>
        <v>0.80082358040745616</v>
      </c>
      <c r="J3571" s="23">
        <f t="shared" ca="1" si="940"/>
        <v>44.469851967745839</v>
      </c>
      <c r="K3571" s="19" t="str">
        <f t="shared" ca="1" si="941"/>
        <v/>
      </c>
      <c r="L3571" s="19" t="str">
        <f t="shared" ca="1" si="942"/>
        <v/>
      </c>
      <c r="M3571" s="9" t="str">
        <f t="shared" ca="1" si="943"/>
        <v/>
      </c>
      <c r="N3571" s="9" t="str">
        <f t="shared" ca="1" si="944"/>
        <v/>
      </c>
      <c r="O3571" s="11">
        <f t="shared" ca="1" si="937"/>
        <v>40294</v>
      </c>
      <c r="P3571" s="31">
        <f t="shared" ca="1" si="950"/>
        <v>82</v>
      </c>
      <c r="Q3571" s="9">
        <f t="shared" ca="1" si="945"/>
        <v>0</v>
      </c>
      <c r="R3571" s="34" t="str">
        <f t="shared" ca="1" si="951"/>
        <v>SELL</v>
      </c>
    </row>
    <row r="3572" spans="1:18" x14ac:dyDescent="0.3">
      <c r="A3572" s="9">
        <v>3569</v>
      </c>
      <c r="B3572" s="11">
        <f t="shared" ca="1" si="935"/>
        <v>40295</v>
      </c>
      <c r="C3572" s="17">
        <f t="shared" ca="1" si="936"/>
        <v>5308.35</v>
      </c>
      <c r="D3572" s="42">
        <f t="shared" ca="1" si="946"/>
        <v>-14.099999999999454</v>
      </c>
      <c r="E3572" s="15">
        <f t="shared" ca="1" si="938"/>
        <v>0</v>
      </c>
      <c r="F3572" s="15">
        <f t="shared" ca="1" si="939"/>
        <v>-14.099999999999454</v>
      </c>
      <c r="G3572" s="17">
        <f t="shared" ca="1" si="947"/>
        <v>13.196428571428571</v>
      </c>
      <c r="H3572" s="17">
        <f t="shared" ca="1" si="948"/>
        <v>17.314285714285688</v>
      </c>
      <c r="I3572" s="17">
        <f t="shared" ca="1" si="949"/>
        <v>0.76216996699670081</v>
      </c>
      <c r="J3572" s="23">
        <f t="shared" ca="1" si="940"/>
        <v>43.251785087205938</v>
      </c>
      <c r="K3572" s="19" t="str">
        <f t="shared" ca="1" si="941"/>
        <v/>
      </c>
      <c r="L3572" s="19" t="str">
        <f t="shared" ca="1" si="942"/>
        <v/>
      </c>
      <c r="M3572" s="9" t="str">
        <f t="shared" ca="1" si="943"/>
        <v/>
      </c>
      <c r="N3572" s="9" t="str">
        <f t="shared" ca="1" si="944"/>
        <v/>
      </c>
      <c r="O3572" s="11">
        <f t="shared" ca="1" si="937"/>
        <v>40295</v>
      </c>
      <c r="P3572" s="31">
        <f t="shared" ca="1" si="950"/>
        <v>82</v>
      </c>
      <c r="Q3572" s="9">
        <f t="shared" ca="1" si="945"/>
        <v>0</v>
      </c>
      <c r="R3572" s="34" t="str">
        <f t="shared" ca="1" si="951"/>
        <v>SELL</v>
      </c>
    </row>
    <row r="3573" spans="1:18" x14ac:dyDescent="0.3">
      <c r="A3573" s="9">
        <v>3570</v>
      </c>
      <c r="B3573" s="11">
        <f t="shared" ca="1" si="935"/>
        <v>40296</v>
      </c>
      <c r="C3573" s="17">
        <f t="shared" ca="1" si="936"/>
        <v>5215.45</v>
      </c>
      <c r="D3573" s="42">
        <f t="shared" ca="1" si="946"/>
        <v>-92.900000000000546</v>
      </c>
      <c r="E3573" s="15">
        <f t="shared" ca="1" si="938"/>
        <v>0</v>
      </c>
      <c r="F3573" s="15">
        <f t="shared" ca="1" si="939"/>
        <v>-92.900000000000546</v>
      </c>
      <c r="G3573" s="17">
        <f t="shared" ca="1" si="947"/>
        <v>12.578571428571454</v>
      </c>
      <c r="H3573" s="17">
        <f t="shared" ca="1" si="948"/>
        <v>23.950000000000014</v>
      </c>
      <c r="I3573" s="17">
        <f t="shared" ca="1" si="949"/>
        <v>0.52520131225768041</v>
      </c>
      <c r="J3573" s="23">
        <f t="shared" ca="1" si="940"/>
        <v>34.434884630426311</v>
      </c>
      <c r="K3573" s="19" t="str">
        <f t="shared" ca="1" si="941"/>
        <v/>
      </c>
      <c r="L3573" s="19" t="str">
        <f t="shared" ca="1" si="942"/>
        <v/>
      </c>
      <c r="M3573" s="9" t="str">
        <f t="shared" ca="1" si="943"/>
        <v/>
      </c>
      <c r="N3573" s="9" t="str">
        <f t="shared" ca="1" si="944"/>
        <v/>
      </c>
      <c r="O3573" s="11">
        <f t="shared" ca="1" si="937"/>
        <v>40296</v>
      </c>
      <c r="P3573" s="31">
        <f t="shared" ca="1" si="950"/>
        <v>82</v>
      </c>
      <c r="Q3573" s="9">
        <f t="shared" ca="1" si="945"/>
        <v>0</v>
      </c>
      <c r="R3573" s="34" t="str">
        <f t="shared" ca="1" si="951"/>
        <v>SELL</v>
      </c>
    </row>
    <row r="3574" spans="1:18" x14ac:dyDescent="0.3">
      <c r="A3574" s="9">
        <v>3571</v>
      </c>
      <c r="B3574" s="11">
        <f t="shared" ca="1" si="935"/>
        <v>40297</v>
      </c>
      <c r="C3574" s="17">
        <f t="shared" ca="1" si="936"/>
        <v>5254.15</v>
      </c>
      <c r="D3574" s="42">
        <f t="shared" ca="1" si="946"/>
        <v>38.699999999999818</v>
      </c>
      <c r="E3574" s="15">
        <f t="shared" ca="1" si="938"/>
        <v>38.699999999999818</v>
      </c>
      <c r="F3574" s="15">
        <f t="shared" ca="1" si="939"/>
        <v>0</v>
      </c>
      <c r="G3574" s="17">
        <f t="shared" ca="1" si="947"/>
        <v>15.342857142857156</v>
      </c>
      <c r="H3574" s="17">
        <f t="shared" ca="1" si="948"/>
        <v>18.935714285714312</v>
      </c>
      <c r="I3574" s="17">
        <f t="shared" ca="1" si="949"/>
        <v>0.8102602791399468</v>
      </c>
      <c r="J3574" s="23">
        <f t="shared" ca="1" si="940"/>
        <v>44.759324859345682</v>
      </c>
      <c r="K3574" s="19" t="str">
        <f t="shared" ca="1" si="941"/>
        <v/>
      </c>
      <c r="L3574" s="19" t="str">
        <f t="shared" ca="1" si="942"/>
        <v/>
      </c>
      <c r="M3574" s="9" t="str">
        <f t="shared" ca="1" si="943"/>
        <v/>
      </c>
      <c r="N3574" s="9" t="str">
        <f t="shared" ca="1" si="944"/>
        <v/>
      </c>
      <c r="O3574" s="11">
        <f t="shared" ca="1" si="937"/>
        <v>40297</v>
      </c>
      <c r="P3574" s="31">
        <f t="shared" ca="1" si="950"/>
        <v>82</v>
      </c>
      <c r="Q3574" s="9">
        <f t="shared" ca="1" si="945"/>
        <v>0</v>
      </c>
      <c r="R3574" s="34" t="str">
        <f t="shared" ca="1" si="951"/>
        <v>SELL</v>
      </c>
    </row>
    <row r="3575" spans="1:18" x14ac:dyDescent="0.3">
      <c r="A3575" s="9">
        <v>3572</v>
      </c>
      <c r="B3575" s="11">
        <f t="shared" ca="1" si="935"/>
        <v>40298</v>
      </c>
      <c r="C3575" s="17">
        <f t="shared" ca="1" si="936"/>
        <v>5278</v>
      </c>
      <c r="D3575" s="42">
        <f t="shared" ca="1" si="946"/>
        <v>23.850000000000364</v>
      </c>
      <c r="E3575" s="15">
        <f t="shared" ca="1" si="938"/>
        <v>23.850000000000364</v>
      </c>
      <c r="F3575" s="15">
        <f t="shared" ca="1" si="939"/>
        <v>0</v>
      </c>
      <c r="G3575" s="17">
        <f t="shared" ca="1" si="947"/>
        <v>12.953571428571454</v>
      </c>
      <c r="H3575" s="17">
        <f t="shared" ca="1" si="948"/>
        <v>18.935714285714312</v>
      </c>
      <c r="I3575" s="17">
        <f t="shared" ca="1" si="949"/>
        <v>0.68408147868728819</v>
      </c>
      <c r="J3575" s="23">
        <f t="shared" ca="1" si="940"/>
        <v>40.620450218389529</v>
      </c>
      <c r="K3575" s="19" t="str">
        <f t="shared" ca="1" si="941"/>
        <v/>
      </c>
      <c r="L3575" s="19" t="str">
        <f t="shared" ca="1" si="942"/>
        <v/>
      </c>
      <c r="M3575" s="9" t="str">
        <f t="shared" ca="1" si="943"/>
        <v/>
      </c>
      <c r="N3575" s="9" t="str">
        <f t="shared" ca="1" si="944"/>
        <v/>
      </c>
      <c r="O3575" s="11">
        <f t="shared" ca="1" si="937"/>
        <v>40298</v>
      </c>
      <c r="P3575" s="31">
        <f t="shared" ca="1" si="950"/>
        <v>82</v>
      </c>
      <c r="Q3575" s="9">
        <f t="shared" ca="1" si="945"/>
        <v>0</v>
      </c>
      <c r="R3575" s="34" t="str">
        <f t="shared" ca="1" si="951"/>
        <v>SELL</v>
      </c>
    </row>
    <row r="3576" spans="1:18" x14ac:dyDescent="0.3">
      <c r="A3576" s="9">
        <v>3573</v>
      </c>
      <c r="B3576" s="11">
        <f t="shared" ca="1" si="935"/>
        <v>40301</v>
      </c>
      <c r="C3576" s="17">
        <f t="shared" ca="1" si="936"/>
        <v>5222.75</v>
      </c>
      <c r="D3576" s="42">
        <f t="shared" ca="1" si="946"/>
        <v>-55.25</v>
      </c>
      <c r="E3576" s="15">
        <f t="shared" ca="1" si="938"/>
        <v>0</v>
      </c>
      <c r="F3576" s="15">
        <f t="shared" ca="1" si="939"/>
        <v>-55.25</v>
      </c>
      <c r="G3576" s="17">
        <f t="shared" ca="1" si="947"/>
        <v>12.953571428571454</v>
      </c>
      <c r="H3576" s="17">
        <f t="shared" ca="1" si="948"/>
        <v>21.307142857142871</v>
      </c>
      <c r="I3576" s="17">
        <f t="shared" ca="1" si="949"/>
        <v>0.60794502179014498</v>
      </c>
      <c r="J3576" s="23">
        <f t="shared" ca="1" si="940"/>
        <v>37.808818930470167</v>
      </c>
      <c r="K3576" s="19" t="str">
        <f t="shared" ca="1" si="941"/>
        <v/>
      </c>
      <c r="L3576" s="19" t="str">
        <f t="shared" ca="1" si="942"/>
        <v/>
      </c>
      <c r="M3576" s="9" t="str">
        <f t="shared" ca="1" si="943"/>
        <v/>
      </c>
      <c r="N3576" s="9" t="str">
        <f t="shared" ca="1" si="944"/>
        <v/>
      </c>
      <c r="O3576" s="11">
        <f t="shared" ca="1" si="937"/>
        <v>40301</v>
      </c>
      <c r="P3576" s="31">
        <f t="shared" ca="1" si="950"/>
        <v>82</v>
      </c>
      <c r="Q3576" s="9">
        <f t="shared" ca="1" si="945"/>
        <v>0</v>
      </c>
      <c r="R3576" s="34" t="str">
        <f t="shared" ca="1" si="951"/>
        <v>SELL</v>
      </c>
    </row>
    <row r="3577" spans="1:18" x14ac:dyDescent="0.3">
      <c r="A3577" s="9">
        <v>3574</v>
      </c>
      <c r="B3577" s="11">
        <f t="shared" ca="1" si="935"/>
        <v>40302</v>
      </c>
      <c r="C3577" s="17">
        <f t="shared" ca="1" si="936"/>
        <v>5148.5</v>
      </c>
      <c r="D3577" s="42">
        <f t="shared" ca="1" si="946"/>
        <v>-74.25</v>
      </c>
      <c r="E3577" s="15">
        <f t="shared" ca="1" si="938"/>
        <v>0</v>
      </c>
      <c r="F3577" s="15">
        <f t="shared" ca="1" si="939"/>
        <v>-74.25</v>
      </c>
      <c r="G3577" s="17">
        <f t="shared" ca="1" si="947"/>
        <v>12.953571428571454</v>
      </c>
      <c r="H3577" s="17">
        <f t="shared" ca="1" si="948"/>
        <v>25.414285714285729</v>
      </c>
      <c r="I3577" s="17">
        <f t="shared" ca="1" si="949"/>
        <v>0.50969645868465496</v>
      </c>
      <c r="J3577" s="23">
        <f t="shared" ca="1" si="940"/>
        <v>33.761519128735017</v>
      </c>
      <c r="K3577" s="19" t="str">
        <f t="shared" ca="1" si="941"/>
        <v/>
      </c>
      <c r="L3577" s="19" t="str">
        <f t="shared" ca="1" si="942"/>
        <v/>
      </c>
      <c r="M3577" s="9" t="str">
        <f t="shared" ca="1" si="943"/>
        <v/>
      </c>
      <c r="N3577" s="9" t="str">
        <f t="shared" ca="1" si="944"/>
        <v/>
      </c>
      <c r="O3577" s="11">
        <f t="shared" ca="1" si="937"/>
        <v>40302</v>
      </c>
      <c r="P3577" s="31">
        <f t="shared" ca="1" si="950"/>
        <v>82</v>
      </c>
      <c r="Q3577" s="9">
        <f t="shared" ca="1" si="945"/>
        <v>0</v>
      </c>
      <c r="R3577" s="34" t="str">
        <f t="shared" ca="1" si="951"/>
        <v>SELL</v>
      </c>
    </row>
    <row r="3578" spans="1:18" x14ac:dyDescent="0.3">
      <c r="A3578" s="9">
        <v>3575</v>
      </c>
      <c r="B3578" s="11">
        <f t="shared" ca="1" si="935"/>
        <v>40303</v>
      </c>
      <c r="C3578" s="17">
        <f t="shared" ca="1" si="936"/>
        <v>5124.8999999999996</v>
      </c>
      <c r="D3578" s="42">
        <f t="shared" ca="1" si="946"/>
        <v>-23.600000000000364</v>
      </c>
      <c r="E3578" s="15">
        <f t="shared" ca="1" si="938"/>
        <v>0</v>
      </c>
      <c r="F3578" s="15">
        <f t="shared" ca="1" si="939"/>
        <v>-23.600000000000364</v>
      </c>
      <c r="G3578" s="17">
        <f t="shared" ca="1" si="947"/>
        <v>12.953571428571454</v>
      </c>
      <c r="H3578" s="17">
        <f t="shared" ca="1" si="948"/>
        <v>23.575000000000077</v>
      </c>
      <c r="I3578" s="17">
        <f t="shared" ca="1" si="949"/>
        <v>0.54946220269656043</v>
      </c>
      <c r="J3578" s="23">
        <f t="shared" ca="1" si="940"/>
        <v>35.461478294876784</v>
      </c>
      <c r="K3578" s="19" t="str">
        <f t="shared" ca="1" si="941"/>
        <v/>
      </c>
      <c r="L3578" s="19" t="str">
        <f t="shared" ca="1" si="942"/>
        <v/>
      </c>
      <c r="M3578" s="9" t="str">
        <f t="shared" ca="1" si="943"/>
        <v/>
      </c>
      <c r="N3578" s="9" t="str">
        <f t="shared" ca="1" si="944"/>
        <v/>
      </c>
      <c r="O3578" s="11">
        <f t="shared" ca="1" si="937"/>
        <v>40303</v>
      </c>
      <c r="P3578" s="31">
        <f t="shared" ca="1" si="950"/>
        <v>82</v>
      </c>
      <c r="Q3578" s="9">
        <f t="shared" ca="1" si="945"/>
        <v>0</v>
      </c>
      <c r="R3578" s="34" t="str">
        <f t="shared" ca="1" si="951"/>
        <v>SELL</v>
      </c>
    </row>
    <row r="3579" spans="1:18" x14ac:dyDescent="0.3">
      <c r="A3579" s="9">
        <v>3576</v>
      </c>
      <c r="B3579" s="11">
        <f t="shared" ca="1" si="935"/>
        <v>40304</v>
      </c>
      <c r="C3579" s="17">
        <f t="shared" ca="1" si="936"/>
        <v>5090.8500000000004</v>
      </c>
      <c r="D3579" s="42">
        <f t="shared" ca="1" si="946"/>
        <v>-34.049999999999272</v>
      </c>
      <c r="E3579" s="15">
        <f t="shared" ca="1" si="938"/>
        <v>0</v>
      </c>
      <c r="F3579" s="15">
        <f t="shared" ca="1" si="939"/>
        <v>-34.049999999999272</v>
      </c>
      <c r="G3579" s="17">
        <f t="shared" ca="1" si="947"/>
        <v>12.953571428571454</v>
      </c>
      <c r="H3579" s="17">
        <f t="shared" ca="1" si="948"/>
        <v>25.221428571428596</v>
      </c>
      <c r="I3579" s="17">
        <f t="shared" ca="1" si="949"/>
        <v>0.51359388275276174</v>
      </c>
      <c r="J3579" s="23">
        <f t="shared" ca="1" si="940"/>
        <v>33.932079708111161</v>
      </c>
      <c r="K3579" s="19" t="str">
        <f t="shared" ca="1" si="941"/>
        <v/>
      </c>
      <c r="L3579" s="19" t="str">
        <f t="shared" ca="1" si="942"/>
        <v/>
      </c>
      <c r="M3579" s="9" t="str">
        <f t="shared" ca="1" si="943"/>
        <v/>
      </c>
      <c r="N3579" s="9" t="str">
        <f t="shared" ca="1" si="944"/>
        <v/>
      </c>
      <c r="O3579" s="11">
        <f t="shared" ca="1" si="937"/>
        <v>40304</v>
      </c>
      <c r="P3579" s="31">
        <f t="shared" ca="1" si="950"/>
        <v>82</v>
      </c>
      <c r="Q3579" s="9">
        <f t="shared" ca="1" si="945"/>
        <v>0</v>
      </c>
      <c r="R3579" s="34" t="str">
        <f t="shared" ca="1" si="951"/>
        <v>SELL</v>
      </c>
    </row>
    <row r="3580" spans="1:18" x14ac:dyDescent="0.3">
      <c r="A3580" s="9">
        <v>3577</v>
      </c>
      <c r="B3580" s="11">
        <f t="shared" ca="1" si="935"/>
        <v>40305</v>
      </c>
      <c r="C3580" s="17">
        <f t="shared" ca="1" si="936"/>
        <v>5018.05</v>
      </c>
      <c r="D3580" s="42">
        <f t="shared" ca="1" si="946"/>
        <v>-72.800000000000182</v>
      </c>
      <c r="E3580" s="15">
        <f t="shared" ca="1" si="938"/>
        <v>0</v>
      </c>
      <c r="F3580" s="15">
        <f t="shared" ca="1" si="939"/>
        <v>-72.800000000000182</v>
      </c>
      <c r="G3580" s="17">
        <f t="shared" ca="1" si="947"/>
        <v>12.953571428571454</v>
      </c>
      <c r="H3580" s="17">
        <f t="shared" ca="1" si="948"/>
        <v>26.210714285714271</v>
      </c>
      <c r="I3580" s="17">
        <f t="shared" ca="1" si="949"/>
        <v>0.49420902030249475</v>
      </c>
      <c r="J3580" s="23">
        <f t="shared" ca="1" si="940"/>
        <v>33.074958964070817</v>
      </c>
      <c r="K3580" s="19" t="str">
        <f t="shared" ca="1" si="941"/>
        <v/>
      </c>
      <c r="L3580" s="19" t="str">
        <f t="shared" ca="1" si="942"/>
        <v/>
      </c>
      <c r="M3580" s="9" t="str">
        <f t="shared" ca="1" si="943"/>
        <v/>
      </c>
      <c r="N3580" s="9" t="str">
        <f t="shared" ca="1" si="944"/>
        <v/>
      </c>
      <c r="O3580" s="11">
        <f t="shared" ca="1" si="937"/>
        <v>40305</v>
      </c>
      <c r="P3580" s="31">
        <f t="shared" ca="1" si="950"/>
        <v>82</v>
      </c>
      <c r="Q3580" s="9">
        <f t="shared" ca="1" si="945"/>
        <v>0</v>
      </c>
      <c r="R3580" s="34" t="str">
        <f t="shared" ca="1" si="951"/>
        <v>SELL</v>
      </c>
    </row>
    <row r="3581" spans="1:18" x14ac:dyDescent="0.3">
      <c r="A3581" s="9">
        <v>3578</v>
      </c>
      <c r="B3581" s="11">
        <f t="shared" ca="1" si="935"/>
        <v>40308</v>
      </c>
      <c r="C3581" s="17">
        <f t="shared" ca="1" si="936"/>
        <v>5193.6000000000004</v>
      </c>
      <c r="D3581" s="42">
        <f t="shared" ca="1" si="946"/>
        <v>175.55000000000018</v>
      </c>
      <c r="E3581" s="15">
        <f t="shared" ca="1" si="938"/>
        <v>175.55000000000018</v>
      </c>
      <c r="F3581" s="15">
        <f t="shared" ca="1" si="939"/>
        <v>0</v>
      </c>
      <c r="G3581" s="17">
        <f t="shared" ca="1" si="947"/>
        <v>23.603571428571417</v>
      </c>
      <c r="H3581" s="17">
        <f t="shared" ca="1" si="948"/>
        <v>26.210714285714271</v>
      </c>
      <c r="I3581" s="17">
        <f t="shared" ca="1" si="949"/>
        <v>0.90053140754871241</v>
      </c>
      <c r="J3581" s="23">
        <f t="shared" ca="1" si="940"/>
        <v>47.383137367364505</v>
      </c>
      <c r="K3581" s="19" t="str">
        <f t="shared" ca="1" si="941"/>
        <v/>
      </c>
      <c r="L3581" s="19" t="str">
        <f t="shared" ca="1" si="942"/>
        <v/>
      </c>
      <c r="M3581" s="9" t="str">
        <f t="shared" ca="1" si="943"/>
        <v/>
      </c>
      <c r="N3581" s="9" t="str">
        <f t="shared" ca="1" si="944"/>
        <v/>
      </c>
      <c r="O3581" s="11">
        <f t="shared" ca="1" si="937"/>
        <v>40308</v>
      </c>
      <c r="P3581" s="31">
        <f t="shared" ca="1" si="950"/>
        <v>82</v>
      </c>
      <c r="Q3581" s="9">
        <f t="shared" ca="1" si="945"/>
        <v>0</v>
      </c>
      <c r="R3581" s="34" t="str">
        <f t="shared" ca="1" si="951"/>
        <v>SELL</v>
      </c>
    </row>
    <row r="3582" spans="1:18" x14ac:dyDescent="0.3">
      <c r="A3582" s="9">
        <v>3579</v>
      </c>
      <c r="B3582" s="11">
        <f t="shared" ca="1" si="935"/>
        <v>40309</v>
      </c>
      <c r="C3582" s="17">
        <f t="shared" ca="1" si="936"/>
        <v>5136.1499999999996</v>
      </c>
      <c r="D3582" s="42">
        <f t="shared" ca="1" si="946"/>
        <v>-57.450000000000728</v>
      </c>
      <c r="E3582" s="15">
        <f t="shared" ca="1" si="938"/>
        <v>0</v>
      </c>
      <c r="F3582" s="15">
        <f t="shared" ca="1" si="939"/>
        <v>-57.450000000000728</v>
      </c>
      <c r="G3582" s="17">
        <f t="shared" ca="1" si="947"/>
        <v>22.54642857142861</v>
      </c>
      <c r="H3582" s="17">
        <f t="shared" ca="1" si="948"/>
        <v>30.314285714285752</v>
      </c>
      <c r="I3582" s="17">
        <f t="shared" ca="1" si="949"/>
        <v>0.74375589066918035</v>
      </c>
      <c r="J3582" s="23">
        <f t="shared" ca="1" si="940"/>
        <v>42.65252347814338</v>
      </c>
      <c r="K3582" s="19" t="str">
        <f t="shared" ca="1" si="941"/>
        <v/>
      </c>
      <c r="L3582" s="19" t="str">
        <f t="shared" ca="1" si="942"/>
        <v/>
      </c>
      <c r="M3582" s="9" t="str">
        <f t="shared" ca="1" si="943"/>
        <v/>
      </c>
      <c r="N3582" s="9" t="str">
        <f t="shared" ca="1" si="944"/>
        <v/>
      </c>
      <c r="O3582" s="11">
        <f t="shared" ca="1" si="937"/>
        <v>40309</v>
      </c>
      <c r="P3582" s="31">
        <f t="shared" ca="1" si="950"/>
        <v>82</v>
      </c>
      <c r="Q3582" s="9">
        <f t="shared" ca="1" si="945"/>
        <v>0</v>
      </c>
      <c r="R3582" s="34" t="str">
        <f t="shared" ca="1" si="951"/>
        <v>SELL</v>
      </c>
    </row>
    <row r="3583" spans="1:18" x14ac:dyDescent="0.3">
      <c r="A3583" s="9">
        <v>3580</v>
      </c>
      <c r="B3583" s="11">
        <f t="shared" ca="1" si="935"/>
        <v>40310</v>
      </c>
      <c r="C3583" s="17">
        <f t="shared" ca="1" si="936"/>
        <v>5156.6499999999996</v>
      </c>
      <c r="D3583" s="42">
        <f t="shared" ca="1" si="946"/>
        <v>20.5</v>
      </c>
      <c r="E3583" s="15">
        <f t="shared" ca="1" si="938"/>
        <v>20.5</v>
      </c>
      <c r="F3583" s="15">
        <f t="shared" ca="1" si="939"/>
        <v>0</v>
      </c>
      <c r="G3583" s="17">
        <f t="shared" ca="1" si="947"/>
        <v>22.264285714285702</v>
      </c>
      <c r="H3583" s="17">
        <f t="shared" ca="1" si="948"/>
        <v>30.314285714285752</v>
      </c>
      <c r="I3583" s="17">
        <f t="shared" ca="1" si="949"/>
        <v>0.73444863336474886</v>
      </c>
      <c r="J3583" s="23">
        <f t="shared" ca="1" si="940"/>
        <v>42.344790110039348</v>
      </c>
      <c r="K3583" s="19" t="str">
        <f t="shared" ca="1" si="941"/>
        <v/>
      </c>
      <c r="L3583" s="19" t="str">
        <f t="shared" ca="1" si="942"/>
        <v/>
      </c>
      <c r="M3583" s="9" t="str">
        <f t="shared" ca="1" si="943"/>
        <v/>
      </c>
      <c r="N3583" s="9" t="str">
        <f t="shared" ca="1" si="944"/>
        <v/>
      </c>
      <c r="O3583" s="11">
        <f t="shared" ca="1" si="937"/>
        <v>40310</v>
      </c>
      <c r="P3583" s="31">
        <f t="shared" ca="1" si="950"/>
        <v>82</v>
      </c>
      <c r="Q3583" s="9">
        <f t="shared" ca="1" si="945"/>
        <v>0</v>
      </c>
      <c r="R3583" s="34" t="str">
        <f t="shared" ca="1" si="951"/>
        <v>SELL</v>
      </c>
    </row>
    <row r="3584" spans="1:18" x14ac:dyDescent="0.3">
      <c r="A3584" s="9">
        <v>3581</v>
      </c>
      <c r="B3584" s="11">
        <f t="shared" ca="1" si="935"/>
        <v>40311</v>
      </c>
      <c r="C3584" s="17">
        <f t="shared" ca="1" si="936"/>
        <v>5178.8999999999996</v>
      </c>
      <c r="D3584" s="42">
        <f t="shared" ca="1" si="946"/>
        <v>22.25</v>
      </c>
      <c r="E3584" s="15">
        <f t="shared" ca="1" si="938"/>
        <v>22.25</v>
      </c>
      <c r="F3584" s="15">
        <f t="shared" ca="1" si="939"/>
        <v>0</v>
      </c>
      <c r="G3584" s="17">
        <f t="shared" ca="1" si="947"/>
        <v>21.371428571428559</v>
      </c>
      <c r="H3584" s="17">
        <f t="shared" ca="1" si="948"/>
        <v>30.314285714285752</v>
      </c>
      <c r="I3584" s="17">
        <f t="shared" ca="1" si="949"/>
        <v>0.70499528746465467</v>
      </c>
      <c r="J3584" s="23">
        <f t="shared" ca="1" si="940"/>
        <v>41.348811498065182</v>
      </c>
      <c r="K3584" s="19" t="str">
        <f t="shared" ca="1" si="941"/>
        <v/>
      </c>
      <c r="L3584" s="19" t="str">
        <f t="shared" ca="1" si="942"/>
        <v/>
      </c>
      <c r="M3584" s="9" t="str">
        <f t="shared" ca="1" si="943"/>
        <v/>
      </c>
      <c r="N3584" s="9" t="str">
        <f t="shared" ca="1" si="944"/>
        <v/>
      </c>
      <c r="O3584" s="11">
        <f t="shared" ca="1" si="937"/>
        <v>40311</v>
      </c>
      <c r="P3584" s="31">
        <f t="shared" ca="1" si="950"/>
        <v>82</v>
      </c>
      <c r="Q3584" s="9">
        <f t="shared" ca="1" si="945"/>
        <v>0</v>
      </c>
      <c r="R3584" s="34" t="str">
        <f t="shared" ca="1" si="951"/>
        <v>SELL</v>
      </c>
    </row>
    <row r="3585" spans="1:18" x14ac:dyDescent="0.3">
      <c r="A3585" s="9">
        <v>3582</v>
      </c>
      <c r="B3585" s="11">
        <f t="shared" ca="1" si="935"/>
        <v>40312</v>
      </c>
      <c r="C3585" s="17">
        <f t="shared" ca="1" si="936"/>
        <v>5093.5</v>
      </c>
      <c r="D3585" s="42">
        <f t="shared" ca="1" si="946"/>
        <v>-85.399999999999636</v>
      </c>
      <c r="E3585" s="15">
        <f t="shared" ca="1" si="938"/>
        <v>0</v>
      </c>
      <c r="F3585" s="15">
        <f t="shared" ca="1" si="939"/>
        <v>-85.399999999999636</v>
      </c>
      <c r="G3585" s="17">
        <f t="shared" ca="1" si="947"/>
        <v>20.060714285714312</v>
      </c>
      <c r="H3585" s="17">
        <f t="shared" ca="1" si="948"/>
        <v>36.414285714285725</v>
      </c>
      <c r="I3585" s="17">
        <f t="shared" ca="1" si="949"/>
        <v>0.55090231463319006</v>
      </c>
      <c r="J3585" s="23">
        <f t="shared" ca="1" si="940"/>
        <v>35.52140643774112</v>
      </c>
      <c r="K3585" s="19" t="str">
        <f t="shared" ca="1" si="941"/>
        <v/>
      </c>
      <c r="L3585" s="19" t="str">
        <f t="shared" ca="1" si="942"/>
        <v/>
      </c>
      <c r="M3585" s="9" t="str">
        <f t="shared" ca="1" si="943"/>
        <v/>
      </c>
      <c r="N3585" s="9" t="str">
        <f t="shared" ca="1" si="944"/>
        <v/>
      </c>
      <c r="O3585" s="11">
        <f t="shared" ca="1" si="937"/>
        <v>40312</v>
      </c>
      <c r="P3585" s="31">
        <f t="shared" ca="1" si="950"/>
        <v>82</v>
      </c>
      <c r="Q3585" s="9">
        <f t="shared" ca="1" si="945"/>
        <v>0</v>
      </c>
      <c r="R3585" s="34" t="str">
        <f t="shared" ca="1" si="951"/>
        <v>SELL</v>
      </c>
    </row>
    <row r="3586" spans="1:18" x14ac:dyDescent="0.3">
      <c r="A3586" s="9">
        <v>3583</v>
      </c>
      <c r="B3586" s="11">
        <f t="shared" ca="1" si="935"/>
        <v>40315</v>
      </c>
      <c r="C3586" s="17">
        <f t="shared" ca="1" si="936"/>
        <v>5059.8999999999996</v>
      </c>
      <c r="D3586" s="42">
        <f t="shared" ca="1" si="946"/>
        <v>-33.600000000000364</v>
      </c>
      <c r="E3586" s="15">
        <f t="shared" ca="1" si="938"/>
        <v>0</v>
      </c>
      <c r="F3586" s="15">
        <f t="shared" ca="1" si="939"/>
        <v>-33.600000000000364</v>
      </c>
      <c r="G3586" s="17">
        <f t="shared" ca="1" si="947"/>
        <v>20.060714285714312</v>
      </c>
      <c r="H3586" s="17">
        <f t="shared" ca="1" si="948"/>
        <v>37.807142857142935</v>
      </c>
      <c r="I3586" s="17">
        <f t="shared" ca="1" si="949"/>
        <v>0.53060646136406531</v>
      </c>
      <c r="J3586" s="23">
        <f t="shared" ca="1" si="940"/>
        <v>34.666419798802679</v>
      </c>
      <c r="K3586" s="19" t="str">
        <f t="shared" ca="1" si="941"/>
        <v/>
      </c>
      <c r="L3586" s="19" t="str">
        <f t="shared" ca="1" si="942"/>
        <v/>
      </c>
      <c r="M3586" s="9" t="str">
        <f t="shared" ca="1" si="943"/>
        <v/>
      </c>
      <c r="N3586" s="9" t="str">
        <f t="shared" ca="1" si="944"/>
        <v/>
      </c>
      <c r="O3586" s="11">
        <f t="shared" ca="1" si="937"/>
        <v>40315</v>
      </c>
      <c r="P3586" s="31">
        <f t="shared" ca="1" si="950"/>
        <v>82</v>
      </c>
      <c r="Q3586" s="9">
        <f t="shared" ca="1" si="945"/>
        <v>0</v>
      </c>
      <c r="R3586" s="34" t="str">
        <f t="shared" ca="1" si="951"/>
        <v>SELL</v>
      </c>
    </row>
    <row r="3587" spans="1:18" x14ac:dyDescent="0.3">
      <c r="A3587" s="9">
        <v>3584</v>
      </c>
      <c r="B3587" s="11">
        <f t="shared" ca="1" si="935"/>
        <v>40316</v>
      </c>
      <c r="C3587" s="17">
        <f t="shared" ca="1" si="936"/>
        <v>5066.2</v>
      </c>
      <c r="D3587" s="42">
        <f t="shared" ca="1" si="946"/>
        <v>6.3000000000001819</v>
      </c>
      <c r="E3587" s="15">
        <f t="shared" ca="1" si="938"/>
        <v>6.3000000000001819</v>
      </c>
      <c r="F3587" s="15">
        <f t="shared" ca="1" si="939"/>
        <v>0</v>
      </c>
      <c r="G3587" s="17">
        <f t="shared" ca="1" si="947"/>
        <v>20.510714285714325</v>
      </c>
      <c r="H3587" s="17">
        <f t="shared" ca="1" si="948"/>
        <v>31.17142857142861</v>
      </c>
      <c r="I3587" s="17">
        <f t="shared" ca="1" si="949"/>
        <v>0.65799725022914801</v>
      </c>
      <c r="J3587" s="23">
        <f t="shared" ca="1" si="940"/>
        <v>39.686269089903959</v>
      </c>
      <c r="K3587" s="19" t="str">
        <f t="shared" ca="1" si="941"/>
        <v/>
      </c>
      <c r="L3587" s="19" t="str">
        <f t="shared" ca="1" si="942"/>
        <v/>
      </c>
      <c r="M3587" s="9" t="str">
        <f t="shared" ca="1" si="943"/>
        <v/>
      </c>
      <c r="N3587" s="9" t="str">
        <f t="shared" ca="1" si="944"/>
        <v/>
      </c>
      <c r="O3587" s="11">
        <f t="shared" ca="1" si="937"/>
        <v>40316</v>
      </c>
      <c r="P3587" s="31">
        <f t="shared" ca="1" si="950"/>
        <v>82</v>
      </c>
      <c r="Q3587" s="9">
        <f t="shared" ca="1" si="945"/>
        <v>0</v>
      </c>
      <c r="R3587" s="34" t="str">
        <f t="shared" ca="1" si="951"/>
        <v>SELL</v>
      </c>
    </row>
    <row r="3588" spans="1:18" x14ac:dyDescent="0.3">
      <c r="A3588" s="9">
        <v>3585</v>
      </c>
      <c r="B3588" s="11">
        <f t="shared" ref="B3588:B3651" ca="1" si="952">VLOOKUP(A3588,INDIRECT($V$1&amp;"$A$2:$C$100000"),2,FALSE)</f>
        <v>40317</v>
      </c>
      <c r="C3588" s="17">
        <f t="shared" ref="C3588:C3651" ca="1" si="953">VLOOKUP(A3588,INDIRECT($V$1&amp;"$A$2:$C$100000"),3,FALSE)</f>
        <v>4919.6499999999996</v>
      </c>
      <c r="D3588" s="42">
        <f t="shared" ca="1" si="946"/>
        <v>-146.55000000000018</v>
      </c>
      <c r="E3588" s="15">
        <f t="shared" ca="1" si="938"/>
        <v>0</v>
      </c>
      <c r="F3588" s="15">
        <f t="shared" ca="1" si="939"/>
        <v>-146.55000000000018</v>
      </c>
      <c r="G3588" s="17">
        <f t="shared" ca="1" si="947"/>
        <v>17.746428571428623</v>
      </c>
      <c r="H3588" s="17">
        <f t="shared" ca="1" si="948"/>
        <v>41.639285714285769</v>
      </c>
      <c r="I3588" s="17">
        <f t="shared" ca="1" si="949"/>
        <v>0.42619435629127783</v>
      </c>
      <c r="J3588" s="23">
        <f t="shared" ca="1" si="940"/>
        <v>29.883329324031791</v>
      </c>
      <c r="K3588" s="19" t="str">
        <f t="shared" ca="1" si="941"/>
        <v>BUY</v>
      </c>
      <c r="L3588" s="19">
        <f t="shared" ca="1" si="942"/>
        <v>83</v>
      </c>
      <c r="M3588" s="9" t="str">
        <f t="shared" ca="1" si="943"/>
        <v>BUY</v>
      </c>
      <c r="N3588" s="9">
        <f t="shared" ca="1" si="944"/>
        <v>4919.6499999999996</v>
      </c>
      <c r="O3588" s="11">
        <f t="shared" ref="O3588:O3651" ca="1" si="954">VLOOKUP(A3588,INDIRECT($V$1&amp;"$A$2:$C$100000"),2,FALSE)</f>
        <v>40317</v>
      </c>
      <c r="P3588" s="31">
        <f t="shared" ca="1" si="950"/>
        <v>83</v>
      </c>
      <c r="Q3588" s="9">
        <f t="shared" ca="1" si="945"/>
        <v>1</v>
      </c>
      <c r="R3588" s="34" t="str">
        <f t="shared" ca="1" si="951"/>
        <v>BUY</v>
      </c>
    </row>
    <row r="3589" spans="1:18" x14ac:dyDescent="0.3">
      <c r="A3589" s="9">
        <v>3586</v>
      </c>
      <c r="B3589" s="11">
        <f t="shared" ca="1" si="952"/>
        <v>40318</v>
      </c>
      <c r="C3589" s="17">
        <f t="shared" ca="1" si="953"/>
        <v>4947.6000000000004</v>
      </c>
      <c r="D3589" s="42">
        <f t="shared" ca="1" si="946"/>
        <v>27.950000000000728</v>
      </c>
      <c r="E3589" s="15">
        <f t="shared" ref="E3589:E3652" ca="1" si="955">IF(D3589&gt;$V$5,D3589,0)</f>
        <v>27.950000000000728</v>
      </c>
      <c r="F3589" s="15">
        <f t="shared" ref="F3589:F3652" ca="1" si="956">IF(D3589&lt;$V$5,D3589,0)</f>
        <v>0</v>
      </c>
      <c r="G3589" s="17">
        <f t="shared" ca="1" si="947"/>
        <v>18.039285714285793</v>
      </c>
      <c r="H3589" s="17">
        <f t="shared" ca="1" si="948"/>
        <v>41.639285714285769</v>
      </c>
      <c r="I3589" s="17">
        <f t="shared" ca="1" si="949"/>
        <v>0.43322754953255127</v>
      </c>
      <c r="J3589" s="23">
        <f t="shared" ref="J3589:J3652" ca="1" si="957">IF((A3589-1)&gt;=$G$1,IF(I3589=$V$5,$V$5,($V$6-($V$6/(1+I3589)))),"")</f>
        <v>30.227408737283127</v>
      </c>
      <c r="K3589" s="19" t="str">
        <f t="shared" ref="K3589:K3652" ca="1" si="958">IF((A3589-1)&gt;=$G$1,IF(J3589&gt;$D$1,$V$8,IF(J3589&lt;$C$1,$V$7,"")),"")</f>
        <v/>
      </c>
      <c r="L3589" s="19" t="str">
        <f t="shared" ref="L3589:L3652" ca="1" si="959">IF(M3589&lt;&gt;"",P3589,"")</f>
        <v/>
      </c>
      <c r="M3589" s="9" t="str">
        <f t="shared" ref="M3589:M3652" ca="1" si="960">IF(R3589&lt;&gt;R3588,R3589,"")</f>
        <v/>
      </c>
      <c r="N3589" s="9" t="str">
        <f t="shared" ref="N3589:N3652" ca="1" si="961">IF(OR(M3589=$V$7,M3589=$V$8),C3589,"")</f>
        <v/>
      </c>
      <c r="O3589" s="11">
        <f t="shared" ca="1" si="954"/>
        <v>40318</v>
      </c>
      <c r="P3589" s="31">
        <f t="shared" ca="1" si="950"/>
        <v>83</v>
      </c>
      <c r="Q3589" s="9">
        <f t="shared" ref="Q3589:Q3652" ca="1" si="962">IF(M3589&lt;&gt;"",1,0)</f>
        <v>0</v>
      </c>
      <c r="R3589" s="34" t="str">
        <f t="shared" ca="1" si="951"/>
        <v>BUY</v>
      </c>
    </row>
    <row r="3590" spans="1:18" x14ac:dyDescent="0.3">
      <c r="A3590" s="9">
        <v>3587</v>
      </c>
      <c r="B3590" s="11">
        <f t="shared" ca="1" si="952"/>
        <v>40319</v>
      </c>
      <c r="C3590" s="17">
        <f t="shared" ca="1" si="953"/>
        <v>4931.1499999999996</v>
      </c>
      <c r="D3590" s="42">
        <f t="shared" ref="D3590:D3653" ca="1" si="963">C3590-C3589</f>
        <v>-16.450000000000728</v>
      </c>
      <c r="E3590" s="15">
        <f t="shared" ca="1" si="955"/>
        <v>0</v>
      </c>
      <c r="F3590" s="15">
        <f t="shared" ca="1" si="956"/>
        <v>-16.450000000000728</v>
      </c>
      <c r="G3590" s="17">
        <f t="shared" ref="G3590:G3653" ca="1" si="964">IF((A3590-1)&gt;=$G$1,AVERAGE(OFFSET(E3590,0,0,-$G$1,1)),"")</f>
        <v>18.039285714285793</v>
      </c>
      <c r="H3590" s="17">
        <f t="shared" ref="H3590:H3653" ca="1" si="965">IF((A3590-1)&gt;=$G$1,ABS(AVERAGE(OFFSET(F3590,0,0,-$G$1,1))),"")</f>
        <v>38.867857142857247</v>
      </c>
      <c r="I3590" s="17">
        <f t="shared" ref="I3590:I3653" ca="1" si="966">IF((A3590-1)&gt;=$G$1,G3590/H3590,"")</f>
        <v>0.46411834971974719</v>
      </c>
      <c r="J3590" s="23">
        <f t="shared" ca="1" si="957"/>
        <v>31.699510480733068</v>
      </c>
      <c r="K3590" s="19" t="str">
        <f t="shared" ca="1" si="958"/>
        <v/>
      </c>
      <c r="L3590" s="19" t="str">
        <f t="shared" ca="1" si="959"/>
        <v/>
      </c>
      <c r="M3590" s="9" t="str">
        <f t="shared" ca="1" si="960"/>
        <v/>
      </c>
      <c r="N3590" s="9" t="str">
        <f t="shared" ca="1" si="961"/>
        <v/>
      </c>
      <c r="O3590" s="11">
        <f t="shared" ca="1" si="954"/>
        <v>40319</v>
      </c>
      <c r="P3590" s="31">
        <f t="shared" ref="P3590:P3653" ca="1" si="967">P3589+Q3590</f>
        <v>83</v>
      </c>
      <c r="Q3590" s="9">
        <f t="shared" ca="1" si="962"/>
        <v>0</v>
      </c>
      <c r="R3590" s="34" t="str">
        <f t="shared" ref="R3590:R3653" ca="1" si="968">IF(K3590=R3589,R3589,IF(K3590="",R3589,IF(K3590&lt;&gt;R3589,K3590)))</f>
        <v>BUY</v>
      </c>
    </row>
    <row r="3591" spans="1:18" x14ac:dyDescent="0.3">
      <c r="A3591" s="9">
        <v>3588</v>
      </c>
      <c r="B3591" s="11">
        <f t="shared" ca="1" si="952"/>
        <v>40322</v>
      </c>
      <c r="C3591" s="17">
        <f t="shared" ca="1" si="953"/>
        <v>4943.95</v>
      </c>
      <c r="D3591" s="42">
        <f t="shared" ca="1" si="963"/>
        <v>12.800000000000182</v>
      </c>
      <c r="E3591" s="15">
        <f t="shared" ca="1" si="955"/>
        <v>12.800000000000182</v>
      </c>
      <c r="F3591" s="15">
        <f t="shared" ca="1" si="956"/>
        <v>0</v>
      </c>
      <c r="G3591" s="17">
        <f t="shared" ca="1" si="964"/>
        <v>18.953571428571518</v>
      </c>
      <c r="H3591" s="17">
        <f t="shared" ca="1" si="965"/>
        <v>33.564285714285816</v>
      </c>
      <c r="I3591" s="17">
        <f t="shared" ca="1" si="966"/>
        <v>0.56469461587571923</v>
      </c>
      <c r="J3591" s="23">
        <f t="shared" ca="1" si="957"/>
        <v>36.089765385923194</v>
      </c>
      <c r="K3591" s="19" t="str">
        <f t="shared" ca="1" si="958"/>
        <v/>
      </c>
      <c r="L3591" s="19" t="str">
        <f t="shared" ca="1" si="959"/>
        <v/>
      </c>
      <c r="M3591" s="9" t="str">
        <f t="shared" ca="1" si="960"/>
        <v/>
      </c>
      <c r="N3591" s="9" t="str">
        <f t="shared" ca="1" si="961"/>
        <v/>
      </c>
      <c r="O3591" s="11">
        <f t="shared" ca="1" si="954"/>
        <v>40322</v>
      </c>
      <c r="P3591" s="31">
        <f t="shared" ca="1" si="967"/>
        <v>83</v>
      </c>
      <c r="Q3591" s="9">
        <f t="shared" ca="1" si="962"/>
        <v>0</v>
      </c>
      <c r="R3591" s="34" t="str">
        <f t="shared" ca="1" si="968"/>
        <v>BUY</v>
      </c>
    </row>
    <row r="3592" spans="1:18" x14ac:dyDescent="0.3">
      <c r="A3592" s="9">
        <v>3589</v>
      </c>
      <c r="B3592" s="11">
        <f t="shared" ca="1" si="952"/>
        <v>40323</v>
      </c>
      <c r="C3592" s="17">
        <f t="shared" ca="1" si="953"/>
        <v>4806.75</v>
      </c>
      <c r="D3592" s="42">
        <f t="shared" ca="1" si="963"/>
        <v>-137.19999999999982</v>
      </c>
      <c r="E3592" s="15">
        <f t="shared" ca="1" si="955"/>
        <v>0</v>
      </c>
      <c r="F3592" s="15">
        <f t="shared" ca="1" si="956"/>
        <v>-137.19999999999982</v>
      </c>
      <c r="G3592" s="17">
        <f t="shared" ca="1" si="964"/>
        <v>18.953571428571518</v>
      </c>
      <c r="H3592" s="17">
        <f t="shared" ca="1" si="965"/>
        <v>41.678571428571495</v>
      </c>
      <c r="I3592" s="17">
        <f t="shared" ca="1" si="966"/>
        <v>0.45475578406169809</v>
      </c>
      <c r="J3592" s="23">
        <f t="shared" ca="1" si="957"/>
        <v>31.259939918713613</v>
      </c>
      <c r="K3592" s="19" t="str">
        <f t="shared" ca="1" si="958"/>
        <v/>
      </c>
      <c r="L3592" s="19" t="str">
        <f t="shared" ca="1" si="959"/>
        <v/>
      </c>
      <c r="M3592" s="9" t="str">
        <f t="shared" ca="1" si="960"/>
        <v/>
      </c>
      <c r="N3592" s="9" t="str">
        <f t="shared" ca="1" si="961"/>
        <v/>
      </c>
      <c r="O3592" s="11">
        <f t="shared" ca="1" si="954"/>
        <v>40323</v>
      </c>
      <c r="P3592" s="31">
        <f t="shared" ca="1" si="967"/>
        <v>83</v>
      </c>
      <c r="Q3592" s="9">
        <f t="shared" ca="1" si="962"/>
        <v>0</v>
      </c>
      <c r="R3592" s="34" t="str">
        <f t="shared" ca="1" si="968"/>
        <v>BUY</v>
      </c>
    </row>
    <row r="3593" spans="1:18" x14ac:dyDescent="0.3">
      <c r="A3593" s="9">
        <v>3590</v>
      </c>
      <c r="B3593" s="11">
        <f t="shared" ca="1" si="952"/>
        <v>40324</v>
      </c>
      <c r="C3593" s="17">
        <f t="shared" ca="1" si="953"/>
        <v>4917.3999999999996</v>
      </c>
      <c r="D3593" s="42">
        <f t="shared" ca="1" si="963"/>
        <v>110.64999999999964</v>
      </c>
      <c r="E3593" s="15">
        <f t="shared" ca="1" si="955"/>
        <v>110.64999999999964</v>
      </c>
      <c r="F3593" s="15">
        <f t="shared" ca="1" si="956"/>
        <v>0</v>
      </c>
      <c r="G3593" s="17">
        <f t="shared" ca="1" si="964"/>
        <v>26.857142857142922</v>
      </c>
      <c r="H3593" s="17">
        <f t="shared" ca="1" si="965"/>
        <v>39.246428571428687</v>
      </c>
      <c r="I3593" s="17">
        <f t="shared" ca="1" si="966"/>
        <v>0.68432068432068394</v>
      </c>
      <c r="J3593" s="23">
        <f t="shared" ca="1" si="957"/>
        <v>40.628883245988426</v>
      </c>
      <c r="K3593" s="19" t="str">
        <f t="shared" ca="1" si="958"/>
        <v/>
      </c>
      <c r="L3593" s="19" t="str">
        <f t="shared" ca="1" si="959"/>
        <v/>
      </c>
      <c r="M3593" s="9" t="str">
        <f t="shared" ca="1" si="960"/>
        <v/>
      </c>
      <c r="N3593" s="9" t="str">
        <f t="shared" ca="1" si="961"/>
        <v/>
      </c>
      <c r="O3593" s="11">
        <f t="shared" ca="1" si="954"/>
        <v>40324</v>
      </c>
      <c r="P3593" s="31">
        <f t="shared" ca="1" si="967"/>
        <v>83</v>
      </c>
      <c r="Q3593" s="9">
        <f t="shared" ca="1" si="962"/>
        <v>0</v>
      </c>
      <c r="R3593" s="34" t="str">
        <f t="shared" ca="1" si="968"/>
        <v>BUY</v>
      </c>
    </row>
    <row r="3594" spans="1:18" x14ac:dyDescent="0.3">
      <c r="A3594" s="9">
        <v>3591</v>
      </c>
      <c r="B3594" s="11">
        <f t="shared" ca="1" si="952"/>
        <v>40325</v>
      </c>
      <c r="C3594" s="17">
        <f t="shared" ca="1" si="953"/>
        <v>5003.1000000000004</v>
      </c>
      <c r="D3594" s="42">
        <f t="shared" ca="1" si="963"/>
        <v>85.700000000000728</v>
      </c>
      <c r="E3594" s="15">
        <f t="shared" ca="1" si="955"/>
        <v>85.700000000000728</v>
      </c>
      <c r="F3594" s="15">
        <f t="shared" ca="1" si="956"/>
        <v>0</v>
      </c>
      <c r="G3594" s="17">
        <f t="shared" ca="1" si="964"/>
        <v>32.978571428571549</v>
      </c>
      <c r="H3594" s="17">
        <f t="shared" ca="1" si="965"/>
        <v>34.046428571428677</v>
      </c>
      <c r="I3594" s="17">
        <f t="shared" ca="1" si="966"/>
        <v>0.96863526696737701</v>
      </c>
      <c r="J3594" s="23">
        <f t="shared" ca="1" si="957"/>
        <v>49.203388927372529</v>
      </c>
      <c r="K3594" s="19" t="str">
        <f t="shared" ca="1" si="958"/>
        <v/>
      </c>
      <c r="L3594" s="19" t="str">
        <f t="shared" ca="1" si="959"/>
        <v/>
      </c>
      <c r="M3594" s="9" t="str">
        <f t="shared" ca="1" si="960"/>
        <v/>
      </c>
      <c r="N3594" s="9" t="str">
        <f t="shared" ca="1" si="961"/>
        <v/>
      </c>
      <c r="O3594" s="11">
        <f t="shared" ca="1" si="954"/>
        <v>40325</v>
      </c>
      <c r="P3594" s="31">
        <f t="shared" ca="1" si="967"/>
        <v>83</v>
      </c>
      <c r="Q3594" s="9">
        <f t="shared" ca="1" si="962"/>
        <v>0</v>
      </c>
      <c r="R3594" s="34" t="str">
        <f t="shared" ca="1" si="968"/>
        <v>BUY</v>
      </c>
    </row>
    <row r="3595" spans="1:18" x14ac:dyDescent="0.3">
      <c r="A3595" s="9">
        <v>3592</v>
      </c>
      <c r="B3595" s="11">
        <f t="shared" ca="1" si="952"/>
        <v>40326</v>
      </c>
      <c r="C3595" s="17">
        <f t="shared" ca="1" si="953"/>
        <v>5066.55</v>
      </c>
      <c r="D3595" s="42">
        <f t="shared" ca="1" si="963"/>
        <v>63.449999999999818</v>
      </c>
      <c r="E3595" s="15">
        <f t="shared" ca="1" si="955"/>
        <v>63.449999999999818</v>
      </c>
      <c r="F3595" s="15">
        <f t="shared" ca="1" si="956"/>
        <v>0</v>
      </c>
      <c r="G3595" s="17">
        <f t="shared" ca="1" si="964"/>
        <v>24.971428571428664</v>
      </c>
      <c r="H3595" s="17">
        <f t="shared" ca="1" si="965"/>
        <v>34.046428571428677</v>
      </c>
      <c r="I3595" s="17">
        <f t="shared" ca="1" si="966"/>
        <v>0.73345221860904275</v>
      </c>
      <c r="J3595" s="23">
        <f t="shared" ca="1" si="957"/>
        <v>42.311649016641468</v>
      </c>
      <c r="K3595" s="19" t="str">
        <f t="shared" ca="1" si="958"/>
        <v/>
      </c>
      <c r="L3595" s="19" t="str">
        <f t="shared" ca="1" si="959"/>
        <v/>
      </c>
      <c r="M3595" s="9" t="str">
        <f t="shared" ca="1" si="960"/>
        <v/>
      </c>
      <c r="N3595" s="9" t="str">
        <f t="shared" ca="1" si="961"/>
        <v/>
      </c>
      <c r="O3595" s="11">
        <f t="shared" ca="1" si="954"/>
        <v>40326</v>
      </c>
      <c r="P3595" s="31">
        <f t="shared" ca="1" si="967"/>
        <v>83</v>
      </c>
      <c r="Q3595" s="9">
        <f t="shared" ca="1" si="962"/>
        <v>0</v>
      </c>
      <c r="R3595" s="34" t="str">
        <f t="shared" ca="1" si="968"/>
        <v>BUY</v>
      </c>
    </row>
    <row r="3596" spans="1:18" x14ac:dyDescent="0.3">
      <c r="A3596" s="9">
        <v>3593</v>
      </c>
      <c r="B3596" s="11">
        <f t="shared" ca="1" si="952"/>
        <v>40329</v>
      </c>
      <c r="C3596" s="17">
        <f t="shared" ca="1" si="953"/>
        <v>5086.3</v>
      </c>
      <c r="D3596" s="42">
        <f t="shared" ca="1" si="963"/>
        <v>19.75</v>
      </c>
      <c r="E3596" s="15">
        <f t="shared" ca="1" si="955"/>
        <v>19.75</v>
      </c>
      <c r="F3596" s="15">
        <f t="shared" ca="1" si="956"/>
        <v>0</v>
      </c>
      <c r="G3596" s="17">
        <f t="shared" ca="1" si="964"/>
        <v>26.382142857142949</v>
      </c>
      <c r="H3596" s="17">
        <f t="shared" ca="1" si="965"/>
        <v>29.942857142857196</v>
      </c>
      <c r="I3596" s="17">
        <f t="shared" ca="1" si="966"/>
        <v>0.88108301526717703</v>
      </c>
      <c r="J3596" s="23">
        <f t="shared" ca="1" si="957"/>
        <v>46.839135121425443</v>
      </c>
      <c r="K3596" s="19" t="str">
        <f t="shared" ca="1" si="958"/>
        <v/>
      </c>
      <c r="L3596" s="19" t="str">
        <f t="shared" ca="1" si="959"/>
        <v/>
      </c>
      <c r="M3596" s="9" t="str">
        <f t="shared" ca="1" si="960"/>
        <v/>
      </c>
      <c r="N3596" s="9" t="str">
        <f t="shared" ca="1" si="961"/>
        <v/>
      </c>
      <c r="O3596" s="11">
        <f t="shared" ca="1" si="954"/>
        <v>40329</v>
      </c>
      <c r="P3596" s="31">
        <f t="shared" ca="1" si="967"/>
        <v>83</v>
      </c>
      <c r="Q3596" s="9">
        <f t="shared" ca="1" si="962"/>
        <v>0</v>
      </c>
      <c r="R3596" s="34" t="str">
        <f t="shared" ca="1" si="968"/>
        <v>BUY</v>
      </c>
    </row>
    <row r="3597" spans="1:18" x14ac:dyDescent="0.3">
      <c r="A3597" s="9">
        <v>3594</v>
      </c>
      <c r="B3597" s="11">
        <f t="shared" ca="1" si="952"/>
        <v>40330</v>
      </c>
      <c r="C3597" s="17">
        <f t="shared" ca="1" si="953"/>
        <v>4970.2</v>
      </c>
      <c r="D3597" s="42">
        <f t="shared" ca="1" si="963"/>
        <v>-116.10000000000036</v>
      </c>
      <c r="E3597" s="15">
        <f t="shared" ca="1" si="955"/>
        <v>0</v>
      </c>
      <c r="F3597" s="15">
        <f t="shared" ca="1" si="956"/>
        <v>-116.10000000000036</v>
      </c>
      <c r="G3597" s="17">
        <f t="shared" ca="1" si="964"/>
        <v>24.917857142857233</v>
      </c>
      <c r="H3597" s="17">
        <f t="shared" ca="1" si="965"/>
        <v>38.235714285714366</v>
      </c>
      <c r="I3597" s="17">
        <f t="shared" ca="1" si="966"/>
        <v>0.65169064076219041</v>
      </c>
      <c r="J3597" s="23">
        <f t="shared" ca="1" si="957"/>
        <v>39.455974664932455</v>
      </c>
      <c r="K3597" s="19" t="str">
        <f t="shared" ca="1" si="958"/>
        <v/>
      </c>
      <c r="L3597" s="19" t="str">
        <f t="shared" ca="1" si="959"/>
        <v/>
      </c>
      <c r="M3597" s="9" t="str">
        <f t="shared" ca="1" si="960"/>
        <v/>
      </c>
      <c r="N3597" s="9" t="str">
        <f t="shared" ca="1" si="961"/>
        <v/>
      </c>
      <c r="O3597" s="11">
        <f t="shared" ca="1" si="954"/>
        <v>40330</v>
      </c>
      <c r="P3597" s="31">
        <f t="shared" ca="1" si="967"/>
        <v>83</v>
      </c>
      <c r="Q3597" s="9">
        <f t="shared" ca="1" si="962"/>
        <v>0</v>
      </c>
      <c r="R3597" s="34" t="str">
        <f t="shared" ca="1" si="968"/>
        <v>BUY</v>
      </c>
    </row>
    <row r="3598" spans="1:18" x14ac:dyDescent="0.3">
      <c r="A3598" s="9">
        <v>3595</v>
      </c>
      <c r="B3598" s="11">
        <f t="shared" ca="1" si="952"/>
        <v>40331</v>
      </c>
      <c r="C3598" s="17">
        <f t="shared" ca="1" si="953"/>
        <v>5019.8500000000004</v>
      </c>
      <c r="D3598" s="42">
        <f t="shared" ca="1" si="963"/>
        <v>49.650000000000546</v>
      </c>
      <c r="E3598" s="15">
        <f t="shared" ca="1" si="955"/>
        <v>49.650000000000546</v>
      </c>
      <c r="F3598" s="15">
        <f t="shared" ca="1" si="956"/>
        <v>0</v>
      </c>
      <c r="G3598" s="17">
        <f t="shared" ca="1" si="964"/>
        <v>26.875000000000131</v>
      </c>
      <c r="H3598" s="17">
        <f t="shared" ca="1" si="965"/>
        <v>38.235714285714366</v>
      </c>
      <c r="I3598" s="17">
        <f t="shared" ca="1" si="966"/>
        <v>0.70287689146273313</v>
      </c>
      <c r="J3598" s="23">
        <f t="shared" ca="1" si="957"/>
        <v>41.275848828917852</v>
      </c>
      <c r="K3598" s="19" t="str">
        <f t="shared" ca="1" si="958"/>
        <v/>
      </c>
      <c r="L3598" s="19" t="str">
        <f t="shared" ca="1" si="959"/>
        <v/>
      </c>
      <c r="M3598" s="9" t="str">
        <f t="shared" ca="1" si="960"/>
        <v/>
      </c>
      <c r="N3598" s="9" t="str">
        <f t="shared" ca="1" si="961"/>
        <v/>
      </c>
      <c r="O3598" s="11">
        <f t="shared" ca="1" si="954"/>
        <v>40331</v>
      </c>
      <c r="P3598" s="31">
        <f t="shared" ca="1" si="967"/>
        <v>83</v>
      </c>
      <c r="Q3598" s="9">
        <f t="shared" ca="1" si="962"/>
        <v>0</v>
      </c>
      <c r="R3598" s="34" t="str">
        <f t="shared" ca="1" si="968"/>
        <v>BUY</v>
      </c>
    </row>
    <row r="3599" spans="1:18" x14ac:dyDescent="0.3">
      <c r="A3599" s="9">
        <v>3596</v>
      </c>
      <c r="B3599" s="11">
        <f t="shared" ca="1" si="952"/>
        <v>40332</v>
      </c>
      <c r="C3599" s="17">
        <f t="shared" ca="1" si="953"/>
        <v>5110.5</v>
      </c>
      <c r="D3599" s="42">
        <f t="shared" ca="1" si="963"/>
        <v>90.649999999999636</v>
      </c>
      <c r="E3599" s="15">
        <f t="shared" ca="1" si="955"/>
        <v>90.649999999999636</v>
      </c>
      <c r="F3599" s="15">
        <f t="shared" ca="1" si="956"/>
        <v>0</v>
      </c>
      <c r="G3599" s="17">
        <f t="shared" ca="1" si="964"/>
        <v>33.350000000000101</v>
      </c>
      <c r="H3599" s="17">
        <f t="shared" ca="1" si="965"/>
        <v>32.135714285714393</v>
      </c>
      <c r="I3599" s="17">
        <f t="shared" ca="1" si="966"/>
        <v>1.0377861747054897</v>
      </c>
      <c r="J3599" s="23">
        <f t="shared" ca="1" si="957"/>
        <v>50.927137870855141</v>
      </c>
      <c r="K3599" s="19" t="str">
        <f t="shared" ca="1" si="958"/>
        <v/>
      </c>
      <c r="L3599" s="19" t="str">
        <f t="shared" ca="1" si="959"/>
        <v/>
      </c>
      <c r="M3599" s="9" t="str">
        <f t="shared" ca="1" si="960"/>
        <v/>
      </c>
      <c r="N3599" s="9" t="str">
        <f t="shared" ca="1" si="961"/>
        <v/>
      </c>
      <c r="O3599" s="11">
        <f t="shared" ca="1" si="954"/>
        <v>40332</v>
      </c>
      <c r="P3599" s="31">
        <f t="shared" ca="1" si="967"/>
        <v>83</v>
      </c>
      <c r="Q3599" s="9">
        <f t="shared" ca="1" si="962"/>
        <v>0</v>
      </c>
      <c r="R3599" s="34" t="str">
        <f t="shared" ca="1" si="968"/>
        <v>BUY</v>
      </c>
    </row>
    <row r="3600" spans="1:18" x14ac:dyDescent="0.3">
      <c r="A3600" s="9">
        <v>3597</v>
      </c>
      <c r="B3600" s="11">
        <f t="shared" ca="1" si="952"/>
        <v>40333</v>
      </c>
      <c r="C3600" s="17">
        <f t="shared" ca="1" si="953"/>
        <v>5135.5</v>
      </c>
      <c r="D3600" s="42">
        <f t="shared" ca="1" si="963"/>
        <v>25</v>
      </c>
      <c r="E3600" s="15">
        <f t="shared" ca="1" si="955"/>
        <v>25</v>
      </c>
      <c r="F3600" s="15">
        <f t="shared" ca="1" si="956"/>
        <v>0</v>
      </c>
      <c r="G3600" s="17">
        <f t="shared" ca="1" si="964"/>
        <v>35.135714285714393</v>
      </c>
      <c r="H3600" s="17">
        <f t="shared" ca="1" si="965"/>
        <v>29.735714285714362</v>
      </c>
      <c r="I3600" s="17">
        <f t="shared" ca="1" si="966"/>
        <v>1.1815998078308918</v>
      </c>
      <c r="J3600" s="23">
        <f t="shared" ca="1" si="957"/>
        <v>54.16207883726053</v>
      </c>
      <c r="K3600" s="19" t="str">
        <f t="shared" ca="1" si="958"/>
        <v/>
      </c>
      <c r="L3600" s="19" t="str">
        <f t="shared" ca="1" si="959"/>
        <v/>
      </c>
      <c r="M3600" s="9" t="str">
        <f t="shared" ca="1" si="960"/>
        <v/>
      </c>
      <c r="N3600" s="9" t="str">
        <f t="shared" ca="1" si="961"/>
        <v/>
      </c>
      <c r="O3600" s="11">
        <f t="shared" ca="1" si="954"/>
        <v>40333</v>
      </c>
      <c r="P3600" s="31">
        <f t="shared" ca="1" si="967"/>
        <v>83</v>
      </c>
      <c r="Q3600" s="9">
        <f t="shared" ca="1" si="962"/>
        <v>0</v>
      </c>
      <c r="R3600" s="34" t="str">
        <f t="shared" ca="1" si="968"/>
        <v>BUY</v>
      </c>
    </row>
    <row r="3601" spans="1:18" x14ac:dyDescent="0.3">
      <c r="A3601" s="9">
        <v>3598</v>
      </c>
      <c r="B3601" s="11">
        <f t="shared" ca="1" si="952"/>
        <v>40336</v>
      </c>
      <c r="C3601" s="17">
        <f t="shared" ca="1" si="953"/>
        <v>5034</v>
      </c>
      <c r="D3601" s="42">
        <f t="shared" ca="1" si="963"/>
        <v>-101.5</v>
      </c>
      <c r="E3601" s="15">
        <f t="shared" ca="1" si="955"/>
        <v>0</v>
      </c>
      <c r="F3601" s="15">
        <f t="shared" ca="1" si="956"/>
        <v>-101.5</v>
      </c>
      <c r="G3601" s="17">
        <f t="shared" ca="1" si="964"/>
        <v>34.685714285714376</v>
      </c>
      <c r="H3601" s="17">
        <f t="shared" ca="1" si="965"/>
        <v>36.985714285714366</v>
      </c>
      <c r="I3601" s="17">
        <f t="shared" ca="1" si="966"/>
        <v>0.93781382773271571</v>
      </c>
      <c r="J3601" s="23">
        <f t="shared" ca="1" si="957"/>
        <v>48.395455451465025</v>
      </c>
      <c r="K3601" s="19" t="str">
        <f t="shared" ca="1" si="958"/>
        <v/>
      </c>
      <c r="L3601" s="19" t="str">
        <f t="shared" ca="1" si="959"/>
        <v/>
      </c>
      <c r="M3601" s="9" t="str">
        <f t="shared" ca="1" si="960"/>
        <v/>
      </c>
      <c r="N3601" s="9" t="str">
        <f t="shared" ca="1" si="961"/>
        <v/>
      </c>
      <c r="O3601" s="11">
        <f t="shared" ca="1" si="954"/>
        <v>40336</v>
      </c>
      <c r="P3601" s="31">
        <f t="shared" ca="1" si="967"/>
        <v>83</v>
      </c>
      <c r="Q3601" s="9">
        <f t="shared" ca="1" si="962"/>
        <v>0</v>
      </c>
      <c r="R3601" s="34" t="str">
        <f t="shared" ca="1" si="968"/>
        <v>BUY</v>
      </c>
    </row>
    <row r="3602" spans="1:18" x14ac:dyDescent="0.3">
      <c r="A3602" s="9">
        <v>3599</v>
      </c>
      <c r="B3602" s="11">
        <f t="shared" ca="1" si="952"/>
        <v>40337</v>
      </c>
      <c r="C3602" s="17">
        <f t="shared" ca="1" si="953"/>
        <v>4987.1000000000004</v>
      </c>
      <c r="D3602" s="42">
        <f t="shared" ca="1" si="963"/>
        <v>-46.899999999999636</v>
      </c>
      <c r="E3602" s="15">
        <f t="shared" ca="1" si="955"/>
        <v>0</v>
      </c>
      <c r="F3602" s="15">
        <f t="shared" ca="1" si="956"/>
        <v>-46.899999999999636</v>
      </c>
      <c r="G3602" s="17">
        <f t="shared" ca="1" si="964"/>
        <v>34.685714285714376</v>
      </c>
      <c r="H3602" s="17">
        <f t="shared" ca="1" si="965"/>
        <v>29.867857142857183</v>
      </c>
      <c r="I3602" s="17">
        <f t="shared" ca="1" si="966"/>
        <v>1.1613057515245739</v>
      </c>
      <c r="J3602" s="23">
        <f t="shared" ca="1" si="957"/>
        <v>53.731673582296011</v>
      </c>
      <c r="K3602" s="19" t="str">
        <f t="shared" ca="1" si="958"/>
        <v/>
      </c>
      <c r="L3602" s="19" t="str">
        <f t="shared" ca="1" si="959"/>
        <v/>
      </c>
      <c r="M3602" s="9" t="str">
        <f t="shared" ca="1" si="960"/>
        <v/>
      </c>
      <c r="N3602" s="9" t="str">
        <f t="shared" ca="1" si="961"/>
        <v/>
      </c>
      <c r="O3602" s="11">
        <f t="shared" ca="1" si="954"/>
        <v>40337</v>
      </c>
      <c r="P3602" s="31">
        <f t="shared" ca="1" si="967"/>
        <v>83</v>
      </c>
      <c r="Q3602" s="9">
        <f t="shared" ca="1" si="962"/>
        <v>0</v>
      </c>
      <c r="R3602" s="34" t="str">
        <f t="shared" ca="1" si="968"/>
        <v>BUY</v>
      </c>
    </row>
    <row r="3603" spans="1:18" x14ac:dyDescent="0.3">
      <c r="A3603" s="9">
        <v>3600</v>
      </c>
      <c r="B3603" s="11">
        <f t="shared" ca="1" si="952"/>
        <v>40338</v>
      </c>
      <c r="C3603" s="17">
        <f t="shared" ca="1" si="953"/>
        <v>5000.3</v>
      </c>
      <c r="D3603" s="42">
        <f t="shared" ca="1" si="963"/>
        <v>13.199999999999818</v>
      </c>
      <c r="E3603" s="15">
        <f t="shared" ca="1" si="955"/>
        <v>13.199999999999818</v>
      </c>
      <c r="F3603" s="15">
        <f t="shared" ca="1" si="956"/>
        <v>0</v>
      </c>
      <c r="G3603" s="17">
        <f t="shared" ca="1" si="964"/>
        <v>33.632142857142881</v>
      </c>
      <c r="H3603" s="17">
        <f t="shared" ca="1" si="965"/>
        <v>29.867857142857183</v>
      </c>
      <c r="I3603" s="17">
        <f t="shared" ca="1" si="966"/>
        <v>1.1260313284706438</v>
      </c>
      <c r="J3603" s="23">
        <f t="shared" ca="1" si="957"/>
        <v>52.964004499437557</v>
      </c>
      <c r="K3603" s="19" t="str">
        <f t="shared" ca="1" si="958"/>
        <v/>
      </c>
      <c r="L3603" s="19" t="str">
        <f t="shared" ca="1" si="959"/>
        <v/>
      </c>
      <c r="M3603" s="9" t="str">
        <f t="shared" ca="1" si="960"/>
        <v/>
      </c>
      <c r="N3603" s="9" t="str">
        <f t="shared" ca="1" si="961"/>
        <v/>
      </c>
      <c r="O3603" s="11">
        <f t="shared" ca="1" si="954"/>
        <v>40338</v>
      </c>
      <c r="P3603" s="31">
        <f t="shared" ca="1" si="967"/>
        <v>83</v>
      </c>
      <c r="Q3603" s="9">
        <f t="shared" ca="1" si="962"/>
        <v>0</v>
      </c>
      <c r="R3603" s="34" t="str">
        <f t="shared" ca="1" si="968"/>
        <v>BUY</v>
      </c>
    </row>
    <row r="3604" spans="1:18" x14ac:dyDescent="0.3">
      <c r="A3604" s="9">
        <v>3601</v>
      </c>
      <c r="B3604" s="11">
        <f t="shared" ca="1" si="952"/>
        <v>40339</v>
      </c>
      <c r="C3604" s="17">
        <f t="shared" ca="1" si="953"/>
        <v>5078.6000000000004</v>
      </c>
      <c r="D3604" s="42">
        <f t="shared" ca="1" si="963"/>
        <v>78.300000000000182</v>
      </c>
      <c r="E3604" s="15">
        <f t="shared" ca="1" si="955"/>
        <v>78.300000000000182</v>
      </c>
      <c r="F3604" s="15">
        <f t="shared" ca="1" si="956"/>
        <v>0</v>
      </c>
      <c r="G3604" s="17">
        <f t="shared" ca="1" si="964"/>
        <v>39.225000000000037</v>
      </c>
      <c r="H3604" s="17">
        <f t="shared" ca="1" si="965"/>
        <v>28.692857142857129</v>
      </c>
      <c r="I3604" s="17">
        <f t="shared" ca="1" si="966"/>
        <v>1.3670649738610923</v>
      </c>
      <c r="J3604" s="23">
        <f t="shared" ca="1" si="957"/>
        <v>57.753588894147377</v>
      </c>
      <c r="K3604" s="19" t="str">
        <f t="shared" ca="1" si="958"/>
        <v/>
      </c>
      <c r="L3604" s="19" t="str">
        <f t="shared" ca="1" si="959"/>
        <v/>
      </c>
      <c r="M3604" s="9" t="str">
        <f t="shared" ca="1" si="960"/>
        <v/>
      </c>
      <c r="N3604" s="9" t="str">
        <f t="shared" ca="1" si="961"/>
        <v/>
      </c>
      <c r="O3604" s="11">
        <f t="shared" ca="1" si="954"/>
        <v>40339</v>
      </c>
      <c r="P3604" s="31">
        <f t="shared" ca="1" si="967"/>
        <v>83</v>
      </c>
      <c r="Q3604" s="9">
        <f t="shared" ca="1" si="962"/>
        <v>0</v>
      </c>
      <c r="R3604" s="34" t="str">
        <f t="shared" ca="1" si="968"/>
        <v>BUY</v>
      </c>
    </row>
    <row r="3605" spans="1:18" x14ac:dyDescent="0.3">
      <c r="A3605" s="9">
        <v>3602</v>
      </c>
      <c r="B3605" s="11">
        <f t="shared" ca="1" si="952"/>
        <v>40340</v>
      </c>
      <c r="C3605" s="17">
        <f t="shared" ca="1" si="953"/>
        <v>5119.3500000000004</v>
      </c>
      <c r="D3605" s="42">
        <f t="shared" ca="1" si="963"/>
        <v>40.75</v>
      </c>
      <c r="E3605" s="15">
        <f t="shared" ca="1" si="955"/>
        <v>40.75</v>
      </c>
      <c r="F3605" s="15">
        <f t="shared" ca="1" si="956"/>
        <v>0</v>
      </c>
      <c r="G3605" s="17">
        <f t="shared" ca="1" si="964"/>
        <v>41.221428571428596</v>
      </c>
      <c r="H3605" s="17">
        <f t="shared" ca="1" si="965"/>
        <v>28.692857142857129</v>
      </c>
      <c r="I3605" s="17">
        <f t="shared" ca="1" si="966"/>
        <v>1.4366442618869819</v>
      </c>
      <c r="J3605" s="23">
        <f t="shared" ca="1" si="957"/>
        <v>58.959950960359649</v>
      </c>
      <c r="K3605" s="19" t="str">
        <f t="shared" ca="1" si="958"/>
        <v/>
      </c>
      <c r="L3605" s="19" t="str">
        <f t="shared" ca="1" si="959"/>
        <v/>
      </c>
      <c r="M3605" s="9" t="str">
        <f t="shared" ca="1" si="960"/>
        <v/>
      </c>
      <c r="N3605" s="9" t="str">
        <f t="shared" ca="1" si="961"/>
        <v/>
      </c>
      <c r="O3605" s="11">
        <f t="shared" ca="1" si="954"/>
        <v>40340</v>
      </c>
      <c r="P3605" s="31">
        <f t="shared" ca="1" si="967"/>
        <v>83</v>
      </c>
      <c r="Q3605" s="9">
        <f t="shared" ca="1" si="962"/>
        <v>0</v>
      </c>
      <c r="R3605" s="34" t="str">
        <f t="shared" ca="1" si="968"/>
        <v>BUY</v>
      </c>
    </row>
    <row r="3606" spans="1:18" x14ac:dyDescent="0.3">
      <c r="A3606" s="9">
        <v>3603</v>
      </c>
      <c r="B3606" s="11">
        <f t="shared" ca="1" si="952"/>
        <v>40343</v>
      </c>
      <c r="C3606" s="17">
        <f t="shared" ca="1" si="953"/>
        <v>5197.7</v>
      </c>
      <c r="D3606" s="42">
        <f t="shared" ca="1" si="963"/>
        <v>78.349999999999454</v>
      </c>
      <c r="E3606" s="15">
        <f t="shared" ca="1" si="955"/>
        <v>78.349999999999454</v>
      </c>
      <c r="F3606" s="15">
        <f t="shared" ca="1" si="956"/>
        <v>0</v>
      </c>
      <c r="G3606" s="17">
        <f t="shared" ca="1" si="964"/>
        <v>46.817857142857129</v>
      </c>
      <c r="H3606" s="17">
        <f t="shared" ca="1" si="965"/>
        <v>18.892857142857142</v>
      </c>
      <c r="I3606" s="17">
        <f t="shared" ca="1" si="966"/>
        <v>2.4780718336483925</v>
      </c>
      <c r="J3606" s="23">
        <f t="shared" ca="1" si="957"/>
        <v>71.248437415076893</v>
      </c>
      <c r="K3606" s="19" t="str">
        <f t="shared" ca="1" si="958"/>
        <v>SELL</v>
      </c>
      <c r="L3606" s="19">
        <f t="shared" ca="1" si="959"/>
        <v>84</v>
      </c>
      <c r="M3606" s="9" t="str">
        <f t="shared" ca="1" si="960"/>
        <v>SELL</v>
      </c>
      <c r="N3606" s="9">
        <f t="shared" ca="1" si="961"/>
        <v>5197.7</v>
      </c>
      <c r="O3606" s="11">
        <f t="shared" ca="1" si="954"/>
        <v>40343</v>
      </c>
      <c r="P3606" s="31">
        <f t="shared" ca="1" si="967"/>
        <v>84</v>
      </c>
      <c r="Q3606" s="9">
        <f t="shared" ca="1" si="962"/>
        <v>1</v>
      </c>
      <c r="R3606" s="34" t="str">
        <f t="shared" ca="1" si="968"/>
        <v>SELL</v>
      </c>
    </row>
    <row r="3607" spans="1:18" x14ac:dyDescent="0.3">
      <c r="A3607" s="9">
        <v>3604</v>
      </c>
      <c r="B3607" s="11">
        <f t="shared" ca="1" si="952"/>
        <v>40344</v>
      </c>
      <c r="C3607" s="17">
        <f t="shared" ca="1" si="953"/>
        <v>5222.3500000000004</v>
      </c>
      <c r="D3607" s="42">
        <f t="shared" ca="1" si="963"/>
        <v>24.650000000000546</v>
      </c>
      <c r="E3607" s="15">
        <f t="shared" ca="1" si="955"/>
        <v>24.650000000000546</v>
      </c>
      <c r="F3607" s="15">
        <f t="shared" ca="1" si="956"/>
        <v>0</v>
      </c>
      <c r="G3607" s="17">
        <f t="shared" ca="1" si="964"/>
        <v>40.675000000000054</v>
      </c>
      <c r="H3607" s="17">
        <f t="shared" ca="1" si="965"/>
        <v>18.892857142857142</v>
      </c>
      <c r="I3607" s="17">
        <f t="shared" ca="1" si="966"/>
        <v>2.1529300567107779</v>
      </c>
      <c r="J3607" s="23">
        <f t="shared" ca="1" si="957"/>
        <v>68.283470232028321</v>
      </c>
      <c r="K3607" s="19" t="str">
        <f t="shared" ca="1" si="958"/>
        <v/>
      </c>
      <c r="L3607" s="19" t="str">
        <f t="shared" ca="1" si="959"/>
        <v/>
      </c>
      <c r="M3607" s="9" t="str">
        <f t="shared" ca="1" si="960"/>
        <v/>
      </c>
      <c r="N3607" s="9" t="str">
        <f t="shared" ca="1" si="961"/>
        <v/>
      </c>
      <c r="O3607" s="11">
        <f t="shared" ca="1" si="954"/>
        <v>40344</v>
      </c>
      <c r="P3607" s="31">
        <f t="shared" ca="1" si="967"/>
        <v>84</v>
      </c>
      <c r="Q3607" s="9">
        <f t="shared" ca="1" si="962"/>
        <v>0</v>
      </c>
      <c r="R3607" s="34" t="str">
        <f t="shared" ca="1" si="968"/>
        <v>SELL</v>
      </c>
    </row>
    <row r="3608" spans="1:18" x14ac:dyDescent="0.3">
      <c r="A3608" s="9">
        <v>3605</v>
      </c>
      <c r="B3608" s="11">
        <f t="shared" ca="1" si="952"/>
        <v>40345</v>
      </c>
      <c r="C3608" s="17">
        <f t="shared" ca="1" si="953"/>
        <v>5233.3500000000004</v>
      </c>
      <c r="D3608" s="42">
        <f t="shared" ca="1" si="963"/>
        <v>11</v>
      </c>
      <c r="E3608" s="15">
        <f t="shared" ca="1" si="955"/>
        <v>11</v>
      </c>
      <c r="F3608" s="15">
        <f t="shared" ca="1" si="956"/>
        <v>0</v>
      </c>
      <c r="G3608" s="17">
        <f t="shared" ca="1" si="964"/>
        <v>35.339285714285715</v>
      </c>
      <c r="H3608" s="17">
        <f t="shared" ca="1" si="965"/>
        <v>18.892857142857142</v>
      </c>
      <c r="I3608" s="17">
        <f t="shared" ca="1" si="966"/>
        <v>1.8705103969754255</v>
      </c>
      <c r="J3608" s="23">
        <f t="shared" ca="1" si="957"/>
        <v>65.162989792558449</v>
      </c>
      <c r="K3608" s="19" t="str">
        <f t="shared" ca="1" si="958"/>
        <v/>
      </c>
      <c r="L3608" s="19" t="str">
        <f t="shared" ca="1" si="959"/>
        <v/>
      </c>
      <c r="M3608" s="9" t="str">
        <f t="shared" ca="1" si="960"/>
        <v/>
      </c>
      <c r="N3608" s="9" t="str">
        <f t="shared" ca="1" si="961"/>
        <v/>
      </c>
      <c r="O3608" s="11">
        <f t="shared" ca="1" si="954"/>
        <v>40345</v>
      </c>
      <c r="P3608" s="31">
        <f t="shared" ca="1" si="967"/>
        <v>84</v>
      </c>
      <c r="Q3608" s="9">
        <f t="shared" ca="1" si="962"/>
        <v>0</v>
      </c>
      <c r="R3608" s="34" t="str">
        <f t="shared" ca="1" si="968"/>
        <v>SELL</v>
      </c>
    </row>
    <row r="3609" spans="1:18" x14ac:dyDescent="0.3">
      <c r="A3609" s="9">
        <v>3606</v>
      </c>
      <c r="B3609" s="11">
        <f t="shared" ca="1" si="952"/>
        <v>40346</v>
      </c>
      <c r="C3609" s="17">
        <f t="shared" ca="1" si="953"/>
        <v>5274.85</v>
      </c>
      <c r="D3609" s="42">
        <f t="shared" ca="1" si="963"/>
        <v>41.5</v>
      </c>
      <c r="E3609" s="15">
        <f t="shared" ca="1" si="955"/>
        <v>41.5</v>
      </c>
      <c r="F3609" s="15">
        <f t="shared" ca="1" si="956"/>
        <v>0</v>
      </c>
      <c r="G3609" s="17">
        <f t="shared" ca="1" si="964"/>
        <v>33.771428571428586</v>
      </c>
      <c r="H3609" s="17">
        <f t="shared" ca="1" si="965"/>
        <v>18.892857142857142</v>
      </c>
      <c r="I3609" s="17">
        <f t="shared" ca="1" si="966"/>
        <v>1.787523629489604</v>
      </c>
      <c r="J3609" s="23">
        <f t="shared" ca="1" si="957"/>
        <v>64.125864641258659</v>
      </c>
      <c r="K3609" s="19" t="str">
        <f t="shared" ca="1" si="958"/>
        <v/>
      </c>
      <c r="L3609" s="19" t="str">
        <f t="shared" ca="1" si="959"/>
        <v/>
      </c>
      <c r="M3609" s="9" t="str">
        <f t="shared" ca="1" si="960"/>
        <v/>
      </c>
      <c r="N3609" s="9" t="str">
        <f t="shared" ca="1" si="961"/>
        <v/>
      </c>
      <c r="O3609" s="11">
        <f t="shared" ca="1" si="954"/>
        <v>40346</v>
      </c>
      <c r="P3609" s="31">
        <f t="shared" ca="1" si="967"/>
        <v>84</v>
      </c>
      <c r="Q3609" s="9">
        <f t="shared" ca="1" si="962"/>
        <v>0</v>
      </c>
      <c r="R3609" s="34" t="str">
        <f t="shared" ca="1" si="968"/>
        <v>SELL</v>
      </c>
    </row>
    <row r="3610" spans="1:18" x14ac:dyDescent="0.3">
      <c r="A3610" s="9">
        <v>3607</v>
      </c>
      <c r="B3610" s="11">
        <f t="shared" ca="1" si="952"/>
        <v>40347</v>
      </c>
      <c r="C3610" s="17">
        <f t="shared" ca="1" si="953"/>
        <v>5262.6</v>
      </c>
      <c r="D3610" s="42">
        <f t="shared" ca="1" si="963"/>
        <v>-12.25</v>
      </c>
      <c r="E3610" s="15">
        <f t="shared" ca="1" si="955"/>
        <v>0</v>
      </c>
      <c r="F3610" s="15">
        <f t="shared" ca="1" si="956"/>
        <v>-12.25</v>
      </c>
      <c r="G3610" s="17">
        <f t="shared" ca="1" si="964"/>
        <v>32.360714285714302</v>
      </c>
      <c r="H3610" s="17">
        <f t="shared" ca="1" si="965"/>
        <v>19.767857142857142</v>
      </c>
      <c r="I3610" s="17">
        <f t="shared" ca="1" si="966"/>
        <v>1.637037037037038</v>
      </c>
      <c r="J3610" s="23">
        <f t="shared" ca="1" si="957"/>
        <v>62.078651685393268</v>
      </c>
      <c r="K3610" s="19" t="str">
        <f t="shared" ca="1" si="958"/>
        <v/>
      </c>
      <c r="L3610" s="19" t="str">
        <f t="shared" ca="1" si="959"/>
        <v/>
      </c>
      <c r="M3610" s="9" t="str">
        <f t="shared" ca="1" si="960"/>
        <v/>
      </c>
      <c r="N3610" s="9" t="str">
        <f t="shared" ca="1" si="961"/>
        <v/>
      </c>
      <c r="O3610" s="11">
        <f t="shared" ca="1" si="954"/>
        <v>40347</v>
      </c>
      <c r="P3610" s="31">
        <f t="shared" ca="1" si="967"/>
        <v>84</v>
      </c>
      <c r="Q3610" s="9">
        <f t="shared" ca="1" si="962"/>
        <v>0</v>
      </c>
      <c r="R3610" s="34" t="str">
        <f t="shared" ca="1" si="968"/>
        <v>SELL</v>
      </c>
    </row>
    <row r="3611" spans="1:18" x14ac:dyDescent="0.3">
      <c r="A3611" s="9">
        <v>3608</v>
      </c>
      <c r="B3611" s="11">
        <f t="shared" ca="1" si="952"/>
        <v>40350</v>
      </c>
      <c r="C3611" s="17">
        <f t="shared" ca="1" si="953"/>
        <v>5353.3</v>
      </c>
      <c r="D3611" s="42">
        <f t="shared" ca="1" si="963"/>
        <v>90.699999999999818</v>
      </c>
      <c r="E3611" s="15">
        <f t="shared" ca="1" si="955"/>
        <v>90.699999999999818</v>
      </c>
      <c r="F3611" s="15">
        <f t="shared" ca="1" si="956"/>
        <v>0</v>
      </c>
      <c r="G3611" s="17">
        <f t="shared" ca="1" si="964"/>
        <v>38.839285714285715</v>
      </c>
      <c r="H3611" s="17">
        <f t="shared" ca="1" si="965"/>
        <v>11.474999999999975</v>
      </c>
      <c r="I3611" s="17">
        <f t="shared" ca="1" si="966"/>
        <v>3.3846872082166275</v>
      </c>
      <c r="J3611" s="23">
        <f t="shared" ca="1" si="957"/>
        <v>77.193356047700206</v>
      </c>
      <c r="K3611" s="19" t="str">
        <f t="shared" ca="1" si="958"/>
        <v>SELL</v>
      </c>
      <c r="L3611" s="19" t="str">
        <f t="shared" ca="1" si="959"/>
        <v/>
      </c>
      <c r="M3611" s="9" t="str">
        <f t="shared" ca="1" si="960"/>
        <v/>
      </c>
      <c r="N3611" s="9" t="str">
        <f t="shared" ca="1" si="961"/>
        <v/>
      </c>
      <c r="O3611" s="11">
        <f t="shared" ca="1" si="954"/>
        <v>40350</v>
      </c>
      <c r="P3611" s="31">
        <f t="shared" ca="1" si="967"/>
        <v>84</v>
      </c>
      <c r="Q3611" s="9">
        <f t="shared" ca="1" si="962"/>
        <v>0</v>
      </c>
      <c r="R3611" s="34" t="str">
        <f t="shared" ca="1" si="968"/>
        <v>SELL</v>
      </c>
    </row>
    <row r="3612" spans="1:18" x14ac:dyDescent="0.3">
      <c r="A3612" s="9">
        <v>3609</v>
      </c>
      <c r="B3612" s="11">
        <f t="shared" ca="1" si="952"/>
        <v>40351</v>
      </c>
      <c r="C3612" s="17">
        <f t="shared" ca="1" si="953"/>
        <v>5316.55</v>
      </c>
      <c r="D3612" s="42">
        <f t="shared" ca="1" si="963"/>
        <v>-36.75</v>
      </c>
      <c r="E3612" s="15">
        <f t="shared" ca="1" si="955"/>
        <v>0</v>
      </c>
      <c r="F3612" s="15">
        <f t="shared" ca="1" si="956"/>
        <v>-36.75</v>
      </c>
      <c r="G3612" s="17">
        <f t="shared" ca="1" si="964"/>
        <v>35.292857142857102</v>
      </c>
      <c r="H3612" s="17">
        <f t="shared" ca="1" si="965"/>
        <v>14.099999999999975</v>
      </c>
      <c r="I3612" s="17">
        <f t="shared" ca="1" si="966"/>
        <v>2.503039513677813</v>
      </c>
      <c r="J3612" s="23">
        <f t="shared" ca="1" si="957"/>
        <v>71.453362255965303</v>
      </c>
      <c r="K3612" s="19" t="str">
        <f t="shared" ca="1" si="958"/>
        <v>SELL</v>
      </c>
      <c r="L3612" s="19" t="str">
        <f t="shared" ca="1" si="959"/>
        <v/>
      </c>
      <c r="M3612" s="9" t="str">
        <f t="shared" ca="1" si="960"/>
        <v/>
      </c>
      <c r="N3612" s="9" t="str">
        <f t="shared" ca="1" si="961"/>
        <v/>
      </c>
      <c r="O3612" s="11">
        <f t="shared" ca="1" si="954"/>
        <v>40351</v>
      </c>
      <c r="P3612" s="31">
        <f t="shared" ca="1" si="967"/>
        <v>84</v>
      </c>
      <c r="Q3612" s="9">
        <f t="shared" ca="1" si="962"/>
        <v>0</v>
      </c>
      <c r="R3612" s="34" t="str">
        <f t="shared" ca="1" si="968"/>
        <v>SELL</v>
      </c>
    </row>
    <row r="3613" spans="1:18" x14ac:dyDescent="0.3">
      <c r="A3613" s="9">
        <v>3610</v>
      </c>
      <c r="B3613" s="11">
        <f t="shared" ca="1" si="952"/>
        <v>40352</v>
      </c>
      <c r="C3613" s="17">
        <f t="shared" ca="1" si="953"/>
        <v>5323.15</v>
      </c>
      <c r="D3613" s="42">
        <f t="shared" ca="1" si="963"/>
        <v>6.5999999999994543</v>
      </c>
      <c r="E3613" s="15">
        <f t="shared" ca="1" si="955"/>
        <v>6.5999999999994543</v>
      </c>
      <c r="F3613" s="15">
        <f t="shared" ca="1" si="956"/>
        <v>0</v>
      </c>
      <c r="G3613" s="17">
        <f t="shared" ca="1" si="964"/>
        <v>29.289285714285661</v>
      </c>
      <c r="H3613" s="17">
        <f t="shared" ca="1" si="965"/>
        <v>14.099999999999975</v>
      </c>
      <c r="I3613" s="17">
        <f t="shared" ca="1" si="966"/>
        <v>2.0772543059777102</v>
      </c>
      <c r="J3613" s="23">
        <f t="shared" ca="1" si="957"/>
        <v>67.503498230307031</v>
      </c>
      <c r="K3613" s="19" t="str">
        <f t="shared" ca="1" si="958"/>
        <v/>
      </c>
      <c r="L3613" s="19" t="str">
        <f t="shared" ca="1" si="959"/>
        <v/>
      </c>
      <c r="M3613" s="9" t="str">
        <f t="shared" ca="1" si="960"/>
        <v/>
      </c>
      <c r="N3613" s="9" t="str">
        <f t="shared" ca="1" si="961"/>
        <v/>
      </c>
      <c r="O3613" s="11">
        <f t="shared" ca="1" si="954"/>
        <v>40352</v>
      </c>
      <c r="P3613" s="31">
        <f t="shared" ca="1" si="967"/>
        <v>84</v>
      </c>
      <c r="Q3613" s="9">
        <f t="shared" ca="1" si="962"/>
        <v>0</v>
      </c>
      <c r="R3613" s="34" t="str">
        <f t="shared" ca="1" si="968"/>
        <v>SELL</v>
      </c>
    </row>
    <row r="3614" spans="1:18" x14ac:dyDescent="0.3">
      <c r="A3614" s="9">
        <v>3611</v>
      </c>
      <c r="B3614" s="11">
        <f t="shared" ca="1" si="952"/>
        <v>40353</v>
      </c>
      <c r="C3614" s="17">
        <f t="shared" ca="1" si="953"/>
        <v>5320.6</v>
      </c>
      <c r="D3614" s="42">
        <f t="shared" ca="1" si="963"/>
        <v>-2.5499999999992724</v>
      </c>
      <c r="E3614" s="15">
        <f t="shared" ca="1" si="955"/>
        <v>0</v>
      </c>
      <c r="F3614" s="15">
        <f t="shared" ca="1" si="956"/>
        <v>-2.5499999999992724</v>
      </c>
      <c r="G3614" s="17">
        <f t="shared" ca="1" si="964"/>
        <v>27.503571428571377</v>
      </c>
      <c r="H3614" s="17">
        <f t="shared" ca="1" si="965"/>
        <v>14.282142857142778</v>
      </c>
      <c r="I3614" s="17">
        <f t="shared" ca="1" si="966"/>
        <v>1.9257314328582216</v>
      </c>
      <c r="J3614" s="23">
        <f t="shared" ca="1" si="957"/>
        <v>65.820512820512903</v>
      </c>
      <c r="K3614" s="19" t="str">
        <f t="shared" ca="1" si="958"/>
        <v/>
      </c>
      <c r="L3614" s="19" t="str">
        <f t="shared" ca="1" si="959"/>
        <v/>
      </c>
      <c r="M3614" s="9" t="str">
        <f t="shared" ca="1" si="960"/>
        <v/>
      </c>
      <c r="N3614" s="9" t="str">
        <f t="shared" ca="1" si="961"/>
        <v/>
      </c>
      <c r="O3614" s="11">
        <f t="shared" ca="1" si="954"/>
        <v>40353</v>
      </c>
      <c r="P3614" s="31">
        <f t="shared" ca="1" si="967"/>
        <v>84</v>
      </c>
      <c r="Q3614" s="9">
        <f t="shared" ca="1" si="962"/>
        <v>0</v>
      </c>
      <c r="R3614" s="34" t="str">
        <f t="shared" ca="1" si="968"/>
        <v>SELL</v>
      </c>
    </row>
    <row r="3615" spans="1:18" x14ac:dyDescent="0.3">
      <c r="A3615" s="9">
        <v>3612</v>
      </c>
      <c r="B3615" s="11">
        <f t="shared" ca="1" si="952"/>
        <v>40354</v>
      </c>
      <c r="C3615" s="17">
        <f t="shared" ca="1" si="953"/>
        <v>5269.05</v>
      </c>
      <c r="D3615" s="42">
        <f t="shared" ca="1" si="963"/>
        <v>-51.550000000000182</v>
      </c>
      <c r="E3615" s="15">
        <f t="shared" ca="1" si="955"/>
        <v>0</v>
      </c>
      <c r="F3615" s="15">
        <f t="shared" ca="1" si="956"/>
        <v>-51.550000000000182</v>
      </c>
      <c r="G3615" s="17">
        <f t="shared" ca="1" si="964"/>
        <v>27.503571428571377</v>
      </c>
      <c r="H3615" s="17">
        <f t="shared" ca="1" si="965"/>
        <v>10.71428571428565</v>
      </c>
      <c r="I3615" s="17">
        <f t="shared" ca="1" si="966"/>
        <v>2.5670000000000108</v>
      </c>
      <c r="J3615" s="23">
        <f t="shared" ca="1" si="957"/>
        <v>71.96523689374834</v>
      </c>
      <c r="K3615" s="19" t="str">
        <f t="shared" ca="1" si="958"/>
        <v>SELL</v>
      </c>
      <c r="L3615" s="19" t="str">
        <f t="shared" ca="1" si="959"/>
        <v/>
      </c>
      <c r="M3615" s="9" t="str">
        <f t="shared" ca="1" si="960"/>
        <v/>
      </c>
      <c r="N3615" s="9" t="str">
        <f t="shared" ca="1" si="961"/>
        <v/>
      </c>
      <c r="O3615" s="11">
        <f t="shared" ca="1" si="954"/>
        <v>40354</v>
      </c>
      <c r="P3615" s="31">
        <f t="shared" ca="1" si="967"/>
        <v>84</v>
      </c>
      <c r="Q3615" s="9">
        <f t="shared" ca="1" si="962"/>
        <v>0</v>
      </c>
      <c r="R3615" s="34" t="str">
        <f t="shared" ca="1" si="968"/>
        <v>SELL</v>
      </c>
    </row>
    <row r="3616" spans="1:18" x14ac:dyDescent="0.3">
      <c r="A3616" s="9">
        <v>3613</v>
      </c>
      <c r="B3616" s="11">
        <f t="shared" ca="1" si="952"/>
        <v>40357</v>
      </c>
      <c r="C3616" s="17">
        <f t="shared" ca="1" si="953"/>
        <v>5333.5</v>
      </c>
      <c r="D3616" s="42">
        <f t="shared" ca="1" si="963"/>
        <v>64.449999999999818</v>
      </c>
      <c r="E3616" s="15">
        <f t="shared" ca="1" si="955"/>
        <v>64.449999999999818</v>
      </c>
      <c r="F3616" s="15">
        <f t="shared" ca="1" si="956"/>
        <v>0</v>
      </c>
      <c r="G3616" s="17">
        <f t="shared" ca="1" si="964"/>
        <v>32.10714285714279</v>
      </c>
      <c r="H3616" s="17">
        <f t="shared" ca="1" si="965"/>
        <v>7.3642857142856757</v>
      </c>
      <c r="I3616" s="17">
        <f t="shared" ca="1" si="966"/>
        <v>4.3598448108632537</v>
      </c>
      <c r="J3616" s="23">
        <f t="shared" ca="1" si="957"/>
        <v>81.342743394860705</v>
      </c>
      <c r="K3616" s="19" t="str">
        <f t="shared" ca="1" si="958"/>
        <v>SELL</v>
      </c>
      <c r="L3616" s="19" t="str">
        <f t="shared" ca="1" si="959"/>
        <v/>
      </c>
      <c r="M3616" s="9" t="str">
        <f t="shared" ca="1" si="960"/>
        <v/>
      </c>
      <c r="N3616" s="9" t="str">
        <f t="shared" ca="1" si="961"/>
        <v/>
      </c>
      <c r="O3616" s="11">
        <f t="shared" ca="1" si="954"/>
        <v>40357</v>
      </c>
      <c r="P3616" s="31">
        <f t="shared" ca="1" si="967"/>
        <v>84</v>
      </c>
      <c r="Q3616" s="9">
        <f t="shared" ca="1" si="962"/>
        <v>0</v>
      </c>
      <c r="R3616" s="34" t="str">
        <f t="shared" ca="1" si="968"/>
        <v>SELL</v>
      </c>
    </row>
    <row r="3617" spans="1:18" x14ac:dyDescent="0.3">
      <c r="A3617" s="9">
        <v>3614</v>
      </c>
      <c r="B3617" s="11">
        <f t="shared" ca="1" si="952"/>
        <v>40358</v>
      </c>
      <c r="C3617" s="17">
        <f t="shared" ca="1" si="953"/>
        <v>5256.15</v>
      </c>
      <c r="D3617" s="42">
        <f t="shared" ca="1" si="963"/>
        <v>-77.350000000000364</v>
      </c>
      <c r="E3617" s="15">
        <f t="shared" ca="1" si="955"/>
        <v>0</v>
      </c>
      <c r="F3617" s="15">
        <f t="shared" ca="1" si="956"/>
        <v>-77.350000000000364</v>
      </c>
      <c r="G3617" s="17">
        <f t="shared" ca="1" si="964"/>
        <v>31.164285714285661</v>
      </c>
      <c r="H3617" s="17">
        <f t="shared" ca="1" si="965"/>
        <v>12.889285714285702</v>
      </c>
      <c r="I3617" s="17">
        <f t="shared" ca="1" si="966"/>
        <v>2.4178442781934035</v>
      </c>
      <c r="J3617" s="23">
        <f t="shared" ca="1" si="957"/>
        <v>70.741791649777042</v>
      </c>
      <c r="K3617" s="19" t="str">
        <f t="shared" ca="1" si="958"/>
        <v>SELL</v>
      </c>
      <c r="L3617" s="19" t="str">
        <f t="shared" ca="1" si="959"/>
        <v/>
      </c>
      <c r="M3617" s="9" t="str">
        <f t="shared" ca="1" si="960"/>
        <v/>
      </c>
      <c r="N3617" s="9" t="str">
        <f t="shared" ca="1" si="961"/>
        <v/>
      </c>
      <c r="O3617" s="11">
        <f t="shared" ca="1" si="954"/>
        <v>40358</v>
      </c>
      <c r="P3617" s="31">
        <f t="shared" ca="1" si="967"/>
        <v>84</v>
      </c>
      <c r="Q3617" s="9">
        <f t="shared" ca="1" si="962"/>
        <v>0</v>
      </c>
      <c r="R3617" s="34" t="str">
        <f t="shared" ca="1" si="968"/>
        <v>SELL</v>
      </c>
    </row>
    <row r="3618" spans="1:18" x14ac:dyDescent="0.3">
      <c r="A3618" s="9">
        <v>3615</v>
      </c>
      <c r="B3618" s="11">
        <f t="shared" ca="1" si="952"/>
        <v>40359</v>
      </c>
      <c r="C3618" s="17">
        <f t="shared" ca="1" si="953"/>
        <v>5312.5</v>
      </c>
      <c r="D3618" s="42">
        <f t="shared" ca="1" si="963"/>
        <v>56.350000000000364</v>
      </c>
      <c r="E3618" s="15">
        <f t="shared" ca="1" si="955"/>
        <v>56.350000000000364</v>
      </c>
      <c r="F3618" s="15">
        <f t="shared" ca="1" si="956"/>
        <v>0</v>
      </c>
      <c r="G3618" s="17">
        <f t="shared" ca="1" si="964"/>
        <v>29.596428571428532</v>
      </c>
      <c r="H3618" s="17">
        <f t="shared" ca="1" si="965"/>
        <v>12.889285714285702</v>
      </c>
      <c r="I3618" s="17">
        <f t="shared" ca="1" si="966"/>
        <v>2.2962039346079237</v>
      </c>
      <c r="J3618" s="23">
        <f t="shared" ca="1" si="957"/>
        <v>69.662071284465355</v>
      </c>
      <c r="K3618" s="19" t="str">
        <f t="shared" ca="1" si="958"/>
        <v/>
      </c>
      <c r="L3618" s="19" t="str">
        <f t="shared" ca="1" si="959"/>
        <v/>
      </c>
      <c r="M3618" s="9" t="str">
        <f t="shared" ca="1" si="960"/>
        <v/>
      </c>
      <c r="N3618" s="9" t="str">
        <f t="shared" ca="1" si="961"/>
        <v/>
      </c>
      <c r="O3618" s="11">
        <f t="shared" ca="1" si="954"/>
        <v>40359</v>
      </c>
      <c r="P3618" s="31">
        <f t="shared" ca="1" si="967"/>
        <v>84</v>
      </c>
      <c r="Q3618" s="9">
        <f t="shared" ca="1" si="962"/>
        <v>0</v>
      </c>
      <c r="R3618" s="34" t="str">
        <f t="shared" ca="1" si="968"/>
        <v>SELL</v>
      </c>
    </row>
    <row r="3619" spans="1:18" x14ac:dyDescent="0.3">
      <c r="A3619" s="9">
        <v>3616</v>
      </c>
      <c r="B3619" s="11">
        <f t="shared" ca="1" si="952"/>
        <v>40360</v>
      </c>
      <c r="C3619" s="17">
        <f t="shared" ca="1" si="953"/>
        <v>5251.4</v>
      </c>
      <c r="D3619" s="42">
        <f t="shared" ca="1" si="963"/>
        <v>-61.100000000000364</v>
      </c>
      <c r="E3619" s="15">
        <f t="shared" ca="1" si="955"/>
        <v>0</v>
      </c>
      <c r="F3619" s="15">
        <f t="shared" ca="1" si="956"/>
        <v>-61.100000000000364</v>
      </c>
      <c r="G3619" s="17">
        <f t="shared" ca="1" si="964"/>
        <v>26.685714285714248</v>
      </c>
      <c r="H3619" s="17">
        <f t="shared" ca="1" si="965"/>
        <v>17.253571428571441</v>
      </c>
      <c r="I3619" s="17">
        <f t="shared" ca="1" si="966"/>
        <v>1.5466777064789865</v>
      </c>
      <c r="J3619" s="23">
        <f t="shared" ca="1" si="957"/>
        <v>60.733154515158851</v>
      </c>
      <c r="K3619" s="19" t="str">
        <f t="shared" ca="1" si="958"/>
        <v/>
      </c>
      <c r="L3619" s="19" t="str">
        <f t="shared" ca="1" si="959"/>
        <v/>
      </c>
      <c r="M3619" s="9" t="str">
        <f t="shared" ca="1" si="960"/>
        <v/>
      </c>
      <c r="N3619" s="9" t="str">
        <f t="shared" ca="1" si="961"/>
        <v/>
      </c>
      <c r="O3619" s="11">
        <f t="shared" ca="1" si="954"/>
        <v>40360</v>
      </c>
      <c r="P3619" s="31">
        <f t="shared" ca="1" si="967"/>
        <v>84</v>
      </c>
      <c r="Q3619" s="9">
        <f t="shared" ca="1" si="962"/>
        <v>0</v>
      </c>
      <c r="R3619" s="34" t="str">
        <f t="shared" ca="1" si="968"/>
        <v>SELL</v>
      </c>
    </row>
    <row r="3620" spans="1:18" x14ac:dyDescent="0.3">
      <c r="A3620" s="9">
        <v>3617</v>
      </c>
      <c r="B3620" s="11">
        <f t="shared" ca="1" si="952"/>
        <v>40361</v>
      </c>
      <c r="C3620" s="17">
        <f t="shared" ca="1" si="953"/>
        <v>5237.1000000000004</v>
      </c>
      <c r="D3620" s="42">
        <f t="shared" ca="1" si="963"/>
        <v>-14.299999999999272</v>
      </c>
      <c r="E3620" s="15">
        <f t="shared" ca="1" si="955"/>
        <v>0</v>
      </c>
      <c r="F3620" s="15">
        <f t="shared" ca="1" si="956"/>
        <v>-14.299999999999272</v>
      </c>
      <c r="G3620" s="17">
        <f t="shared" ca="1" si="964"/>
        <v>21.089285714285715</v>
      </c>
      <c r="H3620" s="17">
        <f t="shared" ca="1" si="965"/>
        <v>18.274999999999959</v>
      </c>
      <c r="I3620" s="17">
        <f t="shared" ca="1" si="966"/>
        <v>1.1539964823138584</v>
      </c>
      <c r="J3620" s="23">
        <f t="shared" ca="1" si="957"/>
        <v>53.574668844129981</v>
      </c>
      <c r="K3620" s="19" t="str">
        <f t="shared" ca="1" si="958"/>
        <v/>
      </c>
      <c r="L3620" s="19" t="str">
        <f t="shared" ca="1" si="959"/>
        <v/>
      </c>
      <c r="M3620" s="9" t="str">
        <f t="shared" ca="1" si="960"/>
        <v/>
      </c>
      <c r="N3620" s="9" t="str">
        <f t="shared" ca="1" si="961"/>
        <v/>
      </c>
      <c r="O3620" s="11">
        <f t="shared" ca="1" si="954"/>
        <v>40361</v>
      </c>
      <c r="P3620" s="31">
        <f t="shared" ca="1" si="967"/>
        <v>84</v>
      </c>
      <c r="Q3620" s="9">
        <f t="shared" ca="1" si="962"/>
        <v>0</v>
      </c>
      <c r="R3620" s="34" t="str">
        <f t="shared" ca="1" si="968"/>
        <v>SELL</v>
      </c>
    </row>
    <row r="3621" spans="1:18" x14ac:dyDescent="0.3">
      <c r="A3621" s="9">
        <v>3618</v>
      </c>
      <c r="B3621" s="11">
        <f t="shared" ca="1" si="952"/>
        <v>40364</v>
      </c>
      <c r="C3621" s="17">
        <f t="shared" ca="1" si="953"/>
        <v>5235.8999999999996</v>
      </c>
      <c r="D3621" s="42">
        <f t="shared" ca="1" si="963"/>
        <v>-1.2000000000007276</v>
      </c>
      <c r="E3621" s="15">
        <f t="shared" ca="1" si="955"/>
        <v>0</v>
      </c>
      <c r="F3621" s="15">
        <f t="shared" ca="1" si="956"/>
        <v>-1.2000000000007276</v>
      </c>
      <c r="G3621" s="17">
        <f t="shared" ca="1" si="964"/>
        <v>19.32857142857139</v>
      </c>
      <c r="H3621" s="17">
        <f t="shared" ca="1" si="965"/>
        <v>18.360714285714298</v>
      </c>
      <c r="I3621" s="17">
        <f t="shared" ca="1" si="966"/>
        <v>1.0527134798677271</v>
      </c>
      <c r="J3621" s="23">
        <f t="shared" ca="1" si="957"/>
        <v>51.283995072491166</v>
      </c>
      <c r="K3621" s="19" t="str">
        <f t="shared" ca="1" si="958"/>
        <v/>
      </c>
      <c r="L3621" s="19" t="str">
        <f t="shared" ca="1" si="959"/>
        <v/>
      </c>
      <c r="M3621" s="9" t="str">
        <f t="shared" ca="1" si="960"/>
        <v/>
      </c>
      <c r="N3621" s="9" t="str">
        <f t="shared" ca="1" si="961"/>
        <v/>
      </c>
      <c r="O3621" s="11">
        <f t="shared" ca="1" si="954"/>
        <v>40364</v>
      </c>
      <c r="P3621" s="31">
        <f t="shared" ca="1" si="967"/>
        <v>84</v>
      </c>
      <c r="Q3621" s="9">
        <f t="shared" ca="1" si="962"/>
        <v>0</v>
      </c>
      <c r="R3621" s="34" t="str">
        <f t="shared" ca="1" si="968"/>
        <v>SELL</v>
      </c>
    </row>
    <row r="3622" spans="1:18" x14ac:dyDescent="0.3">
      <c r="A3622" s="9">
        <v>3619</v>
      </c>
      <c r="B3622" s="11">
        <f t="shared" ca="1" si="952"/>
        <v>40365</v>
      </c>
      <c r="C3622" s="17">
        <f t="shared" ca="1" si="953"/>
        <v>5289.05</v>
      </c>
      <c r="D3622" s="42">
        <f t="shared" ca="1" si="963"/>
        <v>53.150000000000546</v>
      </c>
      <c r="E3622" s="15">
        <f t="shared" ca="1" si="955"/>
        <v>53.150000000000546</v>
      </c>
      <c r="F3622" s="15">
        <f t="shared" ca="1" si="956"/>
        <v>0</v>
      </c>
      <c r="G3622" s="17">
        <f t="shared" ca="1" si="964"/>
        <v>22.339285714285715</v>
      </c>
      <c r="H3622" s="17">
        <f t="shared" ca="1" si="965"/>
        <v>18.360714285714298</v>
      </c>
      <c r="I3622" s="17">
        <f t="shared" ca="1" si="966"/>
        <v>1.2166893600466828</v>
      </c>
      <c r="J3622" s="23">
        <f t="shared" ca="1" si="957"/>
        <v>54.887679887679873</v>
      </c>
      <c r="K3622" s="19" t="str">
        <f t="shared" ca="1" si="958"/>
        <v/>
      </c>
      <c r="L3622" s="19" t="str">
        <f t="shared" ca="1" si="959"/>
        <v/>
      </c>
      <c r="M3622" s="9" t="str">
        <f t="shared" ca="1" si="960"/>
        <v/>
      </c>
      <c r="N3622" s="9" t="str">
        <f t="shared" ca="1" si="961"/>
        <v/>
      </c>
      <c r="O3622" s="11">
        <f t="shared" ca="1" si="954"/>
        <v>40365</v>
      </c>
      <c r="P3622" s="31">
        <f t="shared" ca="1" si="967"/>
        <v>84</v>
      </c>
      <c r="Q3622" s="9">
        <f t="shared" ca="1" si="962"/>
        <v>0</v>
      </c>
      <c r="R3622" s="34" t="str">
        <f t="shared" ca="1" si="968"/>
        <v>SELL</v>
      </c>
    </row>
    <row r="3623" spans="1:18" x14ac:dyDescent="0.3">
      <c r="A3623" s="9">
        <v>3620</v>
      </c>
      <c r="B3623" s="11">
        <f t="shared" ca="1" si="952"/>
        <v>40366</v>
      </c>
      <c r="C3623" s="17">
        <f t="shared" ca="1" si="953"/>
        <v>5241.1000000000004</v>
      </c>
      <c r="D3623" s="42">
        <f t="shared" ca="1" si="963"/>
        <v>-47.949999999999818</v>
      </c>
      <c r="E3623" s="15">
        <f t="shared" ca="1" si="955"/>
        <v>0</v>
      </c>
      <c r="F3623" s="15">
        <f t="shared" ca="1" si="956"/>
        <v>-47.949999999999818</v>
      </c>
      <c r="G3623" s="17">
        <f t="shared" ca="1" si="964"/>
        <v>19.375</v>
      </c>
      <c r="H3623" s="17">
        <f t="shared" ca="1" si="965"/>
        <v>21.785714285714285</v>
      </c>
      <c r="I3623" s="17">
        <f t="shared" ca="1" si="966"/>
        <v>0.88934426229508201</v>
      </c>
      <c r="J3623" s="23">
        <f t="shared" ca="1" si="957"/>
        <v>47.071583514099785</v>
      </c>
      <c r="K3623" s="19" t="str">
        <f t="shared" ca="1" si="958"/>
        <v/>
      </c>
      <c r="L3623" s="19" t="str">
        <f t="shared" ca="1" si="959"/>
        <v/>
      </c>
      <c r="M3623" s="9" t="str">
        <f t="shared" ca="1" si="960"/>
        <v/>
      </c>
      <c r="N3623" s="9" t="str">
        <f t="shared" ca="1" si="961"/>
        <v/>
      </c>
      <c r="O3623" s="11">
        <f t="shared" ca="1" si="954"/>
        <v>40366</v>
      </c>
      <c r="P3623" s="31">
        <f t="shared" ca="1" si="967"/>
        <v>84</v>
      </c>
      <c r="Q3623" s="9">
        <f t="shared" ca="1" si="962"/>
        <v>0</v>
      </c>
      <c r="R3623" s="34" t="str">
        <f t="shared" ca="1" si="968"/>
        <v>SELL</v>
      </c>
    </row>
    <row r="3624" spans="1:18" x14ac:dyDescent="0.3">
      <c r="A3624" s="9">
        <v>3621</v>
      </c>
      <c r="B3624" s="11">
        <f t="shared" ca="1" si="952"/>
        <v>40367</v>
      </c>
      <c r="C3624" s="17">
        <f t="shared" ca="1" si="953"/>
        <v>5296.85</v>
      </c>
      <c r="D3624" s="42">
        <f t="shared" ca="1" si="963"/>
        <v>55.75</v>
      </c>
      <c r="E3624" s="15">
        <f t="shared" ca="1" si="955"/>
        <v>55.75</v>
      </c>
      <c r="F3624" s="15">
        <f t="shared" ca="1" si="956"/>
        <v>0</v>
      </c>
      <c r="G3624" s="17">
        <f t="shared" ca="1" si="964"/>
        <v>23.357142857142858</v>
      </c>
      <c r="H3624" s="17">
        <f t="shared" ca="1" si="965"/>
        <v>20.910714285714285</v>
      </c>
      <c r="I3624" s="17">
        <f t="shared" ca="1" si="966"/>
        <v>1.1169940222032451</v>
      </c>
      <c r="J3624" s="23">
        <f t="shared" ca="1" si="957"/>
        <v>52.763210972166192</v>
      </c>
      <c r="K3624" s="19" t="str">
        <f t="shared" ca="1" si="958"/>
        <v/>
      </c>
      <c r="L3624" s="19" t="str">
        <f t="shared" ca="1" si="959"/>
        <v/>
      </c>
      <c r="M3624" s="9" t="str">
        <f t="shared" ca="1" si="960"/>
        <v/>
      </c>
      <c r="N3624" s="9" t="str">
        <f t="shared" ca="1" si="961"/>
        <v/>
      </c>
      <c r="O3624" s="11">
        <f t="shared" ca="1" si="954"/>
        <v>40367</v>
      </c>
      <c r="P3624" s="31">
        <f t="shared" ca="1" si="967"/>
        <v>84</v>
      </c>
      <c r="Q3624" s="9">
        <f t="shared" ca="1" si="962"/>
        <v>0</v>
      </c>
      <c r="R3624" s="34" t="str">
        <f t="shared" ca="1" si="968"/>
        <v>SELL</v>
      </c>
    </row>
    <row r="3625" spans="1:18" x14ac:dyDescent="0.3">
      <c r="A3625" s="9">
        <v>3622</v>
      </c>
      <c r="B3625" s="11">
        <f t="shared" ca="1" si="952"/>
        <v>40368</v>
      </c>
      <c r="C3625" s="17">
        <f t="shared" ca="1" si="953"/>
        <v>5352.45</v>
      </c>
      <c r="D3625" s="42">
        <f t="shared" ca="1" si="963"/>
        <v>55.599999999999454</v>
      </c>
      <c r="E3625" s="15">
        <f t="shared" ca="1" si="955"/>
        <v>55.599999999999454</v>
      </c>
      <c r="F3625" s="15">
        <f t="shared" ca="1" si="956"/>
        <v>0</v>
      </c>
      <c r="G3625" s="17">
        <f t="shared" ca="1" si="964"/>
        <v>20.849999999999973</v>
      </c>
      <c r="H3625" s="17">
        <f t="shared" ca="1" si="965"/>
        <v>20.910714285714285</v>
      </c>
      <c r="I3625" s="17">
        <f t="shared" ca="1" si="966"/>
        <v>0.99709649871904227</v>
      </c>
      <c r="J3625" s="23">
        <f t="shared" ca="1" si="957"/>
        <v>49.927306935773508</v>
      </c>
      <c r="K3625" s="19" t="str">
        <f t="shared" ca="1" si="958"/>
        <v/>
      </c>
      <c r="L3625" s="19" t="str">
        <f t="shared" ca="1" si="959"/>
        <v/>
      </c>
      <c r="M3625" s="9" t="str">
        <f t="shared" ca="1" si="960"/>
        <v/>
      </c>
      <c r="N3625" s="9" t="str">
        <f t="shared" ca="1" si="961"/>
        <v/>
      </c>
      <c r="O3625" s="11">
        <f t="shared" ca="1" si="954"/>
        <v>40368</v>
      </c>
      <c r="P3625" s="31">
        <f t="shared" ca="1" si="967"/>
        <v>84</v>
      </c>
      <c r="Q3625" s="9">
        <f t="shared" ca="1" si="962"/>
        <v>0</v>
      </c>
      <c r="R3625" s="34" t="str">
        <f t="shared" ca="1" si="968"/>
        <v>SELL</v>
      </c>
    </row>
    <row r="3626" spans="1:18" x14ac:dyDescent="0.3">
      <c r="A3626" s="9">
        <v>3623</v>
      </c>
      <c r="B3626" s="11">
        <f t="shared" ca="1" si="952"/>
        <v>40371</v>
      </c>
      <c r="C3626" s="17">
        <f t="shared" ca="1" si="953"/>
        <v>5383</v>
      </c>
      <c r="D3626" s="42">
        <f t="shared" ca="1" si="963"/>
        <v>30.550000000000182</v>
      </c>
      <c r="E3626" s="15">
        <f t="shared" ca="1" si="955"/>
        <v>30.550000000000182</v>
      </c>
      <c r="F3626" s="15">
        <f t="shared" ca="1" si="956"/>
        <v>0</v>
      </c>
      <c r="G3626" s="17">
        <f t="shared" ca="1" si="964"/>
        <v>23.032142857142844</v>
      </c>
      <c r="H3626" s="17">
        <f t="shared" ca="1" si="965"/>
        <v>18.285714285714285</v>
      </c>
      <c r="I3626" s="17">
        <f t="shared" ca="1" si="966"/>
        <v>1.2595703124999993</v>
      </c>
      <c r="J3626" s="23">
        <f t="shared" ca="1" si="957"/>
        <v>55.743798081078729</v>
      </c>
      <c r="K3626" s="19" t="str">
        <f t="shared" ca="1" si="958"/>
        <v/>
      </c>
      <c r="L3626" s="19" t="str">
        <f t="shared" ca="1" si="959"/>
        <v/>
      </c>
      <c r="M3626" s="9" t="str">
        <f t="shared" ca="1" si="960"/>
        <v/>
      </c>
      <c r="N3626" s="9" t="str">
        <f t="shared" ca="1" si="961"/>
        <v/>
      </c>
      <c r="O3626" s="11">
        <f t="shared" ca="1" si="954"/>
        <v>40371</v>
      </c>
      <c r="P3626" s="31">
        <f t="shared" ca="1" si="967"/>
        <v>84</v>
      </c>
      <c r="Q3626" s="9">
        <f t="shared" ca="1" si="962"/>
        <v>0</v>
      </c>
      <c r="R3626" s="34" t="str">
        <f t="shared" ca="1" si="968"/>
        <v>SELL</v>
      </c>
    </row>
    <row r="3627" spans="1:18" x14ac:dyDescent="0.3">
      <c r="A3627" s="9">
        <v>3624</v>
      </c>
      <c r="B3627" s="11">
        <f t="shared" ca="1" si="952"/>
        <v>40372</v>
      </c>
      <c r="C3627" s="17">
        <f t="shared" ca="1" si="953"/>
        <v>5400.65</v>
      </c>
      <c r="D3627" s="42">
        <f t="shared" ca="1" si="963"/>
        <v>17.649999999999636</v>
      </c>
      <c r="E3627" s="15">
        <f t="shared" ca="1" si="955"/>
        <v>17.649999999999636</v>
      </c>
      <c r="F3627" s="15">
        <f t="shared" ca="1" si="956"/>
        <v>0</v>
      </c>
      <c r="G3627" s="17">
        <f t="shared" ca="1" si="964"/>
        <v>23.821428571428573</v>
      </c>
      <c r="H3627" s="17">
        <f t="shared" ca="1" si="965"/>
        <v>18.285714285714285</v>
      </c>
      <c r="I3627" s="17">
        <f t="shared" ca="1" si="966"/>
        <v>1.3027343750000002</v>
      </c>
      <c r="J3627" s="23">
        <f t="shared" ca="1" si="957"/>
        <v>56.573367260390164</v>
      </c>
      <c r="K3627" s="19" t="str">
        <f t="shared" ca="1" si="958"/>
        <v/>
      </c>
      <c r="L3627" s="19" t="str">
        <f t="shared" ca="1" si="959"/>
        <v/>
      </c>
      <c r="M3627" s="9" t="str">
        <f t="shared" ca="1" si="960"/>
        <v/>
      </c>
      <c r="N3627" s="9" t="str">
        <f t="shared" ca="1" si="961"/>
        <v/>
      </c>
      <c r="O3627" s="11">
        <f t="shared" ca="1" si="954"/>
        <v>40372</v>
      </c>
      <c r="P3627" s="31">
        <f t="shared" ca="1" si="967"/>
        <v>84</v>
      </c>
      <c r="Q3627" s="9">
        <f t="shared" ca="1" si="962"/>
        <v>0</v>
      </c>
      <c r="R3627" s="34" t="str">
        <f t="shared" ca="1" si="968"/>
        <v>SELL</v>
      </c>
    </row>
    <row r="3628" spans="1:18" x14ac:dyDescent="0.3">
      <c r="A3628" s="9">
        <v>3625</v>
      </c>
      <c r="B3628" s="11">
        <f t="shared" ca="1" si="952"/>
        <v>40373</v>
      </c>
      <c r="C3628" s="17">
        <f t="shared" ca="1" si="953"/>
        <v>5386.15</v>
      </c>
      <c r="D3628" s="42">
        <f t="shared" ca="1" si="963"/>
        <v>-14.5</v>
      </c>
      <c r="E3628" s="15">
        <f t="shared" ca="1" si="955"/>
        <v>0</v>
      </c>
      <c r="F3628" s="15">
        <f t="shared" ca="1" si="956"/>
        <v>-14.5</v>
      </c>
      <c r="G3628" s="17">
        <f t="shared" ca="1" si="964"/>
        <v>23.821428571428573</v>
      </c>
      <c r="H3628" s="17">
        <f t="shared" ca="1" si="965"/>
        <v>19.139285714285766</v>
      </c>
      <c r="I3628" s="17">
        <f t="shared" ca="1" si="966"/>
        <v>1.2446351931330439</v>
      </c>
      <c r="J3628" s="23">
        <f t="shared" ca="1" si="957"/>
        <v>55.449330783938748</v>
      </c>
      <c r="K3628" s="19" t="str">
        <f t="shared" ca="1" si="958"/>
        <v/>
      </c>
      <c r="L3628" s="19" t="str">
        <f t="shared" ca="1" si="959"/>
        <v/>
      </c>
      <c r="M3628" s="9" t="str">
        <f t="shared" ca="1" si="960"/>
        <v/>
      </c>
      <c r="N3628" s="9" t="str">
        <f t="shared" ca="1" si="961"/>
        <v/>
      </c>
      <c r="O3628" s="11">
        <f t="shared" ca="1" si="954"/>
        <v>40373</v>
      </c>
      <c r="P3628" s="31">
        <f t="shared" ca="1" si="967"/>
        <v>84</v>
      </c>
      <c r="Q3628" s="9">
        <f t="shared" ca="1" si="962"/>
        <v>0</v>
      </c>
      <c r="R3628" s="34" t="str">
        <f t="shared" ca="1" si="968"/>
        <v>SELL</v>
      </c>
    </row>
    <row r="3629" spans="1:18" x14ac:dyDescent="0.3">
      <c r="A3629" s="9">
        <v>3626</v>
      </c>
      <c r="B3629" s="11">
        <f t="shared" ca="1" si="952"/>
        <v>40374</v>
      </c>
      <c r="C3629" s="17">
        <f t="shared" ca="1" si="953"/>
        <v>5378.75</v>
      </c>
      <c r="D3629" s="42">
        <f t="shared" ca="1" si="963"/>
        <v>-7.3999999999996362</v>
      </c>
      <c r="E3629" s="15">
        <f t="shared" ca="1" si="955"/>
        <v>0</v>
      </c>
      <c r="F3629" s="15">
        <f t="shared" ca="1" si="956"/>
        <v>-7.3999999999996362</v>
      </c>
      <c r="G3629" s="17">
        <f t="shared" ca="1" si="964"/>
        <v>23.821428571428573</v>
      </c>
      <c r="H3629" s="17">
        <f t="shared" ca="1" si="965"/>
        <v>15.985714285714298</v>
      </c>
      <c r="I3629" s="17">
        <f t="shared" ca="1" si="966"/>
        <v>1.4901697944593377</v>
      </c>
      <c r="J3629" s="23">
        <f t="shared" ca="1" si="957"/>
        <v>59.84209581912792</v>
      </c>
      <c r="K3629" s="19" t="str">
        <f t="shared" ca="1" si="958"/>
        <v/>
      </c>
      <c r="L3629" s="19" t="str">
        <f t="shared" ca="1" si="959"/>
        <v/>
      </c>
      <c r="M3629" s="9" t="str">
        <f t="shared" ca="1" si="960"/>
        <v/>
      </c>
      <c r="N3629" s="9" t="str">
        <f t="shared" ca="1" si="961"/>
        <v/>
      </c>
      <c r="O3629" s="11">
        <f t="shared" ca="1" si="954"/>
        <v>40374</v>
      </c>
      <c r="P3629" s="31">
        <f t="shared" ca="1" si="967"/>
        <v>84</v>
      </c>
      <c r="Q3629" s="9">
        <f t="shared" ca="1" si="962"/>
        <v>0</v>
      </c>
      <c r="R3629" s="34" t="str">
        <f t="shared" ca="1" si="968"/>
        <v>SELL</v>
      </c>
    </row>
    <row r="3630" spans="1:18" x14ac:dyDescent="0.3">
      <c r="A3630" s="9">
        <v>3627</v>
      </c>
      <c r="B3630" s="11">
        <f t="shared" ca="1" si="952"/>
        <v>40375</v>
      </c>
      <c r="C3630" s="17">
        <f t="shared" ca="1" si="953"/>
        <v>5393.9</v>
      </c>
      <c r="D3630" s="42">
        <f t="shared" ca="1" si="963"/>
        <v>15.149999999999636</v>
      </c>
      <c r="E3630" s="15">
        <f t="shared" ca="1" si="955"/>
        <v>15.149999999999636</v>
      </c>
      <c r="F3630" s="15">
        <f t="shared" ca="1" si="956"/>
        <v>0</v>
      </c>
      <c r="G3630" s="17">
        <f t="shared" ca="1" si="964"/>
        <v>20.299999999999986</v>
      </c>
      <c r="H3630" s="17">
        <f t="shared" ca="1" si="965"/>
        <v>15.985714285714298</v>
      </c>
      <c r="I3630" s="17">
        <f t="shared" ca="1" si="966"/>
        <v>1.2698838248436086</v>
      </c>
      <c r="J3630" s="23">
        <f t="shared" ca="1" si="957"/>
        <v>55.944881889763742</v>
      </c>
      <c r="K3630" s="19" t="str">
        <f t="shared" ca="1" si="958"/>
        <v/>
      </c>
      <c r="L3630" s="19" t="str">
        <f t="shared" ca="1" si="959"/>
        <v/>
      </c>
      <c r="M3630" s="9" t="str">
        <f t="shared" ca="1" si="960"/>
        <v/>
      </c>
      <c r="N3630" s="9" t="str">
        <f t="shared" ca="1" si="961"/>
        <v/>
      </c>
      <c r="O3630" s="11">
        <f t="shared" ca="1" si="954"/>
        <v>40375</v>
      </c>
      <c r="P3630" s="31">
        <f t="shared" ca="1" si="967"/>
        <v>84</v>
      </c>
      <c r="Q3630" s="9">
        <f t="shared" ca="1" si="962"/>
        <v>0</v>
      </c>
      <c r="R3630" s="34" t="str">
        <f t="shared" ca="1" si="968"/>
        <v>SELL</v>
      </c>
    </row>
    <row r="3631" spans="1:18" x14ac:dyDescent="0.3">
      <c r="A3631" s="9">
        <v>3628</v>
      </c>
      <c r="B3631" s="11">
        <f t="shared" ca="1" si="952"/>
        <v>40378</v>
      </c>
      <c r="C3631" s="17">
        <f t="shared" ca="1" si="953"/>
        <v>5386.45</v>
      </c>
      <c r="D3631" s="42">
        <f t="shared" ca="1" si="963"/>
        <v>-7.4499999999998181</v>
      </c>
      <c r="E3631" s="15">
        <f t="shared" ca="1" si="955"/>
        <v>0</v>
      </c>
      <c r="F3631" s="15">
        <f t="shared" ca="1" si="956"/>
        <v>-7.4499999999998181</v>
      </c>
      <c r="G3631" s="17">
        <f t="shared" ca="1" si="964"/>
        <v>20.299999999999986</v>
      </c>
      <c r="H3631" s="17">
        <f t="shared" ca="1" si="965"/>
        <v>10.992857142857117</v>
      </c>
      <c r="I3631" s="17">
        <f t="shared" ca="1" si="966"/>
        <v>1.8466536712150778</v>
      </c>
      <c r="J3631" s="23">
        <f t="shared" ca="1" si="957"/>
        <v>64.871034010499926</v>
      </c>
      <c r="K3631" s="19" t="str">
        <f t="shared" ca="1" si="958"/>
        <v/>
      </c>
      <c r="L3631" s="19" t="str">
        <f t="shared" ca="1" si="959"/>
        <v/>
      </c>
      <c r="M3631" s="9" t="str">
        <f t="shared" ca="1" si="960"/>
        <v/>
      </c>
      <c r="N3631" s="9" t="str">
        <f t="shared" ca="1" si="961"/>
        <v/>
      </c>
      <c r="O3631" s="11">
        <f t="shared" ca="1" si="954"/>
        <v>40378</v>
      </c>
      <c r="P3631" s="31">
        <f t="shared" ca="1" si="967"/>
        <v>84</v>
      </c>
      <c r="Q3631" s="9">
        <f t="shared" ca="1" si="962"/>
        <v>0</v>
      </c>
      <c r="R3631" s="34" t="str">
        <f t="shared" ca="1" si="968"/>
        <v>SELL</v>
      </c>
    </row>
    <row r="3632" spans="1:18" x14ac:dyDescent="0.3">
      <c r="A3632" s="9">
        <v>3629</v>
      </c>
      <c r="B3632" s="11">
        <f t="shared" ca="1" si="952"/>
        <v>40379</v>
      </c>
      <c r="C3632" s="17">
        <f t="shared" ca="1" si="953"/>
        <v>5368</v>
      </c>
      <c r="D3632" s="42">
        <f t="shared" ca="1" si="963"/>
        <v>-18.449999999999818</v>
      </c>
      <c r="E3632" s="15">
        <f t="shared" ca="1" si="955"/>
        <v>0</v>
      </c>
      <c r="F3632" s="15">
        <f t="shared" ca="1" si="956"/>
        <v>-18.449999999999818</v>
      </c>
      <c r="G3632" s="17">
        <f t="shared" ca="1" si="964"/>
        <v>16.274999999999959</v>
      </c>
      <c r="H3632" s="17">
        <f t="shared" ca="1" si="965"/>
        <v>12.310714285714246</v>
      </c>
      <c r="I3632" s="17">
        <f t="shared" ca="1" si="966"/>
        <v>1.3220191470844223</v>
      </c>
      <c r="J3632" s="23">
        <f t="shared" ca="1" si="957"/>
        <v>56.93403298350826</v>
      </c>
      <c r="K3632" s="19" t="str">
        <f t="shared" ca="1" si="958"/>
        <v/>
      </c>
      <c r="L3632" s="19" t="str">
        <f t="shared" ca="1" si="959"/>
        <v/>
      </c>
      <c r="M3632" s="9" t="str">
        <f t="shared" ca="1" si="960"/>
        <v/>
      </c>
      <c r="N3632" s="9" t="str">
        <f t="shared" ca="1" si="961"/>
        <v/>
      </c>
      <c r="O3632" s="11">
        <f t="shared" ca="1" si="954"/>
        <v>40379</v>
      </c>
      <c r="P3632" s="31">
        <f t="shared" ca="1" si="967"/>
        <v>84</v>
      </c>
      <c r="Q3632" s="9">
        <f t="shared" ca="1" si="962"/>
        <v>0</v>
      </c>
      <c r="R3632" s="34" t="str">
        <f t="shared" ca="1" si="968"/>
        <v>SELL</v>
      </c>
    </row>
    <row r="3633" spans="1:18" x14ac:dyDescent="0.3">
      <c r="A3633" s="9">
        <v>3630</v>
      </c>
      <c r="B3633" s="11">
        <f t="shared" ca="1" si="952"/>
        <v>40380</v>
      </c>
      <c r="C3633" s="17">
        <f t="shared" ca="1" si="953"/>
        <v>5399.35</v>
      </c>
      <c r="D3633" s="42">
        <f t="shared" ca="1" si="963"/>
        <v>31.350000000000364</v>
      </c>
      <c r="E3633" s="15">
        <f t="shared" ca="1" si="955"/>
        <v>31.350000000000364</v>
      </c>
      <c r="F3633" s="15">
        <f t="shared" ca="1" si="956"/>
        <v>0</v>
      </c>
      <c r="G3633" s="17">
        <f t="shared" ca="1" si="964"/>
        <v>18.514285714285702</v>
      </c>
      <c r="H3633" s="17">
        <f t="shared" ca="1" si="965"/>
        <v>7.9464285714285063</v>
      </c>
      <c r="I3633" s="17">
        <f t="shared" ca="1" si="966"/>
        <v>2.3298876404494555</v>
      </c>
      <c r="J3633" s="23">
        <f t="shared" ca="1" si="957"/>
        <v>69.96895667431518</v>
      </c>
      <c r="K3633" s="19" t="str">
        <f t="shared" ca="1" si="958"/>
        <v/>
      </c>
      <c r="L3633" s="19" t="str">
        <f t="shared" ca="1" si="959"/>
        <v/>
      </c>
      <c r="M3633" s="9" t="str">
        <f t="shared" ca="1" si="960"/>
        <v/>
      </c>
      <c r="N3633" s="9" t="str">
        <f t="shared" ca="1" si="961"/>
        <v/>
      </c>
      <c r="O3633" s="11">
        <f t="shared" ca="1" si="954"/>
        <v>40380</v>
      </c>
      <c r="P3633" s="31">
        <f t="shared" ca="1" si="967"/>
        <v>84</v>
      </c>
      <c r="Q3633" s="9">
        <f t="shared" ca="1" si="962"/>
        <v>0</v>
      </c>
      <c r="R3633" s="34" t="str">
        <f t="shared" ca="1" si="968"/>
        <v>SELL</v>
      </c>
    </row>
    <row r="3634" spans="1:18" x14ac:dyDescent="0.3">
      <c r="A3634" s="9">
        <v>3631</v>
      </c>
      <c r="B3634" s="11">
        <f t="shared" ca="1" si="952"/>
        <v>40381</v>
      </c>
      <c r="C3634" s="17">
        <f t="shared" ca="1" si="953"/>
        <v>5441.95</v>
      </c>
      <c r="D3634" s="42">
        <f t="shared" ca="1" si="963"/>
        <v>42.599999999999454</v>
      </c>
      <c r="E3634" s="15">
        <f t="shared" ca="1" si="955"/>
        <v>42.599999999999454</v>
      </c>
      <c r="F3634" s="15">
        <f t="shared" ca="1" si="956"/>
        <v>0</v>
      </c>
      <c r="G3634" s="17">
        <f t="shared" ca="1" si="964"/>
        <v>21.557142857142804</v>
      </c>
      <c r="H3634" s="17">
        <f t="shared" ca="1" si="965"/>
        <v>6.9249999999999874</v>
      </c>
      <c r="I3634" s="17">
        <f t="shared" ca="1" si="966"/>
        <v>3.1129448169159342</v>
      </c>
      <c r="J3634" s="23">
        <f t="shared" ca="1" si="957"/>
        <v>75.686520376175537</v>
      </c>
      <c r="K3634" s="19" t="str">
        <f t="shared" ca="1" si="958"/>
        <v>SELL</v>
      </c>
      <c r="L3634" s="19" t="str">
        <f t="shared" ca="1" si="959"/>
        <v/>
      </c>
      <c r="M3634" s="9" t="str">
        <f t="shared" ca="1" si="960"/>
        <v/>
      </c>
      <c r="N3634" s="9" t="str">
        <f t="shared" ca="1" si="961"/>
        <v/>
      </c>
      <c r="O3634" s="11">
        <f t="shared" ca="1" si="954"/>
        <v>40381</v>
      </c>
      <c r="P3634" s="31">
        <f t="shared" ca="1" si="967"/>
        <v>84</v>
      </c>
      <c r="Q3634" s="9">
        <f t="shared" ca="1" si="962"/>
        <v>0</v>
      </c>
      <c r="R3634" s="34" t="str">
        <f t="shared" ca="1" si="968"/>
        <v>SELL</v>
      </c>
    </row>
    <row r="3635" spans="1:18" x14ac:dyDescent="0.3">
      <c r="A3635" s="9">
        <v>3632</v>
      </c>
      <c r="B3635" s="11">
        <f t="shared" ca="1" si="952"/>
        <v>40382</v>
      </c>
      <c r="C3635" s="17">
        <f t="shared" ca="1" si="953"/>
        <v>5449.1</v>
      </c>
      <c r="D3635" s="42">
        <f t="shared" ca="1" si="963"/>
        <v>7.1500000000005457</v>
      </c>
      <c r="E3635" s="15">
        <f t="shared" ca="1" si="955"/>
        <v>7.1500000000005457</v>
      </c>
      <c r="F3635" s="15">
        <f t="shared" ca="1" si="956"/>
        <v>0</v>
      </c>
      <c r="G3635" s="17">
        <f t="shared" ca="1" si="964"/>
        <v>22.067857142857129</v>
      </c>
      <c r="H3635" s="17">
        <f t="shared" ca="1" si="965"/>
        <v>6.8392857142856496</v>
      </c>
      <c r="I3635" s="17">
        <f t="shared" ca="1" si="966"/>
        <v>3.2266318537859293</v>
      </c>
      <c r="J3635" s="23">
        <f t="shared" ca="1" si="957"/>
        <v>76.340499135162005</v>
      </c>
      <c r="K3635" s="19" t="str">
        <f t="shared" ca="1" si="958"/>
        <v>SELL</v>
      </c>
      <c r="L3635" s="19" t="str">
        <f t="shared" ca="1" si="959"/>
        <v/>
      </c>
      <c r="M3635" s="9" t="str">
        <f t="shared" ca="1" si="960"/>
        <v/>
      </c>
      <c r="N3635" s="9" t="str">
        <f t="shared" ca="1" si="961"/>
        <v/>
      </c>
      <c r="O3635" s="11">
        <f t="shared" ca="1" si="954"/>
        <v>40382</v>
      </c>
      <c r="P3635" s="31">
        <f t="shared" ca="1" si="967"/>
        <v>84</v>
      </c>
      <c r="Q3635" s="9">
        <f t="shared" ca="1" si="962"/>
        <v>0</v>
      </c>
      <c r="R3635" s="34" t="str">
        <f t="shared" ca="1" si="968"/>
        <v>SELL</v>
      </c>
    </row>
    <row r="3636" spans="1:18" x14ac:dyDescent="0.3">
      <c r="A3636" s="9">
        <v>3633</v>
      </c>
      <c r="B3636" s="11">
        <f t="shared" ca="1" si="952"/>
        <v>40385</v>
      </c>
      <c r="C3636" s="17">
        <f t="shared" ca="1" si="953"/>
        <v>5418.6</v>
      </c>
      <c r="D3636" s="42">
        <f t="shared" ca="1" si="963"/>
        <v>-30.5</v>
      </c>
      <c r="E3636" s="15">
        <f t="shared" ca="1" si="955"/>
        <v>0</v>
      </c>
      <c r="F3636" s="15">
        <f t="shared" ca="1" si="956"/>
        <v>-30.5</v>
      </c>
      <c r="G3636" s="17">
        <f t="shared" ca="1" si="964"/>
        <v>18.271428571428519</v>
      </c>
      <c r="H3636" s="17">
        <f t="shared" ca="1" si="965"/>
        <v>9.0178571428570784</v>
      </c>
      <c r="I3636" s="17">
        <f t="shared" ca="1" si="966"/>
        <v>2.0261386138613946</v>
      </c>
      <c r="J3636" s="23">
        <f t="shared" ca="1" si="957"/>
        <v>66.954587095929952</v>
      </c>
      <c r="K3636" s="19" t="str">
        <f t="shared" ca="1" si="958"/>
        <v/>
      </c>
      <c r="L3636" s="19" t="str">
        <f t="shared" ca="1" si="959"/>
        <v/>
      </c>
      <c r="M3636" s="9" t="str">
        <f t="shared" ca="1" si="960"/>
        <v/>
      </c>
      <c r="N3636" s="9" t="str">
        <f t="shared" ca="1" si="961"/>
        <v/>
      </c>
      <c r="O3636" s="11">
        <f t="shared" ca="1" si="954"/>
        <v>40385</v>
      </c>
      <c r="P3636" s="31">
        <f t="shared" ca="1" si="967"/>
        <v>84</v>
      </c>
      <c r="Q3636" s="9">
        <f t="shared" ca="1" si="962"/>
        <v>0</v>
      </c>
      <c r="R3636" s="34" t="str">
        <f t="shared" ca="1" si="968"/>
        <v>SELL</v>
      </c>
    </row>
    <row r="3637" spans="1:18" x14ac:dyDescent="0.3">
      <c r="A3637" s="9">
        <v>3634</v>
      </c>
      <c r="B3637" s="11">
        <f t="shared" ca="1" si="952"/>
        <v>40386</v>
      </c>
      <c r="C3637" s="17">
        <f t="shared" ca="1" si="953"/>
        <v>5430.6</v>
      </c>
      <c r="D3637" s="42">
        <f t="shared" ca="1" si="963"/>
        <v>12</v>
      </c>
      <c r="E3637" s="15">
        <f t="shared" ca="1" si="955"/>
        <v>12</v>
      </c>
      <c r="F3637" s="15">
        <f t="shared" ca="1" si="956"/>
        <v>0</v>
      </c>
      <c r="G3637" s="17">
        <f t="shared" ca="1" si="964"/>
        <v>19.128571428571377</v>
      </c>
      <c r="H3637" s="17">
        <f t="shared" ca="1" si="965"/>
        <v>5.592857142857091</v>
      </c>
      <c r="I3637" s="17">
        <f t="shared" ca="1" si="966"/>
        <v>3.4201787994891668</v>
      </c>
      <c r="J3637" s="23">
        <f t="shared" ca="1" si="957"/>
        <v>77.376480785900142</v>
      </c>
      <c r="K3637" s="19" t="str">
        <f t="shared" ca="1" si="958"/>
        <v>SELL</v>
      </c>
      <c r="L3637" s="19" t="str">
        <f t="shared" ca="1" si="959"/>
        <v/>
      </c>
      <c r="M3637" s="9" t="str">
        <f t="shared" ca="1" si="960"/>
        <v/>
      </c>
      <c r="N3637" s="9" t="str">
        <f t="shared" ca="1" si="961"/>
        <v/>
      </c>
      <c r="O3637" s="11">
        <f t="shared" ca="1" si="954"/>
        <v>40386</v>
      </c>
      <c r="P3637" s="31">
        <f t="shared" ca="1" si="967"/>
        <v>84</v>
      </c>
      <c r="Q3637" s="9">
        <f t="shared" ca="1" si="962"/>
        <v>0</v>
      </c>
      <c r="R3637" s="34" t="str">
        <f t="shared" ca="1" si="968"/>
        <v>SELL</v>
      </c>
    </row>
    <row r="3638" spans="1:18" x14ac:dyDescent="0.3">
      <c r="A3638" s="9">
        <v>3635</v>
      </c>
      <c r="B3638" s="11">
        <f t="shared" ca="1" si="952"/>
        <v>40387</v>
      </c>
      <c r="C3638" s="17">
        <f t="shared" ca="1" si="953"/>
        <v>5397.55</v>
      </c>
      <c r="D3638" s="42">
        <f t="shared" ca="1" si="963"/>
        <v>-33.050000000000182</v>
      </c>
      <c r="E3638" s="15">
        <f t="shared" ca="1" si="955"/>
        <v>0</v>
      </c>
      <c r="F3638" s="15">
        <f t="shared" ca="1" si="956"/>
        <v>-33.050000000000182</v>
      </c>
      <c r="G3638" s="17">
        <f t="shared" ca="1" si="964"/>
        <v>15.146428571428519</v>
      </c>
      <c r="H3638" s="17">
        <f t="shared" ca="1" si="965"/>
        <v>7.9535714285713892</v>
      </c>
      <c r="I3638" s="17">
        <f t="shared" ca="1" si="966"/>
        <v>1.9043556353839275</v>
      </c>
      <c r="J3638" s="23">
        <f t="shared" ca="1" si="957"/>
        <v>65.568954854669173</v>
      </c>
      <c r="K3638" s="19" t="str">
        <f t="shared" ca="1" si="958"/>
        <v/>
      </c>
      <c r="L3638" s="19" t="str">
        <f t="shared" ca="1" si="959"/>
        <v/>
      </c>
      <c r="M3638" s="9" t="str">
        <f t="shared" ca="1" si="960"/>
        <v/>
      </c>
      <c r="N3638" s="9" t="str">
        <f t="shared" ca="1" si="961"/>
        <v/>
      </c>
      <c r="O3638" s="11">
        <f t="shared" ca="1" si="954"/>
        <v>40387</v>
      </c>
      <c r="P3638" s="31">
        <f t="shared" ca="1" si="967"/>
        <v>84</v>
      </c>
      <c r="Q3638" s="9">
        <f t="shared" ca="1" si="962"/>
        <v>0</v>
      </c>
      <c r="R3638" s="34" t="str">
        <f t="shared" ca="1" si="968"/>
        <v>SELL</v>
      </c>
    </row>
    <row r="3639" spans="1:18" x14ac:dyDescent="0.3">
      <c r="A3639" s="9">
        <v>3636</v>
      </c>
      <c r="B3639" s="11">
        <f t="shared" ca="1" si="952"/>
        <v>40388</v>
      </c>
      <c r="C3639" s="17">
        <f t="shared" ca="1" si="953"/>
        <v>5408.9</v>
      </c>
      <c r="D3639" s="42">
        <f t="shared" ca="1" si="963"/>
        <v>11.349999999999454</v>
      </c>
      <c r="E3639" s="15">
        <f t="shared" ca="1" si="955"/>
        <v>11.349999999999454</v>
      </c>
      <c r="F3639" s="15">
        <f t="shared" ca="1" si="956"/>
        <v>0</v>
      </c>
      <c r="G3639" s="17">
        <f t="shared" ca="1" si="964"/>
        <v>11.985714285714234</v>
      </c>
      <c r="H3639" s="17">
        <f t="shared" ca="1" si="965"/>
        <v>7.9535714285713892</v>
      </c>
      <c r="I3639" s="17">
        <f t="shared" ca="1" si="966"/>
        <v>1.5069600359227671</v>
      </c>
      <c r="J3639" s="23">
        <f t="shared" ca="1" si="957"/>
        <v>60.111051406054109</v>
      </c>
      <c r="K3639" s="19" t="str">
        <f t="shared" ca="1" si="958"/>
        <v/>
      </c>
      <c r="L3639" s="19" t="str">
        <f t="shared" ca="1" si="959"/>
        <v/>
      </c>
      <c r="M3639" s="9" t="str">
        <f t="shared" ca="1" si="960"/>
        <v/>
      </c>
      <c r="N3639" s="9" t="str">
        <f t="shared" ca="1" si="961"/>
        <v/>
      </c>
      <c r="O3639" s="11">
        <f t="shared" ca="1" si="954"/>
        <v>40388</v>
      </c>
      <c r="P3639" s="31">
        <f t="shared" ca="1" si="967"/>
        <v>84</v>
      </c>
      <c r="Q3639" s="9">
        <f t="shared" ca="1" si="962"/>
        <v>0</v>
      </c>
      <c r="R3639" s="34" t="str">
        <f t="shared" ca="1" si="968"/>
        <v>SELL</v>
      </c>
    </row>
    <row r="3640" spans="1:18" x14ac:dyDescent="0.3">
      <c r="A3640" s="9">
        <v>3637</v>
      </c>
      <c r="B3640" s="11">
        <f t="shared" ca="1" si="952"/>
        <v>40389</v>
      </c>
      <c r="C3640" s="17">
        <f t="shared" ca="1" si="953"/>
        <v>5367.6</v>
      </c>
      <c r="D3640" s="42">
        <f t="shared" ca="1" si="963"/>
        <v>-41.299999999999272</v>
      </c>
      <c r="E3640" s="15">
        <f t="shared" ca="1" si="955"/>
        <v>0</v>
      </c>
      <c r="F3640" s="15">
        <f t="shared" ca="1" si="956"/>
        <v>-41.299999999999272</v>
      </c>
      <c r="G3640" s="17">
        <f t="shared" ca="1" si="964"/>
        <v>9.8035714285713631</v>
      </c>
      <c r="H3640" s="17">
        <f t="shared" ca="1" si="965"/>
        <v>10.903571428571338</v>
      </c>
      <c r="I3640" s="17">
        <f t="shared" ca="1" si="966"/>
        <v>0.89911562397641809</v>
      </c>
      <c r="J3640" s="23">
        <f t="shared" ca="1" si="957"/>
        <v>47.343911693687524</v>
      </c>
      <c r="K3640" s="19" t="str">
        <f t="shared" ca="1" si="958"/>
        <v/>
      </c>
      <c r="L3640" s="19" t="str">
        <f t="shared" ca="1" si="959"/>
        <v/>
      </c>
      <c r="M3640" s="9" t="str">
        <f t="shared" ca="1" si="960"/>
        <v/>
      </c>
      <c r="N3640" s="9" t="str">
        <f t="shared" ca="1" si="961"/>
        <v/>
      </c>
      <c r="O3640" s="11">
        <f t="shared" ca="1" si="954"/>
        <v>40389</v>
      </c>
      <c r="P3640" s="31">
        <f t="shared" ca="1" si="967"/>
        <v>84</v>
      </c>
      <c r="Q3640" s="9">
        <f t="shared" ca="1" si="962"/>
        <v>0</v>
      </c>
      <c r="R3640" s="34" t="str">
        <f t="shared" ca="1" si="968"/>
        <v>SELL</v>
      </c>
    </row>
    <row r="3641" spans="1:18" x14ac:dyDescent="0.3">
      <c r="A3641" s="9">
        <v>3638</v>
      </c>
      <c r="B3641" s="11">
        <f t="shared" ca="1" si="952"/>
        <v>40392</v>
      </c>
      <c r="C3641" s="17">
        <f t="shared" ca="1" si="953"/>
        <v>5431.65</v>
      </c>
      <c r="D3641" s="42">
        <f t="shared" ca="1" si="963"/>
        <v>64.049999999999272</v>
      </c>
      <c r="E3641" s="15">
        <f t="shared" ca="1" si="955"/>
        <v>64.049999999999272</v>
      </c>
      <c r="F3641" s="15">
        <f t="shared" ca="1" si="956"/>
        <v>0</v>
      </c>
      <c r="G3641" s="17">
        <f t="shared" ca="1" si="964"/>
        <v>13.117857142857051</v>
      </c>
      <c r="H3641" s="17">
        <f t="shared" ca="1" si="965"/>
        <v>10.903571428571338</v>
      </c>
      <c r="I3641" s="17">
        <f t="shared" ca="1" si="966"/>
        <v>1.2030789387487733</v>
      </c>
      <c r="J3641" s="23">
        <f t="shared" ca="1" si="957"/>
        <v>54.608980077311962</v>
      </c>
      <c r="K3641" s="19" t="str">
        <f t="shared" ca="1" si="958"/>
        <v/>
      </c>
      <c r="L3641" s="19" t="str">
        <f t="shared" ca="1" si="959"/>
        <v/>
      </c>
      <c r="M3641" s="9" t="str">
        <f t="shared" ca="1" si="960"/>
        <v/>
      </c>
      <c r="N3641" s="9" t="str">
        <f t="shared" ca="1" si="961"/>
        <v/>
      </c>
      <c r="O3641" s="11">
        <f t="shared" ca="1" si="954"/>
        <v>40392</v>
      </c>
      <c r="P3641" s="31">
        <f t="shared" ca="1" si="967"/>
        <v>84</v>
      </c>
      <c r="Q3641" s="9">
        <f t="shared" ca="1" si="962"/>
        <v>0</v>
      </c>
      <c r="R3641" s="34" t="str">
        <f t="shared" ca="1" si="968"/>
        <v>SELL</v>
      </c>
    </row>
    <row r="3642" spans="1:18" x14ac:dyDescent="0.3">
      <c r="A3642" s="9">
        <v>3639</v>
      </c>
      <c r="B3642" s="11">
        <f t="shared" ca="1" si="952"/>
        <v>40393</v>
      </c>
      <c r="C3642" s="17">
        <f t="shared" ca="1" si="953"/>
        <v>5439.55</v>
      </c>
      <c r="D3642" s="42">
        <f t="shared" ca="1" si="963"/>
        <v>7.9000000000005457</v>
      </c>
      <c r="E3642" s="15">
        <f t="shared" ca="1" si="955"/>
        <v>7.9000000000005457</v>
      </c>
      <c r="F3642" s="15">
        <f t="shared" ca="1" si="956"/>
        <v>0</v>
      </c>
      <c r="G3642" s="17">
        <f t="shared" ca="1" si="964"/>
        <v>13.682142857142805</v>
      </c>
      <c r="H3642" s="17">
        <f t="shared" ca="1" si="965"/>
        <v>9.8678571428570514</v>
      </c>
      <c r="I3642" s="17">
        <f t="shared" ca="1" si="966"/>
        <v>1.386536373507065</v>
      </c>
      <c r="J3642" s="23">
        <f t="shared" ca="1" si="957"/>
        <v>58.098271155596123</v>
      </c>
      <c r="K3642" s="19" t="str">
        <f t="shared" ca="1" si="958"/>
        <v/>
      </c>
      <c r="L3642" s="19" t="str">
        <f t="shared" ca="1" si="959"/>
        <v/>
      </c>
      <c r="M3642" s="9" t="str">
        <f t="shared" ca="1" si="960"/>
        <v/>
      </c>
      <c r="N3642" s="9" t="str">
        <f t="shared" ca="1" si="961"/>
        <v/>
      </c>
      <c r="O3642" s="11">
        <f t="shared" ca="1" si="954"/>
        <v>40393</v>
      </c>
      <c r="P3642" s="31">
        <f t="shared" ca="1" si="967"/>
        <v>84</v>
      </c>
      <c r="Q3642" s="9">
        <f t="shared" ca="1" si="962"/>
        <v>0</v>
      </c>
      <c r="R3642" s="34" t="str">
        <f t="shared" ca="1" si="968"/>
        <v>SELL</v>
      </c>
    </row>
    <row r="3643" spans="1:18" x14ac:dyDescent="0.3">
      <c r="A3643" s="9">
        <v>3640</v>
      </c>
      <c r="B3643" s="11">
        <f t="shared" ca="1" si="952"/>
        <v>40394</v>
      </c>
      <c r="C3643" s="17">
        <f t="shared" ca="1" si="953"/>
        <v>5467.85</v>
      </c>
      <c r="D3643" s="42">
        <f t="shared" ca="1" si="963"/>
        <v>28.300000000000182</v>
      </c>
      <c r="E3643" s="15">
        <f t="shared" ca="1" si="955"/>
        <v>28.300000000000182</v>
      </c>
      <c r="F3643" s="15">
        <f t="shared" ca="1" si="956"/>
        <v>0</v>
      </c>
      <c r="G3643" s="17">
        <f t="shared" ca="1" si="964"/>
        <v>15.70357142857139</v>
      </c>
      <c r="H3643" s="17">
        <f t="shared" ca="1" si="965"/>
        <v>9.3392857142856496</v>
      </c>
      <c r="I3643" s="17">
        <f t="shared" ca="1" si="966"/>
        <v>1.6814531548757246</v>
      </c>
      <c r="J3643" s="23">
        <f t="shared" ca="1" si="957"/>
        <v>62.706788362806719</v>
      </c>
      <c r="K3643" s="19" t="str">
        <f t="shared" ca="1" si="958"/>
        <v/>
      </c>
      <c r="L3643" s="19" t="str">
        <f t="shared" ca="1" si="959"/>
        <v/>
      </c>
      <c r="M3643" s="9" t="str">
        <f t="shared" ca="1" si="960"/>
        <v/>
      </c>
      <c r="N3643" s="9" t="str">
        <f t="shared" ca="1" si="961"/>
        <v/>
      </c>
      <c r="O3643" s="11">
        <f t="shared" ca="1" si="954"/>
        <v>40394</v>
      </c>
      <c r="P3643" s="31">
        <f t="shared" ca="1" si="967"/>
        <v>84</v>
      </c>
      <c r="Q3643" s="9">
        <f t="shared" ca="1" si="962"/>
        <v>0</v>
      </c>
      <c r="R3643" s="34" t="str">
        <f t="shared" ca="1" si="968"/>
        <v>SELL</v>
      </c>
    </row>
    <row r="3644" spans="1:18" x14ac:dyDescent="0.3">
      <c r="A3644" s="9">
        <v>3641</v>
      </c>
      <c r="B3644" s="11">
        <f t="shared" ca="1" si="952"/>
        <v>40395</v>
      </c>
      <c r="C3644" s="17">
        <f t="shared" ca="1" si="953"/>
        <v>5447.1</v>
      </c>
      <c r="D3644" s="42">
        <f t="shared" ca="1" si="963"/>
        <v>-20.75</v>
      </c>
      <c r="E3644" s="15">
        <f t="shared" ca="1" si="955"/>
        <v>0</v>
      </c>
      <c r="F3644" s="15">
        <f t="shared" ca="1" si="956"/>
        <v>-20.75</v>
      </c>
      <c r="G3644" s="17">
        <f t="shared" ca="1" si="964"/>
        <v>14.621428571428558</v>
      </c>
      <c r="H3644" s="17">
        <f t="shared" ca="1" si="965"/>
        <v>10.821428571428507</v>
      </c>
      <c r="I3644" s="17">
        <f t="shared" ca="1" si="966"/>
        <v>1.351155115511558</v>
      </c>
      <c r="J3644" s="23">
        <f t="shared" ca="1" si="957"/>
        <v>57.467714766984962</v>
      </c>
      <c r="K3644" s="19" t="str">
        <f t="shared" ca="1" si="958"/>
        <v/>
      </c>
      <c r="L3644" s="19" t="str">
        <f t="shared" ca="1" si="959"/>
        <v/>
      </c>
      <c r="M3644" s="9" t="str">
        <f t="shared" ca="1" si="960"/>
        <v/>
      </c>
      <c r="N3644" s="9" t="str">
        <f t="shared" ca="1" si="961"/>
        <v/>
      </c>
      <c r="O3644" s="11">
        <f t="shared" ca="1" si="954"/>
        <v>40395</v>
      </c>
      <c r="P3644" s="31">
        <f t="shared" ca="1" si="967"/>
        <v>84</v>
      </c>
      <c r="Q3644" s="9">
        <f t="shared" ca="1" si="962"/>
        <v>0</v>
      </c>
      <c r="R3644" s="34" t="str">
        <f t="shared" ca="1" si="968"/>
        <v>SELL</v>
      </c>
    </row>
    <row r="3645" spans="1:18" x14ac:dyDescent="0.3">
      <c r="A3645" s="9">
        <v>3642</v>
      </c>
      <c r="B3645" s="11">
        <f t="shared" ca="1" si="952"/>
        <v>40396</v>
      </c>
      <c r="C3645" s="17">
        <f t="shared" ca="1" si="953"/>
        <v>5439.25</v>
      </c>
      <c r="D3645" s="42">
        <f t="shared" ca="1" si="963"/>
        <v>-7.8500000000003638</v>
      </c>
      <c r="E3645" s="15">
        <f t="shared" ca="1" si="955"/>
        <v>0</v>
      </c>
      <c r="F3645" s="15">
        <f t="shared" ca="1" si="956"/>
        <v>-7.8500000000003638</v>
      </c>
      <c r="G3645" s="17">
        <f t="shared" ca="1" si="964"/>
        <v>14.621428571428558</v>
      </c>
      <c r="H3645" s="17">
        <f t="shared" ca="1" si="965"/>
        <v>10.849999999999975</v>
      </c>
      <c r="I3645" s="17">
        <f t="shared" ca="1" si="966"/>
        <v>1.3475971033574738</v>
      </c>
      <c r="J3645" s="23">
        <f t="shared" ca="1" si="957"/>
        <v>57.403252944475639</v>
      </c>
      <c r="K3645" s="19" t="str">
        <f t="shared" ca="1" si="958"/>
        <v/>
      </c>
      <c r="L3645" s="19" t="str">
        <f t="shared" ca="1" si="959"/>
        <v/>
      </c>
      <c r="M3645" s="9" t="str">
        <f t="shared" ca="1" si="960"/>
        <v/>
      </c>
      <c r="N3645" s="9" t="str">
        <f t="shared" ca="1" si="961"/>
        <v/>
      </c>
      <c r="O3645" s="11">
        <f t="shared" ca="1" si="954"/>
        <v>40396</v>
      </c>
      <c r="P3645" s="31">
        <f t="shared" ca="1" si="967"/>
        <v>84</v>
      </c>
      <c r="Q3645" s="9">
        <f t="shared" ca="1" si="962"/>
        <v>0</v>
      </c>
      <c r="R3645" s="34" t="str">
        <f t="shared" ca="1" si="968"/>
        <v>SELL</v>
      </c>
    </row>
    <row r="3646" spans="1:18" x14ac:dyDescent="0.3">
      <c r="A3646" s="9">
        <v>3643</v>
      </c>
      <c r="B3646" s="11">
        <f t="shared" ca="1" si="952"/>
        <v>40399</v>
      </c>
      <c r="C3646" s="17">
        <f t="shared" ca="1" si="953"/>
        <v>5486.15</v>
      </c>
      <c r="D3646" s="42">
        <f t="shared" ca="1" si="963"/>
        <v>46.899999999999636</v>
      </c>
      <c r="E3646" s="15">
        <f t="shared" ca="1" si="955"/>
        <v>46.899999999999636</v>
      </c>
      <c r="F3646" s="15">
        <f t="shared" ca="1" si="956"/>
        <v>0</v>
      </c>
      <c r="G3646" s="17">
        <f t="shared" ca="1" si="964"/>
        <v>17.971428571428532</v>
      </c>
      <c r="H3646" s="17">
        <f t="shared" ca="1" si="965"/>
        <v>9.5321428571428442</v>
      </c>
      <c r="I3646" s="17">
        <f t="shared" ca="1" si="966"/>
        <v>1.8853503184713361</v>
      </c>
      <c r="J3646" s="23">
        <f t="shared" ca="1" si="957"/>
        <v>65.342163355408374</v>
      </c>
      <c r="K3646" s="19" t="str">
        <f t="shared" ca="1" si="958"/>
        <v/>
      </c>
      <c r="L3646" s="19" t="str">
        <f t="shared" ca="1" si="959"/>
        <v/>
      </c>
      <c r="M3646" s="9" t="str">
        <f t="shared" ca="1" si="960"/>
        <v/>
      </c>
      <c r="N3646" s="9" t="str">
        <f t="shared" ca="1" si="961"/>
        <v/>
      </c>
      <c r="O3646" s="11">
        <f t="shared" ca="1" si="954"/>
        <v>40399</v>
      </c>
      <c r="P3646" s="31">
        <f t="shared" ca="1" si="967"/>
        <v>84</v>
      </c>
      <c r="Q3646" s="9">
        <f t="shared" ca="1" si="962"/>
        <v>0</v>
      </c>
      <c r="R3646" s="34" t="str">
        <f t="shared" ca="1" si="968"/>
        <v>SELL</v>
      </c>
    </row>
    <row r="3647" spans="1:18" x14ac:dyDescent="0.3">
      <c r="A3647" s="9">
        <v>3644</v>
      </c>
      <c r="B3647" s="11">
        <f t="shared" ca="1" si="952"/>
        <v>40400</v>
      </c>
      <c r="C3647" s="17">
        <f t="shared" ca="1" si="953"/>
        <v>5460.7</v>
      </c>
      <c r="D3647" s="42">
        <f t="shared" ca="1" si="963"/>
        <v>-25.449999999999818</v>
      </c>
      <c r="E3647" s="15">
        <f t="shared" ca="1" si="955"/>
        <v>0</v>
      </c>
      <c r="F3647" s="15">
        <f t="shared" ca="1" si="956"/>
        <v>-25.449999999999818</v>
      </c>
      <c r="G3647" s="17">
        <f t="shared" ca="1" si="964"/>
        <v>15.732142857142792</v>
      </c>
      <c r="H3647" s="17">
        <f t="shared" ca="1" si="965"/>
        <v>11.349999999999975</v>
      </c>
      <c r="I3647" s="17">
        <f t="shared" ca="1" si="966"/>
        <v>1.3860918816865926</v>
      </c>
      <c r="J3647" s="23">
        <f t="shared" ca="1" si="957"/>
        <v>58.09046551496764</v>
      </c>
      <c r="K3647" s="19" t="str">
        <f t="shared" ca="1" si="958"/>
        <v/>
      </c>
      <c r="L3647" s="19" t="str">
        <f t="shared" ca="1" si="959"/>
        <v/>
      </c>
      <c r="M3647" s="9" t="str">
        <f t="shared" ca="1" si="960"/>
        <v/>
      </c>
      <c r="N3647" s="9" t="str">
        <f t="shared" ca="1" si="961"/>
        <v/>
      </c>
      <c r="O3647" s="11">
        <f t="shared" ca="1" si="954"/>
        <v>40400</v>
      </c>
      <c r="P3647" s="31">
        <f t="shared" ca="1" si="967"/>
        <v>84</v>
      </c>
      <c r="Q3647" s="9">
        <f t="shared" ca="1" si="962"/>
        <v>0</v>
      </c>
      <c r="R3647" s="34" t="str">
        <f t="shared" ca="1" si="968"/>
        <v>SELL</v>
      </c>
    </row>
    <row r="3648" spans="1:18" x14ac:dyDescent="0.3">
      <c r="A3648" s="9">
        <v>3645</v>
      </c>
      <c r="B3648" s="11">
        <f t="shared" ca="1" si="952"/>
        <v>40401</v>
      </c>
      <c r="C3648" s="17">
        <f t="shared" ca="1" si="953"/>
        <v>5420.6</v>
      </c>
      <c r="D3648" s="42">
        <f t="shared" ca="1" si="963"/>
        <v>-40.099999999999454</v>
      </c>
      <c r="E3648" s="15">
        <f t="shared" ca="1" si="955"/>
        <v>0</v>
      </c>
      <c r="F3648" s="15">
        <f t="shared" ca="1" si="956"/>
        <v>-40.099999999999454</v>
      </c>
      <c r="G3648" s="17">
        <f t="shared" ca="1" si="964"/>
        <v>12.689285714285688</v>
      </c>
      <c r="H3648" s="17">
        <f t="shared" ca="1" si="965"/>
        <v>14.21428571428565</v>
      </c>
      <c r="I3648" s="17">
        <f t="shared" ca="1" si="966"/>
        <v>0.8927135678391982</v>
      </c>
      <c r="J3648" s="23">
        <f t="shared" ca="1" si="957"/>
        <v>47.165803796628232</v>
      </c>
      <c r="K3648" s="19" t="str">
        <f t="shared" ca="1" si="958"/>
        <v/>
      </c>
      <c r="L3648" s="19" t="str">
        <f t="shared" ca="1" si="959"/>
        <v/>
      </c>
      <c r="M3648" s="9" t="str">
        <f t="shared" ca="1" si="960"/>
        <v/>
      </c>
      <c r="N3648" s="9" t="str">
        <f t="shared" ca="1" si="961"/>
        <v/>
      </c>
      <c r="O3648" s="11">
        <f t="shared" ca="1" si="954"/>
        <v>40401</v>
      </c>
      <c r="P3648" s="31">
        <f t="shared" ca="1" si="967"/>
        <v>84</v>
      </c>
      <c r="Q3648" s="9">
        <f t="shared" ca="1" si="962"/>
        <v>0</v>
      </c>
      <c r="R3648" s="34" t="str">
        <f t="shared" ca="1" si="968"/>
        <v>SELL</v>
      </c>
    </row>
    <row r="3649" spans="1:18" x14ac:dyDescent="0.3">
      <c r="A3649" s="9">
        <v>3646</v>
      </c>
      <c r="B3649" s="11">
        <f t="shared" ca="1" si="952"/>
        <v>40402</v>
      </c>
      <c r="C3649" s="17">
        <f t="shared" ca="1" si="953"/>
        <v>5416.45</v>
      </c>
      <c r="D3649" s="42">
        <f t="shared" ca="1" si="963"/>
        <v>-4.1500000000005457</v>
      </c>
      <c r="E3649" s="15">
        <f t="shared" ca="1" si="955"/>
        <v>0</v>
      </c>
      <c r="F3649" s="15">
        <f t="shared" ca="1" si="956"/>
        <v>-4.1500000000005457</v>
      </c>
      <c r="G3649" s="17">
        <f t="shared" ca="1" si="964"/>
        <v>12.178571428571363</v>
      </c>
      <c r="H3649" s="17">
        <f t="shared" ca="1" si="965"/>
        <v>14.510714285714259</v>
      </c>
      <c r="I3649" s="17">
        <f t="shared" ca="1" si="966"/>
        <v>0.83928131922224658</v>
      </c>
      <c r="J3649" s="23">
        <f t="shared" ca="1" si="957"/>
        <v>45.630938043623622</v>
      </c>
      <c r="K3649" s="19" t="str">
        <f t="shared" ca="1" si="958"/>
        <v/>
      </c>
      <c r="L3649" s="19" t="str">
        <f t="shared" ca="1" si="959"/>
        <v/>
      </c>
      <c r="M3649" s="9" t="str">
        <f t="shared" ca="1" si="960"/>
        <v/>
      </c>
      <c r="N3649" s="9" t="str">
        <f t="shared" ca="1" si="961"/>
        <v/>
      </c>
      <c r="O3649" s="11">
        <f t="shared" ca="1" si="954"/>
        <v>40402</v>
      </c>
      <c r="P3649" s="31">
        <f t="shared" ca="1" si="967"/>
        <v>84</v>
      </c>
      <c r="Q3649" s="9">
        <f t="shared" ca="1" si="962"/>
        <v>0</v>
      </c>
      <c r="R3649" s="34" t="str">
        <f t="shared" ca="1" si="968"/>
        <v>SELL</v>
      </c>
    </row>
    <row r="3650" spans="1:18" x14ac:dyDescent="0.3">
      <c r="A3650" s="9">
        <v>3647</v>
      </c>
      <c r="B3650" s="11">
        <f t="shared" ca="1" si="952"/>
        <v>40403</v>
      </c>
      <c r="C3650" s="17">
        <f t="shared" ca="1" si="953"/>
        <v>5452.1</v>
      </c>
      <c r="D3650" s="42">
        <f t="shared" ca="1" si="963"/>
        <v>35.650000000000546</v>
      </c>
      <c r="E3650" s="15">
        <f t="shared" ca="1" si="955"/>
        <v>35.650000000000546</v>
      </c>
      <c r="F3650" s="15">
        <f t="shared" ca="1" si="956"/>
        <v>0</v>
      </c>
      <c r="G3650" s="17">
        <f t="shared" ca="1" si="964"/>
        <v>14.724999999999975</v>
      </c>
      <c r="H3650" s="17">
        <f t="shared" ca="1" si="965"/>
        <v>12.332142857142831</v>
      </c>
      <c r="I3650" s="17">
        <f t="shared" ca="1" si="966"/>
        <v>1.1940341731827402</v>
      </c>
      <c r="J3650" s="23">
        <f t="shared" ca="1" si="957"/>
        <v>54.421858500527996</v>
      </c>
      <c r="K3650" s="19" t="str">
        <f t="shared" ca="1" si="958"/>
        <v/>
      </c>
      <c r="L3650" s="19" t="str">
        <f t="shared" ca="1" si="959"/>
        <v/>
      </c>
      <c r="M3650" s="9" t="str">
        <f t="shared" ca="1" si="960"/>
        <v/>
      </c>
      <c r="N3650" s="9" t="str">
        <f t="shared" ca="1" si="961"/>
        <v/>
      </c>
      <c r="O3650" s="11">
        <f t="shared" ca="1" si="954"/>
        <v>40403</v>
      </c>
      <c r="P3650" s="31">
        <f t="shared" ca="1" si="967"/>
        <v>84</v>
      </c>
      <c r="Q3650" s="9">
        <f t="shared" ca="1" si="962"/>
        <v>0</v>
      </c>
      <c r="R3650" s="34" t="str">
        <f t="shared" ca="1" si="968"/>
        <v>SELL</v>
      </c>
    </row>
    <row r="3651" spans="1:18" x14ac:dyDescent="0.3">
      <c r="A3651" s="9">
        <v>3648</v>
      </c>
      <c r="B3651" s="11">
        <f t="shared" ca="1" si="952"/>
        <v>40406</v>
      </c>
      <c r="C3651" s="17">
        <f t="shared" ca="1" si="953"/>
        <v>5418.3</v>
      </c>
      <c r="D3651" s="42">
        <f t="shared" ca="1" si="963"/>
        <v>-33.800000000000182</v>
      </c>
      <c r="E3651" s="15">
        <f t="shared" ca="1" si="955"/>
        <v>0</v>
      </c>
      <c r="F3651" s="15">
        <f t="shared" ca="1" si="956"/>
        <v>-33.800000000000182</v>
      </c>
      <c r="G3651" s="17">
        <f t="shared" ca="1" si="964"/>
        <v>13.867857142857117</v>
      </c>
      <c r="H3651" s="17">
        <f t="shared" ca="1" si="965"/>
        <v>14.746428571428558</v>
      </c>
      <c r="I3651" s="17">
        <f t="shared" ca="1" si="966"/>
        <v>0.94042140954226117</v>
      </c>
      <c r="J3651" s="23">
        <f t="shared" ca="1" si="957"/>
        <v>48.464802795806264</v>
      </c>
      <c r="K3651" s="19" t="str">
        <f t="shared" ca="1" si="958"/>
        <v/>
      </c>
      <c r="L3651" s="19" t="str">
        <f t="shared" ca="1" si="959"/>
        <v/>
      </c>
      <c r="M3651" s="9" t="str">
        <f t="shared" ca="1" si="960"/>
        <v/>
      </c>
      <c r="N3651" s="9" t="str">
        <f t="shared" ca="1" si="961"/>
        <v/>
      </c>
      <c r="O3651" s="11">
        <f t="shared" ca="1" si="954"/>
        <v>40406</v>
      </c>
      <c r="P3651" s="31">
        <f t="shared" ca="1" si="967"/>
        <v>84</v>
      </c>
      <c r="Q3651" s="9">
        <f t="shared" ca="1" si="962"/>
        <v>0</v>
      </c>
      <c r="R3651" s="34" t="str">
        <f t="shared" ca="1" si="968"/>
        <v>SELL</v>
      </c>
    </row>
    <row r="3652" spans="1:18" x14ac:dyDescent="0.3">
      <c r="A3652" s="9">
        <v>3649</v>
      </c>
      <c r="B3652" s="11">
        <f t="shared" ref="B3652:B3715" ca="1" si="969">VLOOKUP(A3652,INDIRECT($V$1&amp;"$A$2:$C$100000"),2,FALSE)</f>
        <v>40407</v>
      </c>
      <c r="C3652" s="17">
        <f t="shared" ref="C3652:C3715" ca="1" si="970">VLOOKUP(A3652,INDIRECT($V$1&amp;"$A$2:$C$100000"),3,FALSE)</f>
        <v>5414.15</v>
      </c>
      <c r="D3652" s="42">
        <f t="shared" ca="1" si="963"/>
        <v>-4.1500000000005457</v>
      </c>
      <c r="E3652" s="15">
        <f t="shared" ca="1" si="955"/>
        <v>0</v>
      </c>
      <c r="F3652" s="15">
        <f t="shared" ca="1" si="956"/>
        <v>-4.1500000000005457</v>
      </c>
      <c r="G3652" s="17">
        <f t="shared" ca="1" si="964"/>
        <v>13.867857142857117</v>
      </c>
      <c r="H3652" s="17">
        <f t="shared" ca="1" si="965"/>
        <v>12.682142857142869</v>
      </c>
      <c r="I3652" s="17">
        <f t="shared" ca="1" si="966"/>
        <v>1.0934947901999406</v>
      </c>
      <c r="J3652" s="23">
        <f t="shared" ca="1" si="957"/>
        <v>52.232983588915729</v>
      </c>
      <c r="K3652" s="19" t="str">
        <f t="shared" ca="1" si="958"/>
        <v/>
      </c>
      <c r="L3652" s="19" t="str">
        <f t="shared" ca="1" si="959"/>
        <v/>
      </c>
      <c r="M3652" s="9" t="str">
        <f t="shared" ca="1" si="960"/>
        <v/>
      </c>
      <c r="N3652" s="9" t="str">
        <f t="shared" ca="1" si="961"/>
        <v/>
      </c>
      <c r="O3652" s="11">
        <f t="shared" ref="O3652:O3715" ca="1" si="971">VLOOKUP(A3652,INDIRECT($V$1&amp;"$A$2:$C$100000"),2,FALSE)</f>
        <v>40407</v>
      </c>
      <c r="P3652" s="31">
        <f t="shared" ca="1" si="967"/>
        <v>84</v>
      </c>
      <c r="Q3652" s="9">
        <f t="shared" ca="1" si="962"/>
        <v>0</v>
      </c>
      <c r="R3652" s="34" t="str">
        <f t="shared" ca="1" si="968"/>
        <v>SELL</v>
      </c>
    </row>
    <row r="3653" spans="1:18" x14ac:dyDescent="0.3">
      <c r="A3653" s="9">
        <v>3650</v>
      </c>
      <c r="B3653" s="11">
        <f t="shared" ca="1" si="969"/>
        <v>40408</v>
      </c>
      <c r="C3653" s="17">
        <f t="shared" ca="1" si="970"/>
        <v>5479.15</v>
      </c>
      <c r="D3653" s="42">
        <f t="shared" ca="1" si="963"/>
        <v>65</v>
      </c>
      <c r="E3653" s="15">
        <f t="shared" ref="E3653:E3716" ca="1" si="972">IF(D3653&gt;$V$5,D3653,0)</f>
        <v>65</v>
      </c>
      <c r="F3653" s="15">
        <f t="shared" ref="F3653:F3716" ca="1" si="973">IF(D3653&lt;$V$5,D3653,0)</f>
        <v>0</v>
      </c>
      <c r="G3653" s="17">
        <f t="shared" ca="1" si="964"/>
        <v>17.700000000000014</v>
      </c>
      <c r="H3653" s="17">
        <f t="shared" ca="1" si="965"/>
        <v>12.682142857142869</v>
      </c>
      <c r="I3653" s="17">
        <f t="shared" ca="1" si="966"/>
        <v>1.3956631934666288</v>
      </c>
      <c r="J3653" s="23">
        <f t="shared" ref="J3653:J3716" ca="1" si="974">IF((A3653-1)&gt;=$G$1,IF(I3653=$V$5,$V$5,($V$6-($V$6/(1+I3653)))),"")</f>
        <v>58.257905254496293</v>
      </c>
      <c r="K3653" s="19" t="str">
        <f t="shared" ref="K3653:K3716" ca="1" si="975">IF((A3653-1)&gt;=$G$1,IF(J3653&gt;$D$1,$V$8,IF(J3653&lt;$C$1,$V$7,"")),"")</f>
        <v/>
      </c>
      <c r="L3653" s="19" t="str">
        <f t="shared" ref="L3653:L3716" ca="1" si="976">IF(M3653&lt;&gt;"",P3653,"")</f>
        <v/>
      </c>
      <c r="M3653" s="9" t="str">
        <f t="shared" ref="M3653:M3716" ca="1" si="977">IF(R3653&lt;&gt;R3652,R3653,"")</f>
        <v/>
      </c>
      <c r="N3653" s="9" t="str">
        <f t="shared" ref="N3653:N3716" ca="1" si="978">IF(OR(M3653=$V$7,M3653=$V$8),C3653,"")</f>
        <v/>
      </c>
      <c r="O3653" s="11">
        <f t="shared" ca="1" si="971"/>
        <v>40408</v>
      </c>
      <c r="P3653" s="31">
        <f t="shared" ca="1" si="967"/>
        <v>84</v>
      </c>
      <c r="Q3653" s="9">
        <f t="shared" ref="Q3653:Q3716" ca="1" si="979">IF(M3653&lt;&gt;"",1,0)</f>
        <v>0</v>
      </c>
      <c r="R3653" s="34" t="str">
        <f t="shared" ca="1" si="968"/>
        <v>SELL</v>
      </c>
    </row>
    <row r="3654" spans="1:18" x14ac:dyDescent="0.3">
      <c r="A3654" s="9">
        <v>3651</v>
      </c>
      <c r="B3654" s="11">
        <f t="shared" ca="1" si="969"/>
        <v>40409</v>
      </c>
      <c r="C3654" s="17">
        <f t="shared" ca="1" si="970"/>
        <v>5540.2</v>
      </c>
      <c r="D3654" s="42">
        <f t="shared" ref="D3654:D3717" ca="1" si="980">C3654-C3653</f>
        <v>61.050000000000182</v>
      </c>
      <c r="E3654" s="15">
        <f t="shared" ca="1" si="972"/>
        <v>61.050000000000182</v>
      </c>
      <c r="F3654" s="15">
        <f t="shared" ca="1" si="973"/>
        <v>0</v>
      </c>
      <c r="G3654" s="17">
        <f t="shared" ref="G3654:G3717" ca="1" si="981">IF((A3654-1)&gt;=$G$1,AVERAGE(OFFSET(E3654,0,0,-$G$1,1)),"")</f>
        <v>22.060714285714312</v>
      </c>
      <c r="H3654" s="17">
        <f t="shared" ref="H3654:H3717" ca="1" si="982">IF((A3654-1)&gt;=$G$1,ABS(AVERAGE(OFFSET(F3654,0,0,-$G$1,1))),"")</f>
        <v>9.7321428571429216</v>
      </c>
      <c r="I3654" s="17">
        <f t="shared" ref="I3654:I3717" ca="1" si="983">IF((A3654-1)&gt;=$G$1,G3654/H3654,"")</f>
        <v>2.2667889908256758</v>
      </c>
      <c r="J3654" s="23">
        <f t="shared" ca="1" si="974"/>
        <v>69.388901370478436</v>
      </c>
      <c r="K3654" s="19" t="str">
        <f t="shared" ca="1" si="975"/>
        <v/>
      </c>
      <c r="L3654" s="19" t="str">
        <f t="shared" ca="1" si="976"/>
        <v/>
      </c>
      <c r="M3654" s="9" t="str">
        <f t="shared" ca="1" si="977"/>
        <v/>
      </c>
      <c r="N3654" s="9" t="str">
        <f t="shared" ca="1" si="978"/>
        <v/>
      </c>
      <c r="O3654" s="11">
        <f t="shared" ca="1" si="971"/>
        <v>40409</v>
      </c>
      <c r="P3654" s="31">
        <f t="shared" ref="P3654:P3717" ca="1" si="984">P3653+Q3654</f>
        <v>84</v>
      </c>
      <c r="Q3654" s="9">
        <f t="shared" ca="1" si="979"/>
        <v>0</v>
      </c>
      <c r="R3654" s="34" t="str">
        <f t="shared" ref="R3654:R3717" ca="1" si="985">IF(K3654=R3653,R3653,IF(K3654="",R3653,IF(K3654&lt;&gt;R3653,K3654)))</f>
        <v>SELL</v>
      </c>
    </row>
    <row r="3655" spans="1:18" x14ac:dyDescent="0.3">
      <c r="A3655" s="9">
        <v>3652</v>
      </c>
      <c r="B3655" s="11">
        <f t="shared" ca="1" si="969"/>
        <v>40410</v>
      </c>
      <c r="C3655" s="17">
        <f t="shared" ca="1" si="970"/>
        <v>5530.65</v>
      </c>
      <c r="D3655" s="42">
        <f t="shared" ca="1" si="980"/>
        <v>-9.5500000000001819</v>
      </c>
      <c r="E3655" s="15">
        <f t="shared" ca="1" si="972"/>
        <v>0</v>
      </c>
      <c r="F3655" s="15">
        <f t="shared" ca="1" si="973"/>
        <v>-9.5500000000001819</v>
      </c>
      <c r="G3655" s="17">
        <f t="shared" ca="1" si="981"/>
        <v>17.485714285714362</v>
      </c>
      <c r="H3655" s="17">
        <f t="shared" ca="1" si="982"/>
        <v>10.414285714285793</v>
      </c>
      <c r="I3655" s="17">
        <f t="shared" ca="1" si="983"/>
        <v>1.6790123456790071</v>
      </c>
      <c r="J3655" s="23">
        <f t="shared" ca="1" si="974"/>
        <v>62.672811059907765</v>
      </c>
      <c r="K3655" s="19" t="str">
        <f t="shared" ca="1" si="975"/>
        <v/>
      </c>
      <c r="L3655" s="19" t="str">
        <f t="shared" ca="1" si="976"/>
        <v/>
      </c>
      <c r="M3655" s="9" t="str">
        <f t="shared" ca="1" si="977"/>
        <v/>
      </c>
      <c r="N3655" s="9" t="str">
        <f t="shared" ca="1" si="978"/>
        <v/>
      </c>
      <c r="O3655" s="11">
        <f t="shared" ca="1" si="971"/>
        <v>40410</v>
      </c>
      <c r="P3655" s="31">
        <f t="shared" ca="1" si="984"/>
        <v>84</v>
      </c>
      <c r="Q3655" s="9">
        <f t="shared" ca="1" si="979"/>
        <v>0</v>
      </c>
      <c r="R3655" s="34" t="str">
        <f t="shared" ca="1" si="985"/>
        <v>SELL</v>
      </c>
    </row>
    <row r="3656" spans="1:18" x14ac:dyDescent="0.3">
      <c r="A3656" s="9">
        <v>3653</v>
      </c>
      <c r="B3656" s="11">
        <f t="shared" ca="1" si="969"/>
        <v>40413</v>
      </c>
      <c r="C3656" s="17">
        <f t="shared" ca="1" si="970"/>
        <v>5543.5</v>
      </c>
      <c r="D3656" s="42">
        <f t="shared" ca="1" si="980"/>
        <v>12.850000000000364</v>
      </c>
      <c r="E3656" s="15">
        <f t="shared" ca="1" si="972"/>
        <v>12.850000000000364</v>
      </c>
      <c r="F3656" s="15">
        <f t="shared" ca="1" si="973"/>
        <v>0</v>
      </c>
      <c r="G3656" s="17">
        <f t="shared" ca="1" si="981"/>
        <v>17.839285714285779</v>
      </c>
      <c r="H3656" s="17">
        <f t="shared" ca="1" si="982"/>
        <v>10.414285714285793</v>
      </c>
      <c r="I3656" s="17">
        <f t="shared" ca="1" si="983"/>
        <v>1.7129629629629564</v>
      </c>
      <c r="J3656" s="23">
        <f t="shared" ca="1" si="974"/>
        <v>63.139931740614244</v>
      </c>
      <c r="K3656" s="19" t="str">
        <f t="shared" ca="1" si="975"/>
        <v/>
      </c>
      <c r="L3656" s="19" t="str">
        <f t="shared" ca="1" si="976"/>
        <v/>
      </c>
      <c r="M3656" s="9" t="str">
        <f t="shared" ca="1" si="977"/>
        <v/>
      </c>
      <c r="N3656" s="9" t="str">
        <f t="shared" ca="1" si="978"/>
        <v/>
      </c>
      <c r="O3656" s="11">
        <f t="shared" ca="1" si="971"/>
        <v>40413</v>
      </c>
      <c r="P3656" s="31">
        <f t="shared" ca="1" si="984"/>
        <v>84</v>
      </c>
      <c r="Q3656" s="9">
        <f t="shared" ca="1" si="979"/>
        <v>0</v>
      </c>
      <c r="R3656" s="34" t="str">
        <f t="shared" ca="1" si="985"/>
        <v>SELL</v>
      </c>
    </row>
    <row r="3657" spans="1:18" x14ac:dyDescent="0.3">
      <c r="A3657" s="9">
        <v>3654</v>
      </c>
      <c r="B3657" s="11">
        <f t="shared" ca="1" si="969"/>
        <v>40414</v>
      </c>
      <c r="C3657" s="17">
        <f t="shared" ca="1" si="970"/>
        <v>5505.1</v>
      </c>
      <c r="D3657" s="42">
        <f t="shared" ca="1" si="980"/>
        <v>-38.399999999999636</v>
      </c>
      <c r="E3657" s="15">
        <f t="shared" ca="1" si="972"/>
        <v>0</v>
      </c>
      <c r="F3657" s="15">
        <f t="shared" ca="1" si="973"/>
        <v>-38.399999999999636</v>
      </c>
      <c r="G3657" s="17">
        <f t="shared" ca="1" si="981"/>
        <v>15.817857142857195</v>
      </c>
      <c r="H3657" s="17">
        <f t="shared" ca="1" si="982"/>
        <v>13.15714285714291</v>
      </c>
      <c r="I3657" s="17">
        <f t="shared" ca="1" si="983"/>
        <v>1.2022258414766549</v>
      </c>
      <c r="J3657" s="23">
        <f t="shared" ca="1" si="974"/>
        <v>54.591396524097107</v>
      </c>
      <c r="K3657" s="19" t="str">
        <f t="shared" ca="1" si="975"/>
        <v/>
      </c>
      <c r="L3657" s="19" t="str">
        <f t="shared" ca="1" si="976"/>
        <v/>
      </c>
      <c r="M3657" s="9" t="str">
        <f t="shared" ca="1" si="977"/>
        <v/>
      </c>
      <c r="N3657" s="9" t="str">
        <f t="shared" ca="1" si="978"/>
        <v/>
      </c>
      <c r="O3657" s="11">
        <f t="shared" ca="1" si="971"/>
        <v>40414</v>
      </c>
      <c r="P3657" s="31">
        <f t="shared" ca="1" si="984"/>
        <v>84</v>
      </c>
      <c r="Q3657" s="9">
        <f t="shared" ca="1" si="979"/>
        <v>0</v>
      </c>
      <c r="R3657" s="34" t="str">
        <f t="shared" ca="1" si="985"/>
        <v>SELL</v>
      </c>
    </row>
    <row r="3658" spans="1:18" x14ac:dyDescent="0.3">
      <c r="A3658" s="9">
        <v>3655</v>
      </c>
      <c r="B3658" s="11">
        <f t="shared" ca="1" si="969"/>
        <v>40415</v>
      </c>
      <c r="C3658" s="17">
        <f t="shared" ca="1" si="970"/>
        <v>5462.35</v>
      </c>
      <c r="D3658" s="42">
        <f t="shared" ca="1" si="980"/>
        <v>-42.75</v>
      </c>
      <c r="E3658" s="15">
        <f t="shared" ca="1" si="972"/>
        <v>0</v>
      </c>
      <c r="F3658" s="15">
        <f t="shared" ca="1" si="973"/>
        <v>-42.75</v>
      </c>
      <c r="G3658" s="17">
        <f t="shared" ca="1" si="981"/>
        <v>15.817857142857195</v>
      </c>
      <c r="H3658" s="17">
        <f t="shared" ca="1" si="982"/>
        <v>14.728571428571481</v>
      </c>
      <c r="I3658" s="17">
        <f t="shared" ca="1" si="983"/>
        <v>1.0739573229873907</v>
      </c>
      <c r="J3658" s="23">
        <f t="shared" ca="1" si="974"/>
        <v>51.783000116918032</v>
      </c>
      <c r="K3658" s="19" t="str">
        <f t="shared" ca="1" si="975"/>
        <v/>
      </c>
      <c r="L3658" s="19" t="str">
        <f t="shared" ca="1" si="976"/>
        <v/>
      </c>
      <c r="M3658" s="9" t="str">
        <f t="shared" ca="1" si="977"/>
        <v/>
      </c>
      <c r="N3658" s="9" t="str">
        <f t="shared" ca="1" si="978"/>
        <v/>
      </c>
      <c r="O3658" s="11">
        <f t="shared" ca="1" si="971"/>
        <v>40415</v>
      </c>
      <c r="P3658" s="31">
        <f t="shared" ca="1" si="984"/>
        <v>84</v>
      </c>
      <c r="Q3658" s="9">
        <f t="shared" ca="1" si="979"/>
        <v>0</v>
      </c>
      <c r="R3658" s="34" t="str">
        <f t="shared" ca="1" si="985"/>
        <v>SELL</v>
      </c>
    </row>
    <row r="3659" spans="1:18" x14ac:dyDescent="0.3">
      <c r="A3659" s="9">
        <v>3656</v>
      </c>
      <c r="B3659" s="11">
        <f t="shared" ca="1" si="969"/>
        <v>40416</v>
      </c>
      <c r="C3659" s="17">
        <f t="shared" ca="1" si="970"/>
        <v>5477.9</v>
      </c>
      <c r="D3659" s="42">
        <f t="shared" ca="1" si="980"/>
        <v>15.549999999999272</v>
      </c>
      <c r="E3659" s="15">
        <f t="shared" ca="1" si="972"/>
        <v>15.549999999999272</v>
      </c>
      <c r="F3659" s="15">
        <f t="shared" ca="1" si="973"/>
        <v>0</v>
      </c>
      <c r="G3659" s="17">
        <f t="shared" ca="1" si="981"/>
        <v>16.928571428571427</v>
      </c>
      <c r="H3659" s="17">
        <f t="shared" ca="1" si="982"/>
        <v>14.167857142857169</v>
      </c>
      <c r="I3659" s="17">
        <f t="shared" ca="1" si="983"/>
        <v>1.1948575749936956</v>
      </c>
      <c r="J3659" s="23">
        <f t="shared" ca="1" si="974"/>
        <v>54.43895716090497</v>
      </c>
      <c r="K3659" s="19" t="str">
        <f t="shared" ca="1" si="975"/>
        <v/>
      </c>
      <c r="L3659" s="19" t="str">
        <f t="shared" ca="1" si="976"/>
        <v/>
      </c>
      <c r="M3659" s="9" t="str">
        <f t="shared" ca="1" si="977"/>
        <v/>
      </c>
      <c r="N3659" s="9" t="str">
        <f t="shared" ca="1" si="978"/>
        <v/>
      </c>
      <c r="O3659" s="11">
        <f t="shared" ca="1" si="971"/>
        <v>40416</v>
      </c>
      <c r="P3659" s="31">
        <f t="shared" ca="1" si="984"/>
        <v>84</v>
      </c>
      <c r="Q3659" s="9">
        <f t="shared" ca="1" si="979"/>
        <v>0</v>
      </c>
      <c r="R3659" s="34" t="str">
        <f t="shared" ca="1" si="985"/>
        <v>SELL</v>
      </c>
    </row>
    <row r="3660" spans="1:18" x14ac:dyDescent="0.3">
      <c r="A3660" s="9">
        <v>3657</v>
      </c>
      <c r="B3660" s="11">
        <f t="shared" ca="1" si="969"/>
        <v>40417</v>
      </c>
      <c r="C3660" s="17">
        <f t="shared" ca="1" si="970"/>
        <v>5408.7</v>
      </c>
      <c r="D3660" s="42">
        <f t="shared" ca="1" si="980"/>
        <v>-69.199999999999818</v>
      </c>
      <c r="E3660" s="15">
        <f t="shared" ca="1" si="972"/>
        <v>0</v>
      </c>
      <c r="F3660" s="15">
        <f t="shared" ca="1" si="973"/>
        <v>-69.199999999999818</v>
      </c>
      <c r="G3660" s="17">
        <f t="shared" ca="1" si="981"/>
        <v>13.578571428571454</v>
      </c>
      <c r="H3660" s="17">
        <f t="shared" ca="1" si="982"/>
        <v>19.110714285714298</v>
      </c>
      <c r="I3660" s="17">
        <f t="shared" ca="1" si="983"/>
        <v>0.71052139786955792</v>
      </c>
      <c r="J3660" s="23">
        <f t="shared" ca="1" si="974"/>
        <v>41.538293455697612</v>
      </c>
      <c r="K3660" s="19" t="str">
        <f t="shared" ca="1" si="975"/>
        <v/>
      </c>
      <c r="L3660" s="19" t="str">
        <f t="shared" ca="1" si="976"/>
        <v/>
      </c>
      <c r="M3660" s="9" t="str">
        <f t="shared" ca="1" si="977"/>
        <v/>
      </c>
      <c r="N3660" s="9" t="str">
        <f t="shared" ca="1" si="978"/>
        <v/>
      </c>
      <c r="O3660" s="11">
        <f t="shared" ca="1" si="971"/>
        <v>40417</v>
      </c>
      <c r="P3660" s="31">
        <f t="shared" ca="1" si="984"/>
        <v>84</v>
      </c>
      <c r="Q3660" s="9">
        <f t="shared" ca="1" si="979"/>
        <v>0</v>
      </c>
      <c r="R3660" s="34" t="str">
        <f t="shared" ca="1" si="985"/>
        <v>SELL</v>
      </c>
    </row>
    <row r="3661" spans="1:18" x14ac:dyDescent="0.3">
      <c r="A3661" s="9">
        <v>3658</v>
      </c>
      <c r="B3661" s="11">
        <f t="shared" ca="1" si="969"/>
        <v>40420</v>
      </c>
      <c r="C3661" s="17">
        <f t="shared" ca="1" si="970"/>
        <v>5415.45</v>
      </c>
      <c r="D3661" s="42">
        <f t="shared" ca="1" si="980"/>
        <v>6.75</v>
      </c>
      <c r="E3661" s="15">
        <f t="shared" ca="1" si="972"/>
        <v>6.75</v>
      </c>
      <c r="F3661" s="15">
        <f t="shared" ca="1" si="973"/>
        <v>0</v>
      </c>
      <c r="G3661" s="17">
        <f t="shared" ca="1" si="981"/>
        <v>14.060714285714312</v>
      </c>
      <c r="H3661" s="17">
        <f t="shared" ca="1" si="982"/>
        <v>17.292857142857169</v>
      </c>
      <c r="I3661" s="17">
        <f t="shared" ca="1" si="983"/>
        <v>0.81309376290788959</v>
      </c>
      <c r="J3661" s="23">
        <f t="shared" ca="1" si="974"/>
        <v>44.845654402551553</v>
      </c>
      <c r="K3661" s="19" t="str">
        <f t="shared" ca="1" si="975"/>
        <v/>
      </c>
      <c r="L3661" s="19" t="str">
        <f t="shared" ca="1" si="976"/>
        <v/>
      </c>
      <c r="M3661" s="9" t="str">
        <f t="shared" ca="1" si="977"/>
        <v/>
      </c>
      <c r="N3661" s="9" t="str">
        <f t="shared" ca="1" si="978"/>
        <v/>
      </c>
      <c r="O3661" s="11">
        <f t="shared" ca="1" si="971"/>
        <v>40420</v>
      </c>
      <c r="P3661" s="31">
        <f t="shared" ca="1" si="984"/>
        <v>84</v>
      </c>
      <c r="Q3661" s="9">
        <f t="shared" ca="1" si="979"/>
        <v>0</v>
      </c>
      <c r="R3661" s="34" t="str">
        <f t="shared" ca="1" si="985"/>
        <v>SELL</v>
      </c>
    </row>
    <row r="3662" spans="1:18" x14ac:dyDescent="0.3">
      <c r="A3662" s="9">
        <v>3659</v>
      </c>
      <c r="B3662" s="11">
        <f t="shared" ca="1" si="969"/>
        <v>40421</v>
      </c>
      <c r="C3662" s="17">
        <f t="shared" ca="1" si="970"/>
        <v>5402.4</v>
      </c>
      <c r="D3662" s="42">
        <f t="shared" ca="1" si="980"/>
        <v>-13.050000000000182</v>
      </c>
      <c r="E3662" s="15">
        <f t="shared" ca="1" si="972"/>
        <v>0</v>
      </c>
      <c r="F3662" s="15">
        <f t="shared" ca="1" si="973"/>
        <v>-13.050000000000182</v>
      </c>
      <c r="G3662" s="17">
        <f t="shared" ca="1" si="981"/>
        <v>14.060714285714312</v>
      </c>
      <c r="H3662" s="17">
        <f t="shared" ca="1" si="982"/>
        <v>15.360714285714364</v>
      </c>
      <c r="I3662" s="17">
        <f t="shared" ca="1" si="983"/>
        <v>0.91536851894907867</v>
      </c>
      <c r="J3662" s="23">
        <f t="shared" ca="1" si="974"/>
        <v>47.790725904345635</v>
      </c>
      <c r="K3662" s="19" t="str">
        <f t="shared" ca="1" si="975"/>
        <v/>
      </c>
      <c r="L3662" s="19" t="str">
        <f t="shared" ca="1" si="976"/>
        <v/>
      </c>
      <c r="M3662" s="9" t="str">
        <f t="shared" ca="1" si="977"/>
        <v/>
      </c>
      <c r="N3662" s="9" t="str">
        <f t="shared" ca="1" si="978"/>
        <v/>
      </c>
      <c r="O3662" s="11">
        <f t="shared" ca="1" si="971"/>
        <v>40421</v>
      </c>
      <c r="P3662" s="31">
        <f t="shared" ca="1" si="984"/>
        <v>84</v>
      </c>
      <c r="Q3662" s="9">
        <f t="shared" ca="1" si="979"/>
        <v>0</v>
      </c>
      <c r="R3662" s="34" t="str">
        <f t="shared" ca="1" si="985"/>
        <v>SELL</v>
      </c>
    </row>
    <row r="3663" spans="1:18" x14ac:dyDescent="0.3">
      <c r="A3663" s="9">
        <v>3660</v>
      </c>
      <c r="B3663" s="11">
        <f t="shared" ca="1" si="969"/>
        <v>40422</v>
      </c>
      <c r="C3663" s="17">
        <f t="shared" ca="1" si="970"/>
        <v>5471.85</v>
      </c>
      <c r="D3663" s="42">
        <f t="shared" ca="1" si="980"/>
        <v>69.450000000000728</v>
      </c>
      <c r="E3663" s="15">
        <f t="shared" ca="1" si="972"/>
        <v>69.450000000000728</v>
      </c>
      <c r="F3663" s="15">
        <f t="shared" ca="1" si="973"/>
        <v>0</v>
      </c>
      <c r="G3663" s="17">
        <f t="shared" ca="1" si="981"/>
        <v>19.02142857142865</v>
      </c>
      <c r="H3663" s="17">
        <f t="shared" ca="1" si="982"/>
        <v>15.064285714285754</v>
      </c>
      <c r="I3663" s="17">
        <f t="shared" ca="1" si="983"/>
        <v>1.2626837363679488</v>
      </c>
      <c r="J3663" s="23">
        <f t="shared" ca="1" si="974"/>
        <v>55.804694048616973</v>
      </c>
      <c r="K3663" s="19" t="str">
        <f t="shared" ca="1" si="975"/>
        <v/>
      </c>
      <c r="L3663" s="19" t="str">
        <f t="shared" ca="1" si="976"/>
        <v/>
      </c>
      <c r="M3663" s="9" t="str">
        <f t="shared" ca="1" si="977"/>
        <v/>
      </c>
      <c r="N3663" s="9" t="str">
        <f t="shared" ca="1" si="978"/>
        <v/>
      </c>
      <c r="O3663" s="11">
        <f t="shared" ca="1" si="971"/>
        <v>40422</v>
      </c>
      <c r="P3663" s="31">
        <f t="shared" ca="1" si="984"/>
        <v>84</v>
      </c>
      <c r="Q3663" s="9">
        <f t="shared" ca="1" si="979"/>
        <v>0</v>
      </c>
      <c r="R3663" s="34" t="str">
        <f t="shared" ca="1" si="985"/>
        <v>SELL</v>
      </c>
    </row>
    <row r="3664" spans="1:18" x14ac:dyDescent="0.3">
      <c r="A3664" s="9">
        <v>3661</v>
      </c>
      <c r="B3664" s="11">
        <f t="shared" ca="1" si="969"/>
        <v>40423</v>
      </c>
      <c r="C3664" s="17">
        <f t="shared" ca="1" si="970"/>
        <v>5486.15</v>
      </c>
      <c r="D3664" s="42">
        <f t="shared" ca="1" si="980"/>
        <v>14.299999999999272</v>
      </c>
      <c r="E3664" s="15">
        <f t="shared" ca="1" si="972"/>
        <v>14.299999999999272</v>
      </c>
      <c r="F3664" s="15">
        <f t="shared" ca="1" si="973"/>
        <v>0</v>
      </c>
      <c r="G3664" s="17">
        <f t="shared" ca="1" si="981"/>
        <v>17.496428571428559</v>
      </c>
      <c r="H3664" s="17">
        <f t="shared" ca="1" si="982"/>
        <v>15.064285714285754</v>
      </c>
      <c r="I3664" s="17">
        <f t="shared" ca="1" si="983"/>
        <v>1.1614509246088154</v>
      </c>
      <c r="J3664" s="23">
        <f t="shared" ca="1" si="974"/>
        <v>53.734781178019006</v>
      </c>
      <c r="K3664" s="19" t="str">
        <f t="shared" ca="1" si="975"/>
        <v/>
      </c>
      <c r="L3664" s="19" t="str">
        <f t="shared" ca="1" si="976"/>
        <v/>
      </c>
      <c r="M3664" s="9" t="str">
        <f t="shared" ca="1" si="977"/>
        <v/>
      </c>
      <c r="N3664" s="9" t="str">
        <f t="shared" ca="1" si="978"/>
        <v/>
      </c>
      <c r="O3664" s="11">
        <f t="shared" ca="1" si="971"/>
        <v>40423</v>
      </c>
      <c r="P3664" s="31">
        <f t="shared" ca="1" si="984"/>
        <v>84</v>
      </c>
      <c r="Q3664" s="9">
        <f t="shared" ca="1" si="979"/>
        <v>0</v>
      </c>
      <c r="R3664" s="34" t="str">
        <f t="shared" ca="1" si="985"/>
        <v>SELL</v>
      </c>
    </row>
    <row r="3665" spans="1:18" x14ac:dyDescent="0.3">
      <c r="A3665" s="9">
        <v>3662</v>
      </c>
      <c r="B3665" s="11">
        <f t="shared" ca="1" si="969"/>
        <v>40424</v>
      </c>
      <c r="C3665" s="17">
        <f t="shared" ca="1" si="970"/>
        <v>5479.4</v>
      </c>
      <c r="D3665" s="42">
        <f t="shared" ca="1" si="980"/>
        <v>-6.75</v>
      </c>
      <c r="E3665" s="15">
        <f t="shared" ca="1" si="972"/>
        <v>0</v>
      </c>
      <c r="F3665" s="15">
        <f t="shared" ca="1" si="973"/>
        <v>-6.75</v>
      </c>
      <c r="G3665" s="17">
        <f t="shared" ca="1" si="981"/>
        <v>17.496428571428559</v>
      </c>
      <c r="H3665" s="17">
        <f t="shared" ca="1" si="982"/>
        <v>13.132142857142883</v>
      </c>
      <c r="I3665" s="17">
        <f t="shared" ca="1" si="983"/>
        <v>1.3323361435953187</v>
      </c>
      <c r="J3665" s="23">
        <f t="shared" ca="1" si="974"/>
        <v>57.124533582089484</v>
      </c>
      <c r="K3665" s="19" t="str">
        <f t="shared" ca="1" si="975"/>
        <v/>
      </c>
      <c r="L3665" s="19" t="str">
        <f t="shared" ca="1" si="976"/>
        <v/>
      </c>
      <c r="M3665" s="9" t="str">
        <f t="shared" ca="1" si="977"/>
        <v/>
      </c>
      <c r="N3665" s="9" t="str">
        <f t="shared" ca="1" si="978"/>
        <v/>
      </c>
      <c r="O3665" s="11">
        <f t="shared" ca="1" si="971"/>
        <v>40424</v>
      </c>
      <c r="P3665" s="31">
        <f t="shared" ca="1" si="984"/>
        <v>84</v>
      </c>
      <c r="Q3665" s="9">
        <f t="shared" ca="1" si="979"/>
        <v>0</v>
      </c>
      <c r="R3665" s="34" t="str">
        <f t="shared" ca="1" si="985"/>
        <v>SELL</v>
      </c>
    </row>
    <row r="3666" spans="1:18" x14ac:dyDescent="0.3">
      <c r="A3666" s="9">
        <v>3663</v>
      </c>
      <c r="B3666" s="11">
        <f t="shared" ca="1" si="969"/>
        <v>40427</v>
      </c>
      <c r="C3666" s="17">
        <f t="shared" ca="1" si="970"/>
        <v>5576.95</v>
      </c>
      <c r="D3666" s="42">
        <f t="shared" ca="1" si="980"/>
        <v>97.550000000000182</v>
      </c>
      <c r="E3666" s="15">
        <f t="shared" ca="1" si="972"/>
        <v>97.550000000000182</v>
      </c>
      <c r="F3666" s="15">
        <f t="shared" ca="1" si="973"/>
        <v>0</v>
      </c>
      <c r="G3666" s="17">
        <f t="shared" ca="1" si="981"/>
        <v>24.464285714285715</v>
      </c>
      <c r="H3666" s="17">
        <f t="shared" ca="1" si="982"/>
        <v>12.835714285714273</v>
      </c>
      <c r="I3666" s="17">
        <f t="shared" ca="1" si="983"/>
        <v>1.9059543683917661</v>
      </c>
      <c r="J3666" s="23">
        <f t="shared" ca="1" si="974"/>
        <v>65.587897357334384</v>
      </c>
      <c r="K3666" s="19" t="str">
        <f t="shared" ca="1" si="975"/>
        <v/>
      </c>
      <c r="L3666" s="19" t="str">
        <f t="shared" ca="1" si="976"/>
        <v/>
      </c>
      <c r="M3666" s="9" t="str">
        <f t="shared" ca="1" si="977"/>
        <v/>
      </c>
      <c r="N3666" s="9" t="str">
        <f t="shared" ca="1" si="978"/>
        <v/>
      </c>
      <c r="O3666" s="11">
        <f t="shared" ca="1" si="971"/>
        <v>40427</v>
      </c>
      <c r="P3666" s="31">
        <f t="shared" ca="1" si="984"/>
        <v>84</v>
      </c>
      <c r="Q3666" s="9">
        <f t="shared" ca="1" si="979"/>
        <v>0</v>
      </c>
      <c r="R3666" s="34" t="str">
        <f t="shared" ca="1" si="985"/>
        <v>SELL</v>
      </c>
    </row>
    <row r="3667" spans="1:18" x14ac:dyDescent="0.3">
      <c r="A3667" s="9">
        <v>3664</v>
      </c>
      <c r="B3667" s="11">
        <f t="shared" ca="1" si="969"/>
        <v>40428</v>
      </c>
      <c r="C3667" s="17">
        <f t="shared" ca="1" si="970"/>
        <v>5604</v>
      </c>
      <c r="D3667" s="42">
        <f t="shared" ca="1" si="980"/>
        <v>27.050000000000182</v>
      </c>
      <c r="E3667" s="15">
        <f t="shared" ca="1" si="972"/>
        <v>27.050000000000182</v>
      </c>
      <c r="F3667" s="15">
        <f t="shared" ca="1" si="973"/>
        <v>0</v>
      </c>
      <c r="G3667" s="17">
        <f t="shared" ca="1" si="981"/>
        <v>21.753571428571441</v>
      </c>
      <c r="H3667" s="17">
        <f t="shared" ca="1" si="982"/>
        <v>12.835714285714273</v>
      </c>
      <c r="I3667" s="17">
        <f t="shared" ca="1" si="983"/>
        <v>1.6947690595436866</v>
      </c>
      <c r="J3667" s="23">
        <f t="shared" ca="1" si="974"/>
        <v>62.891068662880777</v>
      </c>
      <c r="K3667" s="19" t="str">
        <f t="shared" ca="1" si="975"/>
        <v/>
      </c>
      <c r="L3667" s="19" t="str">
        <f t="shared" ca="1" si="976"/>
        <v/>
      </c>
      <c r="M3667" s="9" t="str">
        <f t="shared" ca="1" si="977"/>
        <v/>
      </c>
      <c r="N3667" s="9" t="str">
        <f t="shared" ca="1" si="978"/>
        <v/>
      </c>
      <c r="O3667" s="11">
        <f t="shared" ca="1" si="971"/>
        <v>40428</v>
      </c>
      <c r="P3667" s="31">
        <f t="shared" ca="1" si="984"/>
        <v>84</v>
      </c>
      <c r="Q3667" s="9">
        <f t="shared" ca="1" si="979"/>
        <v>0</v>
      </c>
      <c r="R3667" s="34" t="str">
        <f t="shared" ca="1" si="985"/>
        <v>SELL</v>
      </c>
    </row>
    <row r="3668" spans="1:18" x14ac:dyDescent="0.3">
      <c r="A3668" s="9">
        <v>3665</v>
      </c>
      <c r="B3668" s="11">
        <f t="shared" ca="1" si="969"/>
        <v>40429</v>
      </c>
      <c r="C3668" s="17">
        <f t="shared" ca="1" si="970"/>
        <v>5607.85</v>
      </c>
      <c r="D3668" s="42">
        <f t="shared" ca="1" si="980"/>
        <v>3.8500000000003638</v>
      </c>
      <c r="E3668" s="15">
        <f t="shared" ca="1" si="972"/>
        <v>3.8500000000003638</v>
      </c>
      <c r="F3668" s="15">
        <f t="shared" ca="1" si="973"/>
        <v>0</v>
      </c>
      <c r="G3668" s="17">
        <f t="shared" ca="1" si="981"/>
        <v>17.667857142857169</v>
      </c>
      <c r="H3668" s="17">
        <f t="shared" ca="1" si="982"/>
        <v>12.835714285714273</v>
      </c>
      <c r="I3668" s="17">
        <f t="shared" ca="1" si="983"/>
        <v>1.376460767946581</v>
      </c>
      <c r="J3668" s="23">
        <f t="shared" ca="1" si="974"/>
        <v>57.920618194590851</v>
      </c>
      <c r="K3668" s="19" t="str">
        <f t="shared" ca="1" si="975"/>
        <v/>
      </c>
      <c r="L3668" s="19" t="str">
        <f t="shared" ca="1" si="976"/>
        <v/>
      </c>
      <c r="M3668" s="9" t="str">
        <f t="shared" ca="1" si="977"/>
        <v/>
      </c>
      <c r="N3668" s="9" t="str">
        <f t="shared" ca="1" si="978"/>
        <v/>
      </c>
      <c r="O3668" s="11">
        <f t="shared" ca="1" si="971"/>
        <v>40429</v>
      </c>
      <c r="P3668" s="31">
        <f t="shared" ca="1" si="984"/>
        <v>84</v>
      </c>
      <c r="Q3668" s="9">
        <f t="shared" ca="1" si="979"/>
        <v>0</v>
      </c>
      <c r="R3668" s="34" t="str">
        <f t="shared" ca="1" si="985"/>
        <v>SELL</v>
      </c>
    </row>
    <row r="3669" spans="1:18" x14ac:dyDescent="0.3">
      <c r="A3669" s="9">
        <v>3666</v>
      </c>
      <c r="B3669" s="11">
        <f t="shared" ca="1" si="969"/>
        <v>40430</v>
      </c>
      <c r="C3669" s="17">
        <f t="shared" ca="1" si="970"/>
        <v>5640.05</v>
      </c>
      <c r="D3669" s="42">
        <f t="shared" ca="1" si="980"/>
        <v>32.199999999999818</v>
      </c>
      <c r="E3669" s="15">
        <f t="shared" ca="1" si="972"/>
        <v>32.199999999999818</v>
      </c>
      <c r="F3669" s="15">
        <f t="shared" ca="1" si="973"/>
        <v>0</v>
      </c>
      <c r="G3669" s="17">
        <f t="shared" ca="1" si="981"/>
        <v>19.967857142857156</v>
      </c>
      <c r="H3669" s="17">
        <f t="shared" ca="1" si="982"/>
        <v>12.153571428571402</v>
      </c>
      <c r="I3669" s="17">
        <f t="shared" ca="1" si="983"/>
        <v>1.6429620922715298</v>
      </c>
      <c r="J3669" s="23">
        <f t="shared" ca="1" si="974"/>
        <v>62.163664665332512</v>
      </c>
      <c r="K3669" s="19" t="str">
        <f t="shared" ca="1" si="975"/>
        <v/>
      </c>
      <c r="L3669" s="19" t="str">
        <f t="shared" ca="1" si="976"/>
        <v/>
      </c>
      <c r="M3669" s="9" t="str">
        <f t="shared" ca="1" si="977"/>
        <v/>
      </c>
      <c r="N3669" s="9" t="str">
        <f t="shared" ca="1" si="978"/>
        <v/>
      </c>
      <c r="O3669" s="11">
        <f t="shared" ca="1" si="971"/>
        <v>40430</v>
      </c>
      <c r="P3669" s="31">
        <f t="shared" ca="1" si="984"/>
        <v>84</v>
      </c>
      <c r="Q3669" s="9">
        <f t="shared" ca="1" si="979"/>
        <v>0</v>
      </c>
      <c r="R3669" s="34" t="str">
        <f t="shared" ca="1" si="985"/>
        <v>SELL</v>
      </c>
    </row>
    <row r="3670" spans="1:18" x14ac:dyDescent="0.3">
      <c r="A3670" s="9">
        <v>3667</v>
      </c>
      <c r="B3670" s="11">
        <f t="shared" ca="1" si="969"/>
        <v>40434</v>
      </c>
      <c r="C3670" s="17">
        <f t="shared" ca="1" si="970"/>
        <v>5760</v>
      </c>
      <c r="D3670" s="42">
        <f t="shared" ca="1" si="980"/>
        <v>119.94999999999982</v>
      </c>
      <c r="E3670" s="15">
        <f t="shared" ca="1" si="972"/>
        <v>119.94999999999982</v>
      </c>
      <c r="F3670" s="15">
        <f t="shared" ca="1" si="973"/>
        <v>0</v>
      </c>
      <c r="G3670" s="17">
        <f t="shared" ca="1" si="981"/>
        <v>27.617857142857115</v>
      </c>
      <c r="H3670" s="17">
        <f t="shared" ca="1" si="982"/>
        <v>12.153571428571402</v>
      </c>
      <c r="I3670" s="17">
        <f t="shared" ca="1" si="983"/>
        <v>2.2724066999706167</v>
      </c>
      <c r="J3670" s="23">
        <f t="shared" ca="1" si="974"/>
        <v>69.441451149425319</v>
      </c>
      <c r="K3670" s="19" t="str">
        <f t="shared" ca="1" si="975"/>
        <v/>
      </c>
      <c r="L3670" s="19" t="str">
        <f t="shared" ca="1" si="976"/>
        <v/>
      </c>
      <c r="M3670" s="9" t="str">
        <f t="shared" ca="1" si="977"/>
        <v/>
      </c>
      <c r="N3670" s="9" t="str">
        <f t="shared" ca="1" si="978"/>
        <v/>
      </c>
      <c r="O3670" s="11">
        <f t="shared" ca="1" si="971"/>
        <v>40434</v>
      </c>
      <c r="P3670" s="31">
        <f t="shared" ca="1" si="984"/>
        <v>84</v>
      </c>
      <c r="Q3670" s="9">
        <f t="shared" ca="1" si="979"/>
        <v>0</v>
      </c>
      <c r="R3670" s="34" t="str">
        <f t="shared" ca="1" si="985"/>
        <v>SELL</v>
      </c>
    </row>
    <row r="3671" spans="1:18" x14ac:dyDescent="0.3">
      <c r="A3671" s="9">
        <v>3668</v>
      </c>
      <c r="B3671" s="11">
        <f t="shared" ca="1" si="969"/>
        <v>40435</v>
      </c>
      <c r="C3671" s="17">
        <f t="shared" ca="1" si="970"/>
        <v>5795.55</v>
      </c>
      <c r="D3671" s="42">
        <f t="shared" ca="1" si="980"/>
        <v>35.550000000000182</v>
      </c>
      <c r="E3671" s="15">
        <f t="shared" ca="1" si="972"/>
        <v>35.550000000000182</v>
      </c>
      <c r="F3671" s="15">
        <f t="shared" ca="1" si="973"/>
        <v>0</v>
      </c>
      <c r="G3671" s="17">
        <f t="shared" ca="1" si="981"/>
        <v>30.157142857142844</v>
      </c>
      <c r="H3671" s="17">
        <f t="shared" ca="1" si="982"/>
        <v>9.4107142857142865</v>
      </c>
      <c r="I3671" s="17">
        <f t="shared" ca="1" si="983"/>
        <v>3.2045540796963929</v>
      </c>
      <c r="J3671" s="23">
        <f t="shared" ca="1" si="974"/>
        <v>76.216265005866944</v>
      </c>
      <c r="K3671" s="19" t="str">
        <f t="shared" ca="1" si="975"/>
        <v>SELL</v>
      </c>
      <c r="L3671" s="19" t="str">
        <f t="shared" ca="1" si="976"/>
        <v/>
      </c>
      <c r="M3671" s="9" t="str">
        <f t="shared" ca="1" si="977"/>
        <v/>
      </c>
      <c r="N3671" s="9" t="str">
        <f t="shared" ca="1" si="978"/>
        <v/>
      </c>
      <c r="O3671" s="11">
        <f t="shared" ca="1" si="971"/>
        <v>40435</v>
      </c>
      <c r="P3671" s="31">
        <f t="shared" ca="1" si="984"/>
        <v>84</v>
      </c>
      <c r="Q3671" s="9">
        <f t="shared" ca="1" si="979"/>
        <v>0</v>
      </c>
      <c r="R3671" s="34" t="str">
        <f t="shared" ca="1" si="985"/>
        <v>SELL</v>
      </c>
    </row>
    <row r="3672" spans="1:18" x14ac:dyDescent="0.3">
      <c r="A3672" s="9">
        <v>3669</v>
      </c>
      <c r="B3672" s="11">
        <f t="shared" ca="1" si="969"/>
        <v>40436</v>
      </c>
      <c r="C3672" s="17">
        <f t="shared" ca="1" si="970"/>
        <v>5860.95</v>
      </c>
      <c r="D3672" s="42">
        <f t="shared" ca="1" si="980"/>
        <v>65.399999999999636</v>
      </c>
      <c r="E3672" s="15">
        <f t="shared" ca="1" si="972"/>
        <v>65.399999999999636</v>
      </c>
      <c r="F3672" s="15">
        <f t="shared" ca="1" si="973"/>
        <v>0</v>
      </c>
      <c r="G3672" s="17">
        <f t="shared" ca="1" si="981"/>
        <v>34.828571428571387</v>
      </c>
      <c r="H3672" s="17">
        <f t="shared" ca="1" si="982"/>
        <v>6.3571428571428568</v>
      </c>
      <c r="I3672" s="17">
        <f t="shared" ca="1" si="983"/>
        <v>5.4786516853932525</v>
      </c>
      <c r="J3672" s="23">
        <f t="shared" ca="1" si="974"/>
        <v>84.564689559486638</v>
      </c>
      <c r="K3672" s="19" t="str">
        <f t="shared" ca="1" si="975"/>
        <v>SELL</v>
      </c>
      <c r="L3672" s="19" t="str">
        <f t="shared" ca="1" si="976"/>
        <v/>
      </c>
      <c r="M3672" s="9" t="str">
        <f t="shared" ca="1" si="977"/>
        <v/>
      </c>
      <c r="N3672" s="9" t="str">
        <f t="shared" ca="1" si="978"/>
        <v/>
      </c>
      <c r="O3672" s="11">
        <f t="shared" ca="1" si="971"/>
        <v>40436</v>
      </c>
      <c r="P3672" s="31">
        <f t="shared" ca="1" si="984"/>
        <v>84</v>
      </c>
      <c r="Q3672" s="9">
        <f t="shared" ca="1" si="979"/>
        <v>0</v>
      </c>
      <c r="R3672" s="34" t="str">
        <f t="shared" ca="1" si="985"/>
        <v>SELL</v>
      </c>
    </row>
    <row r="3673" spans="1:18" x14ac:dyDescent="0.3">
      <c r="A3673" s="9">
        <v>3670</v>
      </c>
      <c r="B3673" s="11">
        <f t="shared" ca="1" si="969"/>
        <v>40437</v>
      </c>
      <c r="C3673" s="17">
        <f t="shared" ca="1" si="970"/>
        <v>5828.7</v>
      </c>
      <c r="D3673" s="42">
        <f t="shared" ca="1" si="980"/>
        <v>-32.25</v>
      </c>
      <c r="E3673" s="15">
        <f t="shared" ca="1" si="972"/>
        <v>0</v>
      </c>
      <c r="F3673" s="15">
        <f t="shared" ca="1" si="973"/>
        <v>-32.25</v>
      </c>
      <c r="G3673" s="17">
        <f t="shared" ca="1" si="981"/>
        <v>33.717857142857156</v>
      </c>
      <c r="H3673" s="17">
        <f t="shared" ca="1" si="982"/>
        <v>8.6607142857142865</v>
      </c>
      <c r="I3673" s="17">
        <f t="shared" ca="1" si="983"/>
        <v>3.8931958762886612</v>
      </c>
      <c r="J3673" s="23">
        <f t="shared" ca="1" si="974"/>
        <v>79.563458621270868</v>
      </c>
      <c r="K3673" s="19" t="str">
        <f t="shared" ca="1" si="975"/>
        <v>SELL</v>
      </c>
      <c r="L3673" s="19" t="str">
        <f t="shared" ca="1" si="976"/>
        <v/>
      </c>
      <c r="M3673" s="9" t="str">
        <f t="shared" ca="1" si="977"/>
        <v/>
      </c>
      <c r="N3673" s="9" t="str">
        <f t="shared" ca="1" si="978"/>
        <v/>
      </c>
      <c r="O3673" s="11">
        <f t="shared" ca="1" si="971"/>
        <v>40437</v>
      </c>
      <c r="P3673" s="31">
        <f t="shared" ca="1" si="984"/>
        <v>84</v>
      </c>
      <c r="Q3673" s="9">
        <f t="shared" ca="1" si="979"/>
        <v>0</v>
      </c>
      <c r="R3673" s="34" t="str">
        <f t="shared" ca="1" si="985"/>
        <v>SELL</v>
      </c>
    </row>
    <row r="3674" spans="1:18" x14ac:dyDescent="0.3">
      <c r="A3674" s="9">
        <v>3671</v>
      </c>
      <c r="B3674" s="11">
        <f t="shared" ca="1" si="969"/>
        <v>40438</v>
      </c>
      <c r="C3674" s="17">
        <f t="shared" ca="1" si="970"/>
        <v>5884.95</v>
      </c>
      <c r="D3674" s="42">
        <f t="shared" ca="1" si="980"/>
        <v>56.25</v>
      </c>
      <c r="E3674" s="15">
        <f t="shared" ca="1" si="972"/>
        <v>56.25</v>
      </c>
      <c r="F3674" s="15">
        <f t="shared" ca="1" si="973"/>
        <v>0</v>
      </c>
      <c r="G3674" s="17">
        <f t="shared" ca="1" si="981"/>
        <v>37.735714285714302</v>
      </c>
      <c r="H3674" s="17">
        <f t="shared" ca="1" si="982"/>
        <v>3.7178571428571558</v>
      </c>
      <c r="I3674" s="17">
        <f t="shared" ca="1" si="983"/>
        <v>10.149855907780948</v>
      </c>
      <c r="J3674" s="23">
        <f t="shared" ca="1" si="974"/>
        <v>91.031274231067428</v>
      </c>
      <c r="K3674" s="19" t="str">
        <f t="shared" ca="1" si="975"/>
        <v>SELL</v>
      </c>
      <c r="L3674" s="19" t="str">
        <f t="shared" ca="1" si="976"/>
        <v/>
      </c>
      <c r="M3674" s="9" t="str">
        <f t="shared" ca="1" si="977"/>
        <v/>
      </c>
      <c r="N3674" s="9" t="str">
        <f t="shared" ca="1" si="978"/>
        <v/>
      </c>
      <c r="O3674" s="11">
        <f t="shared" ca="1" si="971"/>
        <v>40438</v>
      </c>
      <c r="P3674" s="31">
        <f t="shared" ca="1" si="984"/>
        <v>84</v>
      </c>
      <c r="Q3674" s="9">
        <f t="shared" ca="1" si="979"/>
        <v>0</v>
      </c>
      <c r="R3674" s="34" t="str">
        <f t="shared" ca="1" si="985"/>
        <v>SELL</v>
      </c>
    </row>
    <row r="3675" spans="1:18" x14ac:dyDescent="0.3">
      <c r="A3675" s="9">
        <v>3672</v>
      </c>
      <c r="B3675" s="11">
        <f t="shared" ca="1" si="969"/>
        <v>40441</v>
      </c>
      <c r="C3675" s="17">
        <f t="shared" ca="1" si="970"/>
        <v>5980.45</v>
      </c>
      <c r="D3675" s="42">
        <f t="shared" ca="1" si="980"/>
        <v>95.5</v>
      </c>
      <c r="E3675" s="15">
        <f t="shared" ca="1" si="972"/>
        <v>95.5</v>
      </c>
      <c r="F3675" s="15">
        <f t="shared" ca="1" si="973"/>
        <v>0</v>
      </c>
      <c r="G3675" s="17">
        <f t="shared" ca="1" si="981"/>
        <v>44.07500000000001</v>
      </c>
      <c r="H3675" s="17">
        <f t="shared" ca="1" si="982"/>
        <v>3.7178571428571558</v>
      </c>
      <c r="I3675" s="17">
        <f t="shared" ca="1" si="983"/>
        <v>11.854947166186321</v>
      </c>
      <c r="J3675" s="23">
        <f t="shared" ca="1" si="974"/>
        <v>92.220893737856798</v>
      </c>
      <c r="K3675" s="19" t="str">
        <f t="shared" ca="1" si="975"/>
        <v>SELL</v>
      </c>
      <c r="L3675" s="19" t="str">
        <f t="shared" ca="1" si="976"/>
        <v/>
      </c>
      <c r="M3675" s="9" t="str">
        <f t="shared" ca="1" si="977"/>
        <v/>
      </c>
      <c r="N3675" s="9" t="str">
        <f t="shared" ca="1" si="978"/>
        <v/>
      </c>
      <c r="O3675" s="11">
        <f t="shared" ca="1" si="971"/>
        <v>40441</v>
      </c>
      <c r="P3675" s="31">
        <f t="shared" ca="1" si="984"/>
        <v>84</v>
      </c>
      <c r="Q3675" s="9">
        <f t="shared" ca="1" si="979"/>
        <v>0</v>
      </c>
      <c r="R3675" s="34" t="str">
        <f t="shared" ca="1" si="985"/>
        <v>SELL</v>
      </c>
    </row>
    <row r="3676" spans="1:18" x14ac:dyDescent="0.3">
      <c r="A3676" s="9">
        <v>3673</v>
      </c>
      <c r="B3676" s="11">
        <f t="shared" ca="1" si="969"/>
        <v>40442</v>
      </c>
      <c r="C3676" s="17">
        <f t="shared" ca="1" si="970"/>
        <v>6009.05</v>
      </c>
      <c r="D3676" s="42">
        <f t="shared" ca="1" si="980"/>
        <v>28.600000000000364</v>
      </c>
      <c r="E3676" s="15">
        <f t="shared" ca="1" si="972"/>
        <v>28.600000000000364</v>
      </c>
      <c r="F3676" s="15">
        <f t="shared" ca="1" si="973"/>
        <v>0</v>
      </c>
      <c r="G3676" s="17">
        <f t="shared" ca="1" si="981"/>
        <v>46.117857142857183</v>
      </c>
      <c r="H3676" s="17">
        <f t="shared" ca="1" si="982"/>
        <v>2.7857142857142856</v>
      </c>
      <c r="I3676" s="17">
        <f t="shared" ca="1" si="983"/>
        <v>16.55512820512822</v>
      </c>
      <c r="J3676" s="23">
        <f t="shared" ca="1" si="974"/>
        <v>94.303658803768357</v>
      </c>
      <c r="K3676" s="19" t="str">
        <f t="shared" ca="1" si="975"/>
        <v>SELL</v>
      </c>
      <c r="L3676" s="19" t="str">
        <f t="shared" ca="1" si="976"/>
        <v/>
      </c>
      <c r="M3676" s="9" t="str">
        <f t="shared" ca="1" si="977"/>
        <v/>
      </c>
      <c r="N3676" s="9" t="str">
        <f t="shared" ca="1" si="978"/>
        <v/>
      </c>
      <c r="O3676" s="11">
        <f t="shared" ca="1" si="971"/>
        <v>40442</v>
      </c>
      <c r="P3676" s="31">
        <f t="shared" ca="1" si="984"/>
        <v>84</v>
      </c>
      <c r="Q3676" s="9">
        <f t="shared" ca="1" si="979"/>
        <v>0</v>
      </c>
      <c r="R3676" s="34" t="str">
        <f t="shared" ca="1" si="985"/>
        <v>SELL</v>
      </c>
    </row>
    <row r="3677" spans="1:18" x14ac:dyDescent="0.3">
      <c r="A3677" s="9">
        <v>3674</v>
      </c>
      <c r="B3677" s="11">
        <f t="shared" ca="1" si="969"/>
        <v>40443</v>
      </c>
      <c r="C3677" s="17">
        <f t="shared" ca="1" si="970"/>
        <v>5991</v>
      </c>
      <c r="D3677" s="42">
        <f t="shared" ca="1" si="980"/>
        <v>-18.050000000000182</v>
      </c>
      <c r="E3677" s="15">
        <f t="shared" ca="1" si="972"/>
        <v>0</v>
      </c>
      <c r="F3677" s="15">
        <f t="shared" ca="1" si="973"/>
        <v>-18.050000000000182</v>
      </c>
      <c r="G3677" s="17">
        <f t="shared" ca="1" si="981"/>
        <v>41.157142857142844</v>
      </c>
      <c r="H3677" s="17">
        <f t="shared" ca="1" si="982"/>
        <v>4.0750000000000126</v>
      </c>
      <c r="I3677" s="17">
        <f t="shared" ca="1" si="983"/>
        <v>10.099912357581035</v>
      </c>
      <c r="J3677" s="23">
        <f t="shared" ca="1" si="974"/>
        <v>90.990919857876008</v>
      </c>
      <c r="K3677" s="19" t="str">
        <f t="shared" ca="1" si="975"/>
        <v>SELL</v>
      </c>
      <c r="L3677" s="19" t="str">
        <f t="shared" ca="1" si="976"/>
        <v/>
      </c>
      <c r="M3677" s="9" t="str">
        <f t="shared" ca="1" si="977"/>
        <v/>
      </c>
      <c r="N3677" s="9" t="str">
        <f t="shared" ca="1" si="978"/>
        <v/>
      </c>
      <c r="O3677" s="11">
        <f t="shared" ca="1" si="971"/>
        <v>40443</v>
      </c>
      <c r="P3677" s="31">
        <f t="shared" ca="1" si="984"/>
        <v>84</v>
      </c>
      <c r="Q3677" s="9">
        <f t="shared" ca="1" si="979"/>
        <v>0</v>
      </c>
      <c r="R3677" s="34" t="str">
        <f t="shared" ca="1" si="985"/>
        <v>SELL</v>
      </c>
    </row>
    <row r="3678" spans="1:18" x14ac:dyDescent="0.3">
      <c r="A3678" s="9">
        <v>3675</v>
      </c>
      <c r="B3678" s="11">
        <f t="shared" ca="1" si="969"/>
        <v>40444</v>
      </c>
      <c r="C3678" s="17">
        <f t="shared" ca="1" si="970"/>
        <v>5959.55</v>
      </c>
      <c r="D3678" s="42">
        <f t="shared" ca="1" si="980"/>
        <v>-31.449999999999818</v>
      </c>
      <c r="E3678" s="15">
        <f t="shared" ca="1" si="972"/>
        <v>0</v>
      </c>
      <c r="F3678" s="15">
        <f t="shared" ca="1" si="973"/>
        <v>-31.449999999999818</v>
      </c>
      <c r="G3678" s="17">
        <f t="shared" ca="1" si="981"/>
        <v>40.135714285714322</v>
      </c>
      <c r="H3678" s="17">
        <f t="shared" ca="1" si="982"/>
        <v>6.3214285714285712</v>
      </c>
      <c r="I3678" s="17">
        <f t="shared" ca="1" si="983"/>
        <v>6.3491525423728872</v>
      </c>
      <c r="J3678" s="23">
        <f t="shared" ca="1" si="974"/>
        <v>86.392988929889313</v>
      </c>
      <c r="K3678" s="19" t="str">
        <f t="shared" ca="1" si="975"/>
        <v>SELL</v>
      </c>
      <c r="L3678" s="19" t="str">
        <f t="shared" ca="1" si="976"/>
        <v/>
      </c>
      <c r="M3678" s="9" t="str">
        <f t="shared" ca="1" si="977"/>
        <v/>
      </c>
      <c r="N3678" s="9" t="str">
        <f t="shared" ca="1" si="978"/>
        <v/>
      </c>
      <c r="O3678" s="11">
        <f t="shared" ca="1" si="971"/>
        <v>40444</v>
      </c>
      <c r="P3678" s="31">
        <f t="shared" ca="1" si="984"/>
        <v>84</v>
      </c>
      <c r="Q3678" s="9">
        <f t="shared" ca="1" si="979"/>
        <v>0</v>
      </c>
      <c r="R3678" s="34" t="str">
        <f t="shared" ca="1" si="985"/>
        <v>SELL</v>
      </c>
    </row>
    <row r="3679" spans="1:18" x14ac:dyDescent="0.3">
      <c r="A3679" s="9">
        <v>3676</v>
      </c>
      <c r="B3679" s="11">
        <f t="shared" ca="1" si="969"/>
        <v>40445</v>
      </c>
      <c r="C3679" s="17">
        <f t="shared" ca="1" si="970"/>
        <v>6018.3</v>
      </c>
      <c r="D3679" s="42">
        <f t="shared" ca="1" si="980"/>
        <v>58.75</v>
      </c>
      <c r="E3679" s="15">
        <f t="shared" ca="1" si="972"/>
        <v>58.75</v>
      </c>
      <c r="F3679" s="15">
        <f t="shared" ca="1" si="973"/>
        <v>0</v>
      </c>
      <c r="G3679" s="17">
        <f t="shared" ca="1" si="981"/>
        <v>44.332142857142898</v>
      </c>
      <c r="H3679" s="17">
        <f t="shared" ca="1" si="982"/>
        <v>5.8392857142857144</v>
      </c>
      <c r="I3679" s="17">
        <f t="shared" ca="1" si="983"/>
        <v>7.5920489296636156</v>
      </c>
      <c r="J3679" s="23">
        <f t="shared" ca="1" si="974"/>
        <v>88.361332574031906</v>
      </c>
      <c r="K3679" s="19" t="str">
        <f t="shared" ca="1" si="975"/>
        <v>SELL</v>
      </c>
      <c r="L3679" s="19" t="str">
        <f t="shared" ca="1" si="976"/>
        <v/>
      </c>
      <c r="M3679" s="9" t="str">
        <f t="shared" ca="1" si="977"/>
        <v/>
      </c>
      <c r="N3679" s="9" t="str">
        <f t="shared" ca="1" si="978"/>
        <v/>
      </c>
      <c r="O3679" s="11">
        <f t="shared" ca="1" si="971"/>
        <v>40445</v>
      </c>
      <c r="P3679" s="31">
        <f t="shared" ca="1" si="984"/>
        <v>84</v>
      </c>
      <c r="Q3679" s="9">
        <f t="shared" ca="1" si="979"/>
        <v>0</v>
      </c>
      <c r="R3679" s="34" t="str">
        <f t="shared" ca="1" si="985"/>
        <v>SELL</v>
      </c>
    </row>
    <row r="3680" spans="1:18" x14ac:dyDescent="0.3">
      <c r="A3680" s="9">
        <v>3677</v>
      </c>
      <c r="B3680" s="11">
        <f t="shared" ca="1" si="969"/>
        <v>40448</v>
      </c>
      <c r="C3680" s="17">
        <f t="shared" ca="1" si="970"/>
        <v>6035.65</v>
      </c>
      <c r="D3680" s="42">
        <f t="shared" ca="1" si="980"/>
        <v>17.349999999999454</v>
      </c>
      <c r="E3680" s="15">
        <f t="shared" ca="1" si="972"/>
        <v>17.349999999999454</v>
      </c>
      <c r="F3680" s="15">
        <f t="shared" ca="1" si="973"/>
        <v>0</v>
      </c>
      <c r="G3680" s="17">
        <f t="shared" ca="1" si="981"/>
        <v>38.603571428571414</v>
      </c>
      <c r="H3680" s="17">
        <f t="shared" ca="1" si="982"/>
        <v>5.8392857142857144</v>
      </c>
      <c r="I3680" s="17">
        <f t="shared" ca="1" si="983"/>
        <v>6.6110091743119241</v>
      </c>
      <c r="J3680" s="23">
        <f t="shared" ca="1" si="974"/>
        <v>86.861137897782058</v>
      </c>
      <c r="K3680" s="19" t="str">
        <f t="shared" ca="1" si="975"/>
        <v>SELL</v>
      </c>
      <c r="L3680" s="19" t="str">
        <f t="shared" ca="1" si="976"/>
        <v/>
      </c>
      <c r="M3680" s="9" t="str">
        <f t="shared" ca="1" si="977"/>
        <v/>
      </c>
      <c r="N3680" s="9" t="str">
        <f t="shared" ca="1" si="978"/>
        <v/>
      </c>
      <c r="O3680" s="11">
        <f t="shared" ca="1" si="971"/>
        <v>40448</v>
      </c>
      <c r="P3680" s="31">
        <f t="shared" ca="1" si="984"/>
        <v>84</v>
      </c>
      <c r="Q3680" s="9">
        <f t="shared" ca="1" si="979"/>
        <v>0</v>
      </c>
      <c r="R3680" s="34" t="str">
        <f t="shared" ca="1" si="985"/>
        <v>SELL</v>
      </c>
    </row>
    <row r="3681" spans="1:18" x14ac:dyDescent="0.3">
      <c r="A3681" s="9">
        <v>3678</v>
      </c>
      <c r="B3681" s="11">
        <f t="shared" ca="1" si="969"/>
        <v>40449</v>
      </c>
      <c r="C3681" s="17">
        <f t="shared" ca="1" si="970"/>
        <v>6029.5</v>
      </c>
      <c r="D3681" s="42">
        <f t="shared" ca="1" si="980"/>
        <v>-6.1499999999996362</v>
      </c>
      <c r="E3681" s="15">
        <f t="shared" ca="1" si="972"/>
        <v>0</v>
      </c>
      <c r="F3681" s="15">
        <f t="shared" ca="1" si="973"/>
        <v>-6.1499999999996362</v>
      </c>
      <c r="G3681" s="17">
        <f t="shared" ca="1" si="981"/>
        <v>36.671428571428542</v>
      </c>
      <c r="H3681" s="17">
        <f t="shared" ca="1" si="982"/>
        <v>6.2785714285714027</v>
      </c>
      <c r="I3681" s="17">
        <f t="shared" ca="1" si="983"/>
        <v>5.8407281001137852</v>
      </c>
      <c r="J3681" s="23">
        <f t="shared" ca="1" si="974"/>
        <v>85.381673041742928</v>
      </c>
      <c r="K3681" s="19" t="str">
        <f t="shared" ca="1" si="975"/>
        <v>SELL</v>
      </c>
      <c r="L3681" s="19" t="str">
        <f t="shared" ca="1" si="976"/>
        <v/>
      </c>
      <c r="M3681" s="9" t="str">
        <f t="shared" ca="1" si="977"/>
        <v/>
      </c>
      <c r="N3681" s="9" t="str">
        <f t="shared" ca="1" si="978"/>
        <v/>
      </c>
      <c r="O3681" s="11">
        <f t="shared" ca="1" si="971"/>
        <v>40449</v>
      </c>
      <c r="P3681" s="31">
        <f t="shared" ca="1" si="984"/>
        <v>84</v>
      </c>
      <c r="Q3681" s="9">
        <f t="shared" ca="1" si="979"/>
        <v>0</v>
      </c>
      <c r="R3681" s="34" t="str">
        <f t="shared" ca="1" si="985"/>
        <v>SELL</v>
      </c>
    </row>
    <row r="3682" spans="1:18" x14ac:dyDescent="0.3">
      <c r="A3682" s="9">
        <v>3679</v>
      </c>
      <c r="B3682" s="11">
        <f t="shared" ca="1" si="969"/>
        <v>40450</v>
      </c>
      <c r="C3682" s="17">
        <f t="shared" ca="1" si="970"/>
        <v>5991.3</v>
      </c>
      <c r="D3682" s="42">
        <f t="shared" ca="1" si="980"/>
        <v>-38.199999999999818</v>
      </c>
      <c r="E3682" s="15">
        <f t="shared" ca="1" si="972"/>
        <v>0</v>
      </c>
      <c r="F3682" s="15">
        <f t="shared" ca="1" si="973"/>
        <v>-38.199999999999818</v>
      </c>
      <c r="G3682" s="17">
        <f t="shared" ca="1" si="981"/>
        <v>36.396428571428523</v>
      </c>
      <c r="H3682" s="17">
        <f t="shared" ca="1" si="982"/>
        <v>9.0071428571428189</v>
      </c>
      <c r="I3682" s="17">
        <f t="shared" ca="1" si="983"/>
        <v>4.0408406026962842</v>
      </c>
      <c r="J3682" s="23">
        <f t="shared" ca="1" si="974"/>
        <v>80.162038857862072</v>
      </c>
      <c r="K3682" s="19" t="str">
        <f t="shared" ca="1" si="975"/>
        <v>SELL</v>
      </c>
      <c r="L3682" s="19" t="str">
        <f t="shared" ca="1" si="976"/>
        <v/>
      </c>
      <c r="M3682" s="9" t="str">
        <f t="shared" ca="1" si="977"/>
        <v/>
      </c>
      <c r="N3682" s="9" t="str">
        <f t="shared" ca="1" si="978"/>
        <v/>
      </c>
      <c r="O3682" s="11">
        <f t="shared" ca="1" si="971"/>
        <v>40450</v>
      </c>
      <c r="P3682" s="31">
        <f t="shared" ca="1" si="984"/>
        <v>84</v>
      </c>
      <c r="Q3682" s="9">
        <f t="shared" ca="1" si="979"/>
        <v>0</v>
      </c>
      <c r="R3682" s="34" t="str">
        <f t="shared" ca="1" si="985"/>
        <v>SELL</v>
      </c>
    </row>
    <row r="3683" spans="1:18" x14ac:dyDescent="0.3">
      <c r="A3683" s="9">
        <v>3680</v>
      </c>
      <c r="B3683" s="11">
        <f t="shared" ca="1" si="969"/>
        <v>40451</v>
      </c>
      <c r="C3683" s="17">
        <f t="shared" ca="1" si="970"/>
        <v>6029.95</v>
      </c>
      <c r="D3683" s="42">
        <f t="shared" ca="1" si="980"/>
        <v>38.649999999999636</v>
      </c>
      <c r="E3683" s="15">
        <f t="shared" ca="1" si="972"/>
        <v>38.649999999999636</v>
      </c>
      <c r="F3683" s="15">
        <f t="shared" ca="1" si="973"/>
        <v>0</v>
      </c>
      <c r="G3683" s="17">
        <f t="shared" ca="1" si="981"/>
        <v>36.85714285714279</v>
      </c>
      <c r="H3683" s="17">
        <f t="shared" ca="1" si="982"/>
        <v>9.0071428571428189</v>
      </c>
      <c r="I3683" s="17">
        <f t="shared" ca="1" si="983"/>
        <v>4.0919904837430714</v>
      </c>
      <c r="J3683" s="23">
        <f t="shared" ca="1" si="974"/>
        <v>80.361314437003614</v>
      </c>
      <c r="K3683" s="19" t="str">
        <f t="shared" ca="1" si="975"/>
        <v>SELL</v>
      </c>
      <c r="L3683" s="19" t="str">
        <f t="shared" ca="1" si="976"/>
        <v/>
      </c>
      <c r="M3683" s="9" t="str">
        <f t="shared" ca="1" si="977"/>
        <v/>
      </c>
      <c r="N3683" s="9" t="str">
        <f t="shared" ca="1" si="978"/>
        <v/>
      </c>
      <c r="O3683" s="11">
        <f t="shared" ca="1" si="971"/>
        <v>40451</v>
      </c>
      <c r="P3683" s="31">
        <f t="shared" ca="1" si="984"/>
        <v>84</v>
      </c>
      <c r="Q3683" s="9">
        <f t="shared" ca="1" si="979"/>
        <v>0</v>
      </c>
      <c r="R3683" s="34" t="str">
        <f t="shared" ca="1" si="985"/>
        <v>SELL</v>
      </c>
    </row>
    <row r="3684" spans="1:18" x14ac:dyDescent="0.3">
      <c r="A3684" s="9">
        <v>3681</v>
      </c>
      <c r="B3684" s="11">
        <f t="shared" ca="1" si="969"/>
        <v>40452</v>
      </c>
      <c r="C3684" s="17">
        <f t="shared" ca="1" si="970"/>
        <v>6143.4</v>
      </c>
      <c r="D3684" s="42">
        <f t="shared" ca="1" si="980"/>
        <v>113.44999999999982</v>
      </c>
      <c r="E3684" s="15">
        <f t="shared" ca="1" si="972"/>
        <v>113.44999999999982</v>
      </c>
      <c r="F3684" s="15">
        <f t="shared" ca="1" si="973"/>
        <v>0</v>
      </c>
      <c r="G3684" s="17">
        <f t="shared" ca="1" si="981"/>
        <v>36.392857142857075</v>
      </c>
      <c r="H3684" s="17">
        <f t="shared" ca="1" si="982"/>
        <v>9.0071428571428189</v>
      </c>
      <c r="I3684" s="17">
        <f t="shared" ca="1" si="983"/>
        <v>4.0404440919904934</v>
      </c>
      <c r="J3684" s="23">
        <f t="shared" ca="1" si="974"/>
        <v>80.16047828823163</v>
      </c>
      <c r="K3684" s="19" t="str">
        <f t="shared" ca="1" si="975"/>
        <v>SELL</v>
      </c>
      <c r="L3684" s="19" t="str">
        <f t="shared" ca="1" si="976"/>
        <v/>
      </c>
      <c r="M3684" s="9" t="str">
        <f t="shared" ca="1" si="977"/>
        <v/>
      </c>
      <c r="N3684" s="9" t="str">
        <f t="shared" ca="1" si="978"/>
        <v/>
      </c>
      <c r="O3684" s="11">
        <f t="shared" ca="1" si="971"/>
        <v>40452</v>
      </c>
      <c r="P3684" s="31">
        <f t="shared" ca="1" si="984"/>
        <v>84</v>
      </c>
      <c r="Q3684" s="9">
        <f t="shared" ca="1" si="979"/>
        <v>0</v>
      </c>
      <c r="R3684" s="34" t="str">
        <f t="shared" ca="1" si="985"/>
        <v>SELL</v>
      </c>
    </row>
    <row r="3685" spans="1:18" x14ac:dyDescent="0.3">
      <c r="A3685" s="9">
        <v>3682</v>
      </c>
      <c r="B3685" s="11">
        <f t="shared" ca="1" si="969"/>
        <v>40455</v>
      </c>
      <c r="C3685" s="17">
        <f t="shared" ca="1" si="970"/>
        <v>6159.45</v>
      </c>
      <c r="D3685" s="42">
        <f t="shared" ca="1" si="980"/>
        <v>16.050000000000182</v>
      </c>
      <c r="E3685" s="15">
        <f t="shared" ca="1" si="972"/>
        <v>16.050000000000182</v>
      </c>
      <c r="F3685" s="15">
        <f t="shared" ca="1" si="973"/>
        <v>0</v>
      </c>
      <c r="G3685" s="17">
        <f t="shared" ca="1" si="981"/>
        <v>34.999999999999936</v>
      </c>
      <c r="H3685" s="17">
        <f t="shared" ca="1" si="982"/>
        <v>9.0071428571428189</v>
      </c>
      <c r="I3685" s="17">
        <f t="shared" ca="1" si="983"/>
        <v>3.8858049167327611</v>
      </c>
      <c r="J3685" s="23">
        <f t="shared" ca="1" si="974"/>
        <v>79.53254341827629</v>
      </c>
      <c r="K3685" s="19" t="str">
        <f t="shared" ca="1" si="975"/>
        <v>SELL</v>
      </c>
      <c r="L3685" s="19" t="str">
        <f t="shared" ca="1" si="976"/>
        <v/>
      </c>
      <c r="M3685" s="9" t="str">
        <f t="shared" ca="1" si="977"/>
        <v/>
      </c>
      <c r="N3685" s="9" t="str">
        <f t="shared" ca="1" si="978"/>
        <v/>
      </c>
      <c r="O3685" s="11">
        <f t="shared" ca="1" si="971"/>
        <v>40455</v>
      </c>
      <c r="P3685" s="31">
        <f t="shared" ca="1" si="984"/>
        <v>84</v>
      </c>
      <c r="Q3685" s="9">
        <f t="shared" ca="1" si="979"/>
        <v>0</v>
      </c>
      <c r="R3685" s="34" t="str">
        <f t="shared" ca="1" si="985"/>
        <v>SELL</v>
      </c>
    </row>
    <row r="3686" spans="1:18" x14ac:dyDescent="0.3">
      <c r="A3686" s="9">
        <v>3683</v>
      </c>
      <c r="B3686" s="11">
        <f t="shared" ca="1" si="969"/>
        <v>40456</v>
      </c>
      <c r="C3686" s="17">
        <f t="shared" ca="1" si="970"/>
        <v>6145.8</v>
      </c>
      <c r="D3686" s="42">
        <f t="shared" ca="1" si="980"/>
        <v>-13.649999999999636</v>
      </c>
      <c r="E3686" s="15">
        <f t="shared" ca="1" si="972"/>
        <v>0</v>
      </c>
      <c r="F3686" s="15">
        <f t="shared" ca="1" si="973"/>
        <v>-13.649999999999636</v>
      </c>
      <c r="G3686" s="17">
        <f t="shared" ca="1" si="981"/>
        <v>30.32857142857139</v>
      </c>
      <c r="H3686" s="17">
        <f t="shared" ca="1" si="982"/>
        <v>9.9821428571427919</v>
      </c>
      <c r="I3686" s="17">
        <f t="shared" ca="1" si="983"/>
        <v>3.0382826475849893</v>
      </c>
      <c r="J3686" s="23">
        <f t="shared" ca="1" si="974"/>
        <v>75.236998316647572</v>
      </c>
      <c r="K3686" s="19" t="str">
        <f t="shared" ca="1" si="975"/>
        <v>SELL</v>
      </c>
      <c r="L3686" s="19" t="str">
        <f t="shared" ca="1" si="976"/>
        <v/>
      </c>
      <c r="M3686" s="9" t="str">
        <f t="shared" ca="1" si="977"/>
        <v/>
      </c>
      <c r="N3686" s="9" t="str">
        <f t="shared" ca="1" si="978"/>
        <v/>
      </c>
      <c r="O3686" s="11">
        <f t="shared" ca="1" si="971"/>
        <v>40456</v>
      </c>
      <c r="P3686" s="31">
        <f t="shared" ca="1" si="984"/>
        <v>84</v>
      </c>
      <c r="Q3686" s="9">
        <f t="shared" ca="1" si="979"/>
        <v>0</v>
      </c>
      <c r="R3686" s="34" t="str">
        <f t="shared" ca="1" si="985"/>
        <v>SELL</v>
      </c>
    </row>
    <row r="3687" spans="1:18" x14ac:dyDescent="0.3">
      <c r="A3687" s="9">
        <v>3684</v>
      </c>
      <c r="B3687" s="11">
        <f t="shared" ca="1" si="969"/>
        <v>40457</v>
      </c>
      <c r="C3687" s="17">
        <f t="shared" ca="1" si="970"/>
        <v>6186.45</v>
      </c>
      <c r="D3687" s="42">
        <f t="shared" ca="1" si="980"/>
        <v>40.649999999999636</v>
      </c>
      <c r="E3687" s="15">
        <f t="shared" ca="1" si="972"/>
        <v>40.649999999999636</v>
      </c>
      <c r="F3687" s="15">
        <f t="shared" ca="1" si="973"/>
        <v>0</v>
      </c>
      <c r="G3687" s="17">
        <f t="shared" ca="1" si="981"/>
        <v>33.23214285714279</v>
      </c>
      <c r="H3687" s="17">
        <f t="shared" ca="1" si="982"/>
        <v>7.678571428571364</v>
      </c>
      <c r="I3687" s="17">
        <f t="shared" ca="1" si="983"/>
        <v>4.327906976744214</v>
      </c>
      <c r="J3687" s="23">
        <f t="shared" ca="1" si="974"/>
        <v>81.230903535574086</v>
      </c>
      <c r="K3687" s="19" t="str">
        <f t="shared" ca="1" si="975"/>
        <v>SELL</v>
      </c>
      <c r="L3687" s="19" t="str">
        <f t="shared" ca="1" si="976"/>
        <v/>
      </c>
      <c r="M3687" s="9" t="str">
        <f t="shared" ca="1" si="977"/>
        <v/>
      </c>
      <c r="N3687" s="9" t="str">
        <f t="shared" ca="1" si="978"/>
        <v/>
      </c>
      <c r="O3687" s="11">
        <f t="shared" ca="1" si="971"/>
        <v>40457</v>
      </c>
      <c r="P3687" s="31">
        <f t="shared" ca="1" si="984"/>
        <v>84</v>
      </c>
      <c r="Q3687" s="9">
        <f t="shared" ca="1" si="979"/>
        <v>0</v>
      </c>
      <c r="R3687" s="34" t="str">
        <f t="shared" ca="1" si="985"/>
        <v>SELL</v>
      </c>
    </row>
    <row r="3688" spans="1:18" x14ac:dyDescent="0.3">
      <c r="A3688" s="9">
        <v>3685</v>
      </c>
      <c r="B3688" s="11">
        <f t="shared" ca="1" si="969"/>
        <v>40458</v>
      </c>
      <c r="C3688" s="17">
        <f t="shared" ca="1" si="970"/>
        <v>6120.3</v>
      </c>
      <c r="D3688" s="42">
        <f t="shared" ca="1" si="980"/>
        <v>-66.149999999999636</v>
      </c>
      <c r="E3688" s="15">
        <f t="shared" ca="1" si="972"/>
        <v>0</v>
      </c>
      <c r="F3688" s="15">
        <f t="shared" ca="1" si="973"/>
        <v>-66.149999999999636</v>
      </c>
      <c r="G3688" s="17">
        <f t="shared" ca="1" si="981"/>
        <v>29.214285714285648</v>
      </c>
      <c r="H3688" s="17">
        <f t="shared" ca="1" si="982"/>
        <v>12.403571428571338</v>
      </c>
      <c r="I3688" s="17">
        <f t="shared" ca="1" si="983"/>
        <v>2.3553124100201672</v>
      </c>
      <c r="J3688" s="23">
        <f t="shared" ca="1" si="974"/>
        <v>70.196515918647663</v>
      </c>
      <c r="K3688" s="19" t="str">
        <f t="shared" ca="1" si="975"/>
        <v>SELL</v>
      </c>
      <c r="L3688" s="19" t="str">
        <f t="shared" ca="1" si="976"/>
        <v/>
      </c>
      <c r="M3688" s="9" t="str">
        <f t="shared" ca="1" si="977"/>
        <v/>
      </c>
      <c r="N3688" s="9" t="str">
        <f t="shared" ca="1" si="978"/>
        <v/>
      </c>
      <c r="O3688" s="11">
        <f t="shared" ca="1" si="971"/>
        <v>40458</v>
      </c>
      <c r="P3688" s="31">
        <f t="shared" ca="1" si="984"/>
        <v>84</v>
      </c>
      <c r="Q3688" s="9">
        <f t="shared" ca="1" si="979"/>
        <v>0</v>
      </c>
      <c r="R3688" s="34" t="str">
        <f t="shared" ca="1" si="985"/>
        <v>SELL</v>
      </c>
    </row>
    <row r="3689" spans="1:18" x14ac:dyDescent="0.3">
      <c r="A3689" s="9">
        <v>3686</v>
      </c>
      <c r="B3689" s="11">
        <f t="shared" ca="1" si="969"/>
        <v>40459</v>
      </c>
      <c r="C3689" s="17">
        <f t="shared" ca="1" si="970"/>
        <v>6103.45</v>
      </c>
      <c r="D3689" s="42">
        <f t="shared" ca="1" si="980"/>
        <v>-16.850000000000364</v>
      </c>
      <c r="E3689" s="15">
        <f t="shared" ca="1" si="972"/>
        <v>0</v>
      </c>
      <c r="F3689" s="15">
        <f t="shared" ca="1" si="973"/>
        <v>-16.850000000000364</v>
      </c>
      <c r="G3689" s="17">
        <f t="shared" ca="1" si="981"/>
        <v>22.392857142857078</v>
      </c>
      <c r="H3689" s="17">
        <f t="shared" ca="1" si="982"/>
        <v>13.607142857142792</v>
      </c>
      <c r="I3689" s="17">
        <f t="shared" ca="1" si="983"/>
        <v>1.6456692913385857</v>
      </c>
      <c r="J3689" s="23">
        <f t="shared" ca="1" si="974"/>
        <v>62.202380952380999</v>
      </c>
      <c r="K3689" s="19" t="str">
        <f t="shared" ca="1" si="975"/>
        <v/>
      </c>
      <c r="L3689" s="19" t="str">
        <f t="shared" ca="1" si="976"/>
        <v/>
      </c>
      <c r="M3689" s="9" t="str">
        <f t="shared" ca="1" si="977"/>
        <v/>
      </c>
      <c r="N3689" s="9" t="str">
        <f t="shared" ca="1" si="978"/>
        <v/>
      </c>
      <c r="O3689" s="11">
        <f t="shared" ca="1" si="971"/>
        <v>40459</v>
      </c>
      <c r="P3689" s="31">
        <f t="shared" ca="1" si="984"/>
        <v>84</v>
      </c>
      <c r="Q3689" s="9">
        <f t="shared" ca="1" si="979"/>
        <v>0</v>
      </c>
      <c r="R3689" s="34" t="str">
        <f t="shared" ca="1" si="985"/>
        <v>SELL</v>
      </c>
    </row>
    <row r="3690" spans="1:18" x14ac:dyDescent="0.3">
      <c r="A3690" s="9">
        <v>3687</v>
      </c>
      <c r="B3690" s="11">
        <f t="shared" ca="1" si="969"/>
        <v>40462</v>
      </c>
      <c r="C3690" s="17">
        <f t="shared" ca="1" si="970"/>
        <v>6135.85</v>
      </c>
      <c r="D3690" s="42">
        <f t="shared" ca="1" si="980"/>
        <v>32.400000000000546</v>
      </c>
      <c r="E3690" s="15">
        <f t="shared" ca="1" si="972"/>
        <v>32.400000000000546</v>
      </c>
      <c r="F3690" s="15">
        <f t="shared" ca="1" si="973"/>
        <v>0</v>
      </c>
      <c r="G3690" s="17">
        <f t="shared" ca="1" si="981"/>
        <v>22.664285714285661</v>
      </c>
      <c r="H3690" s="17">
        <f t="shared" ca="1" si="982"/>
        <v>13.607142857142792</v>
      </c>
      <c r="I3690" s="17">
        <f t="shared" ca="1" si="983"/>
        <v>1.6656167979002665</v>
      </c>
      <c r="J3690" s="23">
        <f t="shared" ca="1" si="974"/>
        <v>62.485230405671587</v>
      </c>
      <c r="K3690" s="19" t="str">
        <f t="shared" ca="1" si="975"/>
        <v/>
      </c>
      <c r="L3690" s="19" t="str">
        <f t="shared" ca="1" si="976"/>
        <v/>
      </c>
      <c r="M3690" s="9" t="str">
        <f t="shared" ca="1" si="977"/>
        <v/>
      </c>
      <c r="N3690" s="9" t="str">
        <f t="shared" ca="1" si="978"/>
        <v/>
      </c>
      <c r="O3690" s="11">
        <f t="shared" ca="1" si="971"/>
        <v>40462</v>
      </c>
      <c r="P3690" s="31">
        <f t="shared" ca="1" si="984"/>
        <v>84</v>
      </c>
      <c r="Q3690" s="9">
        <f t="shared" ca="1" si="979"/>
        <v>0</v>
      </c>
      <c r="R3690" s="34" t="str">
        <f t="shared" ca="1" si="985"/>
        <v>SELL</v>
      </c>
    </row>
    <row r="3691" spans="1:18" x14ac:dyDescent="0.3">
      <c r="A3691" s="9">
        <v>3688</v>
      </c>
      <c r="B3691" s="11">
        <f t="shared" ca="1" si="969"/>
        <v>40463</v>
      </c>
      <c r="C3691" s="17">
        <f t="shared" ca="1" si="970"/>
        <v>6090.9</v>
      </c>
      <c r="D3691" s="42">
        <f t="shared" ca="1" si="980"/>
        <v>-44.950000000000728</v>
      </c>
      <c r="E3691" s="15">
        <f t="shared" ca="1" si="972"/>
        <v>0</v>
      </c>
      <c r="F3691" s="15">
        <f t="shared" ca="1" si="973"/>
        <v>-44.950000000000728</v>
      </c>
      <c r="G3691" s="17">
        <f t="shared" ca="1" si="981"/>
        <v>22.664285714285661</v>
      </c>
      <c r="H3691" s="17">
        <f t="shared" ca="1" si="982"/>
        <v>15.528571428571402</v>
      </c>
      <c r="I3691" s="17">
        <f t="shared" ca="1" si="983"/>
        <v>1.4595216191352336</v>
      </c>
      <c r="J3691" s="23">
        <f t="shared" ca="1" si="974"/>
        <v>59.341686927248908</v>
      </c>
      <c r="K3691" s="19" t="str">
        <f t="shared" ca="1" si="975"/>
        <v/>
      </c>
      <c r="L3691" s="19" t="str">
        <f t="shared" ca="1" si="976"/>
        <v/>
      </c>
      <c r="M3691" s="9" t="str">
        <f t="shared" ca="1" si="977"/>
        <v/>
      </c>
      <c r="N3691" s="9" t="str">
        <f t="shared" ca="1" si="978"/>
        <v/>
      </c>
      <c r="O3691" s="11">
        <f t="shared" ca="1" si="971"/>
        <v>40463</v>
      </c>
      <c r="P3691" s="31">
        <f t="shared" ca="1" si="984"/>
        <v>84</v>
      </c>
      <c r="Q3691" s="9">
        <f t="shared" ca="1" si="979"/>
        <v>0</v>
      </c>
      <c r="R3691" s="34" t="str">
        <f t="shared" ca="1" si="985"/>
        <v>SELL</v>
      </c>
    </row>
    <row r="3692" spans="1:18" x14ac:dyDescent="0.3">
      <c r="A3692" s="9">
        <v>3689</v>
      </c>
      <c r="B3692" s="11">
        <f t="shared" ca="1" si="969"/>
        <v>40464</v>
      </c>
      <c r="C3692" s="17">
        <f t="shared" ca="1" si="970"/>
        <v>6233.9</v>
      </c>
      <c r="D3692" s="42">
        <f t="shared" ca="1" si="980"/>
        <v>143</v>
      </c>
      <c r="E3692" s="15">
        <f t="shared" ca="1" si="972"/>
        <v>143</v>
      </c>
      <c r="F3692" s="15">
        <f t="shared" ca="1" si="973"/>
        <v>0</v>
      </c>
      <c r="G3692" s="17">
        <f t="shared" ca="1" si="981"/>
        <v>32.878571428571377</v>
      </c>
      <c r="H3692" s="17">
        <f t="shared" ca="1" si="982"/>
        <v>13.282142857142844</v>
      </c>
      <c r="I3692" s="17">
        <f t="shared" ca="1" si="983"/>
        <v>2.4753966119924695</v>
      </c>
      <c r="J3692" s="23">
        <f t="shared" ca="1" si="974"/>
        <v>71.226305609284324</v>
      </c>
      <c r="K3692" s="19" t="str">
        <f t="shared" ca="1" si="975"/>
        <v>SELL</v>
      </c>
      <c r="L3692" s="19" t="str">
        <f t="shared" ca="1" si="976"/>
        <v/>
      </c>
      <c r="M3692" s="9" t="str">
        <f t="shared" ca="1" si="977"/>
        <v/>
      </c>
      <c r="N3692" s="9" t="str">
        <f t="shared" ca="1" si="978"/>
        <v/>
      </c>
      <c r="O3692" s="11">
        <f t="shared" ca="1" si="971"/>
        <v>40464</v>
      </c>
      <c r="P3692" s="31">
        <f t="shared" ca="1" si="984"/>
        <v>84</v>
      </c>
      <c r="Q3692" s="9">
        <f t="shared" ca="1" si="979"/>
        <v>0</v>
      </c>
      <c r="R3692" s="34" t="str">
        <f t="shared" ca="1" si="985"/>
        <v>SELL</v>
      </c>
    </row>
    <row r="3693" spans="1:18" x14ac:dyDescent="0.3">
      <c r="A3693" s="9">
        <v>3690</v>
      </c>
      <c r="B3693" s="11">
        <f t="shared" ca="1" si="969"/>
        <v>40465</v>
      </c>
      <c r="C3693" s="17">
        <f t="shared" ca="1" si="970"/>
        <v>6177.35</v>
      </c>
      <c r="D3693" s="42">
        <f t="shared" ca="1" si="980"/>
        <v>-56.549999999999272</v>
      </c>
      <c r="E3693" s="15">
        <f t="shared" ca="1" si="972"/>
        <v>0</v>
      </c>
      <c r="F3693" s="15">
        <f t="shared" ca="1" si="973"/>
        <v>-56.549999999999272</v>
      </c>
      <c r="G3693" s="17">
        <f t="shared" ca="1" si="981"/>
        <v>28.682142857142804</v>
      </c>
      <c r="H3693" s="17">
        <f t="shared" ca="1" si="982"/>
        <v>17.321428571428505</v>
      </c>
      <c r="I3693" s="17">
        <f t="shared" ca="1" si="983"/>
        <v>1.6558762886597971</v>
      </c>
      <c r="J3693" s="23">
        <f t="shared" ca="1" si="974"/>
        <v>62.347643816473919</v>
      </c>
      <c r="K3693" s="19" t="str">
        <f t="shared" ca="1" si="975"/>
        <v/>
      </c>
      <c r="L3693" s="19" t="str">
        <f t="shared" ca="1" si="976"/>
        <v/>
      </c>
      <c r="M3693" s="9" t="str">
        <f t="shared" ca="1" si="977"/>
        <v/>
      </c>
      <c r="N3693" s="9" t="str">
        <f t="shared" ca="1" si="978"/>
        <v/>
      </c>
      <c r="O3693" s="11">
        <f t="shared" ca="1" si="971"/>
        <v>40465</v>
      </c>
      <c r="P3693" s="31">
        <f t="shared" ca="1" si="984"/>
        <v>84</v>
      </c>
      <c r="Q3693" s="9">
        <f t="shared" ca="1" si="979"/>
        <v>0</v>
      </c>
      <c r="R3693" s="34" t="str">
        <f t="shared" ca="1" si="985"/>
        <v>SELL</v>
      </c>
    </row>
    <row r="3694" spans="1:18" x14ac:dyDescent="0.3">
      <c r="A3694" s="9">
        <v>3691</v>
      </c>
      <c r="B3694" s="11">
        <f t="shared" ca="1" si="969"/>
        <v>40466</v>
      </c>
      <c r="C3694" s="17">
        <f t="shared" ca="1" si="970"/>
        <v>6062.65</v>
      </c>
      <c r="D3694" s="42">
        <f t="shared" ca="1" si="980"/>
        <v>-114.70000000000073</v>
      </c>
      <c r="E3694" s="15">
        <f t="shared" ca="1" si="972"/>
        <v>0</v>
      </c>
      <c r="F3694" s="15">
        <f t="shared" ca="1" si="973"/>
        <v>-114.70000000000073</v>
      </c>
      <c r="G3694" s="17">
        <f t="shared" ca="1" si="981"/>
        <v>27.442857142857129</v>
      </c>
      <c r="H3694" s="17">
        <f t="shared" ca="1" si="982"/>
        <v>25.514285714285702</v>
      </c>
      <c r="I3694" s="17">
        <f t="shared" ca="1" si="983"/>
        <v>1.0755879059350504</v>
      </c>
      <c r="J3694" s="23">
        <f t="shared" ca="1" si="974"/>
        <v>51.820879417318579</v>
      </c>
      <c r="K3694" s="19" t="str">
        <f t="shared" ca="1" si="975"/>
        <v/>
      </c>
      <c r="L3694" s="19" t="str">
        <f t="shared" ca="1" si="976"/>
        <v/>
      </c>
      <c r="M3694" s="9" t="str">
        <f t="shared" ca="1" si="977"/>
        <v/>
      </c>
      <c r="N3694" s="9" t="str">
        <f t="shared" ca="1" si="978"/>
        <v/>
      </c>
      <c r="O3694" s="11">
        <f t="shared" ca="1" si="971"/>
        <v>40466</v>
      </c>
      <c r="P3694" s="31">
        <f t="shared" ca="1" si="984"/>
        <v>84</v>
      </c>
      <c r="Q3694" s="9">
        <f t="shared" ca="1" si="979"/>
        <v>0</v>
      </c>
      <c r="R3694" s="34" t="str">
        <f t="shared" ca="1" si="985"/>
        <v>SELL</v>
      </c>
    </row>
    <row r="3695" spans="1:18" x14ac:dyDescent="0.3">
      <c r="A3695" s="9">
        <v>3692</v>
      </c>
      <c r="B3695" s="11">
        <f t="shared" ca="1" si="969"/>
        <v>40469</v>
      </c>
      <c r="C3695" s="17">
        <f t="shared" ca="1" si="970"/>
        <v>6075.95</v>
      </c>
      <c r="D3695" s="42">
        <f t="shared" ca="1" si="980"/>
        <v>13.300000000000182</v>
      </c>
      <c r="E3695" s="15">
        <f t="shared" ca="1" si="972"/>
        <v>13.300000000000182</v>
      </c>
      <c r="F3695" s="15">
        <f t="shared" ca="1" si="973"/>
        <v>0</v>
      </c>
      <c r="G3695" s="17">
        <f t="shared" ca="1" si="981"/>
        <v>28.392857142857142</v>
      </c>
      <c r="H3695" s="17">
        <f t="shared" ca="1" si="982"/>
        <v>25.075000000000014</v>
      </c>
      <c r="I3695" s="17">
        <f t="shared" ca="1" si="983"/>
        <v>1.1323173337131456</v>
      </c>
      <c r="J3695" s="23">
        <f t="shared" ca="1" si="974"/>
        <v>53.102665152628397</v>
      </c>
      <c r="K3695" s="19" t="str">
        <f t="shared" ca="1" si="975"/>
        <v/>
      </c>
      <c r="L3695" s="19" t="str">
        <f t="shared" ca="1" si="976"/>
        <v/>
      </c>
      <c r="M3695" s="9" t="str">
        <f t="shared" ca="1" si="977"/>
        <v/>
      </c>
      <c r="N3695" s="9" t="str">
        <f t="shared" ca="1" si="978"/>
        <v/>
      </c>
      <c r="O3695" s="11">
        <f t="shared" ca="1" si="971"/>
        <v>40469</v>
      </c>
      <c r="P3695" s="31">
        <f t="shared" ca="1" si="984"/>
        <v>84</v>
      </c>
      <c r="Q3695" s="9">
        <f t="shared" ca="1" si="979"/>
        <v>0</v>
      </c>
      <c r="R3695" s="34" t="str">
        <f t="shared" ca="1" si="985"/>
        <v>SELL</v>
      </c>
    </row>
    <row r="3696" spans="1:18" x14ac:dyDescent="0.3">
      <c r="A3696" s="9">
        <v>3693</v>
      </c>
      <c r="B3696" s="11">
        <f t="shared" ca="1" si="969"/>
        <v>40470</v>
      </c>
      <c r="C3696" s="17">
        <f t="shared" ca="1" si="970"/>
        <v>6027.3</v>
      </c>
      <c r="D3696" s="42">
        <f t="shared" ca="1" si="980"/>
        <v>-48.649999999999636</v>
      </c>
      <c r="E3696" s="15">
        <f t="shared" ca="1" si="972"/>
        <v>0</v>
      </c>
      <c r="F3696" s="15">
        <f t="shared" ca="1" si="973"/>
        <v>-48.649999999999636</v>
      </c>
      <c r="G3696" s="17">
        <f t="shared" ca="1" si="981"/>
        <v>28.392857142857142</v>
      </c>
      <c r="H3696" s="17">
        <f t="shared" ca="1" si="982"/>
        <v>25.821428571428573</v>
      </c>
      <c r="I3696" s="17">
        <f t="shared" ca="1" si="983"/>
        <v>1.0995850622406638</v>
      </c>
      <c r="J3696" s="23">
        <f t="shared" ca="1" si="974"/>
        <v>52.371541501976274</v>
      </c>
      <c r="K3696" s="19" t="str">
        <f t="shared" ca="1" si="975"/>
        <v/>
      </c>
      <c r="L3696" s="19" t="str">
        <f t="shared" ca="1" si="976"/>
        <v/>
      </c>
      <c r="M3696" s="9" t="str">
        <f t="shared" ca="1" si="977"/>
        <v/>
      </c>
      <c r="N3696" s="9" t="str">
        <f t="shared" ca="1" si="978"/>
        <v/>
      </c>
      <c r="O3696" s="11">
        <f t="shared" ca="1" si="971"/>
        <v>40470</v>
      </c>
      <c r="P3696" s="31">
        <f t="shared" ca="1" si="984"/>
        <v>84</v>
      </c>
      <c r="Q3696" s="9">
        <f t="shared" ca="1" si="979"/>
        <v>0</v>
      </c>
      <c r="R3696" s="34" t="str">
        <f t="shared" ca="1" si="985"/>
        <v>SELL</v>
      </c>
    </row>
    <row r="3697" spans="1:18" x14ac:dyDescent="0.3">
      <c r="A3697" s="9">
        <v>3694</v>
      </c>
      <c r="B3697" s="11">
        <f t="shared" ca="1" si="969"/>
        <v>40471</v>
      </c>
      <c r="C3697" s="17">
        <f t="shared" ca="1" si="970"/>
        <v>5982.1</v>
      </c>
      <c r="D3697" s="42">
        <f t="shared" ca="1" si="980"/>
        <v>-45.199999999999818</v>
      </c>
      <c r="E3697" s="15">
        <f t="shared" ca="1" si="972"/>
        <v>0</v>
      </c>
      <c r="F3697" s="15">
        <f t="shared" ca="1" si="973"/>
        <v>-45.199999999999818</v>
      </c>
      <c r="G3697" s="17">
        <f t="shared" ca="1" si="981"/>
        <v>25.632142857142885</v>
      </c>
      <c r="H3697" s="17">
        <f t="shared" ca="1" si="982"/>
        <v>29.049999999999986</v>
      </c>
      <c r="I3697" s="17">
        <f t="shared" ca="1" si="983"/>
        <v>0.88234570936808598</v>
      </c>
      <c r="J3697" s="23">
        <f t="shared" ca="1" si="974"/>
        <v>46.874795898373755</v>
      </c>
      <c r="K3697" s="19" t="str">
        <f t="shared" ca="1" si="975"/>
        <v/>
      </c>
      <c r="L3697" s="19" t="str">
        <f t="shared" ca="1" si="976"/>
        <v/>
      </c>
      <c r="M3697" s="9" t="str">
        <f t="shared" ca="1" si="977"/>
        <v/>
      </c>
      <c r="N3697" s="9" t="str">
        <f t="shared" ca="1" si="978"/>
        <v/>
      </c>
      <c r="O3697" s="11">
        <f t="shared" ca="1" si="971"/>
        <v>40471</v>
      </c>
      <c r="P3697" s="31">
        <f t="shared" ca="1" si="984"/>
        <v>84</v>
      </c>
      <c r="Q3697" s="9">
        <f t="shared" ca="1" si="979"/>
        <v>0</v>
      </c>
      <c r="R3697" s="34" t="str">
        <f t="shared" ca="1" si="985"/>
        <v>SELL</v>
      </c>
    </row>
    <row r="3698" spans="1:18" x14ac:dyDescent="0.3">
      <c r="A3698" s="9">
        <v>3695</v>
      </c>
      <c r="B3698" s="11">
        <f t="shared" ca="1" si="969"/>
        <v>40472</v>
      </c>
      <c r="C3698" s="17">
        <f t="shared" ca="1" si="970"/>
        <v>6101.5</v>
      </c>
      <c r="D3698" s="42">
        <f t="shared" ca="1" si="980"/>
        <v>119.39999999999964</v>
      </c>
      <c r="E3698" s="15">
        <f t="shared" ca="1" si="972"/>
        <v>119.39999999999964</v>
      </c>
      <c r="F3698" s="15">
        <f t="shared" ca="1" si="973"/>
        <v>0</v>
      </c>
      <c r="G3698" s="17">
        <f t="shared" ca="1" si="981"/>
        <v>26.057142857142871</v>
      </c>
      <c r="H3698" s="17">
        <f t="shared" ca="1" si="982"/>
        <v>29.049999999999986</v>
      </c>
      <c r="I3698" s="17">
        <f t="shared" ca="1" si="983"/>
        <v>0.89697565773297361</v>
      </c>
      <c r="J3698" s="23">
        <f t="shared" ca="1" si="974"/>
        <v>47.284510693454337</v>
      </c>
      <c r="K3698" s="19" t="str">
        <f t="shared" ca="1" si="975"/>
        <v/>
      </c>
      <c r="L3698" s="19" t="str">
        <f t="shared" ca="1" si="976"/>
        <v/>
      </c>
      <c r="M3698" s="9" t="str">
        <f t="shared" ca="1" si="977"/>
        <v/>
      </c>
      <c r="N3698" s="9" t="str">
        <f t="shared" ca="1" si="978"/>
        <v/>
      </c>
      <c r="O3698" s="11">
        <f t="shared" ca="1" si="971"/>
        <v>40472</v>
      </c>
      <c r="P3698" s="31">
        <f t="shared" ca="1" si="984"/>
        <v>84</v>
      </c>
      <c r="Q3698" s="9">
        <f t="shared" ca="1" si="979"/>
        <v>0</v>
      </c>
      <c r="R3698" s="34" t="str">
        <f t="shared" ca="1" si="985"/>
        <v>SELL</v>
      </c>
    </row>
    <row r="3699" spans="1:18" x14ac:dyDescent="0.3">
      <c r="A3699" s="9">
        <v>3696</v>
      </c>
      <c r="B3699" s="11">
        <f t="shared" ca="1" si="969"/>
        <v>40473</v>
      </c>
      <c r="C3699" s="17">
        <f t="shared" ca="1" si="970"/>
        <v>6066.05</v>
      </c>
      <c r="D3699" s="42">
        <f t="shared" ca="1" si="980"/>
        <v>-35.449999999999818</v>
      </c>
      <c r="E3699" s="15">
        <f t="shared" ca="1" si="972"/>
        <v>0</v>
      </c>
      <c r="F3699" s="15">
        <f t="shared" ca="1" si="973"/>
        <v>-35.449999999999818</v>
      </c>
      <c r="G3699" s="17">
        <f t="shared" ca="1" si="981"/>
        <v>24.910714285714285</v>
      </c>
      <c r="H3699" s="17">
        <f t="shared" ca="1" si="982"/>
        <v>31.582142857142831</v>
      </c>
      <c r="I3699" s="17">
        <f t="shared" ca="1" si="983"/>
        <v>0.78875947076783959</v>
      </c>
      <c r="J3699" s="23">
        <f t="shared" ca="1" si="974"/>
        <v>44.095334429131391</v>
      </c>
      <c r="K3699" s="19" t="str">
        <f t="shared" ca="1" si="975"/>
        <v/>
      </c>
      <c r="L3699" s="19" t="str">
        <f t="shared" ca="1" si="976"/>
        <v/>
      </c>
      <c r="M3699" s="9" t="str">
        <f t="shared" ca="1" si="977"/>
        <v/>
      </c>
      <c r="N3699" s="9" t="str">
        <f t="shared" ca="1" si="978"/>
        <v/>
      </c>
      <c r="O3699" s="11">
        <f t="shared" ca="1" si="971"/>
        <v>40473</v>
      </c>
      <c r="P3699" s="31">
        <f t="shared" ca="1" si="984"/>
        <v>84</v>
      </c>
      <c r="Q3699" s="9">
        <f t="shared" ca="1" si="979"/>
        <v>0</v>
      </c>
      <c r="R3699" s="34" t="str">
        <f t="shared" ca="1" si="985"/>
        <v>SELL</v>
      </c>
    </row>
    <row r="3700" spans="1:18" x14ac:dyDescent="0.3">
      <c r="A3700" s="9">
        <v>3697</v>
      </c>
      <c r="B3700" s="11">
        <f t="shared" ca="1" si="969"/>
        <v>40476</v>
      </c>
      <c r="C3700" s="17">
        <f t="shared" ca="1" si="970"/>
        <v>6105.8</v>
      </c>
      <c r="D3700" s="42">
        <f t="shared" ca="1" si="980"/>
        <v>39.75</v>
      </c>
      <c r="E3700" s="15">
        <f t="shared" ca="1" si="972"/>
        <v>39.75</v>
      </c>
      <c r="F3700" s="15">
        <f t="shared" ca="1" si="973"/>
        <v>0</v>
      </c>
      <c r="G3700" s="17">
        <f t="shared" ca="1" si="981"/>
        <v>27.75</v>
      </c>
      <c r="H3700" s="17">
        <f t="shared" ca="1" si="982"/>
        <v>30.607142857142858</v>
      </c>
      <c r="I3700" s="17">
        <f t="shared" ca="1" si="983"/>
        <v>0.90665110851808628</v>
      </c>
      <c r="J3700" s="23">
        <f t="shared" ca="1" si="974"/>
        <v>47.552019583843325</v>
      </c>
      <c r="K3700" s="19" t="str">
        <f t="shared" ca="1" si="975"/>
        <v/>
      </c>
      <c r="L3700" s="19" t="str">
        <f t="shared" ca="1" si="976"/>
        <v/>
      </c>
      <c r="M3700" s="9" t="str">
        <f t="shared" ca="1" si="977"/>
        <v/>
      </c>
      <c r="N3700" s="9" t="str">
        <f t="shared" ca="1" si="978"/>
        <v/>
      </c>
      <c r="O3700" s="11">
        <f t="shared" ca="1" si="971"/>
        <v>40476</v>
      </c>
      <c r="P3700" s="31">
        <f t="shared" ca="1" si="984"/>
        <v>84</v>
      </c>
      <c r="Q3700" s="9">
        <f t="shared" ca="1" si="979"/>
        <v>0</v>
      </c>
      <c r="R3700" s="34" t="str">
        <f t="shared" ca="1" si="985"/>
        <v>SELL</v>
      </c>
    </row>
    <row r="3701" spans="1:18" x14ac:dyDescent="0.3">
      <c r="A3701" s="9">
        <v>3698</v>
      </c>
      <c r="B3701" s="11">
        <f t="shared" ca="1" si="969"/>
        <v>40477</v>
      </c>
      <c r="C3701" s="17">
        <f t="shared" ca="1" si="970"/>
        <v>6082</v>
      </c>
      <c r="D3701" s="42">
        <f t="shared" ca="1" si="980"/>
        <v>-23.800000000000182</v>
      </c>
      <c r="E3701" s="15">
        <f t="shared" ca="1" si="972"/>
        <v>0</v>
      </c>
      <c r="F3701" s="15">
        <f t="shared" ca="1" si="973"/>
        <v>-23.800000000000182</v>
      </c>
      <c r="G3701" s="17">
        <f t="shared" ca="1" si="981"/>
        <v>24.846428571428596</v>
      </c>
      <c r="H3701" s="17">
        <f t="shared" ca="1" si="982"/>
        <v>32.307142857142871</v>
      </c>
      <c r="I3701" s="17">
        <f t="shared" ca="1" si="983"/>
        <v>0.76906920185717487</v>
      </c>
      <c r="J3701" s="23">
        <f t="shared" ca="1" si="974"/>
        <v>43.473098793976149</v>
      </c>
      <c r="K3701" s="19" t="str">
        <f t="shared" ca="1" si="975"/>
        <v/>
      </c>
      <c r="L3701" s="19" t="str">
        <f t="shared" ca="1" si="976"/>
        <v/>
      </c>
      <c r="M3701" s="9" t="str">
        <f t="shared" ca="1" si="977"/>
        <v/>
      </c>
      <c r="N3701" s="9" t="str">
        <f t="shared" ca="1" si="978"/>
        <v/>
      </c>
      <c r="O3701" s="11">
        <f t="shared" ca="1" si="971"/>
        <v>40477</v>
      </c>
      <c r="P3701" s="31">
        <f t="shared" ca="1" si="984"/>
        <v>84</v>
      </c>
      <c r="Q3701" s="9">
        <f t="shared" ca="1" si="979"/>
        <v>0</v>
      </c>
      <c r="R3701" s="34" t="str">
        <f t="shared" ca="1" si="985"/>
        <v>SELL</v>
      </c>
    </row>
    <row r="3702" spans="1:18" x14ac:dyDescent="0.3">
      <c r="A3702" s="9">
        <v>3699</v>
      </c>
      <c r="B3702" s="11">
        <f t="shared" ca="1" si="969"/>
        <v>40478</v>
      </c>
      <c r="C3702" s="17">
        <f t="shared" ca="1" si="970"/>
        <v>6012.65</v>
      </c>
      <c r="D3702" s="42">
        <f t="shared" ca="1" si="980"/>
        <v>-69.350000000000364</v>
      </c>
      <c r="E3702" s="15">
        <f t="shared" ca="1" si="972"/>
        <v>0</v>
      </c>
      <c r="F3702" s="15">
        <f t="shared" ca="1" si="973"/>
        <v>-69.350000000000364</v>
      </c>
      <c r="G3702" s="17">
        <f t="shared" ca="1" si="981"/>
        <v>24.846428571428596</v>
      </c>
      <c r="H3702" s="17">
        <f t="shared" ca="1" si="982"/>
        <v>32.535714285714349</v>
      </c>
      <c r="I3702" s="17">
        <f t="shared" ca="1" si="983"/>
        <v>0.76366630076838571</v>
      </c>
      <c r="J3702" s="23">
        <f t="shared" ca="1" si="974"/>
        <v>43.299931536690089</v>
      </c>
      <c r="K3702" s="19" t="str">
        <f t="shared" ca="1" si="975"/>
        <v/>
      </c>
      <c r="L3702" s="19" t="str">
        <f t="shared" ca="1" si="976"/>
        <v/>
      </c>
      <c r="M3702" s="9" t="str">
        <f t="shared" ca="1" si="977"/>
        <v/>
      </c>
      <c r="N3702" s="9" t="str">
        <f t="shared" ca="1" si="978"/>
        <v/>
      </c>
      <c r="O3702" s="11">
        <f t="shared" ca="1" si="971"/>
        <v>40478</v>
      </c>
      <c r="P3702" s="31">
        <f t="shared" ca="1" si="984"/>
        <v>84</v>
      </c>
      <c r="Q3702" s="9">
        <f t="shared" ca="1" si="979"/>
        <v>0</v>
      </c>
      <c r="R3702" s="34" t="str">
        <f t="shared" ca="1" si="985"/>
        <v>SELL</v>
      </c>
    </row>
    <row r="3703" spans="1:18" x14ac:dyDescent="0.3">
      <c r="A3703" s="9">
        <v>3700</v>
      </c>
      <c r="B3703" s="11">
        <f t="shared" ca="1" si="969"/>
        <v>40479</v>
      </c>
      <c r="C3703" s="17">
        <f t="shared" ca="1" si="970"/>
        <v>5987.7</v>
      </c>
      <c r="D3703" s="42">
        <f t="shared" ca="1" si="980"/>
        <v>-24.949999999999818</v>
      </c>
      <c r="E3703" s="15">
        <f t="shared" ca="1" si="972"/>
        <v>0</v>
      </c>
      <c r="F3703" s="15">
        <f t="shared" ca="1" si="973"/>
        <v>-24.949999999999818</v>
      </c>
      <c r="G3703" s="17">
        <f t="shared" ca="1" si="981"/>
        <v>24.846428571428596</v>
      </c>
      <c r="H3703" s="17">
        <f t="shared" ca="1" si="982"/>
        <v>33.114285714285742</v>
      </c>
      <c r="I3703" s="17">
        <f t="shared" ca="1" si="983"/>
        <v>0.75032355478861101</v>
      </c>
      <c r="J3703" s="23">
        <f t="shared" ca="1" si="974"/>
        <v>42.867705958469408</v>
      </c>
      <c r="K3703" s="19" t="str">
        <f t="shared" ca="1" si="975"/>
        <v/>
      </c>
      <c r="L3703" s="19" t="str">
        <f t="shared" ca="1" si="976"/>
        <v/>
      </c>
      <c r="M3703" s="9" t="str">
        <f t="shared" ca="1" si="977"/>
        <v/>
      </c>
      <c r="N3703" s="9" t="str">
        <f t="shared" ca="1" si="978"/>
        <v/>
      </c>
      <c r="O3703" s="11">
        <f t="shared" ca="1" si="971"/>
        <v>40479</v>
      </c>
      <c r="P3703" s="31">
        <f t="shared" ca="1" si="984"/>
        <v>84</v>
      </c>
      <c r="Q3703" s="9">
        <f t="shared" ca="1" si="979"/>
        <v>0</v>
      </c>
      <c r="R3703" s="34" t="str">
        <f t="shared" ca="1" si="985"/>
        <v>SELL</v>
      </c>
    </row>
    <row r="3704" spans="1:18" x14ac:dyDescent="0.3">
      <c r="A3704" s="9">
        <v>3701</v>
      </c>
      <c r="B3704" s="11">
        <f t="shared" ca="1" si="969"/>
        <v>40480</v>
      </c>
      <c r="C3704" s="17">
        <f t="shared" ca="1" si="970"/>
        <v>6017.7</v>
      </c>
      <c r="D3704" s="42">
        <f t="shared" ca="1" si="980"/>
        <v>30</v>
      </c>
      <c r="E3704" s="15">
        <f t="shared" ca="1" si="972"/>
        <v>30</v>
      </c>
      <c r="F3704" s="15">
        <f t="shared" ca="1" si="973"/>
        <v>0</v>
      </c>
      <c r="G3704" s="17">
        <f t="shared" ca="1" si="981"/>
        <v>24.674999999999986</v>
      </c>
      <c r="H3704" s="17">
        <f t="shared" ca="1" si="982"/>
        <v>33.114285714285742</v>
      </c>
      <c r="I3704" s="17">
        <f t="shared" ca="1" si="983"/>
        <v>0.74514667817083591</v>
      </c>
      <c r="J3704" s="23">
        <f t="shared" ca="1" si="974"/>
        <v>42.698226314813638</v>
      </c>
      <c r="K3704" s="19" t="str">
        <f t="shared" ca="1" si="975"/>
        <v/>
      </c>
      <c r="L3704" s="19" t="str">
        <f t="shared" ca="1" si="976"/>
        <v/>
      </c>
      <c r="M3704" s="9" t="str">
        <f t="shared" ca="1" si="977"/>
        <v/>
      </c>
      <c r="N3704" s="9" t="str">
        <f t="shared" ca="1" si="978"/>
        <v/>
      </c>
      <c r="O3704" s="11">
        <f t="shared" ca="1" si="971"/>
        <v>40480</v>
      </c>
      <c r="P3704" s="31">
        <f t="shared" ca="1" si="984"/>
        <v>84</v>
      </c>
      <c r="Q3704" s="9">
        <f t="shared" ca="1" si="979"/>
        <v>0</v>
      </c>
      <c r="R3704" s="34" t="str">
        <f t="shared" ca="1" si="985"/>
        <v>SELL</v>
      </c>
    </row>
    <row r="3705" spans="1:18" x14ac:dyDescent="0.3">
      <c r="A3705" s="9">
        <v>3702</v>
      </c>
      <c r="B3705" s="11">
        <f t="shared" ca="1" si="969"/>
        <v>40483</v>
      </c>
      <c r="C3705" s="17">
        <f t="shared" ca="1" si="970"/>
        <v>6117.55</v>
      </c>
      <c r="D3705" s="42">
        <f t="shared" ca="1" si="980"/>
        <v>99.850000000000364</v>
      </c>
      <c r="E3705" s="15">
        <f t="shared" ca="1" si="972"/>
        <v>99.850000000000364</v>
      </c>
      <c r="F3705" s="15">
        <f t="shared" ca="1" si="973"/>
        <v>0</v>
      </c>
      <c r="G3705" s="17">
        <f t="shared" ca="1" si="981"/>
        <v>31.807142857142871</v>
      </c>
      <c r="H3705" s="17">
        <f t="shared" ca="1" si="982"/>
        <v>29.903571428571404</v>
      </c>
      <c r="I3705" s="17">
        <f t="shared" ca="1" si="983"/>
        <v>1.0636569927146795</v>
      </c>
      <c r="J3705" s="23">
        <f t="shared" ca="1" si="974"/>
        <v>51.542334625846429</v>
      </c>
      <c r="K3705" s="19" t="str">
        <f t="shared" ca="1" si="975"/>
        <v/>
      </c>
      <c r="L3705" s="19" t="str">
        <f t="shared" ca="1" si="976"/>
        <v/>
      </c>
      <c r="M3705" s="9" t="str">
        <f t="shared" ca="1" si="977"/>
        <v/>
      </c>
      <c r="N3705" s="9" t="str">
        <f t="shared" ca="1" si="978"/>
        <v/>
      </c>
      <c r="O3705" s="11">
        <f t="shared" ca="1" si="971"/>
        <v>40483</v>
      </c>
      <c r="P3705" s="31">
        <f t="shared" ca="1" si="984"/>
        <v>84</v>
      </c>
      <c r="Q3705" s="9">
        <f t="shared" ca="1" si="979"/>
        <v>0</v>
      </c>
      <c r="R3705" s="34" t="str">
        <f t="shared" ca="1" si="985"/>
        <v>SELL</v>
      </c>
    </row>
    <row r="3706" spans="1:18" x14ac:dyDescent="0.3">
      <c r="A3706" s="9">
        <v>3703</v>
      </c>
      <c r="B3706" s="11">
        <f t="shared" ca="1" si="969"/>
        <v>40484</v>
      </c>
      <c r="C3706" s="17">
        <f t="shared" ca="1" si="970"/>
        <v>6119</v>
      </c>
      <c r="D3706" s="42">
        <f t="shared" ca="1" si="980"/>
        <v>1.4499999999998181</v>
      </c>
      <c r="E3706" s="15">
        <f t="shared" ca="1" si="972"/>
        <v>1.4499999999998181</v>
      </c>
      <c r="F3706" s="15">
        <f t="shared" ca="1" si="973"/>
        <v>0</v>
      </c>
      <c r="G3706" s="17">
        <f t="shared" ca="1" si="981"/>
        <v>21.696428571428573</v>
      </c>
      <c r="H3706" s="17">
        <f t="shared" ca="1" si="982"/>
        <v>29.903571428571404</v>
      </c>
      <c r="I3706" s="17">
        <f t="shared" ca="1" si="983"/>
        <v>0.72554639914009378</v>
      </c>
      <c r="J3706" s="23">
        <f t="shared" ca="1" si="974"/>
        <v>42.047342192691055</v>
      </c>
      <c r="K3706" s="19" t="str">
        <f t="shared" ca="1" si="975"/>
        <v/>
      </c>
      <c r="L3706" s="19" t="str">
        <f t="shared" ca="1" si="976"/>
        <v/>
      </c>
      <c r="M3706" s="9" t="str">
        <f t="shared" ca="1" si="977"/>
        <v/>
      </c>
      <c r="N3706" s="9" t="str">
        <f t="shared" ca="1" si="978"/>
        <v/>
      </c>
      <c r="O3706" s="11">
        <f t="shared" ca="1" si="971"/>
        <v>40484</v>
      </c>
      <c r="P3706" s="31">
        <f t="shared" ca="1" si="984"/>
        <v>84</v>
      </c>
      <c r="Q3706" s="9">
        <f t="shared" ca="1" si="979"/>
        <v>0</v>
      </c>
      <c r="R3706" s="34" t="str">
        <f t="shared" ca="1" si="985"/>
        <v>SELL</v>
      </c>
    </row>
    <row r="3707" spans="1:18" x14ac:dyDescent="0.3">
      <c r="A3707" s="9">
        <v>3704</v>
      </c>
      <c r="B3707" s="11">
        <f t="shared" ca="1" si="969"/>
        <v>40485</v>
      </c>
      <c r="C3707" s="17">
        <f t="shared" ca="1" si="970"/>
        <v>6160.5</v>
      </c>
      <c r="D3707" s="42">
        <f t="shared" ca="1" si="980"/>
        <v>41.5</v>
      </c>
      <c r="E3707" s="15">
        <f t="shared" ca="1" si="972"/>
        <v>41.5</v>
      </c>
      <c r="F3707" s="15">
        <f t="shared" ca="1" si="973"/>
        <v>0</v>
      </c>
      <c r="G3707" s="17">
        <f t="shared" ca="1" si="981"/>
        <v>24.660714285714285</v>
      </c>
      <c r="H3707" s="17">
        <f t="shared" ca="1" si="982"/>
        <v>25.864285714285739</v>
      </c>
      <c r="I3707" s="17">
        <f t="shared" ca="1" si="983"/>
        <v>0.95346589339961241</v>
      </c>
      <c r="J3707" s="23">
        <f t="shared" ca="1" si="974"/>
        <v>48.808934756485449</v>
      </c>
      <c r="K3707" s="19" t="str">
        <f t="shared" ca="1" si="975"/>
        <v/>
      </c>
      <c r="L3707" s="19" t="str">
        <f t="shared" ca="1" si="976"/>
        <v/>
      </c>
      <c r="M3707" s="9" t="str">
        <f t="shared" ca="1" si="977"/>
        <v/>
      </c>
      <c r="N3707" s="9" t="str">
        <f t="shared" ca="1" si="978"/>
        <v/>
      </c>
      <c r="O3707" s="11">
        <f t="shared" ca="1" si="971"/>
        <v>40485</v>
      </c>
      <c r="P3707" s="31">
        <f t="shared" ca="1" si="984"/>
        <v>84</v>
      </c>
      <c r="Q3707" s="9">
        <f t="shared" ca="1" si="979"/>
        <v>0</v>
      </c>
      <c r="R3707" s="34" t="str">
        <f t="shared" ca="1" si="985"/>
        <v>SELL</v>
      </c>
    </row>
    <row r="3708" spans="1:18" x14ac:dyDescent="0.3">
      <c r="A3708" s="9">
        <v>3705</v>
      </c>
      <c r="B3708" s="11">
        <f t="shared" ca="1" si="969"/>
        <v>40486</v>
      </c>
      <c r="C3708" s="17">
        <f t="shared" ca="1" si="970"/>
        <v>6281.8</v>
      </c>
      <c r="D3708" s="42">
        <f t="shared" ca="1" si="980"/>
        <v>121.30000000000018</v>
      </c>
      <c r="E3708" s="15">
        <f t="shared" ca="1" si="972"/>
        <v>121.30000000000018</v>
      </c>
      <c r="F3708" s="15">
        <f t="shared" ca="1" si="973"/>
        <v>0</v>
      </c>
      <c r="G3708" s="17">
        <f t="shared" ca="1" si="981"/>
        <v>33.32500000000001</v>
      </c>
      <c r="H3708" s="17">
        <f t="shared" ca="1" si="982"/>
        <v>17.671428571428546</v>
      </c>
      <c r="I3708" s="17">
        <f t="shared" ca="1" si="983"/>
        <v>1.8858124494745385</v>
      </c>
      <c r="J3708" s="23">
        <f t="shared" ca="1" si="974"/>
        <v>65.347713425309934</v>
      </c>
      <c r="K3708" s="19" t="str">
        <f t="shared" ca="1" si="975"/>
        <v/>
      </c>
      <c r="L3708" s="19" t="str">
        <f t="shared" ca="1" si="976"/>
        <v/>
      </c>
      <c r="M3708" s="9" t="str">
        <f t="shared" ca="1" si="977"/>
        <v/>
      </c>
      <c r="N3708" s="9" t="str">
        <f t="shared" ca="1" si="978"/>
        <v/>
      </c>
      <c r="O3708" s="11">
        <f t="shared" ca="1" si="971"/>
        <v>40486</v>
      </c>
      <c r="P3708" s="31">
        <f t="shared" ca="1" si="984"/>
        <v>84</v>
      </c>
      <c r="Q3708" s="9">
        <f t="shared" ca="1" si="979"/>
        <v>0</v>
      </c>
      <c r="R3708" s="34" t="str">
        <f t="shared" ca="1" si="985"/>
        <v>SELL</v>
      </c>
    </row>
    <row r="3709" spans="1:18" x14ac:dyDescent="0.3">
      <c r="A3709" s="9">
        <v>3706</v>
      </c>
      <c r="B3709" s="11">
        <f t="shared" ca="1" si="969"/>
        <v>40487</v>
      </c>
      <c r="C3709" s="17">
        <f t="shared" ca="1" si="970"/>
        <v>6312.45</v>
      </c>
      <c r="D3709" s="42">
        <f t="shared" ca="1" si="980"/>
        <v>30.649999999999636</v>
      </c>
      <c r="E3709" s="15">
        <f t="shared" ca="1" si="972"/>
        <v>30.649999999999636</v>
      </c>
      <c r="F3709" s="15">
        <f t="shared" ca="1" si="973"/>
        <v>0</v>
      </c>
      <c r="G3709" s="17">
        <f t="shared" ca="1" si="981"/>
        <v>34.564285714285688</v>
      </c>
      <c r="H3709" s="17">
        <f t="shared" ca="1" si="982"/>
        <v>17.671428571428546</v>
      </c>
      <c r="I3709" s="17">
        <f t="shared" ca="1" si="983"/>
        <v>1.9559417946645123</v>
      </c>
      <c r="J3709" s="23">
        <f t="shared" ca="1" si="974"/>
        <v>66.169834541227971</v>
      </c>
      <c r="K3709" s="19" t="str">
        <f t="shared" ca="1" si="975"/>
        <v/>
      </c>
      <c r="L3709" s="19" t="str">
        <f t="shared" ca="1" si="976"/>
        <v/>
      </c>
      <c r="M3709" s="9" t="str">
        <f t="shared" ca="1" si="977"/>
        <v/>
      </c>
      <c r="N3709" s="9" t="str">
        <f t="shared" ca="1" si="978"/>
        <v/>
      </c>
      <c r="O3709" s="11">
        <f t="shared" ca="1" si="971"/>
        <v>40487</v>
      </c>
      <c r="P3709" s="31">
        <f t="shared" ca="1" si="984"/>
        <v>84</v>
      </c>
      <c r="Q3709" s="9">
        <f t="shared" ca="1" si="979"/>
        <v>0</v>
      </c>
      <c r="R3709" s="34" t="str">
        <f t="shared" ca="1" si="985"/>
        <v>SELL</v>
      </c>
    </row>
    <row r="3710" spans="1:18" x14ac:dyDescent="0.3">
      <c r="A3710" s="9">
        <v>3707</v>
      </c>
      <c r="B3710" s="11">
        <f t="shared" ca="1" si="969"/>
        <v>40490</v>
      </c>
      <c r="C3710" s="17">
        <f t="shared" ca="1" si="970"/>
        <v>6273.2</v>
      </c>
      <c r="D3710" s="42">
        <f t="shared" ca="1" si="980"/>
        <v>-39.25</v>
      </c>
      <c r="E3710" s="15">
        <f t="shared" ca="1" si="972"/>
        <v>0</v>
      </c>
      <c r="F3710" s="15">
        <f t="shared" ca="1" si="973"/>
        <v>-39.25</v>
      </c>
      <c r="G3710" s="17">
        <f t="shared" ca="1" si="981"/>
        <v>34.564285714285688</v>
      </c>
      <c r="H3710" s="17">
        <f t="shared" ca="1" si="982"/>
        <v>17</v>
      </c>
      <c r="I3710" s="17">
        <f t="shared" ca="1" si="983"/>
        <v>2.0331932773109229</v>
      </c>
      <c r="J3710" s="23">
        <f t="shared" ca="1" si="974"/>
        <v>67.031444798448518</v>
      </c>
      <c r="K3710" s="19" t="str">
        <f t="shared" ca="1" si="975"/>
        <v/>
      </c>
      <c r="L3710" s="19" t="str">
        <f t="shared" ca="1" si="976"/>
        <v/>
      </c>
      <c r="M3710" s="9" t="str">
        <f t="shared" ca="1" si="977"/>
        <v/>
      </c>
      <c r="N3710" s="9" t="str">
        <f t="shared" ca="1" si="978"/>
        <v/>
      </c>
      <c r="O3710" s="11">
        <f t="shared" ca="1" si="971"/>
        <v>40490</v>
      </c>
      <c r="P3710" s="31">
        <f t="shared" ca="1" si="984"/>
        <v>84</v>
      </c>
      <c r="Q3710" s="9">
        <f t="shared" ca="1" si="979"/>
        <v>0</v>
      </c>
      <c r="R3710" s="34" t="str">
        <f t="shared" ca="1" si="985"/>
        <v>SELL</v>
      </c>
    </row>
    <row r="3711" spans="1:18" x14ac:dyDescent="0.3">
      <c r="A3711" s="9">
        <v>3708</v>
      </c>
      <c r="B3711" s="11">
        <f t="shared" ca="1" si="969"/>
        <v>40491</v>
      </c>
      <c r="C3711" s="17">
        <f t="shared" ca="1" si="970"/>
        <v>6301.55</v>
      </c>
      <c r="D3711" s="42">
        <f t="shared" ca="1" si="980"/>
        <v>28.350000000000364</v>
      </c>
      <c r="E3711" s="15">
        <f t="shared" ca="1" si="972"/>
        <v>28.350000000000364</v>
      </c>
      <c r="F3711" s="15">
        <f t="shared" ca="1" si="973"/>
        <v>0</v>
      </c>
      <c r="G3711" s="17">
        <f t="shared" ca="1" si="981"/>
        <v>36.589285714285715</v>
      </c>
      <c r="H3711" s="17">
        <f t="shared" ca="1" si="982"/>
        <v>13.771428571428585</v>
      </c>
      <c r="I3711" s="17">
        <f t="shared" ca="1" si="983"/>
        <v>2.6568983402489601</v>
      </c>
      <c r="J3711" s="23">
        <f t="shared" ca="1" si="974"/>
        <v>72.654421672221815</v>
      </c>
      <c r="K3711" s="19" t="str">
        <f t="shared" ca="1" si="975"/>
        <v>SELL</v>
      </c>
      <c r="L3711" s="19" t="str">
        <f t="shared" ca="1" si="976"/>
        <v/>
      </c>
      <c r="M3711" s="9" t="str">
        <f t="shared" ca="1" si="977"/>
        <v/>
      </c>
      <c r="N3711" s="9" t="str">
        <f t="shared" ca="1" si="978"/>
        <v/>
      </c>
      <c r="O3711" s="11">
        <f t="shared" ca="1" si="971"/>
        <v>40491</v>
      </c>
      <c r="P3711" s="31">
        <f t="shared" ca="1" si="984"/>
        <v>84</v>
      </c>
      <c r="Q3711" s="9">
        <f t="shared" ca="1" si="979"/>
        <v>0</v>
      </c>
      <c r="R3711" s="34" t="str">
        <f t="shared" ca="1" si="985"/>
        <v>SELL</v>
      </c>
    </row>
    <row r="3712" spans="1:18" x14ac:dyDescent="0.3">
      <c r="A3712" s="9">
        <v>3709</v>
      </c>
      <c r="B3712" s="11">
        <f t="shared" ca="1" si="969"/>
        <v>40492</v>
      </c>
      <c r="C3712" s="17">
        <f t="shared" ca="1" si="970"/>
        <v>6275.7</v>
      </c>
      <c r="D3712" s="42">
        <f t="shared" ca="1" si="980"/>
        <v>-25.850000000000364</v>
      </c>
      <c r="E3712" s="15">
        <f t="shared" ca="1" si="972"/>
        <v>0</v>
      </c>
      <c r="F3712" s="15">
        <f t="shared" ca="1" si="973"/>
        <v>-25.850000000000364</v>
      </c>
      <c r="G3712" s="17">
        <f t="shared" ca="1" si="981"/>
        <v>28.060714285714312</v>
      </c>
      <c r="H3712" s="17">
        <f t="shared" ca="1" si="982"/>
        <v>15.617857142857181</v>
      </c>
      <c r="I3712" s="17">
        <f t="shared" ca="1" si="983"/>
        <v>1.7967070660873514</v>
      </c>
      <c r="J3712" s="23">
        <f t="shared" ca="1" si="974"/>
        <v>64.243663123466845</v>
      </c>
      <c r="K3712" s="19" t="str">
        <f t="shared" ca="1" si="975"/>
        <v/>
      </c>
      <c r="L3712" s="19" t="str">
        <f t="shared" ca="1" si="976"/>
        <v/>
      </c>
      <c r="M3712" s="9" t="str">
        <f t="shared" ca="1" si="977"/>
        <v/>
      </c>
      <c r="N3712" s="9" t="str">
        <f t="shared" ca="1" si="978"/>
        <v/>
      </c>
      <c r="O3712" s="11">
        <f t="shared" ca="1" si="971"/>
        <v>40492</v>
      </c>
      <c r="P3712" s="31">
        <f t="shared" ca="1" si="984"/>
        <v>84</v>
      </c>
      <c r="Q3712" s="9">
        <f t="shared" ca="1" si="979"/>
        <v>0</v>
      </c>
      <c r="R3712" s="34" t="str">
        <f t="shared" ca="1" si="985"/>
        <v>SELL</v>
      </c>
    </row>
    <row r="3713" spans="1:18" x14ac:dyDescent="0.3">
      <c r="A3713" s="9">
        <v>3710</v>
      </c>
      <c r="B3713" s="11">
        <f t="shared" ca="1" si="969"/>
        <v>40493</v>
      </c>
      <c r="C3713" s="17">
        <f t="shared" ca="1" si="970"/>
        <v>6194.25</v>
      </c>
      <c r="D3713" s="42">
        <f t="shared" ca="1" si="980"/>
        <v>-81.449999999999818</v>
      </c>
      <c r="E3713" s="15">
        <f t="shared" ca="1" si="972"/>
        <v>0</v>
      </c>
      <c r="F3713" s="15">
        <f t="shared" ca="1" si="973"/>
        <v>-81.449999999999818</v>
      </c>
      <c r="G3713" s="17">
        <f t="shared" ca="1" si="981"/>
        <v>28.060714285714312</v>
      </c>
      <c r="H3713" s="17">
        <f t="shared" ca="1" si="982"/>
        <v>18.903571428571468</v>
      </c>
      <c r="I3713" s="17">
        <f t="shared" ca="1" si="983"/>
        <v>1.4844133761571872</v>
      </c>
      <c r="J3713" s="23">
        <f t="shared" ca="1" si="974"/>
        <v>59.749049429657767</v>
      </c>
      <c r="K3713" s="19" t="str">
        <f t="shared" ca="1" si="975"/>
        <v/>
      </c>
      <c r="L3713" s="19" t="str">
        <f t="shared" ca="1" si="976"/>
        <v/>
      </c>
      <c r="M3713" s="9" t="str">
        <f t="shared" ca="1" si="977"/>
        <v/>
      </c>
      <c r="N3713" s="9" t="str">
        <f t="shared" ca="1" si="978"/>
        <v/>
      </c>
      <c r="O3713" s="11">
        <f t="shared" ca="1" si="971"/>
        <v>40493</v>
      </c>
      <c r="P3713" s="31">
        <f t="shared" ca="1" si="984"/>
        <v>84</v>
      </c>
      <c r="Q3713" s="9">
        <f t="shared" ca="1" si="979"/>
        <v>0</v>
      </c>
      <c r="R3713" s="34" t="str">
        <f t="shared" ca="1" si="985"/>
        <v>SELL</v>
      </c>
    </row>
    <row r="3714" spans="1:18" x14ac:dyDescent="0.3">
      <c r="A3714" s="9">
        <v>3711</v>
      </c>
      <c r="B3714" s="11">
        <f t="shared" ca="1" si="969"/>
        <v>40494</v>
      </c>
      <c r="C3714" s="17">
        <f t="shared" ca="1" si="970"/>
        <v>6071.65</v>
      </c>
      <c r="D3714" s="42">
        <f t="shared" ca="1" si="980"/>
        <v>-122.60000000000036</v>
      </c>
      <c r="E3714" s="15">
        <f t="shared" ca="1" si="972"/>
        <v>0</v>
      </c>
      <c r="F3714" s="15">
        <f t="shared" ca="1" si="973"/>
        <v>-122.60000000000036</v>
      </c>
      <c r="G3714" s="17">
        <f t="shared" ca="1" si="981"/>
        <v>25.221428571428596</v>
      </c>
      <c r="H3714" s="17">
        <f t="shared" ca="1" si="982"/>
        <v>27.660714285714352</v>
      </c>
      <c r="I3714" s="17">
        <f t="shared" ca="1" si="983"/>
        <v>0.91181407359586697</v>
      </c>
      <c r="J3714" s="23">
        <f t="shared" ca="1" si="974"/>
        <v>47.693658404808495</v>
      </c>
      <c r="K3714" s="19" t="str">
        <f t="shared" ca="1" si="975"/>
        <v/>
      </c>
      <c r="L3714" s="19" t="str">
        <f t="shared" ca="1" si="976"/>
        <v/>
      </c>
      <c r="M3714" s="9" t="str">
        <f t="shared" ca="1" si="977"/>
        <v/>
      </c>
      <c r="N3714" s="9" t="str">
        <f t="shared" ca="1" si="978"/>
        <v/>
      </c>
      <c r="O3714" s="11">
        <f t="shared" ca="1" si="971"/>
        <v>40494</v>
      </c>
      <c r="P3714" s="31">
        <f t="shared" ca="1" si="984"/>
        <v>84</v>
      </c>
      <c r="Q3714" s="9">
        <f t="shared" ca="1" si="979"/>
        <v>0</v>
      </c>
      <c r="R3714" s="34" t="str">
        <f t="shared" ca="1" si="985"/>
        <v>SELL</v>
      </c>
    </row>
    <row r="3715" spans="1:18" x14ac:dyDescent="0.3">
      <c r="A3715" s="9">
        <v>3712</v>
      </c>
      <c r="B3715" s="11">
        <f t="shared" ca="1" si="969"/>
        <v>40497</v>
      </c>
      <c r="C3715" s="17">
        <f t="shared" ca="1" si="970"/>
        <v>6121.6</v>
      </c>
      <c r="D3715" s="42">
        <f t="shared" ca="1" si="980"/>
        <v>49.950000000000728</v>
      </c>
      <c r="E3715" s="15">
        <f t="shared" ca="1" si="972"/>
        <v>49.950000000000728</v>
      </c>
      <c r="F3715" s="15">
        <f t="shared" ca="1" si="973"/>
        <v>0</v>
      </c>
      <c r="G3715" s="17">
        <f t="shared" ca="1" si="981"/>
        <v>28.789285714285793</v>
      </c>
      <c r="H3715" s="17">
        <f t="shared" ca="1" si="982"/>
        <v>25.960714285714339</v>
      </c>
      <c r="I3715" s="17">
        <f t="shared" ca="1" si="983"/>
        <v>1.1089558398679331</v>
      </c>
      <c r="J3715" s="23">
        <f t="shared" ca="1" si="974"/>
        <v>52.583170254403157</v>
      </c>
      <c r="K3715" s="19" t="str">
        <f t="shared" ca="1" si="975"/>
        <v/>
      </c>
      <c r="L3715" s="19" t="str">
        <f t="shared" ca="1" si="976"/>
        <v/>
      </c>
      <c r="M3715" s="9" t="str">
        <f t="shared" ca="1" si="977"/>
        <v/>
      </c>
      <c r="N3715" s="9" t="str">
        <f t="shared" ca="1" si="978"/>
        <v/>
      </c>
      <c r="O3715" s="11">
        <f t="shared" ca="1" si="971"/>
        <v>40497</v>
      </c>
      <c r="P3715" s="31">
        <f t="shared" ca="1" si="984"/>
        <v>84</v>
      </c>
      <c r="Q3715" s="9">
        <f t="shared" ca="1" si="979"/>
        <v>0</v>
      </c>
      <c r="R3715" s="34" t="str">
        <f t="shared" ca="1" si="985"/>
        <v>SELL</v>
      </c>
    </row>
    <row r="3716" spans="1:18" x14ac:dyDescent="0.3">
      <c r="A3716" s="9">
        <v>3713</v>
      </c>
      <c r="B3716" s="11">
        <f t="shared" ref="B3716:B3779" ca="1" si="986">VLOOKUP(A3716,INDIRECT($V$1&amp;"$A$2:$C$100000"),2,FALSE)</f>
        <v>40498</v>
      </c>
      <c r="C3716" s="17">
        <f t="shared" ref="C3716:C3779" ca="1" si="987">VLOOKUP(A3716,INDIRECT($V$1&amp;"$A$2:$C$100000"),3,FALSE)</f>
        <v>5988.7</v>
      </c>
      <c r="D3716" s="42">
        <f t="shared" ca="1" si="980"/>
        <v>-132.90000000000055</v>
      </c>
      <c r="E3716" s="15">
        <f t="shared" ca="1" si="972"/>
        <v>0</v>
      </c>
      <c r="F3716" s="15">
        <f t="shared" ca="1" si="973"/>
        <v>-132.90000000000055</v>
      </c>
      <c r="G3716" s="17">
        <f t="shared" ca="1" si="981"/>
        <v>28.789285714285793</v>
      </c>
      <c r="H3716" s="17">
        <f t="shared" ca="1" si="982"/>
        <v>30.500000000000064</v>
      </c>
      <c r="I3716" s="17">
        <f t="shared" ca="1" si="983"/>
        <v>0.94391100702576169</v>
      </c>
      <c r="J3716" s="23">
        <f t="shared" ca="1" si="974"/>
        <v>48.557315824347945</v>
      </c>
      <c r="K3716" s="19" t="str">
        <f t="shared" ca="1" si="975"/>
        <v/>
      </c>
      <c r="L3716" s="19" t="str">
        <f t="shared" ca="1" si="976"/>
        <v/>
      </c>
      <c r="M3716" s="9" t="str">
        <f t="shared" ca="1" si="977"/>
        <v/>
      </c>
      <c r="N3716" s="9" t="str">
        <f t="shared" ca="1" si="978"/>
        <v/>
      </c>
      <c r="O3716" s="11">
        <f t="shared" ref="O3716:O3779" ca="1" si="988">VLOOKUP(A3716,INDIRECT($V$1&amp;"$A$2:$C$100000"),2,FALSE)</f>
        <v>40498</v>
      </c>
      <c r="P3716" s="31">
        <f t="shared" ca="1" si="984"/>
        <v>84</v>
      </c>
      <c r="Q3716" s="9">
        <f t="shared" ca="1" si="979"/>
        <v>0</v>
      </c>
      <c r="R3716" s="34" t="str">
        <f t="shared" ca="1" si="985"/>
        <v>SELL</v>
      </c>
    </row>
    <row r="3717" spans="1:18" x14ac:dyDescent="0.3">
      <c r="A3717" s="9">
        <v>3714</v>
      </c>
      <c r="B3717" s="11">
        <f t="shared" ca="1" si="986"/>
        <v>40500</v>
      </c>
      <c r="C3717" s="17">
        <f t="shared" ca="1" si="987"/>
        <v>5998.8</v>
      </c>
      <c r="D3717" s="42">
        <f t="shared" ca="1" si="980"/>
        <v>10.100000000000364</v>
      </c>
      <c r="E3717" s="15">
        <f t="shared" ref="E3717:E3780" ca="1" si="989">IF(D3717&gt;$V$5,D3717,0)</f>
        <v>10.100000000000364</v>
      </c>
      <c r="F3717" s="15">
        <f t="shared" ref="F3717:F3780" ca="1" si="990">IF(D3717&lt;$V$5,D3717,0)</f>
        <v>0</v>
      </c>
      <c r="G3717" s="17">
        <f t="shared" ca="1" si="981"/>
        <v>29.510714285714389</v>
      </c>
      <c r="H3717" s="17">
        <f t="shared" ca="1" si="982"/>
        <v>28.71785714285722</v>
      </c>
      <c r="I3717" s="17">
        <f t="shared" ca="1" si="983"/>
        <v>1.0276085064046769</v>
      </c>
      <c r="J3717" s="23">
        <f t="shared" ref="J3717:J3780" ca="1" si="991">IF((A3717-1)&gt;=$G$1,IF(I3717=$V$5,$V$5,($V$6-($V$6/(1+I3717)))),"")</f>
        <v>50.680814524043207</v>
      </c>
      <c r="K3717" s="19" t="str">
        <f t="shared" ref="K3717:K3780" ca="1" si="992">IF((A3717-1)&gt;=$G$1,IF(J3717&gt;$D$1,$V$8,IF(J3717&lt;$C$1,$V$7,"")),"")</f>
        <v/>
      </c>
      <c r="L3717" s="19" t="str">
        <f t="shared" ref="L3717:L3780" ca="1" si="993">IF(M3717&lt;&gt;"",P3717,"")</f>
        <v/>
      </c>
      <c r="M3717" s="9" t="str">
        <f t="shared" ref="M3717:M3780" ca="1" si="994">IF(R3717&lt;&gt;R3716,R3717,"")</f>
        <v/>
      </c>
      <c r="N3717" s="9" t="str">
        <f t="shared" ref="N3717:N3780" ca="1" si="995">IF(OR(M3717=$V$7,M3717=$V$8),C3717,"")</f>
        <v/>
      </c>
      <c r="O3717" s="11">
        <f t="shared" ca="1" si="988"/>
        <v>40500</v>
      </c>
      <c r="P3717" s="31">
        <f t="shared" ca="1" si="984"/>
        <v>84</v>
      </c>
      <c r="Q3717" s="9">
        <f t="shared" ref="Q3717:Q3780" ca="1" si="996">IF(M3717&lt;&gt;"",1,0)</f>
        <v>0</v>
      </c>
      <c r="R3717" s="34" t="str">
        <f t="shared" ca="1" si="985"/>
        <v>SELL</v>
      </c>
    </row>
    <row r="3718" spans="1:18" x14ac:dyDescent="0.3">
      <c r="A3718" s="9">
        <v>3715</v>
      </c>
      <c r="B3718" s="11">
        <f t="shared" ca="1" si="986"/>
        <v>40501</v>
      </c>
      <c r="C3718" s="17">
        <f t="shared" ca="1" si="987"/>
        <v>5890.3</v>
      </c>
      <c r="D3718" s="42">
        <f t="shared" ref="D3718:D3781" ca="1" si="997">C3718-C3717</f>
        <v>-108.5</v>
      </c>
      <c r="E3718" s="15">
        <f t="shared" ca="1" si="989"/>
        <v>0</v>
      </c>
      <c r="F3718" s="15">
        <f t="shared" ca="1" si="990"/>
        <v>-108.5</v>
      </c>
      <c r="G3718" s="17">
        <f t="shared" ref="G3718:G3781" ca="1" si="998">IF((A3718-1)&gt;=$G$1,AVERAGE(OFFSET(E3718,0,0,-$G$1,1)),"")</f>
        <v>27.367857142857247</v>
      </c>
      <c r="H3718" s="17">
        <f t="shared" ref="H3718:H3781" ca="1" si="999">IF((A3718-1)&gt;=$G$1,ABS(AVERAGE(OFFSET(F3718,0,0,-$G$1,1))),"")</f>
        <v>36.46785714285722</v>
      </c>
      <c r="I3718" s="17">
        <f t="shared" ref="I3718:I3781" ca="1" si="1000">IF((A3718-1)&gt;=$G$1,G3718/H3718,"")</f>
        <v>0.75046518460483924</v>
      </c>
      <c r="J3718" s="23">
        <f t="shared" ca="1" si="991"/>
        <v>42.872328521875389</v>
      </c>
      <c r="K3718" s="19" t="str">
        <f t="shared" ca="1" si="992"/>
        <v/>
      </c>
      <c r="L3718" s="19" t="str">
        <f t="shared" ca="1" si="993"/>
        <v/>
      </c>
      <c r="M3718" s="9" t="str">
        <f t="shared" ca="1" si="994"/>
        <v/>
      </c>
      <c r="N3718" s="9" t="str">
        <f t="shared" ca="1" si="995"/>
        <v/>
      </c>
      <c r="O3718" s="11">
        <f t="shared" ca="1" si="988"/>
        <v>40501</v>
      </c>
      <c r="P3718" s="31">
        <f t="shared" ref="P3718:P3781" ca="1" si="1001">P3717+Q3718</f>
        <v>84</v>
      </c>
      <c r="Q3718" s="9">
        <f t="shared" ca="1" si="996"/>
        <v>0</v>
      </c>
      <c r="R3718" s="34" t="str">
        <f t="shared" ref="R3718:R3781" ca="1" si="1002">IF(K3718=R3717,R3717,IF(K3718="",R3717,IF(K3718&lt;&gt;R3717,K3718)))</f>
        <v>SELL</v>
      </c>
    </row>
    <row r="3719" spans="1:18" x14ac:dyDescent="0.3">
      <c r="A3719" s="9">
        <v>3716</v>
      </c>
      <c r="B3719" s="11">
        <f t="shared" ca="1" si="986"/>
        <v>40504</v>
      </c>
      <c r="C3719" s="17">
        <f t="shared" ca="1" si="987"/>
        <v>6010</v>
      </c>
      <c r="D3719" s="42">
        <f t="shared" ca="1" si="997"/>
        <v>119.69999999999982</v>
      </c>
      <c r="E3719" s="15">
        <f t="shared" ca="1" si="989"/>
        <v>119.69999999999982</v>
      </c>
      <c r="F3719" s="15">
        <f t="shared" ca="1" si="990"/>
        <v>0</v>
      </c>
      <c r="G3719" s="17">
        <f t="shared" ca="1" si="998"/>
        <v>28.785714285714352</v>
      </c>
      <c r="H3719" s="17">
        <f t="shared" ca="1" si="999"/>
        <v>36.46785714285722</v>
      </c>
      <c r="I3719" s="17">
        <f t="shared" ca="1" si="1000"/>
        <v>0.78934482420918628</v>
      </c>
      <c r="J3719" s="23">
        <f t="shared" ca="1" si="991"/>
        <v>44.113622680750922</v>
      </c>
      <c r="K3719" s="19" t="str">
        <f t="shared" ca="1" si="992"/>
        <v/>
      </c>
      <c r="L3719" s="19" t="str">
        <f t="shared" ca="1" si="993"/>
        <v/>
      </c>
      <c r="M3719" s="9" t="str">
        <f t="shared" ca="1" si="994"/>
        <v/>
      </c>
      <c r="N3719" s="9" t="str">
        <f t="shared" ca="1" si="995"/>
        <v/>
      </c>
      <c r="O3719" s="11">
        <f t="shared" ca="1" si="988"/>
        <v>40504</v>
      </c>
      <c r="P3719" s="31">
        <f t="shared" ca="1" si="1001"/>
        <v>84</v>
      </c>
      <c r="Q3719" s="9">
        <f t="shared" ca="1" si="996"/>
        <v>0</v>
      </c>
      <c r="R3719" s="34" t="str">
        <f t="shared" ca="1" si="1002"/>
        <v>SELL</v>
      </c>
    </row>
    <row r="3720" spans="1:18" x14ac:dyDescent="0.3">
      <c r="A3720" s="9">
        <v>3717</v>
      </c>
      <c r="B3720" s="11">
        <f t="shared" ca="1" si="986"/>
        <v>40505</v>
      </c>
      <c r="C3720" s="17">
        <f t="shared" ca="1" si="987"/>
        <v>5934.75</v>
      </c>
      <c r="D3720" s="42">
        <f t="shared" ca="1" si="997"/>
        <v>-75.25</v>
      </c>
      <c r="E3720" s="15">
        <f t="shared" ca="1" si="989"/>
        <v>0</v>
      </c>
      <c r="F3720" s="15">
        <f t="shared" ca="1" si="990"/>
        <v>-75.25</v>
      </c>
      <c r="G3720" s="17">
        <f t="shared" ca="1" si="998"/>
        <v>28.682142857142935</v>
      </c>
      <c r="H3720" s="17">
        <f t="shared" ca="1" si="999"/>
        <v>41.84285714285722</v>
      </c>
      <c r="I3720" s="17">
        <f t="shared" ca="1" si="1000"/>
        <v>0.68547285763059129</v>
      </c>
      <c r="J3720" s="23">
        <f t="shared" ca="1" si="991"/>
        <v>40.669468780067881</v>
      </c>
      <c r="K3720" s="19" t="str">
        <f t="shared" ca="1" si="992"/>
        <v/>
      </c>
      <c r="L3720" s="19" t="str">
        <f t="shared" ca="1" si="993"/>
        <v/>
      </c>
      <c r="M3720" s="9" t="str">
        <f t="shared" ca="1" si="994"/>
        <v/>
      </c>
      <c r="N3720" s="9" t="str">
        <f t="shared" ca="1" si="995"/>
        <v/>
      </c>
      <c r="O3720" s="11">
        <f t="shared" ca="1" si="988"/>
        <v>40505</v>
      </c>
      <c r="P3720" s="31">
        <f t="shared" ca="1" si="1001"/>
        <v>84</v>
      </c>
      <c r="Q3720" s="9">
        <f t="shared" ca="1" si="996"/>
        <v>0</v>
      </c>
      <c r="R3720" s="34" t="str">
        <f t="shared" ca="1" si="1002"/>
        <v>SELL</v>
      </c>
    </row>
    <row r="3721" spans="1:18" x14ac:dyDescent="0.3">
      <c r="A3721" s="9">
        <v>3718</v>
      </c>
      <c r="B3721" s="11">
        <f t="shared" ca="1" si="986"/>
        <v>40506</v>
      </c>
      <c r="C3721" s="17">
        <f t="shared" ca="1" si="987"/>
        <v>5865.75</v>
      </c>
      <c r="D3721" s="42">
        <f t="shared" ca="1" si="997"/>
        <v>-69</v>
      </c>
      <c r="E3721" s="15">
        <f t="shared" ca="1" si="989"/>
        <v>0</v>
      </c>
      <c r="F3721" s="15">
        <f t="shared" ca="1" si="990"/>
        <v>-69</v>
      </c>
      <c r="G3721" s="17">
        <f t="shared" ca="1" si="998"/>
        <v>25.71785714285722</v>
      </c>
      <c r="H3721" s="17">
        <f t="shared" ca="1" si="999"/>
        <v>46.77142857142865</v>
      </c>
      <c r="I3721" s="17">
        <f t="shared" ca="1" si="1000"/>
        <v>0.54986255345143631</v>
      </c>
      <c r="J3721" s="23">
        <f t="shared" ca="1" si="991"/>
        <v>35.478149480218789</v>
      </c>
      <c r="K3721" s="19" t="str">
        <f t="shared" ca="1" si="992"/>
        <v/>
      </c>
      <c r="L3721" s="19" t="str">
        <f t="shared" ca="1" si="993"/>
        <v/>
      </c>
      <c r="M3721" s="9" t="str">
        <f t="shared" ca="1" si="994"/>
        <v/>
      </c>
      <c r="N3721" s="9" t="str">
        <f t="shared" ca="1" si="995"/>
        <v/>
      </c>
      <c r="O3721" s="11">
        <f t="shared" ca="1" si="988"/>
        <v>40506</v>
      </c>
      <c r="P3721" s="31">
        <f t="shared" ca="1" si="1001"/>
        <v>84</v>
      </c>
      <c r="Q3721" s="9">
        <f t="shared" ca="1" si="996"/>
        <v>0</v>
      </c>
      <c r="R3721" s="34" t="str">
        <f t="shared" ca="1" si="1002"/>
        <v>SELL</v>
      </c>
    </row>
    <row r="3722" spans="1:18" x14ac:dyDescent="0.3">
      <c r="A3722" s="9">
        <v>3719</v>
      </c>
      <c r="B3722" s="11">
        <f t="shared" ca="1" si="986"/>
        <v>40507</v>
      </c>
      <c r="C3722" s="17">
        <f t="shared" ca="1" si="987"/>
        <v>5799.75</v>
      </c>
      <c r="D3722" s="42">
        <f t="shared" ca="1" si="997"/>
        <v>-66</v>
      </c>
      <c r="E3722" s="15">
        <f t="shared" ca="1" si="989"/>
        <v>0</v>
      </c>
      <c r="F3722" s="15">
        <f t="shared" ca="1" si="990"/>
        <v>-66</v>
      </c>
      <c r="G3722" s="17">
        <f t="shared" ca="1" si="998"/>
        <v>17.053571428571495</v>
      </c>
      <c r="H3722" s="17">
        <f t="shared" ca="1" si="999"/>
        <v>51.485714285714366</v>
      </c>
      <c r="I3722" s="17">
        <f t="shared" ca="1" si="1000"/>
        <v>0.33122918978912397</v>
      </c>
      <c r="J3722" s="23">
        <f t="shared" ca="1" si="991"/>
        <v>24.881454848627001</v>
      </c>
      <c r="K3722" s="19" t="str">
        <f t="shared" ca="1" si="992"/>
        <v>BUY</v>
      </c>
      <c r="L3722" s="19">
        <f t="shared" ca="1" si="993"/>
        <v>85</v>
      </c>
      <c r="M3722" s="9" t="str">
        <f t="shared" ca="1" si="994"/>
        <v>BUY</v>
      </c>
      <c r="N3722" s="9">
        <f t="shared" ca="1" si="995"/>
        <v>5799.75</v>
      </c>
      <c r="O3722" s="11">
        <f t="shared" ca="1" si="988"/>
        <v>40507</v>
      </c>
      <c r="P3722" s="31">
        <f t="shared" ca="1" si="1001"/>
        <v>85</v>
      </c>
      <c r="Q3722" s="9">
        <f t="shared" ca="1" si="996"/>
        <v>1</v>
      </c>
      <c r="R3722" s="34" t="str">
        <f t="shared" ca="1" si="1002"/>
        <v>BUY</v>
      </c>
    </row>
    <row r="3723" spans="1:18" x14ac:dyDescent="0.3">
      <c r="A3723" s="9">
        <v>3720</v>
      </c>
      <c r="B3723" s="11">
        <f t="shared" ca="1" si="986"/>
        <v>40508</v>
      </c>
      <c r="C3723" s="17">
        <f t="shared" ca="1" si="987"/>
        <v>5751.95</v>
      </c>
      <c r="D3723" s="42">
        <f t="shared" ca="1" si="997"/>
        <v>-47.800000000000182</v>
      </c>
      <c r="E3723" s="15">
        <f t="shared" ca="1" si="989"/>
        <v>0</v>
      </c>
      <c r="F3723" s="15">
        <f t="shared" ca="1" si="990"/>
        <v>-47.800000000000182</v>
      </c>
      <c r="G3723" s="17">
        <f t="shared" ca="1" si="998"/>
        <v>14.864285714285804</v>
      </c>
      <c r="H3723" s="17">
        <f t="shared" ca="1" si="999"/>
        <v>54.900000000000091</v>
      </c>
      <c r="I3723" s="17">
        <f t="shared" ca="1" si="1000"/>
        <v>0.27075201665365717</v>
      </c>
      <c r="J3723" s="23">
        <f t="shared" ca="1" si="991"/>
        <v>21.306440053240578</v>
      </c>
      <c r="K3723" s="19" t="str">
        <f t="shared" ca="1" si="992"/>
        <v>BUY</v>
      </c>
      <c r="L3723" s="19" t="str">
        <f t="shared" ca="1" si="993"/>
        <v/>
      </c>
      <c r="M3723" s="9" t="str">
        <f t="shared" ca="1" si="994"/>
        <v/>
      </c>
      <c r="N3723" s="9" t="str">
        <f t="shared" ca="1" si="995"/>
        <v/>
      </c>
      <c r="O3723" s="11">
        <f t="shared" ca="1" si="988"/>
        <v>40508</v>
      </c>
      <c r="P3723" s="31">
        <f t="shared" ca="1" si="1001"/>
        <v>85</v>
      </c>
      <c r="Q3723" s="9">
        <f t="shared" ca="1" si="996"/>
        <v>0</v>
      </c>
      <c r="R3723" s="34" t="str">
        <f t="shared" ca="1" si="1002"/>
        <v>BUY</v>
      </c>
    </row>
    <row r="3724" spans="1:18" x14ac:dyDescent="0.3">
      <c r="A3724" s="9">
        <v>3721</v>
      </c>
      <c r="B3724" s="11">
        <f t="shared" ca="1" si="986"/>
        <v>40511</v>
      </c>
      <c r="C3724" s="17">
        <f t="shared" ca="1" si="987"/>
        <v>5830</v>
      </c>
      <c r="D3724" s="42">
        <f t="shared" ca="1" si="997"/>
        <v>78.050000000000182</v>
      </c>
      <c r="E3724" s="15">
        <f t="shared" ca="1" si="989"/>
        <v>78.050000000000182</v>
      </c>
      <c r="F3724" s="15">
        <f t="shared" ca="1" si="990"/>
        <v>0</v>
      </c>
      <c r="G3724" s="17">
        <f t="shared" ca="1" si="998"/>
        <v>20.43928571428582</v>
      </c>
      <c r="H3724" s="17">
        <f t="shared" ca="1" si="999"/>
        <v>52.09642857142866</v>
      </c>
      <c r="I3724" s="17">
        <f t="shared" ca="1" si="1000"/>
        <v>0.39233564132446835</v>
      </c>
      <c r="J3724" s="23">
        <f t="shared" ca="1" si="991"/>
        <v>28.178237321516562</v>
      </c>
      <c r="K3724" s="19" t="str">
        <f t="shared" ca="1" si="992"/>
        <v>BUY</v>
      </c>
      <c r="L3724" s="19" t="str">
        <f t="shared" ca="1" si="993"/>
        <v/>
      </c>
      <c r="M3724" s="9" t="str">
        <f t="shared" ca="1" si="994"/>
        <v/>
      </c>
      <c r="N3724" s="9" t="str">
        <f t="shared" ca="1" si="995"/>
        <v/>
      </c>
      <c r="O3724" s="11">
        <f t="shared" ca="1" si="988"/>
        <v>40511</v>
      </c>
      <c r="P3724" s="31">
        <f t="shared" ca="1" si="1001"/>
        <v>85</v>
      </c>
      <c r="Q3724" s="9">
        <f t="shared" ca="1" si="996"/>
        <v>0</v>
      </c>
      <c r="R3724" s="34" t="str">
        <f t="shared" ca="1" si="1002"/>
        <v>BUY</v>
      </c>
    </row>
    <row r="3725" spans="1:18" x14ac:dyDescent="0.3">
      <c r="A3725" s="9">
        <v>3722</v>
      </c>
      <c r="B3725" s="11">
        <f t="shared" ca="1" si="986"/>
        <v>40512</v>
      </c>
      <c r="C3725" s="17">
        <f t="shared" ca="1" si="987"/>
        <v>5862.7</v>
      </c>
      <c r="D3725" s="42">
        <f t="shared" ca="1" si="997"/>
        <v>32.699999999999818</v>
      </c>
      <c r="E3725" s="15">
        <f t="shared" ca="1" si="989"/>
        <v>32.699999999999818</v>
      </c>
      <c r="F3725" s="15">
        <f t="shared" ca="1" si="990"/>
        <v>0</v>
      </c>
      <c r="G3725" s="17">
        <f t="shared" ca="1" si="998"/>
        <v>20.750000000000064</v>
      </c>
      <c r="H3725" s="17">
        <f t="shared" ca="1" si="999"/>
        <v>52.09642857142866</v>
      </c>
      <c r="I3725" s="17">
        <f t="shared" ca="1" si="1000"/>
        <v>0.39829985603619716</v>
      </c>
      <c r="J3725" s="23">
        <f t="shared" ca="1" si="991"/>
        <v>28.484581065843045</v>
      </c>
      <c r="K3725" s="19" t="str">
        <f t="shared" ca="1" si="992"/>
        <v>BUY</v>
      </c>
      <c r="L3725" s="19" t="str">
        <f t="shared" ca="1" si="993"/>
        <v/>
      </c>
      <c r="M3725" s="9" t="str">
        <f t="shared" ca="1" si="994"/>
        <v/>
      </c>
      <c r="N3725" s="9" t="str">
        <f t="shared" ca="1" si="995"/>
        <v/>
      </c>
      <c r="O3725" s="11">
        <f t="shared" ca="1" si="988"/>
        <v>40512</v>
      </c>
      <c r="P3725" s="31">
        <f t="shared" ca="1" si="1001"/>
        <v>85</v>
      </c>
      <c r="Q3725" s="9">
        <f t="shared" ca="1" si="996"/>
        <v>0</v>
      </c>
      <c r="R3725" s="34" t="str">
        <f t="shared" ca="1" si="1002"/>
        <v>BUY</v>
      </c>
    </row>
    <row r="3726" spans="1:18" x14ac:dyDescent="0.3">
      <c r="A3726" s="9">
        <v>3723</v>
      </c>
      <c r="B3726" s="11">
        <f t="shared" ca="1" si="986"/>
        <v>40513</v>
      </c>
      <c r="C3726" s="17">
        <f t="shared" ca="1" si="987"/>
        <v>5960.9</v>
      </c>
      <c r="D3726" s="42">
        <f t="shared" ca="1" si="997"/>
        <v>98.199999999999818</v>
      </c>
      <c r="E3726" s="15">
        <f t="shared" ca="1" si="989"/>
        <v>98.199999999999818</v>
      </c>
      <c r="F3726" s="15">
        <f t="shared" ca="1" si="990"/>
        <v>0</v>
      </c>
      <c r="G3726" s="17">
        <f t="shared" ca="1" si="998"/>
        <v>27.764285714285766</v>
      </c>
      <c r="H3726" s="17">
        <f t="shared" ca="1" si="999"/>
        <v>50.250000000000064</v>
      </c>
      <c r="I3726" s="17">
        <f t="shared" ca="1" si="1000"/>
        <v>0.55252309879175587</v>
      </c>
      <c r="J3726" s="23">
        <f t="shared" ca="1" si="991"/>
        <v>35.588720014649354</v>
      </c>
      <c r="K3726" s="19" t="str">
        <f t="shared" ca="1" si="992"/>
        <v/>
      </c>
      <c r="L3726" s="19" t="str">
        <f t="shared" ca="1" si="993"/>
        <v/>
      </c>
      <c r="M3726" s="9" t="str">
        <f t="shared" ca="1" si="994"/>
        <v/>
      </c>
      <c r="N3726" s="9" t="str">
        <f t="shared" ca="1" si="995"/>
        <v/>
      </c>
      <c r="O3726" s="11">
        <f t="shared" ca="1" si="988"/>
        <v>40513</v>
      </c>
      <c r="P3726" s="31">
        <f t="shared" ca="1" si="1001"/>
        <v>85</v>
      </c>
      <c r="Q3726" s="9">
        <f t="shared" ca="1" si="996"/>
        <v>0</v>
      </c>
      <c r="R3726" s="34" t="str">
        <f t="shared" ca="1" si="1002"/>
        <v>BUY</v>
      </c>
    </row>
    <row r="3727" spans="1:18" x14ac:dyDescent="0.3">
      <c r="A3727" s="9">
        <v>3724</v>
      </c>
      <c r="B3727" s="11">
        <f t="shared" ca="1" si="986"/>
        <v>40514</v>
      </c>
      <c r="C3727" s="17">
        <f t="shared" ca="1" si="987"/>
        <v>6011.7</v>
      </c>
      <c r="D3727" s="42">
        <f t="shared" ca="1" si="997"/>
        <v>50.800000000000182</v>
      </c>
      <c r="E3727" s="15">
        <f t="shared" ca="1" si="989"/>
        <v>50.800000000000182</v>
      </c>
      <c r="F3727" s="15">
        <f t="shared" ca="1" si="990"/>
        <v>0</v>
      </c>
      <c r="G3727" s="17">
        <f t="shared" ca="1" si="998"/>
        <v>31.392857142857206</v>
      </c>
      <c r="H3727" s="17">
        <f t="shared" ca="1" si="999"/>
        <v>44.432142857142935</v>
      </c>
      <c r="I3727" s="17">
        <f t="shared" ca="1" si="1000"/>
        <v>0.70653484446587911</v>
      </c>
      <c r="J3727" s="23">
        <f t="shared" ca="1" si="991"/>
        <v>41.401723894305498</v>
      </c>
      <c r="K3727" s="19" t="str">
        <f t="shared" ca="1" si="992"/>
        <v/>
      </c>
      <c r="L3727" s="19" t="str">
        <f t="shared" ca="1" si="993"/>
        <v/>
      </c>
      <c r="M3727" s="9" t="str">
        <f t="shared" ca="1" si="994"/>
        <v/>
      </c>
      <c r="N3727" s="9" t="str">
        <f t="shared" ca="1" si="995"/>
        <v/>
      </c>
      <c r="O3727" s="11">
        <f t="shared" ca="1" si="988"/>
        <v>40514</v>
      </c>
      <c r="P3727" s="31">
        <f t="shared" ca="1" si="1001"/>
        <v>85</v>
      </c>
      <c r="Q3727" s="9">
        <f t="shared" ca="1" si="996"/>
        <v>0</v>
      </c>
      <c r="R3727" s="34" t="str">
        <f t="shared" ca="1" si="1002"/>
        <v>BUY</v>
      </c>
    </row>
    <row r="3728" spans="1:18" x14ac:dyDescent="0.3">
      <c r="A3728" s="9">
        <v>3725</v>
      </c>
      <c r="B3728" s="11">
        <f t="shared" ca="1" si="986"/>
        <v>40515</v>
      </c>
      <c r="C3728" s="17">
        <f t="shared" ca="1" si="987"/>
        <v>5992.8</v>
      </c>
      <c r="D3728" s="42">
        <f t="shared" ca="1" si="997"/>
        <v>-18.899999999999636</v>
      </c>
      <c r="E3728" s="15">
        <f t="shared" ca="1" si="989"/>
        <v>0</v>
      </c>
      <c r="F3728" s="15">
        <f t="shared" ca="1" si="990"/>
        <v>-18.899999999999636</v>
      </c>
      <c r="G3728" s="17">
        <f t="shared" ca="1" si="998"/>
        <v>31.392857142857206</v>
      </c>
      <c r="H3728" s="17">
        <f t="shared" ca="1" si="999"/>
        <v>37.025000000000027</v>
      </c>
      <c r="I3728" s="17">
        <f t="shared" ca="1" si="1000"/>
        <v>0.84788270473618321</v>
      </c>
      <c r="J3728" s="23">
        <f t="shared" ca="1" si="991"/>
        <v>45.884011066450938</v>
      </c>
      <c r="K3728" s="19" t="str">
        <f t="shared" ca="1" si="992"/>
        <v/>
      </c>
      <c r="L3728" s="19" t="str">
        <f t="shared" ca="1" si="993"/>
        <v/>
      </c>
      <c r="M3728" s="9" t="str">
        <f t="shared" ca="1" si="994"/>
        <v/>
      </c>
      <c r="N3728" s="9" t="str">
        <f t="shared" ca="1" si="995"/>
        <v/>
      </c>
      <c r="O3728" s="11">
        <f t="shared" ca="1" si="988"/>
        <v>40515</v>
      </c>
      <c r="P3728" s="31">
        <f t="shared" ca="1" si="1001"/>
        <v>85</v>
      </c>
      <c r="Q3728" s="9">
        <f t="shared" ca="1" si="996"/>
        <v>0</v>
      </c>
      <c r="R3728" s="34" t="str">
        <f t="shared" ca="1" si="1002"/>
        <v>BUY</v>
      </c>
    </row>
    <row r="3729" spans="1:18" x14ac:dyDescent="0.3">
      <c r="A3729" s="9">
        <v>3726</v>
      </c>
      <c r="B3729" s="11">
        <f t="shared" ca="1" si="986"/>
        <v>40518</v>
      </c>
      <c r="C3729" s="17">
        <f t="shared" ca="1" si="987"/>
        <v>5992.25</v>
      </c>
      <c r="D3729" s="42">
        <f t="shared" ca="1" si="997"/>
        <v>-0.5500000000001819</v>
      </c>
      <c r="E3729" s="15">
        <f t="shared" ca="1" si="989"/>
        <v>0</v>
      </c>
      <c r="F3729" s="15">
        <f t="shared" ca="1" si="990"/>
        <v>-0.5500000000001819</v>
      </c>
      <c r="G3729" s="17">
        <f t="shared" ca="1" si="998"/>
        <v>27.825000000000014</v>
      </c>
      <c r="H3729" s="17">
        <f t="shared" ca="1" si="999"/>
        <v>37.064285714285752</v>
      </c>
      <c r="I3729" s="17">
        <f t="shared" ca="1" si="1000"/>
        <v>0.75072268259780262</v>
      </c>
      <c r="J3729" s="23">
        <f t="shared" ca="1" si="991"/>
        <v>42.880730915295267</v>
      </c>
      <c r="K3729" s="19" t="str">
        <f t="shared" ca="1" si="992"/>
        <v/>
      </c>
      <c r="L3729" s="19" t="str">
        <f t="shared" ca="1" si="993"/>
        <v/>
      </c>
      <c r="M3729" s="9" t="str">
        <f t="shared" ca="1" si="994"/>
        <v/>
      </c>
      <c r="N3729" s="9" t="str">
        <f t="shared" ca="1" si="995"/>
        <v/>
      </c>
      <c r="O3729" s="11">
        <f t="shared" ca="1" si="988"/>
        <v>40518</v>
      </c>
      <c r="P3729" s="31">
        <f t="shared" ca="1" si="1001"/>
        <v>85</v>
      </c>
      <c r="Q3729" s="9">
        <f t="shared" ca="1" si="996"/>
        <v>0</v>
      </c>
      <c r="R3729" s="34" t="str">
        <f t="shared" ca="1" si="1002"/>
        <v>BUY</v>
      </c>
    </row>
    <row r="3730" spans="1:18" x14ac:dyDescent="0.3">
      <c r="A3730" s="9">
        <v>3727</v>
      </c>
      <c r="B3730" s="11">
        <f t="shared" ca="1" si="986"/>
        <v>40519</v>
      </c>
      <c r="C3730" s="17">
        <f t="shared" ca="1" si="987"/>
        <v>5976.55</v>
      </c>
      <c r="D3730" s="42">
        <f t="shared" ca="1" si="997"/>
        <v>-15.699999999999818</v>
      </c>
      <c r="E3730" s="15">
        <f t="shared" ca="1" si="989"/>
        <v>0</v>
      </c>
      <c r="F3730" s="15">
        <f t="shared" ca="1" si="990"/>
        <v>-15.699999999999818</v>
      </c>
      <c r="G3730" s="17">
        <f t="shared" ca="1" si="998"/>
        <v>27.825000000000014</v>
      </c>
      <c r="H3730" s="17">
        <f t="shared" ca="1" si="999"/>
        <v>28.692857142857129</v>
      </c>
      <c r="I3730" s="17">
        <f t="shared" ca="1" si="1000"/>
        <v>0.96975354742345132</v>
      </c>
      <c r="J3730" s="23">
        <f t="shared" ca="1" si="991"/>
        <v>49.232227488151686</v>
      </c>
      <c r="K3730" s="19" t="str">
        <f t="shared" ca="1" si="992"/>
        <v/>
      </c>
      <c r="L3730" s="19" t="str">
        <f t="shared" ca="1" si="993"/>
        <v/>
      </c>
      <c r="M3730" s="9" t="str">
        <f t="shared" ca="1" si="994"/>
        <v/>
      </c>
      <c r="N3730" s="9" t="str">
        <f t="shared" ca="1" si="995"/>
        <v/>
      </c>
      <c r="O3730" s="11">
        <f t="shared" ca="1" si="988"/>
        <v>40519</v>
      </c>
      <c r="P3730" s="31">
        <f t="shared" ca="1" si="1001"/>
        <v>85</v>
      </c>
      <c r="Q3730" s="9">
        <f t="shared" ca="1" si="996"/>
        <v>0</v>
      </c>
      <c r="R3730" s="34" t="str">
        <f t="shared" ca="1" si="1002"/>
        <v>BUY</v>
      </c>
    </row>
    <row r="3731" spans="1:18" x14ac:dyDescent="0.3">
      <c r="A3731" s="9">
        <v>3728</v>
      </c>
      <c r="B3731" s="11">
        <f t="shared" ca="1" si="986"/>
        <v>40520</v>
      </c>
      <c r="C3731" s="17">
        <f t="shared" ca="1" si="987"/>
        <v>5903.7</v>
      </c>
      <c r="D3731" s="42">
        <f t="shared" ca="1" si="997"/>
        <v>-72.850000000000364</v>
      </c>
      <c r="E3731" s="15">
        <f t="shared" ca="1" si="989"/>
        <v>0</v>
      </c>
      <c r="F3731" s="15">
        <f t="shared" ca="1" si="990"/>
        <v>-72.850000000000364</v>
      </c>
      <c r="G3731" s="17">
        <f t="shared" ca="1" si="998"/>
        <v>27.103571428571417</v>
      </c>
      <c r="H3731" s="17">
        <f t="shared" ca="1" si="999"/>
        <v>33.896428571428586</v>
      </c>
      <c r="I3731" s="17">
        <f t="shared" ca="1" si="1000"/>
        <v>0.79959962069328772</v>
      </c>
      <c r="J3731" s="23">
        <f t="shared" ca="1" si="991"/>
        <v>44.432084309133465</v>
      </c>
      <c r="K3731" s="19" t="str">
        <f t="shared" ca="1" si="992"/>
        <v/>
      </c>
      <c r="L3731" s="19" t="str">
        <f t="shared" ca="1" si="993"/>
        <v/>
      </c>
      <c r="M3731" s="9" t="str">
        <f t="shared" ca="1" si="994"/>
        <v/>
      </c>
      <c r="N3731" s="9" t="str">
        <f t="shared" ca="1" si="995"/>
        <v/>
      </c>
      <c r="O3731" s="11">
        <f t="shared" ca="1" si="988"/>
        <v>40520</v>
      </c>
      <c r="P3731" s="31">
        <f t="shared" ca="1" si="1001"/>
        <v>85</v>
      </c>
      <c r="Q3731" s="9">
        <f t="shared" ca="1" si="996"/>
        <v>0</v>
      </c>
      <c r="R3731" s="34" t="str">
        <f t="shared" ca="1" si="1002"/>
        <v>BUY</v>
      </c>
    </row>
    <row r="3732" spans="1:18" x14ac:dyDescent="0.3">
      <c r="A3732" s="9">
        <v>3729</v>
      </c>
      <c r="B3732" s="11">
        <f t="shared" ca="1" si="986"/>
        <v>40521</v>
      </c>
      <c r="C3732" s="17">
        <f t="shared" ca="1" si="987"/>
        <v>5766.5</v>
      </c>
      <c r="D3732" s="42">
        <f t="shared" ca="1" si="997"/>
        <v>-137.19999999999982</v>
      </c>
      <c r="E3732" s="15">
        <f t="shared" ca="1" si="989"/>
        <v>0</v>
      </c>
      <c r="F3732" s="15">
        <f t="shared" ca="1" si="990"/>
        <v>-137.19999999999982</v>
      </c>
      <c r="G3732" s="17">
        <f t="shared" ca="1" si="998"/>
        <v>27.103571428571417</v>
      </c>
      <c r="H3732" s="17">
        <f t="shared" ca="1" si="999"/>
        <v>35.946428571428569</v>
      </c>
      <c r="I3732" s="17">
        <f t="shared" ca="1" si="1000"/>
        <v>0.75399900645802254</v>
      </c>
      <c r="J3732" s="23">
        <f t="shared" ca="1" si="991"/>
        <v>42.987424946187822</v>
      </c>
      <c r="K3732" s="19" t="str">
        <f t="shared" ca="1" si="992"/>
        <v/>
      </c>
      <c r="L3732" s="19" t="str">
        <f t="shared" ca="1" si="993"/>
        <v/>
      </c>
      <c r="M3732" s="9" t="str">
        <f t="shared" ca="1" si="994"/>
        <v/>
      </c>
      <c r="N3732" s="9" t="str">
        <f t="shared" ca="1" si="995"/>
        <v/>
      </c>
      <c r="O3732" s="11">
        <f t="shared" ca="1" si="988"/>
        <v>40521</v>
      </c>
      <c r="P3732" s="31">
        <f t="shared" ca="1" si="1001"/>
        <v>85</v>
      </c>
      <c r="Q3732" s="9">
        <f t="shared" ca="1" si="996"/>
        <v>0</v>
      </c>
      <c r="R3732" s="34" t="str">
        <f t="shared" ca="1" si="1002"/>
        <v>BUY</v>
      </c>
    </row>
    <row r="3733" spans="1:18" x14ac:dyDescent="0.3">
      <c r="A3733" s="9">
        <v>3730</v>
      </c>
      <c r="B3733" s="11">
        <f t="shared" ca="1" si="986"/>
        <v>40522</v>
      </c>
      <c r="C3733" s="17">
        <f t="shared" ca="1" si="987"/>
        <v>5857.35</v>
      </c>
      <c r="D3733" s="42">
        <f t="shared" ca="1" si="997"/>
        <v>90.850000000000364</v>
      </c>
      <c r="E3733" s="15">
        <f t="shared" ca="1" si="989"/>
        <v>90.850000000000364</v>
      </c>
      <c r="F3733" s="15">
        <f t="shared" ca="1" si="990"/>
        <v>0</v>
      </c>
      <c r="G3733" s="17">
        <f t="shared" ca="1" si="998"/>
        <v>25.042857142857169</v>
      </c>
      <c r="H3733" s="17">
        <f t="shared" ca="1" si="999"/>
        <v>35.946428571428569</v>
      </c>
      <c r="I3733" s="17">
        <f t="shared" ca="1" si="1000"/>
        <v>0.69667163437655322</v>
      </c>
      <c r="J3733" s="23">
        <f t="shared" ca="1" si="991"/>
        <v>41.061076301458137</v>
      </c>
      <c r="K3733" s="19" t="str">
        <f t="shared" ca="1" si="992"/>
        <v/>
      </c>
      <c r="L3733" s="19" t="str">
        <f t="shared" ca="1" si="993"/>
        <v/>
      </c>
      <c r="M3733" s="9" t="str">
        <f t="shared" ca="1" si="994"/>
        <v/>
      </c>
      <c r="N3733" s="9" t="str">
        <f t="shared" ca="1" si="995"/>
        <v/>
      </c>
      <c r="O3733" s="11">
        <f t="shared" ca="1" si="988"/>
        <v>40522</v>
      </c>
      <c r="P3733" s="31">
        <f t="shared" ca="1" si="1001"/>
        <v>85</v>
      </c>
      <c r="Q3733" s="9">
        <f t="shared" ca="1" si="996"/>
        <v>0</v>
      </c>
      <c r="R3733" s="34" t="str">
        <f t="shared" ca="1" si="1002"/>
        <v>BUY</v>
      </c>
    </row>
    <row r="3734" spans="1:18" x14ac:dyDescent="0.3">
      <c r="A3734" s="9">
        <v>3731</v>
      </c>
      <c r="B3734" s="11">
        <f t="shared" ca="1" si="986"/>
        <v>40525</v>
      </c>
      <c r="C3734" s="17">
        <f t="shared" ca="1" si="987"/>
        <v>5907.65</v>
      </c>
      <c r="D3734" s="42">
        <f t="shared" ca="1" si="997"/>
        <v>50.299999999999272</v>
      </c>
      <c r="E3734" s="15">
        <f t="shared" ca="1" si="989"/>
        <v>50.299999999999272</v>
      </c>
      <c r="F3734" s="15">
        <f t="shared" ca="1" si="990"/>
        <v>0</v>
      </c>
      <c r="G3734" s="17">
        <f t="shared" ca="1" si="998"/>
        <v>28.635714285714261</v>
      </c>
      <c r="H3734" s="17">
        <f t="shared" ca="1" si="999"/>
        <v>30.571428571428573</v>
      </c>
      <c r="I3734" s="17">
        <f t="shared" ca="1" si="1000"/>
        <v>0.93668224299065339</v>
      </c>
      <c r="J3734" s="23">
        <f t="shared" ca="1" si="991"/>
        <v>48.365303414163328</v>
      </c>
      <c r="K3734" s="19" t="str">
        <f t="shared" ca="1" si="992"/>
        <v/>
      </c>
      <c r="L3734" s="19" t="str">
        <f t="shared" ca="1" si="993"/>
        <v/>
      </c>
      <c r="M3734" s="9" t="str">
        <f t="shared" ca="1" si="994"/>
        <v/>
      </c>
      <c r="N3734" s="9" t="str">
        <f t="shared" ca="1" si="995"/>
        <v/>
      </c>
      <c r="O3734" s="11">
        <f t="shared" ca="1" si="988"/>
        <v>40525</v>
      </c>
      <c r="P3734" s="31">
        <f t="shared" ca="1" si="1001"/>
        <v>85</v>
      </c>
      <c r="Q3734" s="9">
        <f t="shared" ca="1" si="996"/>
        <v>0</v>
      </c>
      <c r="R3734" s="34" t="str">
        <f t="shared" ca="1" si="1002"/>
        <v>BUY</v>
      </c>
    </row>
    <row r="3735" spans="1:18" x14ac:dyDescent="0.3">
      <c r="A3735" s="9">
        <v>3732</v>
      </c>
      <c r="B3735" s="11">
        <f t="shared" ca="1" si="986"/>
        <v>40526</v>
      </c>
      <c r="C3735" s="17">
        <f t="shared" ca="1" si="987"/>
        <v>5944.1</v>
      </c>
      <c r="D3735" s="42">
        <f t="shared" ca="1" si="997"/>
        <v>36.450000000000728</v>
      </c>
      <c r="E3735" s="15">
        <f t="shared" ca="1" si="989"/>
        <v>36.450000000000728</v>
      </c>
      <c r="F3735" s="15">
        <f t="shared" ca="1" si="990"/>
        <v>0</v>
      </c>
      <c r="G3735" s="17">
        <f t="shared" ca="1" si="998"/>
        <v>31.239285714285739</v>
      </c>
      <c r="H3735" s="17">
        <f t="shared" ca="1" si="999"/>
        <v>25.642857142857142</v>
      </c>
      <c r="I3735" s="17">
        <f t="shared" ca="1" si="1000"/>
        <v>1.2182451253481903</v>
      </c>
      <c r="J3735" s="23">
        <f t="shared" ca="1" si="991"/>
        <v>54.919319394738508</v>
      </c>
      <c r="K3735" s="19" t="str">
        <f t="shared" ca="1" si="992"/>
        <v/>
      </c>
      <c r="L3735" s="19" t="str">
        <f t="shared" ca="1" si="993"/>
        <v/>
      </c>
      <c r="M3735" s="9" t="str">
        <f t="shared" ca="1" si="994"/>
        <v/>
      </c>
      <c r="N3735" s="9" t="str">
        <f t="shared" ca="1" si="995"/>
        <v/>
      </c>
      <c r="O3735" s="11">
        <f t="shared" ca="1" si="988"/>
        <v>40526</v>
      </c>
      <c r="P3735" s="31">
        <f t="shared" ca="1" si="1001"/>
        <v>85</v>
      </c>
      <c r="Q3735" s="9">
        <f t="shared" ca="1" si="996"/>
        <v>0</v>
      </c>
      <c r="R3735" s="34" t="str">
        <f t="shared" ca="1" si="1002"/>
        <v>BUY</v>
      </c>
    </row>
    <row r="3736" spans="1:18" x14ac:dyDescent="0.3">
      <c r="A3736" s="9">
        <v>3733</v>
      </c>
      <c r="B3736" s="11">
        <f t="shared" ca="1" si="986"/>
        <v>40527</v>
      </c>
      <c r="C3736" s="17">
        <f t="shared" ca="1" si="987"/>
        <v>5892.3</v>
      </c>
      <c r="D3736" s="42">
        <f t="shared" ca="1" si="997"/>
        <v>-51.800000000000182</v>
      </c>
      <c r="E3736" s="15">
        <f t="shared" ca="1" si="989"/>
        <v>0</v>
      </c>
      <c r="F3736" s="15">
        <f t="shared" ca="1" si="990"/>
        <v>-51.800000000000182</v>
      </c>
      <c r="G3736" s="17">
        <f t="shared" ca="1" si="998"/>
        <v>31.239285714285739</v>
      </c>
      <c r="H3736" s="17">
        <f t="shared" ca="1" si="999"/>
        <v>24.628571428571441</v>
      </c>
      <c r="I3736" s="17">
        <f t="shared" ca="1" si="1000"/>
        <v>1.2684164733178658</v>
      </c>
      <c r="J3736" s="23">
        <f t="shared" ca="1" si="991"/>
        <v>55.916384325257312</v>
      </c>
      <c r="K3736" s="19" t="str">
        <f t="shared" ca="1" si="992"/>
        <v/>
      </c>
      <c r="L3736" s="19" t="str">
        <f t="shared" ca="1" si="993"/>
        <v/>
      </c>
      <c r="M3736" s="9" t="str">
        <f t="shared" ca="1" si="994"/>
        <v/>
      </c>
      <c r="N3736" s="9" t="str">
        <f t="shared" ca="1" si="995"/>
        <v/>
      </c>
      <c r="O3736" s="11">
        <f t="shared" ca="1" si="988"/>
        <v>40527</v>
      </c>
      <c r="P3736" s="31">
        <f t="shared" ca="1" si="1001"/>
        <v>85</v>
      </c>
      <c r="Q3736" s="9">
        <f t="shared" ca="1" si="996"/>
        <v>0</v>
      </c>
      <c r="R3736" s="34" t="str">
        <f t="shared" ca="1" si="1002"/>
        <v>BUY</v>
      </c>
    </row>
    <row r="3737" spans="1:18" x14ac:dyDescent="0.3">
      <c r="A3737" s="9">
        <v>3734</v>
      </c>
      <c r="B3737" s="11">
        <f t="shared" ca="1" si="986"/>
        <v>40528</v>
      </c>
      <c r="C3737" s="17">
        <f t="shared" ca="1" si="987"/>
        <v>5948.75</v>
      </c>
      <c r="D3737" s="42">
        <f t="shared" ca="1" si="997"/>
        <v>56.449999999999818</v>
      </c>
      <c r="E3737" s="15">
        <f t="shared" ca="1" si="989"/>
        <v>56.449999999999818</v>
      </c>
      <c r="F3737" s="15">
        <f t="shared" ca="1" si="990"/>
        <v>0</v>
      </c>
      <c r="G3737" s="17">
        <f t="shared" ca="1" si="998"/>
        <v>35.271428571428586</v>
      </c>
      <c r="H3737" s="17">
        <f t="shared" ca="1" si="999"/>
        <v>21.214285714285715</v>
      </c>
      <c r="I3737" s="17">
        <f t="shared" ca="1" si="1000"/>
        <v>1.6626262626262633</v>
      </c>
      <c r="J3737" s="23">
        <f t="shared" ca="1" si="991"/>
        <v>62.443095599393033</v>
      </c>
      <c r="K3737" s="19" t="str">
        <f t="shared" ca="1" si="992"/>
        <v/>
      </c>
      <c r="L3737" s="19" t="str">
        <f t="shared" ca="1" si="993"/>
        <v/>
      </c>
      <c r="M3737" s="9" t="str">
        <f t="shared" ca="1" si="994"/>
        <v/>
      </c>
      <c r="N3737" s="9" t="str">
        <f t="shared" ca="1" si="995"/>
        <v/>
      </c>
      <c r="O3737" s="11">
        <f t="shared" ca="1" si="988"/>
        <v>40528</v>
      </c>
      <c r="P3737" s="31">
        <f t="shared" ca="1" si="1001"/>
        <v>85</v>
      </c>
      <c r="Q3737" s="9">
        <f t="shared" ca="1" si="996"/>
        <v>0</v>
      </c>
      <c r="R3737" s="34" t="str">
        <f t="shared" ca="1" si="1002"/>
        <v>BUY</v>
      </c>
    </row>
    <row r="3738" spans="1:18" x14ac:dyDescent="0.3">
      <c r="A3738" s="9">
        <v>3735</v>
      </c>
      <c r="B3738" s="11">
        <f t="shared" ca="1" si="986"/>
        <v>40532</v>
      </c>
      <c r="C3738" s="17">
        <f t="shared" ca="1" si="987"/>
        <v>5947.05</v>
      </c>
      <c r="D3738" s="42">
        <f t="shared" ca="1" si="997"/>
        <v>-1.6999999999998181</v>
      </c>
      <c r="E3738" s="15">
        <f t="shared" ca="1" si="989"/>
        <v>0</v>
      </c>
      <c r="F3738" s="15">
        <f t="shared" ca="1" si="990"/>
        <v>-1.6999999999998181</v>
      </c>
      <c r="G3738" s="17">
        <f t="shared" ca="1" si="998"/>
        <v>29.696428571428573</v>
      </c>
      <c r="H3738" s="17">
        <f t="shared" ca="1" si="999"/>
        <v>21.335714285714271</v>
      </c>
      <c r="I3738" s="17">
        <f t="shared" ca="1" si="1000"/>
        <v>1.3918647472380326</v>
      </c>
      <c r="J3738" s="23">
        <f t="shared" ca="1" si="991"/>
        <v>58.191615928336496</v>
      </c>
      <c r="K3738" s="19" t="str">
        <f t="shared" ca="1" si="992"/>
        <v/>
      </c>
      <c r="L3738" s="19" t="str">
        <f t="shared" ca="1" si="993"/>
        <v/>
      </c>
      <c r="M3738" s="9" t="str">
        <f t="shared" ca="1" si="994"/>
        <v/>
      </c>
      <c r="N3738" s="9" t="str">
        <f t="shared" ca="1" si="995"/>
        <v/>
      </c>
      <c r="O3738" s="11">
        <f t="shared" ca="1" si="988"/>
        <v>40532</v>
      </c>
      <c r="P3738" s="31">
        <f t="shared" ca="1" si="1001"/>
        <v>85</v>
      </c>
      <c r="Q3738" s="9">
        <f t="shared" ca="1" si="996"/>
        <v>0</v>
      </c>
      <c r="R3738" s="34" t="str">
        <f t="shared" ca="1" si="1002"/>
        <v>BUY</v>
      </c>
    </row>
    <row r="3739" spans="1:18" x14ac:dyDescent="0.3">
      <c r="A3739" s="9">
        <v>3736</v>
      </c>
      <c r="B3739" s="11">
        <f t="shared" ca="1" si="986"/>
        <v>40533</v>
      </c>
      <c r="C3739" s="17">
        <f t="shared" ca="1" si="987"/>
        <v>6000.65</v>
      </c>
      <c r="D3739" s="42">
        <f t="shared" ca="1" si="997"/>
        <v>53.599999999999454</v>
      </c>
      <c r="E3739" s="15">
        <f t="shared" ca="1" si="989"/>
        <v>53.599999999999454</v>
      </c>
      <c r="F3739" s="15">
        <f t="shared" ca="1" si="990"/>
        <v>0</v>
      </c>
      <c r="G3739" s="17">
        <f t="shared" ca="1" si="998"/>
        <v>31.189285714285688</v>
      </c>
      <c r="H3739" s="17">
        <f t="shared" ca="1" si="999"/>
        <v>21.335714285714271</v>
      </c>
      <c r="I3739" s="17">
        <f t="shared" ca="1" si="1000"/>
        <v>1.4618346166722462</v>
      </c>
      <c r="J3739" s="23">
        <f t="shared" ca="1" si="991"/>
        <v>59.379887128578225</v>
      </c>
      <c r="K3739" s="19" t="str">
        <f t="shared" ca="1" si="992"/>
        <v/>
      </c>
      <c r="L3739" s="19" t="str">
        <f t="shared" ca="1" si="993"/>
        <v/>
      </c>
      <c r="M3739" s="9" t="str">
        <f t="shared" ca="1" si="994"/>
        <v/>
      </c>
      <c r="N3739" s="9" t="str">
        <f t="shared" ca="1" si="995"/>
        <v/>
      </c>
      <c r="O3739" s="11">
        <f t="shared" ca="1" si="988"/>
        <v>40533</v>
      </c>
      <c r="P3739" s="31">
        <f t="shared" ca="1" si="1001"/>
        <v>85</v>
      </c>
      <c r="Q3739" s="9">
        <f t="shared" ca="1" si="996"/>
        <v>0</v>
      </c>
      <c r="R3739" s="34" t="str">
        <f t="shared" ca="1" si="1002"/>
        <v>BUY</v>
      </c>
    </row>
    <row r="3740" spans="1:18" x14ac:dyDescent="0.3">
      <c r="A3740" s="9">
        <v>3737</v>
      </c>
      <c r="B3740" s="11">
        <f t="shared" ca="1" si="986"/>
        <v>40534</v>
      </c>
      <c r="C3740" s="17">
        <f t="shared" ca="1" si="987"/>
        <v>5984.4</v>
      </c>
      <c r="D3740" s="42">
        <f t="shared" ca="1" si="997"/>
        <v>-16.25</v>
      </c>
      <c r="E3740" s="15">
        <f t="shared" ca="1" si="989"/>
        <v>0</v>
      </c>
      <c r="F3740" s="15">
        <f t="shared" ca="1" si="990"/>
        <v>-16.25</v>
      </c>
      <c r="G3740" s="17">
        <f t="shared" ca="1" si="998"/>
        <v>24.174999999999986</v>
      </c>
      <c r="H3740" s="17">
        <f t="shared" ca="1" si="999"/>
        <v>22.496428571428559</v>
      </c>
      <c r="I3740" s="17">
        <f t="shared" ca="1" si="1000"/>
        <v>1.0746150182568661</v>
      </c>
      <c r="J3740" s="23">
        <f t="shared" ca="1" si="991"/>
        <v>51.798285889194972</v>
      </c>
      <c r="K3740" s="19" t="str">
        <f t="shared" ca="1" si="992"/>
        <v/>
      </c>
      <c r="L3740" s="19" t="str">
        <f t="shared" ca="1" si="993"/>
        <v/>
      </c>
      <c r="M3740" s="9" t="str">
        <f t="shared" ca="1" si="994"/>
        <v/>
      </c>
      <c r="N3740" s="9" t="str">
        <f t="shared" ca="1" si="995"/>
        <v/>
      </c>
      <c r="O3740" s="11">
        <f t="shared" ca="1" si="988"/>
        <v>40534</v>
      </c>
      <c r="P3740" s="31">
        <f t="shared" ca="1" si="1001"/>
        <v>85</v>
      </c>
      <c r="Q3740" s="9">
        <f t="shared" ca="1" si="996"/>
        <v>0</v>
      </c>
      <c r="R3740" s="34" t="str">
        <f t="shared" ca="1" si="1002"/>
        <v>BUY</v>
      </c>
    </row>
    <row r="3741" spans="1:18" x14ac:dyDescent="0.3">
      <c r="A3741" s="9">
        <v>3738</v>
      </c>
      <c r="B3741" s="11">
        <f t="shared" ca="1" si="986"/>
        <v>40535</v>
      </c>
      <c r="C3741" s="17">
        <f t="shared" ca="1" si="987"/>
        <v>5980</v>
      </c>
      <c r="D3741" s="42">
        <f t="shared" ca="1" si="997"/>
        <v>-4.3999999999996362</v>
      </c>
      <c r="E3741" s="15">
        <f t="shared" ca="1" si="989"/>
        <v>0</v>
      </c>
      <c r="F3741" s="15">
        <f t="shared" ca="1" si="990"/>
        <v>-4.3999999999996362</v>
      </c>
      <c r="G3741" s="17">
        <f t="shared" ca="1" si="998"/>
        <v>20.546428571428546</v>
      </c>
      <c r="H3741" s="17">
        <f t="shared" ca="1" si="999"/>
        <v>22.810714285714248</v>
      </c>
      <c r="I3741" s="17">
        <f t="shared" ca="1" si="1000"/>
        <v>0.90073586973540043</v>
      </c>
      <c r="J3741" s="23">
        <f t="shared" ca="1" si="991"/>
        <v>47.388797364085676</v>
      </c>
      <c r="K3741" s="19" t="str">
        <f t="shared" ca="1" si="992"/>
        <v/>
      </c>
      <c r="L3741" s="19" t="str">
        <f t="shared" ca="1" si="993"/>
        <v/>
      </c>
      <c r="M3741" s="9" t="str">
        <f t="shared" ca="1" si="994"/>
        <v/>
      </c>
      <c r="N3741" s="9" t="str">
        <f t="shared" ca="1" si="995"/>
        <v/>
      </c>
      <c r="O3741" s="11">
        <f t="shared" ca="1" si="988"/>
        <v>40535</v>
      </c>
      <c r="P3741" s="31">
        <f t="shared" ca="1" si="1001"/>
        <v>85</v>
      </c>
      <c r="Q3741" s="9">
        <f t="shared" ca="1" si="996"/>
        <v>0</v>
      </c>
      <c r="R3741" s="34" t="str">
        <f t="shared" ca="1" si="1002"/>
        <v>BUY</v>
      </c>
    </row>
    <row r="3742" spans="1:18" x14ac:dyDescent="0.3">
      <c r="A3742" s="9">
        <v>3739</v>
      </c>
      <c r="B3742" s="11">
        <f t="shared" ca="1" si="986"/>
        <v>40536</v>
      </c>
      <c r="C3742" s="17">
        <f t="shared" ca="1" si="987"/>
        <v>6011.6</v>
      </c>
      <c r="D3742" s="42">
        <f t="shared" ca="1" si="997"/>
        <v>31.600000000000364</v>
      </c>
      <c r="E3742" s="15">
        <f t="shared" ca="1" si="989"/>
        <v>31.600000000000364</v>
      </c>
      <c r="F3742" s="15">
        <f t="shared" ca="1" si="990"/>
        <v>0</v>
      </c>
      <c r="G3742" s="17">
        <f t="shared" ca="1" si="998"/>
        <v>22.803571428571427</v>
      </c>
      <c r="H3742" s="17">
        <f t="shared" ca="1" si="999"/>
        <v>21.460714285714271</v>
      </c>
      <c r="I3742" s="17">
        <f t="shared" ca="1" si="1000"/>
        <v>1.0625728074554841</v>
      </c>
      <c r="J3742" s="23">
        <f t="shared" ca="1" si="991"/>
        <v>51.516862998224966</v>
      </c>
      <c r="K3742" s="19" t="str">
        <f t="shared" ca="1" si="992"/>
        <v/>
      </c>
      <c r="L3742" s="19" t="str">
        <f t="shared" ca="1" si="993"/>
        <v/>
      </c>
      <c r="M3742" s="9" t="str">
        <f t="shared" ca="1" si="994"/>
        <v/>
      </c>
      <c r="N3742" s="9" t="str">
        <f t="shared" ca="1" si="995"/>
        <v/>
      </c>
      <c r="O3742" s="11">
        <f t="shared" ca="1" si="988"/>
        <v>40536</v>
      </c>
      <c r="P3742" s="31">
        <f t="shared" ca="1" si="1001"/>
        <v>85</v>
      </c>
      <c r="Q3742" s="9">
        <f t="shared" ca="1" si="996"/>
        <v>0</v>
      </c>
      <c r="R3742" s="34" t="str">
        <f t="shared" ca="1" si="1002"/>
        <v>BUY</v>
      </c>
    </row>
    <row r="3743" spans="1:18" x14ac:dyDescent="0.3">
      <c r="A3743" s="9">
        <v>3740</v>
      </c>
      <c r="B3743" s="11">
        <f t="shared" ca="1" si="986"/>
        <v>40539</v>
      </c>
      <c r="C3743" s="17">
        <f t="shared" ca="1" si="987"/>
        <v>5998.1</v>
      </c>
      <c r="D3743" s="42">
        <f t="shared" ca="1" si="997"/>
        <v>-13.5</v>
      </c>
      <c r="E3743" s="15">
        <f t="shared" ca="1" si="989"/>
        <v>0</v>
      </c>
      <c r="F3743" s="15">
        <f t="shared" ca="1" si="990"/>
        <v>-13.5</v>
      </c>
      <c r="G3743" s="17">
        <f t="shared" ca="1" si="998"/>
        <v>22.803571428571427</v>
      </c>
      <c r="H3743" s="17">
        <f t="shared" ca="1" si="999"/>
        <v>22.385714285714261</v>
      </c>
      <c r="I3743" s="17">
        <f t="shared" ca="1" si="1000"/>
        <v>1.0186662412252723</v>
      </c>
      <c r="J3743" s="23">
        <f t="shared" ca="1" si="991"/>
        <v>50.462340946811061</v>
      </c>
      <c r="K3743" s="19" t="str">
        <f t="shared" ca="1" si="992"/>
        <v/>
      </c>
      <c r="L3743" s="19" t="str">
        <f t="shared" ca="1" si="993"/>
        <v/>
      </c>
      <c r="M3743" s="9" t="str">
        <f t="shared" ca="1" si="994"/>
        <v/>
      </c>
      <c r="N3743" s="9" t="str">
        <f t="shared" ca="1" si="995"/>
        <v/>
      </c>
      <c r="O3743" s="11">
        <f t="shared" ca="1" si="988"/>
        <v>40539</v>
      </c>
      <c r="P3743" s="31">
        <f t="shared" ca="1" si="1001"/>
        <v>85</v>
      </c>
      <c r="Q3743" s="9">
        <f t="shared" ca="1" si="996"/>
        <v>0</v>
      </c>
      <c r="R3743" s="34" t="str">
        <f t="shared" ca="1" si="1002"/>
        <v>BUY</v>
      </c>
    </row>
    <row r="3744" spans="1:18" x14ac:dyDescent="0.3">
      <c r="A3744" s="9">
        <v>3741</v>
      </c>
      <c r="B3744" s="11">
        <f t="shared" ca="1" si="986"/>
        <v>40540</v>
      </c>
      <c r="C3744" s="17">
        <f t="shared" ca="1" si="987"/>
        <v>5996</v>
      </c>
      <c r="D3744" s="42">
        <f t="shared" ca="1" si="997"/>
        <v>-2.1000000000003638</v>
      </c>
      <c r="E3744" s="15">
        <f t="shared" ca="1" si="989"/>
        <v>0</v>
      </c>
      <c r="F3744" s="15">
        <f t="shared" ca="1" si="990"/>
        <v>-2.1000000000003638</v>
      </c>
      <c r="G3744" s="17">
        <f t="shared" ca="1" si="998"/>
        <v>22.803571428571427</v>
      </c>
      <c r="H3744" s="17">
        <f t="shared" ca="1" si="999"/>
        <v>21.414285714285729</v>
      </c>
      <c r="I3744" s="17">
        <f t="shared" ca="1" si="1000"/>
        <v>1.0648765843895922</v>
      </c>
      <c r="J3744" s="23">
        <f t="shared" ca="1" si="991"/>
        <v>51.570955496324991</v>
      </c>
      <c r="K3744" s="19" t="str">
        <f t="shared" ca="1" si="992"/>
        <v/>
      </c>
      <c r="L3744" s="19" t="str">
        <f t="shared" ca="1" si="993"/>
        <v/>
      </c>
      <c r="M3744" s="9" t="str">
        <f t="shared" ca="1" si="994"/>
        <v/>
      </c>
      <c r="N3744" s="9" t="str">
        <f t="shared" ca="1" si="995"/>
        <v/>
      </c>
      <c r="O3744" s="11">
        <f t="shared" ca="1" si="988"/>
        <v>40540</v>
      </c>
      <c r="P3744" s="31">
        <f t="shared" ca="1" si="1001"/>
        <v>85</v>
      </c>
      <c r="Q3744" s="9">
        <f t="shared" ca="1" si="996"/>
        <v>0</v>
      </c>
      <c r="R3744" s="34" t="str">
        <f t="shared" ca="1" si="1002"/>
        <v>BUY</v>
      </c>
    </row>
    <row r="3745" spans="1:18" x14ac:dyDescent="0.3">
      <c r="A3745" s="9">
        <v>3742</v>
      </c>
      <c r="B3745" s="11">
        <f t="shared" ca="1" si="986"/>
        <v>40541</v>
      </c>
      <c r="C3745" s="17">
        <f t="shared" ca="1" si="987"/>
        <v>6060.35</v>
      </c>
      <c r="D3745" s="42">
        <f t="shared" ca="1" si="997"/>
        <v>64.350000000000364</v>
      </c>
      <c r="E3745" s="15">
        <f t="shared" ca="1" si="989"/>
        <v>64.350000000000364</v>
      </c>
      <c r="F3745" s="15">
        <f t="shared" ca="1" si="990"/>
        <v>0</v>
      </c>
      <c r="G3745" s="17">
        <f t="shared" ca="1" si="998"/>
        <v>27.400000000000027</v>
      </c>
      <c r="H3745" s="17">
        <f t="shared" ca="1" si="999"/>
        <v>16.210714285714271</v>
      </c>
      <c r="I3745" s="17">
        <f t="shared" ca="1" si="1000"/>
        <v>1.6902401410002235</v>
      </c>
      <c r="J3745" s="23">
        <f t="shared" ca="1" si="991"/>
        <v>62.828597166489274</v>
      </c>
      <c r="K3745" s="19" t="str">
        <f t="shared" ca="1" si="992"/>
        <v/>
      </c>
      <c r="L3745" s="19" t="str">
        <f t="shared" ca="1" si="993"/>
        <v/>
      </c>
      <c r="M3745" s="9" t="str">
        <f t="shared" ca="1" si="994"/>
        <v/>
      </c>
      <c r="N3745" s="9" t="str">
        <f t="shared" ca="1" si="995"/>
        <v/>
      </c>
      <c r="O3745" s="11">
        <f t="shared" ca="1" si="988"/>
        <v>40541</v>
      </c>
      <c r="P3745" s="31">
        <f t="shared" ca="1" si="1001"/>
        <v>85</v>
      </c>
      <c r="Q3745" s="9">
        <f t="shared" ca="1" si="996"/>
        <v>0</v>
      </c>
      <c r="R3745" s="34" t="str">
        <f t="shared" ca="1" si="1002"/>
        <v>BUY</v>
      </c>
    </row>
    <row r="3746" spans="1:18" x14ac:dyDescent="0.3">
      <c r="A3746" s="9">
        <v>3743</v>
      </c>
      <c r="B3746" s="11">
        <f t="shared" ca="1" si="986"/>
        <v>40542</v>
      </c>
      <c r="C3746" s="17">
        <f t="shared" ca="1" si="987"/>
        <v>6101.85</v>
      </c>
      <c r="D3746" s="42">
        <f t="shared" ca="1" si="997"/>
        <v>41.5</v>
      </c>
      <c r="E3746" s="15">
        <f t="shared" ca="1" si="989"/>
        <v>41.5</v>
      </c>
      <c r="F3746" s="15">
        <f t="shared" ca="1" si="990"/>
        <v>0</v>
      </c>
      <c r="G3746" s="17">
        <f t="shared" ca="1" si="998"/>
        <v>30.364285714285739</v>
      </c>
      <c r="H3746" s="17">
        <f t="shared" ca="1" si="999"/>
        <v>6.4107142857142856</v>
      </c>
      <c r="I3746" s="17">
        <f t="shared" ca="1" si="1000"/>
        <v>4.7364902506963826</v>
      </c>
      <c r="J3746" s="23">
        <f t="shared" ca="1" si="991"/>
        <v>82.567738176167836</v>
      </c>
      <c r="K3746" s="19" t="str">
        <f t="shared" ca="1" si="992"/>
        <v>SELL</v>
      </c>
      <c r="L3746" s="19">
        <f t="shared" ca="1" si="993"/>
        <v>86</v>
      </c>
      <c r="M3746" s="9" t="str">
        <f t="shared" ca="1" si="994"/>
        <v>SELL</v>
      </c>
      <c r="N3746" s="9">
        <f t="shared" ca="1" si="995"/>
        <v>6101.85</v>
      </c>
      <c r="O3746" s="11">
        <f t="shared" ca="1" si="988"/>
        <v>40542</v>
      </c>
      <c r="P3746" s="31">
        <f t="shared" ca="1" si="1001"/>
        <v>86</v>
      </c>
      <c r="Q3746" s="9">
        <f t="shared" ca="1" si="996"/>
        <v>1</v>
      </c>
      <c r="R3746" s="34" t="str">
        <f t="shared" ca="1" si="1002"/>
        <v>SELL</v>
      </c>
    </row>
    <row r="3747" spans="1:18" x14ac:dyDescent="0.3">
      <c r="A3747" s="9">
        <v>3744</v>
      </c>
      <c r="B3747" s="11">
        <f t="shared" ca="1" si="986"/>
        <v>40543</v>
      </c>
      <c r="C3747" s="17">
        <f t="shared" ca="1" si="987"/>
        <v>6134.5</v>
      </c>
      <c r="D3747" s="42">
        <f t="shared" ca="1" si="997"/>
        <v>32.649999999999636</v>
      </c>
      <c r="E3747" s="15">
        <f t="shared" ca="1" si="989"/>
        <v>32.649999999999636</v>
      </c>
      <c r="F3747" s="15">
        <f t="shared" ca="1" si="990"/>
        <v>0</v>
      </c>
      <c r="G3747" s="17">
        <f t="shared" ca="1" si="998"/>
        <v>26.207142857142831</v>
      </c>
      <c r="H3747" s="17">
        <f t="shared" ca="1" si="999"/>
        <v>6.4107142857142856</v>
      </c>
      <c r="I3747" s="17">
        <f t="shared" ca="1" si="1000"/>
        <v>4.0880222841225589</v>
      </c>
      <c r="J3747" s="23">
        <f t="shared" ca="1" si="991"/>
        <v>80.345998029125127</v>
      </c>
      <c r="K3747" s="19" t="str">
        <f t="shared" ca="1" si="992"/>
        <v>SELL</v>
      </c>
      <c r="L3747" s="19" t="str">
        <f t="shared" ca="1" si="993"/>
        <v/>
      </c>
      <c r="M3747" s="9" t="str">
        <f t="shared" ca="1" si="994"/>
        <v/>
      </c>
      <c r="N3747" s="9" t="str">
        <f t="shared" ca="1" si="995"/>
        <v/>
      </c>
      <c r="O3747" s="11">
        <f t="shared" ca="1" si="988"/>
        <v>40543</v>
      </c>
      <c r="P3747" s="31">
        <f t="shared" ca="1" si="1001"/>
        <v>86</v>
      </c>
      <c r="Q3747" s="9">
        <f t="shared" ca="1" si="996"/>
        <v>0</v>
      </c>
      <c r="R3747" s="34" t="str">
        <f t="shared" ca="1" si="1002"/>
        <v>SELL</v>
      </c>
    </row>
    <row r="3748" spans="1:18" x14ac:dyDescent="0.3">
      <c r="A3748" s="9">
        <v>3745</v>
      </c>
      <c r="B3748" s="11">
        <f t="shared" ca="1" si="986"/>
        <v>40546</v>
      </c>
      <c r="C3748" s="17">
        <f t="shared" ca="1" si="987"/>
        <v>6157.6</v>
      </c>
      <c r="D3748" s="42">
        <f t="shared" ca="1" si="997"/>
        <v>23.100000000000364</v>
      </c>
      <c r="E3748" s="15">
        <f t="shared" ca="1" si="989"/>
        <v>23.100000000000364</v>
      </c>
      <c r="F3748" s="15">
        <f t="shared" ca="1" si="990"/>
        <v>0</v>
      </c>
      <c r="G3748" s="17">
        <f t="shared" ca="1" si="998"/>
        <v>24.264285714285766</v>
      </c>
      <c r="H3748" s="17">
        <f t="shared" ca="1" si="999"/>
        <v>6.4107142857142856</v>
      </c>
      <c r="I3748" s="17">
        <f t="shared" ca="1" si="1000"/>
        <v>3.7849582172702032</v>
      </c>
      <c r="J3748" s="23">
        <f t="shared" ca="1" si="991"/>
        <v>79.101175922691851</v>
      </c>
      <c r="K3748" s="19" t="str">
        <f t="shared" ca="1" si="992"/>
        <v>SELL</v>
      </c>
      <c r="L3748" s="19" t="str">
        <f t="shared" ca="1" si="993"/>
        <v/>
      </c>
      <c r="M3748" s="9" t="str">
        <f t="shared" ca="1" si="994"/>
        <v/>
      </c>
      <c r="N3748" s="9" t="str">
        <f t="shared" ca="1" si="995"/>
        <v/>
      </c>
      <c r="O3748" s="11">
        <f t="shared" ca="1" si="988"/>
        <v>40546</v>
      </c>
      <c r="P3748" s="31">
        <f t="shared" ca="1" si="1001"/>
        <v>86</v>
      </c>
      <c r="Q3748" s="9">
        <f t="shared" ca="1" si="996"/>
        <v>0</v>
      </c>
      <c r="R3748" s="34" t="str">
        <f t="shared" ca="1" si="1002"/>
        <v>SELL</v>
      </c>
    </row>
    <row r="3749" spans="1:18" x14ac:dyDescent="0.3">
      <c r="A3749" s="9">
        <v>3746</v>
      </c>
      <c r="B3749" s="11">
        <f t="shared" ca="1" si="986"/>
        <v>40547</v>
      </c>
      <c r="C3749" s="17">
        <f t="shared" ca="1" si="987"/>
        <v>6146.35</v>
      </c>
      <c r="D3749" s="42">
        <f t="shared" ca="1" si="997"/>
        <v>-11.25</v>
      </c>
      <c r="E3749" s="15">
        <f t="shared" ca="1" si="989"/>
        <v>0</v>
      </c>
      <c r="F3749" s="15">
        <f t="shared" ca="1" si="990"/>
        <v>-11.25</v>
      </c>
      <c r="G3749" s="17">
        <f t="shared" ca="1" si="998"/>
        <v>21.660714285714285</v>
      </c>
      <c r="H3749" s="17">
        <f t="shared" ca="1" si="999"/>
        <v>7.2142857142857144</v>
      </c>
      <c r="I3749" s="17">
        <f t="shared" ca="1" si="1000"/>
        <v>3.0024752475247523</v>
      </c>
      <c r="J3749" s="23">
        <f t="shared" ca="1" si="991"/>
        <v>75.015460729746451</v>
      </c>
      <c r="K3749" s="19" t="str">
        <f t="shared" ca="1" si="992"/>
        <v>SELL</v>
      </c>
      <c r="L3749" s="19" t="str">
        <f t="shared" ca="1" si="993"/>
        <v/>
      </c>
      <c r="M3749" s="9" t="str">
        <f t="shared" ca="1" si="994"/>
        <v/>
      </c>
      <c r="N3749" s="9" t="str">
        <f t="shared" ca="1" si="995"/>
        <v/>
      </c>
      <c r="O3749" s="11">
        <f t="shared" ca="1" si="988"/>
        <v>40547</v>
      </c>
      <c r="P3749" s="31">
        <f t="shared" ca="1" si="1001"/>
        <v>86</v>
      </c>
      <c r="Q3749" s="9">
        <f t="shared" ca="1" si="996"/>
        <v>0</v>
      </c>
      <c r="R3749" s="34" t="str">
        <f t="shared" ca="1" si="1002"/>
        <v>SELL</v>
      </c>
    </row>
    <row r="3750" spans="1:18" x14ac:dyDescent="0.3">
      <c r="A3750" s="9">
        <v>3747</v>
      </c>
      <c r="B3750" s="11">
        <f t="shared" ca="1" si="986"/>
        <v>40548</v>
      </c>
      <c r="C3750" s="17">
        <f t="shared" ca="1" si="987"/>
        <v>6079.8</v>
      </c>
      <c r="D3750" s="42">
        <f t="shared" ca="1" si="997"/>
        <v>-66.550000000000182</v>
      </c>
      <c r="E3750" s="15">
        <f t="shared" ca="1" si="989"/>
        <v>0</v>
      </c>
      <c r="F3750" s="15">
        <f t="shared" ca="1" si="990"/>
        <v>-66.550000000000182</v>
      </c>
      <c r="G3750" s="17">
        <f t="shared" ca="1" si="998"/>
        <v>21.660714285714285</v>
      </c>
      <c r="H3750" s="17">
        <f t="shared" ca="1" si="999"/>
        <v>8.2678571428571423</v>
      </c>
      <c r="I3750" s="17">
        <f t="shared" ca="1" si="1000"/>
        <v>2.6198704103671706</v>
      </c>
      <c r="J3750" s="23">
        <f t="shared" ca="1" si="991"/>
        <v>72.374701670644384</v>
      </c>
      <c r="K3750" s="19" t="str">
        <f t="shared" ca="1" si="992"/>
        <v>SELL</v>
      </c>
      <c r="L3750" s="19" t="str">
        <f t="shared" ca="1" si="993"/>
        <v/>
      </c>
      <c r="M3750" s="9" t="str">
        <f t="shared" ca="1" si="994"/>
        <v/>
      </c>
      <c r="N3750" s="9" t="str">
        <f t="shared" ca="1" si="995"/>
        <v/>
      </c>
      <c r="O3750" s="11">
        <f t="shared" ca="1" si="988"/>
        <v>40548</v>
      </c>
      <c r="P3750" s="31">
        <f t="shared" ca="1" si="1001"/>
        <v>86</v>
      </c>
      <c r="Q3750" s="9">
        <f t="shared" ca="1" si="996"/>
        <v>0</v>
      </c>
      <c r="R3750" s="34" t="str">
        <f t="shared" ca="1" si="1002"/>
        <v>SELL</v>
      </c>
    </row>
    <row r="3751" spans="1:18" x14ac:dyDescent="0.3">
      <c r="A3751" s="9">
        <v>3748</v>
      </c>
      <c r="B3751" s="11">
        <f t="shared" ca="1" si="986"/>
        <v>40549</v>
      </c>
      <c r="C3751" s="17">
        <f t="shared" ca="1" si="987"/>
        <v>6048.25</v>
      </c>
      <c r="D3751" s="42">
        <f t="shared" ca="1" si="997"/>
        <v>-31.550000000000182</v>
      </c>
      <c r="E3751" s="15">
        <f t="shared" ca="1" si="989"/>
        <v>0</v>
      </c>
      <c r="F3751" s="15">
        <f t="shared" ca="1" si="990"/>
        <v>-31.550000000000182</v>
      </c>
      <c r="G3751" s="17">
        <f t="shared" ca="1" si="998"/>
        <v>17.628571428571441</v>
      </c>
      <c r="H3751" s="17">
        <f t="shared" ca="1" si="999"/>
        <v>10.521428571428585</v>
      </c>
      <c r="I3751" s="17">
        <f t="shared" ca="1" si="1000"/>
        <v>1.6754921928038007</v>
      </c>
      <c r="J3751" s="23">
        <f t="shared" ca="1" si="991"/>
        <v>62.623699568637385</v>
      </c>
      <c r="K3751" s="19" t="str">
        <f t="shared" ca="1" si="992"/>
        <v/>
      </c>
      <c r="L3751" s="19" t="str">
        <f t="shared" ca="1" si="993"/>
        <v/>
      </c>
      <c r="M3751" s="9" t="str">
        <f t="shared" ca="1" si="994"/>
        <v/>
      </c>
      <c r="N3751" s="9" t="str">
        <f t="shared" ca="1" si="995"/>
        <v/>
      </c>
      <c r="O3751" s="11">
        <f t="shared" ca="1" si="988"/>
        <v>40549</v>
      </c>
      <c r="P3751" s="31">
        <f t="shared" ca="1" si="1001"/>
        <v>86</v>
      </c>
      <c r="Q3751" s="9">
        <f t="shared" ca="1" si="996"/>
        <v>0</v>
      </c>
      <c r="R3751" s="34" t="str">
        <f t="shared" ca="1" si="1002"/>
        <v>SELL</v>
      </c>
    </row>
    <row r="3752" spans="1:18" x14ac:dyDescent="0.3">
      <c r="A3752" s="9">
        <v>3749</v>
      </c>
      <c r="B3752" s="11">
        <f t="shared" ca="1" si="986"/>
        <v>40550</v>
      </c>
      <c r="C3752" s="17">
        <f t="shared" ca="1" si="987"/>
        <v>5904.6</v>
      </c>
      <c r="D3752" s="42">
        <f t="shared" ca="1" si="997"/>
        <v>-143.64999999999964</v>
      </c>
      <c r="E3752" s="15">
        <f t="shared" ca="1" si="989"/>
        <v>0</v>
      </c>
      <c r="F3752" s="15">
        <f t="shared" ca="1" si="990"/>
        <v>-143.64999999999964</v>
      </c>
      <c r="G3752" s="17">
        <f t="shared" ca="1" si="998"/>
        <v>17.628571428571441</v>
      </c>
      <c r="H3752" s="17">
        <f t="shared" ca="1" si="999"/>
        <v>20.660714285714285</v>
      </c>
      <c r="I3752" s="17">
        <f t="shared" ca="1" si="1000"/>
        <v>0.85324114088159098</v>
      </c>
      <c r="J3752" s="23">
        <f t="shared" ca="1" si="991"/>
        <v>46.040481298386361</v>
      </c>
      <c r="K3752" s="19" t="str">
        <f t="shared" ca="1" si="992"/>
        <v/>
      </c>
      <c r="L3752" s="19" t="str">
        <f t="shared" ca="1" si="993"/>
        <v/>
      </c>
      <c r="M3752" s="9" t="str">
        <f t="shared" ca="1" si="994"/>
        <v/>
      </c>
      <c r="N3752" s="9" t="str">
        <f t="shared" ca="1" si="995"/>
        <v/>
      </c>
      <c r="O3752" s="11">
        <f t="shared" ca="1" si="988"/>
        <v>40550</v>
      </c>
      <c r="P3752" s="31">
        <f t="shared" ca="1" si="1001"/>
        <v>86</v>
      </c>
      <c r="Q3752" s="9">
        <f t="shared" ca="1" si="996"/>
        <v>0</v>
      </c>
      <c r="R3752" s="34" t="str">
        <f t="shared" ca="1" si="1002"/>
        <v>SELL</v>
      </c>
    </row>
    <row r="3753" spans="1:18" x14ac:dyDescent="0.3">
      <c r="A3753" s="9">
        <v>3750</v>
      </c>
      <c r="B3753" s="11">
        <f t="shared" ca="1" si="986"/>
        <v>40553</v>
      </c>
      <c r="C3753" s="17">
        <f t="shared" ca="1" si="987"/>
        <v>5762.85</v>
      </c>
      <c r="D3753" s="42">
        <f t="shared" ca="1" si="997"/>
        <v>-141.75</v>
      </c>
      <c r="E3753" s="15">
        <f t="shared" ca="1" si="989"/>
        <v>0</v>
      </c>
      <c r="F3753" s="15">
        <f t="shared" ca="1" si="990"/>
        <v>-141.75</v>
      </c>
      <c r="G3753" s="17">
        <f t="shared" ca="1" si="998"/>
        <v>13.800000000000052</v>
      </c>
      <c r="H3753" s="17">
        <f t="shared" ca="1" si="999"/>
        <v>30.785714285714285</v>
      </c>
      <c r="I3753" s="17">
        <f t="shared" ca="1" si="1000"/>
        <v>0.44825986078886482</v>
      </c>
      <c r="J3753" s="23">
        <f t="shared" ca="1" si="991"/>
        <v>30.951618071131122</v>
      </c>
      <c r="K3753" s="19" t="str">
        <f t="shared" ca="1" si="992"/>
        <v/>
      </c>
      <c r="L3753" s="19" t="str">
        <f t="shared" ca="1" si="993"/>
        <v/>
      </c>
      <c r="M3753" s="9" t="str">
        <f t="shared" ca="1" si="994"/>
        <v/>
      </c>
      <c r="N3753" s="9" t="str">
        <f t="shared" ca="1" si="995"/>
        <v/>
      </c>
      <c r="O3753" s="11">
        <f t="shared" ca="1" si="988"/>
        <v>40553</v>
      </c>
      <c r="P3753" s="31">
        <f t="shared" ca="1" si="1001"/>
        <v>86</v>
      </c>
      <c r="Q3753" s="9">
        <f t="shared" ca="1" si="996"/>
        <v>0</v>
      </c>
      <c r="R3753" s="34" t="str">
        <f t="shared" ca="1" si="1002"/>
        <v>SELL</v>
      </c>
    </row>
    <row r="3754" spans="1:18" x14ac:dyDescent="0.3">
      <c r="A3754" s="9">
        <v>3751</v>
      </c>
      <c r="B3754" s="11">
        <f t="shared" ca="1" si="986"/>
        <v>40554</v>
      </c>
      <c r="C3754" s="17">
        <f t="shared" ca="1" si="987"/>
        <v>5754.1</v>
      </c>
      <c r="D3754" s="42">
        <f t="shared" ca="1" si="997"/>
        <v>-8.75</v>
      </c>
      <c r="E3754" s="15">
        <f t="shared" ca="1" si="989"/>
        <v>0</v>
      </c>
      <c r="F3754" s="15">
        <f t="shared" ca="1" si="990"/>
        <v>-8.75</v>
      </c>
      <c r="G3754" s="17">
        <f t="shared" ca="1" si="998"/>
        <v>13.800000000000052</v>
      </c>
      <c r="H3754" s="17">
        <f t="shared" ca="1" si="999"/>
        <v>30.25</v>
      </c>
      <c r="I3754" s="17">
        <f t="shared" ca="1" si="1000"/>
        <v>0.45619834710743973</v>
      </c>
      <c r="J3754" s="23">
        <f t="shared" ca="1" si="991"/>
        <v>31.328036322361044</v>
      </c>
      <c r="K3754" s="19" t="str">
        <f t="shared" ca="1" si="992"/>
        <v/>
      </c>
      <c r="L3754" s="19" t="str">
        <f t="shared" ca="1" si="993"/>
        <v/>
      </c>
      <c r="M3754" s="9" t="str">
        <f t="shared" ca="1" si="994"/>
        <v/>
      </c>
      <c r="N3754" s="9" t="str">
        <f t="shared" ca="1" si="995"/>
        <v/>
      </c>
      <c r="O3754" s="11">
        <f t="shared" ca="1" si="988"/>
        <v>40554</v>
      </c>
      <c r="P3754" s="31">
        <f t="shared" ca="1" si="1001"/>
        <v>86</v>
      </c>
      <c r="Q3754" s="9">
        <f t="shared" ca="1" si="996"/>
        <v>0</v>
      </c>
      <c r="R3754" s="34" t="str">
        <f t="shared" ca="1" si="1002"/>
        <v>SELL</v>
      </c>
    </row>
    <row r="3755" spans="1:18" x14ac:dyDescent="0.3">
      <c r="A3755" s="9">
        <v>3752</v>
      </c>
      <c r="B3755" s="11">
        <f t="shared" ca="1" si="986"/>
        <v>40555</v>
      </c>
      <c r="C3755" s="17">
        <f t="shared" ca="1" si="987"/>
        <v>5863.25</v>
      </c>
      <c r="D3755" s="42">
        <f t="shared" ca="1" si="997"/>
        <v>109.14999999999964</v>
      </c>
      <c r="E3755" s="15">
        <f t="shared" ca="1" si="989"/>
        <v>109.14999999999964</v>
      </c>
      <c r="F3755" s="15">
        <f t="shared" ca="1" si="990"/>
        <v>0</v>
      </c>
      <c r="G3755" s="17">
        <f t="shared" ca="1" si="998"/>
        <v>21.596428571428596</v>
      </c>
      <c r="H3755" s="17">
        <f t="shared" ca="1" si="999"/>
        <v>29.935714285714312</v>
      </c>
      <c r="I3755" s="17">
        <f t="shared" ca="1" si="1000"/>
        <v>0.72142686709615866</v>
      </c>
      <c r="J3755" s="23">
        <f t="shared" ca="1" si="991"/>
        <v>41.908656178529355</v>
      </c>
      <c r="K3755" s="19" t="str">
        <f t="shared" ca="1" si="992"/>
        <v/>
      </c>
      <c r="L3755" s="19" t="str">
        <f t="shared" ca="1" si="993"/>
        <v/>
      </c>
      <c r="M3755" s="9" t="str">
        <f t="shared" ca="1" si="994"/>
        <v/>
      </c>
      <c r="N3755" s="9" t="str">
        <f t="shared" ca="1" si="995"/>
        <v/>
      </c>
      <c r="O3755" s="11">
        <f t="shared" ca="1" si="988"/>
        <v>40555</v>
      </c>
      <c r="P3755" s="31">
        <f t="shared" ca="1" si="1001"/>
        <v>86</v>
      </c>
      <c r="Q3755" s="9">
        <f t="shared" ca="1" si="996"/>
        <v>0</v>
      </c>
      <c r="R3755" s="34" t="str">
        <f t="shared" ca="1" si="1002"/>
        <v>SELL</v>
      </c>
    </row>
    <row r="3756" spans="1:18" x14ac:dyDescent="0.3">
      <c r="A3756" s="9">
        <v>3753</v>
      </c>
      <c r="B3756" s="11">
        <f t="shared" ca="1" si="986"/>
        <v>40556</v>
      </c>
      <c r="C3756" s="17">
        <f t="shared" ca="1" si="987"/>
        <v>5751.9</v>
      </c>
      <c r="D3756" s="42">
        <f t="shared" ca="1" si="997"/>
        <v>-111.35000000000036</v>
      </c>
      <c r="E3756" s="15">
        <f t="shared" ca="1" si="989"/>
        <v>0</v>
      </c>
      <c r="F3756" s="15">
        <f t="shared" ca="1" si="990"/>
        <v>-111.35000000000036</v>
      </c>
      <c r="G3756" s="17">
        <f t="shared" ca="1" si="998"/>
        <v>19.339285714285715</v>
      </c>
      <c r="H3756" s="17">
        <f t="shared" ca="1" si="999"/>
        <v>37.889285714285769</v>
      </c>
      <c r="I3756" s="17">
        <f t="shared" ca="1" si="1000"/>
        <v>0.51041568479592725</v>
      </c>
      <c r="J3756" s="23">
        <f t="shared" ca="1" si="991"/>
        <v>33.793060409385888</v>
      </c>
      <c r="K3756" s="19" t="str">
        <f t="shared" ca="1" si="992"/>
        <v/>
      </c>
      <c r="L3756" s="19" t="str">
        <f t="shared" ca="1" si="993"/>
        <v/>
      </c>
      <c r="M3756" s="9" t="str">
        <f t="shared" ca="1" si="994"/>
        <v/>
      </c>
      <c r="N3756" s="9" t="str">
        <f t="shared" ca="1" si="995"/>
        <v/>
      </c>
      <c r="O3756" s="11">
        <f t="shared" ca="1" si="988"/>
        <v>40556</v>
      </c>
      <c r="P3756" s="31">
        <f t="shared" ca="1" si="1001"/>
        <v>86</v>
      </c>
      <c r="Q3756" s="9">
        <f t="shared" ca="1" si="996"/>
        <v>0</v>
      </c>
      <c r="R3756" s="34" t="str">
        <f t="shared" ca="1" si="1002"/>
        <v>SELL</v>
      </c>
    </row>
    <row r="3757" spans="1:18" x14ac:dyDescent="0.3">
      <c r="A3757" s="9">
        <v>3754</v>
      </c>
      <c r="B3757" s="11">
        <f t="shared" ca="1" si="986"/>
        <v>40557</v>
      </c>
      <c r="C3757" s="17">
        <f t="shared" ca="1" si="987"/>
        <v>5654.55</v>
      </c>
      <c r="D3757" s="42">
        <f t="shared" ca="1" si="997"/>
        <v>-97.349999999999454</v>
      </c>
      <c r="E3757" s="15">
        <f t="shared" ca="1" si="989"/>
        <v>0</v>
      </c>
      <c r="F3757" s="15">
        <f t="shared" ca="1" si="990"/>
        <v>-97.349999999999454</v>
      </c>
      <c r="G3757" s="17">
        <f t="shared" ca="1" si="998"/>
        <v>19.339285714285715</v>
      </c>
      <c r="H3757" s="17">
        <f t="shared" ca="1" si="999"/>
        <v>43.878571428571441</v>
      </c>
      <c r="I3757" s="17">
        <f t="shared" ca="1" si="1000"/>
        <v>0.44074556405664977</v>
      </c>
      <c r="J3757" s="23">
        <f t="shared" ca="1" si="991"/>
        <v>30.591492006101348</v>
      </c>
      <c r="K3757" s="19" t="str">
        <f t="shared" ca="1" si="992"/>
        <v/>
      </c>
      <c r="L3757" s="19" t="str">
        <f t="shared" ca="1" si="993"/>
        <v/>
      </c>
      <c r="M3757" s="9" t="str">
        <f t="shared" ca="1" si="994"/>
        <v/>
      </c>
      <c r="N3757" s="9" t="str">
        <f t="shared" ca="1" si="995"/>
        <v/>
      </c>
      <c r="O3757" s="11">
        <f t="shared" ca="1" si="988"/>
        <v>40557</v>
      </c>
      <c r="P3757" s="31">
        <f t="shared" ca="1" si="1001"/>
        <v>86</v>
      </c>
      <c r="Q3757" s="9">
        <f t="shared" ca="1" si="996"/>
        <v>0</v>
      </c>
      <c r="R3757" s="34" t="str">
        <f t="shared" ca="1" si="1002"/>
        <v>SELL</v>
      </c>
    </row>
    <row r="3758" spans="1:18" x14ac:dyDescent="0.3">
      <c r="A3758" s="9">
        <v>3755</v>
      </c>
      <c r="B3758" s="11">
        <f t="shared" ca="1" si="986"/>
        <v>40560</v>
      </c>
      <c r="C3758" s="17">
        <f t="shared" ca="1" si="987"/>
        <v>5654.75</v>
      </c>
      <c r="D3758" s="42">
        <f t="shared" ca="1" si="997"/>
        <v>0.1999999999998181</v>
      </c>
      <c r="E3758" s="15">
        <f t="shared" ca="1" si="989"/>
        <v>0.1999999999998181</v>
      </c>
      <c r="F3758" s="15">
        <f t="shared" ca="1" si="990"/>
        <v>0</v>
      </c>
      <c r="G3758" s="17">
        <f t="shared" ca="1" si="998"/>
        <v>19.353571428571417</v>
      </c>
      <c r="H3758" s="17">
        <f t="shared" ca="1" si="999"/>
        <v>43.728571428571414</v>
      </c>
      <c r="I3758" s="17">
        <f t="shared" ca="1" si="1000"/>
        <v>0.4425841228356745</v>
      </c>
      <c r="J3758" s="23">
        <f t="shared" ca="1" si="991"/>
        <v>30.679952442959859</v>
      </c>
      <c r="K3758" s="19" t="str">
        <f t="shared" ca="1" si="992"/>
        <v/>
      </c>
      <c r="L3758" s="19" t="str">
        <f t="shared" ca="1" si="993"/>
        <v/>
      </c>
      <c r="M3758" s="9" t="str">
        <f t="shared" ca="1" si="994"/>
        <v/>
      </c>
      <c r="N3758" s="9" t="str">
        <f t="shared" ca="1" si="995"/>
        <v/>
      </c>
      <c r="O3758" s="11">
        <f t="shared" ca="1" si="988"/>
        <v>40560</v>
      </c>
      <c r="P3758" s="31">
        <f t="shared" ca="1" si="1001"/>
        <v>86</v>
      </c>
      <c r="Q3758" s="9">
        <f t="shared" ca="1" si="996"/>
        <v>0</v>
      </c>
      <c r="R3758" s="34" t="str">
        <f t="shared" ca="1" si="1002"/>
        <v>SELL</v>
      </c>
    </row>
    <row r="3759" spans="1:18" x14ac:dyDescent="0.3">
      <c r="A3759" s="9">
        <v>3756</v>
      </c>
      <c r="B3759" s="11">
        <f t="shared" ca="1" si="986"/>
        <v>40561</v>
      </c>
      <c r="C3759" s="17">
        <f t="shared" ca="1" si="987"/>
        <v>5724.05</v>
      </c>
      <c r="D3759" s="42">
        <f t="shared" ca="1" si="997"/>
        <v>69.300000000000182</v>
      </c>
      <c r="E3759" s="15">
        <f t="shared" ca="1" si="989"/>
        <v>69.300000000000182</v>
      </c>
      <c r="F3759" s="15">
        <f t="shared" ca="1" si="990"/>
        <v>0</v>
      </c>
      <c r="G3759" s="17">
        <f t="shared" ca="1" si="998"/>
        <v>19.707142857142831</v>
      </c>
      <c r="H3759" s="17">
        <f t="shared" ca="1" si="999"/>
        <v>43.728571428571414</v>
      </c>
      <c r="I3759" s="17">
        <f t="shared" ca="1" si="1000"/>
        <v>0.45066971577915671</v>
      </c>
      <c r="J3759" s="23">
        <f t="shared" ca="1" si="991"/>
        <v>31.066321360207169</v>
      </c>
      <c r="K3759" s="19" t="str">
        <f t="shared" ca="1" si="992"/>
        <v/>
      </c>
      <c r="L3759" s="19" t="str">
        <f t="shared" ca="1" si="993"/>
        <v/>
      </c>
      <c r="M3759" s="9" t="str">
        <f t="shared" ca="1" si="994"/>
        <v/>
      </c>
      <c r="N3759" s="9" t="str">
        <f t="shared" ca="1" si="995"/>
        <v/>
      </c>
      <c r="O3759" s="11">
        <f t="shared" ca="1" si="988"/>
        <v>40561</v>
      </c>
      <c r="P3759" s="31">
        <f t="shared" ca="1" si="1001"/>
        <v>86</v>
      </c>
      <c r="Q3759" s="9">
        <f t="shared" ca="1" si="996"/>
        <v>0</v>
      </c>
      <c r="R3759" s="34" t="str">
        <f t="shared" ca="1" si="1002"/>
        <v>SELL</v>
      </c>
    </row>
    <row r="3760" spans="1:18" x14ac:dyDescent="0.3">
      <c r="A3760" s="9">
        <v>3757</v>
      </c>
      <c r="B3760" s="11">
        <f t="shared" ca="1" si="986"/>
        <v>40562</v>
      </c>
      <c r="C3760" s="17">
        <f t="shared" ca="1" si="987"/>
        <v>5691.05</v>
      </c>
      <c r="D3760" s="42">
        <f t="shared" ca="1" si="997"/>
        <v>-33</v>
      </c>
      <c r="E3760" s="15">
        <f t="shared" ca="1" si="989"/>
        <v>0</v>
      </c>
      <c r="F3760" s="15">
        <f t="shared" ca="1" si="990"/>
        <v>-33</v>
      </c>
      <c r="G3760" s="17">
        <f t="shared" ca="1" si="998"/>
        <v>16.742857142857115</v>
      </c>
      <c r="H3760" s="17">
        <f t="shared" ca="1" si="999"/>
        <v>46.085714285714275</v>
      </c>
      <c r="I3760" s="17">
        <f t="shared" ca="1" si="1000"/>
        <v>0.363298202107873</v>
      </c>
      <c r="J3760" s="23">
        <f t="shared" ca="1" si="991"/>
        <v>26.648476580263733</v>
      </c>
      <c r="K3760" s="19" t="str">
        <f t="shared" ca="1" si="992"/>
        <v>BUY</v>
      </c>
      <c r="L3760" s="19">
        <f t="shared" ca="1" si="993"/>
        <v>87</v>
      </c>
      <c r="M3760" s="9" t="str">
        <f t="shared" ca="1" si="994"/>
        <v>BUY</v>
      </c>
      <c r="N3760" s="9">
        <f t="shared" ca="1" si="995"/>
        <v>5691.05</v>
      </c>
      <c r="O3760" s="11">
        <f t="shared" ca="1" si="988"/>
        <v>40562</v>
      </c>
      <c r="P3760" s="31">
        <f t="shared" ca="1" si="1001"/>
        <v>87</v>
      </c>
      <c r="Q3760" s="9">
        <f t="shared" ca="1" si="996"/>
        <v>1</v>
      </c>
      <c r="R3760" s="34" t="str">
        <f t="shared" ca="1" si="1002"/>
        <v>BUY</v>
      </c>
    </row>
    <row r="3761" spans="1:18" x14ac:dyDescent="0.3">
      <c r="A3761" s="9">
        <v>3758</v>
      </c>
      <c r="B3761" s="11">
        <f t="shared" ca="1" si="986"/>
        <v>40563</v>
      </c>
      <c r="C3761" s="17">
        <f t="shared" ca="1" si="987"/>
        <v>5711.6</v>
      </c>
      <c r="D3761" s="42">
        <f t="shared" ca="1" si="997"/>
        <v>20.550000000000182</v>
      </c>
      <c r="E3761" s="15">
        <f t="shared" ca="1" si="989"/>
        <v>20.550000000000182</v>
      </c>
      <c r="F3761" s="15">
        <f t="shared" ca="1" si="990"/>
        <v>0</v>
      </c>
      <c r="G3761" s="17">
        <f t="shared" ca="1" si="998"/>
        <v>15.878571428571442</v>
      </c>
      <c r="H3761" s="17">
        <f t="shared" ca="1" si="999"/>
        <v>46.085714285714275</v>
      </c>
      <c r="I3761" s="17">
        <f t="shared" ca="1" si="1000"/>
        <v>0.34454432734035995</v>
      </c>
      <c r="J3761" s="23">
        <f t="shared" ca="1" si="991"/>
        <v>25.625360230547571</v>
      </c>
      <c r="K3761" s="19" t="str">
        <f t="shared" ca="1" si="992"/>
        <v>BUY</v>
      </c>
      <c r="L3761" s="19" t="str">
        <f t="shared" ca="1" si="993"/>
        <v/>
      </c>
      <c r="M3761" s="9" t="str">
        <f t="shared" ca="1" si="994"/>
        <v/>
      </c>
      <c r="N3761" s="9" t="str">
        <f t="shared" ca="1" si="995"/>
        <v/>
      </c>
      <c r="O3761" s="11">
        <f t="shared" ca="1" si="988"/>
        <v>40563</v>
      </c>
      <c r="P3761" s="31">
        <f t="shared" ca="1" si="1001"/>
        <v>87</v>
      </c>
      <c r="Q3761" s="9">
        <f t="shared" ca="1" si="996"/>
        <v>0</v>
      </c>
      <c r="R3761" s="34" t="str">
        <f t="shared" ca="1" si="1002"/>
        <v>BUY</v>
      </c>
    </row>
    <row r="3762" spans="1:18" x14ac:dyDescent="0.3">
      <c r="A3762" s="9">
        <v>3759</v>
      </c>
      <c r="B3762" s="11">
        <f t="shared" ca="1" si="986"/>
        <v>40564</v>
      </c>
      <c r="C3762" s="17">
        <f t="shared" ca="1" si="987"/>
        <v>5696.5</v>
      </c>
      <c r="D3762" s="42">
        <f t="shared" ca="1" si="997"/>
        <v>-15.100000000000364</v>
      </c>
      <c r="E3762" s="15">
        <f t="shared" ca="1" si="989"/>
        <v>0</v>
      </c>
      <c r="F3762" s="15">
        <f t="shared" ca="1" si="990"/>
        <v>-15.100000000000364</v>
      </c>
      <c r="G3762" s="17">
        <f t="shared" ca="1" si="998"/>
        <v>14.228571428571415</v>
      </c>
      <c r="H3762" s="17">
        <f t="shared" ca="1" si="999"/>
        <v>47.164285714285725</v>
      </c>
      <c r="I3762" s="17">
        <f t="shared" ca="1" si="1000"/>
        <v>0.30168105406633311</v>
      </c>
      <c r="J3762" s="23">
        <f t="shared" ca="1" si="991"/>
        <v>23.176265270506079</v>
      </c>
      <c r="K3762" s="19" t="str">
        <f t="shared" ca="1" si="992"/>
        <v>BUY</v>
      </c>
      <c r="L3762" s="19" t="str">
        <f t="shared" ca="1" si="993"/>
        <v/>
      </c>
      <c r="M3762" s="9" t="str">
        <f t="shared" ca="1" si="994"/>
        <v/>
      </c>
      <c r="N3762" s="9" t="str">
        <f t="shared" ca="1" si="995"/>
        <v/>
      </c>
      <c r="O3762" s="11">
        <f t="shared" ca="1" si="988"/>
        <v>40564</v>
      </c>
      <c r="P3762" s="31">
        <f t="shared" ca="1" si="1001"/>
        <v>87</v>
      </c>
      <c r="Q3762" s="9">
        <f t="shared" ca="1" si="996"/>
        <v>0</v>
      </c>
      <c r="R3762" s="34" t="str">
        <f t="shared" ca="1" si="1002"/>
        <v>BUY</v>
      </c>
    </row>
    <row r="3763" spans="1:18" x14ac:dyDescent="0.3">
      <c r="A3763" s="9">
        <v>3760</v>
      </c>
      <c r="B3763" s="11">
        <f t="shared" ca="1" si="986"/>
        <v>40567</v>
      </c>
      <c r="C3763" s="17">
        <f t="shared" ca="1" si="987"/>
        <v>5743.25</v>
      </c>
      <c r="D3763" s="42">
        <f t="shared" ca="1" si="997"/>
        <v>46.75</v>
      </c>
      <c r="E3763" s="15">
        <f t="shared" ca="1" si="989"/>
        <v>46.75</v>
      </c>
      <c r="F3763" s="15">
        <f t="shared" ca="1" si="990"/>
        <v>0</v>
      </c>
      <c r="G3763" s="17">
        <f t="shared" ca="1" si="998"/>
        <v>17.567857142857129</v>
      </c>
      <c r="H3763" s="17">
        <f t="shared" ca="1" si="999"/>
        <v>46.360714285714302</v>
      </c>
      <c r="I3763" s="17">
        <f t="shared" ca="1" si="1000"/>
        <v>0.37893844850165581</v>
      </c>
      <c r="J3763" s="23">
        <f t="shared" ca="1" si="991"/>
        <v>27.480446927374274</v>
      </c>
      <c r="K3763" s="19" t="str">
        <f t="shared" ca="1" si="992"/>
        <v>BUY</v>
      </c>
      <c r="L3763" s="19" t="str">
        <f t="shared" ca="1" si="993"/>
        <v/>
      </c>
      <c r="M3763" s="9" t="str">
        <f t="shared" ca="1" si="994"/>
        <v/>
      </c>
      <c r="N3763" s="9" t="str">
        <f t="shared" ca="1" si="995"/>
        <v/>
      </c>
      <c r="O3763" s="11">
        <f t="shared" ca="1" si="988"/>
        <v>40567</v>
      </c>
      <c r="P3763" s="31">
        <f t="shared" ca="1" si="1001"/>
        <v>87</v>
      </c>
      <c r="Q3763" s="9">
        <f t="shared" ca="1" si="996"/>
        <v>0</v>
      </c>
      <c r="R3763" s="34" t="str">
        <f t="shared" ca="1" si="1002"/>
        <v>BUY</v>
      </c>
    </row>
    <row r="3764" spans="1:18" x14ac:dyDescent="0.3">
      <c r="A3764" s="9">
        <v>3761</v>
      </c>
      <c r="B3764" s="11">
        <f t="shared" ca="1" si="986"/>
        <v>40568</v>
      </c>
      <c r="C3764" s="17">
        <f t="shared" ca="1" si="987"/>
        <v>5687.4</v>
      </c>
      <c r="D3764" s="42">
        <f t="shared" ca="1" si="997"/>
        <v>-55.850000000000364</v>
      </c>
      <c r="E3764" s="15">
        <f t="shared" ca="1" si="989"/>
        <v>0</v>
      </c>
      <c r="F3764" s="15">
        <f t="shared" ca="1" si="990"/>
        <v>-55.850000000000364</v>
      </c>
      <c r="G3764" s="17">
        <f t="shared" ca="1" si="998"/>
        <v>17.567857142857129</v>
      </c>
      <c r="H3764" s="17">
        <f t="shared" ca="1" si="999"/>
        <v>45.596428571428596</v>
      </c>
      <c r="I3764" s="17">
        <f t="shared" ca="1" si="1000"/>
        <v>0.38529020130022662</v>
      </c>
      <c r="J3764" s="23">
        <f t="shared" ca="1" si="991"/>
        <v>27.812959402917528</v>
      </c>
      <c r="K3764" s="19" t="str">
        <f t="shared" ca="1" si="992"/>
        <v>BUY</v>
      </c>
      <c r="L3764" s="19" t="str">
        <f t="shared" ca="1" si="993"/>
        <v/>
      </c>
      <c r="M3764" s="9" t="str">
        <f t="shared" ca="1" si="994"/>
        <v/>
      </c>
      <c r="N3764" s="9" t="str">
        <f t="shared" ca="1" si="995"/>
        <v/>
      </c>
      <c r="O3764" s="11">
        <f t="shared" ca="1" si="988"/>
        <v>40568</v>
      </c>
      <c r="P3764" s="31">
        <f t="shared" ca="1" si="1001"/>
        <v>87</v>
      </c>
      <c r="Q3764" s="9">
        <f t="shared" ca="1" si="996"/>
        <v>0</v>
      </c>
      <c r="R3764" s="34" t="str">
        <f t="shared" ca="1" si="1002"/>
        <v>BUY</v>
      </c>
    </row>
    <row r="3765" spans="1:18" x14ac:dyDescent="0.3">
      <c r="A3765" s="9">
        <v>3762</v>
      </c>
      <c r="B3765" s="11">
        <f t="shared" ca="1" si="986"/>
        <v>40570</v>
      </c>
      <c r="C3765" s="17">
        <f t="shared" ca="1" si="987"/>
        <v>5604.3</v>
      </c>
      <c r="D3765" s="42">
        <f t="shared" ca="1" si="997"/>
        <v>-83.099999999999454</v>
      </c>
      <c r="E3765" s="15">
        <f t="shared" ca="1" si="989"/>
        <v>0</v>
      </c>
      <c r="F3765" s="15">
        <f t="shared" ca="1" si="990"/>
        <v>-83.099999999999454</v>
      </c>
      <c r="G3765" s="17">
        <f t="shared" ca="1" si="998"/>
        <v>17.567857142857129</v>
      </c>
      <c r="H3765" s="17">
        <f t="shared" ca="1" si="999"/>
        <v>49.278571428571404</v>
      </c>
      <c r="I3765" s="17">
        <f t="shared" ca="1" si="1000"/>
        <v>0.35650094216553113</v>
      </c>
      <c r="J3765" s="23">
        <f t="shared" ca="1" si="991"/>
        <v>26.280921087781152</v>
      </c>
      <c r="K3765" s="19" t="str">
        <f t="shared" ca="1" si="992"/>
        <v>BUY</v>
      </c>
      <c r="L3765" s="19" t="str">
        <f t="shared" ca="1" si="993"/>
        <v/>
      </c>
      <c r="M3765" s="9" t="str">
        <f t="shared" ca="1" si="994"/>
        <v/>
      </c>
      <c r="N3765" s="9" t="str">
        <f t="shared" ca="1" si="995"/>
        <v/>
      </c>
      <c r="O3765" s="11">
        <f t="shared" ca="1" si="988"/>
        <v>40570</v>
      </c>
      <c r="P3765" s="31">
        <f t="shared" ca="1" si="1001"/>
        <v>87</v>
      </c>
      <c r="Q3765" s="9">
        <f t="shared" ca="1" si="996"/>
        <v>0</v>
      </c>
      <c r="R3765" s="34" t="str">
        <f t="shared" ca="1" si="1002"/>
        <v>BUY</v>
      </c>
    </row>
    <row r="3766" spans="1:18" x14ac:dyDescent="0.3">
      <c r="A3766" s="9">
        <v>3763</v>
      </c>
      <c r="B3766" s="11">
        <f t="shared" ca="1" si="986"/>
        <v>40571</v>
      </c>
      <c r="C3766" s="17">
        <f t="shared" ca="1" si="987"/>
        <v>5512.15</v>
      </c>
      <c r="D3766" s="42">
        <f t="shared" ca="1" si="997"/>
        <v>-92.150000000000546</v>
      </c>
      <c r="E3766" s="15">
        <f t="shared" ca="1" si="989"/>
        <v>0</v>
      </c>
      <c r="F3766" s="15">
        <f t="shared" ca="1" si="990"/>
        <v>-92.150000000000546</v>
      </c>
      <c r="G3766" s="17">
        <f t="shared" ca="1" si="998"/>
        <v>17.567857142857129</v>
      </c>
      <c r="H3766" s="17">
        <f t="shared" ca="1" si="999"/>
        <v>45.600000000000037</v>
      </c>
      <c r="I3766" s="17">
        <f t="shared" ca="1" si="1000"/>
        <v>0.385260025062656</v>
      </c>
      <c r="J3766" s="23">
        <f t="shared" ca="1" si="991"/>
        <v>27.811386894329146</v>
      </c>
      <c r="K3766" s="19" t="str">
        <f t="shared" ca="1" si="992"/>
        <v>BUY</v>
      </c>
      <c r="L3766" s="19" t="str">
        <f t="shared" ca="1" si="993"/>
        <v/>
      </c>
      <c r="M3766" s="9" t="str">
        <f t="shared" ca="1" si="994"/>
        <v/>
      </c>
      <c r="N3766" s="9" t="str">
        <f t="shared" ca="1" si="995"/>
        <v/>
      </c>
      <c r="O3766" s="11">
        <f t="shared" ca="1" si="988"/>
        <v>40571</v>
      </c>
      <c r="P3766" s="31">
        <f t="shared" ca="1" si="1001"/>
        <v>87</v>
      </c>
      <c r="Q3766" s="9">
        <f t="shared" ca="1" si="996"/>
        <v>0</v>
      </c>
      <c r="R3766" s="34" t="str">
        <f t="shared" ca="1" si="1002"/>
        <v>BUY</v>
      </c>
    </row>
    <row r="3767" spans="1:18" x14ac:dyDescent="0.3">
      <c r="A3767" s="9">
        <v>3764</v>
      </c>
      <c r="B3767" s="11">
        <f t="shared" ca="1" si="986"/>
        <v>40574</v>
      </c>
      <c r="C3767" s="17">
        <f t="shared" ca="1" si="987"/>
        <v>5505.9</v>
      </c>
      <c r="D3767" s="42">
        <f t="shared" ca="1" si="997"/>
        <v>-6.25</v>
      </c>
      <c r="E3767" s="15">
        <f t="shared" ca="1" si="989"/>
        <v>0</v>
      </c>
      <c r="F3767" s="15">
        <f t="shared" ca="1" si="990"/>
        <v>-6.25</v>
      </c>
      <c r="G3767" s="17">
        <f t="shared" ca="1" si="998"/>
        <v>17.567857142857129</v>
      </c>
      <c r="H3767" s="17">
        <f t="shared" ca="1" si="999"/>
        <v>35.921428571428613</v>
      </c>
      <c r="I3767" s="17">
        <f t="shared" ca="1" si="1000"/>
        <v>0.48906343209385467</v>
      </c>
      <c r="J3767" s="23">
        <f t="shared" ca="1" si="991"/>
        <v>32.843693663617501</v>
      </c>
      <c r="K3767" s="19" t="str">
        <f t="shared" ca="1" si="992"/>
        <v/>
      </c>
      <c r="L3767" s="19" t="str">
        <f t="shared" ca="1" si="993"/>
        <v/>
      </c>
      <c r="M3767" s="9" t="str">
        <f t="shared" ca="1" si="994"/>
        <v/>
      </c>
      <c r="N3767" s="9" t="str">
        <f t="shared" ca="1" si="995"/>
        <v/>
      </c>
      <c r="O3767" s="11">
        <f t="shared" ca="1" si="988"/>
        <v>40574</v>
      </c>
      <c r="P3767" s="31">
        <f t="shared" ca="1" si="1001"/>
        <v>87</v>
      </c>
      <c r="Q3767" s="9">
        <f t="shared" ca="1" si="996"/>
        <v>0</v>
      </c>
      <c r="R3767" s="34" t="str">
        <f t="shared" ca="1" si="1002"/>
        <v>BUY</v>
      </c>
    </row>
    <row r="3768" spans="1:18" x14ac:dyDescent="0.3">
      <c r="A3768" s="9">
        <v>3765</v>
      </c>
      <c r="B3768" s="11">
        <f t="shared" ca="1" si="986"/>
        <v>40575</v>
      </c>
      <c r="C3768" s="17">
        <f t="shared" ca="1" si="987"/>
        <v>5417.2</v>
      </c>
      <c r="D3768" s="42">
        <f t="shared" ca="1" si="997"/>
        <v>-88.699999999999818</v>
      </c>
      <c r="E3768" s="15">
        <f t="shared" ca="1" si="989"/>
        <v>0</v>
      </c>
      <c r="F3768" s="15">
        <f t="shared" ca="1" si="990"/>
        <v>-88.699999999999818</v>
      </c>
      <c r="G3768" s="17">
        <f t="shared" ca="1" si="998"/>
        <v>17.567857142857129</v>
      </c>
      <c r="H3768" s="17">
        <f t="shared" ca="1" si="999"/>
        <v>41.632142857142881</v>
      </c>
      <c r="I3768" s="17">
        <f t="shared" ca="1" si="1000"/>
        <v>0.42197821051728518</v>
      </c>
      <c r="J3768" s="23">
        <f t="shared" ca="1" si="991"/>
        <v>29.675434362934325</v>
      </c>
      <c r="K3768" s="19" t="str">
        <f t="shared" ca="1" si="992"/>
        <v>BUY</v>
      </c>
      <c r="L3768" s="19" t="str">
        <f t="shared" ca="1" si="993"/>
        <v/>
      </c>
      <c r="M3768" s="9" t="str">
        <f t="shared" ca="1" si="994"/>
        <v/>
      </c>
      <c r="N3768" s="9" t="str">
        <f t="shared" ca="1" si="995"/>
        <v/>
      </c>
      <c r="O3768" s="11">
        <f t="shared" ca="1" si="988"/>
        <v>40575</v>
      </c>
      <c r="P3768" s="31">
        <f t="shared" ca="1" si="1001"/>
        <v>87</v>
      </c>
      <c r="Q3768" s="9">
        <f t="shared" ca="1" si="996"/>
        <v>0</v>
      </c>
      <c r="R3768" s="34" t="str">
        <f t="shared" ca="1" si="1002"/>
        <v>BUY</v>
      </c>
    </row>
    <row r="3769" spans="1:18" x14ac:dyDescent="0.3">
      <c r="A3769" s="9">
        <v>3766</v>
      </c>
      <c r="B3769" s="11">
        <f t="shared" ca="1" si="986"/>
        <v>40576</v>
      </c>
      <c r="C3769" s="17">
        <f t="shared" ca="1" si="987"/>
        <v>5432</v>
      </c>
      <c r="D3769" s="42">
        <f t="shared" ca="1" si="997"/>
        <v>14.800000000000182</v>
      </c>
      <c r="E3769" s="15">
        <f t="shared" ca="1" si="989"/>
        <v>14.800000000000182</v>
      </c>
      <c r="F3769" s="15">
        <f t="shared" ca="1" si="990"/>
        <v>0</v>
      </c>
      <c r="G3769" s="17">
        <f t="shared" ca="1" si="998"/>
        <v>10.828571428571454</v>
      </c>
      <c r="H3769" s="17">
        <f t="shared" ca="1" si="999"/>
        <v>41.632142857142881</v>
      </c>
      <c r="I3769" s="17">
        <f t="shared" ca="1" si="1000"/>
        <v>0.26010122673072023</v>
      </c>
      <c r="J3769" s="23">
        <f t="shared" ca="1" si="991"/>
        <v>20.641296208046867</v>
      </c>
      <c r="K3769" s="19" t="str">
        <f t="shared" ca="1" si="992"/>
        <v>BUY</v>
      </c>
      <c r="L3769" s="19" t="str">
        <f t="shared" ca="1" si="993"/>
        <v/>
      </c>
      <c r="M3769" s="9" t="str">
        <f t="shared" ca="1" si="994"/>
        <v/>
      </c>
      <c r="N3769" s="9" t="str">
        <f t="shared" ca="1" si="995"/>
        <v/>
      </c>
      <c r="O3769" s="11">
        <f t="shared" ca="1" si="988"/>
        <v>40576</v>
      </c>
      <c r="P3769" s="31">
        <f t="shared" ca="1" si="1001"/>
        <v>87</v>
      </c>
      <c r="Q3769" s="9">
        <f t="shared" ca="1" si="996"/>
        <v>0</v>
      </c>
      <c r="R3769" s="34" t="str">
        <f t="shared" ca="1" si="1002"/>
        <v>BUY</v>
      </c>
    </row>
    <row r="3770" spans="1:18" x14ac:dyDescent="0.3">
      <c r="A3770" s="9">
        <v>3767</v>
      </c>
      <c r="B3770" s="11">
        <f t="shared" ca="1" si="986"/>
        <v>40577</v>
      </c>
      <c r="C3770" s="17">
        <f t="shared" ca="1" si="987"/>
        <v>5526.75</v>
      </c>
      <c r="D3770" s="42">
        <f t="shared" ca="1" si="997"/>
        <v>94.75</v>
      </c>
      <c r="E3770" s="15">
        <f t="shared" ca="1" si="989"/>
        <v>94.75</v>
      </c>
      <c r="F3770" s="15">
        <f t="shared" ca="1" si="990"/>
        <v>0</v>
      </c>
      <c r="G3770" s="17">
        <f t="shared" ca="1" si="998"/>
        <v>17.596428571428596</v>
      </c>
      <c r="H3770" s="17">
        <f t="shared" ca="1" si="999"/>
        <v>33.678571428571431</v>
      </c>
      <c r="I3770" s="17">
        <f t="shared" ca="1" si="1000"/>
        <v>0.52248144220572712</v>
      </c>
      <c r="J3770" s="23">
        <f t="shared" ca="1" si="991"/>
        <v>34.31775440551651</v>
      </c>
      <c r="K3770" s="19" t="str">
        <f t="shared" ca="1" si="992"/>
        <v/>
      </c>
      <c r="L3770" s="19" t="str">
        <f t="shared" ca="1" si="993"/>
        <v/>
      </c>
      <c r="M3770" s="9" t="str">
        <f t="shared" ca="1" si="994"/>
        <v/>
      </c>
      <c r="N3770" s="9" t="str">
        <f t="shared" ca="1" si="995"/>
        <v/>
      </c>
      <c r="O3770" s="11">
        <f t="shared" ca="1" si="988"/>
        <v>40577</v>
      </c>
      <c r="P3770" s="31">
        <f t="shared" ca="1" si="1001"/>
        <v>87</v>
      </c>
      <c r="Q3770" s="9">
        <f t="shared" ca="1" si="996"/>
        <v>0</v>
      </c>
      <c r="R3770" s="34" t="str">
        <f t="shared" ca="1" si="1002"/>
        <v>BUY</v>
      </c>
    </row>
    <row r="3771" spans="1:18" x14ac:dyDescent="0.3">
      <c r="A3771" s="9">
        <v>3768</v>
      </c>
      <c r="B3771" s="11">
        <f t="shared" ca="1" si="986"/>
        <v>40578</v>
      </c>
      <c r="C3771" s="17">
        <f t="shared" ca="1" si="987"/>
        <v>5395.75</v>
      </c>
      <c r="D3771" s="42">
        <f t="shared" ca="1" si="997"/>
        <v>-131</v>
      </c>
      <c r="E3771" s="15">
        <f t="shared" ca="1" si="989"/>
        <v>0</v>
      </c>
      <c r="F3771" s="15">
        <f t="shared" ca="1" si="990"/>
        <v>-131</v>
      </c>
      <c r="G3771" s="17">
        <f t="shared" ca="1" si="998"/>
        <v>17.596428571428596</v>
      </c>
      <c r="H3771" s="17">
        <f t="shared" ca="1" si="999"/>
        <v>36.082142857142898</v>
      </c>
      <c r="I3771" s="17">
        <f t="shared" ca="1" si="1000"/>
        <v>0.487676927645254</v>
      </c>
      <c r="J3771" s="23">
        <f t="shared" ca="1" si="991"/>
        <v>32.781104457751169</v>
      </c>
      <c r="K3771" s="19" t="str">
        <f t="shared" ca="1" si="992"/>
        <v/>
      </c>
      <c r="L3771" s="19" t="str">
        <f t="shared" ca="1" si="993"/>
        <v/>
      </c>
      <c r="M3771" s="9" t="str">
        <f t="shared" ca="1" si="994"/>
        <v/>
      </c>
      <c r="N3771" s="9" t="str">
        <f t="shared" ca="1" si="995"/>
        <v/>
      </c>
      <c r="O3771" s="11">
        <f t="shared" ca="1" si="988"/>
        <v>40578</v>
      </c>
      <c r="P3771" s="31">
        <f t="shared" ca="1" si="1001"/>
        <v>87</v>
      </c>
      <c r="Q3771" s="9">
        <f t="shared" ca="1" si="996"/>
        <v>0</v>
      </c>
      <c r="R3771" s="34" t="str">
        <f t="shared" ca="1" si="1002"/>
        <v>BUY</v>
      </c>
    </row>
    <row r="3772" spans="1:18" x14ac:dyDescent="0.3">
      <c r="A3772" s="9">
        <v>3769</v>
      </c>
      <c r="B3772" s="11">
        <f t="shared" ca="1" si="986"/>
        <v>40581</v>
      </c>
      <c r="C3772" s="17">
        <f t="shared" ca="1" si="987"/>
        <v>5396</v>
      </c>
      <c r="D3772" s="42">
        <f t="shared" ca="1" si="997"/>
        <v>0.25</v>
      </c>
      <c r="E3772" s="15">
        <f t="shared" ca="1" si="989"/>
        <v>0.25</v>
      </c>
      <c r="F3772" s="15">
        <f t="shared" ca="1" si="990"/>
        <v>0</v>
      </c>
      <c r="G3772" s="17">
        <f t="shared" ca="1" si="998"/>
        <v>17.600000000000041</v>
      </c>
      <c r="H3772" s="17">
        <f t="shared" ca="1" si="999"/>
        <v>36.082142857142898</v>
      </c>
      <c r="I3772" s="17">
        <f t="shared" ca="1" si="1000"/>
        <v>0.48777590814609578</v>
      </c>
      <c r="J3772" s="23">
        <f t="shared" ca="1" si="991"/>
        <v>32.785576475284429</v>
      </c>
      <c r="K3772" s="19" t="str">
        <f t="shared" ca="1" si="992"/>
        <v/>
      </c>
      <c r="L3772" s="19" t="str">
        <f t="shared" ca="1" si="993"/>
        <v/>
      </c>
      <c r="M3772" s="9" t="str">
        <f t="shared" ca="1" si="994"/>
        <v/>
      </c>
      <c r="N3772" s="9" t="str">
        <f t="shared" ca="1" si="995"/>
        <v/>
      </c>
      <c r="O3772" s="11">
        <f t="shared" ca="1" si="988"/>
        <v>40581</v>
      </c>
      <c r="P3772" s="31">
        <f t="shared" ca="1" si="1001"/>
        <v>87</v>
      </c>
      <c r="Q3772" s="9">
        <f t="shared" ca="1" si="996"/>
        <v>0</v>
      </c>
      <c r="R3772" s="34" t="str">
        <f t="shared" ca="1" si="1002"/>
        <v>BUY</v>
      </c>
    </row>
    <row r="3773" spans="1:18" x14ac:dyDescent="0.3">
      <c r="A3773" s="9">
        <v>3770</v>
      </c>
      <c r="B3773" s="11">
        <f t="shared" ca="1" si="986"/>
        <v>40582</v>
      </c>
      <c r="C3773" s="17">
        <f t="shared" ca="1" si="987"/>
        <v>5312.55</v>
      </c>
      <c r="D3773" s="42">
        <f t="shared" ca="1" si="997"/>
        <v>-83.449999999999818</v>
      </c>
      <c r="E3773" s="15">
        <f t="shared" ca="1" si="989"/>
        <v>0</v>
      </c>
      <c r="F3773" s="15">
        <f t="shared" ca="1" si="990"/>
        <v>-83.449999999999818</v>
      </c>
      <c r="G3773" s="17">
        <f t="shared" ca="1" si="998"/>
        <v>12.650000000000025</v>
      </c>
      <c r="H3773" s="17">
        <f t="shared" ca="1" si="999"/>
        <v>42.042857142857166</v>
      </c>
      <c r="I3773" s="17">
        <f t="shared" ca="1" si="1000"/>
        <v>0.3008834522595995</v>
      </c>
      <c r="J3773" s="23">
        <f t="shared" ca="1" si="991"/>
        <v>23.129162857516022</v>
      </c>
      <c r="K3773" s="19" t="str">
        <f t="shared" ca="1" si="992"/>
        <v>BUY</v>
      </c>
      <c r="L3773" s="19" t="str">
        <f t="shared" ca="1" si="993"/>
        <v/>
      </c>
      <c r="M3773" s="9" t="str">
        <f t="shared" ca="1" si="994"/>
        <v/>
      </c>
      <c r="N3773" s="9" t="str">
        <f t="shared" ca="1" si="995"/>
        <v/>
      </c>
      <c r="O3773" s="11">
        <f t="shared" ca="1" si="988"/>
        <v>40582</v>
      </c>
      <c r="P3773" s="31">
        <f t="shared" ca="1" si="1001"/>
        <v>87</v>
      </c>
      <c r="Q3773" s="9">
        <f t="shared" ca="1" si="996"/>
        <v>0</v>
      </c>
      <c r="R3773" s="34" t="str">
        <f t="shared" ca="1" si="1002"/>
        <v>BUY</v>
      </c>
    </row>
    <row r="3774" spans="1:18" x14ac:dyDescent="0.3">
      <c r="A3774" s="9">
        <v>3771</v>
      </c>
      <c r="B3774" s="11">
        <f t="shared" ca="1" si="986"/>
        <v>40583</v>
      </c>
      <c r="C3774" s="17">
        <f t="shared" ca="1" si="987"/>
        <v>5253.55</v>
      </c>
      <c r="D3774" s="42">
        <f t="shared" ca="1" si="997"/>
        <v>-59</v>
      </c>
      <c r="E3774" s="15">
        <f t="shared" ca="1" si="989"/>
        <v>0</v>
      </c>
      <c r="F3774" s="15">
        <f t="shared" ca="1" si="990"/>
        <v>-59</v>
      </c>
      <c r="G3774" s="17">
        <f t="shared" ca="1" si="998"/>
        <v>12.650000000000025</v>
      </c>
      <c r="H3774" s="17">
        <f t="shared" ca="1" si="999"/>
        <v>43.900000000000027</v>
      </c>
      <c r="I3774" s="17">
        <f t="shared" ca="1" si="1000"/>
        <v>0.28815489749430562</v>
      </c>
      <c r="J3774" s="23">
        <f t="shared" ca="1" si="991"/>
        <v>22.369584438549978</v>
      </c>
      <c r="K3774" s="19" t="str">
        <f t="shared" ca="1" si="992"/>
        <v>BUY</v>
      </c>
      <c r="L3774" s="19" t="str">
        <f t="shared" ca="1" si="993"/>
        <v/>
      </c>
      <c r="M3774" s="9" t="str">
        <f t="shared" ca="1" si="994"/>
        <v/>
      </c>
      <c r="N3774" s="9" t="str">
        <f t="shared" ca="1" si="995"/>
        <v/>
      </c>
      <c r="O3774" s="11">
        <f t="shared" ca="1" si="988"/>
        <v>40583</v>
      </c>
      <c r="P3774" s="31">
        <f t="shared" ca="1" si="1001"/>
        <v>87</v>
      </c>
      <c r="Q3774" s="9">
        <f t="shared" ca="1" si="996"/>
        <v>0</v>
      </c>
      <c r="R3774" s="34" t="str">
        <f t="shared" ca="1" si="1002"/>
        <v>BUY</v>
      </c>
    </row>
    <row r="3775" spans="1:18" x14ac:dyDescent="0.3">
      <c r="A3775" s="9">
        <v>3772</v>
      </c>
      <c r="B3775" s="11">
        <f t="shared" ca="1" si="986"/>
        <v>40584</v>
      </c>
      <c r="C3775" s="17">
        <f t="shared" ca="1" si="987"/>
        <v>5225.8</v>
      </c>
      <c r="D3775" s="42">
        <f t="shared" ca="1" si="997"/>
        <v>-27.75</v>
      </c>
      <c r="E3775" s="15">
        <f t="shared" ca="1" si="989"/>
        <v>0</v>
      </c>
      <c r="F3775" s="15">
        <f t="shared" ca="1" si="990"/>
        <v>-27.75</v>
      </c>
      <c r="G3775" s="17">
        <f t="shared" ca="1" si="998"/>
        <v>11.182142857142869</v>
      </c>
      <c r="H3775" s="17">
        <f t="shared" ca="1" si="999"/>
        <v>45.882142857142881</v>
      </c>
      <c r="I3775" s="17">
        <f t="shared" ca="1" si="1000"/>
        <v>0.24371448587218819</v>
      </c>
      <c r="J3775" s="23">
        <f t="shared" ca="1" si="991"/>
        <v>19.595694079359134</v>
      </c>
      <c r="K3775" s="19" t="str">
        <f t="shared" ca="1" si="992"/>
        <v>BUY</v>
      </c>
      <c r="L3775" s="19" t="str">
        <f t="shared" ca="1" si="993"/>
        <v/>
      </c>
      <c r="M3775" s="9" t="str">
        <f t="shared" ca="1" si="994"/>
        <v/>
      </c>
      <c r="N3775" s="9" t="str">
        <f t="shared" ca="1" si="995"/>
        <v/>
      </c>
      <c r="O3775" s="11">
        <f t="shared" ca="1" si="988"/>
        <v>40584</v>
      </c>
      <c r="P3775" s="31">
        <f t="shared" ca="1" si="1001"/>
        <v>87</v>
      </c>
      <c r="Q3775" s="9">
        <f t="shared" ca="1" si="996"/>
        <v>0</v>
      </c>
      <c r="R3775" s="34" t="str">
        <f t="shared" ca="1" si="1002"/>
        <v>BUY</v>
      </c>
    </row>
    <row r="3776" spans="1:18" x14ac:dyDescent="0.3">
      <c r="A3776" s="9">
        <v>3773</v>
      </c>
      <c r="B3776" s="11">
        <f t="shared" ca="1" si="986"/>
        <v>40585</v>
      </c>
      <c r="C3776" s="17">
        <f t="shared" ca="1" si="987"/>
        <v>5310</v>
      </c>
      <c r="D3776" s="42">
        <f t="shared" ca="1" si="997"/>
        <v>84.199999999999818</v>
      </c>
      <c r="E3776" s="15">
        <f t="shared" ca="1" si="989"/>
        <v>84.199999999999818</v>
      </c>
      <c r="F3776" s="15">
        <f t="shared" ca="1" si="990"/>
        <v>0</v>
      </c>
      <c r="G3776" s="17">
        <f t="shared" ca="1" si="998"/>
        <v>17.196428571428573</v>
      </c>
      <c r="H3776" s="17">
        <f t="shared" ca="1" si="999"/>
        <v>44.803571428571431</v>
      </c>
      <c r="I3776" s="17">
        <f t="shared" ca="1" si="1000"/>
        <v>0.38381825428457556</v>
      </c>
      <c r="J3776" s="23">
        <f t="shared" ca="1" si="991"/>
        <v>27.736175115207374</v>
      </c>
      <c r="K3776" s="19" t="str">
        <f t="shared" ca="1" si="992"/>
        <v>BUY</v>
      </c>
      <c r="L3776" s="19" t="str">
        <f t="shared" ca="1" si="993"/>
        <v/>
      </c>
      <c r="M3776" s="9" t="str">
        <f t="shared" ca="1" si="994"/>
        <v/>
      </c>
      <c r="N3776" s="9" t="str">
        <f t="shared" ca="1" si="995"/>
        <v/>
      </c>
      <c r="O3776" s="11">
        <f t="shared" ca="1" si="988"/>
        <v>40585</v>
      </c>
      <c r="P3776" s="31">
        <f t="shared" ca="1" si="1001"/>
        <v>87</v>
      </c>
      <c r="Q3776" s="9">
        <f t="shared" ca="1" si="996"/>
        <v>0</v>
      </c>
      <c r="R3776" s="34" t="str">
        <f t="shared" ca="1" si="1002"/>
        <v>BUY</v>
      </c>
    </row>
    <row r="3777" spans="1:18" x14ac:dyDescent="0.3">
      <c r="A3777" s="9">
        <v>3774</v>
      </c>
      <c r="B3777" s="11">
        <f t="shared" ca="1" si="986"/>
        <v>40588</v>
      </c>
      <c r="C3777" s="17">
        <f t="shared" ca="1" si="987"/>
        <v>5456</v>
      </c>
      <c r="D3777" s="42">
        <f t="shared" ca="1" si="997"/>
        <v>146</v>
      </c>
      <c r="E3777" s="15">
        <f t="shared" ca="1" si="989"/>
        <v>146</v>
      </c>
      <c r="F3777" s="15">
        <f t="shared" ca="1" si="990"/>
        <v>0</v>
      </c>
      <c r="G3777" s="17">
        <f t="shared" ca="1" si="998"/>
        <v>24.285714285714285</v>
      </c>
      <c r="H3777" s="17">
        <f t="shared" ca="1" si="999"/>
        <v>44.803571428571431</v>
      </c>
      <c r="I3777" s="17">
        <f t="shared" ca="1" si="1000"/>
        <v>0.54204862495017936</v>
      </c>
      <c r="J3777" s="23">
        <f t="shared" ca="1" si="991"/>
        <v>35.151201860945989</v>
      </c>
      <c r="K3777" s="19" t="str">
        <f t="shared" ca="1" si="992"/>
        <v/>
      </c>
      <c r="L3777" s="19" t="str">
        <f t="shared" ca="1" si="993"/>
        <v/>
      </c>
      <c r="M3777" s="9" t="str">
        <f t="shared" ca="1" si="994"/>
        <v/>
      </c>
      <c r="N3777" s="9" t="str">
        <f t="shared" ca="1" si="995"/>
        <v/>
      </c>
      <c r="O3777" s="11">
        <f t="shared" ca="1" si="988"/>
        <v>40588</v>
      </c>
      <c r="P3777" s="31">
        <f t="shared" ca="1" si="1001"/>
        <v>87</v>
      </c>
      <c r="Q3777" s="9">
        <f t="shared" ca="1" si="996"/>
        <v>0</v>
      </c>
      <c r="R3777" s="34" t="str">
        <f t="shared" ca="1" si="1002"/>
        <v>BUY</v>
      </c>
    </row>
    <row r="3778" spans="1:18" x14ac:dyDescent="0.3">
      <c r="A3778" s="9">
        <v>3775</v>
      </c>
      <c r="B3778" s="11">
        <f t="shared" ca="1" si="986"/>
        <v>40589</v>
      </c>
      <c r="C3778" s="17">
        <f t="shared" ca="1" si="987"/>
        <v>5481</v>
      </c>
      <c r="D3778" s="42">
        <f t="shared" ca="1" si="997"/>
        <v>25</v>
      </c>
      <c r="E3778" s="15">
        <f t="shared" ca="1" si="989"/>
        <v>25</v>
      </c>
      <c r="F3778" s="15">
        <f t="shared" ca="1" si="990"/>
        <v>0</v>
      </c>
      <c r="G3778" s="17">
        <f t="shared" ca="1" si="998"/>
        <v>26.071428571428573</v>
      </c>
      <c r="H3778" s="17">
        <f t="shared" ca="1" si="999"/>
        <v>40.814285714285688</v>
      </c>
      <c r="I3778" s="17">
        <f t="shared" ca="1" si="1000"/>
        <v>0.63878193909695524</v>
      </c>
      <c r="J3778" s="23">
        <f t="shared" ca="1" si="991"/>
        <v>38.979068774028207</v>
      </c>
      <c r="K3778" s="19" t="str">
        <f t="shared" ca="1" si="992"/>
        <v/>
      </c>
      <c r="L3778" s="19" t="str">
        <f t="shared" ca="1" si="993"/>
        <v/>
      </c>
      <c r="M3778" s="9" t="str">
        <f t="shared" ca="1" si="994"/>
        <v/>
      </c>
      <c r="N3778" s="9" t="str">
        <f t="shared" ca="1" si="995"/>
        <v/>
      </c>
      <c r="O3778" s="11">
        <f t="shared" ca="1" si="988"/>
        <v>40589</v>
      </c>
      <c r="P3778" s="31">
        <f t="shared" ca="1" si="1001"/>
        <v>87</v>
      </c>
      <c r="Q3778" s="9">
        <f t="shared" ca="1" si="996"/>
        <v>0</v>
      </c>
      <c r="R3778" s="34" t="str">
        <f t="shared" ca="1" si="1002"/>
        <v>BUY</v>
      </c>
    </row>
    <row r="3779" spans="1:18" x14ac:dyDescent="0.3">
      <c r="A3779" s="9">
        <v>3776</v>
      </c>
      <c r="B3779" s="11">
        <f t="shared" ca="1" si="986"/>
        <v>40590</v>
      </c>
      <c r="C3779" s="17">
        <f t="shared" ca="1" si="987"/>
        <v>5481.7</v>
      </c>
      <c r="D3779" s="42">
        <f t="shared" ca="1" si="997"/>
        <v>0.6999999999998181</v>
      </c>
      <c r="E3779" s="15">
        <f t="shared" ca="1" si="989"/>
        <v>0.6999999999998181</v>
      </c>
      <c r="F3779" s="15">
        <f t="shared" ca="1" si="990"/>
        <v>0</v>
      </c>
      <c r="G3779" s="17">
        <f t="shared" ca="1" si="998"/>
        <v>26.121428571428559</v>
      </c>
      <c r="H3779" s="17">
        <f t="shared" ca="1" si="999"/>
        <v>34.878571428571441</v>
      </c>
      <c r="I3779" s="17">
        <f t="shared" ca="1" si="1000"/>
        <v>0.74892484128609405</v>
      </c>
      <c r="J3779" s="23">
        <f t="shared" ca="1" si="991"/>
        <v>42.822014051522231</v>
      </c>
      <c r="K3779" s="19" t="str">
        <f t="shared" ca="1" si="992"/>
        <v/>
      </c>
      <c r="L3779" s="19" t="str">
        <f t="shared" ca="1" si="993"/>
        <v/>
      </c>
      <c r="M3779" s="9" t="str">
        <f t="shared" ca="1" si="994"/>
        <v/>
      </c>
      <c r="N3779" s="9" t="str">
        <f t="shared" ca="1" si="995"/>
        <v/>
      </c>
      <c r="O3779" s="11">
        <f t="shared" ca="1" si="988"/>
        <v>40590</v>
      </c>
      <c r="P3779" s="31">
        <f t="shared" ca="1" si="1001"/>
        <v>87</v>
      </c>
      <c r="Q3779" s="9">
        <f t="shared" ca="1" si="996"/>
        <v>0</v>
      </c>
      <c r="R3779" s="34" t="str">
        <f t="shared" ca="1" si="1002"/>
        <v>BUY</v>
      </c>
    </row>
    <row r="3780" spans="1:18" x14ac:dyDescent="0.3">
      <c r="A3780" s="9">
        <v>3777</v>
      </c>
      <c r="B3780" s="11">
        <f t="shared" ref="B3780:B3843" ca="1" si="1003">VLOOKUP(A3780,INDIRECT($V$1&amp;"$A$2:$C$100000"),2,FALSE)</f>
        <v>40591</v>
      </c>
      <c r="C3780" s="17">
        <f t="shared" ref="C3780:C3843" ca="1" si="1004">VLOOKUP(A3780,INDIRECT($V$1&amp;"$A$2:$C$100000"),3,FALSE)</f>
        <v>5546.45</v>
      </c>
      <c r="D3780" s="42">
        <f t="shared" ca="1" si="997"/>
        <v>64.75</v>
      </c>
      <c r="E3780" s="15">
        <f t="shared" ca="1" si="989"/>
        <v>64.75</v>
      </c>
      <c r="F3780" s="15">
        <f t="shared" ca="1" si="990"/>
        <v>0</v>
      </c>
      <c r="G3780" s="17">
        <f t="shared" ca="1" si="998"/>
        <v>30.746428571428559</v>
      </c>
      <c r="H3780" s="17">
        <f t="shared" ca="1" si="999"/>
        <v>28.296428571428546</v>
      </c>
      <c r="I3780" s="17">
        <f t="shared" ca="1" si="1000"/>
        <v>1.0865833648870382</v>
      </c>
      <c r="J3780" s="23">
        <f t="shared" ca="1" si="991"/>
        <v>52.074764093878542</v>
      </c>
      <c r="K3780" s="19" t="str">
        <f t="shared" ca="1" si="992"/>
        <v/>
      </c>
      <c r="L3780" s="19" t="str">
        <f t="shared" ca="1" si="993"/>
        <v/>
      </c>
      <c r="M3780" s="9" t="str">
        <f t="shared" ca="1" si="994"/>
        <v/>
      </c>
      <c r="N3780" s="9" t="str">
        <f t="shared" ca="1" si="995"/>
        <v/>
      </c>
      <c r="O3780" s="11">
        <f t="shared" ref="O3780:O3843" ca="1" si="1005">VLOOKUP(A3780,INDIRECT($V$1&amp;"$A$2:$C$100000"),2,FALSE)</f>
        <v>40591</v>
      </c>
      <c r="P3780" s="31">
        <f t="shared" ca="1" si="1001"/>
        <v>87</v>
      </c>
      <c r="Q3780" s="9">
        <f t="shared" ca="1" si="996"/>
        <v>0</v>
      </c>
      <c r="R3780" s="34" t="str">
        <f t="shared" ca="1" si="1002"/>
        <v>BUY</v>
      </c>
    </row>
    <row r="3781" spans="1:18" x14ac:dyDescent="0.3">
      <c r="A3781" s="9">
        <v>3778</v>
      </c>
      <c r="B3781" s="11">
        <f t="shared" ca="1" si="1003"/>
        <v>40592</v>
      </c>
      <c r="C3781" s="17">
        <f t="shared" ca="1" si="1004"/>
        <v>5458.95</v>
      </c>
      <c r="D3781" s="42">
        <f t="shared" ca="1" si="997"/>
        <v>-87.5</v>
      </c>
      <c r="E3781" s="15">
        <f t="shared" ref="E3781:E3844" ca="1" si="1006">IF(D3781&gt;$V$5,D3781,0)</f>
        <v>0</v>
      </c>
      <c r="F3781" s="15">
        <f t="shared" ref="F3781:F3844" ca="1" si="1007">IF(D3781&lt;$V$5,D3781,0)</f>
        <v>-87.5</v>
      </c>
      <c r="G3781" s="17">
        <f t="shared" ca="1" si="998"/>
        <v>30.746428571428559</v>
      </c>
      <c r="H3781" s="17">
        <f t="shared" ca="1" si="999"/>
        <v>34.099999999999973</v>
      </c>
      <c r="I3781" s="17">
        <f t="shared" ca="1" si="1000"/>
        <v>0.90165479681608751</v>
      </c>
      <c r="J3781" s="23">
        <f t="shared" ref="J3781:J3844" ca="1" si="1008">IF((A3781-1)&gt;=$G$1,IF(I3781=$V$5,$V$5,($V$6-($V$6/(1+I3781)))),"")</f>
        <v>47.414220410860835</v>
      </c>
      <c r="K3781" s="19" t="str">
        <f t="shared" ref="K3781:K3844" ca="1" si="1009">IF((A3781-1)&gt;=$G$1,IF(J3781&gt;$D$1,$V$8,IF(J3781&lt;$C$1,$V$7,"")),"")</f>
        <v/>
      </c>
      <c r="L3781" s="19" t="str">
        <f t="shared" ref="L3781:L3844" ca="1" si="1010">IF(M3781&lt;&gt;"",P3781,"")</f>
        <v/>
      </c>
      <c r="M3781" s="9" t="str">
        <f t="shared" ref="M3781:M3844" ca="1" si="1011">IF(R3781&lt;&gt;R3780,R3781,"")</f>
        <v/>
      </c>
      <c r="N3781" s="9" t="str">
        <f t="shared" ref="N3781:N3844" ca="1" si="1012">IF(OR(M3781=$V$7,M3781=$V$8),C3781,"")</f>
        <v/>
      </c>
      <c r="O3781" s="11">
        <f t="shared" ca="1" si="1005"/>
        <v>40592</v>
      </c>
      <c r="P3781" s="31">
        <f t="shared" ca="1" si="1001"/>
        <v>87</v>
      </c>
      <c r="Q3781" s="9">
        <f t="shared" ref="Q3781:Q3844" ca="1" si="1013">IF(M3781&lt;&gt;"",1,0)</f>
        <v>0</v>
      </c>
      <c r="R3781" s="34" t="str">
        <f t="shared" ca="1" si="1002"/>
        <v>BUY</v>
      </c>
    </row>
    <row r="3782" spans="1:18" x14ac:dyDescent="0.3">
      <c r="A3782" s="9">
        <v>3779</v>
      </c>
      <c r="B3782" s="11">
        <f t="shared" ca="1" si="1003"/>
        <v>40595</v>
      </c>
      <c r="C3782" s="17">
        <f t="shared" ca="1" si="1004"/>
        <v>5518.6</v>
      </c>
      <c r="D3782" s="42">
        <f t="shared" ref="D3782:D3845" ca="1" si="1014">C3782-C3781</f>
        <v>59.650000000000546</v>
      </c>
      <c r="E3782" s="15">
        <f t="shared" ca="1" si="1006"/>
        <v>59.650000000000546</v>
      </c>
      <c r="F3782" s="15">
        <f t="shared" ca="1" si="1007"/>
        <v>0</v>
      </c>
      <c r="G3782" s="17">
        <f t="shared" ref="G3782:G3845" ca="1" si="1015">IF((A3782-1)&gt;=$G$1,AVERAGE(OFFSET(E3782,0,0,-$G$1,1)),"")</f>
        <v>35.007142857142881</v>
      </c>
      <c r="H3782" s="17">
        <f t="shared" ref="H3782:H3845" ca="1" si="1016">IF((A3782-1)&gt;=$G$1,ABS(AVERAGE(OFFSET(F3782,0,0,-$G$1,1))),"")</f>
        <v>27.764285714285702</v>
      </c>
      <c r="I3782" s="17">
        <f t="shared" ref="I3782:I3845" ca="1" si="1017">IF((A3782-1)&gt;=$G$1,G3782/H3782,"")</f>
        <v>1.2608695652173927</v>
      </c>
      <c r="J3782" s="23">
        <f t="shared" ca="1" si="1008"/>
        <v>55.769230769230795</v>
      </c>
      <c r="K3782" s="19" t="str">
        <f t="shared" ca="1" si="1009"/>
        <v/>
      </c>
      <c r="L3782" s="19" t="str">
        <f t="shared" ca="1" si="1010"/>
        <v/>
      </c>
      <c r="M3782" s="9" t="str">
        <f t="shared" ca="1" si="1011"/>
        <v/>
      </c>
      <c r="N3782" s="9" t="str">
        <f t="shared" ca="1" si="1012"/>
        <v/>
      </c>
      <c r="O3782" s="11">
        <f t="shared" ca="1" si="1005"/>
        <v>40595</v>
      </c>
      <c r="P3782" s="31">
        <f t="shared" ref="P3782:P3845" ca="1" si="1018">P3781+Q3782</f>
        <v>87</v>
      </c>
      <c r="Q3782" s="9">
        <f t="shared" ca="1" si="1013"/>
        <v>0</v>
      </c>
      <c r="R3782" s="34" t="str">
        <f t="shared" ref="R3782:R3845" ca="1" si="1019">IF(K3782=R3781,R3781,IF(K3782="",R3781,IF(K3782&lt;&gt;R3781,K3782)))</f>
        <v>BUY</v>
      </c>
    </row>
    <row r="3783" spans="1:18" x14ac:dyDescent="0.3">
      <c r="A3783" s="9">
        <v>3780</v>
      </c>
      <c r="B3783" s="11">
        <f t="shared" ca="1" si="1003"/>
        <v>40596</v>
      </c>
      <c r="C3783" s="17">
        <f t="shared" ca="1" si="1004"/>
        <v>5469.2</v>
      </c>
      <c r="D3783" s="42">
        <f t="shared" ca="1" si="1014"/>
        <v>-49.400000000000546</v>
      </c>
      <c r="E3783" s="15">
        <f t="shared" ca="1" si="1006"/>
        <v>0</v>
      </c>
      <c r="F3783" s="15">
        <f t="shared" ca="1" si="1007"/>
        <v>-49.400000000000546</v>
      </c>
      <c r="G3783" s="17">
        <f t="shared" ca="1" si="1015"/>
        <v>33.95000000000001</v>
      </c>
      <c r="H3783" s="17">
        <f t="shared" ca="1" si="1016"/>
        <v>31.292857142857169</v>
      </c>
      <c r="I3783" s="17">
        <f t="shared" ca="1" si="1017"/>
        <v>1.0849121205204286</v>
      </c>
      <c r="J3783" s="23">
        <f t="shared" ca="1" si="1008"/>
        <v>52.036347711845835</v>
      </c>
      <c r="K3783" s="19" t="str">
        <f t="shared" ca="1" si="1009"/>
        <v/>
      </c>
      <c r="L3783" s="19" t="str">
        <f t="shared" ca="1" si="1010"/>
        <v/>
      </c>
      <c r="M3783" s="9" t="str">
        <f t="shared" ca="1" si="1011"/>
        <v/>
      </c>
      <c r="N3783" s="9" t="str">
        <f t="shared" ca="1" si="1012"/>
        <v/>
      </c>
      <c r="O3783" s="11">
        <f t="shared" ca="1" si="1005"/>
        <v>40596</v>
      </c>
      <c r="P3783" s="31">
        <f t="shared" ca="1" si="1018"/>
        <v>87</v>
      </c>
      <c r="Q3783" s="9">
        <f t="shared" ca="1" si="1013"/>
        <v>0</v>
      </c>
      <c r="R3783" s="34" t="str">
        <f t="shared" ca="1" si="1019"/>
        <v>BUY</v>
      </c>
    </row>
    <row r="3784" spans="1:18" x14ac:dyDescent="0.3">
      <c r="A3784" s="9">
        <v>3781</v>
      </c>
      <c r="B3784" s="11">
        <f t="shared" ca="1" si="1003"/>
        <v>40597</v>
      </c>
      <c r="C3784" s="17">
        <f t="shared" ca="1" si="1004"/>
        <v>5437.35</v>
      </c>
      <c r="D3784" s="42">
        <f t="shared" ca="1" si="1014"/>
        <v>-31.849999999999454</v>
      </c>
      <c r="E3784" s="15">
        <f t="shared" ca="1" si="1006"/>
        <v>0</v>
      </c>
      <c r="F3784" s="15">
        <f t="shared" ca="1" si="1007"/>
        <v>-31.849999999999454</v>
      </c>
      <c r="G3784" s="17">
        <f t="shared" ca="1" si="1015"/>
        <v>27.182142857142871</v>
      </c>
      <c r="H3784" s="17">
        <f t="shared" ca="1" si="1016"/>
        <v>33.567857142857129</v>
      </c>
      <c r="I3784" s="17">
        <f t="shared" ca="1" si="1017"/>
        <v>0.80976699648898898</v>
      </c>
      <c r="J3784" s="23">
        <f t="shared" ca="1" si="1008"/>
        <v>44.744268077601433</v>
      </c>
      <c r="K3784" s="19" t="str">
        <f t="shared" ca="1" si="1009"/>
        <v/>
      </c>
      <c r="L3784" s="19" t="str">
        <f t="shared" ca="1" si="1010"/>
        <v/>
      </c>
      <c r="M3784" s="9" t="str">
        <f t="shared" ca="1" si="1011"/>
        <v/>
      </c>
      <c r="N3784" s="9" t="str">
        <f t="shared" ca="1" si="1012"/>
        <v/>
      </c>
      <c r="O3784" s="11">
        <f t="shared" ca="1" si="1005"/>
        <v>40597</v>
      </c>
      <c r="P3784" s="31">
        <f t="shared" ca="1" si="1018"/>
        <v>87</v>
      </c>
      <c r="Q3784" s="9">
        <f t="shared" ca="1" si="1013"/>
        <v>0</v>
      </c>
      <c r="R3784" s="34" t="str">
        <f t="shared" ca="1" si="1019"/>
        <v>BUY</v>
      </c>
    </row>
    <row r="3785" spans="1:18" x14ac:dyDescent="0.3">
      <c r="A3785" s="9">
        <v>3782</v>
      </c>
      <c r="B3785" s="11">
        <f t="shared" ca="1" si="1003"/>
        <v>40598</v>
      </c>
      <c r="C3785" s="17">
        <f t="shared" ca="1" si="1004"/>
        <v>5262.7</v>
      </c>
      <c r="D3785" s="42">
        <f t="shared" ca="1" si="1014"/>
        <v>-174.65000000000055</v>
      </c>
      <c r="E3785" s="15">
        <f t="shared" ca="1" si="1006"/>
        <v>0</v>
      </c>
      <c r="F3785" s="15">
        <f t="shared" ca="1" si="1007"/>
        <v>-174.65000000000055</v>
      </c>
      <c r="G3785" s="17">
        <f t="shared" ca="1" si="1015"/>
        <v>27.182142857142871</v>
      </c>
      <c r="H3785" s="17">
        <f t="shared" ca="1" si="1016"/>
        <v>36.685714285714312</v>
      </c>
      <c r="I3785" s="17">
        <f t="shared" ca="1" si="1017"/>
        <v>0.74094626168224287</v>
      </c>
      <c r="J3785" s="23">
        <f t="shared" ca="1" si="1008"/>
        <v>42.559973158865958</v>
      </c>
      <c r="K3785" s="19" t="str">
        <f t="shared" ca="1" si="1009"/>
        <v/>
      </c>
      <c r="L3785" s="19" t="str">
        <f t="shared" ca="1" si="1010"/>
        <v/>
      </c>
      <c r="M3785" s="9" t="str">
        <f t="shared" ca="1" si="1011"/>
        <v/>
      </c>
      <c r="N3785" s="9" t="str">
        <f t="shared" ca="1" si="1012"/>
        <v/>
      </c>
      <c r="O3785" s="11">
        <f t="shared" ca="1" si="1005"/>
        <v>40598</v>
      </c>
      <c r="P3785" s="31">
        <f t="shared" ca="1" si="1018"/>
        <v>87</v>
      </c>
      <c r="Q3785" s="9">
        <f t="shared" ca="1" si="1013"/>
        <v>0</v>
      </c>
      <c r="R3785" s="34" t="str">
        <f t="shared" ca="1" si="1019"/>
        <v>BUY</v>
      </c>
    </row>
    <row r="3786" spans="1:18" x14ac:dyDescent="0.3">
      <c r="A3786" s="9">
        <v>3783</v>
      </c>
      <c r="B3786" s="11">
        <f t="shared" ca="1" si="1003"/>
        <v>40599</v>
      </c>
      <c r="C3786" s="17">
        <f t="shared" ca="1" si="1004"/>
        <v>5303.55</v>
      </c>
      <c r="D3786" s="42">
        <f t="shared" ca="1" si="1014"/>
        <v>40.850000000000364</v>
      </c>
      <c r="E3786" s="15">
        <f t="shared" ca="1" si="1006"/>
        <v>40.850000000000364</v>
      </c>
      <c r="F3786" s="15">
        <f t="shared" ca="1" si="1007"/>
        <v>0</v>
      </c>
      <c r="G3786" s="17">
        <f t="shared" ca="1" si="1015"/>
        <v>30.082142857142895</v>
      </c>
      <c r="H3786" s="17">
        <f t="shared" ca="1" si="1016"/>
        <v>36.685714285714312</v>
      </c>
      <c r="I3786" s="17">
        <f t="shared" ca="1" si="1017"/>
        <v>0.81999610591900352</v>
      </c>
      <c r="J3786" s="23">
        <f t="shared" ca="1" si="1008"/>
        <v>45.054827493982359</v>
      </c>
      <c r="K3786" s="19" t="str">
        <f t="shared" ca="1" si="1009"/>
        <v/>
      </c>
      <c r="L3786" s="19" t="str">
        <f t="shared" ca="1" si="1010"/>
        <v/>
      </c>
      <c r="M3786" s="9" t="str">
        <f t="shared" ca="1" si="1011"/>
        <v/>
      </c>
      <c r="N3786" s="9" t="str">
        <f t="shared" ca="1" si="1012"/>
        <v/>
      </c>
      <c r="O3786" s="11">
        <f t="shared" ca="1" si="1005"/>
        <v>40599</v>
      </c>
      <c r="P3786" s="31">
        <f t="shared" ca="1" si="1018"/>
        <v>87</v>
      </c>
      <c r="Q3786" s="9">
        <f t="shared" ca="1" si="1013"/>
        <v>0</v>
      </c>
      <c r="R3786" s="34" t="str">
        <f t="shared" ca="1" si="1019"/>
        <v>BUY</v>
      </c>
    </row>
    <row r="3787" spans="1:18" x14ac:dyDescent="0.3">
      <c r="A3787" s="9">
        <v>3784</v>
      </c>
      <c r="B3787" s="11">
        <f t="shared" ca="1" si="1003"/>
        <v>40602</v>
      </c>
      <c r="C3787" s="17">
        <f t="shared" ca="1" si="1004"/>
        <v>5333.25</v>
      </c>
      <c r="D3787" s="42">
        <f t="shared" ca="1" si="1014"/>
        <v>29.699999999999818</v>
      </c>
      <c r="E3787" s="15">
        <f t="shared" ca="1" si="1006"/>
        <v>29.699999999999818</v>
      </c>
      <c r="F3787" s="15">
        <f t="shared" ca="1" si="1007"/>
        <v>0</v>
      </c>
      <c r="G3787" s="17">
        <f t="shared" ca="1" si="1015"/>
        <v>32.203571428571458</v>
      </c>
      <c r="H3787" s="17">
        <f t="shared" ca="1" si="1016"/>
        <v>30.725000000000041</v>
      </c>
      <c r="I3787" s="17">
        <f t="shared" ca="1" si="1017"/>
        <v>1.0481227478786466</v>
      </c>
      <c r="J3787" s="23">
        <f t="shared" ca="1" si="1008"/>
        <v>51.174801362088523</v>
      </c>
      <c r="K3787" s="19" t="str">
        <f t="shared" ca="1" si="1009"/>
        <v/>
      </c>
      <c r="L3787" s="19" t="str">
        <f t="shared" ca="1" si="1010"/>
        <v/>
      </c>
      <c r="M3787" s="9" t="str">
        <f t="shared" ca="1" si="1011"/>
        <v/>
      </c>
      <c r="N3787" s="9" t="str">
        <f t="shared" ca="1" si="1012"/>
        <v/>
      </c>
      <c r="O3787" s="11">
        <f t="shared" ca="1" si="1005"/>
        <v>40602</v>
      </c>
      <c r="P3787" s="31">
        <f t="shared" ca="1" si="1018"/>
        <v>87</v>
      </c>
      <c r="Q3787" s="9">
        <f t="shared" ca="1" si="1013"/>
        <v>0</v>
      </c>
      <c r="R3787" s="34" t="str">
        <f t="shared" ca="1" si="1019"/>
        <v>BUY</v>
      </c>
    </row>
    <row r="3788" spans="1:18" x14ac:dyDescent="0.3">
      <c r="A3788" s="9">
        <v>3785</v>
      </c>
      <c r="B3788" s="11">
        <f t="shared" ca="1" si="1003"/>
        <v>40603</v>
      </c>
      <c r="C3788" s="17">
        <f t="shared" ca="1" si="1004"/>
        <v>5522.3</v>
      </c>
      <c r="D3788" s="42">
        <f t="shared" ca="1" si="1014"/>
        <v>189.05000000000018</v>
      </c>
      <c r="E3788" s="15">
        <f t="shared" ca="1" si="1006"/>
        <v>189.05000000000018</v>
      </c>
      <c r="F3788" s="15">
        <f t="shared" ca="1" si="1007"/>
        <v>0</v>
      </c>
      <c r="G3788" s="17">
        <f t="shared" ca="1" si="1015"/>
        <v>45.707142857142898</v>
      </c>
      <c r="H3788" s="17">
        <f t="shared" ca="1" si="1016"/>
        <v>26.510714285714325</v>
      </c>
      <c r="I3788" s="17">
        <f t="shared" ca="1" si="1017"/>
        <v>1.724100767883604</v>
      </c>
      <c r="J3788" s="23">
        <f t="shared" ca="1" si="1008"/>
        <v>63.290638445180733</v>
      </c>
      <c r="K3788" s="19" t="str">
        <f t="shared" ca="1" si="1009"/>
        <v/>
      </c>
      <c r="L3788" s="19" t="str">
        <f t="shared" ca="1" si="1010"/>
        <v/>
      </c>
      <c r="M3788" s="9" t="str">
        <f t="shared" ca="1" si="1011"/>
        <v/>
      </c>
      <c r="N3788" s="9" t="str">
        <f t="shared" ca="1" si="1012"/>
        <v/>
      </c>
      <c r="O3788" s="11">
        <f t="shared" ca="1" si="1005"/>
        <v>40603</v>
      </c>
      <c r="P3788" s="31">
        <f t="shared" ca="1" si="1018"/>
        <v>87</v>
      </c>
      <c r="Q3788" s="9">
        <f t="shared" ca="1" si="1013"/>
        <v>0</v>
      </c>
      <c r="R3788" s="34" t="str">
        <f t="shared" ca="1" si="1019"/>
        <v>BUY</v>
      </c>
    </row>
    <row r="3789" spans="1:18" x14ac:dyDescent="0.3">
      <c r="A3789" s="9">
        <v>3786</v>
      </c>
      <c r="B3789" s="11">
        <f t="shared" ca="1" si="1003"/>
        <v>40605</v>
      </c>
      <c r="C3789" s="17">
        <f t="shared" ca="1" si="1004"/>
        <v>5536.2</v>
      </c>
      <c r="D3789" s="42">
        <f t="shared" ca="1" si="1014"/>
        <v>13.899999999999636</v>
      </c>
      <c r="E3789" s="15">
        <f t="shared" ca="1" si="1006"/>
        <v>13.899999999999636</v>
      </c>
      <c r="F3789" s="15">
        <f t="shared" ca="1" si="1007"/>
        <v>0</v>
      </c>
      <c r="G3789" s="17">
        <f t="shared" ca="1" si="1015"/>
        <v>46.70000000000001</v>
      </c>
      <c r="H3789" s="17">
        <f t="shared" ca="1" si="1016"/>
        <v>24.528571428571468</v>
      </c>
      <c r="I3789" s="17">
        <f t="shared" ca="1" si="1017"/>
        <v>1.9039021549213719</v>
      </c>
      <c r="J3789" s="23">
        <f t="shared" ca="1" si="1008"/>
        <v>65.563578018451636</v>
      </c>
      <c r="K3789" s="19" t="str">
        <f t="shared" ca="1" si="1009"/>
        <v/>
      </c>
      <c r="L3789" s="19" t="str">
        <f t="shared" ca="1" si="1010"/>
        <v/>
      </c>
      <c r="M3789" s="9" t="str">
        <f t="shared" ca="1" si="1011"/>
        <v/>
      </c>
      <c r="N3789" s="9" t="str">
        <f t="shared" ca="1" si="1012"/>
        <v/>
      </c>
      <c r="O3789" s="11">
        <f t="shared" ca="1" si="1005"/>
        <v>40605</v>
      </c>
      <c r="P3789" s="31">
        <f t="shared" ca="1" si="1018"/>
        <v>87</v>
      </c>
      <c r="Q3789" s="9">
        <f t="shared" ca="1" si="1013"/>
        <v>0</v>
      </c>
      <c r="R3789" s="34" t="str">
        <f t="shared" ca="1" si="1019"/>
        <v>BUY</v>
      </c>
    </row>
    <row r="3790" spans="1:18" x14ac:dyDescent="0.3">
      <c r="A3790" s="9">
        <v>3787</v>
      </c>
      <c r="B3790" s="11">
        <f t="shared" ca="1" si="1003"/>
        <v>40606</v>
      </c>
      <c r="C3790" s="17">
        <f t="shared" ca="1" si="1004"/>
        <v>5538.75</v>
      </c>
      <c r="D3790" s="42">
        <f t="shared" ca="1" si="1014"/>
        <v>2.5500000000001819</v>
      </c>
      <c r="E3790" s="15">
        <f t="shared" ca="1" si="1006"/>
        <v>2.5500000000001819</v>
      </c>
      <c r="F3790" s="15">
        <f t="shared" ca="1" si="1007"/>
        <v>0</v>
      </c>
      <c r="G3790" s="17">
        <f t="shared" ca="1" si="1015"/>
        <v>40.867857142857183</v>
      </c>
      <c r="H3790" s="17">
        <f t="shared" ca="1" si="1016"/>
        <v>24.528571428571468</v>
      </c>
      <c r="I3790" s="17">
        <f t="shared" ca="1" si="1017"/>
        <v>1.6661327897495621</v>
      </c>
      <c r="J3790" s="23">
        <f t="shared" ca="1" si="1008"/>
        <v>62.49249085249302</v>
      </c>
      <c r="K3790" s="19" t="str">
        <f t="shared" ca="1" si="1009"/>
        <v/>
      </c>
      <c r="L3790" s="19" t="str">
        <f t="shared" ca="1" si="1010"/>
        <v/>
      </c>
      <c r="M3790" s="9" t="str">
        <f t="shared" ca="1" si="1011"/>
        <v/>
      </c>
      <c r="N3790" s="9" t="str">
        <f t="shared" ca="1" si="1012"/>
        <v/>
      </c>
      <c r="O3790" s="11">
        <f t="shared" ca="1" si="1005"/>
        <v>40606</v>
      </c>
      <c r="P3790" s="31">
        <f t="shared" ca="1" si="1018"/>
        <v>87</v>
      </c>
      <c r="Q3790" s="9">
        <f t="shared" ca="1" si="1013"/>
        <v>0</v>
      </c>
      <c r="R3790" s="34" t="str">
        <f t="shared" ca="1" si="1019"/>
        <v>BUY</v>
      </c>
    </row>
    <row r="3791" spans="1:18" x14ac:dyDescent="0.3">
      <c r="A3791" s="9">
        <v>3788</v>
      </c>
      <c r="B3791" s="11">
        <f t="shared" ca="1" si="1003"/>
        <v>40609</v>
      </c>
      <c r="C3791" s="17">
        <f t="shared" ca="1" si="1004"/>
        <v>5463.15</v>
      </c>
      <c r="D3791" s="42">
        <f t="shared" ca="1" si="1014"/>
        <v>-75.600000000000364</v>
      </c>
      <c r="E3791" s="15">
        <f t="shared" ca="1" si="1006"/>
        <v>0</v>
      </c>
      <c r="F3791" s="15">
        <f t="shared" ca="1" si="1007"/>
        <v>-75.600000000000364</v>
      </c>
      <c r="G3791" s="17">
        <f t="shared" ca="1" si="1015"/>
        <v>30.439285714285752</v>
      </c>
      <c r="H3791" s="17">
        <f t="shared" ca="1" si="1016"/>
        <v>29.928571428571495</v>
      </c>
      <c r="I3791" s="17">
        <f t="shared" ca="1" si="1017"/>
        <v>1.0170644391408106</v>
      </c>
      <c r="J3791" s="23">
        <f t="shared" ca="1" si="1008"/>
        <v>50.423001833993936</v>
      </c>
      <c r="K3791" s="19" t="str">
        <f t="shared" ca="1" si="1009"/>
        <v/>
      </c>
      <c r="L3791" s="19" t="str">
        <f t="shared" ca="1" si="1010"/>
        <v/>
      </c>
      <c r="M3791" s="9" t="str">
        <f t="shared" ca="1" si="1011"/>
        <v/>
      </c>
      <c r="N3791" s="9" t="str">
        <f t="shared" ca="1" si="1012"/>
        <v/>
      </c>
      <c r="O3791" s="11">
        <f t="shared" ca="1" si="1005"/>
        <v>40609</v>
      </c>
      <c r="P3791" s="31">
        <f t="shared" ca="1" si="1018"/>
        <v>87</v>
      </c>
      <c r="Q3791" s="9">
        <f t="shared" ca="1" si="1013"/>
        <v>0</v>
      </c>
      <c r="R3791" s="34" t="str">
        <f t="shared" ca="1" si="1019"/>
        <v>BUY</v>
      </c>
    </row>
    <row r="3792" spans="1:18" x14ac:dyDescent="0.3">
      <c r="A3792" s="9">
        <v>3789</v>
      </c>
      <c r="B3792" s="11">
        <f t="shared" ca="1" si="1003"/>
        <v>40610</v>
      </c>
      <c r="C3792" s="17">
        <f t="shared" ca="1" si="1004"/>
        <v>5520.8</v>
      </c>
      <c r="D3792" s="42">
        <f t="shared" ca="1" si="1014"/>
        <v>57.650000000000546</v>
      </c>
      <c r="E3792" s="15">
        <f t="shared" ca="1" si="1006"/>
        <v>57.650000000000546</v>
      </c>
      <c r="F3792" s="15">
        <f t="shared" ca="1" si="1007"/>
        <v>0</v>
      </c>
      <c r="G3792" s="17">
        <f t="shared" ca="1" si="1015"/>
        <v>32.77142857142865</v>
      </c>
      <c r="H3792" s="17">
        <f t="shared" ca="1" si="1016"/>
        <v>29.928571428571495</v>
      </c>
      <c r="I3792" s="17">
        <f t="shared" ca="1" si="1017"/>
        <v>1.0949880668257759</v>
      </c>
      <c r="J3792" s="23">
        <f t="shared" ca="1" si="1008"/>
        <v>52.267031214399637</v>
      </c>
      <c r="K3792" s="19" t="str">
        <f t="shared" ca="1" si="1009"/>
        <v/>
      </c>
      <c r="L3792" s="19" t="str">
        <f t="shared" ca="1" si="1010"/>
        <v/>
      </c>
      <c r="M3792" s="9" t="str">
        <f t="shared" ca="1" si="1011"/>
        <v/>
      </c>
      <c r="N3792" s="9" t="str">
        <f t="shared" ca="1" si="1012"/>
        <v/>
      </c>
      <c r="O3792" s="11">
        <f t="shared" ca="1" si="1005"/>
        <v>40610</v>
      </c>
      <c r="P3792" s="31">
        <f t="shared" ca="1" si="1018"/>
        <v>87</v>
      </c>
      <c r="Q3792" s="9">
        <f t="shared" ca="1" si="1013"/>
        <v>0</v>
      </c>
      <c r="R3792" s="34" t="str">
        <f t="shared" ca="1" si="1019"/>
        <v>BUY</v>
      </c>
    </row>
    <row r="3793" spans="1:18" x14ac:dyDescent="0.3">
      <c r="A3793" s="9">
        <v>3790</v>
      </c>
      <c r="B3793" s="11">
        <f t="shared" ca="1" si="1003"/>
        <v>40611</v>
      </c>
      <c r="C3793" s="17">
        <f t="shared" ca="1" si="1004"/>
        <v>5531</v>
      </c>
      <c r="D3793" s="42">
        <f t="shared" ca="1" si="1014"/>
        <v>10.199999999999818</v>
      </c>
      <c r="E3793" s="15">
        <f t="shared" ca="1" si="1006"/>
        <v>10.199999999999818</v>
      </c>
      <c r="F3793" s="15">
        <f t="shared" ca="1" si="1007"/>
        <v>0</v>
      </c>
      <c r="G3793" s="17">
        <f t="shared" ca="1" si="1015"/>
        <v>33.450000000000081</v>
      </c>
      <c r="H3793" s="17">
        <f t="shared" ca="1" si="1016"/>
        <v>29.928571428571495</v>
      </c>
      <c r="I3793" s="17">
        <f t="shared" ca="1" si="1017"/>
        <v>1.1176610978520289</v>
      </c>
      <c r="J3793" s="23">
        <f t="shared" ca="1" si="1008"/>
        <v>52.778090837371806</v>
      </c>
      <c r="K3793" s="19" t="str">
        <f t="shared" ca="1" si="1009"/>
        <v/>
      </c>
      <c r="L3793" s="19" t="str">
        <f t="shared" ca="1" si="1010"/>
        <v/>
      </c>
      <c r="M3793" s="9" t="str">
        <f t="shared" ca="1" si="1011"/>
        <v/>
      </c>
      <c r="N3793" s="9" t="str">
        <f t="shared" ca="1" si="1012"/>
        <v/>
      </c>
      <c r="O3793" s="11">
        <f t="shared" ca="1" si="1005"/>
        <v>40611</v>
      </c>
      <c r="P3793" s="31">
        <f t="shared" ca="1" si="1018"/>
        <v>87</v>
      </c>
      <c r="Q3793" s="9">
        <f t="shared" ca="1" si="1013"/>
        <v>0</v>
      </c>
      <c r="R3793" s="34" t="str">
        <f t="shared" ca="1" si="1019"/>
        <v>BUY</v>
      </c>
    </row>
    <row r="3794" spans="1:18" x14ac:dyDescent="0.3">
      <c r="A3794" s="9">
        <v>3791</v>
      </c>
      <c r="B3794" s="11">
        <f t="shared" ca="1" si="1003"/>
        <v>40612</v>
      </c>
      <c r="C3794" s="17">
        <f t="shared" ca="1" si="1004"/>
        <v>5494.4</v>
      </c>
      <c r="D3794" s="42">
        <f t="shared" ca="1" si="1014"/>
        <v>-36.600000000000364</v>
      </c>
      <c r="E3794" s="15">
        <f t="shared" ca="1" si="1006"/>
        <v>0</v>
      </c>
      <c r="F3794" s="15">
        <f t="shared" ca="1" si="1007"/>
        <v>-36.600000000000364</v>
      </c>
      <c r="G3794" s="17">
        <f t="shared" ca="1" si="1015"/>
        <v>28.825000000000077</v>
      </c>
      <c r="H3794" s="17">
        <f t="shared" ca="1" si="1016"/>
        <v>32.542857142857237</v>
      </c>
      <c r="I3794" s="17">
        <f t="shared" ca="1" si="1017"/>
        <v>0.88575504828797169</v>
      </c>
      <c r="J3794" s="23">
        <f t="shared" ca="1" si="1008"/>
        <v>46.97084327533026</v>
      </c>
      <c r="K3794" s="19" t="str">
        <f t="shared" ca="1" si="1009"/>
        <v/>
      </c>
      <c r="L3794" s="19" t="str">
        <f t="shared" ca="1" si="1010"/>
        <v/>
      </c>
      <c r="M3794" s="9" t="str">
        <f t="shared" ca="1" si="1011"/>
        <v/>
      </c>
      <c r="N3794" s="9" t="str">
        <f t="shared" ca="1" si="1012"/>
        <v/>
      </c>
      <c r="O3794" s="11">
        <f t="shared" ca="1" si="1005"/>
        <v>40612</v>
      </c>
      <c r="P3794" s="31">
        <f t="shared" ca="1" si="1018"/>
        <v>87</v>
      </c>
      <c r="Q3794" s="9">
        <f t="shared" ca="1" si="1013"/>
        <v>0</v>
      </c>
      <c r="R3794" s="34" t="str">
        <f t="shared" ca="1" si="1019"/>
        <v>BUY</v>
      </c>
    </row>
    <row r="3795" spans="1:18" x14ac:dyDescent="0.3">
      <c r="A3795" s="9">
        <v>3792</v>
      </c>
      <c r="B3795" s="11">
        <f t="shared" ca="1" si="1003"/>
        <v>40613</v>
      </c>
      <c r="C3795" s="17">
        <f t="shared" ca="1" si="1004"/>
        <v>5445.45</v>
      </c>
      <c r="D3795" s="42">
        <f t="shared" ca="1" si="1014"/>
        <v>-48.949999999999818</v>
      </c>
      <c r="E3795" s="15">
        <f t="shared" ca="1" si="1006"/>
        <v>0</v>
      </c>
      <c r="F3795" s="15">
        <f t="shared" ca="1" si="1007"/>
        <v>-48.949999999999818</v>
      </c>
      <c r="G3795" s="17">
        <f t="shared" ca="1" si="1015"/>
        <v>28.825000000000077</v>
      </c>
      <c r="H3795" s="17">
        <f t="shared" ca="1" si="1016"/>
        <v>29.789285714285793</v>
      </c>
      <c r="I3795" s="17">
        <f t="shared" ca="1" si="1017"/>
        <v>0.96762978060184635</v>
      </c>
      <c r="J3795" s="23">
        <f t="shared" ca="1" si="1008"/>
        <v>49.177431147940531</v>
      </c>
      <c r="K3795" s="19" t="str">
        <f t="shared" ca="1" si="1009"/>
        <v/>
      </c>
      <c r="L3795" s="19" t="str">
        <f t="shared" ca="1" si="1010"/>
        <v/>
      </c>
      <c r="M3795" s="9" t="str">
        <f t="shared" ca="1" si="1011"/>
        <v/>
      </c>
      <c r="N3795" s="9" t="str">
        <f t="shared" ca="1" si="1012"/>
        <v/>
      </c>
      <c r="O3795" s="11">
        <f t="shared" ca="1" si="1005"/>
        <v>40613</v>
      </c>
      <c r="P3795" s="31">
        <f t="shared" ca="1" si="1018"/>
        <v>87</v>
      </c>
      <c r="Q3795" s="9">
        <f t="shared" ca="1" si="1013"/>
        <v>0</v>
      </c>
      <c r="R3795" s="34" t="str">
        <f t="shared" ca="1" si="1019"/>
        <v>BUY</v>
      </c>
    </row>
    <row r="3796" spans="1:18" x14ac:dyDescent="0.3">
      <c r="A3796" s="9">
        <v>3793</v>
      </c>
      <c r="B3796" s="11">
        <f t="shared" ca="1" si="1003"/>
        <v>40616</v>
      </c>
      <c r="C3796" s="17">
        <f t="shared" ca="1" si="1004"/>
        <v>5531.5</v>
      </c>
      <c r="D3796" s="42">
        <f t="shared" ca="1" si="1014"/>
        <v>86.050000000000182</v>
      </c>
      <c r="E3796" s="15">
        <f t="shared" ca="1" si="1006"/>
        <v>86.050000000000182</v>
      </c>
      <c r="F3796" s="15">
        <f t="shared" ca="1" si="1007"/>
        <v>0</v>
      </c>
      <c r="G3796" s="17">
        <f t="shared" ca="1" si="1015"/>
        <v>30.710714285714339</v>
      </c>
      <c r="H3796" s="17">
        <f t="shared" ca="1" si="1016"/>
        <v>29.789285714285793</v>
      </c>
      <c r="I3796" s="17">
        <f t="shared" ca="1" si="1017"/>
        <v>1.0309315429804571</v>
      </c>
      <c r="J3796" s="23">
        <f t="shared" ca="1" si="1008"/>
        <v>50.761511216056647</v>
      </c>
      <c r="K3796" s="19" t="str">
        <f t="shared" ca="1" si="1009"/>
        <v/>
      </c>
      <c r="L3796" s="19" t="str">
        <f t="shared" ca="1" si="1010"/>
        <v/>
      </c>
      <c r="M3796" s="9" t="str">
        <f t="shared" ca="1" si="1011"/>
        <v/>
      </c>
      <c r="N3796" s="9" t="str">
        <f t="shared" ca="1" si="1012"/>
        <v/>
      </c>
      <c r="O3796" s="11">
        <f t="shared" ca="1" si="1005"/>
        <v>40616</v>
      </c>
      <c r="P3796" s="31">
        <f t="shared" ca="1" si="1018"/>
        <v>87</v>
      </c>
      <c r="Q3796" s="9">
        <f t="shared" ca="1" si="1013"/>
        <v>0</v>
      </c>
      <c r="R3796" s="34" t="str">
        <f t="shared" ca="1" si="1019"/>
        <v>BUY</v>
      </c>
    </row>
    <row r="3797" spans="1:18" x14ac:dyDescent="0.3">
      <c r="A3797" s="9">
        <v>3794</v>
      </c>
      <c r="B3797" s="11">
        <f t="shared" ca="1" si="1003"/>
        <v>40617</v>
      </c>
      <c r="C3797" s="17">
        <f t="shared" ca="1" si="1004"/>
        <v>5449.65</v>
      </c>
      <c r="D3797" s="42">
        <f t="shared" ca="1" si="1014"/>
        <v>-81.850000000000364</v>
      </c>
      <c r="E3797" s="15">
        <f t="shared" ca="1" si="1006"/>
        <v>0</v>
      </c>
      <c r="F3797" s="15">
        <f t="shared" ca="1" si="1007"/>
        <v>-81.850000000000364</v>
      </c>
      <c r="G3797" s="17">
        <f t="shared" ca="1" si="1015"/>
        <v>30.710714285714339</v>
      </c>
      <c r="H3797" s="17">
        <f t="shared" ca="1" si="1016"/>
        <v>32.107142857142925</v>
      </c>
      <c r="I3797" s="17">
        <f t="shared" ca="1" si="1017"/>
        <v>0.95650723025583939</v>
      </c>
      <c r="J3797" s="23">
        <f t="shared" ca="1" si="1008"/>
        <v>48.888509864119612</v>
      </c>
      <c r="K3797" s="19" t="str">
        <f t="shared" ca="1" si="1009"/>
        <v/>
      </c>
      <c r="L3797" s="19" t="str">
        <f t="shared" ca="1" si="1010"/>
        <v/>
      </c>
      <c r="M3797" s="9" t="str">
        <f t="shared" ca="1" si="1011"/>
        <v/>
      </c>
      <c r="N3797" s="9" t="str">
        <f t="shared" ca="1" si="1012"/>
        <v/>
      </c>
      <c r="O3797" s="11">
        <f t="shared" ca="1" si="1005"/>
        <v>40617</v>
      </c>
      <c r="P3797" s="31">
        <f t="shared" ca="1" si="1018"/>
        <v>87</v>
      </c>
      <c r="Q3797" s="9">
        <f t="shared" ca="1" si="1013"/>
        <v>0</v>
      </c>
      <c r="R3797" s="34" t="str">
        <f t="shared" ca="1" si="1019"/>
        <v>BUY</v>
      </c>
    </row>
    <row r="3798" spans="1:18" x14ac:dyDescent="0.3">
      <c r="A3798" s="9">
        <v>3795</v>
      </c>
      <c r="B3798" s="11">
        <f t="shared" ca="1" si="1003"/>
        <v>40618</v>
      </c>
      <c r="C3798" s="17">
        <f t="shared" ca="1" si="1004"/>
        <v>5511.15</v>
      </c>
      <c r="D3798" s="42">
        <f t="shared" ca="1" si="1014"/>
        <v>61.5</v>
      </c>
      <c r="E3798" s="15">
        <f t="shared" ca="1" si="1006"/>
        <v>61.5</v>
      </c>
      <c r="F3798" s="15">
        <f t="shared" ca="1" si="1007"/>
        <v>0</v>
      </c>
      <c r="G3798" s="17">
        <f t="shared" ca="1" si="1015"/>
        <v>35.103571428571477</v>
      </c>
      <c r="H3798" s="17">
        <f t="shared" ca="1" si="1016"/>
        <v>29.832142857142962</v>
      </c>
      <c r="I3798" s="17">
        <f t="shared" ca="1" si="1017"/>
        <v>1.1767029809649203</v>
      </c>
      <c r="J3798" s="23">
        <f t="shared" ca="1" si="1008"/>
        <v>54.058959410405848</v>
      </c>
      <c r="K3798" s="19" t="str">
        <f t="shared" ca="1" si="1009"/>
        <v/>
      </c>
      <c r="L3798" s="19" t="str">
        <f t="shared" ca="1" si="1010"/>
        <v/>
      </c>
      <c r="M3798" s="9" t="str">
        <f t="shared" ca="1" si="1011"/>
        <v/>
      </c>
      <c r="N3798" s="9" t="str">
        <f t="shared" ca="1" si="1012"/>
        <v/>
      </c>
      <c r="O3798" s="11">
        <f t="shared" ca="1" si="1005"/>
        <v>40618</v>
      </c>
      <c r="P3798" s="31">
        <f t="shared" ca="1" si="1018"/>
        <v>87</v>
      </c>
      <c r="Q3798" s="9">
        <f t="shared" ca="1" si="1013"/>
        <v>0</v>
      </c>
      <c r="R3798" s="34" t="str">
        <f t="shared" ca="1" si="1019"/>
        <v>BUY</v>
      </c>
    </row>
    <row r="3799" spans="1:18" x14ac:dyDescent="0.3">
      <c r="A3799" s="9">
        <v>3796</v>
      </c>
      <c r="B3799" s="11">
        <f t="shared" ca="1" si="1003"/>
        <v>40619</v>
      </c>
      <c r="C3799" s="17">
        <f t="shared" ca="1" si="1004"/>
        <v>5446.65</v>
      </c>
      <c r="D3799" s="42">
        <f t="shared" ca="1" si="1014"/>
        <v>-64.5</v>
      </c>
      <c r="E3799" s="15">
        <f t="shared" ca="1" si="1006"/>
        <v>0</v>
      </c>
      <c r="F3799" s="15">
        <f t="shared" ca="1" si="1007"/>
        <v>-64.5</v>
      </c>
      <c r="G3799" s="17">
        <f t="shared" ca="1" si="1015"/>
        <v>35.103571428571477</v>
      </c>
      <c r="H3799" s="17">
        <f t="shared" ca="1" si="1016"/>
        <v>21.964285714285779</v>
      </c>
      <c r="I3799" s="17">
        <f t="shared" ca="1" si="1017"/>
        <v>1.5982113821138186</v>
      </c>
      <c r="J3799" s="23">
        <f t="shared" ca="1" si="1008"/>
        <v>61.511984479629483</v>
      </c>
      <c r="K3799" s="19" t="str">
        <f t="shared" ca="1" si="1009"/>
        <v/>
      </c>
      <c r="L3799" s="19" t="str">
        <f t="shared" ca="1" si="1010"/>
        <v/>
      </c>
      <c r="M3799" s="9" t="str">
        <f t="shared" ca="1" si="1011"/>
        <v/>
      </c>
      <c r="N3799" s="9" t="str">
        <f t="shared" ca="1" si="1012"/>
        <v/>
      </c>
      <c r="O3799" s="11">
        <f t="shared" ca="1" si="1005"/>
        <v>40619</v>
      </c>
      <c r="P3799" s="31">
        <f t="shared" ca="1" si="1018"/>
        <v>87</v>
      </c>
      <c r="Q3799" s="9">
        <f t="shared" ca="1" si="1013"/>
        <v>0</v>
      </c>
      <c r="R3799" s="34" t="str">
        <f t="shared" ca="1" si="1019"/>
        <v>BUY</v>
      </c>
    </row>
    <row r="3800" spans="1:18" x14ac:dyDescent="0.3">
      <c r="A3800" s="9">
        <v>3797</v>
      </c>
      <c r="B3800" s="11">
        <f t="shared" ca="1" si="1003"/>
        <v>40620</v>
      </c>
      <c r="C3800" s="17">
        <f t="shared" ca="1" si="1004"/>
        <v>5373.7</v>
      </c>
      <c r="D3800" s="42">
        <f t="shared" ca="1" si="1014"/>
        <v>-72.949999999999818</v>
      </c>
      <c r="E3800" s="15">
        <f t="shared" ca="1" si="1006"/>
        <v>0</v>
      </c>
      <c r="F3800" s="15">
        <f t="shared" ca="1" si="1007"/>
        <v>-72.949999999999818</v>
      </c>
      <c r="G3800" s="17">
        <f t="shared" ca="1" si="1015"/>
        <v>32.185714285714312</v>
      </c>
      <c r="H3800" s="17">
        <f t="shared" ca="1" si="1016"/>
        <v>27.17500000000005</v>
      </c>
      <c r="I3800" s="17">
        <f t="shared" ca="1" si="1017"/>
        <v>1.184386910237875</v>
      </c>
      <c r="J3800" s="23">
        <f t="shared" ca="1" si="1008"/>
        <v>54.220564346308869</v>
      </c>
      <c r="K3800" s="19" t="str">
        <f t="shared" ca="1" si="1009"/>
        <v/>
      </c>
      <c r="L3800" s="19" t="str">
        <f t="shared" ca="1" si="1010"/>
        <v/>
      </c>
      <c r="M3800" s="9" t="str">
        <f t="shared" ca="1" si="1011"/>
        <v/>
      </c>
      <c r="N3800" s="9" t="str">
        <f t="shared" ca="1" si="1012"/>
        <v/>
      </c>
      <c r="O3800" s="11">
        <f t="shared" ca="1" si="1005"/>
        <v>40620</v>
      </c>
      <c r="P3800" s="31">
        <f t="shared" ca="1" si="1018"/>
        <v>87</v>
      </c>
      <c r="Q3800" s="9">
        <f t="shared" ca="1" si="1013"/>
        <v>0</v>
      </c>
      <c r="R3800" s="34" t="str">
        <f t="shared" ca="1" si="1019"/>
        <v>BUY</v>
      </c>
    </row>
    <row r="3801" spans="1:18" x14ac:dyDescent="0.3">
      <c r="A3801" s="9">
        <v>3798</v>
      </c>
      <c r="B3801" s="11">
        <f t="shared" ca="1" si="1003"/>
        <v>40623</v>
      </c>
      <c r="C3801" s="17">
        <f t="shared" ca="1" si="1004"/>
        <v>5364.75</v>
      </c>
      <c r="D3801" s="42">
        <f t="shared" ca="1" si="1014"/>
        <v>-8.9499999999998181</v>
      </c>
      <c r="E3801" s="15">
        <f t="shared" ca="1" si="1006"/>
        <v>0</v>
      </c>
      <c r="F3801" s="15">
        <f t="shared" ca="1" si="1007"/>
        <v>-8.9499999999998181</v>
      </c>
      <c r="G3801" s="17">
        <f t="shared" ca="1" si="1015"/>
        <v>30.064285714285752</v>
      </c>
      <c r="H3801" s="17">
        <f t="shared" ca="1" si="1016"/>
        <v>27.814285714285752</v>
      </c>
      <c r="I3801" s="17">
        <f t="shared" ca="1" si="1017"/>
        <v>1.0808936825885977</v>
      </c>
      <c r="J3801" s="23">
        <f t="shared" ca="1" si="1008"/>
        <v>51.943724546464267</v>
      </c>
      <c r="K3801" s="19" t="str">
        <f t="shared" ca="1" si="1009"/>
        <v/>
      </c>
      <c r="L3801" s="19" t="str">
        <f t="shared" ca="1" si="1010"/>
        <v/>
      </c>
      <c r="M3801" s="9" t="str">
        <f t="shared" ca="1" si="1011"/>
        <v/>
      </c>
      <c r="N3801" s="9" t="str">
        <f t="shared" ca="1" si="1012"/>
        <v/>
      </c>
      <c r="O3801" s="11">
        <f t="shared" ca="1" si="1005"/>
        <v>40623</v>
      </c>
      <c r="P3801" s="31">
        <f t="shared" ca="1" si="1018"/>
        <v>87</v>
      </c>
      <c r="Q3801" s="9">
        <f t="shared" ca="1" si="1013"/>
        <v>0</v>
      </c>
      <c r="R3801" s="34" t="str">
        <f t="shared" ca="1" si="1019"/>
        <v>BUY</v>
      </c>
    </row>
    <row r="3802" spans="1:18" x14ac:dyDescent="0.3">
      <c r="A3802" s="9">
        <v>3799</v>
      </c>
      <c r="B3802" s="11">
        <f t="shared" ca="1" si="1003"/>
        <v>40624</v>
      </c>
      <c r="C3802" s="17">
        <f t="shared" ca="1" si="1004"/>
        <v>5413.85</v>
      </c>
      <c r="D3802" s="42">
        <f t="shared" ca="1" si="1014"/>
        <v>49.100000000000364</v>
      </c>
      <c r="E3802" s="15">
        <f t="shared" ca="1" si="1006"/>
        <v>49.100000000000364</v>
      </c>
      <c r="F3802" s="15">
        <f t="shared" ca="1" si="1007"/>
        <v>0</v>
      </c>
      <c r="G3802" s="17">
        <f t="shared" ca="1" si="1015"/>
        <v>20.067857142857196</v>
      </c>
      <c r="H3802" s="17">
        <f t="shared" ca="1" si="1016"/>
        <v>27.814285714285752</v>
      </c>
      <c r="I3802" s="17">
        <f t="shared" ca="1" si="1017"/>
        <v>0.72149460708782831</v>
      </c>
      <c r="J3802" s="23">
        <f t="shared" ca="1" si="1008"/>
        <v>41.910942045200301</v>
      </c>
      <c r="K3802" s="19" t="str">
        <f t="shared" ca="1" si="1009"/>
        <v/>
      </c>
      <c r="L3802" s="19" t="str">
        <f t="shared" ca="1" si="1010"/>
        <v/>
      </c>
      <c r="M3802" s="9" t="str">
        <f t="shared" ca="1" si="1011"/>
        <v/>
      </c>
      <c r="N3802" s="9" t="str">
        <f t="shared" ca="1" si="1012"/>
        <v/>
      </c>
      <c r="O3802" s="11">
        <f t="shared" ca="1" si="1005"/>
        <v>40624</v>
      </c>
      <c r="P3802" s="31">
        <f t="shared" ca="1" si="1018"/>
        <v>87</v>
      </c>
      <c r="Q3802" s="9">
        <f t="shared" ca="1" si="1013"/>
        <v>0</v>
      </c>
      <c r="R3802" s="34" t="str">
        <f t="shared" ca="1" si="1019"/>
        <v>BUY</v>
      </c>
    </row>
    <row r="3803" spans="1:18" x14ac:dyDescent="0.3">
      <c r="A3803" s="9">
        <v>3800</v>
      </c>
      <c r="B3803" s="11">
        <f t="shared" ca="1" si="1003"/>
        <v>40625</v>
      </c>
      <c r="C3803" s="17">
        <f t="shared" ca="1" si="1004"/>
        <v>5480.25</v>
      </c>
      <c r="D3803" s="42">
        <f t="shared" ca="1" si="1014"/>
        <v>66.399999999999636</v>
      </c>
      <c r="E3803" s="15">
        <f t="shared" ca="1" si="1006"/>
        <v>66.399999999999636</v>
      </c>
      <c r="F3803" s="15">
        <f t="shared" ca="1" si="1007"/>
        <v>0</v>
      </c>
      <c r="G3803" s="17">
        <f t="shared" ca="1" si="1015"/>
        <v>23.817857142857196</v>
      </c>
      <c r="H3803" s="17">
        <f t="shared" ca="1" si="1016"/>
        <v>27.814285714285752</v>
      </c>
      <c r="I3803" s="17">
        <f t="shared" ca="1" si="1017"/>
        <v>0.85631741140215789</v>
      </c>
      <c r="J3803" s="23">
        <f t="shared" ca="1" si="1008"/>
        <v>46.129902469392015</v>
      </c>
      <c r="K3803" s="19" t="str">
        <f t="shared" ca="1" si="1009"/>
        <v/>
      </c>
      <c r="L3803" s="19" t="str">
        <f t="shared" ca="1" si="1010"/>
        <v/>
      </c>
      <c r="M3803" s="9" t="str">
        <f t="shared" ca="1" si="1011"/>
        <v/>
      </c>
      <c r="N3803" s="9" t="str">
        <f t="shared" ca="1" si="1012"/>
        <v/>
      </c>
      <c r="O3803" s="11">
        <f t="shared" ca="1" si="1005"/>
        <v>40625</v>
      </c>
      <c r="P3803" s="31">
        <f t="shared" ca="1" si="1018"/>
        <v>87</v>
      </c>
      <c r="Q3803" s="9">
        <f t="shared" ca="1" si="1013"/>
        <v>0</v>
      </c>
      <c r="R3803" s="34" t="str">
        <f t="shared" ca="1" si="1019"/>
        <v>BUY</v>
      </c>
    </row>
    <row r="3804" spans="1:18" x14ac:dyDescent="0.3">
      <c r="A3804" s="9">
        <v>3801</v>
      </c>
      <c r="B3804" s="11">
        <f t="shared" ca="1" si="1003"/>
        <v>40626</v>
      </c>
      <c r="C3804" s="17">
        <f t="shared" ca="1" si="1004"/>
        <v>5522.4</v>
      </c>
      <c r="D3804" s="42">
        <f t="shared" ca="1" si="1014"/>
        <v>42.149999999999636</v>
      </c>
      <c r="E3804" s="15">
        <f t="shared" ca="1" si="1006"/>
        <v>42.149999999999636</v>
      </c>
      <c r="F3804" s="15">
        <f t="shared" ca="1" si="1007"/>
        <v>0</v>
      </c>
      <c r="G3804" s="17">
        <f t="shared" ca="1" si="1015"/>
        <v>26.646428571428583</v>
      </c>
      <c r="H3804" s="17">
        <f t="shared" ca="1" si="1016"/>
        <v>27.814285714285752</v>
      </c>
      <c r="I3804" s="17">
        <f t="shared" ca="1" si="1017"/>
        <v>0.95801232665639358</v>
      </c>
      <c r="J3804" s="23">
        <f t="shared" ca="1" si="1008"/>
        <v>48.927798544166805</v>
      </c>
      <c r="K3804" s="19" t="str">
        <f t="shared" ca="1" si="1009"/>
        <v/>
      </c>
      <c r="L3804" s="19" t="str">
        <f t="shared" ca="1" si="1010"/>
        <v/>
      </c>
      <c r="M3804" s="9" t="str">
        <f t="shared" ca="1" si="1011"/>
        <v/>
      </c>
      <c r="N3804" s="9" t="str">
        <f t="shared" ca="1" si="1012"/>
        <v/>
      </c>
      <c r="O3804" s="11">
        <f t="shared" ca="1" si="1005"/>
        <v>40626</v>
      </c>
      <c r="P3804" s="31">
        <f t="shared" ca="1" si="1018"/>
        <v>87</v>
      </c>
      <c r="Q3804" s="9">
        <f t="shared" ca="1" si="1013"/>
        <v>0</v>
      </c>
      <c r="R3804" s="34" t="str">
        <f t="shared" ca="1" si="1019"/>
        <v>BUY</v>
      </c>
    </row>
    <row r="3805" spans="1:18" x14ac:dyDescent="0.3">
      <c r="A3805" s="9">
        <v>3802</v>
      </c>
      <c r="B3805" s="11">
        <f t="shared" ca="1" si="1003"/>
        <v>40627</v>
      </c>
      <c r="C3805" s="17">
        <f t="shared" ca="1" si="1004"/>
        <v>5654.25</v>
      </c>
      <c r="D3805" s="42">
        <f t="shared" ca="1" si="1014"/>
        <v>131.85000000000036</v>
      </c>
      <c r="E3805" s="15">
        <f t="shared" ca="1" si="1006"/>
        <v>131.85000000000036</v>
      </c>
      <c r="F3805" s="15">
        <f t="shared" ca="1" si="1007"/>
        <v>0</v>
      </c>
      <c r="G3805" s="17">
        <f t="shared" ca="1" si="1015"/>
        <v>36.064285714285752</v>
      </c>
      <c r="H3805" s="17">
        <f t="shared" ca="1" si="1016"/>
        <v>22.414285714285729</v>
      </c>
      <c r="I3805" s="17">
        <f t="shared" ca="1" si="1017"/>
        <v>1.6089866156787769</v>
      </c>
      <c r="J3805" s="23">
        <f t="shared" ca="1" si="1008"/>
        <v>61.670941736899977</v>
      </c>
      <c r="K3805" s="19" t="str">
        <f t="shared" ca="1" si="1009"/>
        <v/>
      </c>
      <c r="L3805" s="19" t="str">
        <f t="shared" ca="1" si="1010"/>
        <v/>
      </c>
      <c r="M3805" s="9" t="str">
        <f t="shared" ca="1" si="1011"/>
        <v/>
      </c>
      <c r="N3805" s="9" t="str">
        <f t="shared" ca="1" si="1012"/>
        <v/>
      </c>
      <c r="O3805" s="11">
        <f t="shared" ca="1" si="1005"/>
        <v>40627</v>
      </c>
      <c r="P3805" s="31">
        <f t="shared" ca="1" si="1018"/>
        <v>87</v>
      </c>
      <c r="Q3805" s="9">
        <f t="shared" ca="1" si="1013"/>
        <v>0</v>
      </c>
      <c r="R3805" s="34" t="str">
        <f t="shared" ca="1" si="1019"/>
        <v>BUY</v>
      </c>
    </row>
    <row r="3806" spans="1:18" x14ac:dyDescent="0.3">
      <c r="A3806" s="9">
        <v>3803</v>
      </c>
      <c r="B3806" s="11">
        <f t="shared" ca="1" si="1003"/>
        <v>40630</v>
      </c>
      <c r="C3806" s="17">
        <f t="shared" ca="1" si="1004"/>
        <v>5687.25</v>
      </c>
      <c r="D3806" s="42">
        <f t="shared" ca="1" si="1014"/>
        <v>33</v>
      </c>
      <c r="E3806" s="15">
        <f t="shared" ca="1" si="1006"/>
        <v>33</v>
      </c>
      <c r="F3806" s="15">
        <f t="shared" ca="1" si="1007"/>
        <v>0</v>
      </c>
      <c r="G3806" s="17">
        <f t="shared" ca="1" si="1015"/>
        <v>34.303571428571431</v>
      </c>
      <c r="H3806" s="17">
        <f t="shared" ca="1" si="1016"/>
        <v>22.414285714285729</v>
      </c>
      <c r="I3806" s="17">
        <f t="shared" ca="1" si="1017"/>
        <v>1.5304333970681954</v>
      </c>
      <c r="J3806" s="23">
        <f t="shared" ca="1" si="1008"/>
        <v>60.481078017757056</v>
      </c>
      <c r="K3806" s="19" t="str">
        <f t="shared" ca="1" si="1009"/>
        <v/>
      </c>
      <c r="L3806" s="19" t="str">
        <f t="shared" ca="1" si="1010"/>
        <v/>
      </c>
      <c r="M3806" s="9" t="str">
        <f t="shared" ca="1" si="1011"/>
        <v/>
      </c>
      <c r="N3806" s="9" t="str">
        <f t="shared" ca="1" si="1012"/>
        <v/>
      </c>
      <c r="O3806" s="11">
        <f t="shared" ca="1" si="1005"/>
        <v>40630</v>
      </c>
      <c r="P3806" s="31">
        <f t="shared" ca="1" si="1018"/>
        <v>87</v>
      </c>
      <c r="Q3806" s="9">
        <f t="shared" ca="1" si="1013"/>
        <v>0</v>
      </c>
      <c r="R3806" s="34" t="str">
        <f t="shared" ca="1" si="1019"/>
        <v>BUY</v>
      </c>
    </row>
    <row r="3807" spans="1:18" x14ac:dyDescent="0.3">
      <c r="A3807" s="9">
        <v>3804</v>
      </c>
      <c r="B3807" s="11">
        <f t="shared" ca="1" si="1003"/>
        <v>40631</v>
      </c>
      <c r="C3807" s="17">
        <f t="shared" ca="1" si="1004"/>
        <v>5736.35</v>
      </c>
      <c r="D3807" s="42">
        <f t="shared" ca="1" si="1014"/>
        <v>49.100000000000364</v>
      </c>
      <c r="E3807" s="15">
        <f t="shared" ca="1" si="1006"/>
        <v>49.100000000000364</v>
      </c>
      <c r="F3807" s="15">
        <f t="shared" ca="1" si="1007"/>
        <v>0</v>
      </c>
      <c r="G3807" s="17">
        <f t="shared" ca="1" si="1015"/>
        <v>37.082142857142898</v>
      </c>
      <c r="H3807" s="17">
        <f t="shared" ca="1" si="1016"/>
        <v>22.414285714285729</v>
      </c>
      <c r="I3807" s="17">
        <f t="shared" ca="1" si="1017"/>
        <v>1.6543977055449339</v>
      </c>
      <c r="J3807" s="23">
        <f t="shared" ca="1" si="1008"/>
        <v>62.32667026832344</v>
      </c>
      <c r="K3807" s="19" t="str">
        <f t="shared" ca="1" si="1009"/>
        <v/>
      </c>
      <c r="L3807" s="19" t="str">
        <f t="shared" ca="1" si="1010"/>
        <v/>
      </c>
      <c r="M3807" s="9" t="str">
        <f t="shared" ca="1" si="1011"/>
        <v/>
      </c>
      <c r="N3807" s="9" t="str">
        <f t="shared" ca="1" si="1012"/>
        <v/>
      </c>
      <c r="O3807" s="11">
        <f t="shared" ca="1" si="1005"/>
        <v>40631</v>
      </c>
      <c r="P3807" s="31">
        <f t="shared" ca="1" si="1018"/>
        <v>87</v>
      </c>
      <c r="Q3807" s="9">
        <f t="shared" ca="1" si="1013"/>
        <v>0</v>
      </c>
      <c r="R3807" s="34" t="str">
        <f t="shared" ca="1" si="1019"/>
        <v>BUY</v>
      </c>
    </row>
    <row r="3808" spans="1:18" x14ac:dyDescent="0.3">
      <c r="A3808" s="9">
        <v>3805</v>
      </c>
      <c r="B3808" s="11">
        <f t="shared" ca="1" si="1003"/>
        <v>40632</v>
      </c>
      <c r="C3808" s="17">
        <f t="shared" ca="1" si="1004"/>
        <v>5787.65</v>
      </c>
      <c r="D3808" s="42">
        <f t="shared" ca="1" si="1014"/>
        <v>51.299999999999272</v>
      </c>
      <c r="E3808" s="15">
        <f t="shared" ca="1" si="1006"/>
        <v>51.299999999999272</v>
      </c>
      <c r="F3808" s="15">
        <f t="shared" ca="1" si="1007"/>
        <v>0</v>
      </c>
      <c r="G3808" s="17">
        <f t="shared" ca="1" si="1015"/>
        <v>40.746428571428559</v>
      </c>
      <c r="H3808" s="17">
        <f t="shared" ca="1" si="1016"/>
        <v>19.799999999999986</v>
      </c>
      <c r="I3808" s="17">
        <f t="shared" ca="1" si="1017"/>
        <v>2.0579004329004338</v>
      </c>
      <c r="J3808" s="23">
        <f t="shared" ca="1" si="1008"/>
        <v>67.297823394089548</v>
      </c>
      <c r="K3808" s="19" t="str">
        <f t="shared" ca="1" si="1009"/>
        <v/>
      </c>
      <c r="L3808" s="19" t="str">
        <f t="shared" ca="1" si="1010"/>
        <v/>
      </c>
      <c r="M3808" s="9" t="str">
        <f t="shared" ca="1" si="1011"/>
        <v/>
      </c>
      <c r="N3808" s="9" t="str">
        <f t="shared" ca="1" si="1012"/>
        <v/>
      </c>
      <c r="O3808" s="11">
        <f t="shared" ca="1" si="1005"/>
        <v>40632</v>
      </c>
      <c r="P3808" s="31">
        <f t="shared" ca="1" si="1018"/>
        <v>87</v>
      </c>
      <c r="Q3808" s="9">
        <f t="shared" ca="1" si="1013"/>
        <v>0</v>
      </c>
      <c r="R3808" s="34" t="str">
        <f t="shared" ca="1" si="1019"/>
        <v>BUY</v>
      </c>
    </row>
    <row r="3809" spans="1:18" x14ac:dyDescent="0.3">
      <c r="A3809" s="9">
        <v>3806</v>
      </c>
      <c r="B3809" s="11">
        <f t="shared" ca="1" si="1003"/>
        <v>40633</v>
      </c>
      <c r="C3809" s="17">
        <f t="shared" ca="1" si="1004"/>
        <v>5833.75</v>
      </c>
      <c r="D3809" s="42">
        <f t="shared" ca="1" si="1014"/>
        <v>46.100000000000364</v>
      </c>
      <c r="E3809" s="15">
        <f t="shared" ca="1" si="1006"/>
        <v>46.100000000000364</v>
      </c>
      <c r="F3809" s="15">
        <f t="shared" ca="1" si="1007"/>
        <v>0</v>
      </c>
      <c r="G3809" s="17">
        <f t="shared" ca="1" si="1015"/>
        <v>44.039285714285725</v>
      </c>
      <c r="H3809" s="17">
        <f t="shared" ca="1" si="1016"/>
        <v>16.303571428571427</v>
      </c>
      <c r="I3809" s="17">
        <f t="shared" ca="1" si="1017"/>
        <v>2.7012048192771094</v>
      </c>
      <c r="J3809" s="23">
        <f t="shared" ca="1" si="1008"/>
        <v>72.981770833333343</v>
      </c>
      <c r="K3809" s="19" t="str">
        <f t="shared" ca="1" si="1009"/>
        <v>SELL</v>
      </c>
      <c r="L3809" s="19">
        <f t="shared" ca="1" si="1010"/>
        <v>88</v>
      </c>
      <c r="M3809" s="9" t="str">
        <f t="shared" ca="1" si="1011"/>
        <v>SELL</v>
      </c>
      <c r="N3809" s="9">
        <f t="shared" ca="1" si="1012"/>
        <v>5833.75</v>
      </c>
      <c r="O3809" s="11">
        <f t="shared" ca="1" si="1005"/>
        <v>40633</v>
      </c>
      <c r="P3809" s="31">
        <f t="shared" ca="1" si="1018"/>
        <v>88</v>
      </c>
      <c r="Q3809" s="9">
        <f t="shared" ca="1" si="1013"/>
        <v>1</v>
      </c>
      <c r="R3809" s="34" t="str">
        <f t="shared" ca="1" si="1019"/>
        <v>SELL</v>
      </c>
    </row>
    <row r="3810" spans="1:18" x14ac:dyDescent="0.3">
      <c r="A3810" s="9">
        <v>3807</v>
      </c>
      <c r="B3810" s="11">
        <f t="shared" ca="1" si="1003"/>
        <v>40634</v>
      </c>
      <c r="C3810" s="17">
        <f t="shared" ca="1" si="1004"/>
        <v>5826.05</v>
      </c>
      <c r="D3810" s="42">
        <f t="shared" ca="1" si="1014"/>
        <v>-7.6999999999998181</v>
      </c>
      <c r="E3810" s="15">
        <f t="shared" ca="1" si="1006"/>
        <v>0</v>
      </c>
      <c r="F3810" s="15">
        <f t="shared" ca="1" si="1007"/>
        <v>-7.6999999999998181</v>
      </c>
      <c r="G3810" s="17">
        <f t="shared" ca="1" si="1015"/>
        <v>37.892857142857146</v>
      </c>
      <c r="H3810" s="17">
        <f t="shared" ca="1" si="1016"/>
        <v>16.853571428571417</v>
      </c>
      <c r="I3810" s="17">
        <f t="shared" ca="1" si="1017"/>
        <v>2.2483577029031592</v>
      </c>
      <c r="J3810" s="23">
        <f t="shared" ca="1" si="1008"/>
        <v>69.215212994976866</v>
      </c>
      <c r="K3810" s="19" t="str">
        <f t="shared" ca="1" si="1009"/>
        <v/>
      </c>
      <c r="L3810" s="19" t="str">
        <f t="shared" ca="1" si="1010"/>
        <v/>
      </c>
      <c r="M3810" s="9" t="str">
        <f t="shared" ca="1" si="1011"/>
        <v/>
      </c>
      <c r="N3810" s="9" t="str">
        <f t="shared" ca="1" si="1012"/>
        <v/>
      </c>
      <c r="O3810" s="11">
        <f t="shared" ca="1" si="1005"/>
        <v>40634</v>
      </c>
      <c r="P3810" s="31">
        <f t="shared" ca="1" si="1018"/>
        <v>88</v>
      </c>
      <c r="Q3810" s="9">
        <f t="shared" ca="1" si="1013"/>
        <v>0</v>
      </c>
      <c r="R3810" s="34" t="str">
        <f t="shared" ca="1" si="1019"/>
        <v>SELL</v>
      </c>
    </row>
    <row r="3811" spans="1:18" x14ac:dyDescent="0.3">
      <c r="A3811" s="9">
        <v>3808</v>
      </c>
      <c r="B3811" s="11">
        <f t="shared" ca="1" si="1003"/>
        <v>40637</v>
      </c>
      <c r="C3811" s="17">
        <f t="shared" ca="1" si="1004"/>
        <v>5908.45</v>
      </c>
      <c r="D3811" s="42">
        <f t="shared" ca="1" si="1014"/>
        <v>82.399999999999636</v>
      </c>
      <c r="E3811" s="15">
        <f t="shared" ca="1" si="1006"/>
        <v>82.399999999999636</v>
      </c>
      <c r="F3811" s="15">
        <f t="shared" ca="1" si="1007"/>
        <v>0</v>
      </c>
      <c r="G3811" s="17">
        <f t="shared" ca="1" si="1015"/>
        <v>43.778571428571404</v>
      </c>
      <c r="H3811" s="17">
        <f t="shared" ca="1" si="1016"/>
        <v>11.007142857142819</v>
      </c>
      <c r="I3811" s="17">
        <f t="shared" ca="1" si="1017"/>
        <v>3.9772874756651642</v>
      </c>
      <c r="J3811" s="23">
        <f t="shared" ca="1" si="1008"/>
        <v>79.90873533246419</v>
      </c>
      <c r="K3811" s="19" t="str">
        <f t="shared" ca="1" si="1009"/>
        <v>SELL</v>
      </c>
      <c r="L3811" s="19" t="str">
        <f t="shared" ca="1" si="1010"/>
        <v/>
      </c>
      <c r="M3811" s="9" t="str">
        <f t="shared" ca="1" si="1011"/>
        <v/>
      </c>
      <c r="N3811" s="9" t="str">
        <f t="shared" ca="1" si="1012"/>
        <v/>
      </c>
      <c r="O3811" s="11">
        <f t="shared" ca="1" si="1005"/>
        <v>40637</v>
      </c>
      <c r="P3811" s="31">
        <f t="shared" ca="1" si="1018"/>
        <v>88</v>
      </c>
      <c r="Q3811" s="9">
        <f t="shared" ca="1" si="1013"/>
        <v>0</v>
      </c>
      <c r="R3811" s="34" t="str">
        <f t="shared" ca="1" si="1019"/>
        <v>SELL</v>
      </c>
    </row>
    <row r="3812" spans="1:18" x14ac:dyDescent="0.3">
      <c r="A3812" s="9">
        <v>3809</v>
      </c>
      <c r="B3812" s="11">
        <f t="shared" ca="1" si="1003"/>
        <v>40638</v>
      </c>
      <c r="C3812" s="17">
        <f t="shared" ca="1" si="1004"/>
        <v>5910.05</v>
      </c>
      <c r="D3812" s="42">
        <f t="shared" ca="1" si="1014"/>
        <v>1.6000000000003638</v>
      </c>
      <c r="E3812" s="15">
        <f t="shared" ca="1" si="1006"/>
        <v>1.6000000000003638</v>
      </c>
      <c r="F3812" s="15">
        <f t="shared" ca="1" si="1007"/>
        <v>0</v>
      </c>
      <c r="G3812" s="17">
        <f t="shared" ca="1" si="1015"/>
        <v>39.5</v>
      </c>
      <c r="H3812" s="17">
        <f t="shared" ca="1" si="1016"/>
        <v>11.007142857142819</v>
      </c>
      <c r="I3812" s="17">
        <f t="shared" ca="1" si="1017"/>
        <v>3.5885788449059177</v>
      </c>
      <c r="J3812" s="23">
        <f t="shared" ca="1" si="1008"/>
        <v>78.206760005656974</v>
      </c>
      <c r="K3812" s="19" t="str">
        <f t="shared" ca="1" si="1009"/>
        <v>SELL</v>
      </c>
      <c r="L3812" s="19" t="str">
        <f t="shared" ca="1" si="1010"/>
        <v/>
      </c>
      <c r="M3812" s="9" t="str">
        <f t="shared" ca="1" si="1011"/>
        <v/>
      </c>
      <c r="N3812" s="9" t="str">
        <f t="shared" ca="1" si="1012"/>
        <v/>
      </c>
      <c r="O3812" s="11">
        <f t="shared" ca="1" si="1005"/>
        <v>40638</v>
      </c>
      <c r="P3812" s="31">
        <f t="shared" ca="1" si="1018"/>
        <v>88</v>
      </c>
      <c r="Q3812" s="9">
        <f t="shared" ca="1" si="1013"/>
        <v>0</v>
      </c>
      <c r="R3812" s="34" t="str">
        <f t="shared" ca="1" si="1019"/>
        <v>SELL</v>
      </c>
    </row>
    <row r="3813" spans="1:18" x14ac:dyDescent="0.3">
      <c r="A3813" s="9">
        <v>3810</v>
      </c>
      <c r="B3813" s="11">
        <f t="shared" ca="1" si="1003"/>
        <v>40639</v>
      </c>
      <c r="C3813" s="17">
        <f t="shared" ca="1" si="1004"/>
        <v>5891.75</v>
      </c>
      <c r="D3813" s="42">
        <f t="shared" ca="1" si="1014"/>
        <v>-18.300000000000182</v>
      </c>
      <c r="E3813" s="15">
        <f t="shared" ca="1" si="1006"/>
        <v>0</v>
      </c>
      <c r="F3813" s="15">
        <f t="shared" ca="1" si="1007"/>
        <v>-18.300000000000182</v>
      </c>
      <c r="G3813" s="17">
        <f t="shared" ca="1" si="1015"/>
        <v>39.5</v>
      </c>
      <c r="H3813" s="17">
        <f t="shared" ca="1" si="1016"/>
        <v>7.7071428571428315</v>
      </c>
      <c r="I3813" s="17">
        <f t="shared" ca="1" si="1017"/>
        <v>5.1251158480074315</v>
      </c>
      <c r="J3813" s="23">
        <f t="shared" ca="1" si="1008"/>
        <v>83.673778181268005</v>
      </c>
      <c r="K3813" s="19" t="str">
        <f t="shared" ca="1" si="1009"/>
        <v>SELL</v>
      </c>
      <c r="L3813" s="19" t="str">
        <f t="shared" ca="1" si="1010"/>
        <v/>
      </c>
      <c r="M3813" s="9" t="str">
        <f t="shared" ca="1" si="1011"/>
        <v/>
      </c>
      <c r="N3813" s="9" t="str">
        <f t="shared" ca="1" si="1012"/>
        <v/>
      </c>
      <c r="O3813" s="11">
        <f t="shared" ca="1" si="1005"/>
        <v>40639</v>
      </c>
      <c r="P3813" s="31">
        <f t="shared" ca="1" si="1018"/>
        <v>88</v>
      </c>
      <c r="Q3813" s="9">
        <f t="shared" ca="1" si="1013"/>
        <v>0</v>
      </c>
      <c r="R3813" s="34" t="str">
        <f t="shared" ca="1" si="1019"/>
        <v>SELL</v>
      </c>
    </row>
    <row r="3814" spans="1:18" x14ac:dyDescent="0.3">
      <c r="A3814" s="9">
        <v>3811</v>
      </c>
      <c r="B3814" s="11">
        <f t="shared" ca="1" si="1003"/>
        <v>40640</v>
      </c>
      <c r="C3814" s="17">
        <f t="shared" ca="1" si="1004"/>
        <v>5885.7</v>
      </c>
      <c r="D3814" s="42">
        <f t="shared" ca="1" si="1014"/>
        <v>-6.0500000000001819</v>
      </c>
      <c r="E3814" s="15">
        <f t="shared" ca="1" si="1006"/>
        <v>0</v>
      </c>
      <c r="F3814" s="15">
        <f t="shared" ca="1" si="1007"/>
        <v>-6.0500000000001819</v>
      </c>
      <c r="G3814" s="17">
        <f t="shared" ca="1" si="1015"/>
        <v>39.5</v>
      </c>
      <c r="H3814" s="17">
        <f t="shared" ca="1" si="1016"/>
        <v>2.9285714285714284</v>
      </c>
      <c r="I3814" s="17">
        <f t="shared" ca="1" si="1017"/>
        <v>13.487804878048781</v>
      </c>
      <c r="J3814" s="23">
        <f t="shared" ca="1" si="1008"/>
        <v>93.0976430976431</v>
      </c>
      <c r="K3814" s="19" t="str">
        <f t="shared" ca="1" si="1009"/>
        <v>SELL</v>
      </c>
      <c r="L3814" s="19" t="str">
        <f t="shared" ca="1" si="1010"/>
        <v/>
      </c>
      <c r="M3814" s="9" t="str">
        <f t="shared" ca="1" si="1011"/>
        <v/>
      </c>
      <c r="N3814" s="9" t="str">
        <f t="shared" ca="1" si="1012"/>
        <v/>
      </c>
      <c r="O3814" s="11">
        <f t="shared" ca="1" si="1005"/>
        <v>40640</v>
      </c>
      <c r="P3814" s="31">
        <f t="shared" ca="1" si="1018"/>
        <v>88</v>
      </c>
      <c r="Q3814" s="9">
        <f t="shared" ca="1" si="1013"/>
        <v>0</v>
      </c>
      <c r="R3814" s="34" t="str">
        <f t="shared" ca="1" si="1019"/>
        <v>SELL</v>
      </c>
    </row>
    <row r="3815" spans="1:18" x14ac:dyDescent="0.3">
      <c r="A3815" s="9">
        <v>3812</v>
      </c>
      <c r="B3815" s="11">
        <f t="shared" ca="1" si="1003"/>
        <v>40641</v>
      </c>
      <c r="C3815" s="17">
        <f t="shared" ca="1" si="1004"/>
        <v>5842</v>
      </c>
      <c r="D3815" s="42">
        <f t="shared" ca="1" si="1014"/>
        <v>-43.699999999999818</v>
      </c>
      <c r="E3815" s="15">
        <f t="shared" ca="1" si="1006"/>
        <v>0</v>
      </c>
      <c r="F3815" s="15">
        <f t="shared" ca="1" si="1007"/>
        <v>-43.699999999999818</v>
      </c>
      <c r="G3815" s="17">
        <f t="shared" ca="1" si="1015"/>
        <v>39.5</v>
      </c>
      <c r="H3815" s="17">
        <f t="shared" ca="1" si="1016"/>
        <v>5.4107142857142856</v>
      </c>
      <c r="I3815" s="17">
        <f t="shared" ca="1" si="1017"/>
        <v>7.3003300330033003</v>
      </c>
      <c r="J3815" s="23">
        <f t="shared" ca="1" si="1008"/>
        <v>87.952286282306162</v>
      </c>
      <c r="K3815" s="19" t="str">
        <f t="shared" ca="1" si="1009"/>
        <v>SELL</v>
      </c>
      <c r="L3815" s="19" t="str">
        <f t="shared" ca="1" si="1010"/>
        <v/>
      </c>
      <c r="M3815" s="9" t="str">
        <f t="shared" ca="1" si="1011"/>
        <v/>
      </c>
      <c r="N3815" s="9" t="str">
        <f t="shared" ca="1" si="1012"/>
        <v/>
      </c>
      <c r="O3815" s="11">
        <f t="shared" ca="1" si="1005"/>
        <v>40641</v>
      </c>
      <c r="P3815" s="31">
        <f t="shared" ca="1" si="1018"/>
        <v>88</v>
      </c>
      <c r="Q3815" s="9">
        <f t="shared" ca="1" si="1013"/>
        <v>0</v>
      </c>
      <c r="R3815" s="34" t="str">
        <f t="shared" ca="1" si="1019"/>
        <v>SELL</v>
      </c>
    </row>
    <row r="3816" spans="1:18" x14ac:dyDescent="0.3">
      <c r="A3816" s="9">
        <v>3813</v>
      </c>
      <c r="B3816" s="11">
        <f t="shared" ca="1" si="1003"/>
        <v>40644</v>
      </c>
      <c r="C3816" s="17">
        <f t="shared" ca="1" si="1004"/>
        <v>5785.7</v>
      </c>
      <c r="D3816" s="42">
        <f t="shared" ca="1" si="1014"/>
        <v>-56.300000000000182</v>
      </c>
      <c r="E3816" s="15">
        <f t="shared" ca="1" si="1006"/>
        <v>0</v>
      </c>
      <c r="F3816" s="15">
        <f t="shared" ca="1" si="1007"/>
        <v>-56.300000000000182</v>
      </c>
      <c r="G3816" s="17">
        <f t="shared" ca="1" si="1015"/>
        <v>35.992857142857119</v>
      </c>
      <c r="H3816" s="17">
        <f t="shared" ca="1" si="1016"/>
        <v>9.4321428571428694</v>
      </c>
      <c r="I3816" s="17">
        <f t="shared" ca="1" si="1017"/>
        <v>3.8159787959106324</v>
      </c>
      <c r="J3816" s="23">
        <f t="shared" ca="1" si="1008"/>
        <v>79.235788977120819</v>
      </c>
      <c r="K3816" s="19" t="str">
        <f t="shared" ca="1" si="1009"/>
        <v>SELL</v>
      </c>
      <c r="L3816" s="19" t="str">
        <f t="shared" ca="1" si="1010"/>
        <v/>
      </c>
      <c r="M3816" s="9" t="str">
        <f t="shared" ca="1" si="1011"/>
        <v/>
      </c>
      <c r="N3816" s="9" t="str">
        <f t="shared" ca="1" si="1012"/>
        <v/>
      </c>
      <c r="O3816" s="11">
        <f t="shared" ca="1" si="1005"/>
        <v>40644</v>
      </c>
      <c r="P3816" s="31">
        <f t="shared" ca="1" si="1018"/>
        <v>88</v>
      </c>
      <c r="Q3816" s="9">
        <f t="shared" ca="1" si="1013"/>
        <v>0</v>
      </c>
      <c r="R3816" s="34" t="str">
        <f t="shared" ca="1" si="1019"/>
        <v>SELL</v>
      </c>
    </row>
    <row r="3817" spans="1:18" x14ac:dyDescent="0.3">
      <c r="A3817" s="9">
        <v>3814</v>
      </c>
      <c r="B3817" s="11">
        <f t="shared" ca="1" si="1003"/>
        <v>40646</v>
      </c>
      <c r="C3817" s="17">
        <f t="shared" ca="1" si="1004"/>
        <v>5911.5</v>
      </c>
      <c r="D3817" s="42">
        <f t="shared" ca="1" si="1014"/>
        <v>125.80000000000018</v>
      </c>
      <c r="E3817" s="15">
        <f t="shared" ca="1" si="1006"/>
        <v>125.80000000000018</v>
      </c>
      <c r="F3817" s="15">
        <f t="shared" ca="1" si="1007"/>
        <v>0</v>
      </c>
      <c r="G3817" s="17">
        <f t="shared" ca="1" si="1015"/>
        <v>40.235714285714302</v>
      </c>
      <c r="H3817" s="17">
        <f t="shared" ca="1" si="1016"/>
        <v>9.4321428571428694</v>
      </c>
      <c r="I3817" s="17">
        <f t="shared" ca="1" si="1017"/>
        <v>4.2658084059068493</v>
      </c>
      <c r="J3817" s="23">
        <f t="shared" ca="1" si="1008"/>
        <v>81.009563529157958</v>
      </c>
      <c r="K3817" s="19" t="str">
        <f t="shared" ca="1" si="1009"/>
        <v>SELL</v>
      </c>
      <c r="L3817" s="19" t="str">
        <f t="shared" ca="1" si="1010"/>
        <v/>
      </c>
      <c r="M3817" s="9" t="str">
        <f t="shared" ca="1" si="1011"/>
        <v/>
      </c>
      <c r="N3817" s="9" t="str">
        <f t="shared" ca="1" si="1012"/>
        <v/>
      </c>
      <c r="O3817" s="11">
        <f t="shared" ca="1" si="1005"/>
        <v>40646</v>
      </c>
      <c r="P3817" s="31">
        <f t="shared" ca="1" si="1018"/>
        <v>88</v>
      </c>
      <c r="Q3817" s="9">
        <f t="shared" ca="1" si="1013"/>
        <v>0</v>
      </c>
      <c r="R3817" s="34" t="str">
        <f t="shared" ca="1" si="1019"/>
        <v>SELL</v>
      </c>
    </row>
    <row r="3818" spans="1:18" x14ac:dyDescent="0.3">
      <c r="A3818" s="9">
        <v>3815</v>
      </c>
      <c r="B3818" s="11">
        <f t="shared" ca="1" si="1003"/>
        <v>40648</v>
      </c>
      <c r="C3818" s="17">
        <f t="shared" ca="1" si="1004"/>
        <v>5824.55</v>
      </c>
      <c r="D3818" s="42">
        <f t="shared" ca="1" si="1014"/>
        <v>-86.949999999999818</v>
      </c>
      <c r="E3818" s="15">
        <f t="shared" ca="1" si="1006"/>
        <v>0</v>
      </c>
      <c r="F3818" s="15">
        <f t="shared" ca="1" si="1007"/>
        <v>-86.949999999999818</v>
      </c>
      <c r="G3818" s="17">
        <f t="shared" ca="1" si="1015"/>
        <v>37.225000000000037</v>
      </c>
      <c r="H3818" s="17">
        <f t="shared" ca="1" si="1016"/>
        <v>15.642857142857142</v>
      </c>
      <c r="I3818" s="17">
        <f t="shared" ca="1" si="1017"/>
        <v>2.3796803652968062</v>
      </c>
      <c r="J3818" s="23">
        <f t="shared" ca="1" si="1008"/>
        <v>70.411403093967465</v>
      </c>
      <c r="K3818" s="19" t="str">
        <f t="shared" ca="1" si="1009"/>
        <v>SELL</v>
      </c>
      <c r="L3818" s="19" t="str">
        <f t="shared" ca="1" si="1010"/>
        <v/>
      </c>
      <c r="M3818" s="9" t="str">
        <f t="shared" ca="1" si="1011"/>
        <v/>
      </c>
      <c r="N3818" s="9" t="str">
        <f t="shared" ca="1" si="1012"/>
        <v/>
      </c>
      <c r="O3818" s="11">
        <f t="shared" ca="1" si="1005"/>
        <v>40648</v>
      </c>
      <c r="P3818" s="31">
        <f t="shared" ca="1" si="1018"/>
        <v>88</v>
      </c>
      <c r="Q3818" s="9">
        <f t="shared" ca="1" si="1013"/>
        <v>0</v>
      </c>
      <c r="R3818" s="34" t="str">
        <f t="shared" ca="1" si="1019"/>
        <v>SELL</v>
      </c>
    </row>
    <row r="3819" spans="1:18" x14ac:dyDescent="0.3">
      <c r="A3819" s="9">
        <v>3816</v>
      </c>
      <c r="B3819" s="11">
        <f t="shared" ca="1" si="1003"/>
        <v>40651</v>
      </c>
      <c r="C3819" s="17">
        <f t="shared" ca="1" si="1004"/>
        <v>5729.1</v>
      </c>
      <c r="D3819" s="42">
        <f t="shared" ca="1" si="1014"/>
        <v>-95.449999999999818</v>
      </c>
      <c r="E3819" s="15">
        <f t="shared" ca="1" si="1006"/>
        <v>0</v>
      </c>
      <c r="F3819" s="15">
        <f t="shared" ca="1" si="1007"/>
        <v>-95.449999999999818</v>
      </c>
      <c r="G3819" s="17">
        <f t="shared" ca="1" si="1015"/>
        <v>27.807142857142871</v>
      </c>
      <c r="H3819" s="17">
        <f t="shared" ca="1" si="1016"/>
        <v>22.460714285714271</v>
      </c>
      <c r="I3819" s="17">
        <f t="shared" ca="1" si="1017"/>
        <v>1.2380346636985227</v>
      </c>
      <c r="J3819" s="23">
        <f t="shared" ca="1" si="1008"/>
        <v>55.317939609236262</v>
      </c>
      <c r="K3819" s="19" t="str">
        <f t="shared" ca="1" si="1009"/>
        <v/>
      </c>
      <c r="L3819" s="19" t="str">
        <f t="shared" ca="1" si="1010"/>
        <v/>
      </c>
      <c r="M3819" s="9" t="str">
        <f t="shared" ca="1" si="1011"/>
        <v/>
      </c>
      <c r="N3819" s="9" t="str">
        <f t="shared" ca="1" si="1012"/>
        <v/>
      </c>
      <c r="O3819" s="11">
        <f t="shared" ca="1" si="1005"/>
        <v>40651</v>
      </c>
      <c r="P3819" s="31">
        <f t="shared" ca="1" si="1018"/>
        <v>88</v>
      </c>
      <c r="Q3819" s="9">
        <f t="shared" ca="1" si="1013"/>
        <v>0</v>
      </c>
      <c r="R3819" s="34" t="str">
        <f t="shared" ca="1" si="1019"/>
        <v>SELL</v>
      </c>
    </row>
    <row r="3820" spans="1:18" x14ac:dyDescent="0.3">
      <c r="A3820" s="9">
        <v>3817</v>
      </c>
      <c r="B3820" s="11">
        <f t="shared" ca="1" si="1003"/>
        <v>40652</v>
      </c>
      <c r="C3820" s="17">
        <f t="shared" ca="1" si="1004"/>
        <v>5740.75</v>
      </c>
      <c r="D3820" s="42">
        <f t="shared" ca="1" si="1014"/>
        <v>11.649999999999636</v>
      </c>
      <c r="E3820" s="15">
        <f t="shared" ca="1" si="1006"/>
        <v>11.649999999999636</v>
      </c>
      <c r="F3820" s="15">
        <f t="shared" ca="1" si="1007"/>
        <v>0</v>
      </c>
      <c r="G3820" s="17">
        <f t="shared" ca="1" si="1015"/>
        <v>26.282142857142844</v>
      </c>
      <c r="H3820" s="17">
        <f t="shared" ca="1" si="1016"/>
        <v>22.460714285714271</v>
      </c>
      <c r="I3820" s="17">
        <f t="shared" ca="1" si="1017"/>
        <v>1.1701383367785023</v>
      </c>
      <c r="J3820" s="23">
        <f t="shared" ca="1" si="1008"/>
        <v>53.91998827667058</v>
      </c>
      <c r="K3820" s="19" t="str">
        <f t="shared" ca="1" si="1009"/>
        <v/>
      </c>
      <c r="L3820" s="19" t="str">
        <f t="shared" ca="1" si="1010"/>
        <v/>
      </c>
      <c r="M3820" s="9" t="str">
        <f t="shared" ca="1" si="1011"/>
        <v/>
      </c>
      <c r="N3820" s="9" t="str">
        <f t="shared" ca="1" si="1012"/>
        <v/>
      </c>
      <c r="O3820" s="11">
        <f t="shared" ca="1" si="1005"/>
        <v>40652</v>
      </c>
      <c r="P3820" s="31">
        <f t="shared" ca="1" si="1018"/>
        <v>88</v>
      </c>
      <c r="Q3820" s="9">
        <f t="shared" ca="1" si="1013"/>
        <v>0</v>
      </c>
      <c r="R3820" s="34" t="str">
        <f t="shared" ca="1" si="1019"/>
        <v>SELL</v>
      </c>
    </row>
    <row r="3821" spans="1:18" x14ac:dyDescent="0.3">
      <c r="A3821" s="9">
        <v>3818</v>
      </c>
      <c r="B3821" s="11">
        <f t="shared" ca="1" si="1003"/>
        <v>40653</v>
      </c>
      <c r="C3821" s="17">
        <f t="shared" ca="1" si="1004"/>
        <v>5851.65</v>
      </c>
      <c r="D3821" s="42">
        <f t="shared" ca="1" si="1014"/>
        <v>110.89999999999964</v>
      </c>
      <c r="E3821" s="15">
        <f t="shared" ca="1" si="1006"/>
        <v>110.89999999999964</v>
      </c>
      <c r="F3821" s="15">
        <f t="shared" ca="1" si="1007"/>
        <v>0</v>
      </c>
      <c r="G3821" s="17">
        <f t="shared" ca="1" si="1015"/>
        <v>30.696428571428505</v>
      </c>
      <c r="H3821" s="17">
        <f t="shared" ca="1" si="1016"/>
        <v>22.460714285714271</v>
      </c>
      <c r="I3821" s="17">
        <f t="shared" ca="1" si="1017"/>
        <v>1.3666719669263774</v>
      </c>
      <c r="J3821" s="23">
        <f t="shared" ca="1" si="1008"/>
        <v>57.746573501746809</v>
      </c>
      <c r="K3821" s="19" t="str">
        <f t="shared" ca="1" si="1009"/>
        <v/>
      </c>
      <c r="L3821" s="19" t="str">
        <f t="shared" ca="1" si="1010"/>
        <v/>
      </c>
      <c r="M3821" s="9" t="str">
        <f t="shared" ca="1" si="1011"/>
        <v/>
      </c>
      <c r="N3821" s="9" t="str">
        <f t="shared" ca="1" si="1012"/>
        <v/>
      </c>
      <c r="O3821" s="11">
        <f t="shared" ca="1" si="1005"/>
        <v>40653</v>
      </c>
      <c r="P3821" s="31">
        <f t="shared" ca="1" si="1018"/>
        <v>88</v>
      </c>
      <c r="Q3821" s="9">
        <f t="shared" ca="1" si="1013"/>
        <v>0</v>
      </c>
      <c r="R3821" s="34" t="str">
        <f t="shared" ca="1" si="1019"/>
        <v>SELL</v>
      </c>
    </row>
    <row r="3822" spans="1:18" x14ac:dyDescent="0.3">
      <c r="A3822" s="9">
        <v>3819</v>
      </c>
      <c r="B3822" s="11">
        <f t="shared" ca="1" si="1003"/>
        <v>40654</v>
      </c>
      <c r="C3822" s="17">
        <f t="shared" ca="1" si="1004"/>
        <v>5884.7</v>
      </c>
      <c r="D3822" s="42">
        <f t="shared" ca="1" si="1014"/>
        <v>33.050000000000182</v>
      </c>
      <c r="E3822" s="15">
        <f t="shared" ca="1" si="1006"/>
        <v>33.050000000000182</v>
      </c>
      <c r="F3822" s="15">
        <f t="shared" ca="1" si="1007"/>
        <v>0</v>
      </c>
      <c r="G3822" s="17">
        <f t="shared" ca="1" si="1015"/>
        <v>29.392857142857142</v>
      </c>
      <c r="H3822" s="17">
        <f t="shared" ca="1" si="1016"/>
        <v>22.460714285714271</v>
      </c>
      <c r="I3822" s="17">
        <f t="shared" ca="1" si="1017"/>
        <v>1.3086341230720313</v>
      </c>
      <c r="J3822" s="23">
        <f t="shared" ca="1" si="1008"/>
        <v>56.684344651835538</v>
      </c>
      <c r="K3822" s="19" t="str">
        <f t="shared" ca="1" si="1009"/>
        <v/>
      </c>
      <c r="L3822" s="19" t="str">
        <f t="shared" ca="1" si="1010"/>
        <v/>
      </c>
      <c r="M3822" s="9" t="str">
        <f t="shared" ca="1" si="1011"/>
        <v/>
      </c>
      <c r="N3822" s="9" t="str">
        <f t="shared" ca="1" si="1012"/>
        <v/>
      </c>
      <c r="O3822" s="11">
        <f t="shared" ca="1" si="1005"/>
        <v>40654</v>
      </c>
      <c r="P3822" s="31">
        <f t="shared" ca="1" si="1018"/>
        <v>88</v>
      </c>
      <c r="Q3822" s="9">
        <f t="shared" ca="1" si="1013"/>
        <v>0</v>
      </c>
      <c r="R3822" s="34" t="str">
        <f t="shared" ca="1" si="1019"/>
        <v>SELL</v>
      </c>
    </row>
    <row r="3823" spans="1:18" x14ac:dyDescent="0.3">
      <c r="A3823" s="9">
        <v>3820</v>
      </c>
      <c r="B3823" s="11">
        <f t="shared" ca="1" si="1003"/>
        <v>40658</v>
      </c>
      <c r="C3823" s="17">
        <f t="shared" ca="1" si="1004"/>
        <v>5874.5</v>
      </c>
      <c r="D3823" s="42">
        <f t="shared" ca="1" si="1014"/>
        <v>-10.199999999999818</v>
      </c>
      <c r="E3823" s="15">
        <f t="shared" ca="1" si="1006"/>
        <v>0</v>
      </c>
      <c r="F3823" s="15">
        <f t="shared" ca="1" si="1007"/>
        <v>-10.199999999999818</v>
      </c>
      <c r="G3823" s="17">
        <f t="shared" ca="1" si="1015"/>
        <v>26.099999999999973</v>
      </c>
      <c r="H3823" s="17">
        <f t="shared" ca="1" si="1016"/>
        <v>23.189285714285688</v>
      </c>
      <c r="I3823" s="17">
        <f t="shared" ca="1" si="1017"/>
        <v>1.1255197905436625</v>
      </c>
      <c r="J3823" s="23">
        <f t="shared" ca="1" si="1008"/>
        <v>52.952684588073325</v>
      </c>
      <c r="K3823" s="19" t="str">
        <f t="shared" ca="1" si="1009"/>
        <v/>
      </c>
      <c r="L3823" s="19" t="str">
        <f t="shared" ca="1" si="1010"/>
        <v/>
      </c>
      <c r="M3823" s="9" t="str">
        <f t="shared" ca="1" si="1011"/>
        <v/>
      </c>
      <c r="N3823" s="9" t="str">
        <f t="shared" ca="1" si="1012"/>
        <v/>
      </c>
      <c r="O3823" s="11">
        <f t="shared" ca="1" si="1005"/>
        <v>40658</v>
      </c>
      <c r="P3823" s="31">
        <f t="shared" ca="1" si="1018"/>
        <v>88</v>
      </c>
      <c r="Q3823" s="9">
        <f t="shared" ca="1" si="1013"/>
        <v>0</v>
      </c>
      <c r="R3823" s="34" t="str">
        <f t="shared" ca="1" si="1019"/>
        <v>SELL</v>
      </c>
    </row>
    <row r="3824" spans="1:18" x14ac:dyDescent="0.3">
      <c r="A3824" s="9">
        <v>3821</v>
      </c>
      <c r="B3824" s="11">
        <f t="shared" ca="1" si="1003"/>
        <v>40659</v>
      </c>
      <c r="C3824" s="17">
        <f t="shared" ca="1" si="1004"/>
        <v>5868.4</v>
      </c>
      <c r="D3824" s="42">
        <f t="shared" ca="1" si="1014"/>
        <v>-6.1000000000003638</v>
      </c>
      <c r="E3824" s="15">
        <f t="shared" ca="1" si="1006"/>
        <v>0</v>
      </c>
      <c r="F3824" s="15">
        <f t="shared" ca="1" si="1007"/>
        <v>-6.1000000000003638</v>
      </c>
      <c r="G3824" s="17">
        <f t="shared" ca="1" si="1015"/>
        <v>26.099999999999973</v>
      </c>
      <c r="H3824" s="17">
        <f t="shared" ca="1" si="1016"/>
        <v>23.075000000000014</v>
      </c>
      <c r="I3824" s="17">
        <f t="shared" ca="1" si="1017"/>
        <v>1.1310942578548193</v>
      </c>
      <c r="J3824" s="23">
        <f t="shared" ca="1" si="1008"/>
        <v>53.075749872902854</v>
      </c>
      <c r="K3824" s="19" t="str">
        <f t="shared" ca="1" si="1009"/>
        <v/>
      </c>
      <c r="L3824" s="19" t="str">
        <f t="shared" ca="1" si="1010"/>
        <v/>
      </c>
      <c r="M3824" s="9" t="str">
        <f t="shared" ca="1" si="1011"/>
        <v/>
      </c>
      <c r="N3824" s="9" t="str">
        <f t="shared" ca="1" si="1012"/>
        <v/>
      </c>
      <c r="O3824" s="11">
        <f t="shared" ca="1" si="1005"/>
        <v>40659</v>
      </c>
      <c r="P3824" s="31">
        <f t="shared" ca="1" si="1018"/>
        <v>88</v>
      </c>
      <c r="Q3824" s="9">
        <f t="shared" ca="1" si="1013"/>
        <v>0</v>
      </c>
      <c r="R3824" s="34" t="str">
        <f t="shared" ca="1" si="1019"/>
        <v>SELL</v>
      </c>
    </row>
    <row r="3825" spans="1:18" x14ac:dyDescent="0.3">
      <c r="A3825" s="9">
        <v>3822</v>
      </c>
      <c r="B3825" s="11">
        <f t="shared" ca="1" si="1003"/>
        <v>40660</v>
      </c>
      <c r="C3825" s="17">
        <f t="shared" ca="1" si="1004"/>
        <v>5833.9</v>
      </c>
      <c r="D3825" s="42">
        <f t="shared" ca="1" si="1014"/>
        <v>-34.5</v>
      </c>
      <c r="E3825" s="15">
        <f t="shared" ca="1" si="1006"/>
        <v>0</v>
      </c>
      <c r="F3825" s="15">
        <f t="shared" ca="1" si="1007"/>
        <v>-34.5</v>
      </c>
      <c r="G3825" s="17">
        <f t="shared" ca="1" si="1015"/>
        <v>20.214285714285715</v>
      </c>
      <c r="H3825" s="17">
        <f t="shared" ca="1" si="1016"/>
        <v>25.539285714285729</v>
      </c>
      <c r="I3825" s="17">
        <f t="shared" ca="1" si="1017"/>
        <v>0.79149769263040093</v>
      </c>
      <c r="J3825" s="23">
        <f t="shared" ca="1" si="1008"/>
        <v>44.180782140348128</v>
      </c>
      <c r="K3825" s="19" t="str">
        <f t="shared" ca="1" si="1009"/>
        <v/>
      </c>
      <c r="L3825" s="19" t="str">
        <f t="shared" ca="1" si="1010"/>
        <v/>
      </c>
      <c r="M3825" s="9" t="str">
        <f t="shared" ca="1" si="1011"/>
        <v/>
      </c>
      <c r="N3825" s="9" t="str">
        <f t="shared" ca="1" si="1012"/>
        <v/>
      </c>
      <c r="O3825" s="11">
        <f t="shared" ca="1" si="1005"/>
        <v>40660</v>
      </c>
      <c r="P3825" s="31">
        <f t="shared" ca="1" si="1018"/>
        <v>88</v>
      </c>
      <c r="Q3825" s="9">
        <f t="shared" ca="1" si="1013"/>
        <v>0</v>
      </c>
      <c r="R3825" s="34" t="str">
        <f t="shared" ca="1" si="1019"/>
        <v>SELL</v>
      </c>
    </row>
    <row r="3826" spans="1:18" x14ac:dyDescent="0.3">
      <c r="A3826" s="9">
        <v>3823</v>
      </c>
      <c r="B3826" s="11">
        <f t="shared" ca="1" si="1003"/>
        <v>40661</v>
      </c>
      <c r="C3826" s="17">
        <f t="shared" ca="1" si="1004"/>
        <v>5785.45</v>
      </c>
      <c r="D3826" s="42">
        <f t="shared" ca="1" si="1014"/>
        <v>-48.449999999999818</v>
      </c>
      <c r="E3826" s="15">
        <f t="shared" ca="1" si="1006"/>
        <v>0</v>
      </c>
      <c r="F3826" s="15">
        <f t="shared" ca="1" si="1007"/>
        <v>-48.449999999999818</v>
      </c>
      <c r="G3826" s="17">
        <f t="shared" ca="1" si="1015"/>
        <v>20.099999999999973</v>
      </c>
      <c r="H3826" s="17">
        <f t="shared" ca="1" si="1016"/>
        <v>29</v>
      </c>
      <c r="I3826" s="17">
        <f t="shared" ca="1" si="1017"/>
        <v>0.69310344827586112</v>
      </c>
      <c r="J3826" s="23">
        <f t="shared" ca="1" si="1008"/>
        <v>40.936863543788157</v>
      </c>
      <c r="K3826" s="19" t="str">
        <f t="shared" ca="1" si="1009"/>
        <v/>
      </c>
      <c r="L3826" s="19" t="str">
        <f t="shared" ca="1" si="1010"/>
        <v/>
      </c>
      <c r="M3826" s="9" t="str">
        <f t="shared" ca="1" si="1011"/>
        <v/>
      </c>
      <c r="N3826" s="9" t="str">
        <f t="shared" ca="1" si="1012"/>
        <v/>
      </c>
      <c r="O3826" s="11">
        <f t="shared" ca="1" si="1005"/>
        <v>40661</v>
      </c>
      <c r="P3826" s="31">
        <f t="shared" ca="1" si="1018"/>
        <v>88</v>
      </c>
      <c r="Q3826" s="9">
        <f t="shared" ca="1" si="1013"/>
        <v>0</v>
      </c>
      <c r="R3826" s="34" t="str">
        <f t="shared" ca="1" si="1019"/>
        <v>SELL</v>
      </c>
    </row>
    <row r="3827" spans="1:18" x14ac:dyDescent="0.3">
      <c r="A3827" s="9">
        <v>3824</v>
      </c>
      <c r="B3827" s="11">
        <f t="shared" ca="1" si="1003"/>
        <v>40662</v>
      </c>
      <c r="C3827" s="17">
        <f t="shared" ca="1" si="1004"/>
        <v>5749.5</v>
      </c>
      <c r="D3827" s="42">
        <f t="shared" ca="1" si="1014"/>
        <v>-35.949999999999818</v>
      </c>
      <c r="E3827" s="15">
        <f t="shared" ca="1" si="1006"/>
        <v>0</v>
      </c>
      <c r="F3827" s="15">
        <f t="shared" ca="1" si="1007"/>
        <v>-35.949999999999818</v>
      </c>
      <c r="G3827" s="17">
        <f t="shared" ca="1" si="1015"/>
        <v>20.099999999999973</v>
      </c>
      <c r="H3827" s="17">
        <f t="shared" ca="1" si="1016"/>
        <v>30.260714285714261</v>
      </c>
      <c r="I3827" s="17">
        <f t="shared" ca="1" si="1017"/>
        <v>0.6642275463236158</v>
      </c>
      <c r="J3827" s="23">
        <f t="shared" ca="1" si="1008"/>
        <v>39.912062974257132</v>
      </c>
      <c r="K3827" s="19" t="str">
        <f t="shared" ca="1" si="1009"/>
        <v/>
      </c>
      <c r="L3827" s="19" t="str">
        <f t="shared" ca="1" si="1010"/>
        <v/>
      </c>
      <c r="M3827" s="9" t="str">
        <f t="shared" ca="1" si="1011"/>
        <v/>
      </c>
      <c r="N3827" s="9" t="str">
        <f t="shared" ca="1" si="1012"/>
        <v/>
      </c>
      <c r="O3827" s="11">
        <f t="shared" ca="1" si="1005"/>
        <v>40662</v>
      </c>
      <c r="P3827" s="31">
        <f t="shared" ca="1" si="1018"/>
        <v>88</v>
      </c>
      <c r="Q3827" s="9">
        <f t="shared" ca="1" si="1013"/>
        <v>0</v>
      </c>
      <c r="R3827" s="34" t="str">
        <f t="shared" ca="1" si="1019"/>
        <v>SELL</v>
      </c>
    </row>
    <row r="3828" spans="1:18" x14ac:dyDescent="0.3">
      <c r="A3828" s="9">
        <v>3825</v>
      </c>
      <c r="B3828" s="11">
        <f t="shared" ca="1" si="1003"/>
        <v>40665</v>
      </c>
      <c r="C3828" s="17">
        <f t="shared" ca="1" si="1004"/>
        <v>5701.3</v>
      </c>
      <c r="D3828" s="42">
        <f t="shared" ca="1" si="1014"/>
        <v>-48.199999999999818</v>
      </c>
      <c r="E3828" s="15">
        <f t="shared" ca="1" si="1006"/>
        <v>0</v>
      </c>
      <c r="F3828" s="15">
        <f t="shared" ca="1" si="1007"/>
        <v>-48.199999999999818</v>
      </c>
      <c r="G3828" s="17">
        <f t="shared" ca="1" si="1015"/>
        <v>20.099999999999973</v>
      </c>
      <c r="H3828" s="17">
        <f t="shared" ca="1" si="1016"/>
        <v>33.271428571428523</v>
      </c>
      <c r="I3828" s="17">
        <f t="shared" ca="1" si="1017"/>
        <v>0.60412194074710179</v>
      </c>
      <c r="J3828" s="23">
        <f t="shared" ca="1" si="1008"/>
        <v>37.660599571734473</v>
      </c>
      <c r="K3828" s="19" t="str">
        <f t="shared" ca="1" si="1009"/>
        <v/>
      </c>
      <c r="L3828" s="19" t="str">
        <f t="shared" ca="1" si="1010"/>
        <v/>
      </c>
      <c r="M3828" s="9" t="str">
        <f t="shared" ca="1" si="1011"/>
        <v/>
      </c>
      <c r="N3828" s="9" t="str">
        <f t="shared" ca="1" si="1012"/>
        <v/>
      </c>
      <c r="O3828" s="11">
        <f t="shared" ca="1" si="1005"/>
        <v>40665</v>
      </c>
      <c r="P3828" s="31">
        <f t="shared" ca="1" si="1018"/>
        <v>88</v>
      </c>
      <c r="Q3828" s="9">
        <f t="shared" ca="1" si="1013"/>
        <v>0</v>
      </c>
      <c r="R3828" s="34" t="str">
        <f t="shared" ca="1" si="1019"/>
        <v>SELL</v>
      </c>
    </row>
    <row r="3829" spans="1:18" x14ac:dyDescent="0.3">
      <c r="A3829" s="9">
        <v>3826</v>
      </c>
      <c r="B3829" s="11">
        <f t="shared" ca="1" si="1003"/>
        <v>40666</v>
      </c>
      <c r="C3829" s="17">
        <f t="shared" ca="1" si="1004"/>
        <v>5565.25</v>
      </c>
      <c r="D3829" s="42">
        <f t="shared" ca="1" si="1014"/>
        <v>-136.05000000000018</v>
      </c>
      <c r="E3829" s="15">
        <f t="shared" ca="1" si="1006"/>
        <v>0</v>
      </c>
      <c r="F3829" s="15">
        <f t="shared" ca="1" si="1007"/>
        <v>-136.05000000000018</v>
      </c>
      <c r="G3829" s="17">
        <f t="shared" ca="1" si="1015"/>
        <v>20.099999999999973</v>
      </c>
      <c r="H3829" s="17">
        <f t="shared" ca="1" si="1016"/>
        <v>39.867857142857119</v>
      </c>
      <c r="I3829" s="17">
        <f t="shared" ca="1" si="1017"/>
        <v>0.50416554689599535</v>
      </c>
      <c r="J3829" s="23">
        <f t="shared" ca="1" si="1008"/>
        <v>33.517956047882777</v>
      </c>
      <c r="K3829" s="19" t="str">
        <f t="shared" ca="1" si="1009"/>
        <v/>
      </c>
      <c r="L3829" s="19" t="str">
        <f t="shared" ca="1" si="1010"/>
        <v/>
      </c>
      <c r="M3829" s="9" t="str">
        <f t="shared" ca="1" si="1011"/>
        <v/>
      </c>
      <c r="N3829" s="9" t="str">
        <f t="shared" ca="1" si="1012"/>
        <v/>
      </c>
      <c r="O3829" s="11">
        <f t="shared" ca="1" si="1005"/>
        <v>40666</v>
      </c>
      <c r="P3829" s="31">
        <f t="shared" ca="1" si="1018"/>
        <v>88</v>
      </c>
      <c r="Q3829" s="9">
        <f t="shared" ca="1" si="1013"/>
        <v>0</v>
      </c>
      <c r="R3829" s="34" t="str">
        <f t="shared" ca="1" si="1019"/>
        <v>SELL</v>
      </c>
    </row>
    <row r="3830" spans="1:18" x14ac:dyDescent="0.3">
      <c r="A3830" s="9">
        <v>3827</v>
      </c>
      <c r="B3830" s="11">
        <f t="shared" ca="1" si="1003"/>
        <v>40667</v>
      </c>
      <c r="C3830" s="17">
        <f t="shared" ca="1" si="1004"/>
        <v>5537.15</v>
      </c>
      <c r="D3830" s="42">
        <f t="shared" ca="1" si="1014"/>
        <v>-28.100000000000364</v>
      </c>
      <c r="E3830" s="15">
        <f t="shared" ca="1" si="1006"/>
        <v>0</v>
      </c>
      <c r="F3830" s="15">
        <f t="shared" ca="1" si="1007"/>
        <v>-28.100000000000364</v>
      </c>
      <c r="G3830" s="17">
        <f t="shared" ca="1" si="1015"/>
        <v>20.099999999999973</v>
      </c>
      <c r="H3830" s="17">
        <f t="shared" ca="1" si="1016"/>
        <v>37.853571428571414</v>
      </c>
      <c r="I3830" s="17">
        <f t="shared" ca="1" si="1017"/>
        <v>0.53099348995188178</v>
      </c>
      <c r="J3830" s="23">
        <f t="shared" ca="1" si="1008"/>
        <v>34.682935847661284</v>
      </c>
      <c r="K3830" s="19" t="str">
        <f t="shared" ca="1" si="1009"/>
        <v/>
      </c>
      <c r="L3830" s="19" t="str">
        <f t="shared" ca="1" si="1010"/>
        <v/>
      </c>
      <c r="M3830" s="9" t="str">
        <f t="shared" ca="1" si="1011"/>
        <v/>
      </c>
      <c r="N3830" s="9" t="str">
        <f t="shared" ca="1" si="1012"/>
        <v/>
      </c>
      <c r="O3830" s="11">
        <f t="shared" ca="1" si="1005"/>
        <v>40667</v>
      </c>
      <c r="P3830" s="31">
        <f t="shared" ca="1" si="1018"/>
        <v>88</v>
      </c>
      <c r="Q3830" s="9">
        <f t="shared" ca="1" si="1013"/>
        <v>0</v>
      </c>
      <c r="R3830" s="34" t="str">
        <f t="shared" ca="1" si="1019"/>
        <v>SELL</v>
      </c>
    </row>
    <row r="3831" spans="1:18" x14ac:dyDescent="0.3">
      <c r="A3831" s="9">
        <v>3828</v>
      </c>
      <c r="B3831" s="11">
        <f t="shared" ca="1" si="1003"/>
        <v>40668</v>
      </c>
      <c r="C3831" s="17">
        <f t="shared" ca="1" si="1004"/>
        <v>5459.85</v>
      </c>
      <c r="D3831" s="42">
        <f t="shared" ca="1" si="1014"/>
        <v>-77.299999999999272</v>
      </c>
      <c r="E3831" s="15">
        <f t="shared" ca="1" si="1006"/>
        <v>0</v>
      </c>
      <c r="F3831" s="15">
        <f t="shared" ca="1" si="1007"/>
        <v>-77.299999999999272</v>
      </c>
      <c r="G3831" s="17">
        <f t="shared" ca="1" si="1015"/>
        <v>11.114285714285675</v>
      </c>
      <c r="H3831" s="17">
        <f t="shared" ca="1" si="1016"/>
        <v>43.374999999999936</v>
      </c>
      <c r="I3831" s="17">
        <f t="shared" ca="1" si="1017"/>
        <v>0.25623713462330122</v>
      </c>
      <c r="J3831" s="23">
        <f t="shared" ca="1" si="1008"/>
        <v>20.397194730287708</v>
      </c>
      <c r="K3831" s="19" t="str">
        <f t="shared" ca="1" si="1009"/>
        <v>BUY</v>
      </c>
      <c r="L3831" s="19">
        <f t="shared" ca="1" si="1010"/>
        <v>89</v>
      </c>
      <c r="M3831" s="9" t="str">
        <f t="shared" ca="1" si="1011"/>
        <v>BUY</v>
      </c>
      <c r="N3831" s="9">
        <f t="shared" ca="1" si="1012"/>
        <v>5459.85</v>
      </c>
      <c r="O3831" s="11">
        <f t="shared" ca="1" si="1005"/>
        <v>40668</v>
      </c>
      <c r="P3831" s="31">
        <f t="shared" ca="1" si="1018"/>
        <v>89</v>
      </c>
      <c r="Q3831" s="9">
        <f t="shared" ca="1" si="1013"/>
        <v>1</v>
      </c>
      <c r="R3831" s="34" t="str">
        <f t="shared" ca="1" si="1019"/>
        <v>BUY</v>
      </c>
    </row>
    <row r="3832" spans="1:18" x14ac:dyDescent="0.3">
      <c r="A3832" s="9">
        <v>3829</v>
      </c>
      <c r="B3832" s="11">
        <f t="shared" ca="1" si="1003"/>
        <v>40669</v>
      </c>
      <c r="C3832" s="17">
        <f t="shared" ca="1" si="1004"/>
        <v>5551.45</v>
      </c>
      <c r="D3832" s="42">
        <f t="shared" ca="1" si="1014"/>
        <v>91.599999999999454</v>
      </c>
      <c r="E3832" s="15">
        <f t="shared" ca="1" si="1006"/>
        <v>91.599999999999454</v>
      </c>
      <c r="F3832" s="15">
        <f t="shared" ca="1" si="1007"/>
        <v>0</v>
      </c>
      <c r="G3832" s="17">
        <f t="shared" ca="1" si="1015"/>
        <v>17.65714285714278</v>
      </c>
      <c r="H3832" s="17">
        <f t="shared" ca="1" si="1016"/>
        <v>37.164285714285661</v>
      </c>
      <c r="I3832" s="17">
        <f t="shared" ca="1" si="1017"/>
        <v>0.47511051316548009</v>
      </c>
      <c r="J3832" s="23">
        <f t="shared" ca="1" si="1008"/>
        <v>32.208469055374522</v>
      </c>
      <c r="K3832" s="19" t="str">
        <f t="shared" ca="1" si="1009"/>
        <v/>
      </c>
      <c r="L3832" s="19" t="str">
        <f t="shared" ca="1" si="1010"/>
        <v/>
      </c>
      <c r="M3832" s="9" t="str">
        <f t="shared" ca="1" si="1011"/>
        <v/>
      </c>
      <c r="N3832" s="9" t="str">
        <f t="shared" ca="1" si="1012"/>
        <v/>
      </c>
      <c r="O3832" s="11">
        <f t="shared" ca="1" si="1005"/>
        <v>40669</v>
      </c>
      <c r="P3832" s="31">
        <f t="shared" ca="1" si="1018"/>
        <v>89</v>
      </c>
      <c r="Q3832" s="9">
        <f t="shared" ca="1" si="1013"/>
        <v>0</v>
      </c>
      <c r="R3832" s="34" t="str">
        <f t="shared" ca="1" si="1019"/>
        <v>BUY</v>
      </c>
    </row>
    <row r="3833" spans="1:18" x14ac:dyDescent="0.3">
      <c r="A3833" s="9">
        <v>3830</v>
      </c>
      <c r="B3833" s="11">
        <f t="shared" ca="1" si="1003"/>
        <v>40672</v>
      </c>
      <c r="C3833" s="17">
        <f t="shared" ca="1" si="1004"/>
        <v>5551.1</v>
      </c>
      <c r="D3833" s="42">
        <f t="shared" ca="1" si="1014"/>
        <v>-0.3499999999994543</v>
      </c>
      <c r="E3833" s="15">
        <f t="shared" ca="1" si="1006"/>
        <v>0</v>
      </c>
      <c r="F3833" s="15">
        <f t="shared" ca="1" si="1007"/>
        <v>-0.3499999999994543</v>
      </c>
      <c r="G3833" s="17">
        <f t="shared" ca="1" si="1015"/>
        <v>17.65714285714278</v>
      </c>
      <c r="H3833" s="17">
        <f t="shared" ca="1" si="1016"/>
        <v>30.371428571428492</v>
      </c>
      <c r="I3833" s="17">
        <f t="shared" ca="1" si="1017"/>
        <v>0.58137347130761896</v>
      </c>
      <c r="J3833" s="23">
        <f t="shared" ca="1" si="1008"/>
        <v>36.763831052944631</v>
      </c>
      <c r="K3833" s="19" t="str">
        <f t="shared" ca="1" si="1009"/>
        <v/>
      </c>
      <c r="L3833" s="19" t="str">
        <f t="shared" ca="1" si="1010"/>
        <v/>
      </c>
      <c r="M3833" s="9" t="str">
        <f t="shared" ca="1" si="1011"/>
        <v/>
      </c>
      <c r="N3833" s="9" t="str">
        <f t="shared" ca="1" si="1012"/>
        <v/>
      </c>
      <c r="O3833" s="11">
        <f t="shared" ca="1" si="1005"/>
        <v>40672</v>
      </c>
      <c r="P3833" s="31">
        <f t="shared" ca="1" si="1018"/>
        <v>89</v>
      </c>
      <c r="Q3833" s="9">
        <f t="shared" ca="1" si="1013"/>
        <v>0</v>
      </c>
      <c r="R3833" s="34" t="str">
        <f t="shared" ca="1" si="1019"/>
        <v>BUY</v>
      </c>
    </row>
    <row r="3834" spans="1:18" x14ac:dyDescent="0.3">
      <c r="A3834" s="9">
        <v>3831</v>
      </c>
      <c r="B3834" s="11">
        <f t="shared" ca="1" si="1003"/>
        <v>40673</v>
      </c>
      <c r="C3834" s="17">
        <f t="shared" ca="1" si="1004"/>
        <v>5541.25</v>
      </c>
      <c r="D3834" s="42">
        <f t="shared" ca="1" si="1014"/>
        <v>-9.8500000000003638</v>
      </c>
      <c r="E3834" s="15">
        <f t="shared" ca="1" si="1006"/>
        <v>0</v>
      </c>
      <c r="F3834" s="15">
        <f t="shared" ca="1" si="1007"/>
        <v>-9.8500000000003638</v>
      </c>
      <c r="G3834" s="17">
        <f t="shared" ca="1" si="1015"/>
        <v>16.82499999999995</v>
      </c>
      <c r="H3834" s="17">
        <f t="shared" ca="1" si="1016"/>
        <v>31.07499999999995</v>
      </c>
      <c r="I3834" s="17">
        <f t="shared" ca="1" si="1017"/>
        <v>0.54143201930812479</v>
      </c>
      <c r="J3834" s="23">
        <f t="shared" ca="1" si="1008"/>
        <v>35.125260960334003</v>
      </c>
      <c r="K3834" s="19" t="str">
        <f t="shared" ca="1" si="1009"/>
        <v/>
      </c>
      <c r="L3834" s="19" t="str">
        <f t="shared" ca="1" si="1010"/>
        <v/>
      </c>
      <c r="M3834" s="9" t="str">
        <f t="shared" ca="1" si="1011"/>
        <v/>
      </c>
      <c r="N3834" s="9" t="str">
        <f t="shared" ca="1" si="1012"/>
        <v/>
      </c>
      <c r="O3834" s="11">
        <f t="shared" ca="1" si="1005"/>
        <v>40673</v>
      </c>
      <c r="P3834" s="31">
        <f t="shared" ca="1" si="1018"/>
        <v>89</v>
      </c>
      <c r="Q3834" s="9">
        <f t="shared" ca="1" si="1013"/>
        <v>0</v>
      </c>
      <c r="R3834" s="34" t="str">
        <f t="shared" ca="1" si="1019"/>
        <v>BUY</v>
      </c>
    </row>
    <row r="3835" spans="1:18" x14ac:dyDescent="0.3">
      <c r="A3835" s="9">
        <v>3832</v>
      </c>
      <c r="B3835" s="11">
        <f t="shared" ca="1" si="1003"/>
        <v>40674</v>
      </c>
      <c r="C3835" s="17">
        <f t="shared" ca="1" si="1004"/>
        <v>5565.05</v>
      </c>
      <c r="D3835" s="42">
        <f t="shared" ca="1" si="1014"/>
        <v>23.800000000000182</v>
      </c>
      <c r="E3835" s="15">
        <f t="shared" ca="1" si="1006"/>
        <v>23.800000000000182</v>
      </c>
      <c r="F3835" s="15">
        <f t="shared" ca="1" si="1007"/>
        <v>0</v>
      </c>
      <c r="G3835" s="17">
        <f t="shared" ca="1" si="1015"/>
        <v>10.603571428571415</v>
      </c>
      <c r="H3835" s="17">
        <f t="shared" ca="1" si="1016"/>
        <v>31.07499999999995</v>
      </c>
      <c r="I3835" s="17">
        <f t="shared" ca="1" si="1017"/>
        <v>0.34122514653488117</v>
      </c>
      <c r="J3835" s="23">
        <f t="shared" ca="1" si="1008"/>
        <v>25.4413024850043</v>
      </c>
      <c r="K3835" s="19" t="str">
        <f t="shared" ca="1" si="1009"/>
        <v>BUY</v>
      </c>
      <c r="L3835" s="19" t="str">
        <f t="shared" ca="1" si="1010"/>
        <v/>
      </c>
      <c r="M3835" s="9" t="str">
        <f t="shared" ca="1" si="1011"/>
        <v/>
      </c>
      <c r="N3835" s="9" t="str">
        <f t="shared" ca="1" si="1012"/>
        <v/>
      </c>
      <c r="O3835" s="11">
        <f t="shared" ca="1" si="1005"/>
        <v>40674</v>
      </c>
      <c r="P3835" s="31">
        <f t="shared" ca="1" si="1018"/>
        <v>89</v>
      </c>
      <c r="Q3835" s="9">
        <f t="shared" ca="1" si="1013"/>
        <v>0</v>
      </c>
      <c r="R3835" s="34" t="str">
        <f t="shared" ca="1" si="1019"/>
        <v>BUY</v>
      </c>
    </row>
    <row r="3836" spans="1:18" x14ac:dyDescent="0.3">
      <c r="A3836" s="9">
        <v>3833</v>
      </c>
      <c r="B3836" s="11">
        <f t="shared" ca="1" si="1003"/>
        <v>40675</v>
      </c>
      <c r="C3836" s="17">
        <f t="shared" ca="1" si="1004"/>
        <v>5486.15</v>
      </c>
      <c r="D3836" s="42">
        <f t="shared" ca="1" si="1014"/>
        <v>-78.900000000000546</v>
      </c>
      <c r="E3836" s="15">
        <f t="shared" ca="1" si="1006"/>
        <v>0</v>
      </c>
      <c r="F3836" s="15">
        <f t="shared" ca="1" si="1007"/>
        <v>-78.900000000000546</v>
      </c>
      <c r="G3836" s="17">
        <f t="shared" ca="1" si="1015"/>
        <v>8.2428571428571171</v>
      </c>
      <c r="H3836" s="17">
        <f t="shared" ca="1" si="1016"/>
        <v>36.710714285714275</v>
      </c>
      <c r="I3836" s="17">
        <f t="shared" ca="1" si="1017"/>
        <v>0.22453546064792232</v>
      </c>
      <c r="J3836" s="23">
        <f t="shared" ca="1" si="1008"/>
        <v>18.33637880352741</v>
      </c>
      <c r="K3836" s="19" t="str">
        <f t="shared" ca="1" si="1009"/>
        <v>BUY</v>
      </c>
      <c r="L3836" s="19" t="str">
        <f t="shared" ca="1" si="1010"/>
        <v/>
      </c>
      <c r="M3836" s="9" t="str">
        <f t="shared" ca="1" si="1011"/>
        <v/>
      </c>
      <c r="N3836" s="9" t="str">
        <f t="shared" ca="1" si="1012"/>
        <v/>
      </c>
      <c r="O3836" s="11">
        <f t="shared" ca="1" si="1005"/>
        <v>40675</v>
      </c>
      <c r="P3836" s="31">
        <f t="shared" ca="1" si="1018"/>
        <v>89</v>
      </c>
      <c r="Q3836" s="9">
        <f t="shared" ca="1" si="1013"/>
        <v>0</v>
      </c>
      <c r="R3836" s="34" t="str">
        <f t="shared" ca="1" si="1019"/>
        <v>BUY</v>
      </c>
    </row>
    <row r="3837" spans="1:18" x14ac:dyDescent="0.3">
      <c r="A3837" s="9">
        <v>3834</v>
      </c>
      <c r="B3837" s="11">
        <f t="shared" ca="1" si="1003"/>
        <v>40676</v>
      </c>
      <c r="C3837" s="17">
        <f t="shared" ca="1" si="1004"/>
        <v>5544.75</v>
      </c>
      <c r="D3837" s="42">
        <f t="shared" ca="1" si="1014"/>
        <v>58.600000000000364</v>
      </c>
      <c r="E3837" s="15">
        <f t="shared" ca="1" si="1006"/>
        <v>58.600000000000364</v>
      </c>
      <c r="F3837" s="15">
        <f t="shared" ca="1" si="1007"/>
        <v>0</v>
      </c>
      <c r="G3837" s="17">
        <f t="shared" ca="1" si="1015"/>
        <v>12.428571428571429</v>
      </c>
      <c r="H3837" s="17">
        <f t="shared" ca="1" si="1016"/>
        <v>35.982142857142854</v>
      </c>
      <c r="I3837" s="17">
        <f t="shared" ca="1" si="1017"/>
        <v>0.34540942928039708</v>
      </c>
      <c r="J3837" s="23">
        <f t="shared" ca="1" si="1008"/>
        <v>25.673183327185541</v>
      </c>
      <c r="K3837" s="19" t="str">
        <f t="shared" ca="1" si="1009"/>
        <v>BUY</v>
      </c>
      <c r="L3837" s="19" t="str">
        <f t="shared" ca="1" si="1010"/>
        <v/>
      </c>
      <c r="M3837" s="9" t="str">
        <f t="shared" ca="1" si="1011"/>
        <v/>
      </c>
      <c r="N3837" s="9" t="str">
        <f t="shared" ca="1" si="1012"/>
        <v/>
      </c>
      <c r="O3837" s="11">
        <f t="shared" ca="1" si="1005"/>
        <v>40676</v>
      </c>
      <c r="P3837" s="31">
        <f t="shared" ca="1" si="1018"/>
        <v>89</v>
      </c>
      <c r="Q3837" s="9">
        <f t="shared" ca="1" si="1013"/>
        <v>0</v>
      </c>
      <c r="R3837" s="34" t="str">
        <f t="shared" ca="1" si="1019"/>
        <v>BUY</v>
      </c>
    </row>
    <row r="3838" spans="1:18" x14ac:dyDescent="0.3">
      <c r="A3838" s="9">
        <v>3835</v>
      </c>
      <c r="B3838" s="11">
        <f t="shared" ca="1" si="1003"/>
        <v>40679</v>
      </c>
      <c r="C3838" s="17">
        <f t="shared" ca="1" si="1004"/>
        <v>5499</v>
      </c>
      <c r="D3838" s="42">
        <f t="shared" ca="1" si="1014"/>
        <v>-45.75</v>
      </c>
      <c r="E3838" s="15">
        <f t="shared" ca="1" si="1006"/>
        <v>0</v>
      </c>
      <c r="F3838" s="15">
        <f t="shared" ca="1" si="1007"/>
        <v>-45.75</v>
      </c>
      <c r="G3838" s="17">
        <f t="shared" ca="1" si="1015"/>
        <v>12.428571428571429</v>
      </c>
      <c r="H3838" s="17">
        <f t="shared" ca="1" si="1016"/>
        <v>38.814285714285688</v>
      </c>
      <c r="I3838" s="17">
        <f t="shared" ca="1" si="1017"/>
        <v>0.32020610967979413</v>
      </c>
      <c r="J3838" s="23">
        <f t="shared" ca="1" si="1008"/>
        <v>24.25425146361863</v>
      </c>
      <c r="K3838" s="19" t="str">
        <f t="shared" ca="1" si="1009"/>
        <v>BUY</v>
      </c>
      <c r="L3838" s="19" t="str">
        <f t="shared" ca="1" si="1010"/>
        <v/>
      </c>
      <c r="M3838" s="9" t="str">
        <f t="shared" ca="1" si="1011"/>
        <v/>
      </c>
      <c r="N3838" s="9" t="str">
        <f t="shared" ca="1" si="1012"/>
        <v/>
      </c>
      <c r="O3838" s="11">
        <f t="shared" ca="1" si="1005"/>
        <v>40679</v>
      </c>
      <c r="P3838" s="31">
        <f t="shared" ca="1" si="1018"/>
        <v>89</v>
      </c>
      <c r="Q3838" s="9">
        <f t="shared" ca="1" si="1013"/>
        <v>0</v>
      </c>
      <c r="R3838" s="34" t="str">
        <f t="shared" ca="1" si="1019"/>
        <v>BUY</v>
      </c>
    </row>
    <row r="3839" spans="1:18" x14ac:dyDescent="0.3">
      <c r="A3839" s="9">
        <v>3836</v>
      </c>
      <c r="B3839" s="11">
        <f t="shared" ca="1" si="1003"/>
        <v>40680</v>
      </c>
      <c r="C3839" s="17">
        <f t="shared" ca="1" si="1004"/>
        <v>5438.95</v>
      </c>
      <c r="D3839" s="42">
        <f t="shared" ca="1" si="1014"/>
        <v>-60.050000000000182</v>
      </c>
      <c r="E3839" s="15">
        <f t="shared" ca="1" si="1006"/>
        <v>0</v>
      </c>
      <c r="F3839" s="15">
        <f t="shared" ca="1" si="1007"/>
        <v>-60.050000000000182</v>
      </c>
      <c r="G3839" s="17">
        <f t="shared" ca="1" si="1015"/>
        <v>12.428571428571429</v>
      </c>
      <c r="H3839" s="17">
        <f t="shared" ca="1" si="1016"/>
        <v>40.639285714285698</v>
      </c>
      <c r="I3839" s="17">
        <f t="shared" ca="1" si="1017"/>
        <v>0.30582652254152398</v>
      </c>
      <c r="J3839" s="23">
        <f t="shared" ca="1" si="1008"/>
        <v>23.420149404401386</v>
      </c>
      <c r="K3839" s="19" t="str">
        <f t="shared" ca="1" si="1009"/>
        <v>BUY</v>
      </c>
      <c r="L3839" s="19" t="str">
        <f t="shared" ca="1" si="1010"/>
        <v/>
      </c>
      <c r="M3839" s="9" t="str">
        <f t="shared" ca="1" si="1011"/>
        <v/>
      </c>
      <c r="N3839" s="9" t="str">
        <f t="shared" ca="1" si="1012"/>
        <v/>
      </c>
      <c r="O3839" s="11">
        <f t="shared" ca="1" si="1005"/>
        <v>40680</v>
      </c>
      <c r="P3839" s="31">
        <f t="shared" ca="1" si="1018"/>
        <v>89</v>
      </c>
      <c r="Q3839" s="9">
        <f t="shared" ca="1" si="1013"/>
        <v>0</v>
      </c>
      <c r="R3839" s="34" t="str">
        <f t="shared" ca="1" si="1019"/>
        <v>BUY</v>
      </c>
    </row>
    <row r="3840" spans="1:18" x14ac:dyDescent="0.3">
      <c r="A3840" s="9">
        <v>3837</v>
      </c>
      <c r="B3840" s="11">
        <f t="shared" ca="1" si="1003"/>
        <v>40681</v>
      </c>
      <c r="C3840" s="17">
        <f t="shared" ca="1" si="1004"/>
        <v>5420.6</v>
      </c>
      <c r="D3840" s="42">
        <f t="shared" ca="1" si="1014"/>
        <v>-18.349999999999454</v>
      </c>
      <c r="E3840" s="15">
        <f t="shared" ca="1" si="1006"/>
        <v>0</v>
      </c>
      <c r="F3840" s="15">
        <f t="shared" ca="1" si="1007"/>
        <v>-18.349999999999454</v>
      </c>
      <c r="G3840" s="17">
        <f t="shared" ca="1" si="1015"/>
        <v>12.428571428571429</v>
      </c>
      <c r="H3840" s="17">
        <f t="shared" ca="1" si="1016"/>
        <v>38.489285714285678</v>
      </c>
      <c r="I3840" s="17">
        <f t="shared" ca="1" si="1017"/>
        <v>0.32290990071448483</v>
      </c>
      <c r="J3840" s="23">
        <f t="shared" ca="1" si="1008"/>
        <v>24.409062215052273</v>
      </c>
      <c r="K3840" s="19" t="str">
        <f t="shared" ca="1" si="1009"/>
        <v>BUY</v>
      </c>
      <c r="L3840" s="19" t="str">
        <f t="shared" ca="1" si="1010"/>
        <v/>
      </c>
      <c r="M3840" s="9" t="str">
        <f t="shared" ca="1" si="1011"/>
        <v/>
      </c>
      <c r="N3840" s="9" t="str">
        <f t="shared" ca="1" si="1012"/>
        <v/>
      </c>
      <c r="O3840" s="11">
        <f t="shared" ca="1" si="1005"/>
        <v>40681</v>
      </c>
      <c r="P3840" s="31">
        <f t="shared" ca="1" si="1018"/>
        <v>89</v>
      </c>
      <c r="Q3840" s="9">
        <f t="shared" ca="1" si="1013"/>
        <v>0</v>
      </c>
      <c r="R3840" s="34" t="str">
        <f t="shared" ca="1" si="1019"/>
        <v>BUY</v>
      </c>
    </row>
    <row r="3841" spans="1:18" x14ac:dyDescent="0.3">
      <c r="A3841" s="9">
        <v>3838</v>
      </c>
      <c r="B3841" s="11">
        <f t="shared" ca="1" si="1003"/>
        <v>40682</v>
      </c>
      <c r="C3841" s="17">
        <f t="shared" ca="1" si="1004"/>
        <v>5428.1</v>
      </c>
      <c r="D3841" s="42">
        <f t="shared" ca="1" si="1014"/>
        <v>7.5</v>
      </c>
      <c r="E3841" s="15">
        <f t="shared" ca="1" si="1006"/>
        <v>7.5</v>
      </c>
      <c r="F3841" s="15">
        <f t="shared" ca="1" si="1007"/>
        <v>0</v>
      </c>
      <c r="G3841" s="17">
        <f t="shared" ca="1" si="1015"/>
        <v>12.964285714285714</v>
      </c>
      <c r="H3841" s="17">
        <f t="shared" ca="1" si="1016"/>
        <v>35.921428571428542</v>
      </c>
      <c r="I3841" s="17">
        <f t="shared" ca="1" si="1017"/>
        <v>0.36090674090276426</v>
      </c>
      <c r="J3841" s="23">
        <f t="shared" ca="1" si="1008"/>
        <v>26.519579193454135</v>
      </c>
      <c r="K3841" s="19" t="str">
        <f t="shared" ca="1" si="1009"/>
        <v>BUY</v>
      </c>
      <c r="L3841" s="19" t="str">
        <f t="shared" ca="1" si="1010"/>
        <v/>
      </c>
      <c r="M3841" s="9" t="str">
        <f t="shared" ca="1" si="1011"/>
        <v/>
      </c>
      <c r="N3841" s="9" t="str">
        <f t="shared" ca="1" si="1012"/>
        <v/>
      </c>
      <c r="O3841" s="11">
        <f t="shared" ca="1" si="1005"/>
        <v>40682</v>
      </c>
      <c r="P3841" s="31">
        <f t="shared" ca="1" si="1018"/>
        <v>89</v>
      </c>
      <c r="Q3841" s="9">
        <f t="shared" ca="1" si="1013"/>
        <v>0</v>
      </c>
      <c r="R3841" s="34" t="str">
        <f t="shared" ca="1" si="1019"/>
        <v>BUY</v>
      </c>
    </row>
    <row r="3842" spans="1:18" x14ac:dyDescent="0.3">
      <c r="A3842" s="9">
        <v>3839</v>
      </c>
      <c r="B3842" s="11">
        <f t="shared" ca="1" si="1003"/>
        <v>40683</v>
      </c>
      <c r="C3842" s="17">
        <f t="shared" ca="1" si="1004"/>
        <v>5486.35</v>
      </c>
      <c r="D3842" s="42">
        <f t="shared" ca="1" si="1014"/>
        <v>58.25</v>
      </c>
      <c r="E3842" s="15">
        <f t="shared" ca="1" si="1006"/>
        <v>58.25</v>
      </c>
      <c r="F3842" s="15">
        <f t="shared" ca="1" si="1007"/>
        <v>0</v>
      </c>
      <c r="G3842" s="17">
        <f t="shared" ca="1" si="1015"/>
        <v>17.125</v>
      </c>
      <c r="H3842" s="17">
        <f t="shared" ca="1" si="1016"/>
        <v>32.478571428571414</v>
      </c>
      <c r="I3842" s="17">
        <f t="shared" ca="1" si="1017"/>
        <v>0.52727072795249641</v>
      </c>
      <c r="J3842" s="23">
        <f t="shared" ca="1" si="1008"/>
        <v>34.523723810209532</v>
      </c>
      <c r="K3842" s="19" t="str">
        <f t="shared" ca="1" si="1009"/>
        <v/>
      </c>
      <c r="L3842" s="19" t="str">
        <f t="shared" ca="1" si="1010"/>
        <v/>
      </c>
      <c r="M3842" s="9" t="str">
        <f t="shared" ca="1" si="1011"/>
        <v/>
      </c>
      <c r="N3842" s="9" t="str">
        <f t="shared" ca="1" si="1012"/>
        <v/>
      </c>
      <c r="O3842" s="11">
        <f t="shared" ca="1" si="1005"/>
        <v>40683</v>
      </c>
      <c r="P3842" s="31">
        <f t="shared" ca="1" si="1018"/>
        <v>89</v>
      </c>
      <c r="Q3842" s="9">
        <f t="shared" ca="1" si="1013"/>
        <v>0</v>
      </c>
      <c r="R3842" s="34" t="str">
        <f t="shared" ca="1" si="1019"/>
        <v>BUY</v>
      </c>
    </row>
    <row r="3843" spans="1:18" x14ac:dyDescent="0.3">
      <c r="A3843" s="9">
        <v>3840</v>
      </c>
      <c r="B3843" s="11">
        <f t="shared" ca="1" si="1003"/>
        <v>40686</v>
      </c>
      <c r="C3843" s="17">
        <f t="shared" ca="1" si="1004"/>
        <v>5386.55</v>
      </c>
      <c r="D3843" s="42">
        <f t="shared" ca="1" si="1014"/>
        <v>-99.800000000000182</v>
      </c>
      <c r="E3843" s="15">
        <f t="shared" ca="1" si="1006"/>
        <v>0</v>
      </c>
      <c r="F3843" s="15">
        <f t="shared" ca="1" si="1007"/>
        <v>-99.800000000000182</v>
      </c>
      <c r="G3843" s="17">
        <f t="shared" ca="1" si="1015"/>
        <v>17.125</v>
      </c>
      <c r="H3843" s="17">
        <f t="shared" ca="1" si="1016"/>
        <v>29.889285714285702</v>
      </c>
      <c r="I3843" s="17">
        <f t="shared" ca="1" si="1017"/>
        <v>0.5729477834866773</v>
      </c>
      <c r="J3843" s="23">
        <f t="shared" ca="1" si="1008"/>
        <v>36.42509875417808</v>
      </c>
      <c r="K3843" s="19" t="str">
        <f t="shared" ca="1" si="1009"/>
        <v/>
      </c>
      <c r="L3843" s="19" t="str">
        <f t="shared" ca="1" si="1010"/>
        <v/>
      </c>
      <c r="M3843" s="9" t="str">
        <f t="shared" ca="1" si="1011"/>
        <v/>
      </c>
      <c r="N3843" s="9" t="str">
        <f t="shared" ca="1" si="1012"/>
        <v/>
      </c>
      <c r="O3843" s="11">
        <f t="shared" ca="1" si="1005"/>
        <v>40686</v>
      </c>
      <c r="P3843" s="31">
        <f t="shared" ca="1" si="1018"/>
        <v>89</v>
      </c>
      <c r="Q3843" s="9">
        <f t="shared" ca="1" si="1013"/>
        <v>0</v>
      </c>
      <c r="R3843" s="34" t="str">
        <f t="shared" ca="1" si="1019"/>
        <v>BUY</v>
      </c>
    </row>
    <row r="3844" spans="1:18" x14ac:dyDescent="0.3">
      <c r="A3844" s="9">
        <v>3841</v>
      </c>
      <c r="B3844" s="11">
        <f t="shared" ref="B3844:B3907" ca="1" si="1020">VLOOKUP(A3844,INDIRECT($V$1&amp;"$A$2:$C$100000"),2,FALSE)</f>
        <v>40687</v>
      </c>
      <c r="C3844" s="17">
        <f t="shared" ref="C3844:C3907" ca="1" si="1021">VLOOKUP(A3844,INDIRECT($V$1&amp;"$A$2:$C$100000"),3,FALSE)</f>
        <v>5394.85</v>
      </c>
      <c r="D3844" s="42">
        <f t="shared" ca="1" si="1014"/>
        <v>8.3000000000001819</v>
      </c>
      <c r="E3844" s="15">
        <f t="shared" ca="1" si="1006"/>
        <v>8.3000000000001819</v>
      </c>
      <c r="F3844" s="15">
        <f t="shared" ca="1" si="1007"/>
        <v>0</v>
      </c>
      <c r="G3844" s="17">
        <f t="shared" ca="1" si="1015"/>
        <v>17.717857142857156</v>
      </c>
      <c r="H3844" s="17">
        <f t="shared" ca="1" si="1016"/>
        <v>27.882142857142817</v>
      </c>
      <c r="I3844" s="17">
        <f t="shared" ca="1" si="1017"/>
        <v>0.63545536057384533</v>
      </c>
      <c r="J3844" s="23">
        <f t="shared" ca="1" si="1008"/>
        <v>38.854949874686767</v>
      </c>
      <c r="K3844" s="19" t="str">
        <f t="shared" ca="1" si="1009"/>
        <v/>
      </c>
      <c r="L3844" s="19" t="str">
        <f t="shared" ca="1" si="1010"/>
        <v/>
      </c>
      <c r="M3844" s="9" t="str">
        <f t="shared" ca="1" si="1011"/>
        <v/>
      </c>
      <c r="N3844" s="9" t="str">
        <f t="shared" ca="1" si="1012"/>
        <v/>
      </c>
      <c r="O3844" s="11">
        <f t="shared" ref="O3844:O3907" ca="1" si="1022">VLOOKUP(A3844,INDIRECT($V$1&amp;"$A$2:$C$100000"),2,FALSE)</f>
        <v>40687</v>
      </c>
      <c r="P3844" s="31">
        <f t="shared" ca="1" si="1018"/>
        <v>89</v>
      </c>
      <c r="Q3844" s="9">
        <f t="shared" ca="1" si="1013"/>
        <v>0</v>
      </c>
      <c r="R3844" s="34" t="str">
        <f t="shared" ca="1" si="1019"/>
        <v>BUY</v>
      </c>
    </row>
    <row r="3845" spans="1:18" x14ac:dyDescent="0.3">
      <c r="A3845" s="9">
        <v>3842</v>
      </c>
      <c r="B3845" s="11">
        <f t="shared" ca="1" si="1020"/>
        <v>40688</v>
      </c>
      <c r="C3845" s="17">
        <f t="shared" ca="1" si="1021"/>
        <v>5348.95</v>
      </c>
      <c r="D3845" s="42">
        <f t="shared" ca="1" si="1014"/>
        <v>-45.900000000000546</v>
      </c>
      <c r="E3845" s="15">
        <f t="shared" ref="E3845:E3908" ca="1" si="1023">IF(D3845&gt;$V$5,D3845,0)</f>
        <v>0</v>
      </c>
      <c r="F3845" s="15">
        <f t="shared" ref="F3845:F3908" ca="1" si="1024">IF(D3845&lt;$V$5,D3845,0)</f>
        <v>-45.900000000000546</v>
      </c>
      <c r="G3845" s="17">
        <f t="shared" ca="1" si="1015"/>
        <v>17.717857142857156</v>
      </c>
      <c r="H3845" s="17">
        <f t="shared" ca="1" si="1016"/>
        <v>25.639285714285766</v>
      </c>
      <c r="I3845" s="17">
        <f t="shared" ca="1" si="1017"/>
        <v>0.69104332079676745</v>
      </c>
      <c r="J3845" s="23">
        <f t="shared" ref="J3845:J3908" ca="1" si="1025">IF((A3845-1)&gt;=$G$1,IF(I3845=$V$5,$V$5,($V$6-($V$6/(1+I3845)))),"")</f>
        <v>40.86490939044478</v>
      </c>
      <c r="K3845" s="19" t="str">
        <f t="shared" ref="K3845:K3908" ca="1" si="1026">IF((A3845-1)&gt;=$G$1,IF(J3845&gt;$D$1,$V$8,IF(J3845&lt;$C$1,$V$7,"")),"")</f>
        <v/>
      </c>
      <c r="L3845" s="19" t="str">
        <f t="shared" ref="L3845:L3908" ca="1" si="1027">IF(M3845&lt;&gt;"",P3845,"")</f>
        <v/>
      </c>
      <c r="M3845" s="9" t="str">
        <f t="shared" ref="M3845:M3908" ca="1" si="1028">IF(R3845&lt;&gt;R3844,R3845,"")</f>
        <v/>
      </c>
      <c r="N3845" s="9" t="str">
        <f t="shared" ref="N3845:N3908" ca="1" si="1029">IF(OR(M3845=$V$7,M3845=$V$8),C3845,"")</f>
        <v/>
      </c>
      <c r="O3845" s="11">
        <f t="shared" ca="1" si="1022"/>
        <v>40688</v>
      </c>
      <c r="P3845" s="31">
        <f t="shared" ca="1" si="1018"/>
        <v>89</v>
      </c>
      <c r="Q3845" s="9">
        <f t="shared" ref="Q3845:Q3908" ca="1" si="1030">IF(M3845&lt;&gt;"",1,0)</f>
        <v>0</v>
      </c>
      <c r="R3845" s="34" t="str">
        <f t="shared" ca="1" si="1019"/>
        <v>BUY</v>
      </c>
    </row>
    <row r="3846" spans="1:18" x14ac:dyDescent="0.3">
      <c r="A3846" s="9">
        <v>3843</v>
      </c>
      <c r="B3846" s="11">
        <f t="shared" ca="1" si="1020"/>
        <v>40689</v>
      </c>
      <c r="C3846" s="17">
        <f t="shared" ca="1" si="1021"/>
        <v>5412.35</v>
      </c>
      <c r="D3846" s="42">
        <f t="shared" ref="D3846:D3909" ca="1" si="1031">C3846-C3845</f>
        <v>63.400000000000546</v>
      </c>
      <c r="E3846" s="15">
        <f t="shared" ca="1" si="1023"/>
        <v>63.400000000000546</v>
      </c>
      <c r="F3846" s="15">
        <f t="shared" ca="1" si="1024"/>
        <v>0</v>
      </c>
      <c r="G3846" s="17">
        <f t="shared" ref="G3846:G3909" ca="1" si="1032">IF((A3846-1)&gt;=$G$1,AVERAGE(OFFSET(E3846,0,0,-$G$1,1)),"")</f>
        <v>15.70357142857152</v>
      </c>
      <c r="H3846" s="17">
        <f t="shared" ref="H3846:H3909" ca="1" si="1033">IF((A3846-1)&gt;=$G$1,ABS(AVERAGE(OFFSET(F3846,0,0,-$G$1,1))),"")</f>
        <v>25.639285714285766</v>
      </c>
      <c r="I3846" s="17">
        <f t="shared" ref="I3846:I3909" ca="1" si="1034">IF((A3846-1)&gt;=$G$1,G3846/H3846,"")</f>
        <v>0.61248084691461435</v>
      </c>
      <c r="J3846" s="23">
        <f t="shared" ca="1" si="1025"/>
        <v>37.983759502418884</v>
      </c>
      <c r="K3846" s="19" t="str">
        <f t="shared" ca="1" si="1026"/>
        <v/>
      </c>
      <c r="L3846" s="19" t="str">
        <f t="shared" ca="1" si="1027"/>
        <v/>
      </c>
      <c r="M3846" s="9" t="str">
        <f t="shared" ca="1" si="1028"/>
        <v/>
      </c>
      <c r="N3846" s="9" t="str">
        <f t="shared" ca="1" si="1029"/>
        <v/>
      </c>
      <c r="O3846" s="11">
        <f t="shared" ca="1" si="1022"/>
        <v>40689</v>
      </c>
      <c r="P3846" s="31">
        <f t="shared" ref="P3846:P3909" ca="1" si="1035">P3845+Q3846</f>
        <v>89</v>
      </c>
      <c r="Q3846" s="9">
        <f t="shared" ca="1" si="1030"/>
        <v>0</v>
      </c>
      <c r="R3846" s="34" t="str">
        <f t="shared" ref="R3846:R3909" ca="1" si="1036">IF(K3846=R3845,R3845,IF(K3846="",R3845,IF(K3846&lt;&gt;R3845,K3846)))</f>
        <v>BUY</v>
      </c>
    </row>
    <row r="3847" spans="1:18" x14ac:dyDescent="0.3">
      <c r="A3847" s="9">
        <v>3844</v>
      </c>
      <c r="B3847" s="11">
        <f t="shared" ca="1" si="1020"/>
        <v>40690</v>
      </c>
      <c r="C3847" s="17">
        <f t="shared" ca="1" si="1021"/>
        <v>5476.1</v>
      </c>
      <c r="D3847" s="42">
        <f t="shared" ca="1" si="1031"/>
        <v>63.75</v>
      </c>
      <c r="E3847" s="15">
        <f t="shared" ca="1" si="1023"/>
        <v>63.75</v>
      </c>
      <c r="F3847" s="15">
        <f t="shared" ca="1" si="1024"/>
        <v>0</v>
      </c>
      <c r="G3847" s="17">
        <f t="shared" ca="1" si="1032"/>
        <v>20.257142857142949</v>
      </c>
      <c r="H3847" s="17">
        <f t="shared" ca="1" si="1033"/>
        <v>25.614285714285806</v>
      </c>
      <c r="I3847" s="17">
        <f t="shared" ca="1" si="1034"/>
        <v>0.79085331846068119</v>
      </c>
      <c r="J3847" s="23">
        <f t="shared" ca="1" si="1025"/>
        <v>44.160697601993171</v>
      </c>
      <c r="K3847" s="19" t="str">
        <f t="shared" ca="1" si="1026"/>
        <v/>
      </c>
      <c r="L3847" s="19" t="str">
        <f t="shared" ca="1" si="1027"/>
        <v/>
      </c>
      <c r="M3847" s="9" t="str">
        <f t="shared" ca="1" si="1028"/>
        <v/>
      </c>
      <c r="N3847" s="9" t="str">
        <f t="shared" ca="1" si="1029"/>
        <v/>
      </c>
      <c r="O3847" s="11">
        <f t="shared" ca="1" si="1022"/>
        <v>40690</v>
      </c>
      <c r="P3847" s="31">
        <f t="shared" ca="1" si="1035"/>
        <v>89</v>
      </c>
      <c r="Q3847" s="9">
        <f t="shared" ca="1" si="1030"/>
        <v>0</v>
      </c>
      <c r="R3847" s="34" t="str">
        <f t="shared" ca="1" si="1036"/>
        <v>BUY</v>
      </c>
    </row>
    <row r="3848" spans="1:18" x14ac:dyDescent="0.3">
      <c r="A3848" s="9">
        <v>3845</v>
      </c>
      <c r="B3848" s="11">
        <f t="shared" ca="1" si="1020"/>
        <v>40693</v>
      </c>
      <c r="C3848" s="17">
        <f t="shared" ca="1" si="1021"/>
        <v>5473.1</v>
      </c>
      <c r="D3848" s="42">
        <f t="shared" ca="1" si="1031"/>
        <v>-3</v>
      </c>
      <c r="E3848" s="15">
        <f t="shared" ca="1" si="1023"/>
        <v>0</v>
      </c>
      <c r="F3848" s="15">
        <f t="shared" ca="1" si="1024"/>
        <v>-3</v>
      </c>
      <c r="G3848" s="17">
        <f t="shared" ca="1" si="1032"/>
        <v>20.257142857142949</v>
      </c>
      <c r="H3848" s="17">
        <f t="shared" ca="1" si="1033"/>
        <v>25.125000000000064</v>
      </c>
      <c r="I3848" s="17">
        <f t="shared" ca="1" si="1034"/>
        <v>0.80625444207533914</v>
      </c>
      <c r="J3848" s="23">
        <f t="shared" ca="1" si="1025"/>
        <v>44.636814354292952</v>
      </c>
      <c r="K3848" s="19" t="str">
        <f t="shared" ca="1" si="1026"/>
        <v/>
      </c>
      <c r="L3848" s="19" t="str">
        <f t="shared" ca="1" si="1027"/>
        <v/>
      </c>
      <c r="M3848" s="9" t="str">
        <f t="shared" ca="1" si="1028"/>
        <v/>
      </c>
      <c r="N3848" s="9" t="str">
        <f t="shared" ca="1" si="1029"/>
        <v/>
      </c>
      <c r="O3848" s="11">
        <f t="shared" ca="1" si="1022"/>
        <v>40693</v>
      </c>
      <c r="P3848" s="31">
        <f t="shared" ca="1" si="1035"/>
        <v>89</v>
      </c>
      <c r="Q3848" s="9">
        <f t="shared" ca="1" si="1030"/>
        <v>0</v>
      </c>
      <c r="R3848" s="34" t="str">
        <f t="shared" ca="1" si="1036"/>
        <v>BUY</v>
      </c>
    </row>
    <row r="3849" spans="1:18" x14ac:dyDescent="0.3">
      <c r="A3849" s="9">
        <v>3846</v>
      </c>
      <c r="B3849" s="11">
        <f t="shared" ca="1" si="1020"/>
        <v>40694</v>
      </c>
      <c r="C3849" s="17">
        <f t="shared" ca="1" si="1021"/>
        <v>5560.15</v>
      </c>
      <c r="D3849" s="42">
        <f t="shared" ca="1" si="1031"/>
        <v>87.049999999999272</v>
      </c>
      <c r="E3849" s="15">
        <f t="shared" ca="1" si="1023"/>
        <v>87.049999999999272</v>
      </c>
      <c r="F3849" s="15">
        <f t="shared" ca="1" si="1024"/>
        <v>0</v>
      </c>
      <c r="G3849" s="17">
        <f t="shared" ca="1" si="1032"/>
        <v>24.775000000000027</v>
      </c>
      <c r="H3849" s="17">
        <f t="shared" ca="1" si="1033"/>
        <v>25.125000000000064</v>
      </c>
      <c r="I3849" s="17">
        <f t="shared" ca="1" si="1034"/>
        <v>0.98606965174129213</v>
      </c>
      <c r="J3849" s="23">
        <f t="shared" ca="1" si="1025"/>
        <v>49.649298597194353</v>
      </c>
      <c r="K3849" s="19" t="str">
        <f t="shared" ca="1" si="1026"/>
        <v/>
      </c>
      <c r="L3849" s="19" t="str">
        <f t="shared" ca="1" si="1027"/>
        <v/>
      </c>
      <c r="M3849" s="9" t="str">
        <f t="shared" ca="1" si="1028"/>
        <v/>
      </c>
      <c r="N3849" s="9" t="str">
        <f t="shared" ca="1" si="1029"/>
        <v/>
      </c>
      <c r="O3849" s="11">
        <f t="shared" ca="1" si="1022"/>
        <v>40694</v>
      </c>
      <c r="P3849" s="31">
        <f t="shared" ca="1" si="1035"/>
        <v>89</v>
      </c>
      <c r="Q3849" s="9">
        <f t="shared" ca="1" si="1030"/>
        <v>0</v>
      </c>
      <c r="R3849" s="34" t="str">
        <f t="shared" ca="1" si="1036"/>
        <v>BUY</v>
      </c>
    </row>
    <row r="3850" spans="1:18" x14ac:dyDescent="0.3">
      <c r="A3850" s="9">
        <v>3847</v>
      </c>
      <c r="B3850" s="11">
        <f t="shared" ca="1" si="1020"/>
        <v>40695</v>
      </c>
      <c r="C3850" s="17">
        <f t="shared" ca="1" si="1021"/>
        <v>5592</v>
      </c>
      <c r="D3850" s="42">
        <f t="shared" ca="1" si="1031"/>
        <v>31.850000000000364</v>
      </c>
      <c r="E3850" s="15">
        <f t="shared" ca="1" si="1023"/>
        <v>31.850000000000364</v>
      </c>
      <c r="F3850" s="15">
        <f t="shared" ca="1" si="1024"/>
        <v>0</v>
      </c>
      <c r="G3850" s="17">
        <f t="shared" ca="1" si="1032"/>
        <v>27.05000000000005</v>
      </c>
      <c r="H3850" s="17">
        <f t="shared" ca="1" si="1033"/>
        <v>19.489285714285739</v>
      </c>
      <c r="I3850" s="17">
        <f t="shared" ca="1" si="1034"/>
        <v>1.3879420927249413</v>
      </c>
      <c r="J3850" s="23">
        <f t="shared" ca="1" si="1025"/>
        <v>58.122937610313883</v>
      </c>
      <c r="K3850" s="19" t="str">
        <f t="shared" ca="1" si="1026"/>
        <v/>
      </c>
      <c r="L3850" s="19" t="str">
        <f t="shared" ca="1" si="1027"/>
        <v/>
      </c>
      <c r="M3850" s="9" t="str">
        <f t="shared" ca="1" si="1028"/>
        <v/>
      </c>
      <c r="N3850" s="9" t="str">
        <f t="shared" ca="1" si="1029"/>
        <v/>
      </c>
      <c r="O3850" s="11">
        <f t="shared" ca="1" si="1022"/>
        <v>40695</v>
      </c>
      <c r="P3850" s="31">
        <f t="shared" ca="1" si="1035"/>
        <v>89</v>
      </c>
      <c r="Q3850" s="9">
        <f t="shared" ca="1" si="1030"/>
        <v>0</v>
      </c>
      <c r="R3850" s="34" t="str">
        <f t="shared" ca="1" si="1036"/>
        <v>BUY</v>
      </c>
    </row>
    <row r="3851" spans="1:18" x14ac:dyDescent="0.3">
      <c r="A3851" s="9">
        <v>3848</v>
      </c>
      <c r="B3851" s="11">
        <f t="shared" ca="1" si="1020"/>
        <v>40696</v>
      </c>
      <c r="C3851" s="17">
        <f t="shared" ca="1" si="1021"/>
        <v>5550.35</v>
      </c>
      <c r="D3851" s="42">
        <f t="shared" ca="1" si="1031"/>
        <v>-41.649999999999636</v>
      </c>
      <c r="E3851" s="15">
        <f t="shared" ca="1" si="1023"/>
        <v>0</v>
      </c>
      <c r="F3851" s="15">
        <f t="shared" ca="1" si="1024"/>
        <v>-41.649999999999636</v>
      </c>
      <c r="G3851" s="17">
        <f t="shared" ca="1" si="1032"/>
        <v>22.864285714285739</v>
      </c>
      <c r="H3851" s="17">
        <f t="shared" ca="1" si="1033"/>
        <v>22.464285714285715</v>
      </c>
      <c r="I3851" s="17">
        <f t="shared" ca="1" si="1034"/>
        <v>1.0178060413354542</v>
      </c>
      <c r="J3851" s="23">
        <f t="shared" ca="1" si="1025"/>
        <v>50.441222817522878</v>
      </c>
      <c r="K3851" s="19" t="str">
        <f t="shared" ca="1" si="1026"/>
        <v/>
      </c>
      <c r="L3851" s="19" t="str">
        <f t="shared" ca="1" si="1027"/>
        <v/>
      </c>
      <c r="M3851" s="9" t="str">
        <f t="shared" ca="1" si="1028"/>
        <v/>
      </c>
      <c r="N3851" s="9" t="str">
        <f t="shared" ca="1" si="1029"/>
        <v/>
      </c>
      <c r="O3851" s="11">
        <f t="shared" ca="1" si="1022"/>
        <v>40696</v>
      </c>
      <c r="P3851" s="31">
        <f t="shared" ca="1" si="1035"/>
        <v>89</v>
      </c>
      <c r="Q3851" s="9">
        <f t="shared" ca="1" si="1030"/>
        <v>0</v>
      </c>
      <c r="R3851" s="34" t="str">
        <f t="shared" ca="1" si="1036"/>
        <v>BUY</v>
      </c>
    </row>
    <row r="3852" spans="1:18" x14ac:dyDescent="0.3">
      <c r="A3852" s="9">
        <v>3849</v>
      </c>
      <c r="B3852" s="11">
        <f t="shared" ca="1" si="1020"/>
        <v>40697</v>
      </c>
      <c r="C3852" s="17">
        <f t="shared" ca="1" si="1021"/>
        <v>5516.75</v>
      </c>
      <c r="D3852" s="42">
        <f t="shared" ca="1" si="1031"/>
        <v>-33.600000000000364</v>
      </c>
      <c r="E3852" s="15">
        <f t="shared" ca="1" si="1023"/>
        <v>0</v>
      </c>
      <c r="F3852" s="15">
        <f t="shared" ca="1" si="1024"/>
        <v>-33.600000000000364</v>
      </c>
      <c r="G3852" s="17">
        <f t="shared" ca="1" si="1032"/>
        <v>22.864285714285739</v>
      </c>
      <c r="H3852" s="17">
        <f t="shared" ca="1" si="1033"/>
        <v>21.596428571428596</v>
      </c>
      <c r="I3852" s="17">
        <f t="shared" ca="1" si="1034"/>
        <v>1.0587067967587231</v>
      </c>
      <c r="J3852" s="23">
        <f t="shared" ca="1" si="1025"/>
        <v>51.425817334725672</v>
      </c>
      <c r="K3852" s="19" t="str">
        <f t="shared" ca="1" si="1026"/>
        <v/>
      </c>
      <c r="L3852" s="19" t="str">
        <f t="shared" ca="1" si="1027"/>
        <v/>
      </c>
      <c r="M3852" s="9" t="str">
        <f t="shared" ca="1" si="1028"/>
        <v/>
      </c>
      <c r="N3852" s="9" t="str">
        <f t="shared" ca="1" si="1029"/>
        <v/>
      </c>
      <c r="O3852" s="11">
        <f t="shared" ca="1" si="1022"/>
        <v>40697</v>
      </c>
      <c r="P3852" s="31">
        <f t="shared" ca="1" si="1035"/>
        <v>89</v>
      </c>
      <c r="Q3852" s="9">
        <f t="shared" ca="1" si="1030"/>
        <v>0</v>
      </c>
      <c r="R3852" s="34" t="str">
        <f t="shared" ca="1" si="1036"/>
        <v>BUY</v>
      </c>
    </row>
    <row r="3853" spans="1:18" x14ac:dyDescent="0.3">
      <c r="A3853" s="9">
        <v>3850</v>
      </c>
      <c r="B3853" s="11">
        <f t="shared" ca="1" si="1020"/>
        <v>40700</v>
      </c>
      <c r="C3853" s="17">
        <f t="shared" ca="1" si="1021"/>
        <v>5532.05</v>
      </c>
      <c r="D3853" s="42">
        <f t="shared" ca="1" si="1031"/>
        <v>15.300000000000182</v>
      </c>
      <c r="E3853" s="15">
        <f t="shared" ca="1" si="1023"/>
        <v>15.300000000000182</v>
      </c>
      <c r="F3853" s="15">
        <f t="shared" ca="1" si="1024"/>
        <v>0</v>
      </c>
      <c r="G3853" s="17">
        <f t="shared" ca="1" si="1032"/>
        <v>23.957142857142895</v>
      </c>
      <c r="H3853" s="17">
        <f t="shared" ca="1" si="1033"/>
        <v>17.307142857142871</v>
      </c>
      <c r="I3853" s="17">
        <f t="shared" ca="1" si="1034"/>
        <v>1.3842344201403229</v>
      </c>
      <c r="J3853" s="23">
        <f t="shared" ca="1" si="1025"/>
        <v>58.057815475160133</v>
      </c>
      <c r="K3853" s="19" t="str">
        <f t="shared" ca="1" si="1026"/>
        <v/>
      </c>
      <c r="L3853" s="19" t="str">
        <f t="shared" ca="1" si="1027"/>
        <v/>
      </c>
      <c r="M3853" s="9" t="str">
        <f t="shared" ca="1" si="1028"/>
        <v/>
      </c>
      <c r="N3853" s="9" t="str">
        <f t="shared" ca="1" si="1029"/>
        <v/>
      </c>
      <c r="O3853" s="11">
        <f t="shared" ca="1" si="1022"/>
        <v>40700</v>
      </c>
      <c r="P3853" s="31">
        <f t="shared" ca="1" si="1035"/>
        <v>89</v>
      </c>
      <c r="Q3853" s="9">
        <f t="shared" ca="1" si="1030"/>
        <v>0</v>
      </c>
      <c r="R3853" s="34" t="str">
        <f t="shared" ca="1" si="1036"/>
        <v>BUY</v>
      </c>
    </row>
    <row r="3854" spans="1:18" x14ac:dyDescent="0.3">
      <c r="A3854" s="9">
        <v>3851</v>
      </c>
      <c r="B3854" s="11">
        <f t="shared" ca="1" si="1020"/>
        <v>40701</v>
      </c>
      <c r="C3854" s="17">
        <f t="shared" ca="1" si="1021"/>
        <v>5556.15</v>
      </c>
      <c r="D3854" s="42">
        <f t="shared" ca="1" si="1031"/>
        <v>24.099999999999454</v>
      </c>
      <c r="E3854" s="15">
        <f t="shared" ca="1" si="1023"/>
        <v>24.099999999999454</v>
      </c>
      <c r="F3854" s="15">
        <f t="shared" ca="1" si="1024"/>
        <v>0</v>
      </c>
      <c r="G3854" s="17">
        <f t="shared" ca="1" si="1032"/>
        <v>25.678571428571427</v>
      </c>
      <c r="H3854" s="17">
        <f t="shared" ca="1" si="1033"/>
        <v>15.996428571428623</v>
      </c>
      <c r="I3854" s="17">
        <f t="shared" ca="1" si="1034"/>
        <v>1.6052690332663488</v>
      </c>
      <c r="J3854" s="23">
        <f t="shared" ca="1" si="1025"/>
        <v>61.616248178935564</v>
      </c>
      <c r="K3854" s="19" t="str">
        <f t="shared" ca="1" si="1026"/>
        <v/>
      </c>
      <c r="L3854" s="19" t="str">
        <f t="shared" ca="1" si="1027"/>
        <v/>
      </c>
      <c r="M3854" s="9" t="str">
        <f t="shared" ca="1" si="1028"/>
        <v/>
      </c>
      <c r="N3854" s="9" t="str">
        <f t="shared" ca="1" si="1029"/>
        <v/>
      </c>
      <c r="O3854" s="11">
        <f t="shared" ca="1" si="1022"/>
        <v>40701</v>
      </c>
      <c r="P3854" s="31">
        <f t="shared" ca="1" si="1035"/>
        <v>89</v>
      </c>
      <c r="Q3854" s="9">
        <f t="shared" ca="1" si="1030"/>
        <v>0</v>
      </c>
      <c r="R3854" s="34" t="str">
        <f t="shared" ca="1" si="1036"/>
        <v>BUY</v>
      </c>
    </row>
    <row r="3855" spans="1:18" x14ac:dyDescent="0.3">
      <c r="A3855" s="9">
        <v>3852</v>
      </c>
      <c r="B3855" s="11">
        <f t="shared" ca="1" si="1020"/>
        <v>40702</v>
      </c>
      <c r="C3855" s="17">
        <f t="shared" ca="1" si="1021"/>
        <v>5526.85</v>
      </c>
      <c r="D3855" s="42">
        <f t="shared" ca="1" si="1031"/>
        <v>-29.299999999999272</v>
      </c>
      <c r="E3855" s="15">
        <f t="shared" ca="1" si="1023"/>
        <v>0</v>
      </c>
      <c r="F3855" s="15">
        <f t="shared" ca="1" si="1024"/>
        <v>-29.299999999999272</v>
      </c>
      <c r="G3855" s="17">
        <f t="shared" ca="1" si="1032"/>
        <v>25.142857142857142</v>
      </c>
      <c r="H3855" s="17">
        <f t="shared" ca="1" si="1033"/>
        <v>18.089285714285715</v>
      </c>
      <c r="I3855" s="17">
        <f t="shared" ca="1" si="1034"/>
        <v>1.3899308983218164</v>
      </c>
      <c r="J3855" s="23">
        <f t="shared" ca="1" si="1025"/>
        <v>58.157786038826934</v>
      </c>
      <c r="K3855" s="19" t="str">
        <f t="shared" ca="1" si="1026"/>
        <v/>
      </c>
      <c r="L3855" s="19" t="str">
        <f t="shared" ca="1" si="1027"/>
        <v/>
      </c>
      <c r="M3855" s="9" t="str">
        <f t="shared" ca="1" si="1028"/>
        <v/>
      </c>
      <c r="N3855" s="9" t="str">
        <f t="shared" ca="1" si="1029"/>
        <v/>
      </c>
      <c r="O3855" s="11">
        <f t="shared" ca="1" si="1022"/>
        <v>40702</v>
      </c>
      <c r="P3855" s="31">
        <f t="shared" ca="1" si="1035"/>
        <v>89</v>
      </c>
      <c r="Q3855" s="9">
        <f t="shared" ca="1" si="1030"/>
        <v>0</v>
      </c>
      <c r="R3855" s="34" t="str">
        <f t="shared" ca="1" si="1036"/>
        <v>BUY</v>
      </c>
    </row>
    <row r="3856" spans="1:18" x14ac:dyDescent="0.3">
      <c r="A3856" s="9">
        <v>3853</v>
      </c>
      <c r="B3856" s="11">
        <f t="shared" ca="1" si="1020"/>
        <v>40703</v>
      </c>
      <c r="C3856" s="17">
        <f t="shared" ca="1" si="1021"/>
        <v>5521.05</v>
      </c>
      <c r="D3856" s="42">
        <f t="shared" ca="1" si="1031"/>
        <v>-5.8000000000001819</v>
      </c>
      <c r="E3856" s="15">
        <f t="shared" ca="1" si="1023"/>
        <v>0</v>
      </c>
      <c r="F3856" s="15">
        <f t="shared" ca="1" si="1024"/>
        <v>-5.8000000000001819</v>
      </c>
      <c r="G3856" s="17">
        <f t="shared" ca="1" si="1032"/>
        <v>20.982142857142858</v>
      </c>
      <c r="H3856" s="17">
        <f t="shared" ca="1" si="1033"/>
        <v>18.503571428571441</v>
      </c>
      <c r="I3856" s="17">
        <f t="shared" ca="1" si="1034"/>
        <v>1.1339509747153051</v>
      </c>
      <c r="J3856" s="23">
        <f t="shared" ca="1" si="1025"/>
        <v>53.138567293777122</v>
      </c>
      <c r="K3856" s="19" t="str">
        <f t="shared" ca="1" si="1026"/>
        <v/>
      </c>
      <c r="L3856" s="19" t="str">
        <f t="shared" ca="1" si="1027"/>
        <v/>
      </c>
      <c r="M3856" s="9" t="str">
        <f t="shared" ca="1" si="1028"/>
        <v/>
      </c>
      <c r="N3856" s="9" t="str">
        <f t="shared" ca="1" si="1029"/>
        <v/>
      </c>
      <c r="O3856" s="11">
        <f t="shared" ca="1" si="1022"/>
        <v>40703</v>
      </c>
      <c r="P3856" s="31">
        <f t="shared" ca="1" si="1035"/>
        <v>89</v>
      </c>
      <c r="Q3856" s="9">
        <f t="shared" ca="1" si="1030"/>
        <v>0</v>
      </c>
      <c r="R3856" s="34" t="str">
        <f t="shared" ca="1" si="1036"/>
        <v>BUY</v>
      </c>
    </row>
    <row r="3857" spans="1:18" x14ac:dyDescent="0.3">
      <c r="A3857" s="9">
        <v>3854</v>
      </c>
      <c r="B3857" s="11">
        <f t="shared" ca="1" si="1020"/>
        <v>40704</v>
      </c>
      <c r="C3857" s="17">
        <f t="shared" ca="1" si="1021"/>
        <v>5485.8</v>
      </c>
      <c r="D3857" s="42">
        <f t="shared" ca="1" si="1031"/>
        <v>-35.25</v>
      </c>
      <c r="E3857" s="15">
        <f t="shared" ca="1" si="1023"/>
        <v>0</v>
      </c>
      <c r="F3857" s="15">
        <f t="shared" ca="1" si="1024"/>
        <v>-35.25</v>
      </c>
      <c r="G3857" s="17">
        <f t="shared" ca="1" si="1032"/>
        <v>20.982142857142858</v>
      </c>
      <c r="H3857" s="17">
        <f t="shared" ca="1" si="1033"/>
        <v>13.892857142857142</v>
      </c>
      <c r="I3857" s="17">
        <f t="shared" ca="1" si="1034"/>
        <v>1.5102827763496145</v>
      </c>
      <c r="J3857" s="23">
        <f t="shared" ca="1" si="1025"/>
        <v>60.16385048643113</v>
      </c>
      <c r="K3857" s="19" t="str">
        <f t="shared" ca="1" si="1026"/>
        <v/>
      </c>
      <c r="L3857" s="19" t="str">
        <f t="shared" ca="1" si="1027"/>
        <v/>
      </c>
      <c r="M3857" s="9" t="str">
        <f t="shared" ca="1" si="1028"/>
        <v/>
      </c>
      <c r="N3857" s="9" t="str">
        <f t="shared" ca="1" si="1029"/>
        <v/>
      </c>
      <c r="O3857" s="11">
        <f t="shared" ca="1" si="1022"/>
        <v>40704</v>
      </c>
      <c r="P3857" s="31">
        <f t="shared" ca="1" si="1035"/>
        <v>89</v>
      </c>
      <c r="Q3857" s="9">
        <f t="shared" ca="1" si="1030"/>
        <v>0</v>
      </c>
      <c r="R3857" s="34" t="str">
        <f t="shared" ca="1" si="1036"/>
        <v>BUY</v>
      </c>
    </row>
    <row r="3858" spans="1:18" x14ac:dyDescent="0.3">
      <c r="A3858" s="9">
        <v>3855</v>
      </c>
      <c r="B3858" s="11">
        <f t="shared" ca="1" si="1020"/>
        <v>40707</v>
      </c>
      <c r="C3858" s="17">
        <f t="shared" ca="1" si="1021"/>
        <v>5482.8</v>
      </c>
      <c r="D3858" s="42">
        <f t="shared" ca="1" si="1031"/>
        <v>-3</v>
      </c>
      <c r="E3858" s="15">
        <f t="shared" ca="1" si="1023"/>
        <v>0</v>
      </c>
      <c r="F3858" s="15">
        <f t="shared" ca="1" si="1024"/>
        <v>-3</v>
      </c>
      <c r="G3858" s="17">
        <f t="shared" ca="1" si="1032"/>
        <v>20.389285714285702</v>
      </c>
      <c r="H3858" s="17">
        <f t="shared" ca="1" si="1033"/>
        <v>14.107142857142858</v>
      </c>
      <c r="I3858" s="17">
        <f t="shared" ca="1" si="1034"/>
        <v>1.4453164556962015</v>
      </c>
      <c r="J3858" s="23">
        <f t="shared" ca="1" si="1025"/>
        <v>59.105497463505522</v>
      </c>
      <c r="K3858" s="19" t="str">
        <f t="shared" ca="1" si="1026"/>
        <v/>
      </c>
      <c r="L3858" s="19" t="str">
        <f t="shared" ca="1" si="1027"/>
        <v/>
      </c>
      <c r="M3858" s="9" t="str">
        <f t="shared" ca="1" si="1028"/>
        <v/>
      </c>
      <c r="N3858" s="9" t="str">
        <f t="shared" ca="1" si="1029"/>
        <v/>
      </c>
      <c r="O3858" s="11">
        <f t="shared" ca="1" si="1022"/>
        <v>40707</v>
      </c>
      <c r="P3858" s="31">
        <f t="shared" ca="1" si="1035"/>
        <v>89</v>
      </c>
      <c r="Q3858" s="9">
        <f t="shared" ca="1" si="1030"/>
        <v>0</v>
      </c>
      <c r="R3858" s="34" t="str">
        <f t="shared" ca="1" si="1036"/>
        <v>BUY</v>
      </c>
    </row>
    <row r="3859" spans="1:18" x14ac:dyDescent="0.3">
      <c r="A3859" s="9">
        <v>3856</v>
      </c>
      <c r="B3859" s="11">
        <f t="shared" ca="1" si="1020"/>
        <v>40708</v>
      </c>
      <c r="C3859" s="17">
        <f t="shared" ca="1" si="1021"/>
        <v>5500.5</v>
      </c>
      <c r="D3859" s="42">
        <f t="shared" ca="1" si="1031"/>
        <v>17.699999999999818</v>
      </c>
      <c r="E3859" s="15">
        <f t="shared" ca="1" si="1023"/>
        <v>17.699999999999818</v>
      </c>
      <c r="F3859" s="15">
        <f t="shared" ca="1" si="1024"/>
        <v>0</v>
      </c>
      <c r="G3859" s="17">
        <f t="shared" ca="1" si="1032"/>
        <v>21.653571428571404</v>
      </c>
      <c r="H3859" s="17">
        <f t="shared" ca="1" si="1033"/>
        <v>10.82857142857139</v>
      </c>
      <c r="I3859" s="17">
        <f t="shared" ca="1" si="1034"/>
        <v>1.9996701846965748</v>
      </c>
      <c r="J3859" s="23">
        <f t="shared" ca="1" si="1025"/>
        <v>66.663001649257893</v>
      </c>
      <c r="K3859" s="19" t="str">
        <f t="shared" ca="1" si="1026"/>
        <v/>
      </c>
      <c r="L3859" s="19" t="str">
        <f t="shared" ca="1" si="1027"/>
        <v/>
      </c>
      <c r="M3859" s="9" t="str">
        <f t="shared" ca="1" si="1028"/>
        <v/>
      </c>
      <c r="N3859" s="9" t="str">
        <f t="shared" ca="1" si="1029"/>
        <v/>
      </c>
      <c r="O3859" s="11">
        <f t="shared" ca="1" si="1022"/>
        <v>40708</v>
      </c>
      <c r="P3859" s="31">
        <f t="shared" ca="1" si="1035"/>
        <v>89</v>
      </c>
      <c r="Q3859" s="9">
        <f t="shared" ca="1" si="1030"/>
        <v>0</v>
      </c>
      <c r="R3859" s="34" t="str">
        <f t="shared" ca="1" si="1036"/>
        <v>BUY</v>
      </c>
    </row>
    <row r="3860" spans="1:18" x14ac:dyDescent="0.3">
      <c r="A3860" s="9">
        <v>3857</v>
      </c>
      <c r="B3860" s="11">
        <f t="shared" ca="1" si="1020"/>
        <v>40709</v>
      </c>
      <c r="C3860" s="17">
        <f t="shared" ca="1" si="1021"/>
        <v>5447.5</v>
      </c>
      <c r="D3860" s="42">
        <f t="shared" ca="1" si="1031"/>
        <v>-53</v>
      </c>
      <c r="E3860" s="15">
        <f t="shared" ca="1" si="1023"/>
        <v>0</v>
      </c>
      <c r="F3860" s="15">
        <f t="shared" ca="1" si="1024"/>
        <v>-53</v>
      </c>
      <c r="G3860" s="17">
        <f t="shared" ca="1" si="1032"/>
        <v>17.124999999999936</v>
      </c>
      <c r="H3860" s="17">
        <f t="shared" ca="1" si="1033"/>
        <v>14.614285714285675</v>
      </c>
      <c r="I3860" s="17">
        <f t="shared" ca="1" si="1034"/>
        <v>1.1717986314760496</v>
      </c>
      <c r="J3860" s="23">
        <f t="shared" ca="1" si="1025"/>
        <v>53.955215483290175</v>
      </c>
      <c r="K3860" s="19" t="str">
        <f t="shared" ca="1" si="1026"/>
        <v/>
      </c>
      <c r="L3860" s="19" t="str">
        <f t="shared" ca="1" si="1027"/>
        <v/>
      </c>
      <c r="M3860" s="9" t="str">
        <f t="shared" ca="1" si="1028"/>
        <v/>
      </c>
      <c r="N3860" s="9" t="str">
        <f t="shared" ca="1" si="1029"/>
        <v/>
      </c>
      <c r="O3860" s="11">
        <f t="shared" ca="1" si="1022"/>
        <v>40709</v>
      </c>
      <c r="P3860" s="31">
        <f t="shared" ca="1" si="1035"/>
        <v>89</v>
      </c>
      <c r="Q3860" s="9">
        <f t="shared" ca="1" si="1030"/>
        <v>0</v>
      </c>
      <c r="R3860" s="34" t="str">
        <f t="shared" ca="1" si="1036"/>
        <v>BUY</v>
      </c>
    </row>
    <row r="3861" spans="1:18" x14ac:dyDescent="0.3">
      <c r="A3861" s="9">
        <v>3858</v>
      </c>
      <c r="B3861" s="11">
        <f t="shared" ca="1" si="1020"/>
        <v>40710</v>
      </c>
      <c r="C3861" s="17">
        <f t="shared" ca="1" si="1021"/>
        <v>5396.75</v>
      </c>
      <c r="D3861" s="42">
        <f t="shared" ca="1" si="1031"/>
        <v>-50.75</v>
      </c>
      <c r="E3861" s="15">
        <f t="shared" ca="1" si="1023"/>
        <v>0</v>
      </c>
      <c r="F3861" s="15">
        <f t="shared" ca="1" si="1024"/>
        <v>-50.75</v>
      </c>
      <c r="G3861" s="17">
        <f t="shared" ca="1" si="1032"/>
        <v>12.571428571428507</v>
      </c>
      <c r="H3861" s="17">
        <f t="shared" ca="1" si="1033"/>
        <v>18.239285714285675</v>
      </c>
      <c r="I3861" s="17">
        <f t="shared" ca="1" si="1034"/>
        <v>0.68925004895241626</v>
      </c>
      <c r="J3861" s="23">
        <f t="shared" ca="1" si="1025"/>
        <v>40.802132838761956</v>
      </c>
      <c r="K3861" s="19" t="str">
        <f t="shared" ca="1" si="1026"/>
        <v/>
      </c>
      <c r="L3861" s="19" t="str">
        <f t="shared" ca="1" si="1027"/>
        <v/>
      </c>
      <c r="M3861" s="9" t="str">
        <f t="shared" ca="1" si="1028"/>
        <v/>
      </c>
      <c r="N3861" s="9" t="str">
        <f t="shared" ca="1" si="1029"/>
        <v/>
      </c>
      <c r="O3861" s="11">
        <f t="shared" ca="1" si="1022"/>
        <v>40710</v>
      </c>
      <c r="P3861" s="31">
        <f t="shared" ca="1" si="1035"/>
        <v>89</v>
      </c>
      <c r="Q3861" s="9">
        <f t="shared" ca="1" si="1030"/>
        <v>0</v>
      </c>
      <c r="R3861" s="34" t="str">
        <f t="shared" ca="1" si="1036"/>
        <v>BUY</v>
      </c>
    </row>
    <row r="3862" spans="1:18" x14ac:dyDescent="0.3">
      <c r="A3862" s="9">
        <v>3859</v>
      </c>
      <c r="B3862" s="11">
        <f t="shared" ca="1" si="1020"/>
        <v>40711</v>
      </c>
      <c r="C3862" s="17">
        <f t="shared" ca="1" si="1021"/>
        <v>5366.4</v>
      </c>
      <c r="D3862" s="42">
        <f t="shared" ca="1" si="1031"/>
        <v>-30.350000000000364</v>
      </c>
      <c r="E3862" s="15">
        <f t="shared" ca="1" si="1023"/>
        <v>0</v>
      </c>
      <c r="F3862" s="15">
        <f t="shared" ca="1" si="1024"/>
        <v>-30.350000000000364</v>
      </c>
      <c r="G3862" s="17">
        <f t="shared" ca="1" si="1032"/>
        <v>12.571428571428507</v>
      </c>
      <c r="H3862" s="17">
        <f t="shared" ca="1" si="1033"/>
        <v>20.192857142857129</v>
      </c>
      <c r="I3862" s="17">
        <f t="shared" ca="1" si="1034"/>
        <v>0.62256809338521124</v>
      </c>
      <c r="J3862" s="23">
        <f t="shared" ca="1" si="1025"/>
        <v>38.369304556354813</v>
      </c>
      <c r="K3862" s="19" t="str">
        <f t="shared" ca="1" si="1026"/>
        <v/>
      </c>
      <c r="L3862" s="19" t="str">
        <f t="shared" ca="1" si="1027"/>
        <v/>
      </c>
      <c r="M3862" s="9" t="str">
        <f t="shared" ca="1" si="1028"/>
        <v/>
      </c>
      <c r="N3862" s="9" t="str">
        <f t="shared" ca="1" si="1029"/>
        <v/>
      </c>
      <c r="O3862" s="11">
        <f t="shared" ca="1" si="1022"/>
        <v>40711</v>
      </c>
      <c r="P3862" s="31">
        <f t="shared" ca="1" si="1035"/>
        <v>89</v>
      </c>
      <c r="Q3862" s="9">
        <f t="shared" ca="1" si="1030"/>
        <v>0</v>
      </c>
      <c r="R3862" s="34" t="str">
        <f t="shared" ca="1" si="1036"/>
        <v>BUY</v>
      </c>
    </row>
    <row r="3863" spans="1:18" x14ac:dyDescent="0.3">
      <c r="A3863" s="9">
        <v>3860</v>
      </c>
      <c r="B3863" s="11">
        <f t="shared" ca="1" si="1020"/>
        <v>40714</v>
      </c>
      <c r="C3863" s="17">
        <f t="shared" ca="1" si="1021"/>
        <v>5257.9</v>
      </c>
      <c r="D3863" s="42">
        <f t="shared" ca="1" si="1031"/>
        <v>-108.5</v>
      </c>
      <c r="E3863" s="15">
        <f t="shared" ca="1" si="1023"/>
        <v>0</v>
      </c>
      <c r="F3863" s="15">
        <f t="shared" ca="1" si="1024"/>
        <v>-108.5</v>
      </c>
      <c r="G3863" s="17">
        <f t="shared" ca="1" si="1032"/>
        <v>6.3535714285714153</v>
      </c>
      <c r="H3863" s="17">
        <f t="shared" ca="1" si="1033"/>
        <v>27.942857142857129</v>
      </c>
      <c r="I3863" s="17">
        <f t="shared" ca="1" si="1034"/>
        <v>0.22737730061349656</v>
      </c>
      <c r="J3863" s="23">
        <f t="shared" ca="1" si="1025"/>
        <v>18.525460793502006</v>
      </c>
      <c r="K3863" s="19" t="str">
        <f t="shared" ca="1" si="1026"/>
        <v>BUY</v>
      </c>
      <c r="L3863" s="19" t="str">
        <f t="shared" ca="1" si="1027"/>
        <v/>
      </c>
      <c r="M3863" s="9" t="str">
        <f t="shared" ca="1" si="1028"/>
        <v/>
      </c>
      <c r="N3863" s="9" t="str">
        <f t="shared" ca="1" si="1029"/>
        <v/>
      </c>
      <c r="O3863" s="11">
        <f t="shared" ca="1" si="1022"/>
        <v>40714</v>
      </c>
      <c r="P3863" s="31">
        <f t="shared" ca="1" si="1035"/>
        <v>89</v>
      </c>
      <c r="Q3863" s="9">
        <f t="shared" ca="1" si="1030"/>
        <v>0</v>
      </c>
      <c r="R3863" s="34" t="str">
        <f t="shared" ca="1" si="1036"/>
        <v>BUY</v>
      </c>
    </row>
    <row r="3864" spans="1:18" x14ac:dyDescent="0.3">
      <c r="A3864" s="9">
        <v>3861</v>
      </c>
      <c r="B3864" s="11">
        <f t="shared" ca="1" si="1020"/>
        <v>40715</v>
      </c>
      <c r="C3864" s="17">
        <f t="shared" ca="1" si="1021"/>
        <v>5275.85</v>
      </c>
      <c r="D3864" s="42">
        <f t="shared" ca="1" si="1031"/>
        <v>17.950000000000728</v>
      </c>
      <c r="E3864" s="15">
        <f t="shared" ca="1" si="1023"/>
        <v>17.950000000000728</v>
      </c>
      <c r="F3864" s="15">
        <f t="shared" ca="1" si="1024"/>
        <v>0</v>
      </c>
      <c r="G3864" s="17">
        <f t="shared" ca="1" si="1032"/>
        <v>5.3607142857142991</v>
      </c>
      <c r="H3864" s="17">
        <f t="shared" ca="1" si="1033"/>
        <v>27.942857142857129</v>
      </c>
      <c r="I3864" s="17">
        <f t="shared" ca="1" si="1034"/>
        <v>0.19184560327198422</v>
      </c>
      <c r="J3864" s="23">
        <f t="shared" ca="1" si="1025"/>
        <v>16.096514745308355</v>
      </c>
      <c r="K3864" s="19" t="str">
        <f t="shared" ca="1" si="1026"/>
        <v>BUY</v>
      </c>
      <c r="L3864" s="19" t="str">
        <f t="shared" ca="1" si="1027"/>
        <v/>
      </c>
      <c r="M3864" s="9" t="str">
        <f t="shared" ca="1" si="1028"/>
        <v/>
      </c>
      <c r="N3864" s="9" t="str">
        <f t="shared" ca="1" si="1029"/>
        <v/>
      </c>
      <c r="O3864" s="11">
        <f t="shared" ca="1" si="1022"/>
        <v>40715</v>
      </c>
      <c r="P3864" s="31">
        <f t="shared" ca="1" si="1035"/>
        <v>89</v>
      </c>
      <c r="Q3864" s="9">
        <f t="shared" ca="1" si="1030"/>
        <v>0</v>
      </c>
      <c r="R3864" s="34" t="str">
        <f t="shared" ca="1" si="1036"/>
        <v>BUY</v>
      </c>
    </row>
    <row r="3865" spans="1:18" x14ac:dyDescent="0.3">
      <c r="A3865" s="9">
        <v>3862</v>
      </c>
      <c r="B3865" s="11">
        <f t="shared" ca="1" si="1020"/>
        <v>40716</v>
      </c>
      <c r="C3865" s="17">
        <f t="shared" ca="1" si="1021"/>
        <v>5278.3</v>
      </c>
      <c r="D3865" s="42">
        <f t="shared" ca="1" si="1031"/>
        <v>2.4499999999998181</v>
      </c>
      <c r="E3865" s="15">
        <f t="shared" ca="1" si="1023"/>
        <v>2.4499999999998181</v>
      </c>
      <c r="F3865" s="15">
        <f t="shared" ca="1" si="1024"/>
        <v>0</v>
      </c>
      <c r="G3865" s="17">
        <f t="shared" ca="1" si="1032"/>
        <v>5.5357142857142856</v>
      </c>
      <c r="H3865" s="17">
        <f t="shared" ca="1" si="1033"/>
        <v>24.967857142857156</v>
      </c>
      <c r="I3865" s="17">
        <f t="shared" ca="1" si="1034"/>
        <v>0.22171363181233003</v>
      </c>
      <c r="J3865" s="23">
        <f t="shared" ca="1" si="1025"/>
        <v>18.147757873785267</v>
      </c>
      <c r="K3865" s="19" t="str">
        <f t="shared" ca="1" si="1026"/>
        <v>BUY</v>
      </c>
      <c r="L3865" s="19" t="str">
        <f t="shared" ca="1" si="1027"/>
        <v/>
      </c>
      <c r="M3865" s="9" t="str">
        <f t="shared" ca="1" si="1028"/>
        <v/>
      </c>
      <c r="N3865" s="9" t="str">
        <f t="shared" ca="1" si="1029"/>
        <v/>
      </c>
      <c r="O3865" s="11">
        <f t="shared" ca="1" si="1022"/>
        <v>40716</v>
      </c>
      <c r="P3865" s="31">
        <f t="shared" ca="1" si="1035"/>
        <v>89</v>
      </c>
      <c r="Q3865" s="9">
        <f t="shared" ca="1" si="1030"/>
        <v>0</v>
      </c>
      <c r="R3865" s="34" t="str">
        <f t="shared" ca="1" si="1036"/>
        <v>BUY</v>
      </c>
    </row>
    <row r="3866" spans="1:18" x14ac:dyDescent="0.3">
      <c r="A3866" s="9">
        <v>3863</v>
      </c>
      <c r="B3866" s="11">
        <f t="shared" ca="1" si="1020"/>
        <v>40717</v>
      </c>
      <c r="C3866" s="17">
        <f t="shared" ca="1" si="1021"/>
        <v>5320</v>
      </c>
      <c r="D3866" s="42">
        <f t="shared" ca="1" si="1031"/>
        <v>41.699999999999818</v>
      </c>
      <c r="E3866" s="15">
        <f t="shared" ca="1" si="1023"/>
        <v>41.699999999999818</v>
      </c>
      <c r="F3866" s="15">
        <f t="shared" ca="1" si="1024"/>
        <v>0</v>
      </c>
      <c r="G3866" s="17">
        <f t="shared" ca="1" si="1032"/>
        <v>8.5142857142857018</v>
      </c>
      <c r="H3866" s="17">
        <f t="shared" ca="1" si="1033"/>
        <v>22.567857142857129</v>
      </c>
      <c r="I3866" s="17">
        <f t="shared" ca="1" si="1034"/>
        <v>0.37727488526665581</v>
      </c>
      <c r="J3866" s="23">
        <f t="shared" ca="1" si="1025"/>
        <v>27.392853039181873</v>
      </c>
      <c r="K3866" s="19" t="str">
        <f t="shared" ca="1" si="1026"/>
        <v>BUY</v>
      </c>
      <c r="L3866" s="19" t="str">
        <f t="shared" ca="1" si="1027"/>
        <v/>
      </c>
      <c r="M3866" s="9" t="str">
        <f t="shared" ca="1" si="1028"/>
        <v/>
      </c>
      <c r="N3866" s="9" t="str">
        <f t="shared" ca="1" si="1029"/>
        <v/>
      </c>
      <c r="O3866" s="11">
        <f t="shared" ca="1" si="1022"/>
        <v>40717</v>
      </c>
      <c r="P3866" s="31">
        <f t="shared" ca="1" si="1035"/>
        <v>89</v>
      </c>
      <c r="Q3866" s="9">
        <f t="shared" ca="1" si="1030"/>
        <v>0</v>
      </c>
      <c r="R3866" s="34" t="str">
        <f t="shared" ca="1" si="1036"/>
        <v>BUY</v>
      </c>
    </row>
    <row r="3867" spans="1:18" x14ac:dyDescent="0.3">
      <c r="A3867" s="9">
        <v>3864</v>
      </c>
      <c r="B3867" s="11">
        <f t="shared" ca="1" si="1020"/>
        <v>40718</v>
      </c>
      <c r="C3867" s="17">
        <f t="shared" ca="1" si="1021"/>
        <v>5471.25</v>
      </c>
      <c r="D3867" s="42">
        <f t="shared" ca="1" si="1031"/>
        <v>151.25</v>
      </c>
      <c r="E3867" s="15">
        <f t="shared" ca="1" si="1023"/>
        <v>151.25</v>
      </c>
      <c r="F3867" s="15">
        <f t="shared" ca="1" si="1024"/>
        <v>0</v>
      </c>
      <c r="G3867" s="17">
        <f t="shared" ca="1" si="1032"/>
        <v>18.224999999999973</v>
      </c>
      <c r="H3867" s="17">
        <f t="shared" ca="1" si="1033"/>
        <v>22.567857142857129</v>
      </c>
      <c r="I3867" s="17">
        <f t="shared" ca="1" si="1034"/>
        <v>0.80756448805190628</v>
      </c>
      <c r="J3867" s="23">
        <f t="shared" ca="1" si="1025"/>
        <v>44.676939240063014</v>
      </c>
      <c r="K3867" s="19" t="str">
        <f t="shared" ca="1" si="1026"/>
        <v/>
      </c>
      <c r="L3867" s="19" t="str">
        <f t="shared" ca="1" si="1027"/>
        <v/>
      </c>
      <c r="M3867" s="9" t="str">
        <f t="shared" ca="1" si="1028"/>
        <v/>
      </c>
      <c r="N3867" s="9" t="str">
        <f t="shared" ca="1" si="1029"/>
        <v/>
      </c>
      <c r="O3867" s="11">
        <f t="shared" ca="1" si="1022"/>
        <v>40718</v>
      </c>
      <c r="P3867" s="31">
        <f t="shared" ca="1" si="1035"/>
        <v>89</v>
      </c>
      <c r="Q3867" s="9">
        <f t="shared" ca="1" si="1030"/>
        <v>0</v>
      </c>
      <c r="R3867" s="34" t="str">
        <f t="shared" ca="1" si="1036"/>
        <v>BUY</v>
      </c>
    </row>
    <row r="3868" spans="1:18" x14ac:dyDescent="0.3">
      <c r="A3868" s="9">
        <v>3865</v>
      </c>
      <c r="B3868" s="11">
        <f t="shared" ca="1" si="1020"/>
        <v>40721</v>
      </c>
      <c r="C3868" s="17">
        <f t="shared" ca="1" si="1021"/>
        <v>5526.6</v>
      </c>
      <c r="D3868" s="42">
        <f t="shared" ca="1" si="1031"/>
        <v>55.350000000000364</v>
      </c>
      <c r="E3868" s="15">
        <f t="shared" ca="1" si="1023"/>
        <v>55.350000000000364</v>
      </c>
      <c r="F3868" s="15">
        <f t="shared" ca="1" si="1024"/>
        <v>0</v>
      </c>
      <c r="G3868" s="17">
        <f t="shared" ca="1" si="1032"/>
        <v>20.457142857142895</v>
      </c>
      <c r="H3868" s="17">
        <f t="shared" ca="1" si="1033"/>
        <v>22.567857142857129</v>
      </c>
      <c r="I3868" s="17">
        <f t="shared" ca="1" si="1034"/>
        <v>0.90647254312391423</v>
      </c>
      <c r="J3868" s="23">
        <f t="shared" ca="1" si="1025"/>
        <v>47.547107163609262</v>
      </c>
      <c r="K3868" s="19" t="str">
        <f t="shared" ca="1" si="1026"/>
        <v/>
      </c>
      <c r="L3868" s="19" t="str">
        <f t="shared" ca="1" si="1027"/>
        <v/>
      </c>
      <c r="M3868" s="9" t="str">
        <f t="shared" ca="1" si="1028"/>
        <v/>
      </c>
      <c r="N3868" s="9" t="str">
        <f t="shared" ca="1" si="1029"/>
        <v/>
      </c>
      <c r="O3868" s="11">
        <f t="shared" ca="1" si="1022"/>
        <v>40721</v>
      </c>
      <c r="P3868" s="31">
        <f t="shared" ca="1" si="1035"/>
        <v>89</v>
      </c>
      <c r="Q3868" s="9">
        <f t="shared" ca="1" si="1030"/>
        <v>0</v>
      </c>
      <c r="R3868" s="34" t="str">
        <f t="shared" ca="1" si="1036"/>
        <v>BUY</v>
      </c>
    </row>
    <row r="3869" spans="1:18" x14ac:dyDescent="0.3">
      <c r="A3869" s="9">
        <v>3866</v>
      </c>
      <c r="B3869" s="11">
        <f t="shared" ca="1" si="1020"/>
        <v>40722</v>
      </c>
      <c r="C3869" s="17">
        <f t="shared" ca="1" si="1021"/>
        <v>5545.3</v>
      </c>
      <c r="D3869" s="42">
        <f t="shared" ca="1" si="1031"/>
        <v>18.699999999999818</v>
      </c>
      <c r="E3869" s="15">
        <f t="shared" ca="1" si="1023"/>
        <v>18.699999999999818</v>
      </c>
      <c r="F3869" s="15">
        <f t="shared" ca="1" si="1024"/>
        <v>0</v>
      </c>
      <c r="G3869" s="17">
        <f t="shared" ca="1" si="1032"/>
        <v>21.792857142857169</v>
      </c>
      <c r="H3869" s="17">
        <f t="shared" ca="1" si="1033"/>
        <v>20.475000000000041</v>
      </c>
      <c r="I3869" s="17">
        <f t="shared" ca="1" si="1034"/>
        <v>1.0643642072213493</v>
      </c>
      <c r="J3869" s="23">
        <f t="shared" ca="1" si="1025"/>
        <v>51.558935361216712</v>
      </c>
      <c r="K3869" s="19" t="str">
        <f t="shared" ca="1" si="1026"/>
        <v/>
      </c>
      <c r="L3869" s="19" t="str">
        <f t="shared" ca="1" si="1027"/>
        <v/>
      </c>
      <c r="M3869" s="9" t="str">
        <f t="shared" ca="1" si="1028"/>
        <v/>
      </c>
      <c r="N3869" s="9" t="str">
        <f t="shared" ca="1" si="1029"/>
        <v/>
      </c>
      <c r="O3869" s="11">
        <f t="shared" ca="1" si="1022"/>
        <v>40722</v>
      </c>
      <c r="P3869" s="31">
        <f t="shared" ca="1" si="1035"/>
        <v>89</v>
      </c>
      <c r="Q3869" s="9">
        <f t="shared" ca="1" si="1030"/>
        <v>0</v>
      </c>
      <c r="R3869" s="34" t="str">
        <f t="shared" ca="1" si="1036"/>
        <v>BUY</v>
      </c>
    </row>
    <row r="3870" spans="1:18" x14ac:dyDescent="0.3">
      <c r="A3870" s="9">
        <v>3867</v>
      </c>
      <c r="B3870" s="11">
        <f t="shared" ca="1" si="1020"/>
        <v>40723</v>
      </c>
      <c r="C3870" s="17">
        <f t="shared" ca="1" si="1021"/>
        <v>5600.45</v>
      </c>
      <c r="D3870" s="42">
        <f t="shared" ca="1" si="1031"/>
        <v>55.149999999999636</v>
      </c>
      <c r="E3870" s="15">
        <f t="shared" ca="1" si="1023"/>
        <v>55.149999999999636</v>
      </c>
      <c r="F3870" s="15">
        <f t="shared" ca="1" si="1024"/>
        <v>0</v>
      </c>
      <c r="G3870" s="17">
        <f t="shared" ca="1" si="1032"/>
        <v>25.732142857142858</v>
      </c>
      <c r="H3870" s="17">
        <f t="shared" ca="1" si="1033"/>
        <v>20.060714285714312</v>
      </c>
      <c r="I3870" s="17">
        <f t="shared" ca="1" si="1034"/>
        <v>1.2827131920954229</v>
      </c>
      <c r="J3870" s="23">
        <f t="shared" ca="1" si="1025"/>
        <v>56.192481672126</v>
      </c>
      <c r="K3870" s="19" t="str">
        <f t="shared" ca="1" si="1026"/>
        <v/>
      </c>
      <c r="L3870" s="19" t="str">
        <f t="shared" ca="1" si="1027"/>
        <v/>
      </c>
      <c r="M3870" s="9" t="str">
        <f t="shared" ca="1" si="1028"/>
        <v/>
      </c>
      <c r="N3870" s="9" t="str">
        <f t="shared" ca="1" si="1029"/>
        <v/>
      </c>
      <c r="O3870" s="11">
        <f t="shared" ca="1" si="1022"/>
        <v>40723</v>
      </c>
      <c r="P3870" s="31">
        <f t="shared" ca="1" si="1035"/>
        <v>89</v>
      </c>
      <c r="Q3870" s="9">
        <f t="shared" ca="1" si="1030"/>
        <v>0</v>
      </c>
      <c r="R3870" s="34" t="str">
        <f t="shared" ca="1" si="1036"/>
        <v>BUY</v>
      </c>
    </row>
    <row r="3871" spans="1:18" x14ac:dyDescent="0.3">
      <c r="A3871" s="9">
        <v>3868</v>
      </c>
      <c r="B3871" s="11">
        <f t="shared" ca="1" si="1020"/>
        <v>40724</v>
      </c>
      <c r="C3871" s="17">
        <f t="shared" ca="1" si="1021"/>
        <v>5647.4</v>
      </c>
      <c r="D3871" s="42">
        <f t="shared" ca="1" si="1031"/>
        <v>46.949999999999818</v>
      </c>
      <c r="E3871" s="15">
        <f t="shared" ca="1" si="1023"/>
        <v>46.949999999999818</v>
      </c>
      <c r="F3871" s="15">
        <f t="shared" ca="1" si="1024"/>
        <v>0</v>
      </c>
      <c r="G3871" s="17">
        <f t="shared" ca="1" si="1032"/>
        <v>29.085714285714271</v>
      </c>
      <c r="H3871" s="17">
        <f t="shared" ca="1" si="1033"/>
        <v>17.542857142857169</v>
      </c>
      <c r="I3871" s="17">
        <f t="shared" ca="1" si="1034"/>
        <v>1.6579804560260554</v>
      </c>
      <c r="J3871" s="23">
        <f t="shared" ca="1" si="1025"/>
        <v>62.377450980392112</v>
      </c>
      <c r="K3871" s="19" t="str">
        <f t="shared" ca="1" si="1026"/>
        <v/>
      </c>
      <c r="L3871" s="19" t="str">
        <f t="shared" ca="1" si="1027"/>
        <v/>
      </c>
      <c r="M3871" s="9" t="str">
        <f t="shared" ca="1" si="1028"/>
        <v/>
      </c>
      <c r="N3871" s="9" t="str">
        <f t="shared" ca="1" si="1029"/>
        <v/>
      </c>
      <c r="O3871" s="11">
        <f t="shared" ca="1" si="1022"/>
        <v>40724</v>
      </c>
      <c r="P3871" s="31">
        <f t="shared" ca="1" si="1035"/>
        <v>89</v>
      </c>
      <c r="Q3871" s="9">
        <f t="shared" ca="1" si="1030"/>
        <v>0</v>
      </c>
      <c r="R3871" s="34" t="str">
        <f t="shared" ca="1" si="1036"/>
        <v>BUY</v>
      </c>
    </row>
    <row r="3872" spans="1:18" x14ac:dyDescent="0.3">
      <c r="A3872" s="9">
        <v>3869</v>
      </c>
      <c r="B3872" s="11">
        <f t="shared" ca="1" si="1020"/>
        <v>40725</v>
      </c>
      <c r="C3872" s="17">
        <f t="shared" ca="1" si="1021"/>
        <v>5627.2</v>
      </c>
      <c r="D3872" s="42">
        <f t="shared" ca="1" si="1031"/>
        <v>-20.199999999999818</v>
      </c>
      <c r="E3872" s="15">
        <f t="shared" ca="1" si="1023"/>
        <v>0</v>
      </c>
      <c r="F3872" s="15">
        <f t="shared" ca="1" si="1024"/>
        <v>-20.199999999999818</v>
      </c>
      <c r="G3872" s="17">
        <f t="shared" ca="1" si="1032"/>
        <v>29.085714285714271</v>
      </c>
      <c r="H3872" s="17">
        <f t="shared" ca="1" si="1033"/>
        <v>18.771428571428583</v>
      </c>
      <c r="I3872" s="17">
        <f t="shared" ca="1" si="1034"/>
        <v>1.549467275494671</v>
      </c>
      <c r="J3872" s="23">
        <f t="shared" ca="1" si="1025"/>
        <v>60.776119402985046</v>
      </c>
      <c r="K3872" s="19" t="str">
        <f t="shared" ca="1" si="1026"/>
        <v/>
      </c>
      <c r="L3872" s="19" t="str">
        <f t="shared" ca="1" si="1027"/>
        <v/>
      </c>
      <c r="M3872" s="9" t="str">
        <f t="shared" ca="1" si="1028"/>
        <v/>
      </c>
      <c r="N3872" s="9" t="str">
        <f t="shared" ca="1" si="1029"/>
        <v/>
      </c>
      <c r="O3872" s="11">
        <f t="shared" ca="1" si="1022"/>
        <v>40725</v>
      </c>
      <c r="P3872" s="31">
        <f t="shared" ca="1" si="1035"/>
        <v>89</v>
      </c>
      <c r="Q3872" s="9">
        <f t="shared" ca="1" si="1030"/>
        <v>0</v>
      </c>
      <c r="R3872" s="34" t="str">
        <f t="shared" ca="1" si="1036"/>
        <v>BUY</v>
      </c>
    </row>
    <row r="3873" spans="1:18" x14ac:dyDescent="0.3">
      <c r="A3873" s="9">
        <v>3870</v>
      </c>
      <c r="B3873" s="11">
        <f t="shared" ca="1" si="1020"/>
        <v>40728</v>
      </c>
      <c r="C3873" s="17">
        <f t="shared" ca="1" si="1021"/>
        <v>5650.5</v>
      </c>
      <c r="D3873" s="42">
        <f t="shared" ca="1" si="1031"/>
        <v>23.300000000000182</v>
      </c>
      <c r="E3873" s="15">
        <f t="shared" ca="1" si="1023"/>
        <v>23.300000000000182</v>
      </c>
      <c r="F3873" s="15">
        <f t="shared" ca="1" si="1024"/>
        <v>0</v>
      </c>
      <c r="G3873" s="17">
        <f t="shared" ca="1" si="1032"/>
        <v>29.485714285714298</v>
      </c>
      <c r="H3873" s="17">
        <f t="shared" ca="1" si="1033"/>
        <v>18.771428571428583</v>
      </c>
      <c r="I3873" s="17">
        <f t="shared" ca="1" si="1034"/>
        <v>1.5707762557077622</v>
      </c>
      <c r="J3873" s="23">
        <f t="shared" ca="1" si="1025"/>
        <v>61.10124333925399</v>
      </c>
      <c r="K3873" s="19" t="str">
        <f t="shared" ca="1" si="1026"/>
        <v/>
      </c>
      <c r="L3873" s="19" t="str">
        <f t="shared" ca="1" si="1027"/>
        <v/>
      </c>
      <c r="M3873" s="9" t="str">
        <f t="shared" ca="1" si="1028"/>
        <v/>
      </c>
      <c r="N3873" s="9" t="str">
        <f t="shared" ca="1" si="1029"/>
        <v/>
      </c>
      <c r="O3873" s="11">
        <f t="shared" ca="1" si="1022"/>
        <v>40728</v>
      </c>
      <c r="P3873" s="31">
        <f t="shared" ca="1" si="1035"/>
        <v>89</v>
      </c>
      <c r="Q3873" s="9">
        <f t="shared" ca="1" si="1030"/>
        <v>0</v>
      </c>
      <c r="R3873" s="34" t="str">
        <f t="shared" ca="1" si="1036"/>
        <v>BUY</v>
      </c>
    </row>
    <row r="3874" spans="1:18" x14ac:dyDescent="0.3">
      <c r="A3874" s="9">
        <v>3871</v>
      </c>
      <c r="B3874" s="11">
        <f t="shared" ca="1" si="1020"/>
        <v>40729</v>
      </c>
      <c r="C3874" s="17">
        <f t="shared" ca="1" si="1021"/>
        <v>5632.1</v>
      </c>
      <c r="D3874" s="42">
        <f t="shared" ca="1" si="1031"/>
        <v>-18.399999999999636</v>
      </c>
      <c r="E3874" s="15">
        <f t="shared" ca="1" si="1023"/>
        <v>0</v>
      </c>
      <c r="F3874" s="15">
        <f t="shared" ca="1" si="1024"/>
        <v>-18.399999999999636</v>
      </c>
      <c r="G3874" s="17">
        <f t="shared" ca="1" si="1032"/>
        <v>29.485714285714298</v>
      </c>
      <c r="H3874" s="17">
        <f t="shared" ca="1" si="1033"/>
        <v>16.299999999999986</v>
      </c>
      <c r="I3874" s="17">
        <f t="shared" ca="1" si="1034"/>
        <v>1.8089395267309401</v>
      </c>
      <c r="J3874" s="23">
        <f t="shared" ca="1" si="1025"/>
        <v>64.399375975039035</v>
      </c>
      <c r="K3874" s="19" t="str">
        <f t="shared" ca="1" si="1026"/>
        <v/>
      </c>
      <c r="L3874" s="19" t="str">
        <f t="shared" ca="1" si="1027"/>
        <v/>
      </c>
      <c r="M3874" s="9" t="str">
        <f t="shared" ca="1" si="1028"/>
        <v/>
      </c>
      <c r="N3874" s="9" t="str">
        <f t="shared" ca="1" si="1029"/>
        <v/>
      </c>
      <c r="O3874" s="11">
        <f t="shared" ca="1" si="1022"/>
        <v>40729</v>
      </c>
      <c r="P3874" s="31">
        <f t="shared" ca="1" si="1035"/>
        <v>89</v>
      </c>
      <c r="Q3874" s="9">
        <f t="shared" ca="1" si="1030"/>
        <v>0</v>
      </c>
      <c r="R3874" s="34" t="str">
        <f t="shared" ca="1" si="1036"/>
        <v>BUY</v>
      </c>
    </row>
    <row r="3875" spans="1:18" x14ac:dyDescent="0.3">
      <c r="A3875" s="9">
        <v>3872</v>
      </c>
      <c r="B3875" s="11">
        <f t="shared" ca="1" si="1020"/>
        <v>40730</v>
      </c>
      <c r="C3875" s="17">
        <f t="shared" ca="1" si="1021"/>
        <v>5625.45</v>
      </c>
      <c r="D3875" s="42">
        <f t="shared" ca="1" si="1031"/>
        <v>-6.6500000000005457</v>
      </c>
      <c r="E3875" s="15">
        <f t="shared" ca="1" si="1023"/>
        <v>0</v>
      </c>
      <c r="F3875" s="15">
        <f t="shared" ca="1" si="1024"/>
        <v>-6.6500000000005457</v>
      </c>
      <c r="G3875" s="17">
        <f t="shared" ca="1" si="1032"/>
        <v>29.485714285714298</v>
      </c>
      <c r="H3875" s="17">
        <f t="shared" ca="1" si="1033"/>
        <v>13.150000000000025</v>
      </c>
      <c r="I3875" s="17">
        <f t="shared" ca="1" si="1034"/>
        <v>2.242259641499182</v>
      </c>
      <c r="J3875" s="23">
        <f t="shared" ca="1" si="1025"/>
        <v>69.157312782710648</v>
      </c>
      <c r="K3875" s="19" t="str">
        <f t="shared" ca="1" si="1026"/>
        <v/>
      </c>
      <c r="L3875" s="19" t="str">
        <f t="shared" ca="1" si="1027"/>
        <v/>
      </c>
      <c r="M3875" s="9" t="str">
        <f t="shared" ca="1" si="1028"/>
        <v/>
      </c>
      <c r="N3875" s="9" t="str">
        <f t="shared" ca="1" si="1029"/>
        <v/>
      </c>
      <c r="O3875" s="11">
        <f t="shared" ca="1" si="1022"/>
        <v>40730</v>
      </c>
      <c r="P3875" s="31">
        <f t="shared" ca="1" si="1035"/>
        <v>89</v>
      </c>
      <c r="Q3875" s="9">
        <f t="shared" ca="1" si="1030"/>
        <v>0</v>
      </c>
      <c r="R3875" s="34" t="str">
        <f t="shared" ca="1" si="1036"/>
        <v>BUY</v>
      </c>
    </row>
    <row r="3876" spans="1:18" x14ac:dyDescent="0.3">
      <c r="A3876" s="9">
        <v>3873</v>
      </c>
      <c r="B3876" s="11">
        <f t="shared" ca="1" si="1020"/>
        <v>40731</v>
      </c>
      <c r="C3876" s="17">
        <f t="shared" ca="1" si="1021"/>
        <v>5728.95</v>
      </c>
      <c r="D3876" s="42">
        <f t="shared" ca="1" si="1031"/>
        <v>103.5</v>
      </c>
      <c r="E3876" s="15">
        <f t="shared" ca="1" si="1023"/>
        <v>103.5</v>
      </c>
      <c r="F3876" s="15">
        <f t="shared" ca="1" si="1024"/>
        <v>0</v>
      </c>
      <c r="G3876" s="17">
        <f t="shared" ca="1" si="1032"/>
        <v>36.878571428571441</v>
      </c>
      <c r="H3876" s="17">
        <f t="shared" ca="1" si="1033"/>
        <v>10.982142857142858</v>
      </c>
      <c r="I3876" s="17">
        <f t="shared" ca="1" si="1034"/>
        <v>3.3580487804878056</v>
      </c>
      <c r="J3876" s="23">
        <f t="shared" ca="1" si="1025"/>
        <v>77.053951197671822</v>
      </c>
      <c r="K3876" s="19" t="str">
        <f t="shared" ca="1" si="1026"/>
        <v>SELL</v>
      </c>
      <c r="L3876" s="19">
        <f t="shared" ca="1" si="1027"/>
        <v>90</v>
      </c>
      <c r="M3876" s="9" t="str">
        <f t="shared" ca="1" si="1028"/>
        <v>SELL</v>
      </c>
      <c r="N3876" s="9">
        <f t="shared" ca="1" si="1029"/>
        <v>5728.95</v>
      </c>
      <c r="O3876" s="11">
        <f t="shared" ca="1" si="1022"/>
        <v>40731</v>
      </c>
      <c r="P3876" s="31">
        <f t="shared" ca="1" si="1035"/>
        <v>90</v>
      </c>
      <c r="Q3876" s="9">
        <f t="shared" ca="1" si="1030"/>
        <v>1</v>
      </c>
      <c r="R3876" s="34" t="str">
        <f t="shared" ca="1" si="1036"/>
        <v>SELL</v>
      </c>
    </row>
    <row r="3877" spans="1:18" x14ac:dyDescent="0.3">
      <c r="A3877" s="9">
        <v>3874</v>
      </c>
      <c r="B3877" s="11">
        <f t="shared" ca="1" si="1020"/>
        <v>40732</v>
      </c>
      <c r="C3877" s="17">
        <f t="shared" ca="1" si="1021"/>
        <v>5660.65</v>
      </c>
      <c r="D3877" s="42">
        <f t="shared" ca="1" si="1031"/>
        <v>-68.300000000000182</v>
      </c>
      <c r="E3877" s="15">
        <f t="shared" ca="1" si="1023"/>
        <v>0</v>
      </c>
      <c r="F3877" s="15">
        <f t="shared" ca="1" si="1024"/>
        <v>-68.300000000000182</v>
      </c>
      <c r="G3877" s="17">
        <f t="shared" ca="1" si="1032"/>
        <v>36.878571428571441</v>
      </c>
      <c r="H3877" s="17">
        <f t="shared" ca="1" si="1033"/>
        <v>8.1107142857142982</v>
      </c>
      <c r="I3877" s="17">
        <f t="shared" ca="1" si="1034"/>
        <v>4.5468956406869161</v>
      </c>
      <c r="J3877" s="23">
        <f t="shared" ca="1" si="1025"/>
        <v>81.97189807096926</v>
      </c>
      <c r="K3877" s="19" t="str">
        <f t="shared" ca="1" si="1026"/>
        <v>SELL</v>
      </c>
      <c r="L3877" s="19" t="str">
        <f t="shared" ca="1" si="1027"/>
        <v/>
      </c>
      <c r="M3877" s="9" t="str">
        <f t="shared" ca="1" si="1028"/>
        <v/>
      </c>
      <c r="N3877" s="9" t="str">
        <f t="shared" ca="1" si="1029"/>
        <v/>
      </c>
      <c r="O3877" s="11">
        <f t="shared" ca="1" si="1022"/>
        <v>40732</v>
      </c>
      <c r="P3877" s="31">
        <f t="shared" ca="1" si="1035"/>
        <v>90</v>
      </c>
      <c r="Q3877" s="9">
        <f t="shared" ca="1" si="1030"/>
        <v>0</v>
      </c>
      <c r="R3877" s="34" t="str">
        <f t="shared" ca="1" si="1036"/>
        <v>SELL</v>
      </c>
    </row>
    <row r="3878" spans="1:18" x14ac:dyDescent="0.3">
      <c r="A3878" s="9">
        <v>3875</v>
      </c>
      <c r="B3878" s="11">
        <f t="shared" ca="1" si="1020"/>
        <v>40735</v>
      </c>
      <c r="C3878" s="17">
        <f t="shared" ca="1" si="1021"/>
        <v>5616.1</v>
      </c>
      <c r="D3878" s="42">
        <f t="shared" ca="1" si="1031"/>
        <v>-44.549999999999272</v>
      </c>
      <c r="E3878" s="15">
        <f t="shared" ca="1" si="1023"/>
        <v>0</v>
      </c>
      <c r="F3878" s="15">
        <f t="shared" ca="1" si="1024"/>
        <v>-44.549999999999272</v>
      </c>
      <c r="G3878" s="17">
        <f t="shared" ca="1" si="1032"/>
        <v>35.596428571428532</v>
      </c>
      <c r="H3878" s="17">
        <f t="shared" ca="1" si="1033"/>
        <v>11.292857142857104</v>
      </c>
      <c r="I3878" s="17">
        <f t="shared" ca="1" si="1034"/>
        <v>3.1521189120809687</v>
      </c>
      <c r="J3878" s="23">
        <f t="shared" ca="1" si="1025"/>
        <v>75.915911341305545</v>
      </c>
      <c r="K3878" s="19" t="str">
        <f t="shared" ca="1" si="1026"/>
        <v>SELL</v>
      </c>
      <c r="L3878" s="19" t="str">
        <f t="shared" ca="1" si="1027"/>
        <v/>
      </c>
      <c r="M3878" s="9" t="str">
        <f t="shared" ca="1" si="1028"/>
        <v/>
      </c>
      <c r="N3878" s="9" t="str">
        <f t="shared" ca="1" si="1029"/>
        <v/>
      </c>
      <c r="O3878" s="11">
        <f t="shared" ca="1" si="1022"/>
        <v>40735</v>
      </c>
      <c r="P3878" s="31">
        <f t="shared" ca="1" si="1035"/>
        <v>90</v>
      </c>
      <c r="Q3878" s="9">
        <f t="shared" ca="1" si="1030"/>
        <v>0</v>
      </c>
      <c r="R3878" s="34" t="str">
        <f t="shared" ca="1" si="1036"/>
        <v>SELL</v>
      </c>
    </row>
    <row r="3879" spans="1:18" x14ac:dyDescent="0.3">
      <c r="A3879" s="9">
        <v>3876</v>
      </c>
      <c r="B3879" s="11">
        <f t="shared" ca="1" si="1020"/>
        <v>40736</v>
      </c>
      <c r="C3879" s="17">
        <f t="shared" ca="1" si="1021"/>
        <v>5526.15</v>
      </c>
      <c r="D3879" s="42">
        <f t="shared" ca="1" si="1031"/>
        <v>-89.950000000000728</v>
      </c>
      <c r="E3879" s="15">
        <f t="shared" ca="1" si="1023"/>
        <v>0</v>
      </c>
      <c r="F3879" s="15">
        <f t="shared" ca="1" si="1024"/>
        <v>-89.950000000000728</v>
      </c>
      <c r="G3879" s="17">
        <f t="shared" ca="1" si="1032"/>
        <v>35.421428571428542</v>
      </c>
      <c r="H3879" s="17">
        <f t="shared" ca="1" si="1033"/>
        <v>17.717857142857156</v>
      </c>
      <c r="I3879" s="17">
        <f t="shared" ca="1" si="1034"/>
        <v>1.9991937109453708</v>
      </c>
      <c r="J3879" s="23">
        <f t="shared" ca="1" si="1025"/>
        <v>66.657705490960382</v>
      </c>
      <c r="K3879" s="19" t="str">
        <f t="shared" ca="1" si="1026"/>
        <v/>
      </c>
      <c r="L3879" s="19" t="str">
        <f t="shared" ca="1" si="1027"/>
        <v/>
      </c>
      <c r="M3879" s="9" t="str">
        <f t="shared" ca="1" si="1028"/>
        <v/>
      </c>
      <c r="N3879" s="9" t="str">
        <f t="shared" ca="1" si="1029"/>
        <v/>
      </c>
      <c r="O3879" s="11">
        <f t="shared" ca="1" si="1022"/>
        <v>40736</v>
      </c>
      <c r="P3879" s="31">
        <f t="shared" ca="1" si="1035"/>
        <v>90</v>
      </c>
      <c r="Q3879" s="9">
        <f t="shared" ca="1" si="1030"/>
        <v>0</v>
      </c>
      <c r="R3879" s="34" t="str">
        <f t="shared" ca="1" si="1036"/>
        <v>SELL</v>
      </c>
    </row>
    <row r="3880" spans="1:18" x14ac:dyDescent="0.3">
      <c r="A3880" s="9">
        <v>3877</v>
      </c>
      <c r="B3880" s="11">
        <f t="shared" ca="1" si="1020"/>
        <v>40737</v>
      </c>
      <c r="C3880" s="17">
        <f t="shared" ca="1" si="1021"/>
        <v>5585.45</v>
      </c>
      <c r="D3880" s="42">
        <f t="shared" ca="1" si="1031"/>
        <v>59.300000000000182</v>
      </c>
      <c r="E3880" s="15">
        <f t="shared" ca="1" si="1023"/>
        <v>59.300000000000182</v>
      </c>
      <c r="F3880" s="15">
        <f t="shared" ca="1" si="1024"/>
        <v>0</v>
      </c>
      <c r="G3880" s="17">
        <f t="shared" ca="1" si="1032"/>
        <v>36.678571428571431</v>
      </c>
      <c r="H3880" s="17">
        <f t="shared" ca="1" si="1033"/>
        <v>17.717857142857156</v>
      </c>
      <c r="I3880" s="17">
        <f t="shared" ca="1" si="1034"/>
        <v>2.070147147752468</v>
      </c>
      <c r="J3880" s="23">
        <f t="shared" ca="1" si="1025"/>
        <v>67.428271288818848</v>
      </c>
      <c r="K3880" s="19" t="str">
        <f t="shared" ca="1" si="1026"/>
        <v/>
      </c>
      <c r="L3880" s="19" t="str">
        <f t="shared" ca="1" si="1027"/>
        <v/>
      </c>
      <c r="M3880" s="9" t="str">
        <f t="shared" ca="1" si="1028"/>
        <v/>
      </c>
      <c r="N3880" s="9" t="str">
        <f t="shared" ca="1" si="1029"/>
        <v/>
      </c>
      <c r="O3880" s="11">
        <f t="shared" ca="1" si="1022"/>
        <v>40737</v>
      </c>
      <c r="P3880" s="31">
        <f t="shared" ca="1" si="1035"/>
        <v>90</v>
      </c>
      <c r="Q3880" s="9">
        <f t="shared" ca="1" si="1030"/>
        <v>0</v>
      </c>
      <c r="R3880" s="34" t="str">
        <f t="shared" ca="1" si="1036"/>
        <v>SELL</v>
      </c>
    </row>
    <row r="3881" spans="1:18" x14ac:dyDescent="0.3">
      <c r="A3881" s="9">
        <v>3878</v>
      </c>
      <c r="B3881" s="11">
        <f t="shared" ca="1" si="1020"/>
        <v>40738</v>
      </c>
      <c r="C3881" s="17">
        <f t="shared" ca="1" si="1021"/>
        <v>5599.8</v>
      </c>
      <c r="D3881" s="42">
        <f t="shared" ca="1" si="1031"/>
        <v>14.350000000000364</v>
      </c>
      <c r="E3881" s="15">
        <f t="shared" ca="1" si="1023"/>
        <v>14.350000000000364</v>
      </c>
      <c r="F3881" s="15">
        <f t="shared" ca="1" si="1024"/>
        <v>0</v>
      </c>
      <c r="G3881" s="17">
        <f t="shared" ca="1" si="1032"/>
        <v>26.900000000000027</v>
      </c>
      <c r="H3881" s="17">
        <f t="shared" ca="1" si="1033"/>
        <v>17.717857142857156</v>
      </c>
      <c r="I3881" s="17">
        <f t="shared" ca="1" si="1034"/>
        <v>1.5182422898609156</v>
      </c>
      <c r="J3881" s="23">
        <f t="shared" ca="1" si="1025"/>
        <v>60.289762266869452</v>
      </c>
      <c r="K3881" s="19" t="str">
        <f t="shared" ca="1" si="1026"/>
        <v/>
      </c>
      <c r="L3881" s="19" t="str">
        <f t="shared" ca="1" si="1027"/>
        <v/>
      </c>
      <c r="M3881" s="9" t="str">
        <f t="shared" ca="1" si="1028"/>
        <v/>
      </c>
      <c r="N3881" s="9" t="str">
        <f t="shared" ca="1" si="1029"/>
        <v/>
      </c>
      <c r="O3881" s="11">
        <f t="shared" ca="1" si="1022"/>
        <v>40738</v>
      </c>
      <c r="P3881" s="31">
        <f t="shared" ca="1" si="1035"/>
        <v>90</v>
      </c>
      <c r="Q3881" s="9">
        <f t="shared" ca="1" si="1030"/>
        <v>0</v>
      </c>
      <c r="R3881" s="34" t="str">
        <f t="shared" ca="1" si="1036"/>
        <v>SELL</v>
      </c>
    </row>
    <row r="3882" spans="1:18" x14ac:dyDescent="0.3">
      <c r="A3882" s="9">
        <v>3879</v>
      </c>
      <c r="B3882" s="11">
        <f t="shared" ca="1" si="1020"/>
        <v>40739</v>
      </c>
      <c r="C3882" s="17">
        <f t="shared" ca="1" si="1021"/>
        <v>5581.1</v>
      </c>
      <c r="D3882" s="42">
        <f t="shared" ca="1" si="1031"/>
        <v>-18.699999999999818</v>
      </c>
      <c r="E3882" s="15">
        <f t="shared" ca="1" si="1023"/>
        <v>0</v>
      </c>
      <c r="F3882" s="15">
        <f t="shared" ca="1" si="1024"/>
        <v>-18.699999999999818</v>
      </c>
      <c r="G3882" s="17">
        <f t="shared" ca="1" si="1032"/>
        <v>22.946428571428573</v>
      </c>
      <c r="H3882" s="17">
        <f t="shared" ca="1" si="1033"/>
        <v>19.053571428571427</v>
      </c>
      <c r="I3882" s="17">
        <f t="shared" ca="1" si="1034"/>
        <v>1.2043111527647612</v>
      </c>
      <c r="J3882" s="23">
        <f t="shared" ca="1" si="1025"/>
        <v>54.634353741496604</v>
      </c>
      <c r="K3882" s="19" t="str">
        <f t="shared" ca="1" si="1026"/>
        <v/>
      </c>
      <c r="L3882" s="19" t="str">
        <f t="shared" ca="1" si="1027"/>
        <v/>
      </c>
      <c r="M3882" s="9" t="str">
        <f t="shared" ca="1" si="1028"/>
        <v/>
      </c>
      <c r="N3882" s="9" t="str">
        <f t="shared" ca="1" si="1029"/>
        <v/>
      </c>
      <c r="O3882" s="11">
        <f t="shared" ca="1" si="1022"/>
        <v>40739</v>
      </c>
      <c r="P3882" s="31">
        <f t="shared" ca="1" si="1035"/>
        <v>90</v>
      </c>
      <c r="Q3882" s="9">
        <f t="shared" ca="1" si="1030"/>
        <v>0</v>
      </c>
      <c r="R3882" s="34" t="str">
        <f t="shared" ca="1" si="1036"/>
        <v>SELL</v>
      </c>
    </row>
    <row r="3883" spans="1:18" x14ac:dyDescent="0.3">
      <c r="A3883" s="9">
        <v>3880</v>
      </c>
      <c r="B3883" s="11">
        <f t="shared" ca="1" si="1020"/>
        <v>40742</v>
      </c>
      <c r="C3883" s="17">
        <f t="shared" ca="1" si="1021"/>
        <v>5567.05</v>
      </c>
      <c r="D3883" s="42">
        <f t="shared" ca="1" si="1031"/>
        <v>-14.050000000000182</v>
      </c>
      <c r="E3883" s="15">
        <f t="shared" ca="1" si="1023"/>
        <v>0</v>
      </c>
      <c r="F3883" s="15">
        <f t="shared" ca="1" si="1024"/>
        <v>-14.050000000000182</v>
      </c>
      <c r="G3883" s="17">
        <f t="shared" ca="1" si="1032"/>
        <v>21.610714285714298</v>
      </c>
      <c r="H3883" s="17">
        <f t="shared" ca="1" si="1033"/>
        <v>20.057142857142871</v>
      </c>
      <c r="I3883" s="17">
        <f t="shared" ca="1" si="1034"/>
        <v>1.0774572649572649</v>
      </c>
      <c r="J3883" s="23">
        <f t="shared" ca="1" si="1025"/>
        <v>51.864232450501412</v>
      </c>
      <c r="K3883" s="19" t="str">
        <f t="shared" ca="1" si="1026"/>
        <v/>
      </c>
      <c r="L3883" s="19" t="str">
        <f t="shared" ca="1" si="1027"/>
        <v/>
      </c>
      <c r="M3883" s="9" t="str">
        <f t="shared" ca="1" si="1028"/>
        <v/>
      </c>
      <c r="N3883" s="9" t="str">
        <f t="shared" ca="1" si="1029"/>
        <v/>
      </c>
      <c r="O3883" s="11">
        <f t="shared" ca="1" si="1022"/>
        <v>40742</v>
      </c>
      <c r="P3883" s="31">
        <f t="shared" ca="1" si="1035"/>
        <v>90</v>
      </c>
      <c r="Q3883" s="9">
        <f t="shared" ca="1" si="1030"/>
        <v>0</v>
      </c>
      <c r="R3883" s="34" t="str">
        <f t="shared" ca="1" si="1036"/>
        <v>SELL</v>
      </c>
    </row>
    <row r="3884" spans="1:18" x14ac:dyDescent="0.3">
      <c r="A3884" s="9">
        <v>3881</v>
      </c>
      <c r="B3884" s="11">
        <f t="shared" ca="1" si="1020"/>
        <v>40743</v>
      </c>
      <c r="C3884" s="17">
        <f t="shared" ca="1" si="1021"/>
        <v>5613.55</v>
      </c>
      <c r="D3884" s="42">
        <f t="shared" ca="1" si="1031"/>
        <v>46.5</v>
      </c>
      <c r="E3884" s="15">
        <f t="shared" ca="1" si="1023"/>
        <v>46.5</v>
      </c>
      <c r="F3884" s="15">
        <f t="shared" ca="1" si="1024"/>
        <v>0</v>
      </c>
      <c r="G3884" s="17">
        <f t="shared" ca="1" si="1032"/>
        <v>20.992857142857183</v>
      </c>
      <c r="H3884" s="17">
        <f t="shared" ca="1" si="1033"/>
        <v>20.057142857142871</v>
      </c>
      <c r="I3884" s="17">
        <f t="shared" ca="1" si="1034"/>
        <v>1.0466524216524229</v>
      </c>
      <c r="J3884" s="23">
        <f t="shared" ca="1" si="1025"/>
        <v>51.139725073951659</v>
      </c>
      <c r="K3884" s="19" t="str">
        <f t="shared" ca="1" si="1026"/>
        <v/>
      </c>
      <c r="L3884" s="19" t="str">
        <f t="shared" ca="1" si="1027"/>
        <v/>
      </c>
      <c r="M3884" s="9" t="str">
        <f t="shared" ca="1" si="1028"/>
        <v/>
      </c>
      <c r="N3884" s="9" t="str">
        <f t="shared" ca="1" si="1029"/>
        <v/>
      </c>
      <c r="O3884" s="11">
        <f t="shared" ca="1" si="1022"/>
        <v>40743</v>
      </c>
      <c r="P3884" s="31">
        <f t="shared" ca="1" si="1035"/>
        <v>90</v>
      </c>
      <c r="Q3884" s="9">
        <f t="shared" ca="1" si="1030"/>
        <v>0</v>
      </c>
      <c r="R3884" s="34" t="str">
        <f t="shared" ca="1" si="1036"/>
        <v>SELL</v>
      </c>
    </row>
    <row r="3885" spans="1:18" x14ac:dyDescent="0.3">
      <c r="A3885" s="9">
        <v>3882</v>
      </c>
      <c r="B3885" s="11">
        <f t="shared" ca="1" si="1020"/>
        <v>40744</v>
      </c>
      <c r="C3885" s="17">
        <f t="shared" ca="1" si="1021"/>
        <v>5567.05</v>
      </c>
      <c r="D3885" s="42">
        <f t="shared" ca="1" si="1031"/>
        <v>-46.5</v>
      </c>
      <c r="E3885" s="15">
        <f t="shared" ca="1" si="1023"/>
        <v>0</v>
      </c>
      <c r="F3885" s="15">
        <f t="shared" ca="1" si="1024"/>
        <v>-46.5</v>
      </c>
      <c r="G3885" s="17">
        <f t="shared" ca="1" si="1032"/>
        <v>17.639285714285766</v>
      </c>
      <c r="H3885" s="17">
        <f t="shared" ca="1" si="1033"/>
        <v>23.378571428571441</v>
      </c>
      <c r="I3885" s="17">
        <f t="shared" ca="1" si="1034"/>
        <v>0.75450656889703815</v>
      </c>
      <c r="J3885" s="23">
        <f t="shared" ca="1" si="1025"/>
        <v>43.003918154114118</v>
      </c>
      <c r="K3885" s="19" t="str">
        <f t="shared" ca="1" si="1026"/>
        <v/>
      </c>
      <c r="L3885" s="19" t="str">
        <f t="shared" ca="1" si="1027"/>
        <v/>
      </c>
      <c r="M3885" s="9" t="str">
        <f t="shared" ca="1" si="1028"/>
        <v/>
      </c>
      <c r="N3885" s="9" t="str">
        <f t="shared" ca="1" si="1029"/>
        <v/>
      </c>
      <c r="O3885" s="11">
        <f t="shared" ca="1" si="1022"/>
        <v>40744</v>
      </c>
      <c r="P3885" s="31">
        <f t="shared" ca="1" si="1035"/>
        <v>90</v>
      </c>
      <c r="Q3885" s="9">
        <f t="shared" ca="1" si="1030"/>
        <v>0</v>
      </c>
      <c r="R3885" s="34" t="str">
        <f t="shared" ca="1" si="1036"/>
        <v>SELL</v>
      </c>
    </row>
    <row r="3886" spans="1:18" x14ac:dyDescent="0.3">
      <c r="A3886" s="9">
        <v>3883</v>
      </c>
      <c r="B3886" s="11">
        <f t="shared" ca="1" si="1020"/>
        <v>40745</v>
      </c>
      <c r="C3886" s="17">
        <f t="shared" ca="1" si="1021"/>
        <v>5541.6</v>
      </c>
      <c r="D3886" s="42">
        <f t="shared" ca="1" si="1031"/>
        <v>-25.449999999999818</v>
      </c>
      <c r="E3886" s="15">
        <f t="shared" ca="1" si="1023"/>
        <v>0</v>
      </c>
      <c r="F3886" s="15">
        <f t="shared" ca="1" si="1024"/>
        <v>-25.449999999999818</v>
      </c>
      <c r="G3886" s="17">
        <f t="shared" ca="1" si="1032"/>
        <v>17.639285714285766</v>
      </c>
      <c r="H3886" s="17">
        <f t="shared" ca="1" si="1033"/>
        <v>23.753571428571441</v>
      </c>
      <c r="I3886" s="17">
        <f t="shared" ca="1" si="1034"/>
        <v>0.74259509848143312</v>
      </c>
      <c r="J3886" s="23">
        <f t="shared" ca="1" si="1025"/>
        <v>42.6143226919759</v>
      </c>
      <c r="K3886" s="19" t="str">
        <f t="shared" ca="1" si="1026"/>
        <v/>
      </c>
      <c r="L3886" s="19" t="str">
        <f t="shared" ca="1" si="1027"/>
        <v/>
      </c>
      <c r="M3886" s="9" t="str">
        <f t="shared" ca="1" si="1028"/>
        <v/>
      </c>
      <c r="N3886" s="9" t="str">
        <f t="shared" ca="1" si="1029"/>
        <v/>
      </c>
      <c r="O3886" s="11">
        <f t="shared" ca="1" si="1022"/>
        <v>40745</v>
      </c>
      <c r="P3886" s="31">
        <f t="shared" ca="1" si="1035"/>
        <v>90</v>
      </c>
      <c r="Q3886" s="9">
        <f t="shared" ca="1" si="1030"/>
        <v>0</v>
      </c>
      <c r="R3886" s="34" t="str">
        <f t="shared" ca="1" si="1036"/>
        <v>SELL</v>
      </c>
    </row>
    <row r="3887" spans="1:18" x14ac:dyDescent="0.3">
      <c r="A3887" s="9">
        <v>3884</v>
      </c>
      <c r="B3887" s="11">
        <f t="shared" ca="1" si="1020"/>
        <v>40746</v>
      </c>
      <c r="C3887" s="17">
        <f t="shared" ca="1" si="1021"/>
        <v>5633.95</v>
      </c>
      <c r="D3887" s="42">
        <f t="shared" ca="1" si="1031"/>
        <v>92.349999999999454</v>
      </c>
      <c r="E3887" s="15">
        <f t="shared" ca="1" si="1023"/>
        <v>92.349999999999454</v>
      </c>
      <c r="F3887" s="15">
        <f t="shared" ca="1" si="1024"/>
        <v>0</v>
      </c>
      <c r="G3887" s="17">
        <f t="shared" ca="1" si="1032"/>
        <v>22.571428571428573</v>
      </c>
      <c r="H3887" s="17">
        <f t="shared" ca="1" si="1033"/>
        <v>23.753571428571441</v>
      </c>
      <c r="I3887" s="17">
        <f t="shared" ca="1" si="1034"/>
        <v>0.95023304766200534</v>
      </c>
      <c r="J3887" s="23">
        <f t="shared" ca="1" si="1025"/>
        <v>48.724076786677962</v>
      </c>
      <c r="K3887" s="19" t="str">
        <f t="shared" ca="1" si="1026"/>
        <v/>
      </c>
      <c r="L3887" s="19" t="str">
        <f t="shared" ca="1" si="1027"/>
        <v/>
      </c>
      <c r="M3887" s="9" t="str">
        <f t="shared" ca="1" si="1028"/>
        <v/>
      </c>
      <c r="N3887" s="9" t="str">
        <f t="shared" ca="1" si="1029"/>
        <v/>
      </c>
      <c r="O3887" s="11">
        <f t="shared" ca="1" si="1022"/>
        <v>40746</v>
      </c>
      <c r="P3887" s="31">
        <f t="shared" ca="1" si="1035"/>
        <v>90</v>
      </c>
      <c r="Q3887" s="9">
        <f t="shared" ca="1" si="1030"/>
        <v>0</v>
      </c>
      <c r="R3887" s="34" t="str">
        <f t="shared" ca="1" si="1036"/>
        <v>SELL</v>
      </c>
    </row>
    <row r="3888" spans="1:18" x14ac:dyDescent="0.3">
      <c r="A3888" s="9">
        <v>3885</v>
      </c>
      <c r="B3888" s="11">
        <f t="shared" ca="1" si="1020"/>
        <v>40749</v>
      </c>
      <c r="C3888" s="17">
        <f t="shared" ca="1" si="1021"/>
        <v>5680.3</v>
      </c>
      <c r="D3888" s="42">
        <f t="shared" ca="1" si="1031"/>
        <v>46.350000000000364</v>
      </c>
      <c r="E3888" s="15">
        <f t="shared" ca="1" si="1023"/>
        <v>46.350000000000364</v>
      </c>
      <c r="F3888" s="15">
        <f t="shared" ca="1" si="1024"/>
        <v>0</v>
      </c>
      <c r="G3888" s="17">
        <f t="shared" ca="1" si="1032"/>
        <v>25.882142857142885</v>
      </c>
      <c r="H3888" s="17">
        <f t="shared" ca="1" si="1033"/>
        <v>22.439285714285752</v>
      </c>
      <c r="I3888" s="17">
        <f t="shared" ca="1" si="1034"/>
        <v>1.1534298901798496</v>
      </c>
      <c r="J3888" s="23">
        <f t="shared" ca="1" si="1025"/>
        <v>53.562453806356231</v>
      </c>
      <c r="K3888" s="19" t="str">
        <f t="shared" ca="1" si="1026"/>
        <v/>
      </c>
      <c r="L3888" s="19" t="str">
        <f t="shared" ca="1" si="1027"/>
        <v/>
      </c>
      <c r="M3888" s="9" t="str">
        <f t="shared" ca="1" si="1028"/>
        <v/>
      </c>
      <c r="N3888" s="9" t="str">
        <f t="shared" ca="1" si="1029"/>
        <v/>
      </c>
      <c r="O3888" s="11">
        <f t="shared" ca="1" si="1022"/>
        <v>40749</v>
      </c>
      <c r="P3888" s="31">
        <f t="shared" ca="1" si="1035"/>
        <v>90</v>
      </c>
      <c r="Q3888" s="9">
        <f t="shared" ca="1" si="1030"/>
        <v>0</v>
      </c>
      <c r="R3888" s="34" t="str">
        <f t="shared" ca="1" si="1036"/>
        <v>SELL</v>
      </c>
    </row>
    <row r="3889" spans="1:18" x14ac:dyDescent="0.3">
      <c r="A3889" s="9">
        <v>3886</v>
      </c>
      <c r="B3889" s="11">
        <f t="shared" ca="1" si="1020"/>
        <v>40750</v>
      </c>
      <c r="C3889" s="17">
        <f t="shared" ca="1" si="1021"/>
        <v>5574.85</v>
      </c>
      <c r="D3889" s="42">
        <f t="shared" ca="1" si="1031"/>
        <v>-105.44999999999982</v>
      </c>
      <c r="E3889" s="15">
        <f t="shared" ca="1" si="1023"/>
        <v>0</v>
      </c>
      <c r="F3889" s="15">
        <f t="shared" ca="1" si="1024"/>
        <v>-105.44999999999982</v>
      </c>
      <c r="G3889" s="17">
        <f t="shared" ca="1" si="1032"/>
        <v>25.882142857142885</v>
      </c>
      <c r="H3889" s="17">
        <f t="shared" ca="1" si="1033"/>
        <v>29.496428571428559</v>
      </c>
      <c r="I3889" s="17">
        <f t="shared" ca="1" si="1034"/>
        <v>0.87746700569076286</v>
      </c>
      <c r="J3889" s="23">
        <f t="shared" ca="1" si="1025"/>
        <v>46.73674706565204</v>
      </c>
      <c r="K3889" s="19" t="str">
        <f t="shared" ca="1" si="1026"/>
        <v/>
      </c>
      <c r="L3889" s="19" t="str">
        <f t="shared" ca="1" si="1027"/>
        <v/>
      </c>
      <c r="M3889" s="9" t="str">
        <f t="shared" ca="1" si="1028"/>
        <v/>
      </c>
      <c r="N3889" s="9" t="str">
        <f t="shared" ca="1" si="1029"/>
        <v/>
      </c>
      <c r="O3889" s="11">
        <f t="shared" ca="1" si="1022"/>
        <v>40750</v>
      </c>
      <c r="P3889" s="31">
        <f t="shared" ca="1" si="1035"/>
        <v>90</v>
      </c>
      <c r="Q3889" s="9">
        <f t="shared" ca="1" si="1030"/>
        <v>0</v>
      </c>
      <c r="R3889" s="34" t="str">
        <f t="shared" ca="1" si="1036"/>
        <v>SELL</v>
      </c>
    </row>
    <row r="3890" spans="1:18" x14ac:dyDescent="0.3">
      <c r="A3890" s="9">
        <v>3887</v>
      </c>
      <c r="B3890" s="11">
        <f t="shared" ca="1" si="1020"/>
        <v>40751</v>
      </c>
      <c r="C3890" s="17">
        <f t="shared" ca="1" si="1021"/>
        <v>5546.8</v>
      </c>
      <c r="D3890" s="42">
        <f t="shared" ca="1" si="1031"/>
        <v>-28.050000000000182</v>
      </c>
      <c r="E3890" s="15">
        <f t="shared" ca="1" si="1023"/>
        <v>0</v>
      </c>
      <c r="F3890" s="15">
        <f t="shared" ca="1" si="1024"/>
        <v>-28.050000000000182</v>
      </c>
      <c r="G3890" s="17">
        <f t="shared" ca="1" si="1032"/>
        <v>18.489285714285739</v>
      </c>
      <c r="H3890" s="17">
        <f t="shared" ca="1" si="1033"/>
        <v>31.5</v>
      </c>
      <c r="I3890" s="17">
        <f t="shared" ca="1" si="1034"/>
        <v>0.58696145124716625</v>
      </c>
      <c r="J3890" s="23">
        <f t="shared" ca="1" si="1025"/>
        <v>36.986497106522862</v>
      </c>
      <c r="K3890" s="19" t="str">
        <f t="shared" ca="1" si="1026"/>
        <v/>
      </c>
      <c r="L3890" s="19" t="str">
        <f t="shared" ca="1" si="1027"/>
        <v/>
      </c>
      <c r="M3890" s="9" t="str">
        <f t="shared" ca="1" si="1028"/>
        <v/>
      </c>
      <c r="N3890" s="9" t="str">
        <f t="shared" ca="1" si="1029"/>
        <v/>
      </c>
      <c r="O3890" s="11">
        <f t="shared" ca="1" si="1022"/>
        <v>40751</v>
      </c>
      <c r="P3890" s="31">
        <f t="shared" ca="1" si="1035"/>
        <v>90</v>
      </c>
      <c r="Q3890" s="9">
        <f t="shared" ca="1" si="1030"/>
        <v>0</v>
      </c>
      <c r="R3890" s="34" t="str">
        <f t="shared" ca="1" si="1036"/>
        <v>SELL</v>
      </c>
    </row>
    <row r="3891" spans="1:18" x14ac:dyDescent="0.3">
      <c r="A3891" s="9">
        <v>3888</v>
      </c>
      <c r="B3891" s="11">
        <f t="shared" ca="1" si="1020"/>
        <v>40752</v>
      </c>
      <c r="C3891" s="17">
        <f t="shared" ca="1" si="1021"/>
        <v>5487.75</v>
      </c>
      <c r="D3891" s="42">
        <f t="shared" ca="1" si="1031"/>
        <v>-59.050000000000182</v>
      </c>
      <c r="E3891" s="15">
        <f t="shared" ca="1" si="1023"/>
        <v>0</v>
      </c>
      <c r="F3891" s="15">
        <f t="shared" ca="1" si="1024"/>
        <v>-59.050000000000182</v>
      </c>
      <c r="G3891" s="17">
        <f t="shared" ca="1" si="1032"/>
        <v>18.489285714285739</v>
      </c>
      <c r="H3891" s="17">
        <f t="shared" ca="1" si="1033"/>
        <v>30.839285714285715</v>
      </c>
      <c r="I3891" s="17">
        <f t="shared" ca="1" si="1034"/>
        <v>0.59953676896352137</v>
      </c>
      <c r="J3891" s="23">
        <f t="shared" ca="1" si="1025"/>
        <v>37.481899797277762</v>
      </c>
      <c r="K3891" s="19" t="str">
        <f t="shared" ca="1" si="1026"/>
        <v/>
      </c>
      <c r="L3891" s="19" t="str">
        <f t="shared" ca="1" si="1027"/>
        <v/>
      </c>
      <c r="M3891" s="9" t="str">
        <f t="shared" ca="1" si="1028"/>
        <v/>
      </c>
      <c r="N3891" s="9" t="str">
        <f t="shared" ca="1" si="1029"/>
        <v/>
      </c>
      <c r="O3891" s="11">
        <f t="shared" ca="1" si="1022"/>
        <v>40752</v>
      </c>
      <c r="P3891" s="31">
        <f t="shared" ca="1" si="1035"/>
        <v>90</v>
      </c>
      <c r="Q3891" s="9">
        <f t="shared" ca="1" si="1030"/>
        <v>0</v>
      </c>
      <c r="R3891" s="34" t="str">
        <f t="shared" ca="1" si="1036"/>
        <v>SELL</v>
      </c>
    </row>
    <row r="3892" spans="1:18" x14ac:dyDescent="0.3">
      <c r="A3892" s="9">
        <v>3889</v>
      </c>
      <c r="B3892" s="11">
        <f t="shared" ca="1" si="1020"/>
        <v>40753</v>
      </c>
      <c r="C3892" s="17">
        <f t="shared" ca="1" si="1021"/>
        <v>5482</v>
      </c>
      <c r="D3892" s="42">
        <f t="shared" ca="1" si="1031"/>
        <v>-5.75</v>
      </c>
      <c r="E3892" s="15">
        <f t="shared" ca="1" si="1023"/>
        <v>0</v>
      </c>
      <c r="F3892" s="15">
        <f t="shared" ca="1" si="1024"/>
        <v>-5.75</v>
      </c>
      <c r="G3892" s="17">
        <f t="shared" ca="1" si="1032"/>
        <v>18.489285714285739</v>
      </c>
      <c r="H3892" s="17">
        <f t="shared" ca="1" si="1033"/>
        <v>28.067857142857196</v>
      </c>
      <c r="I3892" s="17">
        <f t="shared" ca="1" si="1034"/>
        <v>0.65873520804173524</v>
      </c>
      <c r="J3892" s="23">
        <f t="shared" ca="1" si="1025"/>
        <v>39.713102178582375</v>
      </c>
      <c r="K3892" s="19" t="str">
        <f t="shared" ca="1" si="1026"/>
        <v/>
      </c>
      <c r="L3892" s="19" t="str">
        <f t="shared" ca="1" si="1027"/>
        <v/>
      </c>
      <c r="M3892" s="9" t="str">
        <f t="shared" ca="1" si="1028"/>
        <v/>
      </c>
      <c r="N3892" s="9" t="str">
        <f t="shared" ca="1" si="1029"/>
        <v/>
      </c>
      <c r="O3892" s="11">
        <f t="shared" ca="1" si="1022"/>
        <v>40753</v>
      </c>
      <c r="P3892" s="31">
        <f t="shared" ca="1" si="1035"/>
        <v>90</v>
      </c>
      <c r="Q3892" s="9">
        <f t="shared" ca="1" si="1030"/>
        <v>0</v>
      </c>
      <c r="R3892" s="34" t="str">
        <f t="shared" ca="1" si="1036"/>
        <v>SELL</v>
      </c>
    </row>
    <row r="3893" spans="1:18" x14ac:dyDescent="0.3">
      <c r="A3893" s="9">
        <v>3890</v>
      </c>
      <c r="B3893" s="11">
        <f t="shared" ca="1" si="1020"/>
        <v>40756</v>
      </c>
      <c r="C3893" s="17">
        <f t="shared" ca="1" si="1021"/>
        <v>5516.8</v>
      </c>
      <c r="D3893" s="42">
        <f t="shared" ca="1" si="1031"/>
        <v>34.800000000000182</v>
      </c>
      <c r="E3893" s="15">
        <f t="shared" ca="1" si="1023"/>
        <v>34.800000000000182</v>
      </c>
      <c r="F3893" s="15">
        <f t="shared" ca="1" si="1024"/>
        <v>0</v>
      </c>
      <c r="G3893" s="17">
        <f t="shared" ca="1" si="1032"/>
        <v>20.975000000000041</v>
      </c>
      <c r="H3893" s="17">
        <f t="shared" ca="1" si="1033"/>
        <v>21.642857142857142</v>
      </c>
      <c r="I3893" s="17">
        <f t="shared" ca="1" si="1034"/>
        <v>0.96914191419142104</v>
      </c>
      <c r="J3893" s="23">
        <f t="shared" ca="1" si="1025"/>
        <v>49.216458560295031</v>
      </c>
      <c r="K3893" s="19" t="str">
        <f t="shared" ca="1" si="1026"/>
        <v/>
      </c>
      <c r="L3893" s="19" t="str">
        <f t="shared" ca="1" si="1027"/>
        <v/>
      </c>
      <c r="M3893" s="9" t="str">
        <f t="shared" ca="1" si="1028"/>
        <v/>
      </c>
      <c r="N3893" s="9" t="str">
        <f t="shared" ca="1" si="1029"/>
        <v/>
      </c>
      <c r="O3893" s="11">
        <f t="shared" ca="1" si="1022"/>
        <v>40756</v>
      </c>
      <c r="P3893" s="31">
        <f t="shared" ca="1" si="1035"/>
        <v>90</v>
      </c>
      <c r="Q3893" s="9">
        <f t="shared" ca="1" si="1030"/>
        <v>0</v>
      </c>
      <c r="R3893" s="34" t="str">
        <f t="shared" ca="1" si="1036"/>
        <v>SELL</v>
      </c>
    </row>
    <row r="3894" spans="1:18" x14ac:dyDescent="0.3">
      <c r="A3894" s="9">
        <v>3891</v>
      </c>
      <c r="B3894" s="11">
        <f t="shared" ca="1" si="1020"/>
        <v>40757</v>
      </c>
      <c r="C3894" s="17">
        <f t="shared" ca="1" si="1021"/>
        <v>5456.55</v>
      </c>
      <c r="D3894" s="42">
        <f t="shared" ca="1" si="1031"/>
        <v>-60.25</v>
      </c>
      <c r="E3894" s="15">
        <f t="shared" ca="1" si="1023"/>
        <v>0</v>
      </c>
      <c r="F3894" s="15">
        <f t="shared" ca="1" si="1024"/>
        <v>-60.25</v>
      </c>
      <c r="G3894" s="17">
        <f t="shared" ca="1" si="1032"/>
        <v>16.739285714285739</v>
      </c>
      <c r="H3894" s="17">
        <f t="shared" ca="1" si="1033"/>
        <v>25.946428571428573</v>
      </c>
      <c r="I3894" s="17">
        <f t="shared" ca="1" si="1034"/>
        <v>0.64514796971782606</v>
      </c>
      <c r="J3894" s="23">
        <f t="shared" ca="1" si="1025"/>
        <v>39.215194109772462</v>
      </c>
      <c r="K3894" s="19" t="str">
        <f t="shared" ca="1" si="1026"/>
        <v/>
      </c>
      <c r="L3894" s="19" t="str">
        <f t="shared" ca="1" si="1027"/>
        <v/>
      </c>
      <c r="M3894" s="9" t="str">
        <f t="shared" ca="1" si="1028"/>
        <v/>
      </c>
      <c r="N3894" s="9" t="str">
        <f t="shared" ca="1" si="1029"/>
        <v/>
      </c>
      <c r="O3894" s="11">
        <f t="shared" ca="1" si="1022"/>
        <v>40757</v>
      </c>
      <c r="P3894" s="31">
        <f t="shared" ca="1" si="1035"/>
        <v>90</v>
      </c>
      <c r="Q3894" s="9">
        <f t="shared" ca="1" si="1030"/>
        <v>0</v>
      </c>
      <c r="R3894" s="34" t="str">
        <f t="shared" ca="1" si="1036"/>
        <v>SELL</v>
      </c>
    </row>
    <row r="3895" spans="1:18" x14ac:dyDescent="0.3">
      <c r="A3895" s="9">
        <v>3892</v>
      </c>
      <c r="B3895" s="11">
        <f t="shared" ca="1" si="1020"/>
        <v>40758</v>
      </c>
      <c r="C3895" s="17">
        <f t="shared" ca="1" si="1021"/>
        <v>5404.8</v>
      </c>
      <c r="D3895" s="42">
        <f t="shared" ca="1" si="1031"/>
        <v>-51.75</v>
      </c>
      <c r="E3895" s="15">
        <f t="shared" ca="1" si="1023"/>
        <v>0</v>
      </c>
      <c r="F3895" s="15">
        <f t="shared" ca="1" si="1024"/>
        <v>-51.75</v>
      </c>
      <c r="G3895" s="17">
        <f t="shared" ca="1" si="1032"/>
        <v>15.714285714285714</v>
      </c>
      <c r="H3895" s="17">
        <f t="shared" ca="1" si="1033"/>
        <v>29.642857142857142</v>
      </c>
      <c r="I3895" s="17">
        <f t="shared" ca="1" si="1034"/>
        <v>0.53012048192771077</v>
      </c>
      <c r="J3895" s="23">
        <f t="shared" ca="1" si="1025"/>
        <v>34.645669291338578</v>
      </c>
      <c r="K3895" s="19" t="str">
        <f t="shared" ca="1" si="1026"/>
        <v/>
      </c>
      <c r="L3895" s="19" t="str">
        <f t="shared" ca="1" si="1027"/>
        <v/>
      </c>
      <c r="M3895" s="9" t="str">
        <f t="shared" ca="1" si="1028"/>
        <v/>
      </c>
      <c r="N3895" s="9" t="str">
        <f t="shared" ca="1" si="1029"/>
        <v/>
      </c>
      <c r="O3895" s="11">
        <f t="shared" ca="1" si="1022"/>
        <v>40758</v>
      </c>
      <c r="P3895" s="31">
        <f t="shared" ca="1" si="1035"/>
        <v>90</v>
      </c>
      <c r="Q3895" s="9">
        <f t="shared" ca="1" si="1030"/>
        <v>0</v>
      </c>
      <c r="R3895" s="34" t="str">
        <f t="shared" ca="1" si="1036"/>
        <v>SELL</v>
      </c>
    </row>
    <row r="3896" spans="1:18" x14ac:dyDescent="0.3">
      <c r="A3896" s="9">
        <v>3893</v>
      </c>
      <c r="B3896" s="11">
        <f t="shared" ca="1" si="1020"/>
        <v>40759</v>
      </c>
      <c r="C3896" s="17">
        <f t="shared" ca="1" si="1021"/>
        <v>5331.8</v>
      </c>
      <c r="D3896" s="42">
        <f t="shared" ca="1" si="1031"/>
        <v>-73</v>
      </c>
      <c r="E3896" s="15">
        <f t="shared" ca="1" si="1023"/>
        <v>0</v>
      </c>
      <c r="F3896" s="15">
        <f t="shared" ca="1" si="1024"/>
        <v>-73</v>
      </c>
      <c r="G3896" s="17">
        <f t="shared" ca="1" si="1032"/>
        <v>15.714285714285714</v>
      </c>
      <c r="H3896" s="17">
        <f t="shared" ca="1" si="1033"/>
        <v>33.521428571428586</v>
      </c>
      <c r="I3896" s="17">
        <f t="shared" ca="1" si="1034"/>
        <v>0.46878329426805859</v>
      </c>
      <c r="J3896" s="23">
        <f t="shared" ca="1" si="1025"/>
        <v>31.916436965036979</v>
      </c>
      <c r="K3896" s="19" t="str">
        <f t="shared" ca="1" si="1026"/>
        <v/>
      </c>
      <c r="L3896" s="19" t="str">
        <f t="shared" ca="1" si="1027"/>
        <v/>
      </c>
      <c r="M3896" s="9" t="str">
        <f t="shared" ca="1" si="1028"/>
        <v/>
      </c>
      <c r="N3896" s="9" t="str">
        <f t="shared" ca="1" si="1029"/>
        <v/>
      </c>
      <c r="O3896" s="11">
        <f t="shared" ca="1" si="1022"/>
        <v>40759</v>
      </c>
      <c r="P3896" s="31">
        <f t="shared" ca="1" si="1035"/>
        <v>90</v>
      </c>
      <c r="Q3896" s="9">
        <f t="shared" ca="1" si="1030"/>
        <v>0</v>
      </c>
      <c r="R3896" s="34" t="str">
        <f t="shared" ca="1" si="1036"/>
        <v>SELL</v>
      </c>
    </row>
    <row r="3897" spans="1:18" x14ac:dyDescent="0.3">
      <c r="A3897" s="9">
        <v>3894</v>
      </c>
      <c r="B3897" s="11">
        <f t="shared" ca="1" si="1020"/>
        <v>40760</v>
      </c>
      <c r="C3897" s="17">
        <f t="shared" ca="1" si="1021"/>
        <v>5211.25</v>
      </c>
      <c r="D3897" s="42">
        <f t="shared" ca="1" si="1031"/>
        <v>-120.55000000000018</v>
      </c>
      <c r="E3897" s="15">
        <f t="shared" ca="1" si="1023"/>
        <v>0</v>
      </c>
      <c r="F3897" s="15">
        <f t="shared" ca="1" si="1024"/>
        <v>-120.55000000000018</v>
      </c>
      <c r="G3897" s="17">
        <f t="shared" ca="1" si="1032"/>
        <v>15.714285714285714</v>
      </c>
      <c r="H3897" s="17">
        <f t="shared" ca="1" si="1033"/>
        <v>41.128571428571441</v>
      </c>
      <c r="I3897" s="17">
        <f t="shared" ca="1" si="1034"/>
        <v>0.38207711010767614</v>
      </c>
      <c r="J3897" s="23">
        <f t="shared" ca="1" si="1025"/>
        <v>27.645136969087702</v>
      </c>
      <c r="K3897" s="19" t="str">
        <f t="shared" ca="1" si="1026"/>
        <v>BUY</v>
      </c>
      <c r="L3897" s="19">
        <f t="shared" ca="1" si="1027"/>
        <v>91</v>
      </c>
      <c r="M3897" s="9" t="str">
        <f t="shared" ca="1" si="1028"/>
        <v>BUY</v>
      </c>
      <c r="N3897" s="9">
        <f t="shared" ca="1" si="1029"/>
        <v>5211.25</v>
      </c>
      <c r="O3897" s="11">
        <f t="shared" ca="1" si="1022"/>
        <v>40760</v>
      </c>
      <c r="P3897" s="31">
        <f t="shared" ca="1" si="1035"/>
        <v>91</v>
      </c>
      <c r="Q3897" s="9">
        <f t="shared" ca="1" si="1030"/>
        <v>1</v>
      </c>
      <c r="R3897" s="34" t="str">
        <f t="shared" ca="1" si="1036"/>
        <v>BUY</v>
      </c>
    </row>
    <row r="3898" spans="1:18" x14ac:dyDescent="0.3">
      <c r="A3898" s="9">
        <v>3895</v>
      </c>
      <c r="B3898" s="11">
        <f t="shared" ca="1" si="1020"/>
        <v>40763</v>
      </c>
      <c r="C3898" s="17">
        <f t="shared" ca="1" si="1021"/>
        <v>5118.5</v>
      </c>
      <c r="D3898" s="42">
        <f t="shared" ca="1" si="1031"/>
        <v>-92.75</v>
      </c>
      <c r="E3898" s="15">
        <f t="shared" ca="1" si="1023"/>
        <v>0</v>
      </c>
      <c r="F3898" s="15">
        <f t="shared" ca="1" si="1024"/>
        <v>-92.75</v>
      </c>
      <c r="G3898" s="17">
        <f t="shared" ca="1" si="1032"/>
        <v>12.392857142857142</v>
      </c>
      <c r="H3898" s="17">
        <f t="shared" ca="1" si="1033"/>
        <v>47.753571428571441</v>
      </c>
      <c r="I3898" s="17">
        <f t="shared" ca="1" si="1034"/>
        <v>0.25951686485677949</v>
      </c>
      <c r="J3898" s="23">
        <f t="shared" ca="1" si="1025"/>
        <v>20.604477168814199</v>
      </c>
      <c r="K3898" s="19" t="str">
        <f t="shared" ca="1" si="1026"/>
        <v>BUY</v>
      </c>
      <c r="L3898" s="19" t="str">
        <f t="shared" ca="1" si="1027"/>
        <v/>
      </c>
      <c r="M3898" s="9" t="str">
        <f t="shared" ca="1" si="1028"/>
        <v/>
      </c>
      <c r="N3898" s="9" t="str">
        <f t="shared" ca="1" si="1029"/>
        <v/>
      </c>
      <c r="O3898" s="11">
        <f t="shared" ca="1" si="1022"/>
        <v>40763</v>
      </c>
      <c r="P3898" s="31">
        <f t="shared" ca="1" si="1035"/>
        <v>91</v>
      </c>
      <c r="Q3898" s="9">
        <f t="shared" ca="1" si="1030"/>
        <v>0</v>
      </c>
      <c r="R3898" s="34" t="str">
        <f t="shared" ca="1" si="1036"/>
        <v>BUY</v>
      </c>
    </row>
    <row r="3899" spans="1:18" x14ac:dyDescent="0.3">
      <c r="A3899" s="9">
        <v>3896</v>
      </c>
      <c r="B3899" s="11">
        <f t="shared" ca="1" si="1020"/>
        <v>40764</v>
      </c>
      <c r="C3899" s="17">
        <f t="shared" ca="1" si="1021"/>
        <v>5072.8500000000004</v>
      </c>
      <c r="D3899" s="42">
        <f t="shared" ca="1" si="1031"/>
        <v>-45.649999999999636</v>
      </c>
      <c r="E3899" s="15">
        <f t="shared" ca="1" si="1023"/>
        <v>0</v>
      </c>
      <c r="F3899" s="15">
        <f t="shared" ca="1" si="1024"/>
        <v>-45.649999999999636</v>
      </c>
      <c r="G3899" s="17">
        <f t="shared" ca="1" si="1032"/>
        <v>12.392857142857142</v>
      </c>
      <c r="H3899" s="17">
        <f t="shared" ca="1" si="1033"/>
        <v>47.692857142857129</v>
      </c>
      <c r="I3899" s="17">
        <f t="shared" ca="1" si="1034"/>
        <v>0.25984723678298643</v>
      </c>
      <c r="J3899" s="23">
        <f t="shared" ca="1" si="1025"/>
        <v>20.625297194484077</v>
      </c>
      <c r="K3899" s="19" t="str">
        <f t="shared" ca="1" si="1026"/>
        <v>BUY</v>
      </c>
      <c r="L3899" s="19" t="str">
        <f t="shared" ca="1" si="1027"/>
        <v/>
      </c>
      <c r="M3899" s="9" t="str">
        <f t="shared" ca="1" si="1028"/>
        <v/>
      </c>
      <c r="N3899" s="9" t="str">
        <f t="shared" ca="1" si="1029"/>
        <v/>
      </c>
      <c r="O3899" s="11">
        <f t="shared" ca="1" si="1022"/>
        <v>40764</v>
      </c>
      <c r="P3899" s="31">
        <f t="shared" ca="1" si="1035"/>
        <v>91</v>
      </c>
      <c r="Q3899" s="9">
        <f t="shared" ca="1" si="1030"/>
        <v>0</v>
      </c>
      <c r="R3899" s="34" t="str">
        <f t="shared" ca="1" si="1036"/>
        <v>BUY</v>
      </c>
    </row>
    <row r="3900" spans="1:18" x14ac:dyDescent="0.3">
      <c r="A3900" s="9">
        <v>3897</v>
      </c>
      <c r="B3900" s="11">
        <f t="shared" ca="1" si="1020"/>
        <v>40765</v>
      </c>
      <c r="C3900" s="17">
        <f t="shared" ca="1" si="1021"/>
        <v>5161</v>
      </c>
      <c r="D3900" s="42">
        <f t="shared" ca="1" si="1031"/>
        <v>88.149999999999636</v>
      </c>
      <c r="E3900" s="15">
        <f t="shared" ca="1" si="1023"/>
        <v>88.149999999999636</v>
      </c>
      <c r="F3900" s="15">
        <f t="shared" ca="1" si="1024"/>
        <v>0</v>
      </c>
      <c r="G3900" s="17">
        <f t="shared" ca="1" si="1032"/>
        <v>18.689285714285688</v>
      </c>
      <c r="H3900" s="17">
        <f t="shared" ca="1" si="1033"/>
        <v>45.875</v>
      </c>
      <c r="I3900" s="17">
        <f t="shared" ca="1" si="1034"/>
        <v>0.40739587388088694</v>
      </c>
      <c r="J3900" s="23">
        <f t="shared" ca="1" si="1025"/>
        <v>28.946786148910249</v>
      </c>
      <c r="K3900" s="19" t="str">
        <f t="shared" ca="1" si="1026"/>
        <v>BUY</v>
      </c>
      <c r="L3900" s="19" t="str">
        <f t="shared" ca="1" si="1027"/>
        <v/>
      </c>
      <c r="M3900" s="9" t="str">
        <f t="shared" ca="1" si="1028"/>
        <v/>
      </c>
      <c r="N3900" s="9" t="str">
        <f t="shared" ca="1" si="1029"/>
        <v/>
      </c>
      <c r="O3900" s="11">
        <f t="shared" ca="1" si="1022"/>
        <v>40765</v>
      </c>
      <c r="P3900" s="31">
        <f t="shared" ca="1" si="1035"/>
        <v>91</v>
      </c>
      <c r="Q3900" s="9">
        <f t="shared" ca="1" si="1030"/>
        <v>0</v>
      </c>
      <c r="R3900" s="34" t="str">
        <f t="shared" ca="1" si="1036"/>
        <v>BUY</v>
      </c>
    </row>
    <row r="3901" spans="1:18" x14ac:dyDescent="0.3">
      <c r="A3901" s="9">
        <v>3898</v>
      </c>
      <c r="B3901" s="11">
        <f t="shared" ca="1" si="1020"/>
        <v>40766</v>
      </c>
      <c r="C3901" s="17">
        <f t="shared" ca="1" si="1021"/>
        <v>5138.3</v>
      </c>
      <c r="D3901" s="42">
        <f t="shared" ca="1" si="1031"/>
        <v>-22.699999999999818</v>
      </c>
      <c r="E3901" s="15">
        <f t="shared" ca="1" si="1023"/>
        <v>0</v>
      </c>
      <c r="F3901" s="15">
        <f t="shared" ca="1" si="1024"/>
        <v>-22.699999999999818</v>
      </c>
      <c r="G3901" s="17">
        <f t="shared" ca="1" si="1032"/>
        <v>12.092857142857156</v>
      </c>
      <c r="H3901" s="17">
        <f t="shared" ca="1" si="1033"/>
        <v>47.496428571428559</v>
      </c>
      <c r="I3901" s="17">
        <f t="shared" ca="1" si="1034"/>
        <v>0.25460560944431948</v>
      </c>
      <c r="J3901" s="23">
        <f t="shared" ca="1" si="1025"/>
        <v>20.293676955349142</v>
      </c>
      <c r="K3901" s="19" t="str">
        <f t="shared" ca="1" si="1026"/>
        <v>BUY</v>
      </c>
      <c r="L3901" s="19" t="str">
        <f t="shared" ca="1" si="1027"/>
        <v/>
      </c>
      <c r="M3901" s="9" t="str">
        <f t="shared" ca="1" si="1028"/>
        <v/>
      </c>
      <c r="N3901" s="9" t="str">
        <f t="shared" ca="1" si="1029"/>
        <v/>
      </c>
      <c r="O3901" s="11">
        <f t="shared" ca="1" si="1022"/>
        <v>40766</v>
      </c>
      <c r="P3901" s="31">
        <f t="shared" ca="1" si="1035"/>
        <v>91</v>
      </c>
      <c r="Q3901" s="9">
        <f t="shared" ca="1" si="1030"/>
        <v>0</v>
      </c>
      <c r="R3901" s="34" t="str">
        <f t="shared" ca="1" si="1036"/>
        <v>BUY</v>
      </c>
    </row>
    <row r="3902" spans="1:18" x14ac:dyDescent="0.3">
      <c r="A3902" s="9">
        <v>3899</v>
      </c>
      <c r="B3902" s="11">
        <f t="shared" ca="1" si="1020"/>
        <v>40767</v>
      </c>
      <c r="C3902" s="17">
        <f t="shared" ca="1" si="1021"/>
        <v>5072.95</v>
      </c>
      <c r="D3902" s="42">
        <f t="shared" ca="1" si="1031"/>
        <v>-65.350000000000364</v>
      </c>
      <c r="E3902" s="15">
        <f t="shared" ca="1" si="1023"/>
        <v>0</v>
      </c>
      <c r="F3902" s="15">
        <f t="shared" ca="1" si="1024"/>
        <v>-65.350000000000364</v>
      </c>
      <c r="G3902" s="17">
        <f t="shared" ca="1" si="1032"/>
        <v>8.7821428571428442</v>
      </c>
      <c r="H3902" s="17">
        <f t="shared" ca="1" si="1033"/>
        <v>52.164285714285725</v>
      </c>
      <c r="I3902" s="17">
        <f t="shared" ca="1" si="1034"/>
        <v>0.16835547035464848</v>
      </c>
      <c r="J3902" s="23">
        <f t="shared" ca="1" si="1025"/>
        <v>14.409610313507159</v>
      </c>
      <c r="K3902" s="19" t="str">
        <f t="shared" ca="1" si="1026"/>
        <v>BUY</v>
      </c>
      <c r="L3902" s="19" t="str">
        <f t="shared" ca="1" si="1027"/>
        <v/>
      </c>
      <c r="M3902" s="9" t="str">
        <f t="shared" ca="1" si="1028"/>
        <v/>
      </c>
      <c r="N3902" s="9" t="str">
        <f t="shared" ca="1" si="1029"/>
        <v/>
      </c>
      <c r="O3902" s="11">
        <f t="shared" ca="1" si="1022"/>
        <v>40767</v>
      </c>
      <c r="P3902" s="31">
        <f t="shared" ca="1" si="1035"/>
        <v>91</v>
      </c>
      <c r="Q3902" s="9">
        <f t="shared" ca="1" si="1030"/>
        <v>0</v>
      </c>
      <c r="R3902" s="34" t="str">
        <f t="shared" ca="1" si="1036"/>
        <v>BUY</v>
      </c>
    </row>
    <row r="3903" spans="1:18" x14ac:dyDescent="0.3">
      <c r="A3903" s="9">
        <v>3900</v>
      </c>
      <c r="B3903" s="11">
        <f t="shared" ca="1" si="1020"/>
        <v>40771</v>
      </c>
      <c r="C3903" s="17">
        <f t="shared" ca="1" si="1021"/>
        <v>5035.8</v>
      </c>
      <c r="D3903" s="42">
        <f t="shared" ca="1" si="1031"/>
        <v>-37.149999999999636</v>
      </c>
      <c r="E3903" s="15">
        <f t="shared" ca="1" si="1023"/>
        <v>0</v>
      </c>
      <c r="F3903" s="15">
        <f t="shared" ca="1" si="1024"/>
        <v>-37.149999999999636</v>
      </c>
      <c r="G3903" s="17">
        <f t="shared" ca="1" si="1032"/>
        <v>8.7821428571428442</v>
      </c>
      <c r="H3903" s="17">
        <f t="shared" ca="1" si="1033"/>
        <v>47.285714285714285</v>
      </c>
      <c r="I3903" s="17">
        <f t="shared" ca="1" si="1034"/>
        <v>0.18572507552870063</v>
      </c>
      <c r="J3903" s="23">
        <f t="shared" ca="1" si="1025"/>
        <v>15.6634180521052</v>
      </c>
      <c r="K3903" s="19" t="str">
        <f t="shared" ca="1" si="1026"/>
        <v>BUY</v>
      </c>
      <c r="L3903" s="19" t="str">
        <f t="shared" ca="1" si="1027"/>
        <v/>
      </c>
      <c r="M3903" s="9" t="str">
        <f t="shared" ca="1" si="1028"/>
        <v/>
      </c>
      <c r="N3903" s="9" t="str">
        <f t="shared" ca="1" si="1029"/>
        <v/>
      </c>
      <c r="O3903" s="11">
        <f t="shared" ca="1" si="1022"/>
        <v>40771</v>
      </c>
      <c r="P3903" s="31">
        <f t="shared" ca="1" si="1035"/>
        <v>91</v>
      </c>
      <c r="Q3903" s="9">
        <f t="shared" ca="1" si="1030"/>
        <v>0</v>
      </c>
      <c r="R3903" s="34" t="str">
        <f t="shared" ca="1" si="1036"/>
        <v>BUY</v>
      </c>
    </row>
    <row r="3904" spans="1:18" x14ac:dyDescent="0.3">
      <c r="A3904" s="9">
        <v>3901</v>
      </c>
      <c r="B3904" s="11">
        <f t="shared" ca="1" si="1020"/>
        <v>40772</v>
      </c>
      <c r="C3904" s="17">
        <f t="shared" ca="1" si="1021"/>
        <v>5056.6000000000004</v>
      </c>
      <c r="D3904" s="42">
        <f t="shared" ca="1" si="1031"/>
        <v>20.800000000000182</v>
      </c>
      <c r="E3904" s="15">
        <f t="shared" ca="1" si="1023"/>
        <v>20.800000000000182</v>
      </c>
      <c r="F3904" s="15">
        <f t="shared" ca="1" si="1024"/>
        <v>0</v>
      </c>
      <c r="G3904" s="17">
        <f t="shared" ca="1" si="1032"/>
        <v>10.267857142857142</v>
      </c>
      <c r="H3904" s="17">
        <f t="shared" ca="1" si="1033"/>
        <v>45.282142857142844</v>
      </c>
      <c r="I3904" s="17">
        <f t="shared" ca="1" si="1034"/>
        <v>0.22675289849357211</v>
      </c>
      <c r="J3904" s="23">
        <f t="shared" ca="1" si="1025"/>
        <v>18.483991256268482</v>
      </c>
      <c r="K3904" s="19" t="str">
        <f t="shared" ca="1" si="1026"/>
        <v>BUY</v>
      </c>
      <c r="L3904" s="19" t="str">
        <f t="shared" ca="1" si="1027"/>
        <v/>
      </c>
      <c r="M3904" s="9" t="str">
        <f t="shared" ca="1" si="1028"/>
        <v/>
      </c>
      <c r="N3904" s="9" t="str">
        <f t="shared" ca="1" si="1029"/>
        <v/>
      </c>
      <c r="O3904" s="11">
        <f t="shared" ca="1" si="1022"/>
        <v>40772</v>
      </c>
      <c r="P3904" s="31">
        <f t="shared" ca="1" si="1035"/>
        <v>91</v>
      </c>
      <c r="Q3904" s="9">
        <f t="shared" ca="1" si="1030"/>
        <v>0</v>
      </c>
      <c r="R3904" s="34" t="str">
        <f t="shared" ca="1" si="1036"/>
        <v>BUY</v>
      </c>
    </row>
    <row r="3905" spans="1:18" x14ac:dyDescent="0.3">
      <c r="A3905" s="9">
        <v>3902</v>
      </c>
      <c r="B3905" s="11">
        <f t="shared" ca="1" si="1020"/>
        <v>40773</v>
      </c>
      <c r="C3905" s="17">
        <f t="shared" ca="1" si="1021"/>
        <v>4944.1499999999996</v>
      </c>
      <c r="D3905" s="42">
        <f t="shared" ca="1" si="1031"/>
        <v>-112.45000000000073</v>
      </c>
      <c r="E3905" s="15">
        <f t="shared" ca="1" si="1023"/>
        <v>0</v>
      </c>
      <c r="F3905" s="15">
        <f t="shared" ca="1" si="1024"/>
        <v>-112.45000000000073</v>
      </c>
      <c r="G3905" s="17">
        <f t="shared" ca="1" si="1032"/>
        <v>10.267857142857142</v>
      </c>
      <c r="H3905" s="17">
        <f t="shared" ca="1" si="1033"/>
        <v>49.096428571428596</v>
      </c>
      <c r="I3905" s="17">
        <f t="shared" ca="1" si="1034"/>
        <v>0.20913653888121034</v>
      </c>
      <c r="J3905" s="23">
        <f t="shared" ca="1" si="1025"/>
        <v>17.296354229334611</v>
      </c>
      <c r="K3905" s="19" t="str">
        <f t="shared" ca="1" si="1026"/>
        <v>BUY</v>
      </c>
      <c r="L3905" s="19" t="str">
        <f t="shared" ca="1" si="1027"/>
        <v/>
      </c>
      <c r="M3905" s="9" t="str">
        <f t="shared" ca="1" si="1028"/>
        <v/>
      </c>
      <c r="N3905" s="9" t="str">
        <f t="shared" ca="1" si="1029"/>
        <v/>
      </c>
      <c r="O3905" s="11">
        <f t="shared" ca="1" si="1022"/>
        <v>40773</v>
      </c>
      <c r="P3905" s="31">
        <f t="shared" ca="1" si="1035"/>
        <v>91</v>
      </c>
      <c r="Q3905" s="9">
        <f t="shared" ca="1" si="1030"/>
        <v>0</v>
      </c>
      <c r="R3905" s="34" t="str">
        <f t="shared" ca="1" si="1036"/>
        <v>BUY</v>
      </c>
    </row>
    <row r="3906" spans="1:18" x14ac:dyDescent="0.3">
      <c r="A3906" s="9">
        <v>3903</v>
      </c>
      <c r="B3906" s="11">
        <f t="shared" ca="1" si="1020"/>
        <v>40774</v>
      </c>
      <c r="C3906" s="17">
        <f t="shared" ca="1" si="1021"/>
        <v>4845.6499999999996</v>
      </c>
      <c r="D3906" s="42">
        <f t="shared" ca="1" si="1031"/>
        <v>-98.5</v>
      </c>
      <c r="E3906" s="15">
        <f t="shared" ca="1" si="1023"/>
        <v>0</v>
      </c>
      <c r="F3906" s="15">
        <f t="shared" ca="1" si="1024"/>
        <v>-98.5</v>
      </c>
      <c r="G3906" s="17">
        <f t="shared" ca="1" si="1032"/>
        <v>10.267857142857142</v>
      </c>
      <c r="H3906" s="17">
        <f t="shared" ca="1" si="1033"/>
        <v>55.721428571428596</v>
      </c>
      <c r="I3906" s="17">
        <f t="shared" ca="1" si="1034"/>
        <v>0.18427124727599017</v>
      </c>
      <c r="J3906" s="23">
        <f t="shared" ca="1" si="1025"/>
        <v>15.559885262759096</v>
      </c>
      <c r="K3906" s="19" t="str">
        <f t="shared" ca="1" si="1026"/>
        <v>BUY</v>
      </c>
      <c r="L3906" s="19" t="str">
        <f t="shared" ca="1" si="1027"/>
        <v/>
      </c>
      <c r="M3906" s="9" t="str">
        <f t="shared" ca="1" si="1028"/>
        <v/>
      </c>
      <c r="N3906" s="9" t="str">
        <f t="shared" ca="1" si="1029"/>
        <v/>
      </c>
      <c r="O3906" s="11">
        <f t="shared" ca="1" si="1022"/>
        <v>40774</v>
      </c>
      <c r="P3906" s="31">
        <f t="shared" ca="1" si="1035"/>
        <v>91</v>
      </c>
      <c r="Q3906" s="9">
        <f t="shared" ca="1" si="1030"/>
        <v>0</v>
      </c>
      <c r="R3906" s="34" t="str">
        <f t="shared" ca="1" si="1036"/>
        <v>BUY</v>
      </c>
    </row>
    <row r="3907" spans="1:18" x14ac:dyDescent="0.3">
      <c r="A3907" s="9">
        <v>3904</v>
      </c>
      <c r="B3907" s="11">
        <f t="shared" ca="1" si="1020"/>
        <v>40777</v>
      </c>
      <c r="C3907" s="17">
        <f t="shared" ca="1" si="1021"/>
        <v>4898.8</v>
      </c>
      <c r="D3907" s="42">
        <f t="shared" ca="1" si="1031"/>
        <v>53.150000000000546</v>
      </c>
      <c r="E3907" s="15">
        <f t="shared" ca="1" si="1023"/>
        <v>53.150000000000546</v>
      </c>
      <c r="F3907" s="15">
        <f t="shared" ca="1" si="1024"/>
        <v>0</v>
      </c>
      <c r="G3907" s="17">
        <f t="shared" ca="1" si="1032"/>
        <v>11.578571428571454</v>
      </c>
      <c r="H3907" s="17">
        <f t="shared" ca="1" si="1033"/>
        <v>55.721428571428596</v>
      </c>
      <c r="I3907" s="17">
        <f t="shared" ca="1" si="1034"/>
        <v>0.20779387258043877</v>
      </c>
      <c r="J3907" s="23">
        <f t="shared" ca="1" si="1025"/>
        <v>17.204415198471679</v>
      </c>
      <c r="K3907" s="19" t="str">
        <f t="shared" ca="1" si="1026"/>
        <v>BUY</v>
      </c>
      <c r="L3907" s="19" t="str">
        <f t="shared" ca="1" si="1027"/>
        <v/>
      </c>
      <c r="M3907" s="9" t="str">
        <f t="shared" ca="1" si="1028"/>
        <v/>
      </c>
      <c r="N3907" s="9" t="str">
        <f t="shared" ca="1" si="1029"/>
        <v/>
      </c>
      <c r="O3907" s="11">
        <f t="shared" ca="1" si="1022"/>
        <v>40777</v>
      </c>
      <c r="P3907" s="31">
        <f t="shared" ca="1" si="1035"/>
        <v>91</v>
      </c>
      <c r="Q3907" s="9">
        <f t="shared" ca="1" si="1030"/>
        <v>0</v>
      </c>
      <c r="R3907" s="34" t="str">
        <f t="shared" ca="1" si="1036"/>
        <v>BUY</v>
      </c>
    </row>
    <row r="3908" spans="1:18" x14ac:dyDescent="0.3">
      <c r="A3908" s="9">
        <v>3905</v>
      </c>
      <c r="B3908" s="11">
        <f t="shared" ref="B3908:B3971" ca="1" si="1037">VLOOKUP(A3908,INDIRECT($V$1&amp;"$A$2:$C$100000"),2,FALSE)</f>
        <v>40778</v>
      </c>
      <c r="C3908" s="17">
        <f t="shared" ref="C3908:C3971" ca="1" si="1038">VLOOKUP(A3908,INDIRECT($V$1&amp;"$A$2:$C$100000"),3,FALSE)</f>
        <v>4948.8999999999996</v>
      </c>
      <c r="D3908" s="42">
        <f t="shared" ca="1" si="1031"/>
        <v>50.099999999999454</v>
      </c>
      <c r="E3908" s="15">
        <f t="shared" ca="1" si="1023"/>
        <v>50.099999999999454</v>
      </c>
      <c r="F3908" s="15">
        <f t="shared" ca="1" si="1024"/>
        <v>0</v>
      </c>
      <c r="G3908" s="17">
        <f t="shared" ca="1" si="1032"/>
        <v>15.157142857142844</v>
      </c>
      <c r="H3908" s="17">
        <f t="shared" ca="1" si="1033"/>
        <v>51.417857142857166</v>
      </c>
      <c r="I3908" s="17">
        <f t="shared" ca="1" si="1034"/>
        <v>0.29478363547961345</v>
      </c>
      <c r="J3908" s="23">
        <f t="shared" ca="1" si="1025"/>
        <v>22.767018936752294</v>
      </c>
      <c r="K3908" s="19" t="str">
        <f t="shared" ca="1" si="1026"/>
        <v>BUY</v>
      </c>
      <c r="L3908" s="19" t="str">
        <f t="shared" ca="1" si="1027"/>
        <v/>
      </c>
      <c r="M3908" s="9" t="str">
        <f t="shared" ca="1" si="1028"/>
        <v/>
      </c>
      <c r="N3908" s="9" t="str">
        <f t="shared" ca="1" si="1029"/>
        <v/>
      </c>
      <c r="O3908" s="11">
        <f t="shared" ref="O3908:O3971" ca="1" si="1039">VLOOKUP(A3908,INDIRECT($V$1&amp;"$A$2:$C$100000"),2,FALSE)</f>
        <v>40778</v>
      </c>
      <c r="P3908" s="31">
        <f t="shared" ca="1" si="1035"/>
        <v>91</v>
      </c>
      <c r="Q3908" s="9">
        <f t="shared" ca="1" si="1030"/>
        <v>0</v>
      </c>
      <c r="R3908" s="34" t="str">
        <f t="shared" ca="1" si="1036"/>
        <v>BUY</v>
      </c>
    </row>
    <row r="3909" spans="1:18" x14ac:dyDescent="0.3">
      <c r="A3909" s="9">
        <v>3906</v>
      </c>
      <c r="B3909" s="11">
        <f t="shared" ca="1" si="1037"/>
        <v>40779</v>
      </c>
      <c r="C3909" s="17">
        <f t="shared" ca="1" si="1038"/>
        <v>4888.8999999999996</v>
      </c>
      <c r="D3909" s="42">
        <f t="shared" ca="1" si="1031"/>
        <v>-60</v>
      </c>
      <c r="E3909" s="15">
        <f t="shared" ref="E3909:E3972" ca="1" si="1040">IF(D3909&gt;$V$5,D3909,0)</f>
        <v>0</v>
      </c>
      <c r="F3909" s="15">
        <f t="shared" ref="F3909:F3972" ca="1" si="1041">IF(D3909&lt;$V$5,D3909,0)</f>
        <v>-60</v>
      </c>
      <c r="G3909" s="17">
        <f t="shared" ca="1" si="1032"/>
        <v>15.157142857142844</v>
      </c>
      <c r="H3909" s="17">
        <f t="shared" ca="1" si="1033"/>
        <v>52.007142857142881</v>
      </c>
      <c r="I3909" s="17">
        <f t="shared" ca="1" si="1034"/>
        <v>0.29144348303804385</v>
      </c>
      <c r="J3909" s="23">
        <f t="shared" ref="J3909:J3972" ca="1" si="1042">IF((A3909-1)&gt;=$G$1,IF(I3909=$V$5,$V$5,($V$6-($V$6/(1+I3909)))),"")</f>
        <v>22.567265766244802</v>
      </c>
      <c r="K3909" s="19" t="str">
        <f t="shared" ref="K3909:K3972" ca="1" si="1043">IF((A3909-1)&gt;=$G$1,IF(J3909&gt;$D$1,$V$8,IF(J3909&lt;$C$1,$V$7,"")),"")</f>
        <v>BUY</v>
      </c>
      <c r="L3909" s="19" t="str">
        <f t="shared" ref="L3909:L3972" ca="1" si="1044">IF(M3909&lt;&gt;"",P3909,"")</f>
        <v/>
      </c>
      <c r="M3909" s="9" t="str">
        <f t="shared" ref="M3909:M3972" ca="1" si="1045">IF(R3909&lt;&gt;R3908,R3909,"")</f>
        <v/>
      </c>
      <c r="N3909" s="9" t="str">
        <f t="shared" ref="N3909:N3972" ca="1" si="1046">IF(OR(M3909=$V$7,M3909=$V$8),C3909,"")</f>
        <v/>
      </c>
      <c r="O3909" s="11">
        <f t="shared" ca="1" si="1039"/>
        <v>40779</v>
      </c>
      <c r="P3909" s="31">
        <f t="shared" ca="1" si="1035"/>
        <v>91</v>
      </c>
      <c r="Q3909" s="9">
        <f t="shared" ref="Q3909:Q3972" ca="1" si="1047">IF(M3909&lt;&gt;"",1,0)</f>
        <v>0</v>
      </c>
      <c r="R3909" s="34" t="str">
        <f t="shared" ca="1" si="1036"/>
        <v>BUY</v>
      </c>
    </row>
    <row r="3910" spans="1:18" x14ac:dyDescent="0.3">
      <c r="A3910" s="9">
        <v>3907</v>
      </c>
      <c r="B3910" s="11">
        <f t="shared" ca="1" si="1037"/>
        <v>40780</v>
      </c>
      <c r="C3910" s="17">
        <f t="shared" ca="1" si="1038"/>
        <v>4839.6000000000004</v>
      </c>
      <c r="D3910" s="42">
        <f t="shared" ref="D3910:D3973" ca="1" si="1048">C3910-C3909</f>
        <v>-49.299999999999272</v>
      </c>
      <c r="E3910" s="15">
        <f t="shared" ca="1" si="1040"/>
        <v>0</v>
      </c>
      <c r="F3910" s="15">
        <f t="shared" ca="1" si="1041"/>
        <v>-49.299999999999272</v>
      </c>
      <c r="G3910" s="17">
        <f t="shared" ref="G3910:G3973" ca="1" si="1049">IF((A3910-1)&gt;=$G$1,AVERAGE(OFFSET(E3910,0,0,-$G$1,1)),"")</f>
        <v>15.157142857142844</v>
      </c>
      <c r="H3910" s="17">
        <f t="shared" ref="H3910:H3973" ca="1" si="1050">IF((A3910-1)&gt;=$G$1,ABS(AVERAGE(OFFSET(F3910,0,0,-$G$1,1))),"")</f>
        <v>50.314285714285688</v>
      </c>
      <c r="I3910" s="17">
        <f t="shared" ref="I3910:I3973" ca="1" si="1051">IF((A3910-1)&gt;=$G$1,G3910/H3910,"")</f>
        <v>0.30124929017603624</v>
      </c>
      <c r="J3910" s="23">
        <f t="shared" ca="1" si="1042"/>
        <v>23.150774601789209</v>
      </c>
      <c r="K3910" s="19" t="str">
        <f t="shared" ca="1" si="1043"/>
        <v>BUY</v>
      </c>
      <c r="L3910" s="19" t="str">
        <f t="shared" ca="1" si="1044"/>
        <v/>
      </c>
      <c r="M3910" s="9" t="str">
        <f t="shared" ca="1" si="1045"/>
        <v/>
      </c>
      <c r="N3910" s="9" t="str">
        <f t="shared" ca="1" si="1046"/>
        <v/>
      </c>
      <c r="O3910" s="11">
        <f t="shared" ca="1" si="1039"/>
        <v>40780</v>
      </c>
      <c r="P3910" s="31">
        <f t="shared" ref="P3910:P3973" ca="1" si="1052">P3909+Q3910</f>
        <v>91</v>
      </c>
      <c r="Q3910" s="9">
        <f t="shared" ca="1" si="1047"/>
        <v>0</v>
      </c>
      <c r="R3910" s="34" t="str">
        <f t="shared" ref="R3910:R3973" ca="1" si="1053">IF(K3910=R3909,R3909,IF(K3910="",R3909,IF(K3910&lt;&gt;R3909,K3910)))</f>
        <v>BUY</v>
      </c>
    </row>
    <row r="3911" spans="1:18" x14ac:dyDescent="0.3">
      <c r="A3911" s="9">
        <v>3908</v>
      </c>
      <c r="B3911" s="11">
        <f t="shared" ca="1" si="1037"/>
        <v>40781</v>
      </c>
      <c r="C3911" s="17">
        <f t="shared" ca="1" si="1038"/>
        <v>4747.8</v>
      </c>
      <c r="D3911" s="42">
        <f t="shared" ca="1" si="1048"/>
        <v>-91.800000000000182</v>
      </c>
      <c r="E3911" s="15">
        <f t="shared" ca="1" si="1040"/>
        <v>0</v>
      </c>
      <c r="F3911" s="15">
        <f t="shared" ca="1" si="1041"/>
        <v>-91.800000000000182</v>
      </c>
      <c r="G3911" s="17">
        <f t="shared" ca="1" si="1049"/>
        <v>15.157142857142844</v>
      </c>
      <c r="H3911" s="17">
        <f t="shared" ca="1" si="1050"/>
        <v>48.260714285714258</v>
      </c>
      <c r="I3911" s="17">
        <f t="shared" ca="1" si="1051"/>
        <v>0.314067934581514</v>
      </c>
      <c r="J3911" s="23">
        <f t="shared" ca="1" si="1042"/>
        <v>23.900433631807175</v>
      </c>
      <c r="K3911" s="19" t="str">
        <f t="shared" ca="1" si="1043"/>
        <v>BUY</v>
      </c>
      <c r="L3911" s="19" t="str">
        <f t="shared" ca="1" si="1044"/>
        <v/>
      </c>
      <c r="M3911" s="9" t="str">
        <f t="shared" ca="1" si="1045"/>
        <v/>
      </c>
      <c r="N3911" s="9" t="str">
        <f t="shared" ca="1" si="1046"/>
        <v/>
      </c>
      <c r="O3911" s="11">
        <f t="shared" ca="1" si="1039"/>
        <v>40781</v>
      </c>
      <c r="P3911" s="31">
        <f t="shared" ca="1" si="1052"/>
        <v>91</v>
      </c>
      <c r="Q3911" s="9">
        <f t="shared" ca="1" si="1047"/>
        <v>0</v>
      </c>
      <c r="R3911" s="34" t="str">
        <f t="shared" ca="1" si="1053"/>
        <v>BUY</v>
      </c>
    </row>
    <row r="3912" spans="1:18" x14ac:dyDescent="0.3">
      <c r="A3912" s="9">
        <v>3909</v>
      </c>
      <c r="B3912" s="11">
        <f t="shared" ca="1" si="1037"/>
        <v>40785</v>
      </c>
      <c r="C3912" s="17">
        <f t="shared" ca="1" si="1038"/>
        <v>5001</v>
      </c>
      <c r="D3912" s="42">
        <f t="shared" ca="1" si="1048"/>
        <v>253.19999999999982</v>
      </c>
      <c r="E3912" s="15">
        <f t="shared" ca="1" si="1040"/>
        <v>253.19999999999982</v>
      </c>
      <c r="F3912" s="15">
        <f t="shared" ca="1" si="1041"/>
        <v>0</v>
      </c>
      <c r="G3912" s="17">
        <f t="shared" ca="1" si="1049"/>
        <v>33.242857142857119</v>
      </c>
      <c r="H3912" s="17">
        <f t="shared" ca="1" si="1050"/>
        <v>41.635714285714258</v>
      </c>
      <c r="I3912" s="17">
        <f t="shared" ca="1" si="1051"/>
        <v>0.79842168468004804</v>
      </c>
      <c r="J3912" s="23">
        <f t="shared" ca="1" si="1042"/>
        <v>44.395688257178286</v>
      </c>
      <c r="K3912" s="19" t="str">
        <f t="shared" ca="1" si="1043"/>
        <v/>
      </c>
      <c r="L3912" s="19" t="str">
        <f t="shared" ca="1" si="1044"/>
        <v/>
      </c>
      <c r="M3912" s="9" t="str">
        <f t="shared" ca="1" si="1045"/>
        <v/>
      </c>
      <c r="N3912" s="9" t="str">
        <f t="shared" ca="1" si="1046"/>
        <v/>
      </c>
      <c r="O3912" s="11">
        <f t="shared" ca="1" si="1039"/>
        <v>40785</v>
      </c>
      <c r="P3912" s="31">
        <f t="shared" ca="1" si="1052"/>
        <v>91</v>
      </c>
      <c r="Q3912" s="9">
        <f t="shared" ca="1" si="1047"/>
        <v>0</v>
      </c>
      <c r="R3912" s="34" t="str">
        <f t="shared" ca="1" si="1053"/>
        <v>BUY</v>
      </c>
    </row>
    <row r="3913" spans="1:18" x14ac:dyDescent="0.3">
      <c r="A3913" s="9">
        <v>3910</v>
      </c>
      <c r="B3913" s="11">
        <f t="shared" ca="1" si="1037"/>
        <v>40788</v>
      </c>
      <c r="C3913" s="17">
        <f t="shared" ca="1" si="1038"/>
        <v>5040</v>
      </c>
      <c r="D3913" s="42">
        <f t="shared" ca="1" si="1048"/>
        <v>39</v>
      </c>
      <c r="E3913" s="15">
        <f t="shared" ca="1" si="1040"/>
        <v>39</v>
      </c>
      <c r="F3913" s="15">
        <f t="shared" ca="1" si="1041"/>
        <v>0</v>
      </c>
      <c r="G3913" s="17">
        <f t="shared" ca="1" si="1049"/>
        <v>36.028571428571404</v>
      </c>
      <c r="H3913" s="17">
        <f t="shared" ca="1" si="1050"/>
        <v>38.375</v>
      </c>
      <c r="I3913" s="17">
        <f t="shared" ca="1" si="1051"/>
        <v>0.93885528152629061</v>
      </c>
      <c r="J3913" s="23">
        <f t="shared" ca="1" si="1042"/>
        <v>48.423174770796308</v>
      </c>
      <c r="K3913" s="19" t="str">
        <f t="shared" ca="1" si="1043"/>
        <v/>
      </c>
      <c r="L3913" s="19" t="str">
        <f t="shared" ca="1" si="1044"/>
        <v/>
      </c>
      <c r="M3913" s="9" t="str">
        <f t="shared" ca="1" si="1045"/>
        <v/>
      </c>
      <c r="N3913" s="9" t="str">
        <f t="shared" ca="1" si="1046"/>
        <v/>
      </c>
      <c r="O3913" s="11">
        <f t="shared" ca="1" si="1039"/>
        <v>40788</v>
      </c>
      <c r="P3913" s="31">
        <f t="shared" ca="1" si="1052"/>
        <v>91</v>
      </c>
      <c r="Q3913" s="9">
        <f t="shared" ca="1" si="1047"/>
        <v>0</v>
      </c>
      <c r="R3913" s="34" t="str">
        <f t="shared" ca="1" si="1053"/>
        <v>BUY</v>
      </c>
    </row>
    <row r="3914" spans="1:18" x14ac:dyDescent="0.3">
      <c r="A3914" s="9">
        <v>3911</v>
      </c>
      <c r="B3914" s="11">
        <f t="shared" ca="1" si="1037"/>
        <v>40791</v>
      </c>
      <c r="C3914" s="17">
        <f t="shared" ca="1" si="1038"/>
        <v>5017.2</v>
      </c>
      <c r="D3914" s="42">
        <f t="shared" ca="1" si="1048"/>
        <v>-22.800000000000182</v>
      </c>
      <c r="E3914" s="15">
        <f t="shared" ca="1" si="1040"/>
        <v>0</v>
      </c>
      <c r="F3914" s="15">
        <f t="shared" ca="1" si="1041"/>
        <v>-22.800000000000182</v>
      </c>
      <c r="G3914" s="17">
        <f t="shared" ca="1" si="1049"/>
        <v>29.732142857142858</v>
      </c>
      <c r="H3914" s="17">
        <f t="shared" ca="1" si="1050"/>
        <v>40.003571428571441</v>
      </c>
      <c r="I3914" s="17">
        <f t="shared" ca="1" si="1051"/>
        <v>0.74323721096330664</v>
      </c>
      <c r="J3914" s="23">
        <f t="shared" ca="1" si="1042"/>
        <v>42.635460411758672</v>
      </c>
      <c r="K3914" s="19" t="str">
        <f t="shared" ca="1" si="1043"/>
        <v/>
      </c>
      <c r="L3914" s="19" t="str">
        <f t="shared" ca="1" si="1044"/>
        <v/>
      </c>
      <c r="M3914" s="9" t="str">
        <f t="shared" ca="1" si="1045"/>
        <v/>
      </c>
      <c r="N3914" s="9" t="str">
        <f t="shared" ca="1" si="1046"/>
        <v/>
      </c>
      <c r="O3914" s="11">
        <f t="shared" ca="1" si="1039"/>
        <v>40791</v>
      </c>
      <c r="P3914" s="31">
        <f t="shared" ca="1" si="1052"/>
        <v>91</v>
      </c>
      <c r="Q3914" s="9">
        <f t="shared" ca="1" si="1047"/>
        <v>0</v>
      </c>
      <c r="R3914" s="34" t="str">
        <f t="shared" ca="1" si="1053"/>
        <v>BUY</v>
      </c>
    </row>
    <row r="3915" spans="1:18" x14ac:dyDescent="0.3">
      <c r="A3915" s="9">
        <v>3912</v>
      </c>
      <c r="B3915" s="11">
        <f t="shared" ca="1" si="1037"/>
        <v>40792</v>
      </c>
      <c r="C3915" s="17">
        <f t="shared" ca="1" si="1038"/>
        <v>5064.3</v>
      </c>
      <c r="D3915" s="42">
        <f t="shared" ca="1" si="1048"/>
        <v>47.100000000000364</v>
      </c>
      <c r="E3915" s="15">
        <f t="shared" ca="1" si="1040"/>
        <v>47.100000000000364</v>
      </c>
      <c r="F3915" s="15">
        <f t="shared" ca="1" si="1041"/>
        <v>0</v>
      </c>
      <c r="G3915" s="17">
        <f t="shared" ca="1" si="1049"/>
        <v>33.096428571428596</v>
      </c>
      <c r="H3915" s="17">
        <f t="shared" ca="1" si="1050"/>
        <v>38.382142857142881</v>
      </c>
      <c r="I3915" s="17">
        <f t="shared" ca="1" si="1051"/>
        <v>0.86228714990229838</v>
      </c>
      <c r="J3915" s="23">
        <f t="shared" ca="1" si="1042"/>
        <v>46.302588188268217</v>
      </c>
      <c r="K3915" s="19" t="str">
        <f t="shared" ca="1" si="1043"/>
        <v/>
      </c>
      <c r="L3915" s="19" t="str">
        <f t="shared" ca="1" si="1044"/>
        <v/>
      </c>
      <c r="M3915" s="9" t="str">
        <f t="shared" ca="1" si="1045"/>
        <v/>
      </c>
      <c r="N3915" s="9" t="str">
        <f t="shared" ca="1" si="1046"/>
        <v/>
      </c>
      <c r="O3915" s="11">
        <f t="shared" ca="1" si="1039"/>
        <v>40792</v>
      </c>
      <c r="P3915" s="31">
        <f t="shared" ca="1" si="1052"/>
        <v>91</v>
      </c>
      <c r="Q3915" s="9">
        <f t="shared" ca="1" si="1047"/>
        <v>0</v>
      </c>
      <c r="R3915" s="34" t="str">
        <f t="shared" ca="1" si="1053"/>
        <v>BUY</v>
      </c>
    </row>
    <row r="3916" spans="1:18" x14ac:dyDescent="0.3">
      <c r="A3916" s="9">
        <v>3913</v>
      </c>
      <c r="B3916" s="11">
        <f t="shared" ca="1" si="1037"/>
        <v>40793</v>
      </c>
      <c r="C3916" s="17">
        <f t="shared" ca="1" si="1038"/>
        <v>5124.6499999999996</v>
      </c>
      <c r="D3916" s="42">
        <f t="shared" ca="1" si="1048"/>
        <v>60.349999999999454</v>
      </c>
      <c r="E3916" s="15">
        <f t="shared" ca="1" si="1040"/>
        <v>60.349999999999454</v>
      </c>
      <c r="F3916" s="15">
        <f t="shared" ca="1" si="1041"/>
        <v>0</v>
      </c>
      <c r="G3916" s="17">
        <f t="shared" ca="1" si="1049"/>
        <v>37.407142857142844</v>
      </c>
      <c r="H3916" s="17">
        <f t="shared" ca="1" si="1050"/>
        <v>33.714285714285715</v>
      </c>
      <c r="I3916" s="17">
        <f t="shared" ca="1" si="1051"/>
        <v>1.1095338983050844</v>
      </c>
      <c r="J3916" s="23">
        <f t="shared" ca="1" si="1042"/>
        <v>52.596163503063167</v>
      </c>
      <c r="K3916" s="19" t="str">
        <f t="shared" ca="1" si="1043"/>
        <v/>
      </c>
      <c r="L3916" s="19" t="str">
        <f t="shared" ca="1" si="1044"/>
        <v/>
      </c>
      <c r="M3916" s="9" t="str">
        <f t="shared" ca="1" si="1045"/>
        <v/>
      </c>
      <c r="N3916" s="9" t="str">
        <f t="shared" ca="1" si="1046"/>
        <v/>
      </c>
      <c r="O3916" s="11">
        <f t="shared" ca="1" si="1039"/>
        <v>40793</v>
      </c>
      <c r="P3916" s="31">
        <f t="shared" ca="1" si="1052"/>
        <v>91</v>
      </c>
      <c r="Q3916" s="9">
        <f t="shared" ca="1" si="1047"/>
        <v>0</v>
      </c>
      <c r="R3916" s="34" t="str">
        <f t="shared" ca="1" si="1053"/>
        <v>BUY</v>
      </c>
    </row>
    <row r="3917" spans="1:18" x14ac:dyDescent="0.3">
      <c r="A3917" s="9">
        <v>3914</v>
      </c>
      <c r="B3917" s="11">
        <f t="shared" ca="1" si="1037"/>
        <v>40794</v>
      </c>
      <c r="C3917" s="17">
        <f t="shared" ca="1" si="1038"/>
        <v>5153.25</v>
      </c>
      <c r="D3917" s="42">
        <f t="shared" ca="1" si="1048"/>
        <v>28.600000000000364</v>
      </c>
      <c r="E3917" s="15">
        <f t="shared" ca="1" si="1040"/>
        <v>28.600000000000364</v>
      </c>
      <c r="F3917" s="15">
        <f t="shared" ca="1" si="1041"/>
        <v>0</v>
      </c>
      <c r="G3917" s="17">
        <f t="shared" ca="1" si="1049"/>
        <v>39.45000000000001</v>
      </c>
      <c r="H3917" s="17">
        <f t="shared" ca="1" si="1050"/>
        <v>31.060714285714312</v>
      </c>
      <c r="I3917" s="17">
        <f t="shared" ca="1" si="1051"/>
        <v>1.2700931355639868</v>
      </c>
      <c r="J3917" s="23">
        <f t="shared" ca="1" si="1042"/>
        <v>55.948943929493986</v>
      </c>
      <c r="K3917" s="19" t="str">
        <f t="shared" ca="1" si="1043"/>
        <v/>
      </c>
      <c r="L3917" s="19" t="str">
        <f t="shared" ca="1" si="1044"/>
        <v/>
      </c>
      <c r="M3917" s="9" t="str">
        <f t="shared" ca="1" si="1045"/>
        <v/>
      </c>
      <c r="N3917" s="9" t="str">
        <f t="shared" ca="1" si="1046"/>
        <v/>
      </c>
      <c r="O3917" s="11">
        <f t="shared" ca="1" si="1039"/>
        <v>40794</v>
      </c>
      <c r="P3917" s="31">
        <f t="shared" ca="1" si="1052"/>
        <v>91</v>
      </c>
      <c r="Q3917" s="9">
        <f t="shared" ca="1" si="1047"/>
        <v>0</v>
      </c>
      <c r="R3917" s="34" t="str">
        <f t="shared" ca="1" si="1053"/>
        <v>BUY</v>
      </c>
    </row>
    <row r="3918" spans="1:18" x14ac:dyDescent="0.3">
      <c r="A3918" s="9">
        <v>3915</v>
      </c>
      <c r="B3918" s="11">
        <f t="shared" ca="1" si="1037"/>
        <v>40795</v>
      </c>
      <c r="C3918" s="17">
        <f t="shared" ca="1" si="1038"/>
        <v>5059.45</v>
      </c>
      <c r="D3918" s="42">
        <f t="shared" ca="1" si="1048"/>
        <v>-93.800000000000182</v>
      </c>
      <c r="E3918" s="15">
        <f t="shared" ca="1" si="1040"/>
        <v>0</v>
      </c>
      <c r="F3918" s="15">
        <f t="shared" ca="1" si="1041"/>
        <v>-93.800000000000182</v>
      </c>
      <c r="G3918" s="17">
        <f t="shared" ca="1" si="1049"/>
        <v>37.964285714285715</v>
      </c>
      <c r="H3918" s="17">
        <f t="shared" ca="1" si="1050"/>
        <v>37.760714285714322</v>
      </c>
      <c r="I3918" s="17">
        <f t="shared" ca="1" si="1051"/>
        <v>1.0053910905135715</v>
      </c>
      <c r="J3918" s="23">
        <f t="shared" ca="1" si="1042"/>
        <v>50.134414941281868</v>
      </c>
      <c r="K3918" s="19" t="str">
        <f t="shared" ca="1" si="1043"/>
        <v/>
      </c>
      <c r="L3918" s="19" t="str">
        <f t="shared" ca="1" si="1044"/>
        <v/>
      </c>
      <c r="M3918" s="9" t="str">
        <f t="shared" ca="1" si="1045"/>
        <v/>
      </c>
      <c r="N3918" s="9" t="str">
        <f t="shared" ca="1" si="1046"/>
        <v/>
      </c>
      <c r="O3918" s="11">
        <f t="shared" ca="1" si="1039"/>
        <v>40795</v>
      </c>
      <c r="P3918" s="31">
        <f t="shared" ca="1" si="1052"/>
        <v>91</v>
      </c>
      <c r="Q3918" s="9">
        <f t="shared" ca="1" si="1047"/>
        <v>0</v>
      </c>
      <c r="R3918" s="34" t="str">
        <f t="shared" ca="1" si="1053"/>
        <v>BUY</v>
      </c>
    </row>
    <row r="3919" spans="1:18" x14ac:dyDescent="0.3">
      <c r="A3919" s="9">
        <v>3916</v>
      </c>
      <c r="B3919" s="11">
        <f t="shared" ca="1" si="1037"/>
        <v>40798</v>
      </c>
      <c r="C3919" s="17">
        <f t="shared" ca="1" si="1038"/>
        <v>4946.8</v>
      </c>
      <c r="D3919" s="42">
        <f t="shared" ca="1" si="1048"/>
        <v>-112.64999999999964</v>
      </c>
      <c r="E3919" s="15">
        <f t="shared" ca="1" si="1040"/>
        <v>0</v>
      </c>
      <c r="F3919" s="15">
        <f t="shared" ca="1" si="1041"/>
        <v>-112.64999999999964</v>
      </c>
      <c r="G3919" s="17">
        <f t="shared" ca="1" si="1049"/>
        <v>37.964285714285715</v>
      </c>
      <c r="H3919" s="17">
        <f t="shared" ca="1" si="1050"/>
        <v>37.774999999999963</v>
      </c>
      <c r="I3919" s="17">
        <f t="shared" ca="1" si="1051"/>
        <v>1.0050108726481999</v>
      </c>
      <c r="J3919" s="23">
        <f t="shared" ca="1" si="1042"/>
        <v>50.124958740038693</v>
      </c>
      <c r="K3919" s="19" t="str">
        <f t="shared" ca="1" si="1043"/>
        <v/>
      </c>
      <c r="L3919" s="19" t="str">
        <f t="shared" ca="1" si="1044"/>
        <v/>
      </c>
      <c r="M3919" s="9" t="str">
        <f t="shared" ca="1" si="1045"/>
        <v/>
      </c>
      <c r="N3919" s="9" t="str">
        <f t="shared" ca="1" si="1046"/>
        <v/>
      </c>
      <c r="O3919" s="11">
        <f t="shared" ca="1" si="1039"/>
        <v>40798</v>
      </c>
      <c r="P3919" s="31">
        <f t="shared" ca="1" si="1052"/>
        <v>91</v>
      </c>
      <c r="Q3919" s="9">
        <f t="shared" ca="1" si="1047"/>
        <v>0</v>
      </c>
      <c r="R3919" s="34" t="str">
        <f t="shared" ca="1" si="1053"/>
        <v>BUY</v>
      </c>
    </row>
    <row r="3920" spans="1:18" x14ac:dyDescent="0.3">
      <c r="A3920" s="9">
        <v>3917</v>
      </c>
      <c r="B3920" s="11">
        <f t="shared" ca="1" si="1037"/>
        <v>40799</v>
      </c>
      <c r="C3920" s="17">
        <f t="shared" ca="1" si="1038"/>
        <v>4940.95</v>
      </c>
      <c r="D3920" s="42">
        <f t="shared" ca="1" si="1048"/>
        <v>-5.8500000000003638</v>
      </c>
      <c r="E3920" s="15">
        <f t="shared" ca="1" si="1040"/>
        <v>0</v>
      </c>
      <c r="F3920" s="15">
        <f t="shared" ca="1" si="1041"/>
        <v>-5.8500000000003638</v>
      </c>
      <c r="G3920" s="17">
        <f t="shared" ca="1" si="1049"/>
        <v>37.964285714285715</v>
      </c>
      <c r="H3920" s="17">
        <f t="shared" ca="1" si="1050"/>
        <v>31.157142857142844</v>
      </c>
      <c r="I3920" s="17">
        <f t="shared" ca="1" si="1051"/>
        <v>1.2184777624942693</v>
      </c>
      <c r="J3920" s="23">
        <f t="shared" ca="1" si="1042"/>
        <v>54.924046708690724</v>
      </c>
      <c r="K3920" s="19" t="str">
        <f t="shared" ca="1" si="1043"/>
        <v/>
      </c>
      <c r="L3920" s="19" t="str">
        <f t="shared" ca="1" si="1044"/>
        <v/>
      </c>
      <c r="M3920" s="9" t="str">
        <f t="shared" ca="1" si="1045"/>
        <v/>
      </c>
      <c r="N3920" s="9" t="str">
        <f t="shared" ca="1" si="1046"/>
        <v/>
      </c>
      <c r="O3920" s="11">
        <f t="shared" ca="1" si="1039"/>
        <v>40799</v>
      </c>
      <c r="P3920" s="31">
        <f t="shared" ca="1" si="1052"/>
        <v>91</v>
      </c>
      <c r="Q3920" s="9">
        <f t="shared" ca="1" si="1047"/>
        <v>0</v>
      </c>
      <c r="R3920" s="34" t="str">
        <f t="shared" ca="1" si="1053"/>
        <v>BUY</v>
      </c>
    </row>
    <row r="3921" spans="1:18" x14ac:dyDescent="0.3">
      <c r="A3921" s="9">
        <v>3918</v>
      </c>
      <c r="B3921" s="11">
        <f t="shared" ca="1" si="1037"/>
        <v>40800</v>
      </c>
      <c r="C3921" s="17">
        <f t="shared" ca="1" si="1038"/>
        <v>5012.55</v>
      </c>
      <c r="D3921" s="42">
        <f t="shared" ca="1" si="1048"/>
        <v>71.600000000000364</v>
      </c>
      <c r="E3921" s="15">
        <f t="shared" ca="1" si="1040"/>
        <v>71.600000000000364</v>
      </c>
      <c r="F3921" s="15">
        <f t="shared" ca="1" si="1041"/>
        <v>0</v>
      </c>
      <c r="G3921" s="17">
        <f t="shared" ca="1" si="1049"/>
        <v>39.282142857142844</v>
      </c>
      <c r="H3921" s="17">
        <f t="shared" ca="1" si="1050"/>
        <v>31.157142857142844</v>
      </c>
      <c r="I3921" s="17">
        <f t="shared" ca="1" si="1051"/>
        <v>1.26077487391105</v>
      </c>
      <c r="J3921" s="23">
        <f t="shared" ca="1" si="1042"/>
        <v>55.767378187902445</v>
      </c>
      <c r="K3921" s="19" t="str">
        <f t="shared" ca="1" si="1043"/>
        <v/>
      </c>
      <c r="L3921" s="19" t="str">
        <f t="shared" ca="1" si="1044"/>
        <v/>
      </c>
      <c r="M3921" s="9" t="str">
        <f t="shared" ca="1" si="1045"/>
        <v/>
      </c>
      <c r="N3921" s="9" t="str">
        <f t="shared" ca="1" si="1046"/>
        <v/>
      </c>
      <c r="O3921" s="11">
        <f t="shared" ca="1" si="1039"/>
        <v>40800</v>
      </c>
      <c r="P3921" s="31">
        <f t="shared" ca="1" si="1052"/>
        <v>91</v>
      </c>
      <c r="Q3921" s="9">
        <f t="shared" ca="1" si="1047"/>
        <v>0</v>
      </c>
      <c r="R3921" s="34" t="str">
        <f t="shared" ca="1" si="1053"/>
        <v>BUY</v>
      </c>
    </row>
    <row r="3922" spans="1:18" x14ac:dyDescent="0.3">
      <c r="A3922" s="9">
        <v>3919</v>
      </c>
      <c r="B3922" s="11">
        <f t="shared" ca="1" si="1037"/>
        <v>40801</v>
      </c>
      <c r="C3922" s="17">
        <f t="shared" ca="1" si="1038"/>
        <v>5075.7</v>
      </c>
      <c r="D3922" s="42">
        <f t="shared" ca="1" si="1048"/>
        <v>63.149999999999636</v>
      </c>
      <c r="E3922" s="15">
        <f t="shared" ca="1" si="1040"/>
        <v>63.149999999999636</v>
      </c>
      <c r="F3922" s="15">
        <f t="shared" ca="1" si="1041"/>
        <v>0</v>
      </c>
      <c r="G3922" s="17">
        <f t="shared" ca="1" si="1049"/>
        <v>40.214285714285715</v>
      </c>
      <c r="H3922" s="17">
        <f t="shared" ca="1" si="1050"/>
        <v>31.157142857142844</v>
      </c>
      <c r="I3922" s="17">
        <f t="shared" ca="1" si="1051"/>
        <v>1.2906923429619446</v>
      </c>
      <c r="J3922" s="23">
        <f t="shared" ca="1" si="1042"/>
        <v>56.34507606084869</v>
      </c>
      <c r="K3922" s="19" t="str">
        <f t="shared" ca="1" si="1043"/>
        <v/>
      </c>
      <c r="L3922" s="19" t="str">
        <f t="shared" ca="1" si="1044"/>
        <v/>
      </c>
      <c r="M3922" s="9" t="str">
        <f t="shared" ca="1" si="1045"/>
        <v/>
      </c>
      <c r="N3922" s="9" t="str">
        <f t="shared" ca="1" si="1046"/>
        <v/>
      </c>
      <c r="O3922" s="11">
        <f t="shared" ca="1" si="1039"/>
        <v>40801</v>
      </c>
      <c r="P3922" s="31">
        <f t="shared" ca="1" si="1052"/>
        <v>91</v>
      </c>
      <c r="Q3922" s="9">
        <f t="shared" ca="1" si="1047"/>
        <v>0</v>
      </c>
      <c r="R3922" s="34" t="str">
        <f t="shared" ca="1" si="1053"/>
        <v>BUY</v>
      </c>
    </row>
    <row r="3923" spans="1:18" x14ac:dyDescent="0.3">
      <c r="A3923" s="9">
        <v>3920</v>
      </c>
      <c r="B3923" s="11">
        <f t="shared" ca="1" si="1037"/>
        <v>40802</v>
      </c>
      <c r="C3923" s="17">
        <f t="shared" ca="1" si="1038"/>
        <v>5084.25</v>
      </c>
      <c r="D3923" s="42">
        <f t="shared" ca="1" si="1048"/>
        <v>8.5500000000001819</v>
      </c>
      <c r="E3923" s="15">
        <f t="shared" ca="1" si="1040"/>
        <v>8.5500000000001819</v>
      </c>
      <c r="F3923" s="15">
        <f t="shared" ca="1" si="1041"/>
        <v>0</v>
      </c>
      <c r="G3923" s="17">
        <f t="shared" ca="1" si="1049"/>
        <v>40.82500000000001</v>
      </c>
      <c r="H3923" s="17">
        <f t="shared" ca="1" si="1050"/>
        <v>26.871428571428559</v>
      </c>
      <c r="I3923" s="17">
        <f t="shared" ca="1" si="1051"/>
        <v>1.5192716640085071</v>
      </c>
      <c r="J3923" s="23">
        <f t="shared" ca="1" si="1042"/>
        <v>60.305987865998432</v>
      </c>
      <c r="K3923" s="19" t="str">
        <f t="shared" ca="1" si="1043"/>
        <v/>
      </c>
      <c r="L3923" s="19" t="str">
        <f t="shared" ca="1" si="1044"/>
        <v/>
      </c>
      <c r="M3923" s="9" t="str">
        <f t="shared" ca="1" si="1045"/>
        <v/>
      </c>
      <c r="N3923" s="9" t="str">
        <f t="shared" ca="1" si="1046"/>
        <v/>
      </c>
      <c r="O3923" s="11">
        <f t="shared" ca="1" si="1039"/>
        <v>40802</v>
      </c>
      <c r="P3923" s="31">
        <f t="shared" ca="1" si="1052"/>
        <v>91</v>
      </c>
      <c r="Q3923" s="9">
        <f t="shared" ca="1" si="1047"/>
        <v>0</v>
      </c>
      <c r="R3923" s="34" t="str">
        <f t="shared" ca="1" si="1053"/>
        <v>BUY</v>
      </c>
    </row>
    <row r="3924" spans="1:18" x14ac:dyDescent="0.3">
      <c r="A3924" s="9">
        <v>3921</v>
      </c>
      <c r="B3924" s="11">
        <f t="shared" ca="1" si="1037"/>
        <v>40805</v>
      </c>
      <c r="C3924" s="17">
        <f t="shared" ca="1" si="1038"/>
        <v>5031.95</v>
      </c>
      <c r="D3924" s="42">
        <f t="shared" ca="1" si="1048"/>
        <v>-52.300000000000182</v>
      </c>
      <c r="E3924" s="15">
        <f t="shared" ca="1" si="1040"/>
        <v>0</v>
      </c>
      <c r="F3924" s="15">
        <f t="shared" ca="1" si="1041"/>
        <v>-52.300000000000182</v>
      </c>
      <c r="G3924" s="17">
        <f t="shared" ca="1" si="1049"/>
        <v>40.82500000000001</v>
      </c>
      <c r="H3924" s="17">
        <f t="shared" ca="1" si="1050"/>
        <v>27.085714285714339</v>
      </c>
      <c r="I3924" s="17">
        <f t="shared" ca="1" si="1051"/>
        <v>1.5072521097046387</v>
      </c>
      <c r="J3924" s="23">
        <f t="shared" ca="1" si="1042"/>
        <v>60.11569813305281</v>
      </c>
      <c r="K3924" s="19" t="str">
        <f t="shared" ca="1" si="1043"/>
        <v/>
      </c>
      <c r="L3924" s="19" t="str">
        <f t="shared" ca="1" si="1044"/>
        <v/>
      </c>
      <c r="M3924" s="9" t="str">
        <f t="shared" ca="1" si="1045"/>
        <v/>
      </c>
      <c r="N3924" s="9" t="str">
        <f t="shared" ca="1" si="1046"/>
        <v/>
      </c>
      <c r="O3924" s="11">
        <f t="shared" ca="1" si="1039"/>
        <v>40805</v>
      </c>
      <c r="P3924" s="31">
        <f t="shared" ca="1" si="1052"/>
        <v>91</v>
      </c>
      <c r="Q3924" s="9">
        <f t="shared" ca="1" si="1047"/>
        <v>0</v>
      </c>
      <c r="R3924" s="34" t="str">
        <f t="shared" ca="1" si="1053"/>
        <v>BUY</v>
      </c>
    </row>
    <row r="3925" spans="1:18" x14ac:dyDescent="0.3">
      <c r="A3925" s="9">
        <v>3922</v>
      </c>
      <c r="B3925" s="11">
        <f t="shared" ca="1" si="1037"/>
        <v>40806</v>
      </c>
      <c r="C3925" s="17">
        <f t="shared" ca="1" si="1038"/>
        <v>5140.2</v>
      </c>
      <c r="D3925" s="42">
        <f t="shared" ca="1" si="1048"/>
        <v>108.25</v>
      </c>
      <c r="E3925" s="15">
        <f t="shared" ca="1" si="1040"/>
        <v>108.25</v>
      </c>
      <c r="F3925" s="15">
        <f t="shared" ca="1" si="1041"/>
        <v>0</v>
      </c>
      <c r="G3925" s="17">
        <f t="shared" ca="1" si="1049"/>
        <v>48.557142857142871</v>
      </c>
      <c r="H3925" s="17">
        <f t="shared" ca="1" si="1050"/>
        <v>20.528571428571468</v>
      </c>
      <c r="I3925" s="17">
        <f t="shared" ca="1" si="1051"/>
        <v>2.3653444676409148</v>
      </c>
      <c r="J3925" s="23">
        <f t="shared" ca="1" si="1042"/>
        <v>70.285359801488795</v>
      </c>
      <c r="K3925" s="19" t="str">
        <f t="shared" ca="1" si="1043"/>
        <v>SELL</v>
      </c>
      <c r="L3925" s="19">
        <f t="shared" ca="1" si="1044"/>
        <v>92</v>
      </c>
      <c r="M3925" s="9" t="str">
        <f t="shared" ca="1" si="1045"/>
        <v>SELL</v>
      </c>
      <c r="N3925" s="9">
        <f t="shared" ca="1" si="1046"/>
        <v>5140.2</v>
      </c>
      <c r="O3925" s="11">
        <f t="shared" ca="1" si="1039"/>
        <v>40806</v>
      </c>
      <c r="P3925" s="31">
        <f t="shared" ca="1" si="1052"/>
        <v>92</v>
      </c>
      <c r="Q3925" s="9">
        <f t="shared" ca="1" si="1047"/>
        <v>1</v>
      </c>
      <c r="R3925" s="34" t="str">
        <f t="shared" ca="1" si="1053"/>
        <v>SELL</v>
      </c>
    </row>
    <row r="3926" spans="1:18" x14ac:dyDescent="0.3">
      <c r="A3926" s="9">
        <v>3923</v>
      </c>
      <c r="B3926" s="11">
        <f t="shared" ca="1" si="1037"/>
        <v>40807</v>
      </c>
      <c r="C3926" s="17">
        <f t="shared" ca="1" si="1038"/>
        <v>5133.25</v>
      </c>
      <c r="D3926" s="42">
        <f t="shared" ca="1" si="1048"/>
        <v>-6.9499999999998181</v>
      </c>
      <c r="E3926" s="15">
        <f t="shared" ca="1" si="1040"/>
        <v>0</v>
      </c>
      <c r="F3926" s="15">
        <f t="shared" ca="1" si="1041"/>
        <v>-6.9499999999998181</v>
      </c>
      <c r="G3926" s="17">
        <f t="shared" ca="1" si="1049"/>
        <v>30.471428571428596</v>
      </c>
      <c r="H3926" s="17">
        <f t="shared" ca="1" si="1050"/>
        <v>21.025000000000027</v>
      </c>
      <c r="I3926" s="17">
        <f t="shared" ca="1" si="1051"/>
        <v>1.4492950569050442</v>
      </c>
      <c r="J3926" s="23">
        <f t="shared" ca="1" si="1042"/>
        <v>59.171925931063171</v>
      </c>
      <c r="K3926" s="19" t="str">
        <f t="shared" ca="1" si="1043"/>
        <v/>
      </c>
      <c r="L3926" s="19" t="str">
        <f t="shared" ca="1" si="1044"/>
        <v/>
      </c>
      <c r="M3926" s="9" t="str">
        <f t="shared" ca="1" si="1045"/>
        <v/>
      </c>
      <c r="N3926" s="9" t="str">
        <f t="shared" ca="1" si="1046"/>
        <v/>
      </c>
      <c r="O3926" s="11">
        <f t="shared" ca="1" si="1039"/>
        <v>40807</v>
      </c>
      <c r="P3926" s="31">
        <f t="shared" ca="1" si="1052"/>
        <v>92</v>
      </c>
      <c r="Q3926" s="9">
        <f t="shared" ca="1" si="1047"/>
        <v>0</v>
      </c>
      <c r="R3926" s="34" t="str">
        <f t="shared" ca="1" si="1053"/>
        <v>SELL</v>
      </c>
    </row>
    <row r="3927" spans="1:18" x14ac:dyDescent="0.3">
      <c r="A3927" s="9">
        <v>3924</v>
      </c>
      <c r="B3927" s="11">
        <f t="shared" ca="1" si="1037"/>
        <v>40808</v>
      </c>
      <c r="C3927" s="17">
        <f t="shared" ca="1" si="1038"/>
        <v>4923.6499999999996</v>
      </c>
      <c r="D3927" s="42">
        <f t="shared" ca="1" si="1048"/>
        <v>-209.60000000000036</v>
      </c>
      <c r="E3927" s="15">
        <f t="shared" ca="1" si="1040"/>
        <v>0</v>
      </c>
      <c r="F3927" s="15">
        <f t="shared" ca="1" si="1041"/>
        <v>-209.60000000000036</v>
      </c>
      <c r="G3927" s="17">
        <f t="shared" ca="1" si="1049"/>
        <v>27.685714285714312</v>
      </c>
      <c r="H3927" s="17">
        <f t="shared" ca="1" si="1050"/>
        <v>35.996428571428623</v>
      </c>
      <c r="I3927" s="17">
        <f t="shared" ca="1" si="1051"/>
        <v>0.76912392102391069</v>
      </c>
      <c r="J3927" s="23">
        <f t="shared" ca="1" si="1042"/>
        <v>43.474847176266039</v>
      </c>
      <c r="K3927" s="19" t="str">
        <f t="shared" ca="1" si="1043"/>
        <v/>
      </c>
      <c r="L3927" s="19" t="str">
        <f t="shared" ca="1" si="1044"/>
        <v/>
      </c>
      <c r="M3927" s="9" t="str">
        <f t="shared" ca="1" si="1045"/>
        <v/>
      </c>
      <c r="N3927" s="9" t="str">
        <f t="shared" ca="1" si="1046"/>
        <v/>
      </c>
      <c r="O3927" s="11">
        <f t="shared" ca="1" si="1039"/>
        <v>40808</v>
      </c>
      <c r="P3927" s="31">
        <f t="shared" ca="1" si="1052"/>
        <v>92</v>
      </c>
      <c r="Q3927" s="9">
        <f t="shared" ca="1" si="1047"/>
        <v>0</v>
      </c>
      <c r="R3927" s="34" t="str">
        <f t="shared" ca="1" si="1053"/>
        <v>SELL</v>
      </c>
    </row>
    <row r="3928" spans="1:18" x14ac:dyDescent="0.3">
      <c r="A3928" s="9">
        <v>3925</v>
      </c>
      <c r="B3928" s="11">
        <f t="shared" ca="1" si="1037"/>
        <v>40809</v>
      </c>
      <c r="C3928" s="17">
        <f t="shared" ca="1" si="1038"/>
        <v>4867.75</v>
      </c>
      <c r="D3928" s="42">
        <f t="shared" ca="1" si="1048"/>
        <v>-55.899999999999636</v>
      </c>
      <c r="E3928" s="15">
        <f t="shared" ca="1" si="1040"/>
        <v>0</v>
      </c>
      <c r="F3928" s="15">
        <f t="shared" ca="1" si="1041"/>
        <v>-55.899999999999636</v>
      </c>
      <c r="G3928" s="17">
        <f t="shared" ca="1" si="1049"/>
        <v>27.685714285714312</v>
      </c>
      <c r="H3928" s="17">
        <f t="shared" ca="1" si="1050"/>
        <v>38.360714285714302</v>
      </c>
      <c r="I3928" s="17">
        <f t="shared" ca="1" si="1051"/>
        <v>0.72172051019458183</v>
      </c>
      <c r="J3928" s="23">
        <f t="shared" ca="1" si="1042"/>
        <v>41.918563780890075</v>
      </c>
      <c r="K3928" s="19" t="str">
        <f t="shared" ca="1" si="1043"/>
        <v/>
      </c>
      <c r="L3928" s="19" t="str">
        <f t="shared" ca="1" si="1044"/>
        <v/>
      </c>
      <c r="M3928" s="9" t="str">
        <f t="shared" ca="1" si="1045"/>
        <v/>
      </c>
      <c r="N3928" s="9" t="str">
        <f t="shared" ca="1" si="1046"/>
        <v/>
      </c>
      <c r="O3928" s="11">
        <f t="shared" ca="1" si="1039"/>
        <v>40809</v>
      </c>
      <c r="P3928" s="31">
        <f t="shared" ca="1" si="1052"/>
        <v>92</v>
      </c>
      <c r="Q3928" s="9">
        <f t="shared" ca="1" si="1047"/>
        <v>0</v>
      </c>
      <c r="R3928" s="34" t="str">
        <f t="shared" ca="1" si="1053"/>
        <v>SELL</v>
      </c>
    </row>
    <row r="3929" spans="1:18" x14ac:dyDescent="0.3">
      <c r="A3929" s="9">
        <v>3926</v>
      </c>
      <c r="B3929" s="11">
        <f t="shared" ca="1" si="1037"/>
        <v>40812</v>
      </c>
      <c r="C3929" s="17">
        <f t="shared" ca="1" si="1038"/>
        <v>4835.3999999999996</v>
      </c>
      <c r="D3929" s="42">
        <f t="shared" ca="1" si="1048"/>
        <v>-32.350000000000364</v>
      </c>
      <c r="E3929" s="15">
        <f t="shared" ca="1" si="1040"/>
        <v>0</v>
      </c>
      <c r="F3929" s="15">
        <f t="shared" ca="1" si="1041"/>
        <v>-32.350000000000364</v>
      </c>
      <c r="G3929" s="17">
        <f t="shared" ca="1" si="1049"/>
        <v>24.321428571428573</v>
      </c>
      <c r="H3929" s="17">
        <f t="shared" ca="1" si="1050"/>
        <v>40.671428571428613</v>
      </c>
      <c r="I3929" s="17">
        <f t="shared" ca="1" si="1051"/>
        <v>0.59799789251843993</v>
      </c>
      <c r="J3929" s="23">
        <f t="shared" ca="1" si="1042"/>
        <v>37.421694691724348</v>
      </c>
      <c r="K3929" s="19" t="str">
        <f t="shared" ca="1" si="1043"/>
        <v/>
      </c>
      <c r="L3929" s="19" t="str">
        <f t="shared" ca="1" si="1044"/>
        <v/>
      </c>
      <c r="M3929" s="9" t="str">
        <f t="shared" ca="1" si="1045"/>
        <v/>
      </c>
      <c r="N3929" s="9" t="str">
        <f t="shared" ca="1" si="1046"/>
        <v/>
      </c>
      <c r="O3929" s="11">
        <f t="shared" ca="1" si="1039"/>
        <v>40812</v>
      </c>
      <c r="P3929" s="31">
        <f t="shared" ca="1" si="1052"/>
        <v>92</v>
      </c>
      <c r="Q3929" s="9">
        <f t="shared" ca="1" si="1047"/>
        <v>0</v>
      </c>
      <c r="R3929" s="34" t="str">
        <f t="shared" ca="1" si="1053"/>
        <v>SELL</v>
      </c>
    </row>
    <row r="3930" spans="1:18" x14ac:dyDescent="0.3">
      <c r="A3930" s="9">
        <v>3927</v>
      </c>
      <c r="B3930" s="11">
        <f t="shared" ca="1" si="1037"/>
        <v>40813</v>
      </c>
      <c r="C3930" s="17">
        <f t="shared" ca="1" si="1038"/>
        <v>4971.25</v>
      </c>
      <c r="D3930" s="42">
        <f t="shared" ca="1" si="1048"/>
        <v>135.85000000000036</v>
      </c>
      <c r="E3930" s="15">
        <f t="shared" ca="1" si="1040"/>
        <v>135.85000000000036</v>
      </c>
      <c r="F3930" s="15">
        <f t="shared" ca="1" si="1041"/>
        <v>0</v>
      </c>
      <c r="G3930" s="17">
        <f t="shared" ca="1" si="1049"/>
        <v>29.714285714285779</v>
      </c>
      <c r="H3930" s="17">
        <f t="shared" ca="1" si="1050"/>
        <v>40.671428571428613</v>
      </c>
      <c r="I3930" s="17">
        <f t="shared" ca="1" si="1051"/>
        <v>0.73059360730593692</v>
      </c>
      <c r="J3930" s="23">
        <f t="shared" ca="1" si="1042"/>
        <v>42.216358839050159</v>
      </c>
      <c r="K3930" s="19" t="str">
        <f t="shared" ca="1" si="1043"/>
        <v/>
      </c>
      <c r="L3930" s="19" t="str">
        <f t="shared" ca="1" si="1044"/>
        <v/>
      </c>
      <c r="M3930" s="9" t="str">
        <f t="shared" ca="1" si="1045"/>
        <v/>
      </c>
      <c r="N3930" s="9" t="str">
        <f t="shared" ca="1" si="1046"/>
        <v/>
      </c>
      <c r="O3930" s="11">
        <f t="shared" ca="1" si="1039"/>
        <v>40813</v>
      </c>
      <c r="P3930" s="31">
        <f t="shared" ca="1" si="1052"/>
        <v>92</v>
      </c>
      <c r="Q3930" s="9">
        <f t="shared" ca="1" si="1047"/>
        <v>0</v>
      </c>
      <c r="R3930" s="34" t="str">
        <f t="shared" ca="1" si="1053"/>
        <v>SELL</v>
      </c>
    </row>
    <row r="3931" spans="1:18" x14ac:dyDescent="0.3">
      <c r="A3931" s="9">
        <v>3928</v>
      </c>
      <c r="B3931" s="11">
        <f t="shared" ca="1" si="1037"/>
        <v>40814</v>
      </c>
      <c r="C3931" s="17">
        <f t="shared" ca="1" si="1038"/>
        <v>4945.8999999999996</v>
      </c>
      <c r="D3931" s="42">
        <f t="shared" ca="1" si="1048"/>
        <v>-25.350000000000364</v>
      </c>
      <c r="E3931" s="15">
        <f t="shared" ca="1" si="1040"/>
        <v>0</v>
      </c>
      <c r="F3931" s="15">
        <f t="shared" ca="1" si="1041"/>
        <v>-25.350000000000364</v>
      </c>
      <c r="G3931" s="17">
        <f t="shared" ca="1" si="1049"/>
        <v>27.67142857142861</v>
      </c>
      <c r="H3931" s="17">
        <f t="shared" ca="1" si="1050"/>
        <v>42.482142857142925</v>
      </c>
      <c r="I3931" s="17">
        <f t="shared" ca="1" si="1051"/>
        <v>0.65136612021857909</v>
      </c>
      <c r="J3931" s="23">
        <f t="shared" ca="1" si="1042"/>
        <v>39.444076770350755</v>
      </c>
      <c r="K3931" s="19" t="str">
        <f t="shared" ca="1" si="1043"/>
        <v/>
      </c>
      <c r="L3931" s="19" t="str">
        <f t="shared" ca="1" si="1044"/>
        <v/>
      </c>
      <c r="M3931" s="9" t="str">
        <f t="shared" ca="1" si="1045"/>
        <v/>
      </c>
      <c r="N3931" s="9" t="str">
        <f t="shared" ca="1" si="1046"/>
        <v/>
      </c>
      <c r="O3931" s="11">
        <f t="shared" ca="1" si="1039"/>
        <v>40814</v>
      </c>
      <c r="P3931" s="31">
        <f t="shared" ca="1" si="1052"/>
        <v>92</v>
      </c>
      <c r="Q3931" s="9">
        <f t="shared" ca="1" si="1047"/>
        <v>0</v>
      </c>
      <c r="R3931" s="34" t="str">
        <f t="shared" ca="1" si="1053"/>
        <v>SELL</v>
      </c>
    </row>
    <row r="3932" spans="1:18" x14ac:dyDescent="0.3">
      <c r="A3932" s="9">
        <v>3929</v>
      </c>
      <c r="B3932" s="11">
        <f t="shared" ca="1" si="1037"/>
        <v>40815</v>
      </c>
      <c r="C3932" s="17">
        <f t="shared" ca="1" si="1038"/>
        <v>5015.45</v>
      </c>
      <c r="D3932" s="42">
        <f t="shared" ca="1" si="1048"/>
        <v>69.550000000000182</v>
      </c>
      <c r="E3932" s="15">
        <f t="shared" ca="1" si="1040"/>
        <v>69.550000000000182</v>
      </c>
      <c r="F3932" s="15">
        <f t="shared" ca="1" si="1041"/>
        <v>0</v>
      </c>
      <c r="G3932" s="17">
        <f t="shared" ca="1" si="1049"/>
        <v>32.639285714285769</v>
      </c>
      <c r="H3932" s="17">
        <f t="shared" ca="1" si="1050"/>
        <v>35.782142857142908</v>
      </c>
      <c r="I3932" s="17">
        <f t="shared" ca="1" si="1051"/>
        <v>0.91216688292244763</v>
      </c>
      <c r="J3932" s="23">
        <f t="shared" ca="1" si="1042"/>
        <v>47.703309322476258</v>
      </c>
      <c r="K3932" s="19" t="str">
        <f t="shared" ca="1" si="1043"/>
        <v/>
      </c>
      <c r="L3932" s="19" t="str">
        <f t="shared" ca="1" si="1044"/>
        <v/>
      </c>
      <c r="M3932" s="9" t="str">
        <f t="shared" ca="1" si="1045"/>
        <v/>
      </c>
      <c r="N3932" s="9" t="str">
        <f t="shared" ca="1" si="1046"/>
        <v/>
      </c>
      <c r="O3932" s="11">
        <f t="shared" ca="1" si="1039"/>
        <v>40815</v>
      </c>
      <c r="P3932" s="31">
        <f t="shared" ca="1" si="1052"/>
        <v>92</v>
      </c>
      <c r="Q3932" s="9">
        <f t="shared" ca="1" si="1047"/>
        <v>0</v>
      </c>
      <c r="R3932" s="34" t="str">
        <f t="shared" ca="1" si="1053"/>
        <v>SELL</v>
      </c>
    </row>
    <row r="3933" spans="1:18" x14ac:dyDescent="0.3">
      <c r="A3933" s="9">
        <v>3930</v>
      </c>
      <c r="B3933" s="11">
        <f t="shared" ca="1" si="1037"/>
        <v>40816</v>
      </c>
      <c r="C3933" s="17">
        <f t="shared" ca="1" si="1038"/>
        <v>4943.25</v>
      </c>
      <c r="D3933" s="42">
        <f t="shared" ca="1" si="1048"/>
        <v>-72.199999999999818</v>
      </c>
      <c r="E3933" s="15">
        <f t="shared" ca="1" si="1040"/>
        <v>0</v>
      </c>
      <c r="F3933" s="15">
        <f t="shared" ca="1" si="1041"/>
        <v>-72.199999999999818</v>
      </c>
      <c r="G3933" s="17">
        <f t="shared" ca="1" si="1049"/>
        <v>32.639285714285769</v>
      </c>
      <c r="H3933" s="17">
        <f t="shared" ca="1" si="1050"/>
        <v>32.89285714285721</v>
      </c>
      <c r="I3933" s="17">
        <f t="shared" ca="1" si="1051"/>
        <v>0.99229098805645999</v>
      </c>
      <c r="J3933" s="23">
        <f t="shared" ca="1" si="1042"/>
        <v>49.806528966156179</v>
      </c>
      <c r="K3933" s="19" t="str">
        <f t="shared" ca="1" si="1043"/>
        <v/>
      </c>
      <c r="L3933" s="19" t="str">
        <f t="shared" ca="1" si="1044"/>
        <v/>
      </c>
      <c r="M3933" s="9" t="str">
        <f t="shared" ca="1" si="1045"/>
        <v/>
      </c>
      <c r="N3933" s="9" t="str">
        <f t="shared" ca="1" si="1046"/>
        <v/>
      </c>
      <c r="O3933" s="11">
        <f t="shared" ca="1" si="1039"/>
        <v>40816</v>
      </c>
      <c r="P3933" s="31">
        <f t="shared" ca="1" si="1052"/>
        <v>92</v>
      </c>
      <c r="Q3933" s="9">
        <f t="shared" ca="1" si="1047"/>
        <v>0</v>
      </c>
      <c r="R3933" s="34" t="str">
        <f t="shared" ca="1" si="1053"/>
        <v>SELL</v>
      </c>
    </row>
    <row r="3934" spans="1:18" x14ac:dyDescent="0.3">
      <c r="A3934" s="9">
        <v>3931</v>
      </c>
      <c r="B3934" s="11">
        <f t="shared" ca="1" si="1037"/>
        <v>40819</v>
      </c>
      <c r="C3934" s="17">
        <f t="shared" ca="1" si="1038"/>
        <v>4849.5</v>
      </c>
      <c r="D3934" s="42">
        <f t="shared" ca="1" si="1048"/>
        <v>-93.75</v>
      </c>
      <c r="E3934" s="15">
        <f t="shared" ca="1" si="1040"/>
        <v>0</v>
      </c>
      <c r="F3934" s="15">
        <f t="shared" ca="1" si="1041"/>
        <v>-93.75</v>
      </c>
      <c r="G3934" s="17">
        <f t="shared" ca="1" si="1049"/>
        <v>32.639285714285769</v>
      </c>
      <c r="H3934" s="17">
        <f t="shared" ca="1" si="1050"/>
        <v>39.171428571428613</v>
      </c>
      <c r="I3934" s="17">
        <f t="shared" ca="1" si="1051"/>
        <v>0.8332421590080239</v>
      </c>
      <c r="J3934" s="23">
        <f t="shared" ca="1" si="1042"/>
        <v>45.451832695081329</v>
      </c>
      <c r="K3934" s="19" t="str">
        <f t="shared" ca="1" si="1043"/>
        <v/>
      </c>
      <c r="L3934" s="19" t="str">
        <f t="shared" ca="1" si="1044"/>
        <v/>
      </c>
      <c r="M3934" s="9" t="str">
        <f t="shared" ca="1" si="1045"/>
        <v/>
      </c>
      <c r="N3934" s="9" t="str">
        <f t="shared" ca="1" si="1046"/>
        <v/>
      </c>
      <c r="O3934" s="11">
        <f t="shared" ca="1" si="1039"/>
        <v>40819</v>
      </c>
      <c r="P3934" s="31">
        <f t="shared" ca="1" si="1052"/>
        <v>92</v>
      </c>
      <c r="Q3934" s="9">
        <f t="shared" ca="1" si="1047"/>
        <v>0</v>
      </c>
      <c r="R3934" s="34" t="str">
        <f t="shared" ca="1" si="1053"/>
        <v>SELL</v>
      </c>
    </row>
    <row r="3935" spans="1:18" x14ac:dyDescent="0.3">
      <c r="A3935" s="9">
        <v>3932</v>
      </c>
      <c r="B3935" s="11">
        <f t="shared" ca="1" si="1037"/>
        <v>40820</v>
      </c>
      <c r="C3935" s="17">
        <f t="shared" ca="1" si="1038"/>
        <v>4772.1499999999996</v>
      </c>
      <c r="D3935" s="42">
        <f t="shared" ca="1" si="1048"/>
        <v>-77.350000000000364</v>
      </c>
      <c r="E3935" s="15">
        <f t="shared" ca="1" si="1040"/>
        <v>0</v>
      </c>
      <c r="F3935" s="15">
        <f t="shared" ca="1" si="1041"/>
        <v>-77.350000000000364</v>
      </c>
      <c r="G3935" s="17">
        <f t="shared" ca="1" si="1049"/>
        <v>27.525000000000027</v>
      </c>
      <c r="H3935" s="17">
        <f t="shared" ca="1" si="1050"/>
        <v>44.696428571428633</v>
      </c>
      <c r="I3935" s="17">
        <f t="shared" ca="1" si="1051"/>
        <v>0.61582101478226103</v>
      </c>
      <c r="J3935" s="23">
        <f t="shared" ca="1" si="1042"/>
        <v>38.111957274255758</v>
      </c>
      <c r="K3935" s="19" t="str">
        <f t="shared" ca="1" si="1043"/>
        <v/>
      </c>
      <c r="L3935" s="19" t="str">
        <f t="shared" ca="1" si="1044"/>
        <v/>
      </c>
      <c r="M3935" s="9" t="str">
        <f t="shared" ca="1" si="1045"/>
        <v/>
      </c>
      <c r="N3935" s="9" t="str">
        <f t="shared" ca="1" si="1046"/>
        <v/>
      </c>
      <c r="O3935" s="11">
        <f t="shared" ca="1" si="1039"/>
        <v>40820</v>
      </c>
      <c r="P3935" s="31">
        <f t="shared" ca="1" si="1052"/>
        <v>92</v>
      </c>
      <c r="Q3935" s="9">
        <f t="shared" ca="1" si="1047"/>
        <v>0</v>
      </c>
      <c r="R3935" s="34" t="str">
        <f t="shared" ca="1" si="1053"/>
        <v>SELL</v>
      </c>
    </row>
    <row r="3936" spans="1:18" x14ac:dyDescent="0.3">
      <c r="A3936" s="9">
        <v>3933</v>
      </c>
      <c r="B3936" s="11">
        <f t="shared" ca="1" si="1037"/>
        <v>40821</v>
      </c>
      <c r="C3936" s="17">
        <f t="shared" ca="1" si="1038"/>
        <v>4751.3</v>
      </c>
      <c r="D3936" s="42">
        <f t="shared" ca="1" si="1048"/>
        <v>-20.849999999999454</v>
      </c>
      <c r="E3936" s="15">
        <f t="shared" ca="1" si="1040"/>
        <v>0</v>
      </c>
      <c r="F3936" s="15">
        <f t="shared" ca="1" si="1041"/>
        <v>-20.849999999999454</v>
      </c>
      <c r="G3936" s="17">
        <f t="shared" ca="1" si="1049"/>
        <v>23.014285714285766</v>
      </c>
      <c r="H3936" s="17">
        <f t="shared" ca="1" si="1050"/>
        <v>46.185714285714312</v>
      </c>
      <c r="I3936" s="17">
        <f t="shared" ca="1" si="1051"/>
        <v>0.49829879369007196</v>
      </c>
      <c r="J3936" s="23">
        <f t="shared" ca="1" si="1042"/>
        <v>33.257638315441824</v>
      </c>
      <c r="K3936" s="19" t="str">
        <f t="shared" ca="1" si="1043"/>
        <v/>
      </c>
      <c r="L3936" s="19" t="str">
        <f t="shared" ca="1" si="1044"/>
        <v/>
      </c>
      <c r="M3936" s="9" t="str">
        <f t="shared" ca="1" si="1045"/>
        <v/>
      </c>
      <c r="N3936" s="9" t="str">
        <f t="shared" ca="1" si="1046"/>
        <v/>
      </c>
      <c r="O3936" s="11">
        <f t="shared" ca="1" si="1039"/>
        <v>40821</v>
      </c>
      <c r="P3936" s="31">
        <f t="shared" ca="1" si="1052"/>
        <v>92</v>
      </c>
      <c r="Q3936" s="9">
        <f t="shared" ca="1" si="1047"/>
        <v>0</v>
      </c>
      <c r="R3936" s="34" t="str">
        <f t="shared" ca="1" si="1053"/>
        <v>SELL</v>
      </c>
    </row>
    <row r="3937" spans="1:18" x14ac:dyDescent="0.3">
      <c r="A3937" s="9">
        <v>3934</v>
      </c>
      <c r="B3937" s="11">
        <f t="shared" ca="1" si="1037"/>
        <v>40823</v>
      </c>
      <c r="C3937" s="17">
        <f t="shared" ca="1" si="1038"/>
        <v>4888.05</v>
      </c>
      <c r="D3937" s="42">
        <f t="shared" ca="1" si="1048"/>
        <v>136.75</v>
      </c>
      <c r="E3937" s="15">
        <f t="shared" ca="1" si="1040"/>
        <v>136.75</v>
      </c>
      <c r="F3937" s="15">
        <f t="shared" ca="1" si="1041"/>
        <v>0</v>
      </c>
      <c r="G3937" s="17">
        <f t="shared" ca="1" si="1049"/>
        <v>32.171428571428613</v>
      </c>
      <c r="H3937" s="17">
        <f t="shared" ca="1" si="1050"/>
        <v>46.185714285714312</v>
      </c>
      <c r="I3937" s="17">
        <f t="shared" ca="1" si="1051"/>
        <v>0.69656665635632586</v>
      </c>
      <c r="J3937" s="23">
        <f t="shared" ca="1" si="1042"/>
        <v>41.057429352780332</v>
      </c>
      <c r="K3937" s="19" t="str">
        <f t="shared" ca="1" si="1043"/>
        <v/>
      </c>
      <c r="L3937" s="19" t="str">
        <f t="shared" ca="1" si="1044"/>
        <v/>
      </c>
      <c r="M3937" s="9" t="str">
        <f t="shared" ca="1" si="1045"/>
        <v/>
      </c>
      <c r="N3937" s="9" t="str">
        <f t="shared" ca="1" si="1046"/>
        <v/>
      </c>
      <c r="O3937" s="11">
        <f t="shared" ca="1" si="1039"/>
        <v>40823</v>
      </c>
      <c r="P3937" s="31">
        <f t="shared" ca="1" si="1052"/>
        <v>92</v>
      </c>
      <c r="Q3937" s="9">
        <f t="shared" ca="1" si="1047"/>
        <v>0</v>
      </c>
      <c r="R3937" s="34" t="str">
        <f t="shared" ca="1" si="1053"/>
        <v>SELL</v>
      </c>
    </row>
    <row r="3938" spans="1:18" x14ac:dyDescent="0.3">
      <c r="A3938" s="9">
        <v>3935</v>
      </c>
      <c r="B3938" s="11">
        <f t="shared" ca="1" si="1037"/>
        <v>40826</v>
      </c>
      <c r="C3938" s="17">
        <f t="shared" ca="1" si="1038"/>
        <v>4979.6000000000004</v>
      </c>
      <c r="D3938" s="42">
        <f t="shared" ca="1" si="1048"/>
        <v>91.550000000000182</v>
      </c>
      <c r="E3938" s="15">
        <f t="shared" ca="1" si="1040"/>
        <v>91.550000000000182</v>
      </c>
      <c r="F3938" s="15">
        <f t="shared" ca="1" si="1041"/>
        <v>0</v>
      </c>
      <c r="G3938" s="17">
        <f t="shared" ca="1" si="1049"/>
        <v>38.710714285714339</v>
      </c>
      <c r="H3938" s="17">
        <f t="shared" ca="1" si="1050"/>
        <v>42.45000000000001</v>
      </c>
      <c r="I3938" s="17">
        <f t="shared" ca="1" si="1051"/>
        <v>0.91191317516405956</v>
      </c>
      <c r="J3938" s="23">
        <f t="shared" ca="1" si="1042"/>
        <v>47.696369636963723</v>
      </c>
      <c r="K3938" s="19" t="str">
        <f t="shared" ca="1" si="1043"/>
        <v/>
      </c>
      <c r="L3938" s="19" t="str">
        <f t="shared" ca="1" si="1044"/>
        <v/>
      </c>
      <c r="M3938" s="9" t="str">
        <f t="shared" ca="1" si="1045"/>
        <v/>
      </c>
      <c r="N3938" s="9" t="str">
        <f t="shared" ca="1" si="1046"/>
        <v/>
      </c>
      <c r="O3938" s="11">
        <f t="shared" ca="1" si="1039"/>
        <v>40826</v>
      </c>
      <c r="P3938" s="31">
        <f t="shared" ca="1" si="1052"/>
        <v>92</v>
      </c>
      <c r="Q3938" s="9">
        <f t="shared" ca="1" si="1047"/>
        <v>0</v>
      </c>
      <c r="R3938" s="34" t="str">
        <f t="shared" ca="1" si="1053"/>
        <v>SELL</v>
      </c>
    </row>
    <row r="3939" spans="1:18" x14ac:dyDescent="0.3">
      <c r="A3939" s="9">
        <v>3936</v>
      </c>
      <c r="B3939" s="11">
        <f t="shared" ca="1" si="1037"/>
        <v>40827</v>
      </c>
      <c r="C3939" s="17">
        <f t="shared" ca="1" si="1038"/>
        <v>4974.3500000000004</v>
      </c>
      <c r="D3939" s="42">
        <f t="shared" ca="1" si="1048"/>
        <v>-5.25</v>
      </c>
      <c r="E3939" s="15">
        <f t="shared" ca="1" si="1040"/>
        <v>0</v>
      </c>
      <c r="F3939" s="15">
        <f t="shared" ca="1" si="1041"/>
        <v>-5.25</v>
      </c>
      <c r="G3939" s="17">
        <f t="shared" ca="1" si="1049"/>
        <v>30.978571428571481</v>
      </c>
      <c r="H3939" s="17">
        <f t="shared" ca="1" si="1050"/>
        <v>42.82500000000001</v>
      </c>
      <c r="I3939" s="17">
        <f t="shared" ca="1" si="1051"/>
        <v>0.72337586523225861</v>
      </c>
      <c r="J3939" s="23">
        <f t="shared" ca="1" si="1042"/>
        <v>41.974352770384748</v>
      </c>
      <c r="K3939" s="19" t="str">
        <f t="shared" ca="1" si="1043"/>
        <v/>
      </c>
      <c r="L3939" s="19" t="str">
        <f t="shared" ca="1" si="1044"/>
        <v/>
      </c>
      <c r="M3939" s="9" t="str">
        <f t="shared" ca="1" si="1045"/>
        <v/>
      </c>
      <c r="N3939" s="9" t="str">
        <f t="shared" ca="1" si="1046"/>
        <v/>
      </c>
      <c r="O3939" s="11">
        <f t="shared" ca="1" si="1039"/>
        <v>40827</v>
      </c>
      <c r="P3939" s="31">
        <f t="shared" ca="1" si="1052"/>
        <v>92</v>
      </c>
      <c r="Q3939" s="9">
        <f t="shared" ca="1" si="1047"/>
        <v>0</v>
      </c>
      <c r="R3939" s="34" t="str">
        <f t="shared" ca="1" si="1053"/>
        <v>SELL</v>
      </c>
    </row>
    <row r="3940" spans="1:18" x14ac:dyDescent="0.3">
      <c r="A3940" s="9">
        <v>3937</v>
      </c>
      <c r="B3940" s="11">
        <f t="shared" ca="1" si="1037"/>
        <v>40828</v>
      </c>
      <c r="C3940" s="17">
        <f t="shared" ca="1" si="1038"/>
        <v>5099.3999999999996</v>
      </c>
      <c r="D3940" s="42">
        <f t="shared" ca="1" si="1048"/>
        <v>125.04999999999927</v>
      </c>
      <c r="E3940" s="15">
        <f t="shared" ca="1" si="1040"/>
        <v>125.04999999999927</v>
      </c>
      <c r="F3940" s="15">
        <f t="shared" ca="1" si="1041"/>
        <v>0</v>
      </c>
      <c r="G3940" s="17">
        <f t="shared" ca="1" si="1049"/>
        <v>39.910714285714285</v>
      </c>
      <c r="H3940" s="17">
        <f t="shared" ca="1" si="1050"/>
        <v>42.328571428571458</v>
      </c>
      <c r="I3940" s="17">
        <f t="shared" ca="1" si="1051"/>
        <v>0.94287883901451164</v>
      </c>
      <c r="J3940" s="23">
        <f t="shared" ca="1" si="1042"/>
        <v>48.529986537542861</v>
      </c>
      <c r="K3940" s="19" t="str">
        <f t="shared" ca="1" si="1043"/>
        <v/>
      </c>
      <c r="L3940" s="19" t="str">
        <f t="shared" ca="1" si="1044"/>
        <v/>
      </c>
      <c r="M3940" s="9" t="str">
        <f t="shared" ca="1" si="1045"/>
        <v/>
      </c>
      <c r="N3940" s="9" t="str">
        <f t="shared" ca="1" si="1046"/>
        <v/>
      </c>
      <c r="O3940" s="11">
        <f t="shared" ca="1" si="1039"/>
        <v>40828</v>
      </c>
      <c r="P3940" s="31">
        <f t="shared" ca="1" si="1052"/>
        <v>92</v>
      </c>
      <c r="Q3940" s="9">
        <f t="shared" ca="1" si="1047"/>
        <v>0</v>
      </c>
      <c r="R3940" s="34" t="str">
        <f t="shared" ca="1" si="1053"/>
        <v>SELL</v>
      </c>
    </row>
    <row r="3941" spans="1:18" x14ac:dyDescent="0.3">
      <c r="A3941" s="9">
        <v>3938</v>
      </c>
      <c r="B3941" s="11">
        <f t="shared" ca="1" si="1037"/>
        <v>40829</v>
      </c>
      <c r="C3941" s="17">
        <f t="shared" ca="1" si="1038"/>
        <v>5077.8500000000004</v>
      </c>
      <c r="D3941" s="42">
        <f t="shared" ca="1" si="1048"/>
        <v>-21.549999999999272</v>
      </c>
      <c r="E3941" s="15">
        <f t="shared" ca="1" si="1040"/>
        <v>0</v>
      </c>
      <c r="F3941" s="15">
        <f t="shared" ca="1" si="1041"/>
        <v>-21.549999999999272</v>
      </c>
      <c r="G3941" s="17">
        <f t="shared" ca="1" si="1049"/>
        <v>39.910714285714285</v>
      </c>
      <c r="H3941" s="17">
        <f t="shared" ca="1" si="1050"/>
        <v>28.896428571428519</v>
      </c>
      <c r="I3941" s="17">
        <f t="shared" ca="1" si="1051"/>
        <v>1.3811642565813893</v>
      </c>
      <c r="J3941" s="23">
        <f t="shared" ca="1" si="1042"/>
        <v>58.003737153534765</v>
      </c>
      <c r="K3941" s="19" t="str">
        <f t="shared" ca="1" si="1043"/>
        <v/>
      </c>
      <c r="L3941" s="19" t="str">
        <f t="shared" ca="1" si="1044"/>
        <v/>
      </c>
      <c r="M3941" s="9" t="str">
        <f t="shared" ca="1" si="1045"/>
        <v/>
      </c>
      <c r="N3941" s="9" t="str">
        <f t="shared" ca="1" si="1046"/>
        <v/>
      </c>
      <c r="O3941" s="11">
        <f t="shared" ca="1" si="1039"/>
        <v>40829</v>
      </c>
      <c r="P3941" s="31">
        <f t="shared" ca="1" si="1052"/>
        <v>92</v>
      </c>
      <c r="Q3941" s="9">
        <f t="shared" ca="1" si="1047"/>
        <v>0</v>
      </c>
      <c r="R3941" s="34" t="str">
        <f t="shared" ca="1" si="1053"/>
        <v>SELL</v>
      </c>
    </row>
    <row r="3942" spans="1:18" x14ac:dyDescent="0.3">
      <c r="A3942" s="9">
        <v>3939</v>
      </c>
      <c r="B3942" s="11">
        <f t="shared" ca="1" si="1037"/>
        <v>40830</v>
      </c>
      <c r="C3942" s="17">
        <f t="shared" ca="1" si="1038"/>
        <v>5132.3</v>
      </c>
      <c r="D3942" s="42">
        <f t="shared" ca="1" si="1048"/>
        <v>54.449999999999818</v>
      </c>
      <c r="E3942" s="15">
        <f t="shared" ca="1" si="1040"/>
        <v>54.449999999999818</v>
      </c>
      <c r="F3942" s="15">
        <f t="shared" ca="1" si="1041"/>
        <v>0</v>
      </c>
      <c r="G3942" s="17">
        <f t="shared" ca="1" si="1049"/>
        <v>43.79999999999999</v>
      </c>
      <c r="H3942" s="17">
        <f t="shared" ca="1" si="1050"/>
        <v>24.903571428571404</v>
      </c>
      <c r="I3942" s="17">
        <f t="shared" ca="1" si="1051"/>
        <v>1.7587838806826344</v>
      </c>
      <c r="J3942" s="23">
        <f t="shared" ca="1" si="1042"/>
        <v>63.752144305245125</v>
      </c>
      <c r="K3942" s="19" t="str">
        <f t="shared" ca="1" si="1043"/>
        <v/>
      </c>
      <c r="L3942" s="19" t="str">
        <f t="shared" ca="1" si="1044"/>
        <v/>
      </c>
      <c r="M3942" s="9" t="str">
        <f t="shared" ca="1" si="1045"/>
        <v/>
      </c>
      <c r="N3942" s="9" t="str">
        <f t="shared" ca="1" si="1046"/>
        <v/>
      </c>
      <c r="O3942" s="11">
        <f t="shared" ca="1" si="1039"/>
        <v>40830</v>
      </c>
      <c r="P3942" s="31">
        <f t="shared" ca="1" si="1052"/>
        <v>92</v>
      </c>
      <c r="Q3942" s="9">
        <f t="shared" ca="1" si="1047"/>
        <v>0</v>
      </c>
      <c r="R3942" s="34" t="str">
        <f t="shared" ca="1" si="1053"/>
        <v>SELL</v>
      </c>
    </row>
    <row r="3943" spans="1:18" x14ac:dyDescent="0.3">
      <c r="A3943" s="9">
        <v>3940</v>
      </c>
      <c r="B3943" s="11">
        <f t="shared" ca="1" si="1037"/>
        <v>40833</v>
      </c>
      <c r="C3943" s="17">
        <f t="shared" ca="1" si="1038"/>
        <v>5118.25</v>
      </c>
      <c r="D3943" s="42">
        <f t="shared" ca="1" si="1048"/>
        <v>-14.050000000000182</v>
      </c>
      <c r="E3943" s="15">
        <f t="shared" ca="1" si="1040"/>
        <v>0</v>
      </c>
      <c r="F3943" s="15">
        <f t="shared" ca="1" si="1041"/>
        <v>-14.050000000000182</v>
      </c>
      <c r="G3943" s="17">
        <f t="shared" ca="1" si="1049"/>
        <v>43.79999999999999</v>
      </c>
      <c r="H3943" s="17">
        <f t="shared" ca="1" si="1050"/>
        <v>23.596428571428532</v>
      </c>
      <c r="I3943" s="17">
        <f t="shared" ca="1" si="1051"/>
        <v>1.8562131073104309</v>
      </c>
      <c r="J3943" s="23">
        <f t="shared" ca="1" si="1042"/>
        <v>64.988606857082331</v>
      </c>
      <c r="K3943" s="19" t="str">
        <f t="shared" ca="1" si="1043"/>
        <v/>
      </c>
      <c r="L3943" s="19" t="str">
        <f t="shared" ca="1" si="1044"/>
        <v/>
      </c>
      <c r="M3943" s="9" t="str">
        <f t="shared" ca="1" si="1045"/>
        <v/>
      </c>
      <c r="N3943" s="9" t="str">
        <f t="shared" ca="1" si="1046"/>
        <v/>
      </c>
      <c r="O3943" s="11">
        <f t="shared" ca="1" si="1039"/>
        <v>40833</v>
      </c>
      <c r="P3943" s="31">
        <f t="shared" ca="1" si="1052"/>
        <v>92</v>
      </c>
      <c r="Q3943" s="9">
        <f t="shared" ca="1" si="1047"/>
        <v>0</v>
      </c>
      <c r="R3943" s="34" t="str">
        <f t="shared" ca="1" si="1053"/>
        <v>SELL</v>
      </c>
    </row>
    <row r="3944" spans="1:18" x14ac:dyDescent="0.3">
      <c r="A3944" s="9">
        <v>3941</v>
      </c>
      <c r="B3944" s="11">
        <f t="shared" ca="1" si="1037"/>
        <v>40834</v>
      </c>
      <c r="C3944" s="17">
        <f t="shared" ca="1" si="1038"/>
        <v>5037.5</v>
      </c>
      <c r="D3944" s="42">
        <f t="shared" ca="1" si="1048"/>
        <v>-80.75</v>
      </c>
      <c r="E3944" s="15">
        <f t="shared" ca="1" si="1040"/>
        <v>0</v>
      </c>
      <c r="F3944" s="15">
        <f t="shared" ca="1" si="1041"/>
        <v>-80.75</v>
      </c>
      <c r="G3944" s="17">
        <f t="shared" ca="1" si="1049"/>
        <v>34.096428571428532</v>
      </c>
      <c r="H3944" s="17">
        <f t="shared" ca="1" si="1050"/>
        <v>29.364285714285675</v>
      </c>
      <c r="I3944" s="17">
        <f t="shared" ca="1" si="1051"/>
        <v>1.1611530041352471</v>
      </c>
      <c r="J3944" s="23">
        <f t="shared" ca="1" si="1042"/>
        <v>53.728403399178355</v>
      </c>
      <c r="K3944" s="19" t="str">
        <f t="shared" ca="1" si="1043"/>
        <v/>
      </c>
      <c r="L3944" s="19" t="str">
        <f t="shared" ca="1" si="1044"/>
        <v/>
      </c>
      <c r="M3944" s="9" t="str">
        <f t="shared" ca="1" si="1045"/>
        <v/>
      </c>
      <c r="N3944" s="9" t="str">
        <f t="shared" ca="1" si="1046"/>
        <v/>
      </c>
      <c r="O3944" s="11">
        <f t="shared" ca="1" si="1039"/>
        <v>40834</v>
      </c>
      <c r="P3944" s="31">
        <f t="shared" ca="1" si="1052"/>
        <v>92</v>
      </c>
      <c r="Q3944" s="9">
        <f t="shared" ca="1" si="1047"/>
        <v>0</v>
      </c>
      <c r="R3944" s="34" t="str">
        <f t="shared" ca="1" si="1053"/>
        <v>SELL</v>
      </c>
    </row>
    <row r="3945" spans="1:18" x14ac:dyDescent="0.3">
      <c r="A3945" s="9">
        <v>3942</v>
      </c>
      <c r="B3945" s="11">
        <f t="shared" ca="1" si="1037"/>
        <v>40835</v>
      </c>
      <c r="C3945" s="17">
        <f t="shared" ca="1" si="1038"/>
        <v>5139.1499999999996</v>
      </c>
      <c r="D3945" s="42">
        <f t="shared" ca="1" si="1048"/>
        <v>101.64999999999964</v>
      </c>
      <c r="E3945" s="15">
        <f t="shared" ca="1" si="1040"/>
        <v>101.64999999999964</v>
      </c>
      <c r="F3945" s="15">
        <f t="shared" ca="1" si="1041"/>
        <v>0</v>
      </c>
      <c r="G3945" s="17">
        <f t="shared" ca="1" si="1049"/>
        <v>41.35714285714279</v>
      </c>
      <c r="H3945" s="17">
        <f t="shared" ca="1" si="1050"/>
        <v>27.553571428571363</v>
      </c>
      <c r="I3945" s="17">
        <f t="shared" ca="1" si="1051"/>
        <v>1.5009721322099816</v>
      </c>
      <c r="J3945" s="23">
        <f t="shared" ca="1" si="1042"/>
        <v>60.015548069448059</v>
      </c>
      <c r="K3945" s="19" t="str">
        <f t="shared" ca="1" si="1043"/>
        <v/>
      </c>
      <c r="L3945" s="19" t="str">
        <f t="shared" ca="1" si="1044"/>
        <v/>
      </c>
      <c r="M3945" s="9" t="str">
        <f t="shared" ca="1" si="1045"/>
        <v/>
      </c>
      <c r="N3945" s="9" t="str">
        <f t="shared" ca="1" si="1046"/>
        <v/>
      </c>
      <c r="O3945" s="11">
        <f t="shared" ca="1" si="1039"/>
        <v>40835</v>
      </c>
      <c r="P3945" s="31">
        <f t="shared" ca="1" si="1052"/>
        <v>92</v>
      </c>
      <c r="Q3945" s="9">
        <f t="shared" ca="1" si="1047"/>
        <v>0</v>
      </c>
      <c r="R3945" s="34" t="str">
        <f t="shared" ca="1" si="1053"/>
        <v>SELL</v>
      </c>
    </row>
    <row r="3946" spans="1:18" x14ac:dyDescent="0.3">
      <c r="A3946" s="9">
        <v>3943</v>
      </c>
      <c r="B3946" s="11">
        <f t="shared" ca="1" si="1037"/>
        <v>40836</v>
      </c>
      <c r="C3946" s="17">
        <f t="shared" ca="1" si="1038"/>
        <v>5091.8999999999996</v>
      </c>
      <c r="D3946" s="42">
        <f t="shared" ca="1" si="1048"/>
        <v>-47.25</v>
      </c>
      <c r="E3946" s="15">
        <f t="shared" ca="1" si="1040"/>
        <v>0</v>
      </c>
      <c r="F3946" s="15">
        <f t="shared" ca="1" si="1041"/>
        <v>-47.25</v>
      </c>
      <c r="G3946" s="17">
        <f t="shared" ca="1" si="1049"/>
        <v>36.389285714285634</v>
      </c>
      <c r="H3946" s="17">
        <f t="shared" ca="1" si="1050"/>
        <v>30.928571428571363</v>
      </c>
      <c r="I3946" s="17">
        <f t="shared" ca="1" si="1051"/>
        <v>1.1765588914549652</v>
      </c>
      <c r="J3946" s="23">
        <f t="shared" ca="1" si="1042"/>
        <v>54.055918085840091</v>
      </c>
      <c r="K3946" s="19" t="str">
        <f t="shared" ca="1" si="1043"/>
        <v/>
      </c>
      <c r="L3946" s="19" t="str">
        <f t="shared" ca="1" si="1044"/>
        <v/>
      </c>
      <c r="M3946" s="9" t="str">
        <f t="shared" ca="1" si="1045"/>
        <v/>
      </c>
      <c r="N3946" s="9" t="str">
        <f t="shared" ca="1" si="1046"/>
        <v/>
      </c>
      <c r="O3946" s="11">
        <f t="shared" ca="1" si="1039"/>
        <v>40836</v>
      </c>
      <c r="P3946" s="31">
        <f t="shared" ca="1" si="1052"/>
        <v>92</v>
      </c>
      <c r="Q3946" s="9">
        <f t="shared" ca="1" si="1047"/>
        <v>0</v>
      </c>
      <c r="R3946" s="34" t="str">
        <f t="shared" ca="1" si="1053"/>
        <v>SELL</v>
      </c>
    </row>
    <row r="3947" spans="1:18" x14ac:dyDescent="0.3">
      <c r="A3947" s="9">
        <v>3944</v>
      </c>
      <c r="B3947" s="11">
        <f t="shared" ca="1" si="1037"/>
        <v>40837</v>
      </c>
      <c r="C3947" s="17">
        <f t="shared" ca="1" si="1038"/>
        <v>5049.95</v>
      </c>
      <c r="D3947" s="42">
        <f t="shared" ca="1" si="1048"/>
        <v>-41.949999999999818</v>
      </c>
      <c r="E3947" s="15">
        <f t="shared" ca="1" si="1040"/>
        <v>0</v>
      </c>
      <c r="F3947" s="15">
        <f t="shared" ca="1" si="1041"/>
        <v>-41.949999999999818</v>
      </c>
      <c r="G3947" s="17">
        <f t="shared" ca="1" si="1049"/>
        <v>36.389285714285634</v>
      </c>
      <c r="H3947" s="17">
        <f t="shared" ca="1" si="1050"/>
        <v>28.767857142857078</v>
      </c>
      <c r="I3947" s="17">
        <f t="shared" ca="1" si="1051"/>
        <v>1.2649286157666046</v>
      </c>
      <c r="J3947" s="23">
        <f t="shared" ca="1" si="1042"/>
        <v>55.848498136373607</v>
      </c>
      <c r="K3947" s="19" t="str">
        <f t="shared" ca="1" si="1043"/>
        <v/>
      </c>
      <c r="L3947" s="19" t="str">
        <f t="shared" ca="1" si="1044"/>
        <v/>
      </c>
      <c r="M3947" s="9" t="str">
        <f t="shared" ca="1" si="1045"/>
        <v/>
      </c>
      <c r="N3947" s="9" t="str">
        <f t="shared" ca="1" si="1046"/>
        <v/>
      </c>
      <c r="O3947" s="11">
        <f t="shared" ca="1" si="1039"/>
        <v>40837</v>
      </c>
      <c r="P3947" s="31">
        <f t="shared" ca="1" si="1052"/>
        <v>92</v>
      </c>
      <c r="Q3947" s="9">
        <f t="shared" ca="1" si="1047"/>
        <v>0</v>
      </c>
      <c r="R3947" s="34" t="str">
        <f t="shared" ca="1" si="1053"/>
        <v>SELL</v>
      </c>
    </row>
    <row r="3948" spans="1:18" x14ac:dyDescent="0.3">
      <c r="A3948" s="9">
        <v>3945</v>
      </c>
      <c r="B3948" s="11">
        <f t="shared" ca="1" si="1037"/>
        <v>40840</v>
      </c>
      <c r="C3948" s="17">
        <f t="shared" ca="1" si="1038"/>
        <v>5098.3500000000004</v>
      </c>
      <c r="D3948" s="42">
        <f t="shared" ca="1" si="1048"/>
        <v>48.400000000000546</v>
      </c>
      <c r="E3948" s="15">
        <f t="shared" ca="1" si="1040"/>
        <v>48.400000000000546</v>
      </c>
      <c r="F3948" s="15">
        <f t="shared" ca="1" si="1041"/>
        <v>0</v>
      </c>
      <c r="G3948" s="17">
        <f t="shared" ca="1" si="1049"/>
        <v>39.846428571428532</v>
      </c>
      <c r="H3948" s="17">
        <f t="shared" ca="1" si="1050"/>
        <v>22.071428571428505</v>
      </c>
      <c r="I3948" s="17">
        <f t="shared" ca="1" si="1051"/>
        <v>1.8053398058252463</v>
      </c>
      <c r="J3948" s="23">
        <f t="shared" ca="1" si="1042"/>
        <v>64.353694410797772</v>
      </c>
      <c r="K3948" s="19" t="str">
        <f t="shared" ca="1" si="1043"/>
        <v/>
      </c>
      <c r="L3948" s="19" t="str">
        <f t="shared" ca="1" si="1044"/>
        <v/>
      </c>
      <c r="M3948" s="9" t="str">
        <f t="shared" ca="1" si="1045"/>
        <v/>
      </c>
      <c r="N3948" s="9" t="str">
        <f t="shared" ca="1" si="1046"/>
        <v/>
      </c>
      <c r="O3948" s="11">
        <f t="shared" ca="1" si="1039"/>
        <v>40840</v>
      </c>
      <c r="P3948" s="31">
        <f t="shared" ca="1" si="1052"/>
        <v>92</v>
      </c>
      <c r="Q3948" s="9">
        <f t="shared" ca="1" si="1047"/>
        <v>0</v>
      </c>
      <c r="R3948" s="34" t="str">
        <f t="shared" ca="1" si="1053"/>
        <v>SELL</v>
      </c>
    </row>
    <row r="3949" spans="1:18" x14ac:dyDescent="0.3">
      <c r="A3949" s="9">
        <v>3946</v>
      </c>
      <c r="B3949" s="11">
        <f t="shared" ca="1" si="1037"/>
        <v>40841</v>
      </c>
      <c r="C3949" s="17">
        <f t="shared" ca="1" si="1038"/>
        <v>5191.6000000000004</v>
      </c>
      <c r="D3949" s="42">
        <f t="shared" ca="1" si="1048"/>
        <v>93.25</v>
      </c>
      <c r="E3949" s="15">
        <f t="shared" ca="1" si="1040"/>
        <v>93.25</v>
      </c>
      <c r="F3949" s="15">
        <f t="shared" ca="1" si="1041"/>
        <v>0</v>
      </c>
      <c r="G3949" s="17">
        <f t="shared" ca="1" si="1049"/>
        <v>46.507142857142817</v>
      </c>
      <c r="H3949" s="17">
        <f t="shared" ca="1" si="1050"/>
        <v>16.546428571428482</v>
      </c>
      <c r="I3949" s="17">
        <f t="shared" ca="1" si="1051"/>
        <v>2.8107058061731189</v>
      </c>
      <c r="J3949" s="23">
        <f t="shared" ca="1" si="1042"/>
        <v>73.758142169357214</v>
      </c>
      <c r="K3949" s="19" t="str">
        <f t="shared" ca="1" si="1043"/>
        <v>SELL</v>
      </c>
      <c r="L3949" s="19" t="str">
        <f t="shared" ca="1" si="1044"/>
        <v/>
      </c>
      <c r="M3949" s="9" t="str">
        <f t="shared" ca="1" si="1045"/>
        <v/>
      </c>
      <c r="N3949" s="9" t="str">
        <f t="shared" ca="1" si="1046"/>
        <v/>
      </c>
      <c r="O3949" s="11">
        <f t="shared" ca="1" si="1039"/>
        <v>40841</v>
      </c>
      <c r="P3949" s="31">
        <f t="shared" ca="1" si="1052"/>
        <v>92</v>
      </c>
      <c r="Q3949" s="9">
        <f t="shared" ca="1" si="1047"/>
        <v>0</v>
      </c>
      <c r="R3949" s="34" t="str">
        <f t="shared" ca="1" si="1053"/>
        <v>SELL</v>
      </c>
    </row>
    <row r="3950" spans="1:18" x14ac:dyDescent="0.3">
      <c r="A3950" s="9">
        <v>3947</v>
      </c>
      <c r="B3950" s="11">
        <f t="shared" ca="1" si="1037"/>
        <v>40842</v>
      </c>
      <c r="C3950" s="17">
        <f t="shared" ca="1" si="1038"/>
        <v>5201.8</v>
      </c>
      <c r="D3950" s="42">
        <f t="shared" ca="1" si="1048"/>
        <v>10.199999999999818</v>
      </c>
      <c r="E3950" s="15">
        <f t="shared" ca="1" si="1040"/>
        <v>10.199999999999818</v>
      </c>
      <c r="F3950" s="15">
        <f t="shared" ca="1" si="1041"/>
        <v>0</v>
      </c>
      <c r="G3950" s="17">
        <f t="shared" ca="1" si="1049"/>
        <v>47.235714285714231</v>
      </c>
      <c r="H3950" s="17">
        <f t="shared" ca="1" si="1050"/>
        <v>15.057142857142805</v>
      </c>
      <c r="I3950" s="17">
        <f t="shared" ca="1" si="1051"/>
        <v>3.1370967741935556</v>
      </c>
      <c r="J3950" s="23">
        <f t="shared" ca="1" si="1042"/>
        <v>75.828460038986393</v>
      </c>
      <c r="K3950" s="19" t="str">
        <f t="shared" ca="1" si="1043"/>
        <v>SELL</v>
      </c>
      <c r="L3950" s="19" t="str">
        <f t="shared" ca="1" si="1044"/>
        <v/>
      </c>
      <c r="M3950" s="9" t="str">
        <f t="shared" ca="1" si="1045"/>
        <v/>
      </c>
      <c r="N3950" s="9" t="str">
        <f t="shared" ca="1" si="1046"/>
        <v/>
      </c>
      <c r="O3950" s="11">
        <f t="shared" ca="1" si="1039"/>
        <v>40842</v>
      </c>
      <c r="P3950" s="31">
        <f t="shared" ca="1" si="1052"/>
        <v>92</v>
      </c>
      <c r="Q3950" s="9">
        <f t="shared" ca="1" si="1047"/>
        <v>0</v>
      </c>
      <c r="R3950" s="34" t="str">
        <f t="shared" ca="1" si="1053"/>
        <v>SELL</v>
      </c>
    </row>
    <row r="3951" spans="1:18" x14ac:dyDescent="0.3">
      <c r="A3951" s="9">
        <v>3948</v>
      </c>
      <c r="B3951" s="11">
        <f t="shared" ca="1" si="1037"/>
        <v>40844</v>
      </c>
      <c r="C3951" s="17">
        <f t="shared" ca="1" si="1038"/>
        <v>5360.7</v>
      </c>
      <c r="D3951" s="42">
        <f t="shared" ca="1" si="1048"/>
        <v>158.89999999999964</v>
      </c>
      <c r="E3951" s="15">
        <f t="shared" ca="1" si="1040"/>
        <v>158.89999999999964</v>
      </c>
      <c r="F3951" s="15">
        <f t="shared" ca="1" si="1041"/>
        <v>0</v>
      </c>
      <c r="G3951" s="17">
        <f t="shared" ca="1" si="1049"/>
        <v>48.817857142857065</v>
      </c>
      <c r="H3951" s="17">
        <f t="shared" ca="1" si="1050"/>
        <v>15.057142857142805</v>
      </c>
      <c r="I3951" s="17">
        <f t="shared" ca="1" si="1051"/>
        <v>3.2421726755218274</v>
      </c>
      <c r="J3951" s="23">
        <f t="shared" ca="1" si="1042"/>
        <v>76.427173609169728</v>
      </c>
      <c r="K3951" s="19" t="str">
        <f t="shared" ca="1" si="1043"/>
        <v>SELL</v>
      </c>
      <c r="L3951" s="19" t="str">
        <f t="shared" ca="1" si="1044"/>
        <v/>
      </c>
      <c r="M3951" s="9" t="str">
        <f t="shared" ca="1" si="1045"/>
        <v/>
      </c>
      <c r="N3951" s="9" t="str">
        <f t="shared" ca="1" si="1046"/>
        <v/>
      </c>
      <c r="O3951" s="11">
        <f t="shared" ca="1" si="1039"/>
        <v>40844</v>
      </c>
      <c r="P3951" s="31">
        <f t="shared" ca="1" si="1052"/>
        <v>92</v>
      </c>
      <c r="Q3951" s="9">
        <f t="shared" ca="1" si="1047"/>
        <v>0</v>
      </c>
      <c r="R3951" s="34" t="str">
        <f t="shared" ca="1" si="1053"/>
        <v>SELL</v>
      </c>
    </row>
    <row r="3952" spans="1:18" x14ac:dyDescent="0.3">
      <c r="A3952" s="9">
        <v>3949</v>
      </c>
      <c r="B3952" s="11">
        <f t="shared" ca="1" si="1037"/>
        <v>40847</v>
      </c>
      <c r="C3952" s="17">
        <f t="shared" ca="1" si="1038"/>
        <v>5326.6</v>
      </c>
      <c r="D3952" s="42">
        <f t="shared" ca="1" si="1048"/>
        <v>-34.099999999999454</v>
      </c>
      <c r="E3952" s="15">
        <f t="shared" ca="1" si="1040"/>
        <v>0</v>
      </c>
      <c r="F3952" s="15">
        <f t="shared" ca="1" si="1041"/>
        <v>-34.099999999999454</v>
      </c>
      <c r="G3952" s="17">
        <f t="shared" ca="1" si="1049"/>
        <v>42.27857142857134</v>
      </c>
      <c r="H3952" s="17">
        <f t="shared" ca="1" si="1050"/>
        <v>17.492857142857051</v>
      </c>
      <c r="I3952" s="17">
        <f t="shared" ca="1" si="1051"/>
        <v>2.4169048591261815</v>
      </c>
      <c r="J3952" s="23">
        <f t="shared" ca="1" si="1042"/>
        <v>70.733747609942696</v>
      </c>
      <c r="K3952" s="19" t="str">
        <f t="shared" ca="1" si="1043"/>
        <v>SELL</v>
      </c>
      <c r="L3952" s="19" t="str">
        <f t="shared" ca="1" si="1044"/>
        <v/>
      </c>
      <c r="M3952" s="9" t="str">
        <f t="shared" ca="1" si="1045"/>
        <v/>
      </c>
      <c r="N3952" s="9" t="str">
        <f t="shared" ca="1" si="1046"/>
        <v/>
      </c>
      <c r="O3952" s="11">
        <f t="shared" ca="1" si="1039"/>
        <v>40847</v>
      </c>
      <c r="P3952" s="31">
        <f t="shared" ca="1" si="1052"/>
        <v>92</v>
      </c>
      <c r="Q3952" s="9">
        <f t="shared" ca="1" si="1047"/>
        <v>0</v>
      </c>
      <c r="R3952" s="34" t="str">
        <f t="shared" ca="1" si="1053"/>
        <v>SELL</v>
      </c>
    </row>
    <row r="3953" spans="1:18" x14ac:dyDescent="0.3">
      <c r="A3953" s="9">
        <v>3950</v>
      </c>
      <c r="B3953" s="11">
        <f t="shared" ca="1" si="1037"/>
        <v>40848</v>
      </c>
      <c r="C3953" s="17">
        <f t="shared" ca="1" si="1038"/>
        <v>5257.95</v>
      </c>
      <c r="D3953" s="42">
        <f t="shared" ca="1" si="1048"/>
        <v>-68.650000000000546</v>
      </c>
      <c r="E3953" s="15">
        <f t="shared" ca="1" si="1040"/>
        <v>0</v>
      </c>
      <c r="F3953" s="15">
        <f t="shared" ca="1" si="1041"/>
        <v>-68.650000000000546</v>
      </c>
      <c r="G3953" s="17">
        <f t="shared" ca="1" si="1049"/>
        <v>42.27857142857134</v>
      </c>
      <c r="H3953" s="17">
        <f t="shared" ca="1" si="1050"/>
        <v>22.021428571428519</v>
      </c>
      <c r="I3953" s="17">
        <f t="shared" ca="1" si="1051"/>
        <v>1.919883230619527</v>
      </c>
      <c r="J3953" s="23">
        <f t="shared" ca="1" si="1042"/>
        <v>65.752055098866919</v>
      </c>
      <c r="K3953" s="19" t="str">
        <f t="shared" ca="1" si="1043"/>
        <v/>
      </c>
      <c r="L3953" s="19" t="str">
        <f t="shared" ca="1" si="1044"/>
        <v/>
      </c>
      <c r="M3953" s="9" t="str">
        <f t="shared" ca="1" si="1045"/>
        <v/>
      </c>
      <c r="N3953" s="9" t="str">
        <f t="shared" ca="1" si="1046"/>
        <v/>
      </c>
      <c r="O3953" s="11">
        <f t="shared" ca="1" si="1039"/>
        <v>40848</v>
      </c>
      <c r="P3953" s="31">
        <f t="shared" ca="1" si="1052"/>
        <v>92</v>
      </c>
      <c r="Q3953" s="9">
        <f t="shared" ca="1" si="1047"/>
        <v>0</v>
      </c>
      <c r="R3953" s="34" t="str">
        <f t="shared" ca="1" si="1053"/>
        <v>SELL</v>
      </c>
    </row>
    <row r="3954" spans="1:18" x14ac:dyDescent="0.3">
      <c r="A3954" s="9">
        <v>3951</v>
      </c>
      <c r="B3954" s="11">
        <f t="shared" ca="1" si="1037"/>
        <v>40849</v>
      </c>
      <c r="C3954" s="17">
        <f t="shared" ca="1" si="1038"/>
        <v>5258.45</v>
      </c>
      <c r="D3954" s="42">
        <f t="shared" ca="1" si="1048"/>
        <v>0.5</v>
      </c>
      <c r="E3954" s="15">
        <f t="shared" ca="1" si="1040"/>
        <v>0.5</v>
      </c>
      <c r="F3954" s="15">
        <f t="shared" ca="1" si="1041"/>
        <v>0</v>
      </c>
      <c r="G3954" s="17">
        <f t="shared" ca="1" si="1049"/>
        <v>33.382142857142817</v>
      </c>
      <c r="H3954" s="17">
        <f t="shared" ca="1" si="1050"/>
        <v>22.021428571428519</v>
      </c>
      <c r="I3954" s="17">
        <f t="shared" ca="1" si="1051"/>
        <v>1.5158936101200147</v>
      </c>
      <c r="J3954" s="23">
        <f t="shared" ca="1" si="1042"/>
        <v>60.252691291175168</v>
      </c>
      <c r="K3954" s="19" t="str">
        <f t="shared" ca="1" si="1043"/>
        <v/>
      </c>
      <c r="L3954" s="19" t="str">
        <f t="shared" ca="1" si="1044"/>
        <v/>
      </c>
      <c r="M3954" s="9" t="str">
        <f t="shared" ca="1" si="1045"/>
        <v/>
      </c>
      <c r="N3954" s="9" t="str">
        <f t="shared" ca="1" si="1046"/>
        <v/>
      </c>
      <c r="O3954" s="11">
        <f t="shared" ca="1" si="1039"/>
        <v>40849</v>
      </c>
      <c r="P3954" s="31">
        <f t="shared" ca="1" si="1052"/>
        <v>92</v>
      </c>
      <c r="Q3954" s="9">
        <f t="shared" ca="1" si="1047"/>
        <v>0</v>
      </c>
      <c r="R3954" s="34" t="str">
        <f t="shared" ca="1" si="1053"/>
        <v>SELL</v>
      </c>
    </row>
    <row r="3955" spans="1:18" x14ac:dyDescent="0.3">
      <c r="A3955" s="9">
        <v>3952</v>
      </c>
      <c r="B3955" s="11">
        <f t="shared" ca="1" si="1037"/>
        <v>40850</v>
      </c>
      <c r="C3955" s="17">
        <f t="shared" ca="1" si="1038"/>
        <v>5265.75</v>
      </c>
      <c r="D3955" s="42">
        <f t="shared" ca="1" si="1048"/>
        <v>7.3000000000001819</v>
      </c>
      <c r="E3955" s="15">
        <f t="shared" ca="1" si="1040"/>
        <v>7.3000000000001819</v>
      </c>
      <c r="F3955" s="15">
        <f t="shared" ca="1" si="1041"/>
        <v>0</v>
      </c>
      <c r="G3955" s="17">
        <f t="shared" ca="1" si="1049"/>
        <v>33.903571428571404</v>
      </c>
      <c r="H3955" s="17">
        <f t="shared" ca="1" si="1050"/>
        <v>20.482142857142858</v>
      </c>
      <c r="I3955" s="17">
        <f t="shared" ca="1" si="1051"/>
        <v>1.6552746294681766</v>
      </c>
      <c r="J3955" s="23">
        <f t="shared" ca="1" si="1042"/>
        <v>62.339112161807179</v>
      </c>
      <c r="K3955" s="19" t="str">
        <f t="shared" ca="1" si="1043"/>
        <v/>
      </c>
      <c r="L3955" s="19" t="str">
        <f t="shared" ca="1" si="1044"/>
        <v/>
      </c>
      <c r="M3955" s="9" t="str">
        <f t="shared" ca="1" si="1045"/>
        <v/>
      </c>
      <c r="N3955" s="9" t="str">
        <f t="shared" ca="1" si="1046"/>
        <v/>
      </c>
      <c r="O3955" s="11">
        <f t="shared" ca="1" si="1039"/>
        <v>40850</v>
      </c>
      <c r="P3955" s="31">
        <f t="shared" ca="1" si="1052"/>
        <v>92</v>
      </c>
      <c r="Q3955" s="9">
        <f t="shared" ca="1" si="1047"/>
        <v>0</v>
      </c>
      <c r="R3955" s="34" t="str">
        <f t="shared" ca="1" si="1053"/>
        <v>SELL</v>
      </c>
    </row>
    <row r="3956" spans="1:18" x14ac:dyDescent="0.3">
      <c r="A3956" s="9">
        <v>3953</v>
      </c>
      <c r="B3956" s="11">
        <f t="shared" ca="1" si="1037"/>
        <v>40851</v>
      </c>
      <c r="C3956" s="17">
        <f t="shared" ca="1" si="1038"/>
        <v>5284.2</v>
      </c>
      <c r="D3956" s="42">
        <f t="shared" ca="1" si="1048"/>
        <v>18.449999999999818</v>
      </c>
      <c r="E3956" s="15">
        <f t="shared" ca="1" si="1040"/>
        <v>18.449999999999818</v>
      </c>
      <c r="F3956" s="15">
        <f t="shared" ca="1" si="1041"/>
        <v>0</v>
      </c>
      <c r="G3956" s="17">
        <f t="shared" ca="1" si="1049"/>
        <v>31.332142857142831</v>
      </c>
      <c r="H3956" s="17">
        <f t="shared" ca="1" si="1050"/>
        <v>20.482142857142858</v>
      </c>
      <c r="I3956" s="17">
        <f t="shared" ca="1" si="1051"/>
        <v>1.5297297297297283</v>
      </c>
      <c r="J3956" s="23">
        <f t="shared" ca="1" si="1042"/>
        <v>60.470085470085451</v>
      </c>
      <c r="K3956" s="19" t="str">
        <f t="shared" ca="1" si="1043"/>
        <v/>
      </c>
      <c r="L3956" s="19" t="str">
        <f t="shared" ca="1" si="1044"/>
        <v/>
      </c>
      <c r="M3956" s="9" t="str">
        <f t="shared" ca="1" si="1045"/>
        <v/>
      </c>
      <c r="N3956" s="9" t="str">
        <f t="shared" ca="1" si="1046"/>
        <v/>
      </c>
      <c r="O3956" s="11">
        <f t="shared" ca="1" si="1039"/>
        <v>40851</v>
      </c>
      <c r="P3956" s="31">
        <f t="shared" ca="1" si="1052"/>
        <v>92</v>
      </c>
      <c r="Q3956" s="9">
        <f t="shared" ca="1" si="1047"/>
        <v>0</v>
      </c>
      <c r="R3956" s="34" t="str">
        <f t="shared" ca="1" si="1053"/>
        <v>SELL</v>
      </c>
    </row>
    <row r="3957" spans="1:18" x14ac:dyDescent="0.3">
      <c r="A3957" s="9">
        <v>3954</v>
      </c>
      <c r="B3957" s="11">
        <f t="shared" ca="1" si="1037"/>
        <v>40855</v>
      </c>
      <c r="C3957" s="17">
        <f t="shared" ca="1" si="1038"/>
        <v>5289.35</v>
      </c>
      <c r="D3957" s="42">
        <f t="shared" ca="1" si="1048"/>
        <v>5.1500000000005457</v>
      </c>
      <c r="E3957" s="15">
        <f t="shared" ca="1" si="1040"/>
        <v>5.1500000000005457</v>
      </c>
      <c r="F3957" s="15">
        <f t="shared" ca="1" si="1041"/>
        <v>0</v>
      </c>
      <c r="G3957" s="17">
        <f t="shared" ca="1" si="1049"/>
        <v>31.700000000000014</v>
      </c>
      <c r="H3957" s="17">
        <f t="shared" ca="1" si="1050"/>
        <v>19.478571428571417</v>
      </c>
      <c r="I3957" s="17">
        <f t="shared" ca="1" si="1051"/>
        <v>1.6274294096076292</v>
      </c>
      <c r="J3957" s="23">
        <f t="shared" ca="1" si="1042"/>
        <v>61.939986043265897</v>
      </c>
      <c r="K3957" s="19" t="str">
        <f t="shared" ca="1" si="1043"/>
        <v/>
      </c>
      <c r="L3957" s="19" t="str">
        <f t="shared" ca="1" si="1044"/>
        <v/>
      </c>
      <c r="M3957" s="9" t="str">
        <f t="shared" ca="1" si="1045"/>
        <v/>
      </c>
      <c r="N3957" s="9" t="str">
        <f t="shared" ca="1" si="1046"/>
        <v/>
      </c>
      <c r="O3957" s="11">
        <f t="shared" ca="1" si="1039"/>
        <v>40855</v>
      </c>
      <c r="P3957" s="31">
        <f t="shared" ca="1" si="1052"/>
        <v>92</v>
      </c>
      <c r="Q3957" s="9">
        <f t="shared" ca="1" si="1047"/>
        <v>0</v>
      </c>
      <c r="R3957" s="34" t="str">
        <f t="shared" ca="1" si="1053"/>
        <v>SELL</v>
      </c>
    </row>
    <row r="3958" spans="1:18" x14ac:dyDescent="0.3">
      <c r="A3958" s="9">
        <v>3955</v>
      </c>
      <c r="B3958" s="11">
        <f t="shared" ca="1" si="1037"/>
        <v>40856</v>
      </c>
      <c r="C3958" s="17">
        <f t="shared" ca="1" si="1038"/>
        <v>5221.05</v>
      </c>
      <c r="D3958" s="42">
        <f t="shared" ca="1" si="1048"/>
        <v>-68.300000000000182</v>
      </c>
      <c r="E3958" s="15">
        <f t="shared" ca="1" si="1040"/>
        <v>0</v>
      </c>
      <c r="F3958" s="15">
        <f t="shared" ca="1" si="1041"/>
        <v>-68.300000000000182</v>
      </c>
      <c r="G3958" s="17">
        <f t="shared" ca="1" si="1049"/>
        <v>31.700000000000014</v>
      </c>
      <c r="H3958" s="17">
        <f t="shared" ca="1" si="1050"/>
        <v>18.589285714285715</v>
      </c>
      <c r="I3958" s="17">
        <f t="shared" ca="1" si="1051"/>
        <v>1.7052833813640735</v>
      </c>
      <c r="J3958" s="23">
        <f t="shared" ca="1" si="1042"/>
        <v>63.035295788651375</v>
      </c>
      <c r="K3958" s="19" t="str">
        <f t="shared" ca="1" si="1043"/>
        <v/>
      </c>
      <c r="L3958" s="19" t="str">
        <f t="shared" ca="1" si="1044"/>
        <v/>
      </c>
      <c r="M3958" s="9" t="str">
        <f t="shared" ca="1" si="1045"/>
        <v/>
      </c>
      <c r="N3958" s="9" t="str">
        <f t="shared" ca="1" si="1046"/>
        <v/>
      </c>
      <c r="O3958" s="11">
        <f t="shared" ca="1" si="1039"/>
        <v>40856</v>
      </c>
      <c r="P3958" s="31">
        <f t="shared" ca="1" si="1052"/>
        <v>92</v>
      </c>
      <c r="Q3958" s="9">
        <f t="shared" ca="1" si="1047"/>
        <v>0</v>
      </c>
      <c r="R3958" s="34" t="str">
        <f t="shared" ca="1" si="1053"/>
        <v>SELL</v>
      </c>
    </row>
    <row r="3959" spans="1:18" x14ac:dyDescent="0.3">
      <c r="A3959" s="9">
        <v>3956</v>
      </c>
      <c r="B3959" s="11">
        <f t="shared" ca="1" si="1037"/>
        <v>40858</v>
      </c>
      <c r="C3959" s="17">
        <f t="shared" ca="1" si="1038"/>
        <v>5168.8500000000004</v>
      </c>
      <c r="D3959" s="42">
        <f t="shared" ca="1" si="1048"/>
        <v>-52.199999999999818</v>
      </c>
      <c r="E3959" s="15">
        <f t="shared" ca="1" si="1040"/>
        <v>0</v>
      </c>
      <c r="F3959" s="15">
        <f t="shared" ca="1" si="1041"/>
        <v>-52.199999999999818</v>
      </c>
      <c r="G3959" s="17">
        <f t="shared" ca="1" si="1049"/>
        <v>24.439285714285752</v>
      </c>
      <c r="H3959" s="17">
        <f t="shared" ca="1" si="1050"/>
        <v>22.317857142857129</v>
      </c>
      <c r="I3959" s="17">
        <f t="shared" ca="1" si="1051"/>
        <v>1.0950552088334158</v>
      </c>
      <c r="J3959" s="23">
        <f t="shared" ca="1" si="1042"/>
        <v>52.268560953253953</v>
      </c>
      <c r="K3959" s="19" t="str">
        <f t="shared" ca="1" si="1043"/>
        <v/>
      </c>
      <c r="L3959" s="19" t="str">
        <f t="shared" ca="1" si="1044"/>
        <v/>
      </c>
      <c r="M3959" s="9" t="str">
        <f t="shared" ca="1" si="1045"/>
        <v/>
      </c>
      <c r="N3959" s="9" t="str">
        <f t="shared" ca="1" si="1046"/>
        <v/>
      </c>
      <c r="O3959" s="11">
        <f t="shared" ca="1" si="1039"/>
        <v>40858</v>
      </c>
      <c r="P3959" s="31">
        <f t="shared" ca="1" si="1052"/>
        <v>92</v>
      </c>
      <c r="Q3959" s="9">
        <f t="shared" ca="1" si="1047"/>
        <v>0</v>
      </c>
      <c r="R3959" s="34" t="str">
        <f t="shared" ca="1" si="1053"/>
        <v>SELL</v>
      </c>
    </row>
    <row r="3960" spans="1:18" x14ac:dyDescent="0.3">
      <c r="A3960" s="9">
        <v>3957</v>
      </c>
      <c r="B3960" s="11">
        <f t="shared" ca="1" si="1037"/>
        <v>40861</v>
      </c>
      <c r="C3960" s="17">
        <f t="shared" ca="1" si="1038"/>
        <v>5148.3500000000004</v>
      </c>
      <c r="D3960" s="42">
        <f t="shared" ca="1" si="1048"/>
        <v>-20.5</v>
      </c>
      <c r="E3960" s="15">
        <f t="shared" ca="1" si="1040"/>
        <v>0</v>
      </c>
      <c r="F3960" s="15">
        <f t="shared" ca="1" si="1041"/>
        <v>-20.5</v>
      </c>
      <c r="G3960" s="17">
        <f t="shared" ca="1" si="1049"/>
        <v>24.439285714285752</v>
      </c>
      <c r="H3960" s="17">
        <f t="shared" ca="1" si="1050"/>
        <v>20.407142857142844</v>
      </c>
      <c r="I3960" s="17">
        <f t="shared" ca="1" si="1051"/>
        <v>1.1975848792439647</v>
      </c>
      <c r="J3960" s="23">
        <f t="shared" ca="1" si="1042"/>
        <v>54.495500517639613</v>
      </c>
      <c r="K3960" s="19" t="str">
        <f t="shared" ca="1" si="1043"/>
        <v/>
      </c>
      <c r="L3960" s="19" t="str">
        <f t="shared" ca="1" si="1044"/>
        <v/>
      </c>
      <c r="M3960" s="9" t="str">
        <f t="shared" ca="1" si="1045"/>
        <v/>
      </c>
      <c r="N3960" s="9" t="str">
        <f t="shared" ca="1" si="1046"/>
        <v/>
      </c>
      <c r="O3960" s="11">
        <f t="shared" ca="1" si="1039"/>
        <v>40861</v>
      </c>
      <c r="P3960" s="31">
        <f t="shared" ca="1" si="1052"/>
        <v>92</v>
      </c>
      <c r="Q3960" s="9">
        <f t="shared" ca="1" si="1047"/>
        <v>0</v>
      </c>
      <c r="R3960" s="34" t="str">
        <f t="shared" ca="1" si="1053"/>
        <v>SELL</v>
      </c>
    </row>
    <row r="3961" spans="1:18" x14ac:dyDescent="0.3">
      <c r="A3961" s="9">
        <v>3958</v>
      </c>
      <c r="B3961" s="11">
        <f t="shared" ca="1" si="1037"/>
        <v>40862</v>
      </c>
      <c r="C3961" s="17">
        <f t="shared" ca="1" si="1038"/>
        <v>5068.5</v>
      </c>
      <c r="D3961" s="42">
        <f t="shared" ca="1" si="1048"/>
        <v>-79.850000000000364</v>
      </c>
      <c r="E3961" s="15">
        <f t="shared" ca="1" si="1040"/>
        <v>0</v>
      </c>
      <c r="F3961" s="15">
        <f t="shared" ca="1" si="1041"/>
        <v>-79.850000000000364</v>
      </c>
      <c r="G3961" s="17">
        <f t="shared" ca="1" si="1049"/>
        <v>24.439285714285752</v>
      </c>
      <c r="H3961" s="17">
        <f t="shared" ca="1" si="1050"/>
        <v>23.114285714285739</v>
      </c>
      <c r="I3961" s="17">
        <f t="shared" ca="1" si="1051"/>
        <v>1.0573238566131031</v>
      </c>
      <c r="J3961" s="23">
        <f t="shared" ca="1" si="1042"/>
        <v>51.393165602703732</v>
      </c>
      <c r="K3961" s="19" t="str">
        <f t="shared" ca="1" si="1043"/>
        <v/>
      </c>
      <c r="L3961" s="19" t="str">
        <f t="shared" ca="1" si="1044"/>
        <v/>
      </c>
      <c r="M3961" s="9" t="str">
        <f t="shared" ca="1" si="1045"/>
        <v/>
      </c>
      <c r="N3961" s="9" t="str">
        <f t="shared" ca="1" si="1046"/>
        <v/>
      </c>
      <c r="O3961" s="11">
        <f t="shared" ca="1" si="1039"/>
        <v>40862</v>
      </c>
      <c r="P3961" s="31">
        <f t="shared" ca="1" si="1052"/>
        <v>92</v>
      </c>
      <c r="Q3961" s="9">
        <f t="shared" ca="1" si="1047"/>
        <v>0</v>
      </c>
      <c r="R3961" s="34" t="str">
        <f t="shared" ca="1" si="1053"/>
        <v>SELL</v>
      </c>
    </row>
    <row r="3962" spans="1:18" x14ac:dyDescent="0.3">
      <c r="A3962" s="9">
        <v>3959</v>
      </c>
      <c r="B3962" s="11">
        <f t="shared" ca="1" si="1037"/>
        <v>40863</v>
      </c>
      <c r="C3962" s="17">
        <f t="shared" ca="1" si="1038"/>
        <v>5030.45</v>
      </c>
      <c r="D3962" s="42">
        <f t="shared" ca="1" si="1048"/>
        <v>-38.050000000000182</v>
      </c>
      <c r="E3962" s="15">
        <f t="shared" ca="1" si="1040"/>
        <v>0</v>
      </c>
      <c r="F3962" s="15">
        <f t="shared" ca="1" si="1041"/>
        <v>-38.050000000000182</v>
      </c>
      <c r="G3962" s="17">
        <f t="shared" ca="1" si="1049"/>
        <v>20.982142857142858</v>
      </c>
      <c r="H3962" s="17">
        <f t="shared" ca="1" si="1050"/>
        <v>25.832142857142895</v>
      </c>
      <c r="I3962" s="17">
        <f t="shared" ca="1" si="1051"/>
        <v>0.81224941241531756</v>
      </c>
      <c r="J3962" s="23">
        <f t="shared" ca="1" si="1042"/>
        <v>44.819957277998135</v>
      </c>
      <c r="K3962" s="19" t="str">
        <f t="shared" ca="1" si="1043"/>
        <v/>
      </c>
      <c r="L3962" s="19" t="str">
        <f t="shared" ca="1" si="1044"/>
        <v/>
      </c>
      <c r="M3962" s="9" t="str">
        <f t="shared" ca="1" si="1045"/>
        <v/>
      </c>
      <c r="N3962" s="9" t="str">
        <f t="shared" ca="1" si="1046"/>
        <v/>
      </c>
      <c r="O3962" s="11">
        <f t="shared" ca="1" si="1039"/>
        <v>40863</v>
      </c>
      <c r="P3962" s="31">
        <f t="shared" ca="1" si="1052"/>
        <v>92</v>
      </c>
      <c r="Q3962" s="9">
        <f t="shared" ca="1" si="1047"/>
        <v>0</v>
      </c>
      <c r="R3962" s="34" t="str">
        <f t="shared" ca="1" si="1053"/>
        <v>SELL</v>
      </c>
    </row>
    <row r="3963" spans="1:18" x14ac:dyDescent="0.3">
      <c r="A3963" s="9">
        <v>3960</v>
      </c>
      <c r="B3963" s="11">
        <f t="shared" ca="1" si="1037"/>
        <v>40864</v>
      </c>
      <c r="C3963" s="17">
        <f t="shared" ca="1" si="1038"/>
        <v>4934.75</v>
      </c>
      <c r="D3963" s="42">
        <f t="shared" ca="1" si="1048"/>
        <v>-95.699999999999818</v>
      </c>
      <c r="E3963" s="15">
        <f t="shared" ca="1" si="1040"/>
        <v>0</v>
      </c>
      <c r="F3963" s="15">
        <f t="shared" ca="1" si="1041"/>
        <v>-95.699999999999818</v>
      </c>
      <c r="G3963" s="17">
        <f t="shared" ca="1" si="1049"/>
        <v>14.321428571428571</v>
      </c>
      <c r="H3963" s="17">
        <f t="shared" ca="1" si="1050"/>
        <v>32.667857142857166</v>
      </c>
      <c r="I3963" s="17">
        <f t="shared" ca="1" si="1051"/>
        <v>0.43839510221930655</v>
      </c>
      <c r="J3963" s="23">
        <f t="shared" ca="1" si="1042"/>
        <v>30.478072508930595</v>
      </c>
      <c r="K3963" s="19" t="str">
        <f t="shared" ca="1" si="1043"/>
        <v/>
      </c>
      <c r="L3963" s="19" t="str">
        <f t="shared" ca="1" si="1044"/>
        <v/>
      </c>
      <c r="M3963" s="9" t="str">
        <f t="shared" ca="1" si="1045"/>
        <v/>
      </c>
      <c r="N3963" s="9" t="str">
        <f t="shared" ca="1" si="1046"/>
        <v/>
      </c>
      <c r="O3963" s="11">
        <f t="shared" ca="1" si="1039"/>
        <v>40864</v>
      </c>
      <c r="P3963" s="31">
        <f t="shared" ca="1" si="1052"/>
        <v>92</v>
      </c>
      <c r="Q3963" s="9">
        <f t="shared" ca="1" si="1047"/>
        <v>0</v>
      </c>
      <c r="R3963" s="34" t="str">
        <f t="shared" ca="1" si="1053"/>
        <v>SELL</v>
      </c>
    </row>
    <row r="3964" spans="1:18" x14ac:dyDescent="0.3">
      <c r="A3964" s="9">
        <v>3961</v>
      </c>
      <c r="B3964" s="11">
        <f t="shared" ca="1" si="1037"/>
        <v>40865</v>
      </c>
      <c r="C3964" s="17">
        <f t="shared" ca="1" si="1038"/>
        <v>4905.8</v>
      </c>
      <c r="D3964" s="42">
        <f t="shared" ca="1" si="1048"/>
        <v>-28.949999999999818</v>
      </c>
      <c r="E3964" s="15">
        <f t="shared" ca="1" si="1040"/>
        <v>0</v>
      </c>
      <c r="F3964" s="15">
        <f t="shared" ca="1" si="1041"/>
        <v>-28.949999999999818</v>
      </c>
      <c r="G3964" s="17">
        <f t="shared" ca="1" si="1049"/>
        <v>13.592857142857156</v>
      </c>
      <c r="H3964" s="17">
        <f t="shared" ca="1" si="1050"/>
        <v>34.735714285714302</v>
      </c>
      <c r="I3964" s="17">
        <f t="shared" ca="1" si="1051"/>
        <v>0.39132222907670183</v>
      </c>
      <c r="J3964" s="23">
        <f t="shared" ca="1" si="1042"/>
        <v>28.125923736328716</v>
      </c>
      <c r="K3964" s="19" t="str">
        <f t="shared" ca="1" si="1043"/>
        <v>BUY</v>
      </c>
      <c r="L3964" s="19">
        <f t="shared" ca="1" si="1044"/>
        <v>93</v>
      </c>
      <c r="M3964" s="9" t="str">
        <f t="shared" ca="1" si="1045"/>
        <v>BUY</v>
      </c>
      <c r="N3964" s="9">
        <f t="shared" ca="1" si="1046"/>
        <v>4905.8</v>
      </c>
      <c r="O3964" s="11">
        <f t="shared" ca="1" si="1039"/>
        <v>40865</v>
      </c>
      <c r="P3964" s="31">
        <f t="shared" ca="1" si="1052"/>
        <v>93</v>
      </c>
      <c r="Q3964" s="9">
        <f t="shared" ca="1" si="1047"/>
        <v>1</v>
      </c>
      <c r="R3964" s="34" t="str">
        <f t="shared" ca="1" si="1053"/>
        <v>BUY</v>
      </c>
    </row>
    <row r="3965" spans="1:18" x14ac:dyDescent="0.3">
      <c r="A3965" s="9">
        <v>3962</v>
      </c>
      <c r="B3965" s="11">
        <f t="shared" ca="1" si="1037"/>
        <v>40868</v>
      </c>
      <c r="C3965" s="17">
        <f t="shared" ca="1" si="1038"/>
        <v>4778.3500000000004</v>
      </c>
      <c r="D3965" s="42">
        <f t="shared" ca="1" si="1048"/>
        <v>-127.44999999999982</v>
      </c>
      <c r="E3965" s="15">
        <f t="shared" ca="1" si="1040"/>
        <v>0</v>
      </c>
      <c r="F3965" s="15">
        <f t="shared" ca="1" si="1041"/>
        <v>-127.44999999999982</v>
      </c>
      <c r="G3965" s="17">
        <f t="shared" ca="1" si="1049"/>
        <v>2.242857142857182</v>
      </c>
      <c r="H3965" s="17">
        <f t="shared" ca="1" si="1050"/>
        <v>43.839285714285715</v>
      </c>
      <c r="I3965" s="17">
        <f t="shared" ca="1" si="1051"/>
        <v>5.1160896130347126E-2</v>
      </c>
      <c r="J3965" s="23">
        <f t="shared" ca="1" si="1042"/>
        <v>4.8670851739906311</v>
      </c>
      <c r="K3965" s="19" t="str">
        <f t="shared" ca="1" si="1043"/>
        <v>BUY</v>
      </c>
      <c r="L3965" s="19" t="str">
        <f t="shared" ca="1" si="1044"/>
        <v/>
      </c>
      <c r="M3965" s="9" t="str">
        <f t="shared" ca="1" si="1045"/>
        <v/>
      </c>
      <c r="N3965" s="9" t="str">
        <f t="shared" ca="1" si="1046"/>
        <v/>
      </c>
      <c r="O3965" s="11">
        <f t="shared" ca="1" si="1039"/>
        <v>40868</v>
      </c>
      <c r="P3965" s="31">
        <f t="shared" ca="1" si="1052"/>
        <v>93</v>
      </c>
      <c r="Q3965" s="9">
        <f t="shared" ca="1" si="1047"/>
        <v>0</v>
      </c>
      <c r="R3965" s="34" t="str">
        <f t="shared" ca="1" si="1053"/>
        <v>BUY</v>
      </c>
    </row>
    <row r="3966" spans="1:18" x14ac:dyDescent="0.3">
      <c r="A3966" s="9">
        <v>3963</v>
      </c>
      <c r="B3966" s="11">
        <f t="shared" ca="1" si="1037"/>
        <v>40869</v>
      </c>
      <c r="C3966" s="17">
        <f t="shared" ca="1" si="1038"/>
        <v>4812.3500000000004</v>
      </c>
      <c r="D3966" s="42">
        <f t="shared" ca="1" si="1048"/>
        <v>34</v>
      </c>
      <c r="E3966" s="15">
        <f t="shared" ca="1" si="1040"/>
        <v>34</v>
      </c>
      <c r="F3966" s="15">
        <f t="shared" ca="1" si="1041"/>
        <v>0</v>
      </c>
      <c r="G3966" s="17">
        <f t="shared" ca="1" si="1049"/>
        <v>4.6714285714286108</v>
      </c>
      <c r="H3966" s="17">
        <f t="shared" ca="1" si="1050"/>
        <v>41.403571428571468</v>
      </c>
      <c r="I3966" s="17">
        <f t="shared" ca="1" si="1051"/>
        <v>0.11282670577072455</v>
      </c>
      <c r="J3966" s="23">
        <f t="shared" ca="1" si="1042"/>
        <v>10.138748934191227</v>
      </c>
      <c r="K3966" s="19" t="str">
        <f t="shared" ca="1" si="1043"/>
        <v>BUY</v>
      </c>
      <c r="L3966" s="19" t="str">
        <f t="shared" ca="1" si="1044"/>
        <v/>
      </c>
      <c r="M3966" s="9" t="str">
        <f t="shared" ca="1" si="1045"/>
        <v/>
      </c>
      <c r="N3966" s="9" t="str">
        <f t="shared" ca="1" si="1046"/>
        <v/>
      </c>
      <c r="O3966" s="11">
        <f t="shared" ca="1" si="1039"/>
        <v>40869</v>
      </c>
      <c r="P3966" s="31">
        <f t="shared" ca="1" si="1052"/>
        <v>93</v>
      </c>
      <c r="Q3966" s="9">
        <f t="shared" ca="1" si="1047"/>
        <v>0</v>
      </c>
      <c r="R3966" s="34" t="str">
        <f t="shared" ca="1" si="1053"/>
        <v>BUY</v>
      </c>
    </row>
    <row r="3967" spans="1:18" x14ac:dyDescent="0.3">
      <c r="A3967" s="9">
        <v>3964</v>
      </c>
      <c r="B3967" s="11">
        <f t="shared" ca="1" si="1037"/>
        <v>40870</v>
      </c>
      <c r="C3967" s="17">
        <f t="shared" ca="1" si="1038"/>
        <v>4706.45</v>
      </c>
      <c r="D3967" s="42">
        <f t="shared" ca="1" si="1048"/>
        <v>-105.90000000000055</v>
      </c>
      <c r="E3967" s="15">
        <f t="shared" ca="1" si="1040"/>
        <v>0</v>
      </c>
      <c r="F3967" s="15">
        <f t="shared" ca="1" si="1041"/>
        <v>-105.90000000000055</v>
      </c>
      <c r="G3967" s="17">
        <f t="shared" ca="1" si="1049"/>
        <v>4.6714285714286108</v>
      </c>
      <c r="H3967" s="17">
        <f t="shared" ca="1" si="1050"/>
        <v>44.064285714285752</v>
      </c>
      <c r="I3967" s="17">
        <f t="shared" ca="1" si="1051"/>
        <v>0.10601394067109822</v>
      </c>
      <c r="J3967" s="23">
        <f t="shared" ca="1" si="1042"/>
        <v>9.5852264399824776</v>
      </c>
      <c r="K3967" s="19" t="str">
        <f t="shared" ca="1" si="1043"/>
        <v>BUY</v>
      </c>
      <c r="L3967" s="19" t="str">
        <f t="shared" ca="1" si="1044"/>
        <v/>
      </c>
      <c r="M3967" s="9" t="str">
        <f t="shared" ca="1" si="1045"/>
        <v/>
      </c>
      <c r="N3967" s="9" t="str">
        <f t="shared" ca="1" si="1046"/>
        <v/>
      </c>
      <c r="O3967" s="11">
        <f t="shared" ca="1" si="1039"/>
        <v>40870</v>
      </c>
      <c r="P3967" s="31">
        <f t="shared" ca="1" si="1052"/>
        <v>93</v>
      </c>
      <c r="Q3967" s="9">
        <f t="shared" ca="1" si="1047"/>
        <v>0</v>
      </c>
      <c r="R3967" s="34" t="str">
        <f t="shared" ca="1" si="1053"/>
        <v>BUY</v>
      </c>
    </row>
    <row r="3968" spans="1:18" x14ac:dyDescent="0.3">
      <c r="A3968" s="9">
        <v>3965</v>
      </c>
      <c r="B3968" s="11">
        <f t="shared" ca="1" si="1037"/>
        <v>40871</v>
      </c>
      <c r="C3968" s="17">
        <f t="shared" ca="1" si="1038"/>
        <v>4756.45</v>
      </c>
      <c r="D3968" s="42">
        <f t="shared" ca="1" si="1048"/>
        <v>50</v>
      </c>
      <c r="E3968" s="15">
        <f t="shared" ca="1" si="1040"/>
        <v>50</v>
      </c>
      <c r="F3968" s="15">
        <f t="shared" ca="1" si="1041"/>
        <v>0</v>
      </c>
      <c r="G3968" s="17">
        <f t="shared" ca="1" si="1049"/>
        <v>8.2071428571428964</v>
      </c>
      <c r="H3968" s="17">
        <f t="shared" ca="1" si="1050"/>
        <v>44.064285714285752</v>
      </c>
      <c r="I3968" s="17">
        <f t="shared" ca="1" si="1051"/>
        <v>0.1862538498946352</v>
      </c>
      <c r="J3968" s="23">
        <f t="shared" ca="1" si="1042"/>
        <v>15.701011205247383</v>
      </c>
      <c r="K3968" s="19" t="str">
        <f t="shared" ca="1" si="1043"/>
        <v>BUY</v>
      </c>
      <c r="L3968" s="19" t="str">
        <f t="shared" ca="1" si="1044"/>
        <v/>
      </c>
      <c r="M3968" s="9" t="str">
        <f t="shared" ca="1" si="1045"/>
        <v/>
      </c>
      <c r="N3968" s="9" t="str">
        <f t="shared" ca="1" si="1046"/>
        <v/>
      </c>
      <c r="O3968" s="11">
        <f t="shared" ca="1" si="1039"/>
        <v>40871</v>
      </c>
      <c r="P3968" s="31">
        <f t="shared" ca="1" si="1052"/>
        <v>93</v>
      </c>
      <c r="Q3968" s="9">
        <f t="shared" ca="1" si="1047"/>
        <v>0</v>
      </c>
      <c r="R3968" s="34" t="str">
        <f t="shared" ca="1" si="1053"/>
        <v>BUY</v>
      </c>
    </row>
    <row r="3969" spans="1:18" x14ac:dyDescent="0.3">
      <c r="A3969" s="9">
        <v>3966</v>
      </c>
      <c r="B3969" s="11">
        <f t="shared" ca="1" si="1037"/>
        <v>40872</v>
      </c>
      <c r="C3969" s="17">
        <f t="shared" ca="1" si="1038"/>
        <v>4710.05</v>
      </c>
      <c r="D3969" s="42">
        <f t="shared" ca="1" si="1048"/>
        <v>-46.399999999999636</v>
      </c>
      <c r="E3969" s="15">
        <f t="shared" ca="1" si="1040"/>
        <v>0</v>
      </c>
      <c r="F3969" s="15">
        <f t="shared" ca="1" si="1041"/>
        <v>-46.399999999999636</v>
      </c>
      <c r="G3969" s="17">
        <f t="shared" ca="1" si="1049"/>
        <v>7.6857142857143117</v>
      </c>
      <c r="H3969" s="17">
        <f t="shared" ca="1" si="1050"/>
        <v>47.378571428571441</v>
      </c>
      <c r="I3969" s="17">
        <f t="shared" ca="1" si="1051"/>
        <v>0.16221920699532691</v>
      </c>
      <c r="J3969" s="23">
        <f t="shared" ca="1" si="1042"/>
        <v>13.957711765468972</v>
      </c>
      <c r="K3969" s="19" t="str">
        <f t="shared" ca="1" si="1043"/>
        <v>BUY</v>
      </c>
      <c r="L3969" s="19" t="str">
        <f t="shared" ca="1" si="1044"/>
        <v/>
      </c>
      <c r="M3969" s="9" t="str">
        <f t="shared" ca="1" si="1045"/>
        <v/>
      </c>
      <c r="N3969" s="9" t="str">
        <f t="shared" ca="1" si="1046"/>
        <v/>
      </c>
      <c r="O3969" s="11">
        <f t="shared" ca="1" si="1039"/>
        <v>40872</v>
      </c>
      <c r="P3969" s="31">
        <f t="shared" ca="1" si="1052"/>
        <v>93</v>
      </c>
      <c r="Q3969" s="9">
        <f t="shared" ca="1" si="1047"/>
        <v>0</v>
      </c>
      <c r="R3969" s="34" t="str">
        <f t="shared" ca="1" si="1053"/>
        <v>BUY</v>
      </c>
    </row>
    <row r="3970" spans="1:18" x14ac:dyDescent="0.3">
      <c r="A3970" s="9">
        <v>3967</v>
      </c>
      <c r="B3970" s="11">
        <f t="shared" ca="1" si="1037"/>
        <v>40875</v>
      </c>
      <c r="C3970" s="17">
        <f t="shared" ca="1" si="1038"/>
        <v>4851.3</v>
      </c>
      <c r="D3970" s="42">
        <f t="shared" ca="1" si="1048"/>
        <v>141.25</v>
      </c>
      <c r="E3970" s="15">
        <f t="shared" ca="1" si="1040"/>
        <v>141.25</v>
      </c>
      <c r="F3970" s="15">
        <f t="shared" ca="1" si="1041"/>
        <v>0</v>
      </c>
      <c r="G3970" s="17">
        <f t="shared" ca="1" si="1049"/>
        <v>16.457142857142895</v>
      </c>
      <c r="H3970" s="17">
        <f t="shared" ca="1" si="1050"/>
        <v>47.378571428571441</v>
      </c>
      <c r="I3970" s="17">
        <f t="shared" ca="1" si="1051"/>
        <v>0.34735413839891521</v>
      </c>
      <c r="J3970" s="23">
        <f t="shared" ca="1" si="1042"/>
        <v>25.780463242698929</v>
      </c>
      <c r="K3970" s="19" t="str">
        <f t="shared" ca="1" si="1043"/>
        <v>BUY</v>
      </c>
      <c r="L3970" s="19" t="str">
        <f t="shared" ca="1" si="1044"/>
        <v/>
      </c>
      <c r="M3970" s="9" t="str">
        <f t="shared" ca="1" si="1045"/>
        <v/>
      </c>
      <c r="N3970" s="9" t="str">
        <f t="shared" ca="1" si="1046"/>
        <v/>
      </c>
      <c r="O3970" s="11">
        <f t="shared" ca="1" si="1039"/>
        <v>40875</v>
      </c>
      <c r="P3970" s="31">
        <f t="shared" ca="1" si="1052"/>
        <v>93</v>
      </c>
      <c r="Q3970" s="9">
        <f t="shared" ca="1" si="1047"/>
        <v>0</v>
      </c>
      <c r="R3970" s="34" t="str">
        <f t="shared" ca="1" si="1053"/>
        <v>BUY</v>
      </c>
    </row>
    <row r="3971" spans="1:18" x14ac:dyDescent="0.3">
      <c r="A3971" s="9">
        <v>3968</v>
      </c>
      <c r="B3971" s="11">
        <f t="shared" ca="1" si="1037"/>
        <v>40876</v>
      </c>
      <c r="C3971" s="17">
        <f t="shared" ca="1" si="1038"/>
        <v>4805.1000000000004</v>
      </c>
      <c r="D3971" s="42">
        <f t="shared" ca="1" si="1048"/>
        <v>-46.199999999999818</v>
      </c>
      <c r="E3971" s="15">
        <f t="shared" ca="1" si="1040"/>
        <v>0</v>
      </c>
      <c r="F3971" s="15">
        <f t="shared" ca="1" si="1041"/>
        <v>-46.199999999999818</v>
      </c>
      <c r="G3971" s="17">
        <f t="shared" ca="1" si="1049"/>
        <v>16.089285714285715</v>
      </c>
      <c r="H3971" s="17">
        <f t="shared" ca="1" si="1050"/>
        <v>50.678571428571431</v>
      </c>
      <c r="I3971" s="17">
        <f t="shared" ca="1" si="1051"/>
        <v>0.31747709654686401</v>
      </c>
      <c r="J3971" s="23">
        <f t="shared" ca="1" si="1042"/>
        <v>24.097352233217435</v>
      </c>
      <c r="K3971" s="19" t="str">
        <f t="shared" ca="1" si="1043"/>
        <v>BUY</v>
      </c>
      <c r="L3971" s="19" t="str">
        <f t="shared" ca="1" si="1044"/>
        <v/>
      </c>
      <c r="M3971" s="9" t="str">
        <f t="shared" ca="1" si="1045"/>
        <v/>
      </c>
      <c r="N3971" s="9" t="str">
        <f t="shared" ca="1" si="1046"/>
        <v/>
      </c>
      <c r="O3971" s="11">
        <f t="shared" ca="1" si="1039"/>
        <v>40876</v>
      </c>
      <c r="P3971" s="31">
        <f t="shared" ca="1" si="1052"/>
        <v>93</v>
      </c>
      <c r="Q3971" s="9">
        <f t="shared" ca="1" si="1047"/>
        <v>0</v>
      </c>
      <c r="R3971" s="34" t="str">
        <f t="shared" ca="1" si="1053"/>
        <v>BUY</v>
      </c>
    </row>
    <row r="3972" spans="1:18" x14ac:dyDescent="0.3">
      <c r="A3972" s="9">
        <v>3969</v>
      </c>
      <c r="B3972" s="11">
        <f t="shared" ref="B3972:B4035" ca="1" si="1054">VLOOKUP(A3972,INDIRECT($V$1&amp;"$A$2:$C$100000"),2,FALSE)</f>
        <v>40877</v>
      </c>
      <c r="C3972" s="17">
        <f t="shared" ref="C3972:C4035" ca="1" si="1055">VLOOKUP(A3972,INDIRECT($V$1&amp;"$A$2:$C$100000"),3,FALSE)</f>
        <v>4832.05</v>
      </c>
      <c r="D3972" s="42">
        <f t="shared" ca="1" si="1048"/>
        <v>26.949999999999818</v>
      </c>
      <c r="E3972" s="15">
        <f t="shared" ca="1" si="1040"/>
        <v>26.949999999999818</v>
      </c>
      <c r="F3972" s="15">
        <f t="shared" ca="1" si="1041"/>
        <v>0</v>
      </c>
      <c r="G3972" s="17">
        <f t="shared" ca="1" si="1049"/>
        <v>18.014285714285702</v>
      </c>
      <c r="H3972" s="17">
        <f t="shared" ca="1" si="1050"/>
        <v>45.79999999999999</v>
      </c>
      <c r="I3972" s="17">
        <f t="shared" ca="1" si="1051"/>
        <v>0.39332501559575778</v>
      </c>
      <c r="J3972" s="23">
        <f t="shared" ca="1" si="1042"/>
        <v>28.229236624132511</v>
      </c>
      <c r="K3972" s="19" t="str">
        <f t="shared" ca="1" si="1043"/>
        <v>BUY</v>
      </c>
      <c r="L3972" s="19" t="str">
        <f t="shared" ca="1" si="1044"/>
        <v/>
      </c>
      <c r="M3972" s="9" t="str">
        <f t="shared" ca="1" si="1045"/>
        <v/>
      </c>
      <c r="N3972" s="9" t="str">
        <f t="shared" ca="1" si="1046"/>
        <v/>
      </c>
      <c r="O3972" s="11">
        <f t="shared" ref="O3972:O4035" ca="1" si="1056">VLOOKUP(A3972,INDIRECT($V$1&amp;"$A$2:$C$100000"),2,FALSE)</f>
        <v>40877</v>
      </c>
      <c r="P3972" s="31">
        <f t="shared" ca="1" si="1052"/>
        <v>93</v>
      </c>
      <c r="Q3972" s="9">
        <f t="shared" ca="1" si="1047"/>
        <v>0</v>
      </c>
      <c r="R3972" s="34" t="str">
        <f t="shared" ca="1" si="1053"/>
        <v>BUY</v>
      </c>
    </row>
    <row r="3973" spans="1:18" x14ac:dyDescent="0.3">
      <c r="A3973" s="9">
        <v>3970</v>
      </c>
      <c r="B3973" s="11">
        <f t="shared" ca="1" si="1054"/>
        <v>40878</v>
      </c>
      <c r="C3973" s="17">
        <f t="shared" ca="1" si="1055"/>
        <v>4936.8500000000004</v>
      </c>
      <c r="D3973" s="42">
        <f t="shared" ca="1" si="1048"/>
        <v>104.80000000000018</v>
      </c>
      <c r="E3973" s="15">
        <f t="shared" ref="E3973:E4036" ca="1" si="1057">IF(D3973&gt;$V$5,D3973,0)</f>
        <v>104.80000000000018</v>
      </c>
      <c r="F3973" s="15">
        <f t="shared" ref="F3973:F4036" ca="1" si="1058">IF(D3973&lt;$V$5,D3973,0)</f>
        <v>0</v>
      </c>
      <c r="G3973" s="17">
        <f t="shared" ca="1" si="1049"/>
        <v>25.5</v>
      </c>
      <c r="H3973" s="17">
        <f t="shared" ca="1" si="1050"/>
        <v>42.071428571428569</v>
      </c>
      <c r="I3973" s="17">
        <f t="shared" ca="1" si="1051"/>
        <v>0.60611205432937187</v>
      </c>
      <c r="J3973" s="23">
        <f t="shared" ref="J3973:J4036" ca="1" si="1059">IF((A3973-1)&gt;=$G$1,IF(I3973=$V$5,$V$5,($V$6-($V$6/(1+I3973)))),"")</f>
        <v>37.737843551797042</v>
      </c>
      <c r="K3973" s="19" t="str">
        <f t="shared" ref="K3973:K4036" ca="1" si="1060">IF((A3973-1)&gt;=$G$1,IF(J3973&gt;$D$1,$V$8,IF(J3973&lt;$C$1,$V$7,"")),"")</f>
        <v/>
      </c>
      <c r="L3973" s="19" t="str">
        <f t="shared" ref="L3973:L4036" ca="1" si="1061">IF(M3973&lt;&gt;"",P3973,"")</f>
        <v/>
      </c>
      <c r="M3973" s="9" t="str">
        <f t="shared" ref="M3973:M4036" ca="1" si="1062">IF(R3973&lt;&gt;R3972,R3973,"")</f>
        <v/>
      </c>
      <c r="N3973" s="9" t="str">
        <f t="shared" ref="N3973:N4036" ca="1" si="1063">IF(OR(M3973=$V$7,M3973=$V$8),C3973,"")</f>
        <v/>
      </c>
      <c r="O3973" s="11">
        <f t="shared" ca="1" si="1056"/>
        <v>40878</v>
      </c>
      <c r="P3973" s="31">
        <f t="shared" ca="1" si="1052"/>
        <v>93</v>
      </c>
      <c r="Q3973" s="9">
        <f t="shared" ref="Q3973:Q4036" ca="1" si="1064">IF(M3973&lt;&gt;"",1,0)</f>
        <v>0</v>
      </c>
      <c r="R3973" s="34" t="str">
        <f t="shared" ca="1" si="1053"/>
        <v>BUY</v>
      </c>
    </row>
    <row r="3974" spans="1:18" x14ac:dyDescent="0.3">
      <c r="A3974" s="9">
        <v>3971</v>
      </c>
      <c r="B3974" s="11">
        <f t="shared" ca="1" si="1054"/>
        <v>40879</v>
      </c>
      <c r="C3974" s="17">
        <f t="shared" ca="1" si="1055"/>
        <v>5050.1499999999996</v>
      </c>
      <c r="D3974" s="42">
        <f t="shared" ref="D3974:D4037" ca="1" si="1065">C3974-C3973</f>
        <v>113.29999999999927</v>
      </c>
      <c r="E3974" s="15">
        <f t="shared" ca="1" si="1057"/>
        <v>113.29999999999927</v>
      </c>
      <c r="F3974" s="15">
        <f t="shared" ca="1" si="1058"/>
        <v>0</v>
      </c>
      <c r="G3974" s="17">
        <f t="shared" ref="G3974:G4037" ca="1" si="1066">IF((A3974-1)&gt;=$G$1,AVERAGE(OFFSET(E3974,0,0,-$G$1,1)),"")</f>
        <v>33.592857142857092</v>
      </c>
      <c r="H3974" s="17">
        <f t="shared" ref="H3974:H4037" ca="1" si="1067">IF((A3974-1)&gt;=$G$1,ABS(AVERAGE(OFFSET(F3974,0,0,-$G$1,1))),"")</f>
        <v>40.607142857142854</v>
      </c>
      <c r="I3974" s="17">
        <f t="shared" ref="I3974:I4037" ca="1" si="1068">IF((A3974-1)&gt;=$G$1,G3974/H3974,"")</f>
        <v>0.82726473175021864</v>
      </c>
      <c r="J3974" s="23">
        <f t="shared" ca="1" si="1059"/>
        <v>45.273392375818212</v>
      </c>
      <c r="K3974" s="19" t="str">
        <f t="shared" ca="1" si="1060"/>
        <v/>
      </c>
      <c r="L3974" s="19" t="str">
        <f t="shared" ca="1" si="1061"/>
        <v/>
      </c>
      <c r="M3974" s="9" t="str">
        <f t="shared" ca="1" si="1062"/>
        <v/>
      </c>
      <c r="N3974" s="9" t="str">
        <f t="shared" ca="1" si="1063"/>
        <v/>
      </c>
      <c r="O3974" s="11">
        <f t="shared" ca="1" si="1056"/>
        <v>40879</v>
      </c>
      <c r="P3974" s="31">
        <f t="shared" ref="P3974:P4037" ca="1" si="1069">P3973+Q3974</f>
        <v>93</v>
      </c>
      <c r="Q3974" s="9">
        <f t="shared" ca="1" si="1064"/>
        <v>0</v>
      </c>
      <c r="R3974" s="34" t="str">
        <f t="shared" ref="R3974:R4037" ca="1" si="1070">IF(K3974=R3973,R3973,IF(K3974="",R3973,IF(K3974&lt;&gt;R3973,K3974)))</f>
        <v>BUY</v>
      </c>
    </row>
    <row r="3975" spans="1:18" x14ac:dyDescent="0.3">
      <c r="A3975" s="9">
        <v>3972</v>
      </c>
      <c r="B3975" s="11">
        <f t="shared" ca="1" si="1054"/>
        <v>40882</v>
      </c>
      <c r="C3975" s="17">
        <f t="shared" ca="1" si="1055"/>
        <v>5039.1499999999996</v>
      </c>
      <c r="D3975" s="42">
        <f t="shared" ca="1" si="1065"/>
        <v>-11</v>
      </c>
      <c r="E3975" s="15">
        <f t="shared" ca="1" si="1057"/>
        <v>0</v>
      </c>
      <c r="F3975" s="15">
        <f t="shared" ca="1" si="1058"/>
        <v>-11</v>
      </c>
      <c r="G3975" s="17">
        <f t="shared" ca="1" si="1066"/>
        <v>33.592857142857092</v>
      </c>
      <c r="H3975" s="17">
        <f t="shared" ca="1" si="1067"/>
        <v>35.689285714285688</v>
      </c>
      <c r="I3975" s="17">
        <f t="shared" ca="1" si="1068"/>
        <v>0.94125888121685108</v>
      </c>
      <c r="J3975" s="23">
        <f t="shared" ca="1" si="1059"/>
        <v>48.487035414196583</v>
      </c>
      <c r="K3975" s="19" t="str">
        <f t="shared" ca="1" si="1060"/>
        <v/>
      </c>
      <c r="L3975" s="19" t="str">
        <f t="shared" ca="1" si="1061"/>
        <v/>
      </c>
      <c r="M3975" s="9" t="str">
        <f t="shared" ca="1" si="1062"/>
        <v/>
      </c>
      <c r="N3975" s="9" t="str">
        <f t="shared" ca="1" si="1063"/>
        <v/>
      </c>
      <c r="O3975" s="11">
        <f t="shared" ca="1" si="1056"/>
        <v>40882</v>
      </c>
      <c r="P3975" s="31">
        <f t="shared" ca="1" si="1069"/>
        <v>93</v>
      </c>
      <c r="Q3975" s="9">
        <f t="shared" ca="1" si="1064"/>
        <v>0</v>
      </c>
      <c r="R3975" s="34" t="str">
        <f t="shared" ca="1" si="1070"/>
        <v>BUY</v>
      </c>
    </row>
    <row r="3976" spans="1:18" x14ac:dyDescent="0.3">
      <c r="A3976" s="9">
        <v>3973</v>
      </c>
      <c r="B3976" s="11">
        <f t="shared" ca="1" si="1054"/>
        <v>40884</v>
      </c>
      <c r="C3976" s="17">
        <f t="shared" ca="1" si="1055"/>
        <v>5062.6000000000004</v>
      </c>
      <c r="D3976" s="42">
        <f t="shared" ca="1" si="1065"/>
        <v>23.450000000000728</v>
      </c>
      <c r="E3976" s="15">
        <f t="shared" ca="1" si="1057"/>
        <v>23.450000000000728</v>
      </c>
      <c r="F3976" s="15">
        <f t="shared" ca="1" si="1058"/>
        <v>0</v>
      </c>
      <c r="G3976" s="17">
        <f t="shared" ca="1" si="1066"/>
        <v>35.267857142857146</v>
      </c>
      <c r="H3976" s="17">
        <f t="shared" ca="1" si="1067"/>
        <v>32.971428571428532</v>
      </c>
      <c r="I3976" s="17">
        <f t="shared" ca="1" si="1068"/>
        <v>1.0696490467937623</v>
      </c>
      <c r="J3976" s="23">
        <f t="shared" ca="1" si="1059"/>
        <v>51.682629402836689</v>
      </c>
      <c r="K3976" s="19" t="str">
        <f t="shared" ca="1" si="1060"/>
        <v/>
      </c>
      <c r="L3976" s="19" t="str">
        <f t="shared" ca="1" si="1061"/>
        <v/>
      </c>
      <c r="M3976" s="9" t="str">
        <f t="shared" ca="1" si="1062"/>
        <v/>
      </c>
      <c r="N3976" s="9" t="str">
        <f t="shared" ca="1" si="1063"/>
        <v/>
      </c>
      <c r="O3976" s="11">
        <f t="shared" ca="1" si="1056"/>
        <v>40884</v>
      </c>
      <c r="P3976" s="31">
        <f t="shared" ca="1" si="1069"/>
        <v>93</v>
      </c>
      <c r="Q3976" s="9">
        <f t="shared" ca="1" si="1064"/>
        <v>0</v>
      </c>
      <c r="R3976" s="34" t="str">
        <f t="shared" ca="1" si="1070"/>
        <v>BUY</v>
      </c>
    </row>
    <row r="3977" spans="1:18" x14ac:dyDescent="0.3">
      <c r="A3977" s="9">
        <v>3974</v>
      </c>
      <c r="B3977" s="11">
        <f t="shared" ca="1" si="1054"/>
        <v>40885</v>
      </c>
      <c r="C3977" s="17">
        <f t="shared" ca="1" si="1055"/>
        <v>4943.6499999999996</v>
      </c>
      <c r="D3977" s="42">
        <f t="shared" ca="1" si="1065"/>
        <v>-118.95000000000073</v>
      </c>
      <c r="E3977" s="15">
        <f t="shared" ca="1" si="1057"/>
        <v>0</v>
      </c>
      <c r="F3977" s="15">
        <f t="shared" ca="1" si="1058"/>
        <v>-118.95000000000073</v>
      </c>
      <c r="G3977" s="17">
        <f t="shared" ca="1" si="1066"/>
        <v>35.267857142857146</v>
      </c>
      <c r="H3977" s="17">
        <f t="shared" ca="1" si="1067"/>
        <v>34.632142857142881</v>
      </c>
      <c r="I3977" s="17">
        <f t="shared" ca="1" si="1068"/>
        <v>1.0183561926368974</v>
      </c>
      <c r="J3977" s="23">
        <f t="shared" ca="1" si="1059"/>
        <v>50.454731248722652</v>
      </c>
      <c r="K3977" s="19" t="str">
        <f t="shared" ca="1" si="1060"/>
        <v/>
      </c>
      <c r="L3977" s="19" t="str">
        <f t="shared" ca="1" si="1061"/>
        <v/>
      </c>
      <c r="M3977" s="9" t="str">
        <f t="shared" ca="1" si="1062"/>
        <v/>
      </c>
      <c r="N3977" s="9" t="str">
        <f t="shared" ca="1" si="1063"/>
        <v/>
      </c>
      <c r="O3977" s="11">
        <f t="shared" ca="1" si="1056"/>
        <v>40885</v>
      </c>
      <c r="P3977" s="31">
        <f t="shared" ca="1" si="1069"/>
        <v>93</v>
      </c>
      <c r="Q3977" s="9">
        <f t="shared" ca="1" si="1064"/>
        <v>0</v>
      </c>
      <c r="R3977" s="34" t="str">
        <f t="shared" ca="1" si="1070"/>
        <v>BUY</v>
      </c>
    </row>
    <row r="3978" spans="1:18" x14ac:dyDescent="0.3">
      <c r="A3978" s="9">
        <v>3975</v>
      </c>
      <c r="B3978" s="11">
        <f t="shared" ca="1" si="1054"/>
        <v>40886</v>
      </c>
      <c r="C3978" s="17">
        <f t="shared" ca="1" si="1055"/>
        <v>4866.7</v>
      </c>
      <c r="D3978" s="42">
        <f t="shared" ca="1" si="1065"/>
        <v>-76.949999999999818</v>
      </c>
      <c r="E3978" s="15">
        <f t="shared" ca="1" si="1057"/>
        <v>0</v>
      </c>
      <c r="F3978" s="15">
        <f t="shared" ca="1" si="1058"/>
        <v>-76.949999999999818</v>
      </c>
      <c r="G3978" s="17">
        <f t="shared" ca="1" si="1066"/>
        <v>35.267857142857146</v>
      </c>
      <c r="H3978" s="17">
        <f t="shared" ca="1" si="1067"/>
        <v>38.060714285714312</v>
      </c>
      <c r="I3978" s="17">
        <f t="shared" ca="1" si="1068"/>
        <v>0.92662100028150451</v>
      </c>
      <c r="J3978" s="23">
        <f t="shared" ca="1" si="1059"/>
        <v>48.095655562049465</v>
      </c>
      <c r="K3978" s="19" t="str">
        <f t="shared" ca="1" si="1060"/>
        <v/>
      </c>
      <c r="L3978" s="19" t="str">
        <f t="shared" ca="1" si="1061"/>
        <v/>
      </c>
      <c r="M3978" s="9" t="str">
        <f t="shared" ca="1" si="1062"/>
        <v/>
      </c>
      <c r="N3978" s="9" t="str">
        <f t="shared" ca="1" si="1063"/>
        <v/>
      </c>
      <c r="O3978" s="11">
        <f t="shared" ca="1" si="1056"/>
        <v>40886</v>
      </c>
      <c r="P3978" s="31">
        <f t="shared" ca="1" si="1069"/>
        <v>93</v>
      </c>
      <c r="Q3978" s="9">
        <f t="shared" ca="1" si="1064"/>
        <v>0</v>
      </c>
      <c r="R3978" s="34" t="str">
        <f t="shared" ca="1" si="1070"/>
        <v>BUY</v>
      </c>
    </row>
    <row r="3979" spans="1:18" x14ac:dyDescent="0.3">
      <c r="A3979" s="9">
        <v>3976</v>
      </c>
      <c r="B3979" s="11">
        <f t="shared" ca="1" si="1054"/>
        <v>40889</v>
      </c>
      <c r="C3979" s="17">
        <f t="shared" ca="1" si="1055"/>
        <v>4764.6000000000004</v>
      </c>
      <c r="D3979" s="42">
        <f t="shared" ca="1" si="1065"/>
        <v>-102.09999999999945</v>
      </c>
      <c r="E3979" s="15">
        <f t="shared" ca="1" si="1057"/>
        <v>0</v>
      </c>
      <c r="F3979" s="15">
        <f t="shared" ca="1" si="1058"/>
        <v>-102.09999999999945</v>
      </c>
      <c r="G3979" s="17">
        <f t="shared" ca="1" si="1066"/>
        <v>35.267857142857146</v>
      </c>
      <c r="H3979" s="17">
        <f t="shared" ca="1" si="1067"/>
        <v>36.25</v>
      </c>
      <c r="I3979" s="17">
        <f t="shared" ca="1" si="1068"/>
        <v>0.97290640394088679</v>
      </c>
      <c r="J3979" s="23">
        <f t="shared" ca="1" si="1059"/>
        <v>49.313358302122346</v>
      </c>
      <c r="K3979" s="19" t="str">
        <f t="shared" ca="1" si="1060"/>
        <v/>
      </c>
      <c r="L3979" s="19" t="str">
        <f t="shared" ca="1" si="1061"/>
        <v/>
      </c>
      <c r="M3979" s="9" t="str">
        <f t="shared" ca="1" si="1062"/>
        <v/>
      </c>
      <c r="N3979" s="9" t="str">
        <f t="shared" ca="1" si="1063"/>
        <v/>
      </c>
      <c r="O3979" s="11">
        <f t="shared" ca="1" si="1056"/>
        <v>40889</v>
      </c>
      <c r="P3979" s="31">
        <f t="shared" ca="1" si="1069"/>
        <v>93</v>
      </c>
      <c r="Q3979" s="9">
        <f t="shared" ca="1" si="1064"/>
        <v>0</v>
      </c>
      <c r="R3979" s="34" t="str">
        <f t="shared" ca="1" si="1070"/>
        <v>BUY</v>
      </c>
    </row>
    <row r="3980" spans="1:18" x14ac:dyDescent="0.3">
      <c r="A3980" s="9">
        <v>3977</v>
      </c>
      <c r="B3980" s="11">
        <f t="shared" ca="1" si="1054"/>
        <v>40890</v>
      </c>
      <c r="C3980" s="17">
        <f t="shared" ca="1" si="1055"/>
        <v>4800.6000000000004</v>
      </c>
      <c r="D3980" s="42">
        <f t="shared" ca="1" si="1065"/>
        <v>36</v>
      </c>
      <c r="E3980" s="15">
        <f t="shared" ca="1" si="1057"/>
        <v>36</v>
      </c>
      <c r="F3980" s="15">
        <f t="shared" ca="1" si="1058"/>
        <v>0</v>
      </c>
      <c r="G3980" s="17">
        <f t="shared" ca="1" si="1066"/>
        <v>35.410714285714285</v>
      </c>
      <c r="H3980" s="17">
        <f t="shared" ca="1" si="1067"/>
        <v>36.25</v>
      </c>
      <c r="I3980" s="17">
        <f t="shared" ca="1" si="1068"/>
        <v>0.97684729064039411</v>
      </c>
      <c r="J3980" s="23">
        <f t="shared" ca="1" si="1059"/>
        <v>49.414403189633695</v>
      </c>
      <c r="K3980" s="19" t="str">
        <f t="shared" ca="1" si="1060"/>
        <v/>
      </c>
      <c r="L3980" s="19" t="str">
        <f t="shared" ca="1" si="1061"/>
        <v/>
      </c>
      <c r="M3980" s="9" t="str">
        <f t="shared" ca="1" si="1062"/>
        <v/>
      </c>
      <c r="N3980" s="9" t="str">
        <f t="shared" ca="1" si="1063"/>
        <v/>
      </c>
      <c r="O3980" s="11">
        <f t="shared" ca="1" si="1056"/>
        <v>40890</v>
      </c>
      <c r="P3980" s="31">
        <f t="shared" ca="1" si="1069"/>
        <v>93</v>
      </c>
      <c r="Q3980" s="9">
        <f t="shared" ca="1" si="1064"/>
        <v>0</v>
      </c>
      <c r="R3980" s="34" t="str">
        <f t="shared" ca="1" si="1070"/>
        <v>BUY</v>
      </c>
    </row>
    <row r="3981" spans="1:18" x14ac:dyDescent="0.3">
      <c r="A3981" s="9">
        <v>3978</v>
      </c>
      <c r="B3981" s="11">
        <f t="shared" ca="1" si="1054"/>
        <v>40891</v>
      </c>
      <c r="C3981" s="17">
        <f t="shared" ca="1" si="1055"/>
        <v>4763.25</v>
      </c>
      <c r="D3981" s="42">
        <f t="shared" ca="1" si="1065"/>
        <v>-37.350000000000364</v>
      </c>
      <c r="E3981" s="15">
        <f t="shared" ca="1" si="1057"/>
        <v>0</v>
      </c>
      <c r="F3981" s="15">
        <f t="shared" ca="1" si="1058"/>
        <v>-37.350000000000364</v>
      </c>
      <c r="G3981" s="17">
        <f t="shared" ca="1" si="1066"/>
        <v>35.410714285714285</v>
      </c>
      <c r="H3981" s="17">
        <f t="shared" ca="1" si="1067"/>
        <v>31.353571428571417</v>
      </c>
      <c r="I3981" s="17">
        <f t="shared" ca="1" si="1068"/>
        <v>1.1293997038387065</v>
      </c>
      <c r="J3981" s="23">
        <f t="shared" ca="1" si="1059"/>
        <v>53.038408045362161</v>
      </c>
      <c r="K3981" s="19" t="str">
        <f t="shared" ca="1" si="1060"/>
        <v/>
      </c>
      <c r="L3981" s="19" t="str">
        <f t="shared" ca="1" si="1061"/>
        <v/>
      </c>
      <c r="M3981" s="9" t="str">
        <f t="shared" ca="1" si="1062"/>
        <v/>
      </c>
      <c r="N3981" s="9" t="str">
        <f t="shared" ca="1" si="1063"/>
        <v/>
      </c>
      <c r="O3981" s="11">
        <f t="shared" ca="1" si="1056"/>
        <v>40891</v>
      </c>
      <c r="P3981" s="31">
        <f t="shared" ca="1" si="1069"/>
        <v>93</v>
      </c>
      <c r="Q3981" s="9">
        <f t="shared" ca="1" si="1064"/>
        <v>0</v>
      </c>
      <c r="R3981" s="34" t="str">
        <f t="shared" ca="1" si="1070"/>
        <v>BUY</v>
      </c>
    </row>
    <row r="3982" spans="1:18" x14ac:dyDescent="0.3">
      <c r="A3982" s="9">
        <v>3979</v>
      </c>
      <c r="B3982" s="11">
        <f t="shared" ca="1" si="1054"/>
        <v>40892</v>
      </c>
      <c r="C3982" s="17">
        <f t="shared" ca="1" si="1055"/>
        <v>4746.3500000000004</v>
      </c>
      <c r="D3982" s="42">
        <f t="shared" ca="1" si="1065"/>
        <v>-16.899999999999636</v>
      </c>
      <c r="E3982" s="15">
        <f t="shared" ca="1" si="1057"/>
        <v>0</v>
      </c>
      <c r="F3982" s="15">
        <f t="shared" ca="1" si="1058"/>
        <v>-16.899999999999636</v>
      </c>
      <c r="G3982" s="17">
        <f t="shared" ca="1" si="1066"/>
        <v>31.839285714285715</v>
      </c>
      <c r="H3982" s="17">
        <f t="shared" ca="1" si="1067"/>
        <v>32.560714285714248</v>
      </c>
      <c r="I3982" s="17">
        <f t="shared" ca="1" si="1068"/>
        <v>0.97784358889985856</v>
      </c>
      <c r="J3982" s="23">
        <f t="shared" ca="1" si="1059"/>
        <v>49.43988464951201</v>
      </c>
      <c r="K3982" s="19" t="str">
        <f t="shared" ca="1" si="1060"/>
        <v/>
      </c>
      <c r="L3982" s="19" t="str">
        <f t="shared" ca="1" si="1061"/>
        <v/>
      </c>
      <c r="M3982" s="9" t="str">
        <f t="shared" ca="1" si="1062"/>
        <v/>
      </c>
      <c r="N3982" s="9" t="str">
        <f t="shared" ca="1" si="1063"/>
        <v/>
      </c>
      <c r="O3982" s="11">
        <f t="shared" ca="1" si="1056"/>
        <v>40892</v>
      </c>
      <c r="P3982" s="31">
        <f t="shared" ca="1" si="1069"/>
        <v>93</v>
      </c>
      <c r="Q3982" s="9">
        <f t="shared" ca="1" si="1064"/>
        <v>0</v>
      </c>
      <c r="R3982" s="34" t="str">
        <f t="shared" ca="1" si="1070"/>
        <v>BUY</v>
      </c>
    </row>
    <row r="3983" spans="1:18" x14ac:dyDescent="0.3">
      <c r="A3983" s="9">
        <v>3980</v>
      </c>
      <c r="B3983" s="11">
        <f t="shared" ca="1" si="1054"/>
        <v>40893</v>
      </c>
      <c r="C3983" s="17">
        <f t="shared" ca="1" si="1055"/>
        <v>4651.6000000000004</v>
      </c>
      <c r="D3983" s="42">
        <f t="shared" ca="1" si="1065"/>
        <v>-94.75</v>
      </c>
      <c r="E3983" s="15">
        <f t="shared" ca="1" si="1057"/>
        <v>0</v>
      </c>
      <c r="F3983" s="15">
        <f t="shared" ca="1" si="1058"/>
        <v>-94.75</v>
      </c>
      <c r="G3983" s="17">
        <f t="shared" ca="1" si="1066"/>
        <v>31.839285714285715</v>
      </c>
      <c r="H3983" s="17">
        <f t="shared" ca="1" si="1067"/>
        <v>36.014285714285698</v>
      </c>
      <c r="I3983" s="17">
        <f t="shared" ca="1" si="1068"/>
        <v>0.88407378024593453</v>
      </c>
      <c r="J3983" s="23">
        <f t="shared" ca="1" si="1059"/>
        <v>46.923522290646886</v>
      </c>
      <c r="K3983" s="19" t="str">
        <f t="shared" ca="1" si="1060"/>
        <v/>
      </c>
      <c r="L3983" s="19" t="str">
        <f t="shared" ca="1" si="1061"/>
        <v/>
      </c>
      <c r="M3983" s="9" t="str">
        <f t="shared" ca="1" si="1062"/>
        <v/>
      </c>
      <c r="N3983" s="9" t="str">
        <f t="shared" ca="1" si="1063"/>
        <v/>
      </c>
      <c r="O3983" s="11">
        <f t="shared" ca="1" si="1056"/>
        <v>40893</v>
      </c>
      <c r="P3983" s="31">
        <f t="shared" ca="1" si="1069"/>
        <v>93</v>
      </c>
      <c r="Q3983" s="9">
        <f t="shared" ca="1" si="1064"/>
        <v>0</v>
      </c>
      <c r="R3983" s="34" t="str">
        <f t="shared" ca="1" si="1070"/>
        <v>BUY</v>
      </c>
    </row>
    <row r="3984" spans="1:18" x14ac:dyDescent="0.3">
      <c r="A3984" s="9">
        <v>3981</v>
      </c>
      <c r="B3984" s="11">
        <f t="shared" ca="1" si="1054"/>
        <v>40896</v>
      </c>
      <c r="C3984" s="17">
        <f t="shared" ca="1" si="1055"/>
        <v>4613.1000000000004</v>
      </c>
      <c r="D3984" s="42">
        <f t="shared" ca="1" si="1065"/>
        <v>-38.5</v>
      </c>
      <c r="E3984" s="15">
        <f t="shared" ca="1" si="1057"/>
        <v>0</v>
      </c>
      <c r="F3984" s="15">
        <f t="shared" ca="1" si="1058"/>
        <v>-38.5</v>
      </c>
      <c r="G3984" s="17">
        <f t="shared" ca="1" si="1066"/>
        <v>21.75</v>
      </c>
      <c r="H3984" s="17">
        <f t="shared" ca="1" si="1067"/>
        <v>38.764285714285698</v>
      </c>
      <c r="I3984" s="17">
        <f t="shared" ca="1" si="1068"/>
        <v>0.56108347153123295</v>
      </c>
      <c r="J3984" s="23">
        <f t="shared" ca="1" si="1059"/>
        <v>35.941926345609076</v>
      </c>
      <c r="K3984" s="19" t="str">
        <f t="shared" ca="1" si="1060"/>
        <v/>
      </c>
      <c r="L3984" s="19" t="str">
        <f t="shared" ca="1" si="1061"/>
        <v/>
      </c>
      <c r="M3984" s="9" t="str">
        <f t="shared" ca="1" si="1062"/>
        <v/>
      </c>
      <c r="N3984" s="9" t="str">
        <f t="shared" ca="1" si="1063"/>
        <v/>
      </c>
      <c r="O3984" s="11">
        <f t="shared" ca="1" si="1056"/>
        <v>40896</v>
      </c>
      <c r="P3984" s="31">
        <f t="shared" ca="1" si="1069"/>
        <v>93</v>
      </c>
      <c r="Q3984" s="9">
        <f t="shared" ca="1" si="1064"/>
        <v>0</v>
      </c>
      <c r="R3984" s="34" t="str">
        <f t="shared" ca="1" si="1070"/>
        <v>BUY</v>
      </c>
    </row>
    <row r="3985" spans="1:18" x14ac:dyDescent="0.3">
      <c r="A3985" s="9">
        <v>3982</v>
      </c>
      <c r="B3985" s="11">
        <f t="shared" ca="1" si="1054"/>
        <v>40897</v>
      </c>
      <c r="C3985" s="17">
        <f t="shared" ca="1" si="1055"/>
        <v>4544.2</v>
      </c>
      <c r="D3985" s="42">
        <f t="shared" ca="1" si="1065"/>
        <v>-68.900000000000546</v>
      </c>
      <c r="E3985" s="15">
        <f t="shared" ca="1" si="1057"/>
        <v>0</v>
      </c>
      <c r="F3985" s="15">
        <f t="shared" ca="1" si="1058"/>
        <v>-68.900000000000546</v>
      </c>
      <c r="G3985" s="17">
        <f t="shared" ca="1" si="1066"/>
        <v>21.75</v>
      </c>
      <c r="H3985" s="17">
        <f t="shared" ca="1" si="1067"/>
        <v>40.385714285714322</v>
      </c>
      <c r="I3985" s="17">
        <f t="shared" ca="1" si="1068"/>
        <v>0.53855677396533375</v>
      </c>
      <c r="J3985" s="23">
        <f t="shared" ca="1" si="1059"/>
        <v>35.00402345097136</v>
      </c>
      <c r="K3985" s="19" t="str">
        <f t="shared" ca="1" si="1060"/>
        <v/>
      </c>
      <c r="L3985" s="19" t="str">
        <f t="shared" ca="1" si="1061"/>
        <v/>
      </c>
      <c r="M3985" s="9" t="str">
        <f t="shared" ca="1" si="1062"/>
        <v/>
      </c>
      <c r="N3985" s="9" t="str">
        <f t="shared" ca="1" si="1063"/>
        <v/>
      </c>
      <c r="O3985" s="11">
        <f t="shared" ca="1" si="1056"/>
        <v>40897</v>
      </c>
      <c r="P3985" s="31">
        <f t="shared" ca="1" si="1069"/>
        <v>93</v>
      </c>
      <c r="Q3985" s="9">
        <f t="shared" ca="1" si="1064"/>
        <v>0</v>
      </c>
      <c r="R3985" s="34" t="str">
        <f t="shared" ca="1" si="1070"/>
        <v>BUY</v>
      </c>
    </row>
    <row r="3986" spans="1:18" x14ac:dyDescent="0.3">
      <c r="A3986" s="9">
        <v>3983</v>
      </c>
      <c r="B3986" s="11">
        <f t="shared" ca="1" si="1054"/>
        <v>40898</v>
      </c>
      <c r="C3986" s="17">
        <f t="shared" ca="1" si="1055"/>
        <v>4693.1499999999996</v>
      </c>
      <c r="D3986" s="42">
        <f t="shared" ca="1" si="1065"/>
        <v>148.94999999999982</v>
      </c>
      <c r="E3986" s="15">
        <f t="shared" ca="1" si="1057"/>
        <v>148.94999999999982</v>
      </c>
      <c r="F3986" s="15">
        <f t="shared" ca="1" si="1058"/>
        <v>0</v>
      </c>
      <c r="G3986" s="17">
        <f t="shared" ca="1" si="1066"/>
        <v>30.464285714285715</v>
      </c>
      <c r="H3986" s="17">
        <f t="shared" ca="1" si="1067"/>
        <v>40.385714285714322</v>
      </c>
      <c r="I3986" s="17">
        <f t="shared" ca="1" si="1068"/>
        <v>0.75433321542270892</v>
      </c>
      <c r="J3986" s="23">
        <f t="shared" ca="1" si="1059"/>
        <v>42.998286117552148</v>
      </c>
      <c r="K3986" s="19" t="str">
        <f t="shared" ca="1" si="1060"/>
        <v/>
      </c>
      <c r="L3986" s="19" t="str">
        <f t="shared" ca="1" si="1061"/>
        <v/>
      </c>
      <c r="M3986" s="9" t="str">
        <f t="shared" ca="1" si="1062"/>
        <v/>
      </c>
      <c r="N3986" s="9" t="str">
        <f t="shared" ca="1" si="1063"/>
        <v/>
      </c>
      <c r="O3986" s="11">
        <f t="shared" ca="1" si="1056"/>
        <v>40898</v>
      </c>
      <c r="P3986" s="31">
        <f t="shared" ca="1" si="1069"/>
        <v>93</v>
      </c>
      <c r="Q3986" s="9">
        <f t="shared" ca="1" si="1064"/>
        <v>0</v>
      </c>
      <c r="R3986" s="34" t="str">
        <f t="shared" ca="1" si="1070"/>
        <v>BUY</v>
      </c>
    </row>
    <row r="3987" spans="1:18" x14ac:dyDescent="0.3">
      <c r="A3987" s="9">
        <v>3984</v>
      </c>
      <c r="B3987" s="11">
        <f t="shared" ca="1" si="1054"/>
        <v>40899</v>
      </c>
      <c r="C3987" s="17">
        <f t="shared" ca="1" si="1055"/>
        <v>4733.8500000000004</v>
      </c>
      <c r="D3987" s="42">
        <f t="shared" ca="1" si="1065"/>
        <v>40.700000000000728</v>
      </c>
      <c r="E3987" s="15">
        <f t="shared" ca="1" si="1057"/>
        <v>40.700000000000728</v>
      </c>
      <c r="F3987" s="15">
        <f t="shared" ca="1" si="1058"/>
        <v>0</v>
      </c>
      <c r="G3987" s="17">
        <f t="shared" ca="1" si="1066"/>
        <v>25.885714285714325</v>
      </c>
      <c r="H3987" s="17">
        <f t="shared" ca="1" si="1067"/>
        <v>40.385714285714322</v>
      </c>
      <c r="I3987" s="17">
        <f t="shared" ca="1" si="1068"/>
        <v>0.64096215068977758</v>
      </c>
      <c r="J3987" s="23">
        <f t="shared" ca="1" si="1059"/>
        <v>39.060142272041404</v>
      </c>
      <c r="K3987" s="19" t="str">
        <f t="shared" ca="1" si="1060"/>
        <v/>
      </c>
      <c r="L3987" s="19" t="str">
        <f t="shared" ca="1" si="1061"/>
        <v/>
      </c>
      <c r="M3987" s="9" t="str">
        <f t="shared" ca="1" si="1062"/>
        <v/>
      </c>
      <c r="N3987" s="9" t="str">
        <f t="shared" ca="1" si="1063"/>
        <v/>
      </c>
      <c r="O3987" s="11">
        <f t="shared" ca="1" si="1056"/>
        <v>40899</v>
      </c>
      <c r="P3987" s="31">
        <f t="shared" ca="1" si="1069"/>
        <v>93</v>
      </c>
      <c r="Q3987" s="9">
        <f t="shared" ca="1" si="1064"/>
        <v>0</v>
      </c>
      <c r="R3987" s="34" t="str">
        <f t="shared" ca="1" si="1070"/>
        <v>BUY</v>
      </c>
    </row>
    <row r="3988" spans="1:18" x14ac:dyDescent="0.3">
      <c r="A3988" s="9">
        <v>3985</v>
      </c>
      <c r="B3988" s="11">
        <f t="shared" ca="1" si="1054"/>
        <v>40900</v>
      </c>
      <c r="C3988" s="17">
        <f t="shared" ca="1" si="1055"/>
        <v>4714</v>
      </c>
      <c r="D3988" s="42">
        <f t="shared" ca="1" si="1065"/>
        <v>-19.850000000000364</v>
      </c>
      <c r="E3988" s="15">
        <f t="shared" ca="1" si="1057"/>
        <v>0</v>
      </c>
      <c r="F3988" s="15">
        <f t="shared" ca="1" si="1058"/>
        <v>-19.850000000000364</v>
      </c>
      <c r="G3988" s="17">
        <f t="shared" ca="1" si="1066"/>
        <v>17.792857142857233</v>
      </c>
      <c r="H3988" s="17">
        <f t="shared" ca="1" si="1067"/>
        <v>41.803571428571495</v>
      </c>
      <c r="I3988" s="17">
        <f t="shared" ca="1" si="1068"/>
        <v>0.42563007261854058</v>
      </c>
      <c r="J3988" s="23">
        <f t="shared" ca="1" si="1059"/>
        <v>29.855576197039682</v>
      </c>
      <c r="K3988" s="19" t="str">
        <f t="shared" ca="1" si="1060"/>
        <v>BUY</v>
      </c>
      <c r="L3988" s="19" t="str">
        <f t="shared" ca="1" si="1061"/>
        <v/>
      </c>
      <c r="M3988" s="9" t="str">
        <f t="shared" ca="1" si="1062"/>
        <v/>
      </c>
      <c r="N3988" s="9" t="str">
        <f t="shared" ca="1" si="1063"/>
        <v/>
      </c>
      <c r="O3988" s="11">
        <f t="shared" ca="1" si="1056"/>
        <v>40900</v>
      </c>
      <c r="P3988" s="31">
        <f t="shared" ca="1" si="1069"/>
        <v>93</v>
      </c>
      <c r="Q3988" s="9">
        <f t="shared" ca="1" si="1064"/>
        <v>0</v>
      </c>
      <c r="R3988" s="34" t="str">
        <f t="shared" ca="1" si="1070"/>
        <v>BUY</v>
      </c>
    </row>
    <row r="3989" spans="1:18" x14ac:dyDescent="0.3">
      <c r="A3989" s="9">
        <v>3986</v>
      </c>
      <c r="B3989" s="11">
        <f t="shared" ca="1" si="1054"/>
        <v>40903</v>
      </c>
      <c r="C3989" s="17">
        <f t="shared" ca="1" si="1055"/>
        <v>4779</v>
      </c>
      <c r="D3989" s="42">
        <f t="shared" ca="1" si="1065"/>
        <v>65</v>
      </c>
      <c r="E3989" s="15">
        <f t="shared" ca="1" si="1057"/>
        <v>65</v>
      </c>
      <c r="F3989" s="15">
        <f t="shared" ca="1" si="1058"/>
        <v>0</v>
      </c>
      <c r="G3989" s="17">
        <f t="shared" ca="1" si="1066"/>
        <v>22.435714285714376</v>
      </c>
      <c r="H3989" s="17">
        <f t="shared" ca="1" si="1067"/>
        <v>41.01785714285721</v>
      </c>
      <c r="I3989" s="17">
        <f t="shared" ca="1" si="1068"/>
        <v>0.54697431432303134</v>
      </c>
      <c r="J3989" s="23">
        <f t="shared" ca="1" si="1059"/>
        <v>35.357685596893162</v>
      </c>
      <c r="K3989" s="19" t="str">
        <f t="shared" ca="1" si="1060"/>
        <v/>
      </c>
      <c r="L3989" s="19" t="str">
        <f t="shared" ca="1" si="1061"/>
        <v/>
      </c>
      <c r="M3989" s="9" t="str">
        <f t="shared" ca="1" si="1062"/>
        <v/>
      </c>
      <c r="N3989" s="9" t="str">
        <f t="shared" ca="1" si="1063"/>
        <v/>
      </c>
      <c r="O3989" s="11">
        <f t="shared" ca="1" si="1056"/>
        <v>40903</v>
      </c>
      <c r="P3989" s="31">
        <f t="shared" ca="1" si="1069"/>
        <v>93</v>
      </c>
      <c r="Q3989" s="9">
        <f t="shared" ca="1" si="1064"/>
        <v>0</v>
      </c>
      <c r="R3989" s="34" t="str">
        <f t="shared" ca="1" si="1070"/>
        <v>BUY</v>
      </c>
    </row>
    <row r="3990" spans="1:18" x14ac:dyDescent="0.3">
      <c r="A3990" s="9">
        <v>3987</v>
      </c>
      <c r="B3990" s="11">
        <f t="shared" ca="1" si="1054"/>
        <v>40904</v>
      </c>
      <c r="C3990" s="17">
        <f t="shared" ca="1" si="1055"/>
        <v>4750.5</v>
      </c>
      <c r="D3990" s="42">
        <f t="shared" ca="1" si="1065"/>
        <v>-28.5</v>
      </c>
      <c r="E3990" s="15">
        <f t="shared" ca="1" si="1057"/>
        <v>0</v>
      </c>
      <c r="F3990" s="15">
        <f t="shared" ca="1" si="1058"/>
        <v>-28.5</v>
      </c>
      <c r="G3990" s="17">
        <f t="shared" ca="1" si="1066"/>
        <v>20.760714285714325</v>
      </c>
      <c r="H3990" s="17">
        <f t="shared" ca="1" si="1067"/>
        <v>43.053571428571495</v>
      </c>
      <c r="I3990" s="17">
        <f t="shared" ca="1" si="1068"/>
        <v>0.48220655329738715</v>
      </c>
      <c r="J3990" s="23">
        <f t="shared" ca="1" si="1059"/>
        <v>32.533019923886286</v>
      </c>
      <c r="K3990" s="19" t="str">
        <f t="shared" ca="1" si="1060"/>
        <v/>
      </c>
      <c r="L3990" s="19" t="str">
        <f t="shared" ca="1" si="1061"/>
        <v/>
      </c>
      <c r="M3990" s="9" t="str">
        <f t="shared" ca="1" si="1062"/>
        <v/>
      </c>
      <c r="N3990" s="9" t="str">
        <f t="shared" ca="1" si="1063"/>
        <v/>
      </c>
      <c r="O3990" s="11">
        <f t="shared" ca="1" si="1056"/>
        <v>40904</v>
      </c>
      <c r="P3990" s="31">
        <f t="shared" ca="1" si="1069"/>
        <v>93</v>
      </c>
      <c r="Q3990" s="9">
        <f t="shared" ca="1" si="1064"/>
        <v>0</v>
      </c>
      <c r="R3990" s="34" t="str">
        <f t="shared" ca="1" si="1070"/>
        <v>BUY</v>
      </c>
    </row>
    <row r="3991" spans="1:18" x14ac:dyDescent="0.3">
      <c r="A3991" s="9">
        <v>3988</v>
      </c>
      <c r="B3991" s="11">
        <f t="shared" ca="1" si="1054"/>
        <v>40905</v>
      </c>
      <c r="C3991" s="17">
        <f t="shared" ca="1" si="1055"/>
        <v>4705.8</v>
      </c>
      <c r="D3991" s="42">
        <f t="shared" ca="1" si="1065"/>
        <v>-44.699999999999818</v>
      </c>
      <c r="E3991" s="15">
        <f t="shared" ca="1" si="1057"/>
        <v>0</v>
      </c>
      <c r="F3991" s="15">
        <f t="shared" ca="1" si="1058"/>
        <v>-44.699999999999818</v>
      </c>
      <c r="G3991" s="17">
        <f t="shared" ca="1" si="1066"/>
        <v>20.760714285714325</v>
      </c>
      <c r="H3991" s="17">
        <f t="shared" ca="1" si="1067"/>
        <v>37.75</v>
      </c>
      <c r="I3991" s="17">
        <f t="shared" ca="1" si="1068"/>
        <v>0.54995269631031329</v>
      </c>
      <c r="J3991" s="23">
        <f t="shared" ca="1" si="1059"/>
        <v>35.481901971555928</v>
      </c>
      <c r="K3991" s="19" t="str">
        <f t="shared" ca="1" si="1060"/>
        <v/>
      </c>
      <c r="L3991" s="19" t="str">
        <f t="shared" ca="1" si="1061"/>
        <v/>
      </c>
      <c r="M3991" s="9" t="str">
        <f t="shared" ca="1" si="1062"/>
        <v/>
      </c>
      <c r="N3991" s="9" t="str">
        <f t="shared" ca="1" si="1063"/>
        <v/>
      </c>
      <c r="O3991" s="11">
        <f t="shared" ca="1" si="1056"/>
        <v>40905</v>
      </c>
      <c r="P3991" s="31">
        <f t="shared" ca="1" si="1069"/>
        <v>93</v>
      </c>
      <c r="Q3991" s="9">
        <f t="shared" ca="1" si="1064"/>
        <v>0</v>
      </c>
      <c r="R3991" s="34" t="str">
        <f t="shared" ca="1" si="1070"/>
        <v>BUY</v>
      </c>
    </row>
    <row r="3992" spans="1:18" x14ac:dyDescent="0.3">
      <c r="A3992" s="9">
        <v>3989</v>
      </c>
      <c r="B3992" s="11">
        <f t="shared" ca="1" si="1054"/>
        <v>40906</v>
      </c>
      <c r="C3992" s="17">
        <f t="shared" ca="1" si="1055"/>
        <v>4646.25</v>
      </c>
      <c r="D3992" s="42">
        <f t="shared" ca="1" si="1065"/>
        <v>-59.550000000000182</v>
      </c>
      <c r="E3992" s="15">
        <f t="shared" ca="1" si="1057"/>
        <v>0</v>
      </c>
      <c r="F3992" s="15">
        <f t="shared" ca="1" si="1058"/>
        <v>-59.550000000000182</v>
      </c>
      <c r="G3992" s="17">
        <f t="shared" ca="1" si="1066"/>
        <v>20.760714285714325</v>
      </c>
      <c r="H3992" s="17">
        <f t="shared" ca="1" si="1067"/>
        <v>36.507142857142881</v>
      </c>
      <c r="I3992" s="17">
        <f t="shared" ca="1" si="1068"/>
        <v>0.56867540598708743</v>
      </c>
      <c r="J3992" s="23">
        <f t="shared" ca="1" si="1059"/>
        <v>36.251948861864697</v>
      </c>
      <c r="K3992" s="19" t="str">
        <f t="shared" ca="1" si="1060"/>
        <v/>
      </c>
      <c r="L3992" s="19" t="str">
        <f t="shared" ca="1" si="1061"/>
        <v/>
      </c>
      <c r="M3992" s="9" t="str">
        <f t="shared" ca="1" si="1062"/>
        <v/>
      </c>
      <c r="N3992" s="9" t="str">
        <f t="shared" ca="1" si="1063"/>
        <v/>
      </c>
      <c r="O3992" s="11">
        <f t="shared" ca="1" si="1056"/>
        <v>40906</v>
      </c>
      <c r="P3992" s="31">
        <f t="shared" ca="1" si="1069"/>
        <v>93</v>
      </c>
      <c r="Q3992" s="9">
        <f t="shared" ca="1" si="1064"/>
        <v>0</v>
      </c>
      <c r="R3992" s="34" t="str">
        <f t="shared" ca="1" si="1070"/>
        <v>BUY</v>
      </c>
    </row>
    <row r="3993" spans="1:18" x14ac:dyDescent="0.3">
      <c r="A3993" s="9">
        <v>3990</v>
      </c>
      <c r="B3993" s="11">
        <f t="shared" ca="1" si="1054"/>
        <v>40907</v>
      </c>
      <c r="C3993" s="17">
        <f t="shared" ca="1" si="1055"/>
        <v>4624.3</v>
      </c>
      <c r="D3993" s="42">
        <f t="shared" ca="1" si="1065"/>
        <v>-21.949999999999818</v>
      </c>
      <c r="E3993" s="15">
        <f t="shared" ca="1" si="1057"/>
        <v>0</v>
      </c>
      <c r="F3993" s="15">
        <f t="shared" ca="1" si="1058"/>
        <v>-21.949999999999818</v>
      </c>
      <c r="G3993" s="17">
        <f t="shared" ca="1" si="1066"/>
        <v>20.760714285714325</v>
      </c>
      <c r="H3993" s="17">
        <f t="shared" ca="1" si="1067"/>
        <v>30.782142857142908</v>
      </c>
      <c r="I3993" s="17">
        <f t="shared" ca="1" si="1068"/>
        <v>0.67444019027729452</v>
      </c>
      <c r="J3993" s="23">
        <f t="shared" ca="1" si="1059"/>
        <v>40.278547671840357</v>
      </c>
      <c r="K3993" s="19" t="str">
        <f t="shared" ca="1" si="1060"/>
        <v/>
      </c>
      <c r="L3993" s="19" t="str">
        <f t="shared" ca="1" si="1061"/>
        <v/>
      </c>
      <c r="M3993" s="9" t="str">
        <f t="shared" ca="1" si="1062"/>
        <v/>
      </c>
      <c r="N3993" s="9" t="str">
        <f t="shared" ca="1" si="1063"/>
        <v/>
      </c>
      <c r="O3993" s="11">
        <f t="shared" ca="1" si="1056"/>
        <v>40907</v>
      </c>
      <c r="P3993" s="31">
        <f t="shared" ca="1" si="1069"/>
        <v>93</v>
      </c>
      <c r="Q3993" s="9">
        <f t="shared" ca="1" si="1064"/>
        <v>0</v>
      </c>
      <c r="R3993" s="34" t="str">
        <f t="shared" ca="1" si="1070"/>
        <v>BUY</v>
      </c>
    </row>
    <row r="3994" spans="1:18" x14ac:dyDescent="0.3">
      <c r="A3994" s="9">
        <v>3991</v>
      </c>
      <c r="B3994" s="11">
        <f t="shared" ca="1" si="1054"/>
        <v>40910</v>
      </c>
      <c r="C3994" s="17">
        <f t="shared" ca="1" si="1055"/>
        <v>4636.75</v>
      </c>
      <c r="D3994" s="42">
        <f t="shared" ca="1" si="1065"/>
        <v>12.449999999999818</v>
      </c>
      <c r="E3994" s="15">
        <f t="shared" ca="1" si="1057"/>
        <v>12.449999999999818</v>
      </c>
      <c r="F3994" s="15">
        <f t="shared" ca="1" si="1058"/>
        <v>0</v>
      </c>
      <c r="G3994" s="17">
        <f t="shared" ca="1" si="1066"/>
        <v>19.078571428571454</v>
      </c>
      <c r="H3994" s="17">
        <f t="shared" ca="1" si="1067"/>
        <v>30.782142857142908</v>
      </c>
      <c r="I3994" s="17">
        <f t="shared" ca="1" si="1068"/>
        <v>0.61979347952198616</v>
      </c>
      <c r="J3994" s="23">
        <f t="shared" ca="1" si="1059"/>
        <v>38.263734689492154</v>
      </c>
      <c r="K3994" s="19" t="str">
        <f t="shared" ca="1" si="1060"/>
        <v/>
      </c>
      <c r="L3994" s="19" t="str">
        <f t="shared" ca="1" si="1061"/>
        <v/>
      </c>
      <c r="M3994" s="9" t="str">
        <f t="shared" ca="1" si="1062"/>
        <v/>
      </c>
      <c r="N3994" s="9" t="str">
        <f t="shared" ca="1" si="1063"/>
        <v/>
      </c>
      <c r="O3994" s="11">
        <f t="shared" ca="1" si="1056"/>
        <v>40910</v>
      </c>
      <c r="P3994" s="31">
        <f t="shared" ca="1" si="1069"/>
        <v>93</v>
      </c>
      <c r="Q3994" s="9">
        <f t="shared" ca="1" si="1064"/>
        <v>0</v>
      </c>
      <c r="R3994" s="34" t="str">
        <f t="shared" ca="1" si="1070"/>
        <v>BUY</v>
      </c>
    </row>
    <row r="3995" spans="1:18" x14ac:dyDescent="0.3">
      <c r="A3995" s="9">
        <v>3992</v>
      </c>
      <c r="B3995" s="11">
        <f t="shared" ca="1" si="1054"/>
        <v>40911</v>
      </c>
      <c r="C3995" s="17">
        <f t="shared" ca="1" si="1055"/>
        <v>4765.3</v>
      </c>
      <c r="D3995" s="42">
        <f t="shared" ca="1" si="1065"/>
        <v>128.55000000000018</v>
      </c>
      <c r="E3995" s="15">
        <f t="shared" ca="1" si="1057"/>
        <v>128.55000000000018</v>
      </c>
      <c r="F3995" s="15">
        <f t="shared" ca="1" si="1058"/>
        <v>0</v>
      </c>
      <c r="G3995" s="17">
        <f t="shared" ca="1" si="1066"/>
        <v>28.260714285714325</v>
      </c>
      <c r="H3995" s="17">
        <f t="shared" ca="1" si="1067"/>
        <v>28.114285714285739</v>
      </c>
      <c r="I3995" s="17">
        <f t="shared" ca="1" si="1068"/>
        <v>1.0052083333333339</v>
      </c>
      <c r="J3995" s="23">
        <f t="shared" ca="1" si="1059"/>
        <v>50.129870129870142</v>
      </c>
      <c r="K3995" s="19" t="str">
        <f t="shared" ca="1" si="1060"/>
        <v/>
      </c>
      <c r="L3995" s="19" t="str">
        <f t="shared" ca="1" si="1061"/>
        <v/>
      </c>
      <c r="M3995" s="9" t="str">
        <f t="shared" ca="1" si="1062"/>
        <v/>
      </c>
      <c r="N3995" s="9" t="str">
        <f t="shared" ca="1" si="1063"/>
        <v/>
      </c>
      <c r="O3995" s="11">
        <f t="shared" ca="1" si="1056"/>
        <v>40911</v>
      </c>
      <c r="P3995" s="31">
        <f t="shared" ca="1" si="1069"/>
        <v>93</v>
      </c>
      <c r="Q3995" s="9">
        <f t="shared" ca="1" si="1064"/>
        <v>0</v>
      </c>
      <c r="R3995" s="34" t="str">
        <f t="shared" ca="1" si="1070"/>
        <v>BUY</v>
      </c>
    </row>
    <row r="3996" spans="1:18" x14ac:dyDescent="0.3">
      <c r="A3996" s="9">
        <v>3993</v>
      </c>
      <c r="B3996" s="11">
        <f t="shared" ca="1" si="1054"/>
        <v>40912</v>
      </c>
      <c r="C3996" s="17">
        <f t="shared" ca="1" si="1055"/>
        <v>4749.6499999999996</v>
      </c>
      <c r="D3996" s="42">
        <f t="shared" ca="1" si="1065"/>
        <v>-15.650000000000546</v>
      </c>
      <c r="E3996" s="15">
        <f t="shared" ca="1" si="1057"/>
        <v>0</v>
      </c>
      <c r="F3996" s="15">
        <f t="shared" ca="1" si="1058"/>
        <v>-15.650000000000546</v>
      </c>
      <c r="G3996" s="17">
        <f t="shared" ca="1" si="1066"/>
        <v>28.260714285714325</v>
      </c>
      <c r="H3996" s="17">
        <f t="shared" ca="1" si="1067"/>
        <v>28.025000000000091</v>
      </c>
      <c r="I3996" s="17">
        <f t="shared" ca="1" si="1068"/>
        <v>1.0084108576526043</v>
      </c>
      <c r="J3996" s="23">
        <f t="shared" ca="1" si="1059"/>
        <v>50.209390862944126</v>
      </c>
      <c r="K3996" s="19" t="str">
        <f t="shared" ca="1" si="1060"/>
        <v/>
      </c>
      <c r="L3996" s="19" t="str">
        <f t="shared" ca="1" si="1061"/>
        <v/>
      </c>
      <c r="M3996" s="9" t="str">
        <f t="shared" ca="1" si="1062"/>
        <v/>
      </c>
      <c r="N3996" s="9" t="str">
        <f t="shared" ca="1" si="1063"/>
        <v/>
      </c>
      <c r="O3996" s="11">
        <f t="shared" ca="1" si="1056"/>
        <v>40912</v>
      </c>
      <c r="P3996" s="31">
        <f t="shared" ca="1" si="1069"/>
        <v>93</v>
      </c>
      <c r="Q3996" s="9">
        <f t="shared" ca="1" si="1064"/>
        <v>0</v>
      </c>
      <c r="R3996" s="34" t="str">
        <f t="shared" ca="1" si="1070"/>
        <v>BUY</v>
      </c>
    </row>
    <row r="3997" spans="1:18" x14ac:dyDescent="0.3">
      <c r="A3997" s="9">
        <v>3994</v>
      </c>
      <c r="B3997" s="11">
        <f t="shared" ca="1" si="1054"/>
        <v>40913</v>
      </c>
      <c r="C3997" s="17">
        <f t="shared" ca="1" si="1055"/>
        <v>4749.95</v>
      </c>
      <c r="D3997" s="42">
        <f t="shared" ca="1" si="1065"/>
        <v>0.3000000000001819</v>
      </c>
      <c r="E3997" s="15">
        <f t="shared" ca="1" si="1057"/>
        <v>0.3000000000001819</v>
      </c>
      <c r="F3997" s="15">
        <f t="shared" ca="1" si="1058"/>
        <v>0</v>
      </c>
      <c r="G3997" s="17">
        <f t="shared" ca="1" si="1066"/>
        <v>28.282142857142908</v>
      </c>
      <c r="H3997" s="17">
        <f t="shared" ca="1" si="1067"/>
        <v>21.257142857142949</v>
      </c>
      <c r="I3997" s="17">
        <f t="shared" ca="1" si="1068"/>
        <v>1.3304771505376312</v>
      </c>
      <c r="J3997" s="23">
        <f t="shared" ca="1" si="1059"/>
        <v>57.090332348064251</v>
      </c>
      <c r="K3997" s="19" t="str">
        <f t="shared" ca="1" si="1060"/>
        <v/>
      </c>
      <c r="L3997" s="19" t="str">
        <f t="shared" ca="1" si="1061"/>
        <v/>
      </c>
      <c r="M3997" s="9" t="str">
        <f t="shared" ca="1" si="1062"/>
        <v/>
      </c>
      <c r="N3997" s="9" t="str">
        <f t="shared" ca="1" si="1063"/>
        <v/>
      </c>
      <c r="O3997" s="11">
        <f t="shared" ca="1" si="1056"/>
        <v>40913</v>
      </c>
      <c r="P3997" s="31">
        <f t="shared" ca="1" si="1069"/>
        <v>93</v>
      </c>
      <c r="Q3997" s="9">
        <f t="shared" ca="1" si="1064"/>
        <v>0</v>
      </c>
      <c r="R3997" s="34" t="str">
        <f t="shared" ca="1" si="1070"/>
        <v>BUY</v>
      </c>
    </row>
    <row r="3998" spans="1:18" x14ac:dyDescent="0.3">
      <c r="A3998" s="9">
        <v>3995</v>
      </c>
      <c r="B3998" s="11">
        <f t="shared" ca="1" si="1054"/>
        <v>40914</v>
      </c>
      <c r="C3998" s="17">
        <f t="shared" ca="1" si="1055"/>
        <v>4754.1000000000004</v>
      </c>
      <c r="D3998" s="42">
        <f t="shared" ca="1" si="1065"/>
        <v>4.1500000000005457</v>
      </c>
      <c r="E3998" s="15">
        <f t="shared" ca="1" si="1057"/>
        <v>4.1500000000005457</v>
      </c>
      <c r="F3998" s="15">
        <f t="shared" ca="1" si="1058"/>
        <v>0</v>
      </c>
      <c r="G3998" s="17">
        <f t="shared" ca="1" si="1066"/>
        <v>28.578571428571518</v>
      </c>
      <c r="H3998" s="17">
        <f t="shared" ca="1" si="1067"/>
        <v>18.507142857142949</v>
      </c>
      <c r="I3998" s="17">
        <f t="shared" ca="1" si="1068"/>
        <v>1.5441914318795804</v>
      </c>
      <c r="J3998" s="23">
        <f t="shared" ca="1" si="1059"/>
        <v>60.694781553398016</v>
      </c>
      <c r="K3998" s="19" t="str">
        <f t="shared" ca="1" si="1060"/>
        <v/>
      </c>
      <c r="L3998" s="19" t="str">
        <f t="shared" ca="1" si="1061"/>
        <v/>
      </c>
      <c r="M3998" s="9" t="str">
        <f t="shared" ca="1" si="1062"/>
        <v/>
      </c>
      <c r="N3998" s="9" t="str">
        <f t="shared" ca="1" si="1063"/>
        <v/>
      </c>
      <c r="O3998" s="11">
        <f t="shared" ca="1" si="1056"/>
        <v>40914</v>
      </c>
      <c r="P3998" s="31">
        <f t="shared" ca="1" si="1069"/>
        <v>93</v>
      </c>
      <c r="Q3998" s="9">
        <f t="shared" ca="1" si="1064"/>
        <v>0</v>
      </c>
      <c r="R3998" s="34" t="str">
        <f t="shared" ca="1" si="1070"/>
        <v>BUY</v>
      </c>
    </row>
    <row r="3999" spans="1:18" x14ac:dyDescent="0.3">
      <c r="A3999" s="9">
        <v>3996</v>
      </c>
      <c r="B3999" s="11">
        <f t="shared" ca="1" si="1054"/>
        <v>40915</v>
      </c>
      <c r="C3999" s="17">
        <f t="shared" ca="1" si="1055"/>
        <v>4746.8999999999996</v>
      </c>
      <c r="D3999" s="42">
        <f t="shared" ca="1" si="1065"/>
        <v>-7.2000000000007276</v>
      </c>
      <c r="E3999" s="15">
        <f t="shared" ca="1" si="1057"/>
        <v>0</v>
      </c>
      <c r="F3999" s="15">
        <f t="shared" ca="1" si="1058"/>
        <v>-7.2000000000007276</v>
      </c>
      <c r="G3999" s="17">
        <f t="shared" ca="1" si="1066"/>
        <v>28.578571428571518</v>
      </c>
      <c r="H3999" s="17">
        <f t="shared" ca="1" si="1067"/>
        <v>14.100000000000104</v>
      </c>
      <c r="I3999" s="17">
        <f t="shared" ca="1" si="1068"/>
        <v>2.0268490374873265</v>
      </c>
      <c r="J3999" s="23">
        <f t="shared" ca="1" si="1059"/>
        <v>66.962343096234207</v>
      </c>
      <c r="K3999" s="19" t="str">
        <f t="shared" ca="1" si="1060"/>
        <v/>
      </c>
      <c r="L3999" s="19" t="str">
        <f t="shared" ca="1" si="1061"/>
        <v/>
      </c>
      <c r="M3999" s="9" t="str">
        <f t="shared" ca="1" si="1062"/>
        <v/>
      </c>
      <c r="N3999" s="9" t="str">
        <f t="shared" ca="1" si="1063"/>
        <v/>
      </c>
      <c r="O3999" s="11">
        <f t="shared" ca="1" si="1056"/>
        <v>40915</v>
      </c>
      <c r="P3999" s="31">
        <f t="shared" ca="1" si="1069"/>
        <v>93</v>
      </c>
      <c r="Q3999" s="9">
        <f t="shared" ca="1" si="1064"/>
        <v>0</v>
      </c>
      <c r="R3999" s="34" t="str">
        <f t="shared" ca="1" si="1070"/>
        <v>BUY</v>
      </c>
    </row>
    <row r="4000" spans="1:18" x14ac:dyDescent="0.3">
      <c r="A4000" s="9">
        <v>3997</v>
      </c>
      <c r="B4000" s="11">
        <f t="shared" ca="1" si="1054"/>
        <v>40917</v>
      </c>
      <c r="C4000" s="17">
        <f t="shared" ca="1" si="1055"/>
        <v>4742.8</v>
      </c>
      <c r="D4000" s="42">
        <f t="shared" ca="1" si="1065"/>
        <v>-4.0999999999994543</v>
      </c>
      <c r="E4000" s="15">
        <f t="shared" ca="1" si="1057"/>
        <v>0</v>
      </c>
      <c r="F4000" s="15">
        <f t="shared" ca="1" si="1058"/>
        <v>-4.0999999999994543</v>
      </c>
      <c r="G4000" s="17">
        <f t="shared" ca="1" si="1066"/>
        <v>17.93928571428582</v>
      </c>
      <c r="H4000" s="17">
        <f t="shared" ca="1" si="1067"/>
        <v>14.392857142857208</v>
      </c>
      <c r="I4000" s="17">
        <f t="shared" ca="1" si="1068"/>
        <v>1.2464019851116641</v>
      </c>
      <c r="J4000" s="23">
        <f t="shared" ca="1" si="1059"/>
        <v>55.484369822158428</v>
      </c>
      <c r="K4000" s="19" t="str">
        <f t="shared" ca="1" si="1060"/>
        <v/>
      </c>
      <c r="L4000" s="19" t="str">
        <f t="shared" ca="1" si="1061"/>
        <v/>
      </c>
      <c r="M4000" s="9" t="str">
        <f t="shared" ca="1" si="1062"/>
        <v/>
      </c>
      <c r="N4000" s="9" t="str">
        <f t="shared" ca="1" si="1063"/>
        <v/>
      </c>
      <c r="O4000" s="11">
        <f t="shared" ca="1" si="1056"/>
        <v>40917</v>
      </c>
      <c r="P4000" s="31">
        <f t="shared" ca="1" si="1069"/>
        <v>93</v>
      </c>
      <c r="Q4000" s="9">
        <f t="shared" ca="1" si="1064"/>
        <v>0</v>
      </c>
      <c r="R4000" s="34" t="str">
        <f t="shared" ca="1" si="1070"/>
        <v>BUY</v>
      </c>
    </row>
    <row r="4001" spans="1:18" x14ac:dyDescent="0.3">
      <c r="A4001" s="9">
        <v>3998</v>
      </c>
      <c r="B4001" s="11">
        <f t="shared" ca="1" si="1054"/>
        <v>40918</v>
      </c>
      <c r="C4001" s="17">
        <f t="shared" ca="1" si="1055"/>
        <v>4849.55</v>
      </c>
      <c r="D4001" s="42">
        <f t="shared" ca="1" si="1065"/>
        <v>106.75</v>
      </c>
      <c r="E4001" s="15">
        <f t="shared" ca="1" si="1057"/>
        <v>106.75</v>
      </c>
      <c r="F4001" s="15">
        <f t="shared" ca="1" si="1058"/>
        <v>0</v>
      </c>
      <c r="G4001" s="17">
        <f t="shared" ca="1" si="1066"/>
        <v>22.657142857142908</v>
      </c>
      <c r="H4001" s="17">
        <f t="shared" ca="1" si="1067"/>
        <v>14.392857142857208</v>
      </c>
      <c r="I4001" s="17">
        <f t="shared" ca="1" si="1068"/>
        <v>1.5741935483870932</v>
      </c>
      <c r="J4001" s="23">
        <f t="shared" ca="1" si="1059"/>
        <v>61.152882205513734</v>
      </c>
      <c r="K4001" s="19" t="str">
        <f t="shared" ca="1" si="1060"/>
        <v/>
      </c>
      <c r="L4001" s="19" t="str">
        <f t="shared" ca="1" si="1061"/>
        <v/>
      </c>
      <c r="M4001" s="9" t="str">
        <f t="shared" ca="1" si="1062"/>
        <v/>
      </c>
      <c r="N4001" s="9" t="str">
        <f t="shared" ca="1" si="1063"/>
        <v/>
      </c>
      <c r="O4001" s="11">
        <f t="shared" ca="1" si="1056"/>
        <v>40918</v>
      </c>
      <c r="P4001" s="31">
        <f t="shared" ca="1" si="1069"/>
        <v>93</v>
      </c>
      <c r="Q4001" s="9">
        <f t="shared" ca="1" si="1064"/>
        <v>0</v>
      </c>
      <c r="R4001" s="34" t="str">
        <f t="shared" ca="1" si="1070"/>
        <v>BUY</v>
      </c>
    </row>
    <row r="4002" spans="1:18" x14ac:dyDescent="0.3">
      <c r="A4002" s="9">
        <v>3999</v>
      </c>
      <c r="B4002" s="11">
        <f t="shared" ca="1" si="1054"/>
        <v>40919</v>
      </c>
      <c r="C4002" s="17">
        <f t="shared" ca="1" si="1055"/>
        <v>4860.95</v>
      </c>
      <c r="D4002" s="42">
        <f t="shared" ca="1" si="1065"/>
        <v>11.399999999999636</v>
      </c>
      <c r="E4002" s="15">
        <f t="shared" ca="1" si="1057"/>
        <v>11.399999999999636</v>
      </c>
      <c r="F4002" s="15">
        <f t="shared" ca="1" si="1058"/>
        <v>0</v>
      </c>
      <c r="G4002" s="17">
        <f t="shared" ca="1" si="1066"/>
        <v>23.471428571428596</v>
      </c>
      <c r="H4002" s="17">
        <f t="shared" ca="1" si="1067"/>
        <v>12.975000000000039</v>
      </c>
      <c r="I4002" s="17">
        <f t="shared" ca="1" si="1068"/>
        <v>1.8089733003027766</v>
      </c>
      <c r="J4002" s="23">
        <f t="shared" ca="1" si="1059"/>
        <v>64.39980401763836</v>
      </c>
      <c r="K4002" s="19" t="str">
        <f t="shared" ca="1" si="1060"/>
        <v/>
      </c>
      <c r="L4002" s="19" t="str">
        <f t="shared" ca="1" si="1061"/>
        <v/>
      </c>
      <c r="M4002" s="9" t="str">
        <f t="shared" ca="1" si="1062"/>
        <v/>
      </c>
      <c r="N4002" s="9" t="str">
        <f t="shared" ca="1" si="1063"/>
        <v/>
      </c>
      <c r="O4002" s="11">
        <f t="shared" ca="1" si="1056"/>
        <v>40919</v>
      </c>
      <c r="P4002" s="31">
        <f t="shared" ca="1" si="1069"/>
        <v>93</v>
      </c>
      <c r="Q4002" s="9">
        <f t="shared" ca="1" si="1064"/>
        <v>0</v>
      </c>
      <c r="R4002" s="34" t="str">
        <f t="shared" ca="1" si="1070"/>
        <v>BUY</v>
      </c>
    </row>
    <row r="4003" spans="1:18" x14ac:dyDescent="0.3">
      <c r="A4003" s="9">
        <v>4000</v>
      </c>
      <c r="B4003" s="11">
        <f t="shared" ca="1" si="1054"/>
        <v>40920</v>
      </c>
      <c r="C4003" s="17">
        <f t="shared" ca="1" si="1055"/>
        <v>4831.25</v>
      </c>
      <c r="D4003" s="42">
        <f t="shared" ca="1" si="1065"/>
        <v>-29.699999999999818</v>
      </c>
      <c r="E4003" s="15">
        <f t="shared" ca="1" si="1057"/>
        <v>0</v>
      </c>
      <c r="F4003" s="15">
        <f t="shared" ca="1" si="1058"/>
        <v>-29.699999999999818</v>
      </c>
      <c r="G4003" s="17">
        <f t="shared" ca="1" si="1066"/>
        <v>18.828571428571454</v>
      </c>
      <c r="H4003" s="17">
        <f t="shared" ca="1" si="1067"/>
        <v>15.096428571428598</v>
      </c>
      <c r="I4003" s="17">
        <f t="shared" ca="1" si="1068"/>
        <v>1.2472202507688663</v>
      </c>
      <c r="J4003" s="23">
        <f t="shared" ca="1" si="1059"/>
        <v>55.500579008316663</v>
      </c>
      <c r="K4003" s="19" t="str">
        <f t="shared" ca="1" si="1060"/>
        <v/>
      </c>
      <c r="L4003" s="19" t="str">
        <f t="shared" ca="1" si="1061"/>
        <v/>
      </c>
      <c r="M4003" s="9" t="str">
        <f t="shared" ca="1" si="1062"/>
        <v/>
      </c>
      <c r="N4003" s="9" t="str">
        <f t="shared" ca="1" si="1063"/>
        <v/>
      </c>
      <c r="O4003" s="11">
        <f t="shared" ca="1" si="1056"/>
        <v>40920</v>
      </c>
      <c r="P4003" s="31">
        <f t="shared" ca="1" si="1069"/>
        <v>93</v>
      </c>
      <c r="Q4003" s="9">
        <f t="shared" ca="1" si="1064"/>
        <v>0</v>
      </c>
      <c r="R4003" s="34" t="str">
        <f t="shared" ca="1" si="1070"/>
        <v>BUY</v>
      </c>
    </row>
    <row r="4004" spans="1:18" x14ac:dyDescent="0.3">
      <c r="A4004" s="9">
        <v>4001</v>
      </c>
      <c r="B4004" s="11">
        <f t="shared" ca="1" si="1054"/>
        <v>40921</v>
      </c>
      <c r="C4004" s="17">
        <f t="shared" ca="1" si="1055"/>
        <v>4866</v>
      </c>
      <c r="D4004" s="42">
        <f t="shared" ca="1" si="1065"/>
        <v>34.75</v>
      </c>
      <c r="E4004" s="15">
        <f t="shared" ca="1" si="1057"/>
        <v>34.75</v>
      </c>
      <c r="F4004" s="15">
        <f t="shared" ca="1" si="1058"/>
        <v>0</v>
      </c>
      <c r="G4004" s="17">
        <f t="shared" ca="1" si="1066"/>
        <v>21.310714285714312</v>
      </c>
      <c r="H4004" s="17">
        <f t="shared" ca="1" si="1067"/>
        <v>13.060714285714312</v>
      </c>
      <c r="I4004" s="17">
        <f t="shared" ca="1" si="1068"/>
        <v>1.6316652994257577</v>
      </c>
      <c r="J4004" s="23">
        <f t="shared" ca="1" si="1059"/>
        <v>62.001246882793005</v>
      </c>
      <c r="K4004" s="19" t="str">
        <f t="shared" ca="1" si="1060"/>
        <v/>
      </c>
      <c r="L4004" s="19" t="str">
        <f t="shared" ca="1" si="1061"/>
        <v/>
      </c>
      <c r="M4004" s="9" t="str">
        <f t="shared" ca="1" si="1062"/>
        <v/>
      </c>
      <c r="N4004" s="9" t="str">
        <f t="shared" ca="1" si="1063"/>
        <v/>
      </c>
      <c r="O4004" s="11">
        <f t="shared" ca="1" si="1056"/>
        <v>40921</v>
      </c>
      <c r="P4004" s="31">
        <f t="shared" ca="1" si="1069"/>
        <v>93</v>
      </c>
      <c r="Q4004" s="9">
        <f t="shared" ca="1" si="1064"/>
        <v>0</v>
      </c>
      <c r="R4004" s="34" t="str">
        <f t="shared" ca="1" si="1070"/>
        <v>BUY</v>
      </c>
    </row>
    <row r="4005" spans="1:18" x14ac:dyDescent="0.3">
      <c r="A4005" s="9">
        <v>4002</v>
      </c>
      <c r="B4005" s="11">
        <f t="shared" ca="1" si="1054"/>
        <v>40924</v>
      </c>
      <c r="C4005" s="17">
        <f t="shared" ca="1" si="1055"/>
        <v>4873.8999999999996</v>
      </c>
      <c r="D4005" s="42">
        <f t="shared" ca="1" si="1065"/>
        <v>7.8999999999996362</v>
      </c>
      <c r="E4005" s="15">
        <f t="shared" ca="1" si="1057"/>
        <v>7.8999999999996362</v>
      </c>
      <c r="F4005" s="15">
        <f t="shared" ca="1" si="1058"/>
        <v>0</v>
      </c>
      <c r="G4005" s="17">
        <f t="shared" ca="1" si="1066"/>
        <v>21.875</v>
      </c>
      <c r="H4005" s="17">
        <f t="shared" ca="1" si="1067"/>
        <v>9.8678571428571811</v>
      </c>
      <c r="I4005" s="17">
        <f t="shared" ca="1" si="1068"/>
        <v>2.2167933405718334</v>
      </c>
      <c r="J4005" s="23">
        <f t="shared" ca="1" si="1059"/>
        <v>68.913141314131323</v>
      </c>
      <c r="K4005" s="19" t="str">
        <f t="shared" ca="1" si="1060"/>
        <v/>
      </c>
      <c r="L4005" s="19" t="str">
        <f t="shared" ca="1" si="1061"/>
        <v/>
      </c>
      <c r="M4005" s="9" t="str">
        <f t="shared" ca="1" si="1062"/>
        <v/>
      </c>
      <c r="N4005" s="9" t="str">
        <f t="shared" ca="1" si="1063"/>
        <v/>
      </c>
      <c r="O4005" s="11">
        <f t="shared" ca="1" si="1056"/>
        <v>40924</v>
      </c>
      <c r="P4005" s="31">
        <f t="shared" ca="1" si="1069"/>
        <v>93</v>
      </c>
      <c r="Q4005" s="9">
        <f t="shared" ca="1" si="1064"/>
        <v>0</v>
      </c>
      <c r="R4005" s="34" t="str">
        <f t="shared" ca="1" si="1070"/>
        <v>BUY</v>
      </c>
    </row>
    <row r="4006" spans="1:18" x14ac:dyDescent="0.3">
      <c r="A4006" s="9">
        <v>4003</v>
      </c>
      <c r="B4006" s="11">
        <f t="shared" ca="1" si="1054"/>
        <v>40925</v>
      </c>
      <c r="C4006" s="17">
        <f t="shared" ca="1" si="1055"/>
        <v>4967.3</v>
      </c>
      <c r="D4006" s="42">
        <f t="shared" ca="1" si="1065"/>
        <v>93.400000000000546</v>
      </c>
      <c r="E4006" s="15">
        <f t="shared" ca="1" si="1057"/>
        <v>93.400000000000546</v>
      </c>
      <c r="F4006" s="15">
        <f t="shared" ca="1" si="1058"/>
        <v>0</v>
      </c>
      <c r="G4006" s="17">
        <f t="shared" ca="1" si="1066"/>
        <v>28.54642857142861</v>
      </c>
      <c r="H4006" s="17">
        <f t="shared" ca="1" si="1067"/>
        <v>5.6142857142857405</v>
      </c>
      <c r="I4006" s="17">
        <f t="shared" ca="1" si="1068"/>
        <v>5.0846055979643596</v>
      </c>
      <c r="J4006" s="23">
        <f t="shared" ca="1" si="1059"/>
        <v>83.565081024568698</v>
      </c>
      <c r="K4006" s="19" t="str">
        <f t="shared" ca="1" si="1060"/>
        <v>SELL</v>
      </c>
      <c r="L4006" s="19">
        <f t="shared" ca="1" si="1061"/>
        <v>94</v>
      </c>
      <c r="M4006" s="9" t="str">
        <f t="shared" ca="1" si="1062"/>
        <v>SELL</v>
      </c>
      <c r="N4006" s="9">
        <f t="shared" ca="1" si="1063"/>
        <v>4967.3</v>
      </c>
      <c r="O4006" s="11">
        <f t="shared" ca="1" si="1056"/>
        <v>40925</v>
      </c>
      <c r="P4006" s="31">
        <f t="shared" ca="1" si="1069"/>
        <v>94</v>
      </c>
      <c r="Q4006" s="9">
        <f t="shared" ca="1" si="1064"/>
        <v>1</v>
      </c>
      <c r="R4006" s="34" t="str">
        <f t="shared" ca="1" si="1070"/>
        <v>SELL</v>
      </c>
    </row>
    <row r="4007" spans="1:18" x14ac:dyDescent="0.3">
      <c r="A4007" s="9">
        <v>4004</v>
      </c>
      <c r="B4007" s="11">
        <f t="shared" ca="1" si="1054"/>
        <v>40926</v>
      </c>
      <c r="C4007" s="17">
        <f t="shared" ca="1" si="1055"/>
        <v>4955.8</v>
      </c>
      <c r="D4007" s="42">
        <f t="shared" ca="1" si="1065"/>
        <v>-11.5</v>
      </c>
      <c r="E4007" s="15">
        <f t="shared" ca="1" si="1057"/>
        <v>0</v>
      </c>
      <c r="F4007" s="15">
        <f t="shared" ca="1" si="1058"/>
        <v>-11.5</v>
      </c>
      <c r="G4007" s="17">
        <f t="shared" ca="1" si="1066"/>
        <v>28.54642857142861</v>
      </c>
      <c r="H4007" s="17">
        <f t="shared" ca="1" si="1067"/>
        <v>4.867857142857182</v>
      </c>
      <c r="I4007" s="17">
        <f t="shared" ca="1" si="1068"/>
        <v>5.8642699926632034</v>
      </c>
      <c r="J4007" s="23">
        <f t="shared" ca="1" si="1059"/>
        <v>85.431808465155967</v>
      </c>
      <c r="K4007" s="19" t="str">
        <f t="shared" ca="1" si="1060"/>
        <v>SELL</v>
      </c>
      <c r="L4007" s="19" t="str">
        <f t="shared" ca="1" si="1061"/>
        <v/>
      </c>
      <c r="M4007" s="9" t="str">
        <f t="shared" ca="1" si="1062"/>
        <v/>
      </c>
      <c r="N4007" s="9" t="str">
        <f t="shared" ca="1" si="1063"/>
        <v/>
      </c>
      <c r="O4007" s="11">
        <f t="shared" ca="1" si="1056"/>
        <v>40926</v>
      </c>
      <c r="P4007" s="31">
        <f t="shared" ca="1" si="1069"/>
        <v>94</v>
      </c>
      <c r="Q4007" s="9">
        <f t="shared" ca="1" si="1064"/>
        <v>0</v>
      </c>
      <c r="R4007" s="34" t="str">
        <f t="shared" ca="1" si="1070"/>
        <v>SELL</v>
      </c>
    </row>
    <row r="4008" spans="1:18" x14ac:dyDescent="0.3">
      <c r="A4008" s="9">
        <v>4005</v>
      </c>
      <c r="B4008" s="11">
        <f t="shared" ca="1" si="1054"/>
        <v>40927</v>
      </c>
      <c r="C4008" s="17">
        <f t="shared" ca="1" si="1055"/>
        <v>5018.3999999999996</v>
      </c>
      <c r="D4008" s="42">
        <f t="shared" ca="1" si="1065"/>
        <v>62.599999999999454</v>
      </c>
      <c r="E4008" s="15">
        <f t="shared" ca="1" si="1057"/>
        <v>62.599999999999454</v>
      </c>
      <c r="F4008" s="15">
        <f t="shared" ca="1" si="1058"/>
        <v>0</v>
      </c>
      <c r="G4008" s="17">
        <f t="shared" ca="1" si="1066"/>
        <v>32.128571428571441</v>
      </c>
      <c r="H4008" s="17">
        <f t="shared" ca="1" si="1067"/>
        <v>4.867857142857182</v>
      </c>
      <c r="I4008" s="17">
        <f t="shared" ca="1" si="1068"/>
        <v>6.6001467351430163</v>
      </c>
      <c r="J4008" s="23">
        <f t="shared" ca="1" si="1059"/>
        <v>86.842359301090752</v>
      </c>
      <c r="K4008" s="19" t="str">
        <f t="shared" ca="1" si="1060"/>
        <v>SELL</v>
      </c>
      <c r="L4008" s="19" t="str">
        <f t="shared" ca="1" si="1061"/>
        <v/>
      </c>
      <c r="M4008" s="9" t="str">
        <f t="shared" ca="1" si="1062"/>
        <v/>
      </c>
      <c r="N4008" s="9" t="str">
        <f t="shared" ca="1" si="1063"/>
        <v/>
      </c>
      <c r="O4008" s="11">
        <f t="shared" ca="1" si="1056"/>
        <v>40927</v>
      </c>
      <c r="P4008" s="31">
        <f t="shared" ca="1" si="1069"/>
        <v>94</v>
      </c>
      <c r="Q4008" s="9">
        <f t="shared" ca="1" si="1064"/>
        <v>0</v>
      </c>
      <c r="R4008" s="34" t="str">
        <f t="shared" ca="1" si="1070"/>
        <v>SELL</v>
      </c>
    </row>
    <row r="4009" spans="1:18" x14ac:dyDescent="0.3">
      <c r="A4009" s="9">
        <v>4006</v>
      </c>
      <c r="B4009" s="11">
        <f t="shared" ca="1" si="1054"/>
        <v>40928</v>
      </c>
      <c r="C4009" s="17">
        <f t="shared" ca="1" si="1055"/>
        <v>5048.6000000000004</v>
      </c>
      <c r="D4009" s="42">
        <f t="shared" ca="1" si="1065"/>
        <v>30.200000000000728</v>
      </c>
      <c r="E4009" s="15">
        <f t="shared" ca="1" si="1057"/>
        <v>30.200000000000728</v>
      </c>
      <c r="F4009" s="15">
        <f t="shared" ca="1" si="1058"/>
        <v>0</v>
      </c>
      <c r="G4009" s="17">
        <f t="shared" ca="1" si="1066"/>
        <v>25.103571428571481</v>
      </c>
      <c r="H4009" s="17">
        <f t="shared" ca="1" si="1067"/>
        <v>4.867857142857182</v>
      </c>
      <c r="I4009" s="17">
        <f t="shared" ca="1" si="1068"/>
        <v>5.157006603081407</v>
      </c>
      <c r="J4009" s="23">
        <f t="shared" ca="1" si="1059"/>
        <v>83.75834127740697</v>
      </c>
      <c r="K4009" s="19" t="str">
        <f t="shared" ca="1" si="1060"/>
        <v>SELL</v>
      </c>
      <c r="L4009" s="19" t="str">
        <f t="shared" ca="1" si="1061"/>
        <v/>
      </c>
      <c r="M4009" s="9" t="str">
        <f t="shared" ca="1" si="1062"/>
        <v/>
      </c>
      <c r="N4009" s="9" t="str">
        <f t="shared" ca="1" si="1063"/>
        <v/>
      </c>
      <c r="O4009" s="11">
        <f t="shared" ca="1" si="1056"/>
        <v>40928</v>
      </c>
      <c r="P4009" s="31">
        <f t="shared" ca="1" si="1069"/>
        <v>94</v>
      </c>
      <c r="Q4009" s="9">
        <f t="shared" ca="1" si="1064"/>
        <v>0</v>
      </c>
      <c r="R4009" s="34" t="str">
        <f t="shared" ca="1" si="1070"/>
        <v>SELL</v>
      </c>
    </row>
    <row r="4010" spans="1:18" x14ac:dyDescent="0.3">
      <c r="A4010" s="9">
        <v>4007</v>
      </c>
      <c r="B4010" s="11">
        <f t="shared" ca="1" si="1054"/>
        <v>40931</v>
      </c>
      <c r="C4010" s="17">
        <f t="shared" ca="1" si="1055"/>
        <v>5046.25</v>
      </c>
      <c r="D4010" s="42">
        <f t="shared" ca="1" si="1065"/>
        <v>-2.3500000000003638</v>
      </c>
      <c r="E4010" s="15">
        <f t="shared" ca="1" si="1057"/>
        <v>0</v>
      </c>
      <c r="F4010" s="15">
        <f t="shared" ca="1" si="1058"/>
        <v>-2.3500000000003638</v>
      </c>
      <c r="G4010" s="17">
        <f t="shared" ca="1" si="1066"/>
        <v>25.103571428571481</v>
      </c>
      <c r="H4010" s="17">
        <f t="shared" ca="1" si="1067"/>
        <v>3.9178571428571689</v>
      </c>
      <c r="I4010" s="17">
        <f t="shared" ca="1" si="1068"/>
        <v>6.4074749316316932</v>
      </c>
      <c r="J4010" s="23">
        <f t="shared" ca="1" si="1059"/>
        <v>86.500123061776961</v>
      </c>
      <c r="K4010" s="19" t="str">
        <f t="shared" ca="1" si="1060"/>
        <v>SELL</v>
      </c>
      <c r="L4010" s="19" t="str">
        <f t="shared" ca="1" si="1061"/>
        <v/>
      </c>
      <c r="M4010" s="9" t="str">
        <f t="shared" ca="1" si="1062"/>
        <v/>
      </c>
      <c r="N4010" s="9" t="str">
        <f t="shared" ca="1" si="1063"/>
        <v/>
      </c>
      <c r="O4010" s="11">
        <f t="shared" ca="1" si="1056"/>
        <v>40931</v>
      </c>
      <c r="P4010" s="31">
        <f t="shared" ca="1" si="1069"/>
        <v>94</v>
      </c>
      <c r="Q4010" s="9">
        <f t="shared" ca="1" si="1064"/>
        <v>0</v>
      </c>
      <c r="R4010" s="34" t="str">
        <f t="shared" ca="1" si="1070"/>
        <v>SELL</v>
      </c>
    </row>
    <row r="4011" spans="1:18" x14ac:dyDescent="0.3">
      <c r="A4011" s="9">
        <v>4008</v>
      </c>
      <c r="B4011" s="11">
        <f t="shared" ca="1" si="1054"/>
        <v>40932</v>
      </c>
      <c r="C4011" s="17">
        <f t="shared" ca="1" si="1055"/>
        <v>5127.3500000000004</v>
      </c>
      <c r="D4011" s="42">
        <f t="shared" ca="1" si="1065"/>
        <v>81.100000000000364</v>
      </c>
      <c r="E4011" s="15">
        <f t="shared" ca="1" si="1057"/>
        <v>81.100000000000364</v>
      </c>
      <c r="F4011" s="15">
        <f t="shared" ca="1" si="1058"/>
        <v>0</v>
      </c>
      <c r="G4011" s="17">
        <f t="shared" ca="1" si="1066"/>
        <v>30.875000000000064</v>
      </c>
      <c r="H4011" s="17">
        <f t="shared" ca="1" si="1067"/>
        <v>3.9178571428571689</v>
      </c>
      <c r="I4011" s="17">
        <f t="shared" ca="1" si="1068"/>
        <v>7.8805834092980493</v>
      </c>
      <c r="J4011" s="23">
        <f t="shared" ca="1" si="1059"/>
        <v>88.73947854649964</v>
      </c>
      <c r="K4011" s="19" t="str">
        <f t="shared" ca="1" si="1060"/>
        <v>SELL</v>
      </c>
      <c r="L4011" s="19" t="str">
        <f t="shared" ca="1" si="1061"/>
        <v/>
      </c>
      <c r="M4011" s="9" t="str">
        <f t="shared" ca="1" si="1062"/>
        <v/>
      </c>
      <c r="N4011" s="9" t="str">
        <f t="shared" ca="1" si="1063"/>
        <v/>
      </c>
      <c r="O4011" s="11">
        <f t="shared" ca="1" si="1056"/>
        <v>40932</v>
      </c>
      <c r="P4011" s="31">
        <f t="shared" ca="1" si="1069"/>
        <v>94</v>
      </c>
      <c r="Q4011" s="9">
        <f t="shared" ca="1" si="1064"/>
        <v>0</v>
      </c>
      <c r="R4011" s="34" t="str">
        <f t="shared" ca="1" si="1070"/>
        <v>SELL</v>
      </c>
    </row>
    <row r="4012" spans="1:18" x14ac:dyDescent="0.3">
      <c r="A4012" s="9">
        <v>4009</v>
      </c>
      <c r="B4012" s="11">
        <f t="shared" ca="1" si="1054"/>
        <v>40933</v>
      </c>
      <c r="C4012" s="17">
        <f t="shared" ca="1" si="1055"/>
        <v>5158.3</v>
      </c>
      <c r="D4012" s="42">
        <f t="shared" ca="1" si="1065"/>
        <v>30.949999999999818</v>
      </c>
      <c r="E4012" s="15">
        <f t="shared" ca="1" si="1057"/>
        <v>30.949999999999818</v>
      </c>
      <c r="F4012" s="15">
        <f t="shared" ca="1" si="1058"/>
        <v>0</v>
      </c>
      <c r="G4012" s="17">
        <f t="shared" ca="1" si="1066"/>
        <v>32.789285714285725</v>
      </c>
      <c r="H4012" s="17">
        <f t="shared" ca="1" si="1067"/>
        <v>3.9178571428571689</v>
      </c>
      <c r="I4012" s="17">
        <f t="shared" ca="1" si="1068"/>
        <v>8.3691886964447963</v>
      </c>
      <c r="J4012" s="23">
        <f t="shared" ca="1" si="1059"/>
        <v>89.326717260167285</v>
      </c>
      <c r="K4012" s="19" t="str">
        <f t="shared" ca="1" si="1060"/>
        <v>SELL</v>
      </c>
      <c r="L4012" s="19" t="str">
        <f t="shared" ca="1" si="1061"/>
        <v/>
      </c>
      <c r="M4012" s="9" t="str">
        <f t="shared" ca="1" si="1062"/>
        <v/>
      </c>
      <c r="N4012" s="9" t="str">
        <f t="shared" ca="1" si="1063"/>
        <v/>
      </c>
      <c r="O4012" s="11">
        <f t="shared" ca="1" si="1056"/>
        <v>40933</v>
      </c>
      <c r="P4012" s="31">
        <f t="shared" ca="1" si="1069"/>
        <v>94</v>
      </c>
      <c r="Q4012" s="9">
        <f t="shared" ca="1" si="1064"/>
        <v>0</v>
      </c>
      <c r="R4012" s="34" t="str">
        <f t="shared" ca="1" si="1070"/>
        <v>SELL</v>
      </c>
    </row>
    <row r="4013" spans="1:18" x14ac:dyDescent="0.3">
      <c r="A4013" s="9">
        <v>4010</v>
      </c>
      <c r="B4013" s="11">
        <f t="shared" ca="1" si="1054"/>
        <v>40935</v>
      </c>
      <c r="C4013" s="17">
        <f t="shared" ca="1" si="1055"/>
        <v>5204.7</v>
      </c>
      <c r="D4013" s="42">
        <f t="shared" ca="1" si="1065"/>
        <v>46.399999999999636</v>
      </c>
      <c r="E4013" s="15">
        <f t="shared" ca="1" si="1057"/>
        <v>46.399999999999636</v>
      </c>
      <c r="F4013" s="15">
        <f t="shared" ca="1" si="1058"/>
        <v>0</v>
      </c>
      <c r="G4013" s="17">
        <f t="shared" ca="1" si="1066"/>
        <v>36.103571428571414</v>
      </c>
      <c r="H4013" s="17">
        <f t="shared" ca="1" si="1067"/>
        <v>3.4035714285714027</v>
      </c>
      <c r="I4013" s="17">
        <f t="shared" ca="1" si="1068"/>
        <v>10.607555089192102</v>
      </c>
      <c r="J4013" s="23">
        <f t="shared" ca="1" si="1059"/>
        <v>91.38492135237756</v>
      </c>
      <c r="K4013" s="19" t="str">
        <f t="shared" ca="1" si="1060"/>
        <v>SELL</v>
      </c>
      <c r="L4013" s="19" t="str">
        <f t="shared" ca="1" si="1061"/>
        <v/>
      </c>
      <c r="M4013" s="9" t="str">
        <f t="shared" ca="1" si="1062"/>
        <v/>
      </c>
      <c r="N4013" s="9" t="str">
        <f t="shared" ca="1" si="1063"/>
        <v/>
      </c>
      <c r="O4013" s="11">
        <f t="shared" ca="1" si="1056"/>
        <v>40935</v>
      </c>
      <c r="P4013" s="31">
        <f t="shared" ca="1" si="1069"/>
        <v>94</v>
      </c>
      <c r="Q4013" s="9">
        <f t="shared" ca="1" si="1064"/>
        <v>0</v>
      </c>
      <c r="R4013" s="34" t="str">
        <f t="shared" ca="1" si="1070"/>
        <v>SELL</v>
      </c>
    </row>
    <row r="4014" spans="1:18" x14ac:dyDescent="0.3">
      <c r="A4014" s="9">
        <v>4011</v>
      </c>
      <c r="B4014" s="11">
        <f t="shared" ca="1" si="1054"/>
        <v>40938</v>
      </c>
      <c r="C4014" s="17">
        <f t="shared" ca="1" si="1055"/>
        <v>5087.3</v>
      </c>
      <c r="D4014" s="42">
        <f t="shared" ca="1" si="1065"/>
        <v>-117.39999999999964</v>
      </c>
      <c r="E4014" s="15">
        <f t="shared" ca="1" si="1057"/>
        <v>0</v>
      </c>
      <c r="F4014" s="15">
        <f t="shared" ca="1" si="1058"/>
        <v>-117.39999999999964</v>
      </c>
      <c r="G4014" s="17">
        <f t="shared" ca="1" si="1066"/>
        <v>36.103571428571414</v>
      </c>
      <c r="H4014" s="17">
        <f t="shared" ca="1" si="1067"/>
        <v>11.496428571428558</v>
      </c>
      <c r="I4014" s="17">
        <f t="shared" ca="1" si="1068"/>
        <v>3.1404162783473151</v>
      </c>
      <c r="J4014" s="23">
        <f t="shared" ca="1" si="1059"/>
        <v>75.847839135654283</v>
      </c>
      <c r="K4014" s="19" t="str">
        <f t="shared" ca="1" si="1060"/>
        <v>SELL</v>
      </c>
      <c r="L4014" s="19" t="str">
        <f t="shared" ca="1" si="1061"/>
        <v/>
      </c>
      <c r="M4014" s="9" t="str">
        <f t="shared" ca="1" si="1062"/>
        <v/>
      </c>
      <c r="N4014" s="9" t="str">
        <f t="shared" ca="1" si="1063"/>
        <v/>
      </c>
      <c r="O4014" s="11">
        <f t="shared" ca="1" si="1056"/>
        <v>40938</v>
      </c>
      <c r="P4014" s="31">
        <f t="shared" ca="1" si="1069"/>
        <v>94</v>
      </c>
      <c r="Q4014" s="9">
        <f t="shared" ca="1" si="1064"/>
        <v>0</v>
      </c>
      <c r="R4014" s="34" t="str">
        <f t="shared" ca="1" si="1070"/>
        <v>SELL</v>
      </c>
    </row>
    <row r="4015" spans="1:18" x14ac:dyDescent="0.3">
      <c r="A4015" s="9">
        <v>4012</v>
      </c>
      <c r="B4015" s="11">
        <f t="shared" ca="1" si="1054"/>
        <v>40939</v>
      </c>
      <c r="C4015" s="17">
        <f t="shared" ca="1" si="1055"/>
        <v>5199.25</v>
      </c>
      <c r="D4015" s="42">
        <f t="shared" ca="1" si="1065"/>
        <v>111.94999999999982</v>
      </c>
      <c r="E4015" s="15">
        <f t="shared" ca="1" si="1057"/>
        <v>111.94999999999982</v>
      </c>
      <c r="F4015" s="15">
        <f t="shared" ca="1" si="1058"/>
        <v>0</v>
      </c>
      <c r="G4015" s="17">
        <f t="shared" ca="1" si="1066"/>
        <v>36.474999999999973</v>
      </c>
      <c r="H4015" s="17">
        <f t="shared" ca="1" si="1067"/>
        <v>11.496428571428558</v>
      </c>
      <c r="I4015" s="17">
        <f t="shared" ca="1" si="1068"/>
        <v>3.1727244485865191</v>
      </c>
      <c r="J4015" s="23">
        <f t="shared" ca="1" si="1059"/>
        <v>76.034842167957123</v>
      </c>
      <c r="K4015" s="19" t="str">
        <f t="shared" ca="1" si="1060"/>
        <v>SELL</v>
      </c>
      <c r="L4015" s="19" t="str">
        <f t="shared" ca="1" si="1061"/>
        <v/>
      </c>
      <c r="M4015" s="9" t="str">
        <f t="shared" ca="1" si="1062"/>
        <v/>
      </c>
      <c r="N4015" s="9" t="str">
        <f t="shared" ca="1" si="1063"/>
        <v/>
      </c>
      <c r="O4015" s="11">
        <f t="shared" ca="1" si="1056"/>
        <v>40939</v>
      </c>
      <c r="P4015" s="31">
        <f t="shared" ca="1" si="1069"/>
        <v>94</v>
      </c>
      <c r="Q4015" s="9">
        <f t="shared" ca="1" si="1064"/>
        <v>0</v>
      </c>
      <c r="R4015" s="34" t="str">
        <f t="shared" ca="1" si="1070"/>
        <v>SELL</v>
      </c>
    </row>
    <row r="4016" spans="1:18" x14ac:dyDescent="0.3">
      <c r="A4016" s="9">
        <v>4013</v>
      </c>
      <c r="B4016" s="11">
        <f t="shared" ca="1" si="1054"/>
        <v>40940</v>
      </c>
      <c r="C4016" s="17">
        <f t="shared" ca="1" si="1055"/>
        <v>5235.7</v>
      </c>
      <c r="D4016" s="42">
        <f t="shared" ca="1" si="1065"/>
        <v>36.449999999999818</v>
      </c>
      <c r="E4016" s="15">
        <f t="shared" ca="1" si="1057"/>
        <v>36.449999999999818</v>
      </c>
      <c r="F4016" s="15">
        <f t="shared" ca="1" si="1058"/>
        <v>0</v>
      </c>
      <c r="G4016" s="17">
        <f t="shared" ca="1" si="1066"/>
        <v>38.264285714285698</v>
      </c>
      <c r="H4016" s="17">
        <f t="shared" ca="1" si="1067"/>
        <v>11.496428571428558</v>
      </c>
      <c r="I4016" s="17">
        <f t="shared" ca="1" si="1068"/>
        <v>3.3283628456042273</v>
      </c>
      <c r="J4016" s="23">
        <f t="shared" ca="1" si="1059"/>
        <v>76.896576473121371</v>
      </c>
      <c r="K4016" s="19" t="str">
        <f t="shared" ca="1" si="1060"/>
        <v>SELL</v>
      </c>
      <c r="L4016" s="19" t="str">
        <f t="shared" ca="1" si="1061"/>
        <v/>
      </c>
      <c r="M4016" s="9" t="str">
        <f t="shared" ca="1" si="1062"/>
        <v/>
      </c>
      <c r="N4016" s="9" t="str">
        <f t="shared" ca="1" si="1063"/>
        <v/>
      </c>
      <c r="O4016" s="11">
        <f t="shared" ca="1" si="1056"/>
        <v>40940</v>
      </c>
      <c r="P4016" s="31">
        <f t="shared" ca="1" si="1069"/>
        <v>94</v>
      </c>
      <c r="Q4016" s="9">
        <f t="shared" ca="1" si="1064"/>
        <v>0</v>
      </c>
      <c r="R4016" s="34" t="str">
        <f t="shared" ca="1" si="1070"/>
        <v>SELL</v>
      </c>
    </row>
    <row r="4017" spans="1:18" x14ac:dyDescent="0.3">
      <c r="A4017" s="9">
        <v>4014</v>
      </c>
      <c r="B4017" s="11">
        <f t="shared" ca="1" si="1054"/>
        <v>40941</v>
      </c>
      <c r="C4017" s="17">
        <f t="shared" ca="1" si="1055"/>
        <v>5269.9</v>
      </c>
      <c r="D4017" s="42">
        <f t="shared" ca="1" si="1065"/>
        <v>34.199999999999818</v>
      </c>
      <c r="E4017" s="15">
        <f t="shared" ca="1" si="1057"/>
        <v>34.199999999999818</v>
      </c>
      <c r="F4017" s="15">
        <f t="shared" ca="1" si="1058"/>
        <v>0</v>
      </c>
      <c r="G4017" s="17">
        <f t="shared" ca="1" si="1066"/>
        <v>40.707142857142834</v>
      </c>
      <c r="H4017" s="17">
        <f t="shared" ca="1" si="1067"/>
        <v>9.375</v>
      </c>
      <c r="I4017" s="17">
        <f t="shared" ca="1" si="1068"/>
        <v>4.3420952380952356</v>
      </c>
      <c r="J4017" s="23">
        <f t="shared" ca="1" si="1059"/>
        <v>81.280753048563071</v>
      </c>
      <c r="K4017" s="19" t="str">
        <f t="shared" ca="1" si="1060"/>
        <v>SELL</v>
      </c>
      <c r="L4017" s="19" t="str">
        <f t="shared" ca="1" si="1061"/>
        <v/>
      </c>
      <c r="M4017" s="9" t="str">
        <f t="shared" ca="1" si="1062"/>
        <v/>
      </c>
      <c r="N4017" s="9" t="str">
        <f t="shared" ca="1" si="1063"/>
        <v/>
      </c>
      <c r="O4017" s="11">
        <f t="shared" ca="1" si="1056"/>
        <v>40941</v>
      </c>
      <c r="P4017" s="31">
        <f t="shared" ca="1" si="1069"/>
        <v>94</v>
      </c>
      <c r="Q4017" s="9">
        <f t="shared" ca="1" si="1064"/>
        <v>0</v>
      </c>
      <c r="R4017" s="34" t="str">
        <f t="shared" ca="1" si="1070"/>
        <v>SELL</v>
      </c>
    </row>
    <row r="4018" spans="1:18" x14ac:dyDescent="0.3">
      <c r="A4018" s="9">
        <v>4015</v>
      </c>
      <c r="B4018" s="11">
        <f t="shared" ca="1" si="1054"/>
        <v>40942</v>
      </c>
      <c r="C4018" s="17">
        <f t="shared" ca="1" si="1055"/>
        <v>5325.85</v>
      </c>
      <c r="D4018" s="42">
        <f t="shared" ca="1" si="1065"/>
        <v>55.950000000000728</v>
      </c>
      <c r="E4018" s="15">
        <f t="shared" ca="1" si="1057"/>
        <v>55.950000000000728</v>
      </c>
      <c r="F4018" s="15">
        <f t="shared" ca="1" si="1058"/>
        <v>0</v>
      </c>
      <c r="G4018" s="17">
        <f t="shared" ca="1" si="1066"/>
        <v>42.221428571428596</v>
      </c>
      <c r="H4018" s="17">
        <f t="shared" ca="1" si="1067"/>
        <v>9.375</v>
      </c>
      <c r="I4018" s="17">
        <f t="shared" ca="1" si="1068"/>
        <v>4.5036190476190505</v>
      </c>
      <c r="J4018" s="23">
        <f t="shared" ca="1" si="1059"/>
        <v>81.830137744860536</v>
      </c>
      <c r="K4018" s="19" t="str">
        <f t="shared" ca="1" si="1060"/>
        <v>SELL</v>
      </c>
      <c r="L4018" s="19" t="str">
        <f t="shared" ca="1" si="1061"/>
        <v/>
      </c>
      <c r="M4018" s="9" t="str">
        <f t="shared" ca="1" si="1062"/>
        <v/>
      </c>
      <c r="N4018" s="9" t="str">
        <f t="shared" ca="1" si="1063"/>
        <v/>
      </c>
      <c r="O4018" s="11">
        <f t="shared" ca="1" si="1056"/>
        <v>40942</v>
      </c>
      <c r="P4018" s="31">
        <f t="shared" ca="1" si="1069"/>
        <v>94</v>
      </c>
      <c r="Q4018" s="9">
        <f t="shared" ca="1" si="1064"/>
        <v>0</v>
      </c>
      <c r="R4018" s="34" t="str">
        <f t="shared" ca="1" si="1070"/>
        <v>SELL</v>
      </c>
    </row>
    <row r="4019" spans="1:18" x14ac:dyDescent="0.3">
      <c r="A4019" s="9">
        <v>4016</v>
      </c>
      <c r="B4019" s="11">
        <f t="shared" ca="1" si="1054"/>
        <v>40945</v>
      </c>
      <c r="C4019" s="17">
        <f t="shared" ca="1" si="1055"/>
        <v>5361.65</v>
      </c>
      <c r="D4019" s="42">
        <f t="shared" ca="1" si="1065"/>
        <v>35.799999999999272</v>
      </c>
      <c r="E4019" s="15">
        <f t="shared" ca="1" si="1057"/>
        <v>35.799999999999272</v>
      </c>
      <c r="F4019" s="15">
        <f t="shared" ca="1" si="1058"/>
        <v>0</v>
      </c>
      <c r="G4019" s="17">
        <f t="shared" ca="1" si="1066"/>
        <v>44.214285714285715</v>
      </c>
      <c r="H4019" s="17">
        <f t="shared" ca="1" si="1067"/>
        <v>9.375</v>
      </c>
      <c r="I4019" s="17">
        <f t="shared" ca="1" si="1068"/>
        <v>4.7161904761904765</v>
      </c>
      <c r="J4019" s="23">
        <f t="shared" ca="1" si="1059"/>
        <v>82.505831389536823</v>
      </c>
      <c r="K4019" s="19" t="str">
        <f t="shared" ca="1" si="1060"/>
        <v>SELL</v>
      </c>
      <c r="L4019" s="19" t="str">
        <f t="shared" ca="1" si="1061"/>
        <v/>
      </c>
      <c r="M4019" s="9" t="str">
        <f t="shared" ca="1" si="1062"/>
        <v/>
      </c>
      <c r="N4019" s="9" t="str">
        <f t="shared" ca="1" si="1063"/>
        <v/>
      </c>
      <c r="O4019" s="11">
        <f t="shared" ca="1" si="1056"/>
        <v>40945</v>
      </c>
      <c r="P4019" s="31">
        <f t="shared" ca="1" si="1069"/>
        <v>94</v>
      </c>
      <c r="Q4019" s="9">
        <f t="shared" ca="1" si="1064"/>
        <v>0</v>
      </c>
      <c r="R4019" s="34" t="str">
        <f t="shared" ca="1" si="1070"/>
        <v>SELL</v>
      </c>
    </row>
    <row r="4020" spans="1:18" x14ac:dyDescent="0.3">
      <c r="A4020" s="9">
        <v>4017</v>
      </c>
      <c r="B4020" s="11">
        <f t="shared" ca="1" si="1054"/>
        <v>40946</v>
      </c>
      <c r="C4020" s="17">
        <f t="shared" ca="1" si="1055"/>
        <v>5335.15</v>
      </c>
      <c r="D4020" s="42">
        <f t="shared" ca="1" si="1065"/>
        <v>-26.5</v>
      </c>
      <c r="E4020" s="15">
        <f t="shared" ca="1" si="1057"/>
        <v>0</v>
      </c>
      <c r="F4020" s="15">
        <f t="shared" ca="1" si="1058"/>
        <v>-26.5</v>
      </c>
      <c r="G4020" s="17">
        <f t="shared" ca="1" si="1066"/>
        <v>37.542857142857102</v>
      </c>
      <c r="H4020" s="17">
        <f t="shared" ca="1" si="1067"/>
        <v>11.267857142857142</v>
      </c>
      <c r="I4020" s="17">
        <f t="shared" ca="1" si="1068"/>
        <v>3.3318541996830393</v>
      </c>
      <c r="J4020" s="23">
        <f t="shared" ca="1" si="1059"/>
        <v>76.915197190312412</v>
      </c>
      <c r="K4020" s="19" t="str">
        <f t="shared" ca="1" si="1060"/>
        <v>SELL</v>
      </c>
      <c r="L4020" s="19" t="str">
        <f t="shared" ca="1" si="1061"/>
        <v/>
      </c>
      <c r="M4020" s="9" t="str">
        <f t="shared" ca="1" si="1062"/>
        <v/>
      </c>
      <c r="N4020" s="9" t="str">
        <f t="shared" ca="1" si="1063"/>
        <v/>
      </c>
      <c r="O4020" s="11">
        <f t="shared" ca="1" si="1056"/>
        <v>40946</v>
      </c>
      <c r="P4020" s="31">
        <f t="shared" ca="1" si="1069"/>
        <v>94</v>
      </c>
      <c r="Q4020" s="9">
        <f t="shared" ca="1" si="1064"/>
        <v>0</v>
      </c>
      <c r="R4020" s="34" t="str">
        <f t="shared" ca="1" si="1070"/>
        <v>SELL</v>
      </c>
    </row>
    <row r="4021" spans="1:18" x14ac:dyDescent="0.3">
      <c r="A4021" s="9">
        <v>4018</v>
      </c>
      <c r="B4021" s="11">
        <f t="shared" ca="1" si="1054"/>
        <v>40947</v>
      </c>
      <c r="C4021" s="17">
        <f t="shared" ca="1" si="1055"/>
        <v>5368.15</v>
      </c>
      <c r="D4021" s="42">
        <f t="shared" ca="1" si="1065"/>
        <v>33</v>
      </c>
      <c r="E4021" s="15">
        <f t="shared" ca="1" si="1057"/>
        <v>33</v>
      </c>
      <c r="F4021" s="15">
        <f t="shared" ca="1" si="1058"/>
        <v>0</v>
      </c>
      <c r="G4021" s="17">
        <f t="shared" ca="1" si="1066"/>
        <v>39.899999999999963</v>
      </c>
      <c r="H4021" s="17">
        <f t="shared" ca="1" si="1067"/>
        <v>10.446428571428571</v>
      </c>
      <c r="I4021" s="17">
        <f t="shared" ca="1" si="1068"/>
        <v>3.8194871794871759</v>
      </c>
      <c r="J4021" s="23">
        <f t="shared" ca="1" si="1059"/>
        <v>79.250904447754834</v>
      </c>
      <c r="K4021" s="19" t="str">
        <f t="shared" ca="1" si="1060"/>
        <v>SELL</v>
      </c>
      <c r="L4021" s="19" t="str">
        <f t="shared" ca="1" si="1061"/>
        <v/>
      </c>
      <c r="M4021" s="9" t="str">
        <f t="shared" ca="1" si="1062"/>
        <v/>
      </c>
      <c r="N4021" s="9" t="str">
        <f t="shared" ca="1" si="1063"/>
        <v/>
      </c>
      <c r="O4021" s="11">
        <f t="shared" ca="1" si="1056"/>
        <v>40947</v>
      </c>
      <c r="P4021" s="31">
        <f t="shared" ca="1" si="1069"/>
        <v>94</v>
      </c>
      <c r="Q4021" s="9">
        <f t="shared" ca="1" si="1064"/>
        <v>0</v>
      </c>
      <c r="R4021" s="34" t="str">
        <f t="shared" ca="1" si="1070"/>
        <v>SELL</v>
      </c>
    </row>
    <row r="4022" spans="1:18" x14ac:dyDescent="0.3">
      <c r="A4022" s="9">
        <v>4019</v>
      </c>
      <c r="B4022" s="11">
        <f t="shared" ca="1" si="1054"/>
        <v>40948</v>
      </c>
      <c r="C4022" s="17">
        <f t="shared" ca="1" si="1055"/>
        <v>5412.35</v>
      </c>
      <c r="D4022" s="42">
        <f t="shared" ca="1" si="1065"/>
        <v>44.200000000000728</v>
      </c>
      <c r="E4022" s="15">
        <f t="shared" ca="1" si="1057"/>
        <v>44.200000000000728</v>
      </c>
      <c r="F4022" s="15">
        <f t="shared" ca="1" si="1058"/>
        <v>0</v>
      </c>
      <c r="G4022" s="17">
        <f t="shared" ca="1" si="1066"/>
        <v>38.585714285714339</v>
      </c>
      <c r="H4022" s="17">
        <f t="shared" ca="1" si="1067"/>
        <v>10.446428571428571</v>
      </c>
      <c r="I4022" s="17">
        <f t="shared" ca="1" si="1068"/>
        <v>3.6936752136752187</v>
      </c>
      <c r="J4022" s="23">
        <f t="shared" ca="1" si="1059"/>
        <v>78.694733775220357</v>
      </c>
      <c r="K4022" s="19" t="str">
        <f t="shared" ca="1" si="1060"/>
        <v>SELL</v>
      </c>
      <c r="L4022" s="19" t="str">
        <f t="shared" ca="1" si="1061"/>
        <v/>
      </c>
      <c r="M4022" s="9" t="str">
        <f t="shared" ca="1" si="1062"/>
        <v/>
      </c>
      <c r="N4022" s="9" t="str">
        <f t="shared" ca="1" si="1063"/>
        <v/>
      </c>
      <c r="O4022" s="11">
        <f t="shared" ca="1" si="1056"/>
        <v>40948</v>
      </c>
      <c r="P4022" s="31">
        <f t="shared" ca="1" si="1069"/>
        <v>94</v>
      </c>
      <c r="Q4022" s="9">
        <f t="shared" ca="1" si="1064"/>
        <v>0</v>
      </c>
      <c r="R4022" s="34" t="str">
        <f t="shared" ca="1" si="1070"/>
        <v>SELL</v>
      </c>
    </row>
    <row r="4023" spans="1:18" x14ac:dyDescent="0.3">
      <c r="A4023" s="9">
        <v>4020</v>
      </c>
      <c r="B4023" s="11">
        <f t="shared" ca="1" si="1054"/>
        <v>40949</v>
      </c>
      <c r="C4023" s="17">
        <f t="shared" ca="1" si="1055"/>
        <v>5381.6</v>
      </c>
      <c r="D4023" s="42">
        <f t="shared" ca="1" si="1065"/>
        <v>-30.75</v>
      </c>
      <c r="E4023" s="15">
        <f t="shared" ca="1" si="1057"/>
        <v>0</v>
      </c>
      <c r="F4023" s="15">
        <f t="shared" ca="1" si="1058"/>
        <v>-30.75</v>
      </c>
      <c r="G4023" s="17">
        <f t="shared" ca="1" si="1066"/>
        <v>36.428571428571431</v>
      </c>
      <c r="H4023" s="17">
        <f t="shared" ca="1" si="1067"/>
        <v>12.642857142857142</v>
      </c>
      <c r="I4023" s="17">
        <f t="shared" ca="1" si="1068"/>
        <v>2.8813559322033901</v>
      </c>
      <c r="J4023" s="23">
        <f t="shared" ca="1" si="1059"/>
        <v>74.235807860262014</v>
      </c>
      <c r="K4023" s="19" t="str">
        <f t="shared" ca="1" si="1060"/>
        <v>SELL</v>
      </c>
      <c r="L4023" s="19" t="str">
        <f t="shared" ca="1" si="1061"/>
        <v/>
      </c>
      <c r="M4023" s="9" t="str">
        <f t="shared" ca="1" si="1062"/>
        <v/>
      </c>
      <c r="N4023" s="9" t="str">
        <f t="shared" ca="1" si="1063"/>
        <v/>
      </c>
      <c r="O4023" s="11">
        <f t="shared" ca="1" si="1056"/>
        <v>40949</v>
      </c>
      <c r="P4023" s="31">
        <f t="shared" ca="1" si="1069"/>
        <v>94</v>
      </c>
      <c r="Q4023" s="9">
        <f t="shared" ca="1" si="1064"/>
        <v>0</v>
      </c>
      <c r="R4023" s="34" t="str">
        <f t="shared" ca="1" si="1070"/>
        <v>SELL</v>
      </c>
    </row>
    <row r="4024" spans="1:18" x14ac:dyDescent="0.3">
      <c r="A4024" s="9">
        <v>4021</v>
      </c>
      <c r="B4024" s="11">
        <f t="shared" ca="1" si="1054"/>
        <v>40952</v>
      </c>
      <c r="C4024" s="17">
        <f t="shared" ca="1" si="1055"/>
        <v>5390.2</v>
      </c>
      <c r="D4024" s="42">
        <f t="shared" ca="1" si="1065"/>
        <v>8.5999999999994543</v>
      </c>
      <c r="E4024" s="15">
        <f t="shared" ca="1" si="1057"/>
        <v>8.5999999999994543</v>
      </c>
      <c r="F4024" s="15">
        <f t="shared" ca="1" si="1058"/>
        <v>0</v>
      </c>
      <c r="G4024" s="17">
        <f t="shared" ca="1" si="1066"/>
        <v>37.042857142857102</v>
      </c>
      <c r="H4024" s="17">
        <f t="shared" ca="1" si="1067"/>
        <v>12.474999999999975</v>
      </c>
      <c r="I4024" s="17">
        <f t="shared" ca="1" si="1068"/>
        <v>2.9693673060406556</v>
      </c>
      <c r="J4024" s="23">
        <f t="shared" ca="1" si="1059"/>
        <v>74.807068157230447</v>
      </c>
      <c r="K4024" s="19" t="str">
        <f t="shared" ca="1" si="1060"/>
        <v>SELL</v>
      </c>
      <c r="L4024" s="19" t="str">
        <f t="shared" ca="1" si="1061"/>
        <v/>
      </c>
      <c r="M4024" s="9" t="str">
        <f t="shared" ca="1" si="1062"/>
        <v/>
      </c>
      <c r="N4024" s="9" t="str">
        <f t="shared" ca="1" si="1063"/>
        <v/>
      </c>
      <c r="O4024" s="11">
        <f t="shared" ca="1" si="1056"/>
        <v>40952</v>
      </c>
      <c r="P4024" s="31">
        <f t="shared" ca="1" si="1069"/>
        <v>94</v>
      </c>
      <c r="Q4024" s="9">
        <f t="shared" ca="1" si="1064"/>
        <v>0</v>
      </c>
      <c r="R4024" s="34" t="str">
        <f t="shared" ca="1" si="1070"/>
        <v>SELL</v>
      </c>
    </row>
    <row r="4025" spans="1:18" x14ac:dyDescent="0.3">
      <c r="A4025" s="9">
        <v>4022</v>
      </c>
      <c r="B4025" s="11">
        <f t="shared" ca="1" si="1054"/>
        <v>40953</v>
      </c>
      <c r="C4025" s="17">
        <f t="shared" ca="1" si="1055"/>
        <v>5416.05</v>
      </c>
      <c r="D4025" s="42">
        <f t="shared" ca="1" si="1065"/>
        <v>25.850000000000364</v>
      </c>
      <c r="E4025" s="15">
        <f t="shared" ca="1" si="1057"/>
        <v>25.850000000000364</v>
      </c>
      <c r="F4025" s="15">
        <f t="shared" ca="1" si="1058"/>
        <v>0</v>
      </c>
      <c r="G4025" s="17">
        <f t="shared" ca="1" si="1066"/>
        <v>33.096428571428532</v>
      </c>
      <c r="H4025" s="17">
        <f t="shared" ca="1" si="1067"/>
        <v>12.474999999999975</v>
      </c>
      <c r="I4025" s="17">
        <f t="shared" ca="1" si="1068"/>
        <v>2.653020326367022</v>
      </c>
      <c r="J4025" s="23">
        <f t="shared" ca="1" si="1059"/>
        <v>72.625391849529791</v>
      </c>
      <c r="K4025" s="19" t="str">
        <f t="shared" ca="1" si="1060"/>
        <v>SELL</v>
      </c>
      <c r="L4025" s="19" t="str">
        <f t="shared" ca="1" si="1061"/>
        <v/>
      </c>
      <c r="M4025" s="9" t="str">
        <f t="shared" ca="1" si="1062"/>
        <v/>
      </c>
      <c r="N4025" s="9" t="str">
        <f t="shared" ca="1" si="1063"/>
        <v/>
      </c>
      <c r="O4025" s="11">
        <f t="shared" ca="1" si="1056"/>
        <v>40953</v>
      </c>
      <c r="P4025" s="31">
        <f t="shared" ca="1" si="1069"/>
        <v>94</v>
      </c>
      <c r="Q4025" s="9">
        <f t="shared" ca="1" si="1064"/>
        <v>0</v>
      </c>
      <c r="R4025" s="34" t="str">
        <f t="shared" ca="1" si="1070"/>
        <v>SELL</v>
      </c>
    </row>
    <row r="4026" spans="1:18" x14ac:dyDescent="0.3">
      <c r="A4026" s="9">
        <v>4023</v>
      </c>
      <c r="B4026" s="11">
        <f t="shared" ca="1" si="1054"/>
        <v>40954</v>
      </c>
      <c r="C4026" s="17">
        <f t="shared" ca="1" si="1055"/>
        <v>5531.95</v>
      </c>
      <c r="D4026" s="42">
        <f t="shared" ca="1" si="1065"/>
        <v>115.89999999999964</v>
      </c>
      <c r="E4026" s="15">
        <f t="shared" ca="1" si="1057"/>
        <v>115.89999999999964</v>
      </c>
      <c r="F4026" s="15">
        <f t="shared" ca="1" si="1058"/>
        <v>0</v>
      </c>
      <c r="G4026" s="17">
        <f t="shared" ca="1" si="1066"/>
        <v>39.164285714285661</v>
      </c>
      <c r="H4026" s="17">
        <f t="shared" ca="1" si="1067"/>
        <v>12.474999999999975</v>
      </c>
      <c r="I4026" s="17">
        <f t="shared" ca="1" si="1068"/>
        <v>3.1394217005439473</v>
      </c>
      <c r="J4026" s="23">
        <f t="shared" ca="1" si="1059"/>
        <v>75.842036102081764</v>
      </c>
      <c r="K4026" s="19" t="str">
        <f t="shared" ca="1" si="1060"/>
        <v>SELL</v>
      </c>
      <c r="L4026" s="19" t="str">
        <f t="shared" ca="1" si="1061"/>
        <v/>
      </c>
      <c r="M4026" s="9" t="str">
        <f t="shared" ca="1" si="1062"/>
        <v/>
      </c>
      <c r="N4026" s="9" t="str">
        <f t="shared" ca="1" si="1063"/>
        <v/>
      </c>
      <c r="O4026" s="11">
        <f t="shared" ca="1" si="1056"/>
        <v>40954</v>
      </c>
      <c r="P4026" s="31">
        <f t="shared" ca="1" si="1069"/>
        <v>94</v>
      </c>
      <c r="Q4026" s="9">
        <f t="shared" ca="1" si="1064"/>
        <v>0</v>
      </c>
      <c r="R4026" s="34" t="str">
        <f t="shared" ca="1" si="1070"/>
        <v>SELL</v>
      </c>
    </row>
    <row r="4027" spans="1:18" x14ac:dyDescent="0.3">
      <c r="A4027" s="9">
        <v>4024</v>
      </c>
      <c r="B4027" s="11">
        <f t="shared" ca="1" si="1054"/>
        <v>40955</v>
      </c>
      <c r="C4027" s="17">
        <f t="shared" ca="1" si="1055"/>
        <v>5521.95</v>
      </c>
      <c r="D4027" s="42">
        <f t="shared" ca="1" si="1065"/>
        <v>-10</v>
      </c>
      <c r="E4027" s="15">
        <f t="shared" ca="1" si="1057"/>
        <v>0</v>
      </c>
      <c r="F4027" s="15">
        <f t="shared" ca="1" si="1058"/>
        <v>-10</v>
      </c>
      <c r="G4027" s="17">
        <f t="shared" ca="1" si="1066"/>
        <v>35.849999999999973</v>
      </c>
      <c r="H4027" s="17">
        <f t="shared" ca="1" si="1067"/>
        <v>13.189285714285688</v>
      </c>
      <c r="I4027" s="17">
        <f t="shared" ca="1" si="1068"/>
        <v>2.7181153533712461</v>
      </c>
      <c r="J4027" s="23">
        <f t="shared" ca="1" si="1059"/>
        <v>73.104653703299135</v>
      </c>
      <c r="K4027" s="19" t="str">
        <f t="shared" ca="1" si="1060"/>
        <v>SELL</v>
      </c>
      <c r="L4027" s="19" t="str">
        <f t="shared" ca="1" si="1061"/>
        <v/>
      </c>
      <c r="M4027" s="9" t="str">
        <f t="shared" ca="1" si="1062"/>
        <v/>
      </c>
      <c r="N4027" s="9" t="str">
        <f t="shared" ca="1" si="1063"/>
        <v/>
      </c>
      <c r="O4027" s="11">
        <f t="shared" ca="1" si="1056"/>
        <v>40955</v>
      </c>
      <c r="P4027" s="31">
        <f t="shared" ca="1" si="1069"/>
        <v>94</v>
      </c>
      <c r="Q4027" s="9">
        <f t="shared" ca="1" si="1064"/>
        <v>0</v>
      </c>
      <c r="R4027" s="34" t="str">
        <f t="shared" ca="1" si="1070"/>
        <v>SELL</v>
      </c>
    </row>
    <row r="4028" spans="1:18" x14ac:dyDescent="0.3">
      <c r="A4028" s="9">
        <v>4025</v>
      </c>
      <c r="B4028" s="11">
        <f t="shared" ca="1" si="1054"/>
        <v>40956</v>
      </c>
      <c r="C4028" s="17">
        <f t="shared" ca="1" si="1055"/>
        <v>5564.3</v>
      </c>
      <c r="D4028" s="42">
        <f t="shared" ca="1" si="1065"/>
        <v>42.350000000000364</v>
      </c>
      <c r="E4028" s="15">
        <f t="shared" ca="1" si="1057"/>
        <v>42.350000000000364</v>
      </c>
      <c r="F4028" s="15">
        <f t="shared" ca="1" si="1058"/>
        <v>0</v>
      </c>
      <c r="G4028" s="17">
        <f t="shared" ca="1" si="1066"/>
        <v>38.875</v>
      </c>
      <c r="H4028" s="17">
        <f t="shared" ca="1" si="1067"/>
        <v>4.8035714285714288</v>
      </c>
      <c r="I4028" s="17">
        <f t="shared" ca="1" si="1068"/>
        <v>8.092936802973977</v>
      </c>
      <c r="J4028" s="23">
        <f t="shared" ca="1" si="1059"/>
        <v>89.002452984464426</v>
      </c>
      <c r="K4028" s="19" t="str">
        <f t="shared" ca="1" si="1060"/>
        <v>SELL</v>
      </c>
      <c r="L4028" s="19" t="str">
        <f t="shared" ca="1" si="1061"/>
        <v/>
      </c>
      <c r="M4028" s="9" t="str">
        <f t="shared" ca="1" si="1062"/>
        <v/>
      </c>
      <c r="N4028" s="9" t="str">
        <f t="shared" ca="1" si="1063"/>
        <v/>
      </c>
      <c r="O4028" s="11">
        <f t="shared" ca="1" si="1056"/>
        <v>40956</v>
      </c>
      <c r="P4028" s="31">
        <f t="shared" ca="1" si="1069"/>
        <v>94</v>
      </c>
      <c r="Q4028" s="9">
        <f t="shared" ca="1" si="1064"/>
        <v>0</v>
      </c>
      <c r="R4028" s="34" t="str">
        <f t="shared" ca="1" si="1070"/>
        <v>SELL</v>
      </c>
    </row>
    <row r="4029" spans="1:18" x14ac:dyDescent="0.3">
      <c r="A4029" s="9">
        <v>4026</v>
      </c>
      <c r="B4029" s="11">
        <f t="shared" ca="1" si="1054"/>
        <v>40960</v>
      </c>
      <c r="C4029" s="17">
        <f t="shared" ca="1" si="1055"/>
        <v>5607.15</v>
      </c>
      <c r="D4029" s="42">
        <f t="shared" ca="1" si="1065"/>
        <v>42.849999999999454</v>
      </c>
      <c r="E4029" s="15">
        <f t="shared" ca="1" si="1057"/>
        <v>42.849999999999454</v>
      </c>
      <c r="F4029" s="15">
        <f t="shared" ca="1" si="1058"/>
        <v>0</v>
      </c>
      <c r="G4029" s="17">
        <f t="shared" ca="1" si="1066"/>
        <v>33.939285714285688</v>
      </c>
      <c r="H4029" s="17">
        <f t="shared" ca="1" si="1067"/>
        <v>4.8035714285714288</v>
      </c>
      <c r="I4029" s="17">
        <f t="shared" ca="1" si="1068"/>
        <v>7.0654275092936745</v>
      </c>
      <c r="J4029" s="23">
        <f t="shared" ca="1" si="1059"/>
        <v>87.601401179940993</v>
      </c>
      <c r="K4029" s="19" t="str">
        <f t="shared" ca="1" si="1060"/>
        <v>SELL</v>
      </c>
      <c r="L4029" s="19" t="str">
        <f t="shared" ca="1" si="1061"/>
        <v/>
      </c>
      <c r="M4029" s="9" t="str">
        <f t="shared" ca="1" si="1062"/>
        <v/>
      </c>
      <c r="N4029" s="9" t="str">
        <f t="shared" ca="1" si="1063"/>
        <v/>
      </c>
      <c r="O4029" s="11">
        <f t="shared" ca="1" si="1056"/>
        <v>40960</v>
      </c>
      <c r="P4029" s="31">
        <f t="shared" ca="1" si="1069"/>
        <v>94</v>
      </c>
      <c r="Q4029" s="9">
        <f t="shared" ca="1" si="1064"/>
        <v>0</v>
      </c>
      <c r="R4029" s="34" t="str">
        <f t="shared" ca="1" si="1070"/>
        <v>SELL</v>
      </c>
    </row>
    <row r="4030" spans="1:18" x14ac:dyDescent="0.3">
      <c r="A4030" s="9">
        <v>4027</v>
      </c>
      <c r="B4030" s="11">
        <f t="shared" ca="1" si="1054"/>
        <v>40961</v>
      </c>
      <c r="C4030" s="17">
        <f t="shared" ca="1" si="1055"/>
        <v>5505.35</v>
      </c>
      <c r="D4030" s="42">
        <f t="shared" ca="1" si="1065"/>
        <v>-101.79999999999927</v>
      </c>
      <c r="E4030" s="15">
        <f t="shared" ca="1" si="1057"/>
        <v>0</v>
      </c>
      <c r="F4030" s="15">
        <f t="shared" ca="1" si="1058"/>
        <v>-101.79999999999927</v>
      </c>
      <c r="G4030" s="17">
        <f t="shared" ca="1" si="1066"/>
        <v>31.335714285714271</v>
      </c>
      <c r="H4030" s="17">
        <f t="shared" ca="1" si="1067"/>
        <v>12.074999999999948</v>
      </c>
      <c r="I4030" s="17">
        <f t="shared" ca="1" si="1068"/>
        <v>2.5950902099970525</v>
      </c>
      <c r="J4030" s="23">
        <f t="shared" ca="1" si="1059"/>
        <v>72.18428630193344</v>
      </c>
      <c r="K4030" s="19" t="str">
        <f t="shared" ca="1" si="1060"/>
        <v>SELL</v>
      </c>
      <c r="L4030" s="19" t="str">
        <f t="shared" ca="1" si="1061"/>
        <v/>
      </c>
      <c r="M4030" s="9" t="str">
        <f t="shared" ca="1" si="1062"/>
        <v/>
      </c>
      <c r="N4030" s="9" t="str">
        <f t="shared" ca="1" si="1063"/>
        <v/>
      </c>
      <c r="O4030" s="11">
        <f t="shared" ca="1" si="1056"/>
        <v>40961</v>
      </c>
      <c r="P4030" s="31">
        <f t="shared" ca="1" si="1069"/>
        <v>94</v>
      </c>
      <c r="Q4030" s="9">
        <f t="shared" ca="1" si="1064"/>
        <v>0</v>
      </c>
      <c r="R4030" s="34" t="str">
        <f t="shared" ca="1" si="1070"/>
        <v>SELL</v>
      </c>
    </row>
    <row r="4031" spans="1:18" x14ac:dyDescent="0.3">
      <c r="A4031" s="9">
        <v>4028</v>
      </c>
      <c r="B4031" s="11">
        <f t="shared" ca="1" si="1054"/>
        <v>40962</v>
      </c>
      <c r="C4031" s="17">
        <f t="shared" ca="1" si="1055"/>
        <v>5483.3</v>
      </c>
      <c r="D4031" s="42">
        <f t="shared" ca="1" si="1065"/>
        <v>-22.050000000000182</v>
      </c>
      <c r="E4031" s="15">
        <f t="shared" ca="1" si="1057"/>
        <v>0</v>
      </c>
      <c r="F4031" s="15">
        <f t="shared" ca="1" si="1058"/>
        <v>-22.050000000000182</v>
      </c>
      <c r="G4031" s="17">
        <f t="shared" ca="1" si="1066"/>
        <v>28.892857142857142</v>
      </c>
      <c r="H4031" s="17">
        <f t="shared" ca="1" si="1067"/>
        <v>13.649999999999961</v>
      </c>
      <c r="I4031" s="17">
        <f t="shared" ca="1" si="1068"/>
        <v>2.1166928309785513</v>
      </c>
      <c r="J4031" s="23">
        <f t="shared" ca="1" si="1059"/>
        <v>67.914707857622631</v>
      </c>
      <c r="K4031" s="19" t="str">
        <f t="shared" ca="1" si="1060"/>
        <v/>
      </c>
      <c r="L4031" s="19" t="str">
        <f t="shared" ca="1" si="1061"/>
        <v/>
      </c>
      <c r="M4031" s="9" t="str">
        <f t="shared" ca="1" si="1062"/>
        <v/>
      </c>
      <c r="N4031" s="9" t="str">
        <f t="shared" ca="1" si="1063"/>
        <v/>
      </c>
      <c r="O4031" s="11">
        <f t="shared" ca="1" si="1056"/>
        <v>40962</v>
      </c>
      <c r="P4031" s="31">
        <f t="shared" ca="1" si="1069"/>
        <v>94</v>
      </c>
      <c r="Q4031" s="9">
        <f t="shared" ca="1" si="1064"/>
        <v>0</v>
      </c>
      <c r="R4031" s="34" t="str">
        <f t="shared" ca="1" si="1070"/>
        <v>SELL</v>
      </c>
    </row>
    <row r="4032" spans="1:18" x14ac:dyDescent="0.3">
      <c r="A4032" s="9">
        <v>4029</v>
      </c>
      <c r="B4032" s="11">
        <f t="shared" ca="1" si="1054"/>
        <v>40963</v>
      </c>
      <c r="C4032" s="17">
        <f t="shared" ca="1" si="1055"/>
        <v>5429.3</v>
      </c>
      <c r="D4032" s="42">
        <f t="shared" ca="1" si="1065"/>
        <v>-54</v>
      </c>
      <c r="E4032" s="15">
        <f t="shared" ca="1" si="1057"/>
        <v>0</v>
      </c>
      <c r="F4032" s="15">
        <f t="shared" ca="1" si="1058"/>
        <v>-54</v>
      </c>
      <c r="G4032" s="17">
        <f t="shared" ca="1" si="1066"/>
        <v>24.896428571428519</v>
      </c>
      <c r="H4032" s="17">
        <f t="shared" ca="1" si="1067"/>
        <v>17.507142857142817</v>
      </c>
      <c r="I4032" s="17">
        <f t="shared" ca="1" si="1068"/>
        <v>1.4220726234190129</v>
      </c>
      <c r="J4032" s="23">
        <f t="shared" ca="1" si="1059"/>
        <v>58.713046407816059</v>
      </c>
      <c r="K4032" s="19" t="str">
        <f t="shared" ca="1" si="1060"/>
        <v/>
      </c>
      <c r="L4032" s="19" t="str">
        <f t="shared" ca="1" si="1061"/>
        <v/>
      </c>
      <c r="M4032" s="9" t="str">
        <f t="shared" ca="1" si="1062"/>
        <v/>
      </c>
      <c r="N4032" s="9" t="str">
        <f t="shared" ca="1" si="1063"/>
        <v/>
      </c>
      <c r="O4032" s="11">
        <f t="shared" ca="1" si="1056"/>
        <v>40963</v>
      </c>
      <c r="P4032" s="31">
        <f t="shared" ca="1" si="1069"/>
        <v>94</v>
      </c>
      <c r="Q4032" s="9">
        <f t="shared" ca="1" si="1064"/>
        <v>0</v>
      </c>
      <c r="R4032" s="34" t="str">
        <f t="shared" ca="1" si="1070"/>
        <v>SELL</v>
      </c>
    </row>
    <row r="4033" spans="1:18" x14ac:dyDescent="0.3">
      <c r="A4033" s="9">
        <v>4030</v>
      </c>
      <c r="B4033" s="11">
        <f t="shared" ca="1" si="1054"/>
        <v>40966</v>
      </c>
      <c r="C4033" s="17">
        <f t="shared" ca="1" si="1055"/>
        <v>5281.2</v>
      </c>
      <c r="D4033" s="42">
        <f t="shared" ca="1" si="1065"/>
        <v>-148.10000000000036</v>
      </c>
      <c r="E4033" s="15">
        <f t="shared" ca="1" si="1057"/>
        <v>0</v>
      </c>
      <c r="F4033" s="15">
        <f t="shared" ca="1" si="1058"/>
        <v>-148.10000000000036</v>
      </c>
      <c r="G4033" s="17">
        <f t="shared" ca="1" si="1066"/>
        <v>22.339285714285715</v>
      </c>
      <c r="H4033" s="17">
        <f t="shared" ca="1" si="1067"/>
        <v>28.085714285714271</v>
      </c>
      <c r="I4033" s="17">
        <f t="shared" ca="1" si="1068"/>
        <v>0.79539674465920696</v>
      </c>
      <c r="J4033" s="23">
        <f t="shared" ca="1" si="1059"/>
        <v>44.302004391245852</v>
      </c>
      <c r="K4033" s="19" t="str">
        <f t="shared" ca="1" si="1060"/>
        <v/>
      </c>
      <c r="L4033" s="19" t="str">
        <f t="shared" ca="1" si="1061"/>
        <v/>
      </c>
      <c r="M4033" s="9" t="str">
        <f t="shared" ca="1" si="1062"/>
        <v/>
      </c>
      <c r="N4033" s="9" t="str">
        <f t="shared" ca="1" si="1063"/>
        <v/>
      </c>
      <c r="O4033" s="11">
        <f t="shared" ca="1" si="1056"/>
        <v>40966</v>
      </c>
      <c r="P4033" s="31">
        <f t="shared" ca="1" si="1069"/>
        <v>94</v>
      </c>
      <c r="Q4033" s="9">
        <f t="shared" ca="1" si="1064"/>
        <v>0</v>
      </c>
      <c r="R4033" s="34" t="str">
        <f t="shared" ca="1" si="1070"/>
        <v>SELL</v>
      </c>
    </row>
    <row r="4034" spans="1:18" x14ac:dyDescent="0.3">
      <c r="A4034" s="9">
        <v>4031</v>
      </c>
      <c r="B4034" s="11">
        <f t="shared" ca="1" si="1054"/>
        <v>40967</v>
      </c>
      <c r="C4034" s="17">
        <f t="shared" ca="1" si="1055"/>
        <v>5375.5</v>
      </c>
      <c r="D4034" s="42">
        <f t="shared" ca="1" si="1065"/>
        <v>94.300000000000182</v>
      </c>
      <c r="E4034" s="15">
        <f t="shared" ca="1" si="1057"/>
        <v>94.300000000000182</v>
      </c>
      <c r="F4034" s="15">
        <f t="shared" ca="1" si="1058"/>
        <v>0</v>
      </c>
      <c r="G4034" s="17">
        <f t="shared" ca="1" si="1066"/>
        <v>29.075000000000014</v>
      </c>
      <c r="H4034" s="17">
        <f t="shared" ca="1" si="1067"/>
        <v>26.192857142857129</v>
      </c>
      <c r="I4034" s="17">
        <f t="shared" ca="1" si="1068"/>
        <v>1.1100354513226081</v>
      </c>
      <c r="J4034" s="23">
        <f t="shared" ca="1" si="1059"/>
        <v>52.607431340872395</v>
      </c>
      <c r="K4034" s="19" t="str">
        <f t="shared" ca="1" si="1060"/>
        <v/>
      </c>
      <c r="L4034" s="19" t="str">
        <f t="shared" ca="1" si="1061"/>
        <v/>
      </c>
      <c r="M4034" s="9" t="str">
        <f t="shared" ca="1" si="1062"/>
        <v/>
      </c>
      <c r="N4034" s="9" t="str">
        <f t="shared" ca="1" si="1063"/>
        <v/>
      </c>
      <c r="O4034" s="11">
        <f t="shared" ca="1" si="1056"/>
        <v>40967</v>
      </c>
      <c r="P4034" s="31">
        <f t="shared" ca="1" si="1069"/>
        <v>94</v>
      </c>
      <c r="Q4034" s="9">
        <f t="shared" ca="1" si="1064"/>
        <v>0</v>
      </c>
      <c r="R4034" s="34" t="str">
        <f t="shared" ca="1" si="1070"/>
        <v>SELL</v>
      </c>
    </row>
    <row r="4035" spans="1:18" x14ac:dyDescent="0.3">
      <c r="A4035" s="9">
        <v>4032</v>
      </c>
      <c r="B4035" s="11">
        <f t="shared" ca="1" si="1054"/>
        <v>40968</v>
      </c>
      <c r="C4035" s="17">
        <f t="shared" ca="1" si="1055"/>
        <v>5385.2</v>
      </c>
      <c r="D4035" s="42">
        <f t="shared" ca="1" si="1065"/>
        <v>9.6999999999998181</v>
      </c>
      <c r="E4035" s="15">
        <f t="shared" ca="1" si="1057"/>
        <v>9.6999999999998181</v>
      </c>
      <c r="F4035" s="15">
        <f t="shared" ca="1" si="1058"/>
        <v>0</v>
      </c>
      <c r="G4035" s="17">
        <f t="shared" ca="1" si="1066"/>
        <v>27.410714285714285</v>
      </c>
      <c r="H4035" s="17">
        <f t="shared" ca="1" si="1067"/>
        <v>26.192857142857129</v>
      </c>
      <c r="I4035" s="17">
        <f t="shared" ca="1" si="1068"/>
        <v>1.0464957731115359</v>
      </c>
      <c r="J4035" s="23">
        <f t="shared" ca="1" si="1059"/>
        <v>51.135985075621306</v>
      </c>
      <c r="K4035" s="19" t="str">
        <f t="shared" ca="1" si="1060"/>
        <v/>
      </c>
      <c r="L4035" s="19" t="str">
        <f t="shared" ca="1" si="1061"/>
        <v/>
      </c>
      <c r="M4035" s="9" t="str">
        <f t="shared" ca="1" si="1062"/>
        <v/>
      </c>
      <c r="N4035" s="9" t="str">
        <f t="shared" ca="1" si="1063"/>
        <v/>
      </c>
      <c r="O4035" s="11">
        <f t="shared" ca="1" si="1056"/>
        <v>40968</v>
      </c>
      <c r="P4035" s="31">
        <f t="shared" ca="1" si="1069"/>
        <v>94</v>
      </c>
      <c r="Q4035" s="9">
        <f t="shared" ca="1" si="1064"/>
        <v>0</v>
      </c>
      <c r="R4035" s="34" t="str">
        <f t="shared" ca="1" si="1070"/>
        <v>SELL</v>
      </c>
    </row>
    <row r="4036" spans="1:18" x14ac:dyDescent="0.3">
      <c r="A4036" s="9">
        <v>4033</v>
      </c>
      <c r="B4036" s="11">
        <f t="shared" ref="B4036:B4099" ca="1" si="1071">VLOOKUP(A4036,INDIRECT($V$1&amp;"$A$2:$C$100000"),2,FALSE)</f>
        <v>40969</v>
      </c>
      <c r="C4036" s="17">
        <f t="shared" ref="C4036:C4099" ca="1" si="1072">VLOOKUP(A4036,INDIRECT($V$1&amp;"$A$2:$C$100000"),3,FALSE)</f>
        <v>5339.75</v>
      </c>
      <c r="D4036" s="42">
        <f t="shared" ca="1" si="1065"/>
        <v>-45.449999999999818</v>
      </c>
      <c r="E4036" s="15">
        <f t="shared" ca="1" si="1057"/>
        <v>0</v>
      </c>
      <c r="F4036" s="15">
        <f t="shared" ca="1" si="1058"/>
        <v>-45.449999999999818</v>
      </c>
      <c r="G4036" s="17">
        <f t="shared" ca="1" si="1066"/>
        <v>24.253571428571377</v>
      </c>
      <c r="H4036" s="17">
        <f t="shared" ca="1" si="1067"/>
        <v>29.439285714285688</v>
      </c>
      <c r="I4036" s="17">
        <f t="shared" ca="1" si="1068"/>
        <v>0.82385053985199463</v>
      </c>
      <c r="J4036" s="23">
        <f t="shared" ca="1" si="1059"/>
        <v>45.170945856059568</v>
      </c>
      <c r="K4036" s="19" t="str">
        <f t="shared" ca="1" si="1060"/>
        <v/>
      </c>
      <c r="L4036" s="19" t="str">
        <f t="shared" ca="1" si="1061"/>
        <v/>
      </c>
      <c r="M4036" s="9" t="str">
        <f t="shared" ca="1" si="1062"/>
        <v/>
      </c>
      <c r="N4036" s="9" t="str">
        <f t="shared" ca="1" si="1063"/>
        <v/>
      </c>
      <c r="O4036" s="11">
        <f t="shared" ref="O4036:O4099" ca="1" si="1073">VLOOKUP(A4036,INDIRECT($V$1&amp;"$A$2:$C$100000"),2,FALSE)</f>
        <v>40969</v>
      </c>
      <c r="P4036" s="31">
        <f t="shared" ca="1" si="1069"/>
        <v>94</v>
      </c>
      <c r="Q4036" s="9">
        <f t="shared" ca="1" si="1064"/>
        <v>0</v>
      </c>
      <c r="R4036" s="34" t="str">
        <f t="shared" ca="1" si="1070"/>
        <v>SELL</v>
      </c>
    </row>
    <row r="4037" spans="1:18" x14ac:dyDescent="0.3">
      <c r="A4037" s="9">
        <v>4034</v>
      </c>
      <c r="B4037" s="11">
        <f t="shared" ca="1" si="1071"/>
        <v>40970</v>
      </c>
      <c r="C4037" s="17">
        <f t="shared" ca="1" si="1072"/>
        <v>5359.35</v>
      </c>
      <c r="D4037" s="42">
        <f t="shared" ca="1" si="1065"/>
        <v>19.600000000000364</v>
      </c>
      <c r="E4037" s="15">
        <f t="shared" ref="E4037:E4100" ca="1" si="1074">IF(D4037&gt;$V$5,D4037,0)</f>
        <v>19.600000000000364</v>
      </c>
      <c r="F4037" s="15">
        <f t="shared" ref="F4037:F4100" ca="1" si="1075">IF(D4037&lt;$V$5,D4037,0)</f>
        <v>0</v>
      </c>
      <c r="G4037" s="17">
        <f t="shared" ca="1" si="1066"/>
        <v>25.653571428571404</v>
      </c>
      <c r="H4037" s="17">
        <f t="shared" ca="1" si="1067"/>
        <v>27.242857142857115</v>
      </c>
      <c r="I4037" s="17">
        <f t="shared" ca="1" si="1068"/>
        <v>0.94166229680125857</v>
      </c>
      <c r="J4037" s="23">
        <f t="shared" ref="J4037:J4100" ca="1" si="1076">IF((A4037-1)&gt;=$G$1,IF(I4037=$V$5,$V$5,($V$6-($V$6/(1+I4037)))),"")</f>
        <v>48.497738167578156</v>
      </c>
      <c r="K4037" s="19" t="str">
        <f t="shared" ref="K4037:K4100" ca="1" si="1077">IF((A4037-1)&gt;=$G$1,IF(J4037&gt;$D$1,$V$8,IF(J4037&lt;$C$1,$V$7,"")),"")</f>
        <v/>
      </c>
      <c r="L4037" s="19" t="str">
        <f t="shared" ref="L4037:L4100" ca="1" si="1078">IF(M4037&lt;&gt;"",P4037,"")</f>
        <v/>
      </c>
      <c r="M4037" s="9" t="str">
        <f t="shared" ref="M4037:M4100" ca="1" si="1079">IF(R4037&lt;&gt;R4036,R4037,"")</f>
        <v/>
      </c>
      <c r="N4037" s="9" t="str">
        <f t="shared" ref="N4037:N4100" ca="1" si="1080">IF(OR(M4037=$V$7,M4037=$V$8),C4037,"")</f>
        <v/>
      </c>
      <c r="O4037" s="11">
        <f t="shared" ca="1" si="1073"/>
        <v>40970</v>
      </c>
      <c r="P4037" s="31">
        <f t="shared" ca="1" si="1069"/>
        <v>94</v>
      </c>
      <c r="Q4037" s="9">
        <f t="shared" ref="Q4037:Q4100" ca="1" si="1081">IF(M4037&lt;&gt;"",1,0)</f>
        <v>0</v>
      </c>
      <c r="R4037" s="34" t="str">
        <f t="shared" ca="1" si="1070"/>
        <v>SELL</v>
      </c>
    </row>
    <row r="4038" spans="1:18" x14ac:dyDescent="0.3">
      <c r="A4038" s="9">
        <v>4035</v>
      </c>
      <c r="B4038" s="11">
        <f t="shared" ca="1" si="1071"/>
        <v>40971</v>
      </c>
      <c r="C4038" s="17">
        <f t="shared" ca="1" si="1072"/>
        <v>5359.4</v>
      </c>
      <c r="D4038" s="42">
        <f t="shared" ref="D4038:D4101" ca="1" si="1082">C4038-C4037</f>
        <v>4.9999999999272404E-2</v>
      </c>
      <c r="E4038" s="15">
        <f t="shared" ca="1" si="1074"/>
        <v>4.9999999999272404E-2</v>
      </c>
      <c r="F4038" s="15">
        <f t="shared" ca="1" si="1075"/>
        <v>0</v>
      </c>
      <c r="G4038" s="17">
        <f t="shared" ref="G4038:G4101" ca="1" si="1083">IF((A4038-1)&gt;=$G$1,AVERAGE(OFFSET(E4038,0,0,-$G$1,1)),"")</f>
        <v>25.042857142857105</v>
      </c>
      <c r="H4038" s="17">
        <f t="shared" ref="H4038:H4101" ca="1" si="1084">IF((A4038-1)&gt;=$G$1,ABS(AVERAGE(OFFSET(F4038,0,0,-$G$1,1))),"")</f>
        <v>27.242857142857115</v>
      </c>
      <c r="I4038" s="17">
        <f t="shared" ref="I4038:I4101" ca="1" si="1085">IF((A4038-1)&gt;=$G$1,G4038/H4038,"")</f>
        <v>0.919244887257472</v>
      </c>
      <c r="J4038" s="23">
        <f t="shared" ca="1" si="1076"/>
        <v>47.896174863387962</v>
      </c>
      <c r="K4038" s="19" t="str">
        <f t="shared" ca="1" si="1077"/>
        <v/>
      </c>
      <c r="L4038" s="19" t="str">
        <f t="shared" ca="1" si="1078"/>
        <v/>
      </c>
      <c r="M4038" s="9" t="str">
        <f t="shared" ca="1" si="1079"/>
        <v/>
      </c>
      <c r="N4038" s="9" t="str">
        <f t="shared" ca="1" si="1080"/>
        <v/>
      </c>
      <c r="O4038" s="11">
        <f t="shared" ca="1" si="1073"/>
        <v>40971</v>
      </c>
      <c r="P4038" s="31">
        <f t="shared" ref="P4038:P4101" ca="1" si="1086">P4037+Q4038</f>
        <v>94</v>
      </c>
      <c r="Q4038" s="9">
        <f t="shared" ca="1" si="1081"/>
        <v>0</v>
      </c>
      <c r="R4038" s="34" t="str">
        <f t="shared" ref="R4038:R4101" ca="1" si="1087">IF(K4038=R4037,R4037,IF(K4038="",R4037,IF(K4038&lt;&gt;R4037,K4038)))</f>
        <v>SELL</v>
      </c>
    </row>
    <row r="4039" spans="1:18" x14ac:dyDescent="0.3">
      <c r="A4039" s="9">
        <v>4036</v>
      </c>
      <c r="B4039" s="11">
        <f t="shared" ca="1" si="1071"/>
        <v>40973</v>
      </c>
      <c r="C4039" s="17">
        <f t="shared" ca="1" si="1072"/>
        <v>5280.35</v>
      </c>
      <c r="D4039" s="42">
        <f t="shared" ca="1" si="1082"/>
        <v>-79.049999999999272</v>
      </c>
      <c r="E4039" s="15">
        <f t="shared" ca="1" si="1074"/>
        <v>0</v>
      </c>
      <c r="F4039" s="15">
        <f t="shared" ca="1" si="1075"/>
        <v>-79.049999999999272</v>
      </c>
      <c r="G4039" s="17">
        <f t="shared" ca="1" si="1083"/>
        <v>23.196428571428505</v>
      </c>
      <c r="H4039" s="17">
        <f t="shared" ca="1" si="1084"/>
        <v>32.889285714285634</v>
      </c>
      <c r="I4039" s="17">
        <f t="shared" ca="1" si="1085"/>
        <v>0.70528830491910055</v>
      </c>
      <c r="J4039" s="23">
        <f t="shared" ca="1" si="1076"/>
        <v>41.358889454915932</v>
      </c>
      <c r="K4039" s="19" t="str">
        <f t="shared" ca="1" si="1077"/>
        <v/>
      </c>
      <c r="L4039" s="19" t="str">
        <f t="shared" ca="1" si="1078"/>
        <v/>
      </c>
      <c r="M4039" s="9" t="str">
        <f t="shared" ca="1" si="1079"/>
        <v/>
      </c>
      <c r="N4039" s="9" t="str">
        <f t="shared" ca="1" si="1080"/>
        <v/>
      </c>
      <c r="O4039" s="11">
        <f t="shared" ca="1" si="1073"/>
        <v>40973</v>
      </c>
      <c r="P4039" s="31">
        <f t="shared" ca="1" si="1086"/>
        <v>94</v>
      </c>
      <c r="Q4039" s="9">
        <f t="shared" ca="1" si="1081"/>
        <v>0</v>
      </c>
      <c r="R4039" s="34" t="str">
        <f t="shared" ca="1" si="1087"/>
        <v>SELL</v>
      </c>
    </row>
    <row r="4040" spans="1:18" x14ac:dyDescent="0.3">
      <c r="A4040" s="9">
        <v>4037</v>
      </c>
      <c r="B4040" s="11">
        <f t="shared" ca="1" si="1071"/>
        <v>40974</v>
      </c>
      <c r="C4040" s="17">
        <f t="shared" ca="1" si="1072"/>
        <v>5222.3999999999996</v>
      </c>
      <c r="D4040" s="42">
        <f t="shared" ca="1" si="1082"/>
        <v>-57.950000000000728</v>
      </c>
      <c r="E4040" s="15">
        <f t="shared" ca="1" si="1074"/>
        <v>0</v>
      </c>
      <c r="F4040" s="15">
        <f t="shared" ca="1" si="1075"/>
        <v>-57.950000000000728</v>
      </c>
      <c r="G4040" s="17">
        <f t="shared" ca="1" si="1083"/>
        <v>14.917857142857104</v>
      </c>
      <c r="H4040" s="17">
        <f t="shared" ca="1" si="1084"/>
        <v>37.028571428571404</v>
      </c>
      <c r="I4040" s="17">
        <f t="shared" ca="1" si="1085"/>
        <v>0.40287422839506093</v>
      </c>
      <c r="J4040" s="23">
        <f t="shared" ca="1" si="1076"/>
        <v>28.717772430388408</v>
      </c>
      <c r="K4040" s="19" t="str">
        <f t="shared" ca="1" si="1077"/>
        <v>BUY</v>
      </c>
      <c r="L4040" s="19">
        <f t="shared" ca="1" si="1078"/>
        <v>95</v>
      </c>
      <c r="M4040" s="9" t="str">
        <f t="shared" ca="1" si="1079"/>
        <v>BUY</v>
      </c>
      <c r="N4040" s="9">
        <f t="shared" ca="1" si="1080"/>
        <v>5222.3999999999996</v>
      </c>
      <c r="O4040" s="11">
        <f t="shared" ca="1" si="1073"/>
        <v>40974</v>
      </c>
      <c r="P4040" s="31">
        <f t="shared" ca="1" si="1086"/>
        <v>95</v>
      </c>
      <c r="Q4040" s="9">
        <f t="shared" ca="1" si="1081"/>
        <v>1</v>
      </c>
      <c r="R4040" s="34" t="str">
        <f t="shared" ca="1" si="1087"/>
        <v>BUY</v>
      </c>
    </row>
    <row r="4041" spans="1:18" x14ac:dyDescent="0.3">
      <c r="A4041" s="9">
        <v>4038</v>
      </c>
      <c r="B4041" s="11">
        <f t="shared" ca="1" si="1071"/>
        <v>40975</v>
      </c>
      <c r="C4041" s="17">
        <f t="shared" ca="1" si="1072"/>
        <v>5220.45</v>
      </c>
      <c r="D4041" s="42">
        <f t="shared" ca="1" si="1082"/>
        <v>-1.9499999999998181</v>
      </c>
      <c r="E4041" s="15">
        <f t="shared" ca="1" si="1074"/>
        <v>0</v>
      </c>
      <c r="F4041" s="15">
        <f t="shared" ca="1" si="1075"/>
        <v>-1.9499999999998181</v>
      </c>
      <c r="G4041" s="17">
        <f t="shared" ca="1" si="1083"/>
        <v>14.917857142857104</v>
      </c>
      <c r="H4041" s="17">
        <f t="shared" ca="1" si="1084"/>
        <v>36.453571428571387</v>
      </c>
      <c r="I4041" s="17">
        <f t="shared" ca="1" si="1085"/>
        <v>0.40922896051729146</v>
      </c>
      <c r="J4041" s="23">
        <f t="shared" ca="1" si="1076"/>
        <v>29.039210233592854</v>
      </c>
      <c r="K4041" s="19" t="str">
        <f t="shared" ca="1" si="1077"/>
        <v>BUY</v>
      </c>
      <c r="L4041" s="19" t="str">
        <f t="shared" ca="1" si="1078"/>
        <v/>
      </c>
      <c r="M4041" s="9" t="str">
        <f t="shared" ca="1" si="1079"/>
        <v/>
      </c>
      <c r="N4041" s="9" t="str">
        <f t="shared" ca="1" si="1080"/>
        <v/>
      </c>
      <c r="O4041" s="11">
        <f t="shared" ca="1" si="1073"/>
        <v>40975</v>
      </c>
      <c r="P4041" s="31">
        <f t="shared" ca="1" si="1086"/>
        <v>95</v>
      </c>
      <c r="Q4041" s="9">
        <f t="shared" ca="1" si="1081"/>
        <v>0</v>
      </c>
      <c r="R4041" s="34" t="str">
        <f t="shared" ca="1" si="1087"/>
        <v>BUY</v>
      </c>
    </row>
    <row r="4042" spans="1:18" x14ac:dyDescent="0.3">
      <c r="A4042" s="9">
        <v>4039</v>
      </c>
      <c r="B4042" s="11">
        <f t="shared" ca="1" si="1071"/>
        <v>40977</v>
      </c>
      <c r="C4042" s="17">
        <f t="shared" ca="1" si="1072"/>
        <v>5333.55</v>
      </c>
      <c r="D4042" s="42">
        <f t="shared" ca="1" si="1082"/>
        <v>113.10000000000036</v>
      </c>
      <c r="E4042" s="15">
        <f t="shared" ca="1" si="1074"/>
        <v>113.10000000000036</v>
      </c>
      <c r="F4042" s="15">
        <f t="shared" ca="1" si="1075"/>
        <v>0</v>
      </c>
      <c r="G4042" s="17">
        <f t="shared" ca="1" si="1083"/>
        <v>19.971428571428532</v>
      </c>
      <c r="H4042" s="17">
        <f t="shared" ca="1" si="1084"/>
        <v>36.453571428571387</v>
      </c>
      <c r="I4042" s="17">
        <f t="shared" ca="1" si="1085"/>
        <v>0.54785931223669981</v>
      </c>
      <c r="J4042" s="23">
        <f t="shared" ca="1" si="1076"/>
        <v>35.394645230710793</v>
      </c>
      <c r="K4042" s="19" t="str">
        <f t="shared" ca="1" si="1077"/>
        <v/>
      </c>
      <c r="L4042" s="19" t="str">
        <f t="shared" ca="1" si="1078"/>
        <v/>
      </c>
      <c r="M4042" s="9" t="str">
        <f t="shared" ca="1" si="1079"/>
        <v/>
      </c>
      <c r="N4042" s="9" t="str">
        <f t="shared" ca="1" si="1080"/>
        <v/>
      </c>
      <c r="O4042" s="11">
        <f t="shared" ca="1" si="1073"/>
        <v>40977</v>
      </c>
      <c r="P4042" s="31">
        <f t="shared" ca="1" si="1086"/>
        <v>95</v>
      </c>
      <c r="Q4042" s="9">
        <f t="shared" ca="1" si="1081"/>
        <v>0</v>
      </c>
      <c r="R4042" s="34" t="str">
        <f t="shared" ca="1" si="1087"/>
        <v>BUY</v>
      </c>
    </row>
    <row r="4043" spans="1:18" x14ac:dyDescent="0.3">
      <c r="A4043" s="9">
        <v>4040</v>
      </c>
      <c r="B4043" s="11">
        <f t="shared" ca="1" si="1071"/>
        <v>40980</v>
      </c>
      <c r="C4043" s="17">
        <f t="shared" ca="1" si="1072"/>
        <v>5359.55</v>
      </c>
      <c r="D4043" s="42">
        <f t="shared" ca="1" si="1082"/>
        <v>26</v>
      </c>
      <c r="E4043" s="15">
        <f t="shared" ca="1" si="1074"/>
        <v>26</v>
      </c>
      <c r="F4043" s="15">
        <f t="shared" ca="1" si="1075"/>
        <v>0</v>
      </c>
      <c r="G4043" s="17">
        <f t="shared" ca="1" si="1083"/>
        <v>18.767857142857142</v>
      </c>
      <c r="H4043" s="17">
        <f t="shared" ca="1" si="1084"/>
        <v>36.453571428571387</v>
      </c>
      <c r="I4043" s="17">
        <f t="shared" ca="1" si="1085"/>
        <v>0.51484275497207854</v>
      </c>
      <c r="J4043" s="23">
        <f t="shared" ca="1" si="1076"/>
        <v>33.986547665243847</v>
      </c>
      <c r="K4043" s="19" t="str">
        <f t="shared" ca="1" si="1077"/>
        <v/>
      </c>
      <c r="L4043" s="19" t="str">
        <f t="shared" ca="1" si="1078"/>
        <v/>
      </c>
      <c r="M4043" s="9" t="str">
        <f t="shared" ca="1" si="1079"/>
        <v/>
      </c>
      <c r="N4043" s="9" t="str">
        <f t="shared" ca="1" si="1080"/>
        <v/>
      </c>
      <c r="O4043" s="11">
        <f t="shared" ca="1" si="1073"/>
        <v>40980</v>
      </c>
      <c r="P4043" s="31">
        <f t="shared" ca="1" si="1086"/>
        <v>95</v>
      </c>
      <c r="Q4043" s="9">
        <f t="shared" ca="1" si="1081"/>
        <v>0</v>
      </c>
      <c r="R4043" s="34" t="str">
        <f t="shared" ca="1" si="1087"/>
        <v>BUY</v>
      </c>
    </row>
    <row r="4044" spans="1:18" x14ac:dyDescent="0.3">
      <c r="A4044" s="9">
        <v>4041</v>
      </c>
      <c r="B4044" s="11">
        <f t="shared" ca="1" si="1071"/>
        <v>40981</v>
      </c>
      <c r="C4044" s="17">
        <f t="shared" ca="1" si="1072"/>
        <v>5429.5</v>
      </c>
      <c r="D4044" s="42">
        <f t="shared" ca="1" si="1082"/>
        <v>69.949999999999818</v>
      </c>
      <c r="E4044" s="15">
        <f t="shared" ca="1" si="1074"/>
        <v>69.949999999999818</v>
      </c>
      <c r="F4044" s="15">
        <f t="shared" ca="1" si="1075"/>
        <v>0</v>
      </c>
      <c r="G4044" s="17">
        <f t="shared" ca="1" si="1083"/>
        <v>23.764285714285702</v>
      </c>
      <c r="H4044" s="17">
        <f t="shared" ca="1" si="1084"/>
        <v>29.182142857142871</v>
      </c>
      <c r="I4044" s="17">
        <f t="shared" ca="1" si="1085"/>
        <v>0.81434340961938478</v>
      </c>
      <c r="J4044" s="23">
        <f t="shared" ca="1" si="1076"/>
        <v>44.883642495784116</v>
      </c>
      <c r="K4044" s="19" t="str">
        <f t="shared" ca="1" si="1077"/>
        <v/>
      </c>
      <c r="L4044" s="19" t="str">
        <f t="shared" ca="1" si="1078"/>
        <v/>
      </c>
      <c r="M4044" s="9" t="str">
        <f t="shared" ca="1" si="1079"/>
        <v/>
      </c>
      <c r="N4044" s="9" t="str">
        <f t="shared" ca="1" si="1080"/>
        <v/>
      </c>
      <c r="O4044" s="11">
        <f t="shared" ca="1" si="1073"/>
        <v>40981</v>
      </c>
      <c r="P4044" s="31">
        <f t="shared" ca="1" si="1086"/>
        <v>95</v>
      </c>
      <c r="Q4044" s="9">
        <f t="shared" ca="1" si="1081"/>
        <v>0</v>
      </c>
      <c r="R4044" s="34" t="str">
        <f t="shared" ca="1" si="1087"/>
        <v>BUY</v>
      </c>
    </row>
    <row r="4045" spans="1:18" x14ac:dyDescent="0.3">
      <c r="A4045" s="9">
        <v>4042</v>
      </c>
      <c r="B4045" s="11">
        <f t="shared" ca="1" si="1071"/>
        <v>40982</v>
      </c>
      <c r="C4045" s="17">
        <f t="shared" ca="1" si="1072"/>
        <v>5463.9</v>
      </c>
      <c r="D4045" s="42">
        <f t="shared" ca="1" si="1082"/>
        <v>34.399999999999636</v>
      </c>
      <c r="E4045" s="15">
        <f t="shared" ca="1" si="1074"/>
        <v>34.399999999999636</v>
      </c>
      <c r="F4045" s="15">
        <f t="shared" ca="1" si="1075"/>
        <v>0</v>
      </c>
      <c r="G4045" s="17">
        <f t="shared" ca="1" si="1083"/>
        <v>26.221428571428532</v>
      </c>
      <c r="H4045" s="17">
        <f t="shared" ca="1" si="1084"/>
        <v>27.607142857142858</v>
      </c>
      <c r="I4045" s="17">
        <f t="shared" ca="1" si="1085"/>
        <v>0.94980595084087827</v>
      </c>
      <c r="J4045" s="23">
        <f t="shared" ca="1" si="1076"/>
        <v>48.712845010615673</v>
      </c>
      <c r="K4045" s="19" t="str">
        <f t="shared" ca="1" si="1077"/>
        <v/>
      </c>
      <c r="L4045" s="19" t="str">
        <f t="shared" ca="1" si="1078"/>
        <v/>
      </c>
      <c r="M4045" s="9" t="str">
        <f t="shared" ca="1" si="1079"/>
        <v/>
      </c>
      <c r="N4045" s="9" t="str">
        <f t="shared" ca="1" si="1080"/>
        <v/>
      </c>
      <c r="O4045" s="11">
        <f t="shared" ca="1" si="1073"/>
        <v>40982</v>
      </c>
      <c r="P4045" s="31">
        <f t="shared" ca="1" si="1086"/>
        <v>95</v>
      </c>
      <c r="Q4045" s="9">
        <f t="shared" ca="1" si="1081"/>
        <v>0</v>
      </c>
      <c r="R4045" s="34" t="str">
        <f t="shared" ca="1" si="1087"/>
        <v>BUY</v>
      </c>
    </row>
    <row r="4046" spans="1:18" x14ac:dyDescent="0.3">
      <c r="A4046" s="9">
        <v>4043</v>
      </c>
      <c r="B4046" s="11">
        <f t="shared" ca="1" si="1071"/>
        <v>40983</v>
      </c>
      <c r="C4046" s="17">
        <f t="shared" ca="1" si="1072"/>
        <v>5380.5</v>
      </c>
      <c r="D4046" s="42">
        <f t="shared" ca="1" si="1082"/>
        <v>-83.399999999999636</v>
      </c>
      <c r="E4046" s="15">
        <f t="shared" ca="1" si="1074"/>
        <v>0</v>
      </c>
      <c r="F4046" s="15">
        <f t="shared" ca="1" si="1075"/>
        <v>-83.399999999999636</v>
      </c>
      <c r="G4046" s="17">
        <f t="shared" ca="1" si="1083"/>
        <v>26.221428571428532</v>
      </c>
      <c r="H4046" s="17">
        <f t="shared" ca="1" si="1084"/>
        <v>29.707142857142831</v>
      </c>
      <c r="I4046" s="17">
        <f t="shared" ca="1" si="1085"/>
        <v>0.88266410194758305</v>
      </c>
      <c r="J4046" s="23">
        <f t="shared" ca="1" si="1076"/>
        <v>46.883780332056176</v>
      </c>
      <c r="K4046" s="19" t="str">
        <f t="shared" ca="1" si="1077"/>
        <v/>
      </c>
      <c r="L4046" s="19" t="str">
        <f t="shared" ca="1" si="1078"/>
        <v/>
      </c>
      <c r="M4046" s="9" t="str">
        <f t="shared" ca="1" si="1079"/>
        <v/>
      </c>
      <c r="N4046" s="9" t="str">
        <f t="shared" ca="1" si="1080"/>
        <v/>
      </c>
      <c r="O4046" s="11">
        <f t="shared" ca="1" si="1073"/>
        <v>40983</v>
      </c>
      <c r="P4046" s="31">
        <f t="shared" ca="1" si="1086"/>
        <v>95</v>
      </c>
      <c r="Q4046" s="9">
        <f t="shared" ca="1" si="1081"/>
        <v>0</v>
      </c>
      <c r="R4046" s="34" t="str">
        <f t="shared" ca="1" si="1087"/>
        <v>BUY</v>
      </c>
    </row>
    <row r="4047" spans="1:18" x14ac:dyDescent="0.3">
      <c r="A4047" s="9">
        <v>4044</v>
      </c>
      <c r="B4047" s="11">
        <f t="shared" ca="1" si="1071"/>
        <v>40984</v>
      </c>
      <c r="C4047" s="17">
        <f t="shared" ca="1" si="1072"/>
        <v>5317.9</v>
      </c>
      <c r="D4047" s="42">
        <f t="shared" ca="1" si="1082"/>
        <v>-62.600000000000364</v>
      </c>
      <c r="E4047" s="15">
        <f t="shared" ca="1" si="1074"/>
        <v>0</v>
      </c>
      <c r="F4047" s="15">
        <f t="shared" ca="1" si="1075"/>
        <v>-62.600000000000364</v>
      </c>
      <c r="G4047" s="17">
        <f t="shared" ca="1" si="1083"/>
        <v>26.221428571428532</v>
      </c>
      <c r="H4047" s="17">
        <f t="shared" ca="1" si="1084"/>
        <v>23.599999999999973</v>
      </c>
      <c r="I4047" s="17">
        <f t="shared" ca="1" si="1085"/>
        <v>1.1110774818401934</v>
      </c>
      <c r="J4047" s="23">
        <f t="shared" ca="1" si="1076"/>
        <v>52.630824372759847</v>
      </c>
      <c r="K4047" s="19" t="str">
        <f t="shared" ca="1" si="1077"/>
        <v/>
      </c>
      <c r="L4047" s="19" t="str">
        <f t="shared" ca="1" si="1078"/>
        <v/>
      </c>
      <c r="M4047" s="9" t="str">
        <f t="shared" ca="1" si="1079"/>
        <v/>
      </c>
      <c r="N4047" s="9" t="str">
        <f t="shared" ca="1" si="1080"/>
        <v/>
      </c>
      <c r="O4047" s="11">
        <f t="shared" ca="1" si="1073"/>
        <v>40984</v>
      </c>
      <c r="P4047" s="31">
        <f t="shared" ca="1" si="1086"/>
        <v>95</v>
      </c>
      <c r="Q4047" s="9">
        <f t="shared" ca="1" si="1081"/>
        <v>0</v>
      </c>
      <c r="R4047" s="34" t="str">
        <f t="shared" ca="1" si="1087"/>
        <v>BUY</v>
      </c>
    </row>
    <row r="4048" spans="1:18" x14ac:dyDescent="0.3">
      <c r="A4048" s="9">
        <v>4045</v>
      </c>
      <c r="B4048" s="11">
        <f t="shared" ca="1" si="1071"/>
        <v>40987</v>
      </c>
      <c r="C4048" s="17">
        <f t="shared" ca="1" si="1072"/>
        <v>5257.05</v>
      </c>
      <c r="D4048" s="42">
        <f t="shared" ca="1" si="1082"/>
        <v>-60.849999999999454</v>
      </c>
      <c r="E4048" s="15">
        <f t="shared" ca="1" si="1074"/>
        <v>0</v>
      </c>
      <c r="F4048" s="15">
        <f t="shared" ca="1" si="1075"/>
        <v>-60.849999999999454</v>
      </c>
      <c r="G4048" s="17">
        <f t="shared" ca="1" si="1083"/>
        <v>19.485714285714234</v>
      </c>
      <c r="H4048" s="17">
        <f t="shared" ca="1" si="1084"/>
        <v>27.946428571428505</v>
      </c>
      <c r="I4048" s="17">
        <f t="shared" ca="1" si="1085"/>
        <v>0.69725239616613399</v>
      </c>
      <c r="J4048" s="23">
        <f t="shared" ca="1" si="1076"/>
        <v>41.081243882237771</v>
      </c>
      <c r="K4048" s="19" t="str">
        <f t="shared" ca="1" si="1077"/>
        <v/>
      </c>
      <c r="L4048" s="19" t="str">
        <f t="shared" ca="1" si="1078"/>
        <v/>
      </c>
      <c r="M4048" s="9" t="str">
        <f t="shared" ca="1" si="1079"/>
        <v/>
      </c>
      <c r="N4048" s="9" t="str">
        <f t="shared" ca="1" si="1080"/>
        <v/>
      </c>
      <c r="O4048" s="11">
        <f t="shared" ca="1" si="1073"/>
        <v>40987</v>
      </c>
      <c r="P4048" s="31">
        <f t="shared" ca="1" si="1086"/>
        <v>95</v>
      </c>
      <c r="Q4048" s="9">
        <f t="shared" ca="1" si="1081"/>
        <v>0</v>
      </c>
      <c r="R4048" s="34" t="str">
        <f t="shared" ca="1" si="1087"/>
        <v>BUY</v>
      </c>
    </row>
    <row r="4049" spans="1:18" x14ac:dyDescent="0.3">
      <c r="A4049" s="9">
        <v>4046</v>
      </c>
      <c r="B4049" s="11">
        <f t="shared" ca="1" si="1071"/>
        <v>40988</v>
      </c>
      <c r="C4049" s="17">
        <f t="shared" ca="1" si="1072"/>
        <v>5274.85</v>
      </c>
      <c r="D4049" s="42">
        <f t="shared" ca="1" si="1082"/>
        <v>17.800000000000182</v>
      </c>
      <c r="E4049" s="15">
        <f t="shared" ca="1" si="1074"/>
        <v>17.800000000000182</v>
      </c>
      <c r="F4049" s="15">
        <f t="shared" ca="1" si="1075"/>
        <v>0</v>
      </c>
      <c r="G4049" s="17">
        <f t="shared" ca="1" si="1083"/>
        <v>20.064285714285688</v>
      </c>
      <c r="H4049" s="17">
        <f t="shared" ca="1" si="1084"/>
        <v>27.946428571428505</v>
      </c>
      <c r="I4049" s="17">
        <f t="shared" ca="1" si="1085"/>
        <v>0.71795527156549599</v>
      </c>
      <c r="J4049" s="23">
        <f t="shared" ca="1" si="1076"/>
        <v>41.791266830320637</v>
      </c>
      <c r="K4049" s="19" t="str">
        <f t="shared" ca="1" si="1077"/>
        <v/>
      </c>
      <c r="L4049" s="19" t="str">
        <f t="shared" ca="1" si="1078"/>
        <v/>
      </c>
      <c r="M4049" s="9" t="str">
        <f t="shared" ca="1" si="1079"/>
        <v/>
      </c>
      <c r="N4049" s="9" t="str">
        <f t="shared" ca="1" si="1080"/>
        <v/>
      </c>
      <c r="O4049" s="11">
        <f t="shared" ca="1" si="1073"/>
        <v>40988</v>
      </c>
      <c r="P4049" s="31">
        <f t="shared" ca="1" si="1086"/>
        <v>95</v>
      </c>
      <c r="Q4049" s="9">
        <f t="shared" ca="1" si="1081"/>
        <v>0</v>
      </c>
      <c r="R4049" s="34" t="str">
        <f t="shared" ca="1" si="1087"/>
        <v>BUY</v>
      </c>
    </row>
    <row r="4050" spans="1:18" x14ac:dyDescent="0.3">
      <c r="A4050" s="9">
        <v>4047</v>
      </c>
      <c r="B4050" s="11">
        <f t="shared" ca="1" si="1071"/>
        <v>40989</v>
      </c>
      <c r="C4050" s="17">
        <f t="shared" ca="1" si="1072"/>
        <v>5364.95</v>
      </c>
      <c r="D4050" s="42">
        <f t="shared" ca="1" si="1082"/>
        <v>90.099999999999454</v>
      </c>
      <c r="E4050" s="15">
        <f t="shared" ca="1" si="1074"/>
        <v>90.099999999999454</v>
      </c>
      <c r="F4050" s="15">
        <f t="shared" ca="1" si="1075"/>
        <v>0</v>
      </c>
      <c r="G4050" s="17">
        <f t="shared" ca="1" si="1083"/>
        <v>26.499999999999936</v>
      </c>
      <c r="H4050" s="17">
        <f t="shared" ca="1" si="1084"/>
        <v>24.69999999999995</v>
      </c>
      <c r="I4050" s="17">
        <f t="shared" ca="1" si="1085"/>
        <v>1.0728744939271251</v>
      </c>
      <c r="J4050" s="23">
        <f t="shared" ca="1" si="1076"/>
        <v>51.757812499999993</v>
      </c>
      <c r="K4050" s="19" t="str">
        <f t="shared" ca="1" si="1077"/>
        <v/>
      </c>
      <c r="L4050" s="19" t="str">
        <f t="shared" ca="1" si="1078"/>
        <v/>
      </c>
      <c r="M4050" s="9" t="str">
        <f t="shared" ca="1" si="1079"/>
        <v/>
      </c>
      <c r="N4050" s="9" t="str">
        <f t="shared" ca="1" si="1080"/>
        <v/>
      </c>
      <c r="O4050" s="11">
        <f t="shared" ca="1" si="1073"/>
        <v>40989</v>
      </c>
      <c r="P4050" s="31">
        <f t="shared" ca="1" si="1086"/>
        <v>95</v>
      </c>
      <c r="Q4050" s="9">
        <f t="shared" ca="1" si="1081"/>
        <v>0</v>
      </c>
      <c r="R4050" s="34" t="str">
        <f t="shared" ca="1" si="1087"/>
        <v>BUY</v>
      </c>
    </row>
    <row r="4051" spans="1:18" x14ac:dyDescent="0.3">
      <c r="A4051" s="9">
        <v>4048</v>
      </c>
      <c r="B4051" s="11">
        <f t="shared" ca="1" si="1071"/>
        <v>40990</v>
      </c>
      <c r="C4051" s="17">
        <f t="shared" ca="1" si="1072"/>
        <v>5228.45</v>
      </c>
      <c r="D4051" s="42">
        <f t="shared" ca="1" si="1082"/>
        <v>-136.5</v>
      </c>
      <c r="E4051" s="15">
        <f t="shared" ca="1" si="1074"/>
        <v>0</v>
      </c>
      <c r="F4051" s="15">
        <f t="shared" ca="1" si="1075"/>
        <v>-136.5</v>
      </c>
      <c r="G4051" s="17">
        <f t="shared" ca="1" si="1083"/>
        <v>25.099999999999909</v>
      </c>
      <c r="H4051" s="17">
        <f t="shared" ca="1" si="1084"/>
        <v>34.449999999999946</v>
      </c>
      <c r="I4051" s="17">
        <f t="shared" ca="1" si="1085"/>
        <v>0.72859216255442516</v>
      </c>
      <c r="J4051" s="23">
        <f t="shared" ca="1" si="1076"/>
        <v>42.14945424013429</v>
      </c>
      <c r="K4051" s="19" t="str">
        <f t="shared" ca="1" si="1077"/>
        <v/>
      </c>
      <c r="L4051" s="19" t="str">
        <f t="shared" ca="1" si="1078"/>
        <v/>
      </c>
      <c r="M4051" s="9" t="str">
        <f t="shared" ca="1" si="1079"/>
        <v/>
      </c>
      <c r="N4051" s="9" t="str">
        <f t="shared" ca="1" si="1080"/>
        <v/>
      </c>
      <c r="O4051" s="11">
        <f t="shared" ca="1" si="1073"/>
        <v>40990</v>
      </c>
      <c r="P4051" s="31">
        <f t="shared" ca="1" si="1086"/>
        <v>95</v>
      </c>
      <c r="Q4051" s="9">
        <f t="shared" ca="1" si="1081"/>
        <v>0</v>
      </c>
      <c r="R4051" s="34" t="str">
        <f t="shared" ca="1" si="1087"/>
        <v>BUY</v>
      </c>
    </row>
    <row r="4052" spans="1:18" x14ac:dyDescent="0.3">
      <c r="A4052" s="9">
        <v>4049</v>
      </c>
      <c r="B4052" s="11">
        <f t="shared" ca="1" si="1071"/>
        <v>40991</v>
      </c>
      <c r="C4052" s="17">
        <f t="shared" ca="1" si="1072"/>
        <v>5278.2</v>
      </c>
      <c r="D4052" s="42">
        <f t="shared" ca="1" si="1082"/>
        <v>49.75</v>
      </c>
      <c r="E4052" s="15">
        <f t="shared" ca="1" si="1074"/>
        <v>49.75</v>
      </c>
      <c r="F4052" s="15">
        <f t="shared" ca="1" si="1075"/>
        <v>0</v>
      </c>
      <c r="G4052" s="17">
        <f t="shared" ca="1" si="1083"/>
        <v>28.649999999999959</v>
      </c>
      <c r="H4052" s="17">
        <f t="shared" ca="1" si="1084"/>
        <v>34.449999999999946</v>
      </c>
      <c r="I4052" s="17">
        <f t="shared" ca="1" si="1085"/>
        <v>0.83164005805515251</v>
      </c>
      <c r="J4052" s="23">
        <f t="shared" ca="1" si="1076"/>
        <v>45.404120443740098</v>
      </c>
      <c r="K4052" s="19" t="str">
        <f t="shared" ca="1" si="1077"/>
        <v/>
      </c>
      <c r="L4052" s="19" t="str">
        <f t="shared" ca="1" si="1078"/>
        <v/>
      </c>
      <c r="M4052" s="9" t="str">
        <f t="shared" ca="1" si="1079"/>
        <v/>
      </c>
      <c r="N4052" s="9" t="str">
        <f t="shared" ca="1" si="1080"/>
        <v/>
      </c>
      <c r="O4052" s="11">
        <f t="shared" ca="1" si="1073"/>
        <v>40991</v>
      </c>
      <c r="P4052" s="31">
        <f t="shared" ca="1" si="1086"/>
        <v>95</v>
      </c>
      <c r="Q4052" s="9">
        <f t="shared" ca="1" si="1081"/>
        <v>0</v>
      </c>
      <c r="R4052" s="34" t="str">
        <f t="shared" ca="1" si="1087"/>
        <v>BUY</v>
      </c>
    </row>
    <row r="4053" spans="1:18" x14ac:dyDescent="0.3">
      <c r="A4053" s="9">
        <v>4050</v>
      </c>
      <c r="B4053" s="11">
        <f t="shared" ca="1" si="1071"/>
        <v>40994</v>
      </c>
      <c r="C4053" s="17">
        <f t="shared" ca="1" si="1072"/>
        <v>5184.25</v>
      </c>
      <c r="D4053" s="42">
        <f t="shared" ca="1" si="1082"/>
        <v>-93.949999999999818</v>
      </c>
      <c r="E4053" s="15">
        <f t="shared" ca="1" si="1074"/>
        <v>0</v>
      </c>
      <c r="F4053" s="15">
        <f t="shared" ca="1" si="1075"/>
        <v>-93.949999999999818</v>
      </c>
      <c r="G4053" s="17">
        <f t="shared" ca="1" si="1083"/>
        <v>28.649999999999959</v>
      </c>
      <c r="H4053" s="17">
        <f t="shared" ca="1" si="1084"/>
        <v>35.514285714285698</v>
      </c>
      <c r="I4053" s="17">
        <f t="shared" ca="1" si="1085"/>
        <v>0.80671761866452052</v>
      </c>
      <c r="J4053" s="23">
        <f t="shared" ca="1" si="1076"/>
        <v>44.651007458532753</v>
      </c>
      <c r="K4053" s="19" t="str">
        <f t="shared" ca="1" si="1077"/>
        <v/>
      </c>
      <c r="L4053" s="19" t="str">
        <f t="shared" ca="1" si="1078"/>
        <v/>
      </c>
      <c r="M4053" s="9" t="str">
        <f t="shared" ca="1" si="1079"/>
        <v/>
      </c>
      <c r="N4053" s="9" t="str">
        <f t="shared" ca="1" si="1080"/>
        <v/>
      </c>
      <c r="O4053" s="11">
        <f t="shared" ca="1" si="1073"/>
        <v>40994</v>
      </c>
      <c r="P4053" s="31">
        <f t="shared" ca="1" si="1086"/>
        <v>95</v>
      </c>
      <c r="Q4053" s="9">
        <f t="shared" ca="1" si="1081"/>
        <v>0</v>
      </c>
      <c r="R4053" s="34" t="str">
        <f t="shared" ca="1" si="1087"/>
        <v>BUY</v>
      </c>
    </row>
    <row r="4054" spans="1:18" x14ac:dyDescent="0.3">
      <c r="A4054" s="9">
        <v>4051</v>
      </c>
      <c r="B4054" s="11">
        <f t="shared" ca="1" si="1071"/>
        <v>40995</v>
      </c>
      <c r="C4054" s="17">
        <f t="shared" ca="1" si="1072"/>
        <v>5243.15</v>
      </c>
      <c r="D4054" s="42">
        <f t="shared" ca="1" si="1082"/>
        <v>58.899999999999636</v>
      </c>
      <c r="E4054" s="15">
        <f t="shared" ca="1" si="1074"/>
        <v>58.899999999999636</v>
      </c>
      <c r="F4054" s="15">
        <f t="shared" ca="1" si="1075"/>
        <v>0</v>
      </c>
      <c r="G4054" s="17">
        <f t="shared" ca="1" si="1083"/>
        <v>32.85714285714279</v>
      </c>
      <c r="H4054" s="17">
        <f t="shared" ca="1" si="1084"/>
        <v>31.374999999999936</v>
      </c>
      <c r="I4054" s="17">
        <f t="shared" ca="1" si="1085"/>
        <v>1.0472396129766648</v>
      </c>
      <c r="J4054" s="23">
        <f t="shared" ca="1" si="1076"/>
        <v>51.15373922713372</v>
      </c>
      <c r="K4054" s="19" t="str">
        <f t="shared" ca="1" si="1077"/>
        <v/>
      </c>
      <c r="L4054" s="19" t="str">
        <f t="shared" ca="1" si="1078"/>
        <v/>
      </c>
      <c r="M4054" s="9" t="str">
        <f t="shared" ca="1" si="1079"/>
        <v/>
      </c>
      <c r="N4054" s="9" t="str">
        <f t="shared" ca="1" si="1080"/>
        <v/>
      </c>
      <c r="O4054" s="11">
        <f t="shared" ca="1" si="1073"/>
        <v>40995</v>
      </c>
      <c r="P4054" s="31">
        <f t="shared" ca="1" si="1086"/>
        <v>95</v>
      </c>
      <c r="Q4054" s="9">
        <f t="shared" ca="1" si="1081"/>
        <v>0</v>
      </c>
      <c r="R4054" s="34" t="str">
        <f t="shared" ca="1" si="1087"/>
        <v>BUY</v>
      </c>
    </row>
    <row r="4055" spans="1:18" x14ac:dyDescent="0.3">
      <c r="A4055" s="9">
        <v>4052</v>
      </c>
      <c r="B4055" s="11">
        <f t="shared" ca="1" si="1071"/>
        <v>40996</v>
      </c>
      <c r="C4055" s="17">
        <f t="shared" ca="1" si="1072"/>
        <v>5194.75</v>
      </c>
      <c r="D4055" s="42">
        <f t="shared" ca="1" si="1082"/>
        <v>-48.399999999999636</v>
      </c>
      <c r="E4055" s="15">
        <f t="shared" ca="1" si="1074"/>
        <v>0</v>
      </c>
      <c r="F4055" s="15">
        <f t="shared" ca="1" si="1075"/>
        <v>-48.399999999999636</v>
      </c>
      <c r="G4055" s="17">
        <f t="shared" ca="1" si="1083"/>
        <v>32.85714285714279</v>
      </c>
      <c r="H4055" s="17">
        <f t="shared" ca="1" si="1084"/>
        <v>34.692857142857065</v>
      </c>
      <c r="I4055" s="17">
        <f t="shared" ca="1" si="1085"/>
        <v>0.94708667901997134</v>
      </c>
      <c r="J4055" s="23">
        <f t="shared" ca="1" si="1076"/>
        <v>48.641218145289209</v>
      </c>
      <c r="K4055" s="19" t="str">
        <f t="shared" ca="1" si="1077"/>
        <v/>
      </c>
      <c r="L4055" s="19" t="str">
        <f t="shared" ca="1" si="1078"/>
        <v/>
      </c>
      <c r="M4055" s="9" t="str">
        <f t="shared" ca="1" si="1079"/>
        <v/>
      </c>
      <c r="N4055" s="9" t="str">
        <f t="shared" ca="1" si="1080"/>
        <v/>
      </c>
      <c r="O4055" s="11">
        <f t="shared" ca="1" si="1073"/>
        <v>40996</v>
      </c>
      <c r="P4055" s="31">
        <f t="shared" ca="1" si="1086"/>
        <v>95</v>
      </c>
      <c r="Q4055" s="9">
        <f t="shared" ca="1" si="1081"/>
        <v>0</v>
      </c>
      <c r="R4055" s="34" t="str">
        <f t="shared" ca="1" si="1087"/>
        <v>BUY</v>
      </c>
    </row>
    <row r="4056" spans="1:18" x14ac:dyDescent="0.3">
      <c r="A4056" s="9">
        <v>4053</v>
      </c>
      <c r="B4056" s="11">
        <f t="shared" ca="1" si="1071"/>
        <v>40997</v>
      </c>
      <c r="C4056" s="17">
        <f t="shared" ca="1" si="1072"/>
        <v>5178.8500000000004</v>
      </c>
      <c r="D4056" s="42">
        <f t="shared" ca="1" si="1082"/>
        <v>-15.899999999999636</v>
      </c>
      <c r="E4056" s="15">
        <f t="shared" ca="1" si="1074"/>
        <v>0</v>
      </c>
      <c r="F4056" s="15">
        <f t="shared" ca="1" si="1075"/>
        <v>-15.899999999999636</v>
      </c>
      <c r="G4056" s="17">
        <f t="shared" ca="1" si="1083"/>
        <v>24.778571428571336</v>
      </c>
      <c r="H4056" s="17">
        <f t="shared" ca="1" si="1084"/>
        <v>35.828571428571323</v>
      </c>
      <c r="I4056" s="17">
        <f t="shared" ca="1" si="1085"/>
        <v>0.69158692185007919</v>
      </c>
      <c r="J4056" s="23">
        <f t="shared" ca="1" si="1076"/>
        <v>40.883912787271633</v>
      </c>
      <c r="K4056" s="19" t="str">
        <f t="shared" ca="1" si="1077"/>
        <v/>
      </c>
      <c r="L4056" s="19" t="str">
        <f t="shared" ca="1" si="1078"/>
        <v/>
      </c>
      <c r="M4056" s="9" t="str">
        <f t="shared" ca="1" si="1079"/>
        <v/>
      </c>
      <c r="N4056" s="9" t="str">
        <f t="shared" ca="1" si="1080"/>
        <v/>
      </c>
      <c r="O4056" s="11">
        <f t="shared" ca="1" si="1073"/>
        <v>40997</v>
      </c>
      <c r="P4056" s="31">
        <f t="shared" ca="1" si="1086"/>
        <v>95</v>
      </c>
      <c r="Q4056" s="9">
        <f t="shared" ca="1" si="1081"/>
        <v>0</v>
      </c>
      <c r="R4056" s="34" t="str">
        <f t="shared" ca="1" si="1087"/>
        <v>BUY</v>
      </c>
    </row>
    <row r="4057" spans="1:18" x14ac:dyDescent="0.3">
      <c r="A4057" s="9">
        <v>4054</v>
      </c>
      <c r="B4057" s="11">
        <f t="shared" ca="1" si="1071"/>
        <v>40998</v>
      </c>
      <c r="C4057" s="17">
        <f t="shared" ca="1" si="1072"/>
        <v>5295.55</v>
      </c>
      <c r="D4057" s="42">
        <f t="shared" ca="1" si="1082"/>
        <v>116.69999999999982</v>
      </c>
      <c r="E4057" s="15">
        <f t="shared" ca="1" si="1074"/>
        <v>116.69999999999982</v>
      </c>
      <c r="F4057" s="15">
        <f t="shared" ca="1" si="1075"/>
        <v>0</v>
      </c>
      <c r="G4057" s="17">
        <f t="shared" ca="1" si="1083"/>
        <v>31.257142857142753</v>
      </c>
      <c r="H4057" s="17">
        <f t="shared" ca="1" si="1084"/>
        <v>35.828571428571323</v>
      </c>
      <c r="I4057" s="17">
        <f t="shared" ca="1" si="1085"/>
        <v>0.87240829346092474</v>
      </c>
      <c r="J4057" s="23">
        <f t="shared" ca="1" si="1076"/>
        <v>46.592844974446329</v>
      </c>
      <c r="K4057" s="19" t="str">
        <f t="shared" ca="1" si="1077"/>
        <v/>
      </c>
      <c r="L4057" s="19" t="str">
        <f t="shared" ca="1" si="1078"/>
        <v/>
      </c>
      <c r="M4057" s="9" t="str">
        <f t="shared" ca="1" si="1079"/>
        <v/>
      </c>
      <c r="N4057" s="9" t="str">
        <f t="shared" ca="1" si="1080"/>
        <v/>
      </c>
      <c r="O4057" s="11">
        <f t="shared" ca="1" si="1073"/>
        <v>40998</v>
      </c>
      <c r="P4057" s="31">
        <f t="shared" ca="1" si="1086"/>
        <v>95</v>
      </c>
      <c r="Q4057" s="9">
        <f t="shared" ca="1" si="1081"/>
        <v>0</v>
      </c>
      <c r="R4057" s="34" t="str">
        <f t="shared" ca="1" si="1087"/>
        <v>BUY</v>
      </c>
    </row>
    <row r="4058" spans="1:18" x14ac:dyDescent="0.3">
      <c r="A4058" s="9">
        <v>4055</v>
      </c>
      <c r="B4058" s="11">
        <f t="shared" ca="1" si="1071"/>
        <v>41001</v>
      </c>
      <c r="C4058" s="17">
        <f t="shared" ca="1" si="1072"/>
        <v>5317.9</v>
      </c>
      <c r="D4058" s="42">
        <f t="shared" ca="1" si="1082"/>
        <v>22.349999999999454</v>
      </c>
      <c r="E4058" s="15">
        <f t="shared" ca="1" si="1074"/>
        <v>22.349999999999454</v>
      </c>
      <c r="F4058" s="15">
        <f t="shared" ca="1" si="1075"/>
        <v>0</v>
      </c>
      <c r="G4058" s="17">
        <f t="shared" ca="1" si="1083"/>
        <v>27.857142857142726</v>
      </c>
      <c r="H4058" s="17">
        <f t="shared" ca="1" si="1084"/>
        <v>35.828571428571323</v>
      </c>
      <c r="I4058" s="17">
        <f t="shared" ca="1" si="1085"/>
        <v>0.77751196172248671</v>
      </c>
      <c r="J4058" s="23">
        <f t="shared" ca="1" si="1076"/>
        <v>43.741588156123775</v>
      </c>
      <c r="K4058" s="19" t="str">
        <f t="shared" ca="1" si="1077"/>
        <v/>
      </c>
      <c r="L4058" s="19" t="str">
        <f t="shared" ca="1" si="1078"/>
        <v/>
      </c>
      <c r="M4058" s="9" t="str">
        <f t="shared" ca="1" si="1079"/>
        <v/>
      </c>
      <c r="N4058" s="9" t="str">
        <f t="shared" ca="1" si="1080"/>
        <v/>
      </c>
      <c r="O4058" s="11">
        <f t="shared" ca="1" si="1073"/>
        <v>41001</v>
      </c>
      <c r="P4058" s="31">
        <f t="shared" ca="1" si="1086"/>
        <v>95</v>
      </c>
      <c r="Q4058" s="9">
        <f t="shared" ca="1" si="1081"/>
        <v>0</v>
      </c>
      <c r="R4058" s="34" t="str">
        <f t="shared" ca="1" si="1087"/>
        <v>BUY</v>
      </c>
    </row>
    <row r="4059" spans="1:18" x14ac:dyDescent="0.3">
      <c r="A4059" s="9">
        <v>4056</v>
      </c>
      <c r="B4059" s="11">
        <f t="shared" ca="1" si="1071"/>
        <v>41002</v>
      </c>
      <c r="C4059" s="17">
        <f t="shared" ca="1" si="1072"/>
        <v>5358.5</v>
      </c>
      <c r="D4059" s="42">
        <f t="shared" ca="1" si="1082"/>
        <v>40.600000000000364</v>
      </c>
      <c r="E4059" s="15">
        <f t="shared" ca="1" si="1074"/>
        <v>40.600000000000364</v>
      </c>
      <c r="F4059" s="15">
        <f t="shared" ca="1" si="1075"/>
        <v>0</v>
      </c>
      <c r="G4059" s="17">
        <f t="shared" ca="1" si="1083"/>
        <v>28.299999999999923</v>
      </c>
      <c r="H4059" s="17">
        <f t="shared" ca="1" si="1084"/>
        <v>35.828571428571323</v>
      </c>
      <c r="I4059" s="17">
        <f t="shared" ca="1" si="1085"/>
        <v>0.78987240829346106</v>
      </c>
      <c r="J4059" s="23">
        <f t="shared" ca="1" si="1076"/>
        <v>44.130095789708186</v>
      </c>
      <c r="K4059" s="19" t="str">
        <f t="shared" ca="1" si="1077"/>
        <v/>
      </c>
      <c r="L4059" s="19" t="str">
        <f t="shared" ca="1" si="1078"/>
        <v/>
      </c>
      <c r="M4059" s="9" t="str">
        <f t="shared" ca="1" si="1079"/>
        <v/>
      </c>
      <c r="N4059" s="9" t="str">
        <f t="shared" ca="1" si="1080"/>
        <v/>
      </c>
      <c r="O4059" s="11">
        <f t="shared" ca="1" si="1073"/>
        <v>41002</v>
      </c>
      <c r="P4059" s="31">
        <f t="shared" ca="1" si="1086"/>
        <v>95</v>
      </c>
      <c r="Q4059" s="9">
        <f t="shared" ca="1" si="1081"/>
        <v>0</v>
      </c>
      <c r="R4059" s="34" t="str">
        <f t="shared" ca="1" si="1087"/>
        <v>BUY</v>
      </c>
    </row>
    <row r="4060" spans="1:18" x14ac:dyDescent="0.3">
      <c r="A4060" s="9">
        <v>4057</v>
      </c>
      <c r="B4060" s="11">
        <f t="shared" ca="1" si="1071"/>
        <v>41003</v>
      </c>
      <c r="C4060" s="17">
        <f t="shared" ca="1" si="1072"/>
        <v>5322.9</v>
      </c>
      <c r="D4060" s="42">
        <f t="shared" ca="1" si="1082"/>
        <v>-35.600000000000364</v>
      </c>
      <c r="E4060" s="15">
        <f t="shared" ca="1" si="1074"/>
        <v>0</v>
      </c>
      <c r="F4060" s="15">
        <f t="shared" ca="1" si="1075"/>
        <v>-35.600000000000364</v>
      </c>
      <c r="G4060" s="17">
        <f t="shared" ca="1" si="1083"/>
        <v>28.299999999999923</v>
      </c>
      <c r="H4060" s="17">
        <f t="shared" ca="1" si="1084"/>
        <v>32.414285714285661</v>
      </c>
      <c r="I4060" s="17">
        <f t="shared" ca="1" si="1085"/>
        <v>0.87307183781401398</v>
      </c>
      <c r="J4060" s="23">
        <f t="shared" ca="1" si="1076"/>
        <v>46.611764705882329</v>
      </c>
      <c r="K4060" s="19" t="str">
        <f t="shared" ca="1" si="1077"/>
        <v/>
      </c>
      <c r="L4060" s="19" t="str">
        <f t="shared" ca="1" si="1078"/>
        <v/>
      </c>
      <c r="M4060" s="9" t="str">
        <f t="shared" ca="1" si="1079"/>
        <v/>
      </c>
      <c r="N4060" s="9" t="str">
        <f t="shared" ca="1" si="1080"/>
        <v/>
      </c>
      <c r="O4060" s="11">
        <f t="shared" ca="1" si="1073"/>
        <v>41003</v>
      </c>
      <c r="P4060" s="31">
        <f t="shared" ca="1" si="1086"/>
        <v>95</v>
      </c>
      <c r="Q4060" s="9">
        <f t="shared" ca="1" si="1081"/>
        <v>0</v>
      </c>
      <c r="R4060" s="34" t="str">
        <f t="shared" ca="1" si="1087"/>
        <v>BUY</v>
      </c>
    </row>
    <row r="4061" spans="1:18" x14ac:dyDescent="0.3">
      <c r="A4061" s="9">
        <v>4058</v>
      </c>
      <c r="B4061" s="11">
        <f t="shared" ca="1" si="1071"/>
        <v>41008</v>
      </c>
      <c r="C4061" s="17">
        <f t="shared" ca="1" si="1072"/>
        <v>5234.3999999999996</v>
      </c>
      <c r="D4061" s="42">
        <f t="shared" ca="1" si="1082"/>
        <v>-88.5</v>
      </c>
      <c r="E4061" s="15">
        <f t="shared" ca="1" si="1074"/>
        <v>0</v>
      </c>
      <c r="F4061" s="15">
        <f t="shared" ca="1" si="1075"/>
        <v>-88.5</v>
      </c>
      <c r="G4061" s="17">
        <f t="shared" ca="1" si="1083"/>
        <v>28.299999999999923</v>
      </c>
      <c r="H4061" s="17">
        <f t="shared" ca="1" si="1084"/>
        <v>34.264285714285634</v>
      </c>
      <c r="I4061" s="17">
        <f t="shared" ca="1" si="1085"/>
        <v>0.82593287471336219</v>
      </c>
      <c r="J4061" s="23">
        <f t="shared" ca="1" si="1076"/>
        <v>45.233474140883651</v>
      </c>
      <c r="K4061" s="19" t="str">
        <f t="shared" ca="1" si="1077"/>
        <v/>
      </c>
      <c r="L4061" s="19" t="str">
        <f t="shared" ca="1" si="1078"/>
        <v/>
      </c>
      <c r="M4061" s="9" t="str">
        <f t="shared" ca="1" si="1079"/>
        <v/>
      </c>
      <c r="N4061" s="9" t="str">
        <f t="shared" ca="1" si="1080"/>
        <v/>
      </c>
      <c r="O4061" s="11">
        <f t="shared" ca="1" si="1073"/>
        <v>41008</v>
      </c>
      <c r="P4061" s="31">
        <f t="shared" ca="1" si="1086"/>
        <v>95</v>
      </c>
      <c r="Q4061" s="9">
        <f t="shared" ca="1" si="1081"/>
        <v>0</v>
      </c>
      <c r="R4061" s="34" t="str">
        <f t="shared" ca="1" si="1087"/>
        <v>BUY</v>
      </c>
    </row>
    <row r="4062" spans="1:18" x14ac:dyDescent="0.3">
      <c r="A4062" s="9">
        <v>4059</v>
      </c>
      <c r="B4062" s="11">
        <f t="shared" ca="1" si="1071"/>
        <v>41009</v>
      </c>
      <c r="C4062" s="17">
        <f t="shared" ca="1" si="1072"/>
        <v>5243.6</v>
      </c>
      <c r="D4062" s="42">
        <f t="shared" ca="1" si="1082"/>
        <v>9.2000000000007276</v>
      </c>
      <c r="E4062" s="15">
        <f t="shared" ca="1" si="1074"/>
        <v>9.2000000000007276</v>
      </c>
      <c r="F4062" s="15">
        <f t="shared" ca="1" si="1075"/>
        <v>0</v>
      </c>
      <c r="G4062" s="17">
        <f t="shared" ca="1" si="1083"/>
        <v>28.957142857142831</v>
      </c>
      <c r="H4062" s="17">
        <f t="shared" ca="1" si="1084"/>
        <v>29.917857142857105</v>
      </c>
      <c r="I4062" s="17">
        <f t="shared" ca="1" si="1085"/>
        <v>0.96788826548883877</v>
      </c>
      <c r="J4062" s="23">
        <f t="shared" ca="1" si="1076"/>
        <v>49.184106763724607</v>
      </c>
      <c r="K4062" s="19" t="str">
        <f t="shared" ca="1" si="1077"/>
        <v/>
      </c>
      <c r="L4062" s="19" t="str">
        <f t="shared" ca="1" si="1078"/>
        <v/>
      </c>
      <c r="M4062" s="9" t="str">
        <f t="shared" ca="1" si="1079"/>
        <v/>
      </c>
      <c r="N4062" s="9" t="str">
        <f t="shared" ca="1" si="1080"/>
        <v/>
      </c>
      <c r="O4062" s="11">
        <f t="shared" ca="1" si="1073"/>
        <v>41009</v>
      </c>
      <c r="P4062" s="31">
        <f t="shared" ca="1" si="1086"/>
        <v>95</v>
      </c>
      <c r="Q4062" s="9">
        <f t="shared" ca="1" si="1081"/>
        <v>0</v>
      </c>
      <c r="R4062" s="34" t="str">
        <f t="shared" ca="1" si="1087"/>
        <v>BUY</v>
      </c>
    </row>
    <row r="4063" spans="1:18" x14ac:dyDescent="0.3">
      <c r="A4063" s="9">
        <v>4060</v>
      </c>
      <c r="B4063" s="11">
        <f t="shared" ca="1" si="1071"/>
        <v>41010</v>
      </c>
      <c r="C4063" s="17">
        <f t="shared" ca="1" si="1072"/>
        <v>5226.8500000000004</v>
      </c>
      <c r="D4063" s="42">
        <f t="shared" ca="1" si="1082"/>
        <v>-16.75</v>
      </c>
      <c r="E4063" s="15">
        <f t="shared" ca="1" si="1074"/>
        <v>0</v>
      </c>
      <c r="F4063" s="15">
        <f t="shared" ca="1" si="1075"/>
        <v>-16.75</v>
      </c>
      <c r="G4063" s="17">
        <f t="shared" ca="1" si="1083"/>
        <v>27.685714285714248</v>
      </c>
      <c r="H4063" s="17">
        <f t="shared" ca="1" si="1084"/>
        <v>31.114285714285675</v>
      </c>
      <c r="I4063" s="17">
        <f t="shared" ca="1" si="1085"/>
        <v>0.88980716253443515</v>
      </c>
      <c r="J4063" s="23">
        <f t="shared" ca="1" si="1076"/>
        <v>47.084548104956262</v>
      </c>
      <c r="K4063" s="19" t="str">
        <f t="shared" ca="1" si="1077"/>
        <v/>
      </c>
      <c r="L4063" s="19" t="str">
        <f t="shared" ca="1" si="1078"/>
        <v/>
      </c>
      <c r="M4063" s="9" t="str">
        <f t="shared" ca="1" si="1079"/>
        <v/>
      </c>
      <c r="N4063" s="9" t="str">
        <f t="shared" ca="1" si="1080"/>
        <v/>
      </c>
      <c r="O4063" s="11">
        <f t="shared" ca="1" si="1073"/>
        <v>41010</v>
      </c>
      <c r="P4063" s="31">
        <f t="shared" ca="1" si="1086"/>
        <v>95</v>
      </c>
      <c r="Q4063" s="9">
        <f t="shared" ca="1" si="1081"/>
        <v>0</v>
      </c>
      <c r="R4063" s="34" t="str">
        <f t="shared" ca="1" si="1087"/>
        <v>BUY</v>
      </c>
    </row>
    <row r="4064" spans="1:18" x14ac:dyDescent="0.3">
      <c r="A4064" s="9">
        <v>4061</v>
      </c>
      <c r="B4064" s="11">
        <f t="shared" ca="1" si="1071"/>
        <v>41011</v>
      </c>
      <c r="C4064" s="17">
        <f t="shared" ca="1" si="1072"/>
        <v>5276.85</v>
      </c>
      <c r="D4064" s="42">
        <f t="shared" ca="1" si="1082"/>
        <v>50</v>
      </c>
      <c r="E4064" s="15">
        <f t="shared" ca="1" si="1074"/>
        <v>50</v>
      </c>
      <c r="F4064" s="15">
        <f t="shared" ca="1" si="1075"/>
        <v>0</v>
      </c>
      <c r="G4064" s="17">
        <f t="shared" ca="1" si="1083"/>
        <v>24.821428571428573</v>
      </c>
      <c r="H4064" s="17">
        <f t="shared" ca="1" si="1084"/>
        <v>31.114285714285675</v>
      </c>
      <c r="I4064" s="17">
        <f t="shared" ca="1" si="1085"/>
        <v>0.79775022956841246</v>
      </c>
      <c r="J4064" s="23">
        <f t="shared" ca="1" si="1076"/>
        <v>44.374920188992498</v>
      </c>
      <c r="K4064" s="19" t="str">
        <f t="shared" ca="1" si="1077"/>
        <v/>
      </c>
      <c r="L4064" s="19" t="str">
        <f t="shared" ca="1" si="1078"/>
        <v/>
      </c>
      <c r="M4064" s="9" t="str">
        <f t="shared" ca="1" si="1079"/>
        <v/>
      </c>
      <c r="N4064" s="9" t="str">
        <f t="shared" ca="1" si="1080"/>
        <v/>
      </c>
      <c r="O4064" s="11">
        <f t="shared" ca="1" si="1073"/>
        <v>41011</v>
      </c>
      <c r="P4064" s="31">
        <f t="shared" ca="1" si="1086"/>
        <v>95</v>
      </c>
      <c r="Q4064" s="9">
        <f t="shared" ca="1" si="1081"/>
        <v>0</v>
      </c>
      <c r="R4064" s="34" t="str">
        <f t="shared" ca="1" si="1087"/>
        <v>BUY</v>
      </c>
    </row>
    <row r="4065" spans="1:18" x14ac:dyDescent="0.3">
      <c r="A4065" s="9">
        <v>4062</v>
      </c>
      <c r="B4065" s="11">
        <f t="shared" ca="1" si="1071"/>
        <v>41012</v>
      </c>
      <c r="C4065" s="17">
        <f t="shared" ca="1" si="1072"/>
        <v>5207.45</v>
      </c>
      <c r="D4065" s="42">
        <f t="shared" ca="1" si="1082"/>
        <v>-69.400000000000546</v>
      </c>
      <c r="E4065" s="15">
        <f t="shared" ca="1" si="1074"/>
        <v>0</v>
      </c>
      <c r="F4065" s="15">
        <f t="shared" ca="1" si="1075"/>
        <v>-69.400000000000546</v>
      </c>
      <c r="G4065" s="17">
        <f t="shared" ca="1" si="1083"/>
        <v>24.821428571428573</v>
      </c>
      <c r="H4065" s="17">
        <f t="shared" ca="1" si="1084"/>
        <v>26.321428571428573</v>
      </c>
      <c r="I4065" s="17">
        <f t="shared" ca="1" si="1085"/>
        <v>0.94301221166892812</v>
      </c>
      <c r="J4065" s="23">
        <f t="shared" ca="1" si="1076"/>
        <v>48.53351955307263</v>
      </c>
      <c r="K4065" s="19" t="str">
        <f t="shared" ca="1" si="1077"/>
        <v/>
      </c>
      <c r="L4065" s="19" t="str">
        <f t="shared" ca="1" si="1078"/>
        <v/>
      </c>
      <c r="M4065" s="9" t="str">
        <f t="shared" ca="1" si="1079"/>
        <v/>
      </c>
      <c r="N4065" s="9" t="str">
        <f t="shared" ca="1" si="1080"/>
        <v/>
      </c>
      <c r="O4065" s="11">
        <f t="shared" ca="1" si="1073"/>
        <v>41012</v>
      </c>
      <c r="P4065" s="31">
        <f t="shared" ca="1" si="1086"/>
        <v>95</v>
      </c>
      <c r="Q4065" s="9">
        <f t="shared" ca="1" si="1081"/>
        <v>0</v>
      </c>
      <c r="R4065" s="34" t="str">
        <f t="shared" ca="1" si="1087"/>
        <v>BUY</v>
      </c>
    </row>
    <row r="4066" spans="1:18" x14ac:dyDescent="0.3">
      <c r="A4066" s="9">
        <v>4063</v>
      </c>
      <c r="B4066" s="11">
        <f t="shared" ca="1" si="1071"/>
        <v>41015</v>
      </c>
      <c r="C4066" s="17">
        <f t="shared" ca="1" si="1072"/>
        <v>5226.2</v>
      </c>
      <c r="D4066" s="42">
        <f t="shared" ca="1" si="1082"/>
        <v>18.75</v>
      </c>
      <c r="E4066" s="15">
        <f t="shared" ca="1" si="1074"/>
        <v>18.75</v>
      </c>
      <c r="F4066" s="15">
        <f t="shared" ca="1" si="1075"/>
        <v>0</v>
      </c>
      <c r="G4066" s="17">
        <f t="shared" ca="1" si="1083"/>
        <v>22.607142857142858</v>
      </c>
      <c r="H4066" s="17">
        <f t="shared" ca="1" si="1084"/>
        <v>26.321428571428573</v>
      </c>
      <c r="I4066" s="17">
        <f t="shared" ca="1" si="1085"/>
        <v>0.85888738127544095</v>
      </c>
      <c r="J4066" s="23">
        <f t="shared" ca="1" si="1076"/>
        <v>46.204379562043798</v>
      </c>
      <c r="K4066" s="19" t="str">
        <f t="shared" ca="1" si="1077"/>
        <v/>
      </c>
      <c r="L4066" s="19" t="str">
        <f t="shared" ca="1" si="1078"/>
        <v/>
      </c>
      <c r="M4066" s="9" t="str">
        <f t="shared" ca="1" si="1079"/>
        <v/>
      </c>
      <c r="N4066" s="9" t="str">
        <f t="shared" ca="1" si="1080"/>
        <v/>
      </c>
      <c r="O4066" s="11">
        <f t="shared" ca="1" si="1073"/>
        <v>41015</v>
      </c>
      <c r="P4066" s="31">
        <f t="shared" ca="1" si="1086"/>
        <v>95</v>
      </c>
      <c r="Q4066" s="9">
        <f t="shared" ca="1" si="1081"/>
        <v>0</v>
      </c>
      <c r="R4066" s="34" t="str">
        <f t="shared" ca="1" si="1087"/>
        <v>BUY</v>
      </c>
    </row>
    <row r="4067" spans="1:18" x14ac:dyDescent="0.3">
      <c r="A4067" s="9">
        <v>4064</v>
      </c>
      <c r="B4067" s="11">
        <f t="shared" ca="1" si="1071"/>
        <v>41016</v>
      </c>
      <c r="C4067" s="17">
        <f t="shared" ca="1" si="1072"/>
        <v>5289.7</v>
      </c>
      <c r="D4067" s="42">
        <f t="shared" ca="1" si="1082"/>
        <v>63.5</v>
      </c>
      <c r="E4067" s="15">
        <f t="shared" ca="1" si="1074"/>
        <v>63.5</v>
      </c>
      <c r="F4067" s="15">
        <f t="shared" ca="1" si="1075"/>
        <v>0</v>
      </c>
      <c r="G4067" s="17">
        <f t="shared" ca="1" si="1083"/>
        <v>27.142857142857142</v>
      </c>
      <c r="H4067" s="17">
        <f t="shared" ca="1" si="1084"/>
        <v>19.610714285714298</v>
      </c>
      <c r="I4067" s="17">
        <f t="shared" ca="1" si="1085"/>
        <v>1.384083044982698</v>
      </c>
      <c r="J4067" s="23">
        <f t="shared" ca="1" si="1076"/>
        <v>58.055152394775021</v>
      </c>
      <c r="K4067" s="19" t="str">
        <f t="shared" ca="1" si="1077"/>
        <v/>
      </c>
      <c r="L4067" s="19" t="str">
        <f t="shared" ca="1" si="1078"/>
        <v/>
      </c>
      <c r="M4067" s="9" t="str">
        <f t="shared" ca="1" si="1079"/>
        <v/>
      </c>
      <c r="N4067" s="9" t="str">
        <f t="shared" ca="1" si="1080"/>
        <v/>
      </c>
      <c r="O4067" s="11">
        <f t="shared" ca="1" si="1073"/>
        <v>41016</v>
      </c>
      <c r="P4067" s="31">
        <f t="shared" ca="1" si="1086"/>
        <v>95</v>
      </c>
      <c r="Q4067" s="9">
        <f t="shared" ca="1" si="1081"/>
        <v>0</v>
      </c>
      <c r="R4067" s="34" t="str">
        <f t="shared" ca="1" si="1087"/>
        <v>BUY</v>
      </c>
    </row>
    <row r="4068" spans="1:18" x14ac:dyDescent="0.3">
      <c r="A4068" s="9">
        <v>4065</v>
      </c>
      <c r="B4068" s="11">
        <f t="shared" ca="1" si="1071"/>
        <v>41017</v>
      </c>
      <c r="C4068" s="17">
        <f t="shared" ca="1" si="1072"/>
        <v>5300</v>
      </c>
      <c r="D4068" s="42">
        <f t="shared" ca="1" si="1082"/>
        <v>10.300000000000182</v>
      </c>
      <c r="E4068" s="15">
        <f t="shared" ca="1" si="1074"/>
        <v>10.300000000000182</v>
      </c>
      <c r="F4068" s="15">
        <f t="shared" ca="1" si="1075"/>
        <v>0</v>
      </c>
      <c r="G4068" s="17">
        <f t="shared" ca="1" si="1083"/>
        <v>23.67142857142861</v>
      </c>
      <c r="H4068" s="17">
        <f t="shared" ca="1" si="1084"/>
        <v>19.610714285714298</v>
      </c>
      <c r="I4068" s="17">
        <f t="shared" ca="1" si="1085"/>
        <v>1.2070661081770182</v>
      </c>
      <c r="J4068" s="23">
        <f t="shared" ca="1" si="1076"/>
        <v>54.690981104051517</v>
      </c>
      <c r="K4068" s="19" t="str">
        <f t="shared" ca="1" si="1077"/>
        <v/>
      </c>
      <c r="L4068" s="19" t="str">
        <f t="shared" ca="1" si="1078"/>
        <v/>
      </c>
      <c r="M4068" s="9" t="str">
        <f t="shared" ca="1" si="1079"/>
        <v/>
      </c>
      <c r="N4068" s="9" t="str">
        <f t="shared" ca="1" si="1080"/>
        <v/>
      </c>
      <c r="O4068" s="11">
        <f t="shared" ca="1" si="1073"/>
        <v>41017</v>
      </c>
      <c r="P4068" s="31">
        <f t="shared" ca="1" si="1086"/>
        <v>95</v>
      </c>
      <c r="Q4068" s="9">
        <f t="shared" ca="1" si="1081"/>
        <v>0</v>
      </c>
      <c r="R4068" s="34" t="str">
        <f t="shared" ca="1" si="1087"/>
        <v>BUY</v>
      </c>
    </row>
    <row r="4069" spans="1:18" x14ac:dyDescent="0.3">
      <c r="A4069" s="9">
        <v>4066</v>
      </c>
      <c r="B4069" s="11">
        <f t="shared" ca="1" si="1071"/>
        <v>41018</v>
      </c>
      <c r="C4069" s="17">
        <f t="shared" ca="1" si="1072"/>
        <v>5332.4</v>
      </c>
      <c r="D4069" s="42">
        <f t="shared" ca="1" si="1082"/>
        <v>32.399999999999636</v>
      </c>
      <c r="E4069" s="15">
        <f t="shared" ca="1" si="1074"/>
        <v>32.399999999999636</v>
      </c>
      <c r="F4069" s="15">
        <f t="shared" ca="1" si="1075"/>
        <v>0</v>
      </c>
      <c r="G4069" s="17">
        <f t="shared" ca="1" si="1083"/>
        <v>25.985714285714298</v>
      </c>
      <c r="H4069" s="17">
        <f t="shared" ca="1" si="1084"/>
        <v>16.153571428571468</v>
      </c>
      <c r="I4069" s="17">
        <f t="shared" ca="1" si="1085"/>
        <v>1.6086668140614606</v>
      </c>
      <c r="J4069" s="23">
        <f t="shared" ca="1" si="1076"/>
        <v>61.666242901940798</v>
      </c>
      <c r="K4069" s="19" t="str">
        <f t="shared" ca="1" si="1077"/>
        <v/>
      </c>
      <c r="L4069" s="19" t="str">
        <f t="shared" ca="1" si="1078"/>
        <v/>
      </c>
      <c r="M4069" s="9" t="str">
        <f t="shared" ca="1" si="1079"/>
        <v/>
      </c>
      <c r="N4069" s="9" t="str">
        <f t="shared" ca="1" si="1080"/>
        <v/>
      </c>
      <c r="O4069" s="11">
        <f t="shared" ca="1" si="1073"/>
        <v>41018</v>
      </c>
      <c r="P4069" s="31">
        <f t="shared" ca="1" si="1086"/>
        <v>95</v>
      </c>
      <c r="Q4069" s="9">
        <f t="shared" ca="1" si="1081"/>
        <v>0</v>
      </c>
      <c r="R4069" s="34" t="str">
        <f t="shared" ca="1" si="1087"/>
        <v>BUY</v>
      </c>
    </row>
    <row r="4070" spans="1:18" x14ac:dyDescent="0.3">
      <c r="A4070" s="9">
        <v>4067</v>
      </c>
      <c r="B4070" s="11">
        <f t="shared" ca="1" si="1071"/>
        <v>41019</v>
      </c>
      <c r="C4070" s="17">
        <f t="shared" ca="1" si="1072"/>
        <v>5290.85</v>
      </c>
      <c r="D4070" s="42">
        <f t="shared" ca="1" si="1082"/>
        <v>-41.549999999999272</v>
      </c>
      <c r="E4070" s="15">
        <f t="shared" ca="1" si="1074"/>
        <v>0</v>
      </c>
      <c r="F4070" s="15">
        <f t="shared" ca="1" si="1075"/>
        <v>-41.549999999999272</v>
      </c>
      <c r="G4070" s="17">
        <f t="shared" ca="1" si="1083"/>
        <v>25.985714285714298</v>
      </c>
      <c r="H4070" s="17">
        <f t="shared" ca="1" si="1084"/>
        <v>17.985714285714298</v>
      </c>
      <c r="I4070" s="17">
        <f t="shared" ca="1" si="1085"/>
        <v>1.4447974583002379</v>
      </c>
      <c r="J4070" s="23">
        <f t="shared" ca="1" si="1076"/>
        <v>59.096816114359967</v>
      </c>
      <c r="K4070" s="19" t="str">
        <f t="shared" ca="1" si="1077"/>
        <v/>
      </c>
      <c r="L4070" s="19" t="str">
        <f t="shared" ca="1" si="1078"/>
        <v/>
      </c>
      <c r="M4070" s="9" t="str">
        <f t="shared" ca="1" si="1079"/>
        <v/>
      </c>
      <c r="N4070" s="9" t="str">
        <f t="shared" ca="1" si="1080"/>
        <v/>
      </c>
      <c r="O4070" s="11">
        <f t="shared" ca="1" si="1073"/>
        <v>41019</v>
      </c>
      <c r="P4070" s="31">
        <f t="shared" ca="1" si="1086"/>
        <v>95</v>
      </c>
      <c r="Q4070" s="9">
        <f t="shared" ca="1" si="1081"/>
        <v>0</v>
      </c>
      <c r="R4070" s="34" t="str">
        <f t="shared" ca="1" si="1087"/>
        <v>BUY</v>
      </c>
    </row>
    <row r="4071" spans="1:18" x14ac:dyDescent="0.3">
      <c r="A4071" s="9">
        <v>4068</v>
      </c>
      <c r="B4071" s="11">
        <f t="shared" ca="1" si="1071"/>
        <v>41022</v>
      </c>
      <c r="C4071" s="17">
        <f t="shared" ca="1" si="1072"/>
        <v>5200.6000000000004</v>
      </c>
      <c r="D4071" s="42">
        <f t="shared" ca="1" si="1082"/>
        <v>-90.25</v>
      </c>
      <c r="E4071" s="15">
        <f t="shared" ca="1" si="1074"/>
        <v>0</v>
      </c>
      <c r="F4071" s="15">
        <f t="shared" ca="1" si="1075"/>
        <v>-90.25</v>
      </c>
      <c r="G4071" s="17">
        <f t="shared" ca="1" si="1083"/>
        <v>17.650000000000027</v>
      </c>
      <c r="H4071" s="17">
        <f t="shared" ca="1" si="1084"/>
        <v>24.432142857142871</v>
      </c>
      <c r="I4071" s="17">
        <f t="shared" ca="1" si="1085"/>
        <v>0.72240900453150192</v>
      </c>
      <c r="J4071" s="23">
        <f t="shared" ca="1" si="1076"/>
        <v>41.941780531273892</v>
      </c>
      <c r="K4071" s="19" t="str">
        <f t="shared" ca="1" si="1077"/>
        <v/>
      </c>
      <c r="L4071" s="19" t="str">
        <f t="shared" ca="1" si="1078"/>
        <v/>
      </c>
      <c r="M4071" s="9" t="str">
        <f t="shared" ca="1" si="1079"/>
        <v/>
      </c>
      <c r="N4071" s="9" t="str">
        <f t="shared" ca="1" si="1080"/>
        <v/>
      </c>
      <c r="O4071" s="11">
        <f t="shared" ca="1" si="1073"/>
        <v>41022</v>
      </c>
      <c r="P4071" s="31">
        <f t="shared" ca="1" si="1086"/>
        <v>95</v>
      </c>
      <c r="Q4071" s="9">
        <f t="shared" ca="1" si="1081"/>
        <v>0</v>
      </c>
      <c r="R4071" s="34" t="str">
        <f t="shared" ca="1" si="1087"/>
        <v>BUY</v>
      </c>
    </row>
    <row r="4072" spans="1:18" x14ac:dyDescent="0.3">
      <c r="A4072" s="9">
        <v>4069</v>
      </c>
      <c r="B4072" s="11">
        <f t="shared" ca="1" si="1071"/>
        <v>41023</v>
      </c>
      <c r="C4072" s="17">
        <f t="shared" ca="1" si="1072"/>
        <v>5222.6499999999996</v>
      </c>
      <c r="D4072" s="42">
        <f t="shared" ca="1" si="1082"/>
        <v>22.049999999999272</v>
      </c>
      <c r="E4072" s="15">
        <f t="shared" ca="1" si="1074"/>
        <v>22.049999999999272</v>
      </c>
      <c r="F4072" s="15">
        <f t="shared" ca="1" si="1075"/>
        <v>0</v>
      </c>
      <c r="G4072" s="17">
        <f t="shared" ca="1" si="1083"/>
        <v>17.628571428571441</v>
      </c>
      <c r="H4072" s="17">
        <f t="shared" ca="1" si="1084"/>
        <v>24.432142857142871</v>
      </c>
      <c r="I4072" s="17">
        <f t="shared" ca="1" si="1085"/>
        <v>0.72153193977488683</v>
      </c>
      <c r="J4072" s="23">
        <f t="shared" ca="1" si="1076"/>
        <v>41.912201749172119</v>
      </c>
      <c r="K4072" s="19" t="str">
        <f t="shared" ca="1" si="1077"/>
        <v/>
      </c>
      <c r="L4072" s="19" t="str">
        <f t="shared" ca="1" si="1078"/>
        <v/>
      </c>
      <c r="M4072" s="9" t="str">
        <f t="shared" ca="1" si="1079"/>
        <v/>
      </c>
      <c r="N4072" s="9" t="str">
        <f t="shared" ca="1" si="1080"/>
        <v/>
      </c>
      <c r="O4072" s="11">
        <f t="shared" ca="1" si="1073"/>
        <v>41023</v>
      </c>
      <c r="P4072" s="31">
        <f t="shared" ca="1" si="1086"/>
        <v>95</v>
      </c>
      <c r="Q4072" s="9">
        <f t="shared" ca="1" si="1081"/>
        <v>0</v>
      </c>
      <c r="R4072" s="34" t="str">
        <f t="shared" ca="1" si="1087"/>
        <v>BUY</v>
      </c>
    </row>
    <row r="4073" spans="1:18" x14ac:dyDescent="0.3">
      <c r="A4073" s="9">
        <v>4070</v>
      </c>
      <c r="B4073" s="11">
        <f t="shared" ca="1" si="1071"/>
        <v>41024</v>
      </c>
      <c r="C4073" s="17">
        <f t="shared" ca="1" si="1072"/>
        <v>5202</v>
      </c>
      <c r="D4073" s="42">
        <f t="shared" ca="1" si="1082"/>
        <v>-20.649999999999636</v>
      </c>
      <c r="E4073" s="15">
        <f t="shared" ca="1" si="1074"/>
        <v>0</v>
      </c>
      <c r="F4073" s="15">
        <f t="shared" ca="1" si="1075"/>
        <v>-20.649999999999636</v>
      </c>
      <c r="G4073" s="17">
        <f t="shared" ca="1" si="1083"/>
        <v>14.728571428571415</v>
      </c>
      <c r="H4073" s="17">
        <f t="shared" ca="1" si="1084"/>
        <v>25.907142857142844</v>
      </c>
      <c r="I4073" s="17">
        <f t="shared" ca="1" si="1085"/>
        <v>0.56851392335263284</v>
      </c>
      <c r="J4073" s="23">
        <f t="shared" ca="1" si="1076"/>
        <v>36.245385832307953</v>
      </c>
      <c r="K4073" s="19" t="str">
        <f t="shared" ca="1" si="1077"/>
        <v/>
      </c>
      <c r="L4073" s="19" t="str">
        <f t="shared" ca="1" si="1078"/>
        <v/>
      </c>
      <c r="M4073" s="9" t="str">
        <f t="shared" ca="1" si="1079"/>
        <v/>
      </c>
      <c r="N4073" s="9" t="str">
        <f t="shared" ca="1" si="1080"/>
        <v/>
      </c>
      <c r="O4073" s="11">
        <f t="shared" ca="1" si="1073"/>
        <v>41024</v>
      </c>
      <c r="P4073" s="31">
        <f t="shared" ca="1" si="1086"/>
        <v>95</v>
      </c>
      <c r="Q4073" s="9">
        <f t="shared" ca="1" si="1081"/>
        <v>0</v>
      </c>
      <c r="R4073" s="34" t="str">
        <f t="shared" ca="1" si="1087"/>
        <v>BUY</v>
      </c>
    </row>
    <row r="4074" spans="1:18" x14ac:dyDescent="0.3">
      <c r="A4074" s="9">
        <v>4071</v>
      </c>
      <c r="B4074" s="11">
        <f t="shared" ca="1" si="1071"/>
        <v>41025</v>
      </c>
      <c r="C4074" s="17">
        <f t="shared" ca="1" si="1072"/>
        <v>5189</v>
      </c>
      <c r="D4074" s="42">
        <f t="shared" ca="1" si="1082"/>
        <v>-13</v>
      </c>
      <c r="E4074" s="15">
        <f t="shared" ca="1" si="1074"/>
        <v>0</v>
      </c>
      <c r="F4074" s="15">
        <f t="shared" ca="1" si="1075"/>
        <v>-13</v>
      </c>
      <c r="G4074" s="17">
        <f t="shared" ca="1" si="1083"/>
        <v>14.728571428571415</v>
      </c>
      <c r="H4074" s="17">
        <f t="shared" ca="1" si="1084"/>
        <v>24.292857142857105</v>
      </c>
      <c r="I4074" s="17">
        <f t="shared" ca="1" si="1085"/>
        <v>0.60629226698030025</v>
      </c>
      <c r="J4074" s="23">
        <f t="shared" ca="1" si="1076"/>
        <v>37.744828848617992</v>
      </c>
      <c r="K4074" s="19" t="str">
        <f t="shared" ca="1" si="1077"/>
        <v/>
      </c>
      <c r="L4074" s="19" t="str">
        <f t="shared" ca="1" si="1078"/>
        <v/>
      </c>
      <c r="M4074" s="9" t="str">
        <f t="shared" ca="1" si="1079"/>
        <v/>
      </c>
      <c r="N4074" s="9" t="str">
        <f t="shared" ca="1" si="1080"/>
        <v/>
      </c>
      <c r="O4074" s="11">
        <f t="shared" ca="1" si="1073"/>
        <v>41025</v>
      </c>
      <c r="P4074" s="31">
        <f t="shared" ca="1" si="1086"/>
        <v>95</v>
      </c>
      <c r="Q4074" s="9">
        <f t="shared" ca="1" si="1081"/>
        <v>0</v>
      </c>
      <c r="R4074" s="34" t="str">
        <f t="shared" ca="1" si="1087"/>
        <v>BUY</v>
      </c>
    </row>
    <row r="4075" spans="1:18" x14ac:dyDescent="0.3">
      <c r="A4075" s="9">
        <v>4072</v>
      </c>
      <c r="B4075" s="11">
        <f t="shared" ca="1" si="1071"/>
        <v>41026</v>
      </c>
      <c r="C4075" s="17">
        <f t="shared" ca="1" si="1072"/>
        <v>5190.6000000000004</v>
      </c>
      <c r="D4075" s="42">
        <f t="shared" ca="1" si="1082"/>
        <v>1.6000000000003638</v>
      </c>
      <c r="E4075" s="15">
        <f t="shared" ca="1" si="1074"/>
        <v>1.6000000000003638</v>
      </c>
      <c r="F4075" s="15">
        <f t="shared" ca="1" si="1075"/>
        <v>0</v>
      </c>
      <c r="G4075" s="17">
        <f t="shared" ca="1" si="1083"/>
        <v>14.842857142857156</v>
      </c>
      <c r="H4075" s="17">
        <f t="shared" ca="1" si="1084"/>
        <v>17.971428571428532</v>
      </c>
      <c r="I4075" s="17">
        <f t="shared" ca="1" si="1085"/>
        <v>0.82591414944356367</v>
      </c>
      <c r="J4075" s="23">
        <f t="shared" ca="1" si="1076"/>
        <v>45.2329124945582</v>
      </c>
      <c r="K4075" s="19" t="str">
        <f t="shared" ca="1" si="1077"/>
        <v/>
      </c>
      <c r="L4075" s="19" t="str">
        <f t="shared" ca="1" si="1078"/>
        <v/>
      </c>
      <c r="M4075" s="9" t="str">
        <f t="shared" ca="1" si="1079"/>
        <v/>
      </c>
      <c r="N4075" s="9" t="str">
        <f t="shared" ca="1" si="1080"/>
        <v/>
      </c>
      <c r="O4075" s="11">
        <f t="shared" ca="1" si="1073"/>
        <v>41026</v>
      </c>
      <c r="P4075" s="31">
        <f t="shared" ca="1" si="1086"/>
        <v>95</v>
      </c>
      <c r="Q4075" s="9">
        <f t="shared" ca="1" si="1081"/>
        <v>0</v>
      </c>
      <c r="R4075" s="34" t="str">
        <f t="shared" ca="1" si="1087"/>
        <v>BUY</v>
      </c>
    </row>
    <row r="4076" spans="1:18" x14ac:dyDescent="0.3">
      <c r="A4076" s="9">
        <v>4073</v>
      </c>
      <c r="B4076" s="11">
        <f t="shared" ca="1" si="1071"/>
        <v>41029</v>
      </c>
      <c r="C4076" s="17">
        <f t="shared" ca="1" si="1072"/>
        <v>5248.15</v>
      </c>
      <c r="D4076" s="42">
        <f t="shared" ca="1" si="1082"/>
        <v>57.549999999999272</v>
      </c>
      <c r="E4076" s="15">
        <f t="shared" ca="1" si="1074"/>
        <v>57.549999999999272</v>
      </c>
      <c r="F4076" s="15">
        <f t="shared" ca="1" si="1075"/>
        <v>0</v>
      </c>
      <c r="G4076" s="17">
        <f t="shared" ca="1" si="1083"/>
        <v>18.296428571428482</v>
      </c>
      <c r="H4076" s="17">
        <f t="shared" ca="1" si="1084"/>
        <v>17.971428571428532</v>
      </c>
      <c r="I4076" s="17">
        <f t="shared" ca="1" si="1085"/>
        <v>1.0180842607313167</v>
      </c>
      <c r="J4076" s="23">
        <f t="shared" ca="1" si="1076"/>
        <v>50.448055145248574</v>
      </c>
      <c r="K4076" s="19" t="str">
        <f t="shared" ca="1" si="1077"/>
        <v/>
      </c>
      <c r="L4076" s="19" t="str">
        <f t="shared" ca="1" si="1078"/>
        <v/>
      </c>
      <c r="M4076" s="9" t="str">
        <f t="shared" ca="1" si="1079"/>
        <v/>
      </c>
      <c r="N4076" s="9" t="str">
        <f t="shared" ca="1" si="1080"/>
        <v/>
      </c>
      <c r="O4076" s="11">
        <f t="shared" ca="1" si="1073"/>
        <v>41029</v>
      </c>
      <c r="P4076" s="31">
        <f t="shared" ca="1" si="1086"/>
        <v>95</v>
      </c>
      <c r="Q4076" s="9">
        <f t="shared" ca="1" si="1081"/>
        <v>0</v>
      </c>
      <c r="R4076" s="34" t="str">
        <f t="shared" ca="1" si="1087"/>
        <v>BUY</v>
      </c>
    </row>
    <row r="4077" spans="1:18" x14ac:dyDescent="0.3">
      <c r="A4077" s="9">
        <v>4074</v>
      </c>
      <c r="B4077" s="11">
        <f t="shared" ca="1" si="1071"/>
        <v>41031</v>
      </c>
      <c r="C4077" s="17">
        <f t="shared" ca="1" si="1072"/>
        <v>5239.1499999999996</v>
      </c>
      <c r="D4077" s="42">
        <f t="shared" ca="1" si="1082"/>
        <v>-9</v>
      </c>
      <c r="E4077" s="15">
        <f t="shared" ca="1" si="1074"/>
        <v>0</v>
      </c>
      <c r="F4077" s="15">
        <f t="shared" ca="1" si="1075"/>
        <v>-9</v>
      </c>
      <c r="G4077" s="17">
        <f t="shared" ca="1" si="1083"/>
        <v>18.296428571428482</v>
      </c>
      <c r="H4077" s="17">
        <f t="shared" ca="1" si="1084"/>
        <v>17.417857142857105</v>
      </c>
      <c r="I4077" s="17">
        <f t="shared" ca="1" si="1085"/>
        <v>1.0504408447816251</v>
      </c>
      <c r="J4077" s="23">
        <f t="shared" ca="1" si="1076"/>
        <v>51.229999999999933</v>
      </c>
      <c r="K4077" s="19" t="str">
        <f t="shared" ca="1" si="1077"/>
        <v/>
      </c>
      <c r="L4077" s="19" t="str">
        <f t="shared" ca="1" si="1078"/>
        <v/>
      </c>
      <c r="M4077" s="9" t="str">
        <f t="shared" ca="1" si="1079"/>
        <v/>
      </c>
      <c r="N4077" s="9" t="str">
        <f t="shared" ca="1" si="1080"/>
        <v/>
      </c>
      <c r="O4077" s="11">
        <f t="shared" ca="1" si="1073"/>
        <v>41031</v>
      </c>
      <c r="P4077" s="31">
        <f t="shared" ca="1" si="1086"/>
        <v>95</v>
      </c>
      <c r="Q4077" s="9">
        <f t="shared" ca="1" si="1081"/>
        <v>0</v>
      </c>
      <c r="R4077" s="34" t="str">
        <f t="shared" ca="1" si="1087"/>
        <v>BUY</v>
      </c>
    </row>
    <row r="4078" spans="1:18" x14ac:dyDescent="0.3">
      <c r="A4078" s="9">
        <v>4075</v>
      </c>
      <c r="B4078" s="11">
        <f t="shared" ca="1" si="1071"/>
        <v>41032</v>
      </c>
      <c r="C4078" s="17">
        <f t="shared" ca="1" si="1072"/>
        <v>5188.3999999999996</v>
      </c>
      <c r="D4078" s="42">
        <f t="shared" ca="1" si="1082"/>
        <v>-50.75</v>
      </c>
      <c r="E4078" s="15">
        <f t="shared" ca="1" si="1074"/>
        <v>0</v>
      </c>
      <c r="F4078" s="15">
        <f t="shared" ca="1" si="1075"/>
        <v>-50.75</v>
      </c>
      <c r="G4078" s="17">
        <f t="shared" ca="1" si="1083"/>
        <v>14.724999999999909</v>
      </c>
      <c r="H4078" s="17">
        <f t="shared" ca="1" si="1084"/>
        <v>21.042857142857105</v>
      </c>
      <c r="I4078" s="17">
        <f t="shared" ca="1" si="1085"/>
        <v>0.69976238968092019</v>
      </c>
      <c r="J4078" s="23">
        <f t="shared" ca="1" si="1076"/>
        <v>41.168247628557054</v>
      </c>
      <c r="K4078" s="19" t="str">
        <f t="shared" ca="1" si="1077"/>
        <v/>
      </c>
      <c r="L4078" s="19" t="str">
        <f t="shared" ca="1" si="1078"/>
        <v/>
      </c>
      <c r="M4078" s="9" t="str">
        <f t="shared" ca="1" si="1079"/>
        <v/>
      </c>
      <c r="N4078" s="9" t="str">
        <f t="shared" ca="1" si="1080"/>
        <v/>
      </c>
      <c r="O4078" s="11">
        <f t="shared" ca="1" si="1073"/>
        <v>41032</v>
      </c>
      <c r="P4078" s="31">
        <f t="shared" ca="1" si="1086"/>
        <v>95</v>
      </c>
      <c r="Q4078" s="9">
        <f t="shared" ca="1" si="1081"/>
        <v>0</v>
      </c>
      <c r="R4078" s="34" t="str">
        <f t="shared" ca="1" si="1087"/>
        <v>BUY</v>
      </c>
    </row>
    <row r="4079" spans="1:18" x14ac:dyDescent="0.3">
      <c r="A4079" s="9">
        <v>4076</v>
      </c>
      <c r="B4079" s="11">
        <f t="shared" ca="1" si="1071"/>
        <v>41033</v>
      </c>
      <c r="C4079" s="17">
        <f t="shared" ca="1" si="1072"/>
        <v>5086.8500000000004</v>
      </c>
      <c r="D4079" s="42">
        <f t="shared" ca="1" si="1082"/>
        <v>-101.54999999999927</v>
      </c>
      <c r="E4079" s="15">
        <f t="shared" ca="1" si="1074"/>
        <v>0</v>
      </c>
      <c r="F4079" s="15">
        <f t="shared" ca="1" si="1075"/>
        <v>-101.54999999999927</v>
      </c>
      <c r="G4079" s="17">
        <f t="shared" ca="1" si="1083"/>
        <v>14.724999999999909</v>
      </c>
      <c r="H4079" s="17">
        <f t="shared" ca="1" si="1084"/>
        <v>23.339285714285584</v>
      </c>
      <c r="I4079" s="17">
        <f t="shared" ca="1" si="1085"/>
        <v>0.63091048201989253</v>
      </c>
      <c r="J4079" s="23">
        <f t="shared" ca="1" si="1076"/>
        <v>38.684556201914042</v>
      </c>
      <c r="K4079" s="19" t="str">
        <f t="shared" ca="1" si="1077"/>
        <v/>
      </c>
      <c r="L4079" s="19" t="str">
        <f t="shared" ca="1" si="1078"/>
        <v/>
      </c>
      <c r="M4079" s="9" t="str">
        <f t="shared" ca="1" si="1079"/>
        <v/>
      </c>
      <c r="N4079" s="9" t="str">
        <f t="shared" ca="1" si="1080"/>
        <v/>
      </c>
      <c r="O4079" s="11">
        <f t="shared" ca="1" si="1073"/>
        <v>41033</v>
      </c>
      <c r="P4079" s="31">
        <f t="shared" ca="1" si="1086"/>
        <v>95</v>
      </c>
      <c r="Q4079" s="9">
        <f t="shared" ca="1" si="1081"/>
        <v>0</v>
      </c>
      <c r="R4079" s="34" t="str">
        <f t="shared" ca="1" si="1087"/>
        <v>BUY</v>
      </c>
    </row>
    <row r="4080" spans="1:18" x14ac:dyDescent="0.3">
      <c r="A4080" s="9">
        <v>4077</v>
      </c>
      <c r="B4080" s="11">
        <f t="shared" ca="1" si="1071"/>
        <v>41036</v>
      </c>
      <c r="C4080" s="17">
        <f t="shared" ca="1" si="1072"/>
        <v>5114.1499999999996</v>
      </c>
      <c r="D4080" s="42">
        <f t="shared" ca="1" si="1082"/>
        <v>27.299999999999272</v>
      </c>
      <c r="E4080" s="15">
        <f t="shared" ca="1" si="1074"/>
        <v>27.299999999999272</v>
      </c>
      <c r="F4080" s="15">
        <f t="shared" ca="1" si="1075"/>
        <v>0</v>
      </c>
      <c r="G4080" s="17">
        <f t="shared" ca="1" si="1083"/>
        <v>15.335714285714143</v>
      </c>
      <c r="H4080" s="17">
        <f t="shared" ca="1" si="1084"/>
        <v>23.339285714285584</v>
      </c>
      <c r="I4080" s="17">
        <f t="shared" ca="1" si="1085"/>
        <v>0.6570772762050473</v>
      </c>
      <c r="J4080" s="23">
        <f t="shared" ca="1" si="1076"/>
        <v>39.652784190599235</v>
      </c>
      <c r="K4080" s="19" t="str">
        <f t="shared" ca="1" si="1077"/>
        <v/>
      </c>
      <c r="L4080" s="19" t="str">
        <f t="shared" ca="1" si="1078"/>
        <v/>
      </c>
      <c r="M4080" s="9" t="str">
        <f t="shared" ca="1" si="1079"/>
        <v/>
      </c>
      <c r="N4080" s="9" t="str">
        <f t="shared" ca="1" si="1080"/>
        <v/>
      </c>
      <c r="O4080" s="11">
        <f t="shared" ca="1" si="1073"/>
        <v>41036</v>
      </c>
      <c r="P4080" s="31">
        <f t="shared" ca="1" si="1086"/>
        <v>95</v>
      </c>
      <c r="Q4080" s="9">
        <f t="shared" ca="1" si="1081"/>
        <v>0</v>
      </c>
      <c r="R4080" s="34" t="str">
        <f t="shared" ca="1" si="1087"/>
        <v>BUY</v>
      </c>
    </row>
    <row r="4081" spans="1:18" x14ac:dyDescent="0.3">
      <c r="A4081" s="9">
        <v>4078</v>
      </c>
      <c r="B4081" s="11">
        <f t="shared" ca="1" si="1071"/>
        <v>41037</v>
      </c>
      <c r="C4081" s="17">
        <f t="shared" ca="1" si="1072"/>
        <v>4999.95</v>
      </c>
      <c r="D4081" s="42">
        <f t="shared" ca="1" si="1082"/>
        <v>-114.19999999999982</v>
      </c>
      <c r="E4081" s="15">
        <f t="shared" ca="1" si="1074"/>
        <v>0</v>
      </c>
      <c r="F4081" s="15">
        <f t="shared" ca="1" si="1075"/>
        <v>-114.19999999999982</v>
      </c>
      <c r="G4081" s="17">
        <f t="shared" ca="1" si="1083"/>
        <v>10.799999999999857</v>
      </c>
      <c r="H4081" s="17">
        <f t="shared" ca="1" si="1084"/>
        <v>31.496428571428428</v>
      </c>
      <c r="I4081" s="17">
        <f t="shared" ca="1" si="1085"/>
        <v>0.34289601995690822</v>
      </c>
      <c r="J4081" s="23">
        <f t="shared" ca="1" si="1076"/>
        <v>25.534070759098029</v>
      </c>
      <c r="K4081" s="19" t="str">
        <f t="shared" ca="1" si="1077"/>
        <v>BUY</v>
      </c>
      <c r="L4081" s="19" t="str">
        <f t="shared" ca="1" si="1078"/>
        <v/>
      </c>
      <c r="M4081" s="9" t="str">
        <f t="shared" ca="1" si="1079"/>
        <v/>
      </c>
      <c r="N4081" s="9" t="str">
        <f t="shared" ca="1" si="1080"/>
        <v/>
      </c>
      <c r="O4081" s="11">
        <f t="shared" ca="1" si="1073"/>
        <v>41037</v>
      </c>
      <c r="P4081" s="31">
        <f t="shared" ca="1" si="1086"/>
        <v>95</v>
      </c>
      <c r="Q4081" s="9">
        <f t="shared" ca="1" si="1081"/>
        <v>0</v>
      </c>
      <c r="R4081" s="34" t="str">
        <f t="shared" ca="1" si="1087"/>
        <v>BUY</v>
      </c>
    </row>
    <row r="4082" spans="1:18" x14ac:dyDescent="0.3">
      <c r="A4082" s="9">
        <v>4079</v>
      </c>
      <c r="B4082" s="11">
        <f t="shared" ca="1" si="1071"/>
        <v>41038</v>
      </c>
      <c r="C4082" s="17">
        <f t="shared" ca="1" si="1072"/>
        <v>4974.8</v>
      </c>
      <c r="D4082" s="42">
        <f t="shared" ca="1" si="1082"/>
        <v>-25.149999999999636</v>
      </c>
      <c r="E4082" s="15">
        <f t="shared" ca="1" si="1074"/>
        <v>0</v>
      </c>
      <c r="F4082" s="15">
        <f t="shared" ca="1" si="1075"/>
        <v>-25.149999999999636</v>
      </c>
      <c r="G4082" s="17">
        <f t="shared" ca="1" si="1083"/>
        <v>10.064285714285559</v>
      </c>
      <c r="H4082" s="17">
        <f t="shared" ca="1" si="1084"/>
        <v>33.292857142856974</v>
      </c>
      <c r="I4082" s="17">
        <f t="shared" ca="1" si="1085"/>
        <v>0.30229564471143217</v>
      </c>
      <c r="J4082" s="23">
        <f t="shared" ca="1" si="1076"/>
        <v>23.212520593080541</v>
      </c>
      <c r="K4082" s="19" t="str">
        <f t="shared" ca="1" si="1077"/>
        <v>BUY</v>
      </c>
      <c r="L4082" s="19" t="str">
        <f t="shared" ca="1" si="1078"/>
        <v/>
      </c>
      <c r="M4082" s="9" t="str">
        <f t="shared" ca="1" si="1079"/>
        <v/>
      </c>
      <c r="N4082" s="9" t="str">
        <f t="shared" ca="1" si="1080"/>
        <v/>
      </c>
      <c r="O4082" s="11">
        <f t="shared" ca="1" si="1073"/>
        <v>41038</v>
      </c>
      <c r="P4082" s="31">
        <f t="shared" ca="1" si="1086"/>
        <v>95</v>
      </c>
      <c r="Q4082" s="9">
        <f t="shared" ca="1" si="1081"/>
        <v>0</v>
      </c>
      <c r="R4082" s="34" t="str">
        <f t="shared" ca="1" si="1087"/>
        <v>BUY</v>
      </c>
    </row>
    <row r="4083" spans="1:18" x14ac:dyDescent="0.3">
      <c r="A4083" s="9">
        <v>4080</v>
      </c>
      <c r="B4083" s="11">
        <f t="shared" ca="1" si="1071"/>
        <v>41039</v>
      </c>
      <c r="C4083" s="17">
        <f t="shared" ca="1" si="1072"/>
        <v>4965.7</v>
      </c>
      <c r="D4083" s="42">
        <f t="shared" ca="1" si="1082"/>
        <v>-9.1000000000003638</v>
      </c>
      <c r="E4083" s="15">
        <f t="shared" ca="1" si="1074"/>
        <v>0</v>
      </c>
      <c r="F4083" s="15">
        <f t="shared" ca="1" si="1075"/>
        <v>-9.1000000000003638</v>
      </c>
      <c r="G4083" s="17">
        <f t="shared" ca="1" si="1083"/>
        <v>7.7499999999998703</v>
      </c>
      <c r="H4083" s="17">
        <f t="shared" ca="1" si="1084"/>
        <v>33.942857142857001</v>
      </c>
      <c r="I4083" s="17">
        <f t="shared" ca="1" si="1085"/>
        <v>0.22832491582491296</v>
      </c>
      <c r="J4083" s="23">
        <f t="shared" ca="1" si="1076"/>
        <v>18.588315915709941</v>
      </c>
      <c r="K4083" s="19" t="str">
        <f t="shared" ca="1" si="1077"/>
        <v>BUY</v>
      </c>
      <c r="L4083" s="19" t="str">
        <f t="shared" ca="1" si="1078"/>
        <v/>
      </c>
      <c r="M4083" s="9" t="str">
        <f t="shared" ca="1" si="1079"/>
        <v/>
      </c>
      <c r="N4083" s="9" t="str">
        <f t="shared" ca="1" si="1080"/>
        <v/>
      </c>
      <c r="O4083" s="11">
        <f t="shared" ca="1" si="1073"/>
        <v>41039</v>
      </c>
      <c r="P4083" s="31">
        <f t="shared" ca="1" si="1086"/>
        <v>95</v>
      </c>
      <c r="Q4083" s="9">
        <f t="shared" ca="1" si="1081"/>
        <v>0</v>
      </c>
      <c r="R4083" s="34" t="str">
        <f t="shared" ca="1" si="1087"/>
        <v>BUY</v>
      </c>
    </row>
    <row r="4084" spans="1:18" x14ac:dyDescent="0.3">
      <c r="A4084" s="9">
        <v>4081</v>
      </c>
      <c r="B4084" s="11">
        <f t="shared" ca="1" si="1071"/>
        <v>41040</v>
      </c>
      <c r="C4084" s="17">
        <f t="shared" ca="1" si="1072"/>
        <v>4928.8999999999996</v>
      </c>
      <c r="D4084" s="42">
        <f t="shared" ca="1" si="1082"/>
        <v>-36.800000000000182</v>
      </c>
      <c r="E4084" s="15">
        <f t="shared" ca="1" si="1074"/>
        <v>0</v>
      </c>
      <c r="F4084" s="15">
        <f t="shared" ca="1" si="1075"/>
        <v>-36.800000000000182</v>
      </c>
      <c r="G4084" s="17">
        <f t="shared" ca="1" si="1083"/>
        <v>7.7499999999998703</v>
      </c>
      <c r="H4084" s="17">
        <f t="shared" ca="1" si="1084"/>
        <v>33.60357142857135</v>
      </c>
      <c r="I4084" s="17">
        <f t="shared" ca="1" si="1085"/>
        <v>0.23063024763523954</v>
      </c>
      <c r="J4084" s="23">
        <f t="shared" ca="1" si="1076"/>
        <v>18.740823905345664</v>
      </c>
      <c r="K4084" s="19" t="str">
        <f t="shared" ca="1" si="1077"/>
        <v>BUY</v>
      </c>
      <c r="L4084" s="19" t="str">
        <f t="shared" ca="1" si="1078"/>
        <v/>
      </c>
      <c r="M4084" s="9" t="str">
        <f t="shared" ca="1" si="1079"/>
        <v/>
      </c>
      <c r="N4084" s="9" t="str">
        <f t="shared" ca="1" si="1080"/>
        <v/>
      </c>
      <c r="O4084" s="11">
        <f t="shared" ca="1" si="1073"/>
        <v>41040</v>
      </c>
      <c r="P4084" s="31">
        <f t="shared" ca="1" si="1086"/>
        <v>95</v>
      </c>
      <c r="Q4084" s="9">
        <f t="shared" ca="1" si="1081"/>
        <v>0</v>
      </c>
      <c r="R4084" s="34" t="str">
        <f t="shared" ca="1" si="1087"/>
        <v>BUY</v>
      </c>
    </row>
    <row r="4085" spans="1:18" x14ac:dyDescent="0.3">
      <c r="A4085" s="9">
        <v>4082</v>
      </c>
      <c r="B4085" s="11">
        <f t="shared" ca="1" si="1071"/>
        <v>41043</v>
      </c>
      <c r="C4085" s="17">
        <f t="shared" ca="1" si="1072"/>
        <v>4907.8</v>
      </c>
      <c r="D4085" s="42">
        <f t="shared" ca="1" si="1082"/>
        <v>-21.099999999999454</v>
      </c>
      <c r="E4085" s="15">
        <f t="shared" ca="1" si="1074"/>
        <v>0</v>
      </c>
      <c r="F4085" s="15">
        <f t="shared" ca="1" si="1075"/>
        <v>-21.099999999999454</v>
      </c>
      <c r="G4085" s="17">
        <f t="shared" ca="1" si="1083"/>
        <v>7.7499999999998703</v>
      </c>
      <c r="H4085" s="17">
        <f t="shared" ca="1" si="1084"/>
        <v>28.664285714285597</v>
      </c>
      <c r="I4085" s="17">
        <f t="shared" ca="1" si="1085"/>
        <v>0.270371293296782</v>
      </c>
      <c r="J4085" s="23">
        <f t="shared" ca="1" si="1076"/>
        <v>21.282856021969181</v>
      </c>
      <c r="K4085" s="19" t="str">
        <f t="shared" ca="1" si="1077"/>
        <v>BUY</v>
      </c>
      <c r="L4085" s="19" t="str">
        <f t="shared" ca="1" si="1078"/>
        <v/>
      </c>
      <c r="M4085" s="9" t="str">
        <f t="shared" ca="1" si="1079"/>
        <v/>
      </c>
      <c r="N4085" s="9" t="str">
        <f t="shared" ca="1" si="1080"/>
        <v/>
      </c>
      <c r="O4085" s="11">
        <f t="shared" ca="1" si="1073"/>
        <v>41043</v>
      </c>
      <c r="P4085" s="31">
        <f t="shared" ca="1" si="1086"/>
        <v>95</v>
      </c>
      <c r="Q4085" s="9">
        <f t="shared" ca="1" si="1081"/>
        <v>0</v>
      </c>
      <c r="R4085" s="34" t="str">
        <f t="shared" ca="1" si="1087"/>
        <v>BUY</v>
      </c>
    </row>
    <row r="4086" spans="1:18" x14ac:dyDescent="0.3">
      <c r="A4086" s="9">
        <v>4083</v>
      </c>
      <c r="B4086" s="11">
        <f t="shared" ca="1" si="1071"/>
        <v>41044</v>
      </c>
      <c r="C4086" s="17">
        <f t="shared" ca="1" si="1072"/>
        <v>4942.8</v>
      </c>
      <c r="D4086" s="42">
        <f t="shared" ca="1" si="1082"/>
        <v>35</v>
      </c>
      <c r="E4086" s="15">
        <f t="shared" ca="1" si="1074"/>
        <v>35</v>
      </c>
      <c r="F4086" s="15">
        <f t="shared" ca="1" si="1075"/>
        <v>0</v>
      </c>
      <c r="G4086" s="17">
        <f t="shared" ca="1" si="1083"/>
        <v>8.6749999999999226</v>
      </c>
      <c r="H4086" s="17">
        <f t="shared" ca="1" si="1084"/>
        <v>28.664285714285597</v>
      </c>
      <c r="I4086" s="17">
        <f t="shared" ca="1" si="1085"/>
        <v>0.30264141539994871</v>
      </c>
      <c r="J4086" s="23">
        <f t="shared" ca="1" si="1076"/>
        <v>23.232902917264369</v>
      </c>
      <c r="K4086" s="19" t="str">
        <f t="shared" ca="1" si="1077"/>
        <v>BUY</v>
      </c>
      <c r="L4086" s="19" t="str">
        <f t="shared" ca="1" si="1078"/>
        <v/>
      </c>
      <c r="M4086" s="9" t="str">
        <f t="shared" ca="1" si="1079"/>
        <v/>
      </c>
      <c r="N4086" s="9" t="str">
        <f t="shared" ca="1" si="1080"/>
        <v/>
      </c>
      <c r="O4086" s="11">
        <f t="shared" ca="1" si="1073"/>
        <v>41044</v>
      </c>
      <c r="P4086" s="31">
        <f t="shared" ca="1" si="1086"/>
        <v>95</v>
      </c>
      <c r="Q4086" s="9">
        <f t="shared" ca="1" si="1081"/>
        <v>0</v>
      </c>
      <c r="R4086" s="34" t="str">
        <f t="shared" ca="1" si="1087"/>
        <v>BUY</v>
      </c>
    </row>
    <row r="4087" spans="1:18" x14ac:dyDescent="0.3">
      <c r="A4087" s="9">
        <v>4084</v>
      </c>
      <c r="B4087" s="11">
        <f t="shared" ca="1" si="1071"/>
        <v>41045</v>
      </c>
      <c r="C4087" s="17">
        <f t="shared" ca="1" si="1072"/>
        <v>4858.25</v>
      </c>
      <c r="D4087" s="42">
        <f t="shared" ca="1" si="1082"/>
        <v>-84.550000000000182</v>
      </c>
      <c r="E4087" s="15">
        <f t="shared" ca="1" si="1074"/>
        <v>0</v>
      </c>
      <c r="F4087" s="15">
        <f t="shared" ca="1" si="1075"/>
        <v>-84.550000000000182</v>
      </c>
      <c r="G4087" s="17">
        <f t="shared" ca="1" si="1083"/>
        <v>8.6749999999999226</v>
      </c>
      <c r="H4087" s="17">
        <f t="shared" ca="1" si="1084"/>
        <v>33.22857142857135</v>
      </c>
      <c r="I4087" s="17">
        <f t="shared" ca="1" si="1085"/>
        <v>0.26107050730868275</v>
      </c>
      <c r="J4087" s="23">
        <f t="shared" ca="1" si="1076"/>
        <v>20.702292678769183</v>
      </c>
      <c r="K4087" s="19" t="str">
        <f t="shared" ca="1" si="1077"/>
        <v>BUY</v>
      </c>
      <c r="L4087" s="19" t="str">
        <f t="shared" ca="1" si="1078"/>
        <v/>
      </c>
      <c r="M4087" s="9" t="str">
        <f t="shared" ca="1" si="1079"/>
        <v/>
      </c>
      <c r="N4087" s="9" t="str">
        <f t="shared" ca="1" si="1080"/>
        <v/>
      </c>
      <c r="O4087" s="11">
        <f t="shared" ca="1" si="1073"/>
        <v>41045</v>
      </c>
      <c r="P4087" s="31">
        <f t="shared" ca="1" si="1086"/>
        <v>95</v>
      </c>
      <c r="Q4087" s="9">
        <f t="shared" ca="1" si="1081"/>
        <v>0</v>
      </c>
      <c r="R4087" s="34" t="str">
        <f t="shared" ca="1" si="1087"/>
        <v>BUY</v>
      </c>
    </row>
    <row r="4088" spans="1:18" x14ac:dyDescent="0.3">
      <c r="A4088" s="9">
        <v>4085</v>
      </c>
      <c r="B4088" s="11">
        <f t="shared" ca="1" si="1071"/>
        <v>41046</v>
      </c>
      <c r="C4088" s="17">
        <f t="shared" ca="1" si="1072"/>
        <v>4870.2</v>
      </c>
      <c r="D4088" s="42">
        <f t="shared" ca="1" si="1082"/>
        <v>11.949999999999818</v>
      </c>
      <c r="E4088" s="15">
        <f t="shared" ca="1" si="1074"/>
        <v>11.949999999999818</v>
      </c>
      <c r="F4088" s="15">
        <f t="shared" ca="1" si="1075"/>
        <v>0</v>
      </c>
      <c r="G4088" s="17">
        <f t="shared" ca="1" si="1083"/>
        <v>9.5285714285713379</v>
      </c>
      <c r="H4088" s="17">
        <f t="shared" ca="1" si="1084"/>
        <v>32.299999999999919</v>
      </c>
      <c r="I4088" s="17">
        <f t="shared" ca="1" si="1085"/>
        <v>0.29500221141087807</v>
      </c>
      <c r="J4088" s="23">
        <f t="shared" ca="1" si="1076"/>
        <v>22.780054644808629</v>
      </c>
      <c r="K4088" s="19" t="str">
        <f t="shared" ca="1" si="1077"/>
        <v>BUY</v>
      </c>
      <c r="L4088" s="19" t="str">
        <f t="shared" ca="1" si="1078"/>
        <v/>
      </c>
      <c r="M4088" s="9" t="str">
        <f t="shared" ca="1" si="1079"/>
        <v/>
      </c>
      <c r="N4088" s="9" t="str">
        <f t="shared" ca="1" si="1080"/>
        <v/>
      </c>
      <c r="O4088" s="11">
        <f t="shared" ca="1" si="1073"/>
        <v>41046</v>
      </c>
      <c r="P4088" s="31">
        <f t="shared" ca="1" si="1086"/>
        <v>95</v>
      </c>
      <c r="Q4088" s="9">
        <f t="shared" ca="1" si="1081"/>
        <v>0</v>
      </c>
      <c r="R4088" s="34" t="str">
        <f t="shared" ca="1" si="1087"/>
        <v>BUY</v>
      </c>
    </row>
    <row r="4089" spans="1:18" x14ac:dyDescent="0.3">
      <c r="A4089" s="9">
        <v>4086</v>
      </c>
      <c r="B4089" s="11">
        <f t="shared" ca="1" si="1071"/>
        <v>41047</v>
      </c>
      <c r="C4089" s="17">
        <f t="shared" ca="1" si="1072"/>
        <v>4891.45</v>
      </c>
      <c r="D4089" s="42">
        <f t="shared" ca="1" si="1082"/>
        <v>21.25</v>
      </c>
      <c r="E4089" s="15">
        <f t="shared" ca="1" si="1074"/>
        <v>21.25</v>
      </c>
      <c r="F4089" s="15">
        <f t="shared" ca="1" si="1075"/>
        <v>0</v>
      </c>
      <c r="G4089" s="17">
        <f t="shared" ca="1" si="1083"/>
        <v>10.93214285714274</v>
      </c>
      <c r="H4089" s="17">
        <f t="shared" ca="1" si="1084"/>
        <v>32.299999999999919</v>
      </c>
      <c r="I4089" s="17">
        <f t="shared" ca="1" si="1085"/>
        <v>0.33845643520565843</v>
      </c>
      <c r="J4089" s="23">
        <f t="shared" ca="1" si="1076"/>
        <v>25.287071458075019</v>
      </c>
      <c r="K4089" s="19" t="str">
        <f t="shared" ca="1" si="1077"/>
        <v>BUY</v>
      </c>
      <c r="L4089" s="19" t="str">
        <f t="shared" ca="1" si="1078"/>
        <v/>
      </c>
      <c r="M4089" s="9" t="str">
        <f t="shared" ca="1" si="1079"/>
        <v/>
      </c>
      <c r="N4089" s="9" t="str">
        <f t="shared" ca="1" si="1080"/>
        <v/>
      </c>
      <c r="O4089" s="11">
        <f t="shared" ca="1" si="1073"/>
        <v>41047</v>
      </c>
      <c r="P4089" s="31">
        <f t="shared" ca="1" si="1086"/>
        <v>95</v>
      </c>
      <c r="Q4089" s="9">
        <f t="shared" ca="1" si="1081"/>
        <v>0</v>
      </c>
      <c r="R4089" s="34" t="str">
        <f t="shared" ca="1" si="1087"/>
        <v>BUY</v>
      </c>
    </row>
    <row r="4090" spans="1:18" x14ac:dyDescent="0.3">
      <c r="A4090" s="9">
        <v>4087</v>
      </c>
      <c r="B4090" s="11">
        <f t="shared" ca="1" si="1071"/>
        <v>41050</v>
      </c>
      <c r="C4090" s="17">
        <f t="shared" ca="1" si="1072"/>
        <v>4906.05</v>
      </c>
      <c r="D4090" s="42">
        <f t="shared" ca="1" si="1082"/>
        <v>14.600000000000364</v>
      </c>
      <c r="E4090" s="15">
        <f t="shared" ca="1" si="1074"/>
        <v>14.600000000000364</v>
      </c>
      <c r="F4090" s="15">
        <f t="shared" ca="1" si="1075"/>
        <v>0</v>
      </c>
      <c r="G4090" s="17">
        <f t="shared" ca="1" si="1083"/>
        <v>7.8642857142856757</v>
      </c>
      <c r="H4090" s="17">
        <f t="shared" ca="1" si="1084"/>
        <v>32.299999999999919</v>
      </c>
      <c r="I4090" s="17">
        <f t="shared" ca="1" si="1085"/>
        <v>0.24347633790358189</v>
      </c>
      <c r="J4090" s="23">
        <f t="shared" ca="1" si="1076"/>
        <v>19.580295216076777</v>
      </c>
      <c r="K4090" s="19" t="str">
        <f t="shared" ca="1" si="1077"/>
        <v>BUY</v>
      </c>
      <c r="L4090" s="19" t="str">
        <f t="shared" ca="1" si="1078"/>
        <v/>
      </c>
      <c r="M4090" s="9" t="str">
        <f t="shared" ca="1" si="1079"/>
        <v/>
      </c>
      <c r="N4090" s="9" t="str">
        <f t="shared" ca="1" si="1080"/>
        <v/>
      </c>
      <c r="O4090" s="11">
        <f t="shared" ca="1" si="1073"/>
        <v>41050</v>
      </c>
      <c r="P4090" s="31">
        <f t="shared" ca="1" si="1086"/>
        <v>95</v>
      </c>
      <c r="Q4090" s="9">
        <f t="shared" ca="1" si="1081"/>
        <v>0</v>
      </c>
      <c r="R4090" s="34" t="str">
        <f t="shared" ca="1" si="1087"/>
        <v>BUY</v>
      </c>
    </row>
    <row r="4091" spans="1:18" x14ac:dyDescent="0.3">
      <c r="A4091" s="9">
        <v>4088</v>
      </c>
      <c r="B4091" s="11">
        <f t="shared" ca="1" si="1071"/>
        <v>41051</v>
      </c>
      <c r="C4091" s="17">
        <f t="shared" ca="1" si="1072"/>
        <v>4860.5</v>
      </c>
      <c r="D4091" s="42">
        <f t="shared" ca="1" si="1082"/>
        <v>-45.550000000000182</v>
      </c>
      <c r="E4091" s="15">
        <f t="shared" ca="1" si="1074"/>
        <v>0</v>
      </c>
      <c r="F4091" s="15">
        <f t="shared" ca="1" si="1075"/>
        <v>-45.550000000000182</v>
      </c>
      <c r="G4091" s="17">
        <f t="shared" ca="1" si="1083"/>
        <v>7.8642857142856757</v>
      </c>
      <c r="H4091" s="17">
        <f t="shared" ca="1" si="1084"/>
        <v>34.910714285714221</v>
      </c>
      <c r="I4091" s="17">
        <f t="shared" ca="1" si="1085"/>
        <v>0.2252685421994878</v>
      </c>
      <c r="J4091" s="23">
        <f t="shared" ca="1" si="1076"/>
        <v>18.385238373549257</v>
      </c>
      <c r="K4091" s="19" t="str">
        <f t="shared" ca="1" si="1077"/>
        <v>BUY</v>
      </c>
      <c r="L4091" s="19" t="str">
        <f t="shared" ca="1" si="1078"/>
        <v/>
      </c>
      <c r="M4091" s="9" t="str">
        <f t="shared" ca="1" si="1079"/>
        <v/>
      </c>
      <c r="N4091" s="9" t="str">
        <f t="shared" ca="1" si="1080"/>
        <v/>
      </c>
      <c r="O4091" s="11">
        <f t="shared" ca="1" si="1073"/>
        <v>41051</v>
      </c>
      <c r="P4091" s="31">
        <f t="shared" ca="1" si="1086"/>
        <v>95</v>
      </c>
      <c r="Q4091" s="9">
        <f t="shared" ca="1" si="1081"/>
        <v>0</v>
      </c>
      <c r="R4091" s="34" t="str">
        <f t="shared" ca="1" si="1087"/>
        <v>BUY</v>
      </c>
    </row>
    <row r="4092" spans="1:18" x14ac:dyDescent="0.3">
      <c r="A4092" s="9">
        <v>4089</v>
      </c>
      <c r="B4092" s="11">
        <f t="shared" ca="1" si="1071"/>
        <v>41052</v>
      </c>
      <c r="C4092" s="17">
        <f t="shared" ca="1" si="1072"/>
        <v>4835.6499999999996</v>
      </c>
      <c r="D4092" s="42">
        <f t="shared" ca="1" si="1082"/>
        <v>-24.850000000000364</v>
      </c>
      <c r="E4092" s="15">
        <f t="shared" ca="1" si="1074"/>
        <v>0</v>
      </c>
      <c r="F4092" s="15">
        <f t="shared" ca="1" si="1075"/>
        <v>-24.850000000000364</v>
      </c>
      <c r="G4092" s="17">
        <f t="shared" ca="1" si="1083"/>
        <v>7.8642857142856757</v>
      </c>
      <c r="H4092" s="17">
        <f t="shared" ca="1" si="1084"/>
        <v>33.060714285714248</v>
      </c>
      <c r="I4092" s="17">
        <f t="shared" ca="1" si="1085"/>
        <v>0.23787404126606804</v>
      </c>
      <c r="J4092" s="23">
        <f t="shared" ca="1" si="1076"/>
        <v>19.216336504057892</v>
      </c>
      <c r="K4092" s="19" t="str">
        <f t="shared" ca="1" si="1077"/>
        <v>BUY</v>
      </c>
      <c r="L4092" s="19" t="str">
        <f t="shared" ca="1" si="1078"/>
        <v/>
      </c>
      <c r="M4092" s="9" t="str">
        <f t="shared" ca="1" si="1079"/>
        <v/>
      </c>
      <c r="N4092" s="9" t="str">
        <f t="shared" ca="1" si="1080"/>
        <v/>
      </c>
      <c r="O4092" s="11">
        <f t="shared" ca="1" si="1073"/>
        <v>41052</v>
      </c>
      <c r="P4092" s="31">
        <f t="shared" ca="1" si="1086"/>
        <v>95</v>
      </c>
      <c r="Q4092" s="9">
        <f t="shared" ca="1" si="1081"/>
        <v>0</v>
      </c>
      <c r="R4092" s="34" t="str">
        <f t="shared" ca="1" si="1087"/>
        <v>BUY</v>
      </c>
    </row>
    <row r="4093" spans="1:18" x14ac:dyDescent="0.3">
      <c r="A4093" s="9">
        <v>4090</v>
      </c>
      <c r="B4093" s="11">
        <f t="shared" ca="1" si="1071"/>
        <v>41053</v>
      </c>
      <c r="C4093" s="17">
        <f t="shared" ca="1" si="1072"/>
        <v>4921.3999999999996</v>
      </c>
      <c r="D4093" s="42">
        <f t="shared" ca="1" si="1082"/>
        <v>85.75</v>
      </c>
      <c r="E4093" s="15">
        <f t="shared" ca="1" si="1074"/>
        <v>85.75</v>
      </c>
      <c r="F4093" s="15">
        <f t="shared" ca="1" si="1075"/>
        <v>0</v>
      </c>
      <c r="G4093" s="17">
        <f t="shared" ca="1" si="1083"/>
        <v>13.989285714285675</v>
      </c>
      <c r="H4093" s="17">
        <f t="shared" ca="1" si="1084"/>
        <v>25.807142857142871</v>
      </c>
      <c r="I4093" s="17">
        <f t="shared" ca="1" si="1085"/>
        <v>0.5420703016883458</v>
      </c>
      <c r="J4093" s="23">
        <f t="shared" ca="1" si="1076"/>
        <v>35.152113434443066</v>
      </c>
      <c r="K4093" s="19" t="str">
        <f t="shared" ca="1" si="1077"/>
        <v/>
      </c>
      <c r="L4093" s="19" t="str">
        <f t="shared" ca="1" si="1078"/>
        <v/>
      </c>
      <c r="M4093" s="9" t="str">
        <f t="shared" ca="1" si="1079"/>
        <v/>
      </c>
      <c r="N4093" s="9" t="str">
        <f t="shared" ca="1" si="1080"/>
        <v/>
      </c>
      <c r="O4093" s="11">
        <f t="shared" ca="1" si="1073"/>
        <v>41053</v>
      </c>
      <c r="P4093" s="31">
        <f t="shared" ca="1" si="1086"/>
        <v>95</v>
      </c>
      <c r="Q4093" s="9">
        <f t="shared" ca="1" si="1081"/>
        <v>0</v>
      </c>
      <c r="R4093" s="34" t="str">
        <f t="shared" ca="1" si="1087"/>
        <v>BUY</v>
      </c>
    </row>
    <row r="4094" spans="1:18" x14ac:dyDescent="0.3">
      <c r="A4094" s="9">
        <v>4091</v>
      </c>
      <c r="B4094" s="11">
        <f t="shared" ca="1" si="1071"/>
        <v>41054</v>
      </c>
      <c r="C4094" s="17">
        <f t="shared" ca="1" si="1072"/>
        <v>4920.3999999999996</v>
      </c>
      <c r="D4094" s="42">
        <f t="shared" ca="1" si="1082"/>
        <v>-1</v>
      </c>
      <c r="E4094" s="15">
        <f t="shared" ca="1" si="1074"/>
        <v>0</v>
      </c>
      <c r="F4094" s="15">
        <f t="shared" ca="1" si="1075"/>
        <v>-1</v>
      </c>
      <c r="G4094" s="17">
        <f t="shared" ca="1" si="1083"/>
        <v>12.039285714285727</v>
      </c>
      <c r="H4094" s="17">
        <f t="shared" ca="1" si="1084"/>
        <v>25.878571428571441</v>
      </c>
      <c r="I4094" s="17">
        <f t="shared" ca="1" si="1085"/>
        <v>0.46522219155396111</v>
      </c>
      <c r="J4094" s="23">
        <f t="shared" ca="1" si="1076"/>
        <v>31.750965432796477</v>
      </c>
      <c r="K4094" s="19" t="str">
        <f t="shared" ca="1" si="1077"/>
        <v/>
      </c>
      <c r="L4094" s="19" t="str">
        <f t="shared" ca="1" si="1078"/>
        <v/>
      </c>
      <c r="M4094" s="9" t="str">
        <f t="shared" ca="1" si="1079"/>
        <v/>
      </c>
      <c r="N4094" s="9" t="str">
        <f t="shared" ca="1" si="1080"/>
        <v/>
      </c>
      <c r="O4094" s="11">
        <f t="shared" ca="1" si="1073"/>
        <v>41054</v>
      </c>
      <c r="P4094" s="31">
        <f t="shared" ca="1" si="1086"/>
        <v>95</v>
      </c>
      <c r="Q4094" s="9">
        <f t="shared" ca="1" si="1081"/>
        <v>0</v>
      </c>
      <c r="R4094" s="34" t="str">
        <f t="shared" ca="1" si="1087"/>
        <v>BUY</v>
      </c>
    </row>
    <row r="4095" spans="1:18" x14ac:dyDescent="0.3">
      <c r="A4095" s="9">
        <v>4092</v>
      </c>
      <c r="B4095" s="11">
        <f t="shared" ca="1" si="1071"/>
        <v>41057</v>
      </c>
      <c r="C4095" s="17">
        <f t="shared" ca="1" si="1072"/>
        <v>4985.6499999999996</v>
      </c>
      <c r="D4095" s="42">
        <f t="shared" ca="1" si="1082"/>
        <v>65.25</v>
      </c>
      <c r="E4095" s="15">
        <f t="shared" ca="1" si="1074"/>
        <v>65.25</v>
      </c>
      <c r="F4095" s="15">
        <f t="shared" ca="1" si="1075"/>
        <v>0</v>
      </c>
      <c r="G4095" s="17">
        <f t="shared" ca="1" si="1083"/>
        <v>16.700000000000014</v>
      </c>
      <c r="H4095" s="17">
        <f t="shared" ca="1" si="1084"/>
        <v>17.721428571428596</v>
      </c>
      <c r="I4095" s="17">
        <f t="shared" ca="1" si="1085"/>
        <v>0.94236195082627916</v>
      </c>
      <c r="J4095" s="23">
        <f t="shared" ca="1" si="1076"/>
        <v>48.516289686656968</v>
      </c>
      <c r="K4095" s="19" t="str">
        <f t="shared" ca="1" si="1077"/>
        <v/>
      </c>
      <c r="L4095" s="19" t="str">
        <f t="shared" ca="1" si="1078"/>
        <v/>
      </c>
      <c r="M4095" s="9" t="str">
        <f t="shared" ca="1" si="1079"/>
        <v/>
      </c>
      <c r="N4095" s="9" t="str">
        <f t="shared" ca="1" si="1080"/>
        <v/>
      </c>
      <c r="O4095" s="11">
        <f t="shared" ca="1" si="1073"/>
        <v>41057</v>
      </c>
      <c r="P4095" s="31">
        <f t="shared" ca="1" si="1086"/>
        <v>95</v>
      </c>
      <c r="Q4095" s="9">
        <f t="shared" ca="1" si="1081"/>
        <v>0</v>
      </c>
      <c r="R4095" s="34" t="str">
        <f t="shared" ca="1" si="1087"/>
        <v>BUY</v>
      </c>
    </row>
    <row r="4096" spans="1:18" x14ac:dyDescent="0.3">
      <c r="A4096" s="9">
        <v>4093</v>
      </c>
      <c r="B4096" s="11">
        <f t="shared" ca="1" si="1071"/>
        <v>41058</v>
      </c>
      <c r="C4096" s="17">
        <f t="shared" ca="1" si="1072"/>
        <v>4990.1000000000004</v>
      </c>
      <c r="D4096" s="42">
        <f t="shared" ca="1" si="1082"/>
        <v>4.4500000000007276</v>
      </c>
      <c r="E4096" s="15">
        <f t="shared" ca="1" si="1074"/>
        <v>4.4500000000007276</v>
      </c>
      <c r="F4096" s="15">
        <f t="shared" ca="1" si="1075"/>
        <v>0</v>
      </c>
      <c r="G4096" s="17">
        <f t="shared" ca="1" si="1083"/>
        <v>17.017857142857206</v>
      </c>
      <c r="H4096" s="17">
        <f t="shared" ca="1" si="1084"/>
        <v>15.925000000000052</v>
      </c>
      <c r="I4096" s="17">
        <f t="shared" ca="1" si="1085"/>
        <v>1.0686252522987221</v>
      </c>
      <c r="J4096" s="23">
        <f t="shared" ca="1" si="1076"/>
        <v>51.658716392020828</v>
      </c>
      <c r="K4096" s="19" t="str">
        <f t="shared" ca="1" si="1077"/>
        <v/>
      </c>
      <c r="L4096" s="19" t="str">
        <f t="shared" ca="1" si="1078"/>
        <v/>
      </c>
      <c r="M4096" s="9" t="str">
        <f t="shared" ca="1" si="1079"/>
        <v/>
      </c>
      <c r="N4096" s="9" t="str">
        <f t="shared" ca="1" si="1080"/>
        <v/>
      </c>
      <c r="O4096" s="11">
        <f t="shared" ca="1" si="1073"/>
        <v>41058</v>
      </c>
      <c r="P4096" s="31">
        <f t="shared" ca="1" si="1086"/>
        <v>95</v>
      </c>
      <c r="Q4096" s="9">
        <f t="shared" ca="1" si="1081"/>
        <v>0</v>
      </c>
      <c r="R4096" s="34" t="str">
        <f t="shared" ca="1" si="1087"/>
        <v>BUY</v>
      </c>
    </row>
    <row r="4097" spans="1:18" x14ac:dyDescent="0.3">
      <c r="A4097" s="9">
        <v>4094</v>
      </c>
      <c r="B4097" s="11">
        <f t="shared" ca="1" si="1071"/>
        <v>41059</v>
      </c>
      <c r="C4097" s="17">
        <f t="shared" ca="1" si="1072"/>
        <v>4950.75</v>
      </c>
      <c r="D4097" s="42">
        <f t="shared" ca="1" si="1082"/>
        <v>-39.350000000000364</v>
      </c>
      <c r="E4097" s="15">
        <f t="shared" ca="1" si="1074"/>
        <v>0</v>
      </c>
      <c r="F4097" s="15">
        <f t="shared" ca="1" si="1075"/>
        <v>-39.350000000000364</v>
      </c>
      <c r="G4097" s="17">
        <f t="shared" ca="1" si="1083"/>
        <v>17.017857142857206</v>
      </c>
      <c r="H4097" s="17">
        <f t="shared" ca="1" si="1084"/>
        <v>18.085714285714339</v>
      </c>
      <c r="I4097" s="17">
        <f t="shared" ca="1" si="1085"/>
        <v>0.9409557661927338</v>
      </c>
      <c r="J4097" s="23">
        <f t="shared" ca="1" si="1076"/>
        <v>48.4789907416828</v>
      </c>
      <c r="K4097" s="19" t="str">
        <f t="shared" ca="1" si="1077"/>
        <v/>
      </c>
      <c r="L4097" s="19" t="str">
        <f t="shared" ca="1" si="1078"/>
        <v/>
      </c>
      <c r="M4097" s="9" t="str">
        <f t="shared" ca="1" si="1079"/>
        <v/>
      </c>
      <c r="N4097" s="9" t="str">
        <f t="shared" ca="1" si="1080"/>
        <v/>
      </c>
      <c r="O4097" s="11">
        <f t="shared" ca="1" si="1073"/>
        <v>41059</v>
      </c>
      <c r="P4097" s="31">
        <f t="shared" ca="1" si="1086"/>
        <v>95</v>
      </c>
      <c r="Q4097" s="9">
        <f t="shared" ca="1" si="1081"/>
        <v>0</v>
      </c>
      <c r="R4097" s="34" t="str">
        <f t="shared" ca="1" si="1087"/>
        <v>BUY</v>
      </c>
    </row>
    <row r="4098" spans="1:18" x14ac:dyDescent="0.3">
      <c r="A4098" s="9">
        <v>4095</v>
      </c>
      <c r="B4098" s="11">
        <f t="shared" ca="1" si="1071"/>
        <v>41060</v>
      </c>
      <c r="C4098" s="17">
        <f t="shared" ca="1" si="1072"/>
        <v>4924.25</v>
      </c>
      <c r="D4098" s="42">
        <f t="shared" ca="1" si="1082"/>
        <v>-26.5</v>
      </c>
      <c r="E4098" s="15">
        <f t="shared" ca="1" si="1074"/>
        <v>0</v>
      </c>
      <c r="F4098" s="15">
        <f t="shared" ca="1" si="1075"/>
        <v>-26.5</v>
      </c>
      <c r="G4098" s="17">
        <f t="shared" ca="1" si="1083"/>
        <v>17.017857142857206</v>
      </c>
      <c r="H4098" s="17">
        <f t="shared" ca="1" si="1084"/>
        <v>17.350000000000041</v>
      </c>
      <c r="I4098" s="17">
        <f t="shared" ca="1" si="1085"/>
        <v>0.98085631947303553</v>
      </c>
      <c r="J4098" s="23">
        <f t="shared" ca="1" si="1076"/>
        <v>49.516782708095221</v>
      </c>
      <c r="K4098" s="19" t="str">
        <f t="shared" ca="1" si="1077"/>
        <v/>
      </c>
      <c r="L4098" s="19" t="str">
        <f t="shared" ca="1" si="1078"/>
        <v/>
      </c>
      <c r="M4098" s="9" t="str">
        <f t="shared" ca="1" si="1079"/>
        <v/>
      </c>
      <c r="N4098" s="9" t="str">
        <f t="shared" ca="1" si="1080"/>
        <v/>
      </c>
      <c r="O4098" s="11">
        <f t="shared" ca="1" si="1073"/>
        <v>41060</v>
      </c>
      <c r="P4098" s="31">
        <f t="shared" ca="1" si="1086"/>
        <v>95</v>
      </c>
      <c r="Q4098" s="9">
        <f t="shared" ca="1" si="1081"/>
        <v>0</v>
      </c>
      <c r="R4098" s="34" t="str">
        <f t="shared" ca="1" si="1087"/>
        <v>BUY</v>
      </c>
    </row>
    <row r="4099" spans="1:18" x14ac:dyDescent="0.3">
      <c r="A4099" s="9">
        <v>4096</v>
      </c>
      <c r="B4099" s="11">
        <f t="shared" ca="1" si="1071"/>
        <v>41061</v>
      </c>
      <c r="C4099" s="17">
        <f t="shared" ca="1" si="1072"/>
        <v>4841.6000000000004</v>
      </c>
      <c r="D4099" s="42">
        <f t="shared" ca="1" si="1082"/>
        <v>-82.649999999999636</v>
      </c>
      <c r="E4099" s="15">
        <f t="shared" ca="1" si="1074"/>
        <v>0</v>
      </c>
      <c r="F4099" s="15">
        <f t="shared" ca="1" si="1075"/>
        <v>-82.649999999999636</v>
      </c>
      <c r="G4099" s="17">
        <f t="shared" ca="1" si="1083"/>
        <v>17.017857142857206</v>
      </c>
      <c r="H4099" s="17">
        <f t="shared" ca="1" si="1084"/>
        <v>21.746428571428623</v>
      </c>
      <c r="I4099" s="17">
        <f t="shared" ca="1" si="1085"/>
        <v>0.78255871243225594</v>
      </c>
      <c r="J4099" s="23">
        <f t="shared" ca="1" si="1076"/>
        <v>43.900866040169554</v>
      </c>
      <c r="K4099" s="19" t="str">
        <f t="shared" ca="1" si="1077"/>
        <v/>
      </c>
      <c r="L4099" s="19" t="str">
        <f t="shared" ca="1" si="1078"/>
        <v/>
      </c>
      <c r="M4099" s="9" t="str">
        <f t="shared" ca="1" si="1079"/>
        <v/>
      </c>
      <c r="N4099" s="9" t="str">
        <f t="shared" ca="1" si="1080"/>
        <v/>
      </c>
      <c r="O4099" s="11">
        <f t="shared" ca="1" si="1073"/>
        <v>41061</v>
      </c>
      <c r="P4099" s="31">
        <f t="shared" ca="1" si="1086"/>
        <v>95</v>
      </c>
      <c r="Q4099" s="9">
        <f t="shared" ca="1" si="1081"/>
        <v>0</v>
      </c>
      <c r="R4099" s="34" t="str">
        <f t="shared" ca="1" si="1087"/>
        <v>BUY</v>
      </c>
    </row>
    <row r="4100" spans="1:18" x14ac:dyDescent="0.3">
      <c r="A4100" s="9">
        <v>4097</v>
      </c>
      <c r="B4100" s="11">
        <f t="shared" ref="B4100:B4163" ca="1" si="1088">VLOOKUP(A4100,INDIRECT($V$1&amp;"$A$2:$C$100000"),2,FALSE)</f>
        <v>41064</v>
      </c>
      <c r="C4100" s="17">
        <f t="shared" ref="C4100:C4163" ca="1" si="1089">VLOOKUP(A4100,INDIRECT($V$1&amp;"$A$2:$C$100000"),3,FALSE)</f>
        <v>4848.1499999999996</v>
      </c>
      <c r="D4100" s="42">
        <f t="shared" ca="1" si="1082"/>
        <v>6.5499999999992724</v>
      </c>
      <c r="E4100" s="15">
        <f t="shared" ca="1" si="1074"/>
        <v>6.5499999999992724</v>
      </c>
      <c r="F4100" s="15">
        <f t="shared" ca="1" si="1075"/>
        <v>0</v>
      </c>
      <c r="G4100" s="17">
        <f t="shared" ca="1" si="1083"/>
        <v>14.985714285714298</v>
      </c>
      <c r="H4100" s="17">
        <f t="shared" ca="1" si="1084"/>
        <v>21.746428571428623</v>
      </c>
      <c r="I4100" s="17">
        <f t="shared" ca="1" si="1085"/>
        <v>0.68911151256363823</v>
      </c>
      <c r="J4100" s="23">
        <f t="shared" ca="1" si="1076"/>
        <v>40.7972775887214</v>
      </c>
      <c r="K4100" s="19" t="str">
        <f t="shared" ca="1" si="1077"/>
        <v/>
      </c>
      <c r="L4100" s="19" t="str">
        <f t="shared" ca="1" si="1078"/>
        <v/>
      </c>
      <c r="M4100" s="9" t="str">
        <f t="shared" ca="1" si="1079"/>
        <v/>
      </c>
      <c r="N4100" s="9" t="str">
        <f t="shared" ca="1" si="1080"/>
        <v/>
      </c>
      <c r="O4100" s="11">
        <f t="shared" ref="O4100:O4163" ca="1" si="1090">VLOOKUP(A4100,INDIRECT($V$1&amp;"$A$2:$C$100000"),2,FALSE)</f>
        <v>41064</v>
      </c>
      <c r="P4100" s="31">
        <f t="shared" ca="1" si="1086"/>
        <v>95</v>
      </c>
      <c r="Q4100" s="9">
        <f t="shared" ca="1" si="1081"/>
        <v>0</v>
      </c>
      <c r="R4100" s="34" t="str">
        <f t="shared" ca="1" si="1087"/>
        <v>BUY</v>
      </c>
    </row>
    <row r="4101" spans="1:18" x14ac:dyDescent="0.3">
      <c r="A4101" s="9">
        <v>4098</v>
      </c>
      <c r="B4101" s="11">
        <f t="shared" ca="1" si="1088"/>
        <v>41065</v>
      </c>
      <c r="C4101" s="17">
        <f t="shared" ca="1" si="1089"/>
        <v>4863.3</v>
      </c>
      <c r="D4101" s="42">
        <f t="shared" ca="1" si="1082"/>
        <v>15.150000000000546</v>
      </c>
      <c r="E4101" s="15">
        <f t="shared" ref="E4101:E4164" ca="1" si="1091">IF(D4101&gt;$V$5,D4101,0)</f>
        <v>15.150000000000546</v>
      </c>
      <c r="F4101" s="15">
        <f t="shared" ref="F4101:F4164" ca="1" si="1092">IF(D4101&lt;$V$5,D4101,0)</f>
        <v>0</v>
      </c>
      <c r="G4101" s="17">
        <f t="shared" ca="1" si="1083"/>
        <v>16.067857142857196</v>
      </c>
      <c r="H4101" s="17">
        <f t="shared" ca="1" si="1084"/>
        <v>15.707142857142896</v>
      </c>
      <c r="I4101" s="17">
        <f t="shared" ca="1" si="1085"/>
        <v>1.0229649840836752</v>
      </c>
      <c r="J4101" s="23">
        <f t="shared" ref="J4101:J4164" ca="1" si="1093">IF((A4101-1)&gt;=$G$1,IF(I4101=$V$5,$V$5,($V$6-($V$6/(1+I4101)))),"")</f>
        <v>50.567607058559076</v>
      </c>
      <c r="K4101" s="19" t="str">
        <f t="shared" ref="K4101:K4164" ca="1" si="1094">IF((A4101-1)&gt;=$G$1,IF(J4101&gt;$D$1,$V$8,IF(J4101&lt;$C$1,$V$7,"")),"")</f>
        <v/>
      </c>
      <c r="L4101" s="19" t="str">
        <f t="shared" ref="L4101:L4164" ca="1" si="1095">IF(M4101&lt;&gt;"",P4101,"")</f>
        <v/>
      </c>
      <c r="M4101" s="9" t="str">
        <f t="shared" ref="M4101:M4164" ca="1" si="1096">IF(R4101&lt;&gt;R4100,R4101,"")</f>
        <v/>
      </c>
      <c r="N4101" s="9" t="str">
        <f t="shared" ref="N4101:N4164" ca="1" si="1097">IF(OR(M4101=$V$7,M4101=$V$8),C4101,"")</f>
        <v/>
      </c>
      <c r="O4101" s="11">
        <f t="shared" ca="1" si="1090"/>
        <v>41065</v>
      </c>
      <c r="P4101" s="31">
        <f t="shared" ca="1" si="1086"/>
        <v>95</v>
      </c>
      <c r="Q4101" s="9">
        <f t="shared" ref="Q4101:Q4164" ca="1" si="1098">IF(M4101&lt;&gt;"",1,0)</f>
        <v>0</v>
      </c>
      <c r="R4101" s="34" t="str">
        <f t="shared" ca="1" si="1087"/>
        <v>BUY</v>
      </c>
    </row>
    <row r="4102" spans="1:18" x14ac:dyDescent="0.3">
      <c r="A4102" s="9">
        <v>4099</v>
      </c>
      <c r="B4102" s="11">
        <f t="shared" ca="1" si="1088"/>
        <v>41066</v>
      </c>
      <c r="C4102" s="17">
        <f t="shared" ca="1" si="1089"/>
        <v>4997.1000000000004</v>
      </c>
      <c r="D4102" s="42">
        <f t="shared" ref="D4102:D4165" ca="1" si="1099">C4102-C4101</f>
        <v>133.80000000000018</v>
      </c>
      <c r="E4102" s="15">
        <f t="shared" ca="1" si="1091"/>
        <v>133.80000000000018</v>
      </c>
      <c r="F4102" s="15">
        <f t="shared" ca="1" si="1092"/>
        <v>0</v>
      </c>
      <c r="G4102" s="17">
        <f t="shared" ref="G4102:G4165" ca="1" si="1100">IF((A4102-1)&gt;=$G$1,AVERAGE(OFFSET(E4102,0,0,-$G$1,1)),"")</f>
        <v>24.77142857142865</v>
      </c>
      <c r="H4102" s="17">
        <f t="shared" ref="H4102:H4165" ca="1" si="1101">IF((A4102-1)&gt;=$G$1,ABS(AVERAGE(OFFSET(F4102,0,0,-$G$1,1))),"")</f>
        <v>15.707142857142896</v>
      </c>
      <c r="I4102" s="17">
        <f t="shared" ref="I4102:I4165" ca="1" si="1102">IF((A4102-1)&gt;=$G$1,G4102/H4102,"")</f>
        <v>1.577080491132334</v>
      </c>
      <c r="J4102" s="23">
        <f t="shared" ca="1" si="1093"/>
        <v>61.196400211752263</v>
      </c>
      <c r="K4102" s="19" t="str">
        <f t="shared" ca="1" si="1094"/>
        <v/>
      </c>
      <c r="L4102" s="19" t="str">
        <f t="shared" ca="1" si="1095"/>
        <v/>
      </c>
      <c r="M4102" s="9" t="str">
        <f t="shared" ca="1" si="1096"/>
        <v/>
      </c>
      <c r="N4102" s="9" t="str">
        <f t="shared" ca="1" si="1097"/>
        <v/>
      </c>
      <c r="O4102" s="11">
        <f t="shared" ca="1" si="1090"/>
        <v>41066</v>
      </c>
      <c r="P4102" s="31">
        <f t="shared" ref="P4102:P4165" ca="1" si="1103">P4101+Q4102</f>
        <v>95</v>
      </c>
      <c r="Q4102" s="9">
        <f t="shared" ca="1" si="1098"/>
        <v>0</v>
      </c>
      <c r="R4102" s="34" t="str">
        <f t="shared" ref="R4102:R4165" ca="1" si="1104">IF(K4102=R4101,R4101,IF(K4102="",R4101,IF(K4102&lt;&gt;R4101,K4102)))</f>
        <v>BUY</v>
      </c>
    </row>
    <row r="4103" spans="1:18" x14ac:dyDescent="0.3">
      <c r="A4103" s="9">
        <v>4100</v>
      </c>
      <c r="B4103" s="11">
        <f t="shared" ca="1" si="1088"/>
        <v>41067</v>
      </c>
      <c r="C4103" s="17">
        <f t="shared" ca="1" si="1089"/>
        <v>5049.6499999999996</v>
      </c>
      <c r="D4103" s="42">
        <f t="shared" ca="1" si="1099"/>
        <v>52.549999999999272</v>
      </c>
      <c r="E4103" s="15">
        <f t="shared" ca="1" si="1091"/>
        <v>52.549999999999272</v>
      </c>
      <c r="F4103" s="15">
        <f t="shared" ca="1" si="1092"/>
        <v>0</v>
      </c>
      <c r="G4103" s="17">
        <f t="shared" ca="1" si="1100"/>
        <v>27.007142857142885</v>
      </c>
      <c r="H4103" s="17">
        <f t="shared" ca="1" si="1101"/>
        <v>15.707142857142896</v>
      </c>
      <c r="I4103" s="17">
        <f t="shared" ca="1" si="1102"/>
        <v>1.7194179172351043</v>
      </c>
      <c r="J4103" s="23">
        <f t="shared" ca="1" si="1093"/>
        <v>63.227424749163845</v>
      </c>
      <c r="K4103" s="19" t="str">
        <f t="shared" ca="1" si="1094"/>
        <v/>
      </c>
      <c r="L4103" s="19" t="str">
        <f t="shared" ca="1" si="1095"/>
        <v/>
      </c>
      <c r="M4103" s="9" t="str">
        <f t="shared" ca="1" si="1096"/>
        <v/>
      </c>
      <c r="N4103" s="9" t="str">
        <f t="shared" ca="1" si="1097"/>
        <v/>
      </c>
      <c r="O4103" s="11">
        <f t="shared" ca="1" si="1090"/>
        <v>41067</v>
      </c>
      <c r="P4103" s="31">
        <f t="shared" ca="1" si="1103"/>
        <v>95</v>
      </c>
      <c r="Q4103" s="9">
        <f t="shared" ca="1" si="1098"/>
        <v>0</v>
      </c>
      <c r="R4103" s="34" t="str">
        <f t="shared" ca="1" si="1104"/>
        <v>BUY</v>
      </c>
    </row>
    <row r="4104" spans="1:18" x14ac:dyDescent="0.3">
      <c r="A4104" s="9">
        <v>4101</v>
      </c>
      <c r="B4104" s="11">
        <f t="shared" ca="1" si="1088"/>
        <v>41068</v>
      </c>
      <c r="C4104" s="17">
        <f t="shared" ca="1" si="1089"/>
        <v>5068.3500000000004</v>
      </c>
      <c r="D4104" s="42">
        <f t="shared" ca="1" si="1099"/>
        <v>18.700000000000728</v>
      </c>
      <c r="E4104" s="15">
        <f t="shared" ca="1" si="1091"/>
        <v>18.700000000000728</v>
      </c>
      <c r="F4104" s="15">
        <f t="shared" ca="1" si="1092"/>
        <v>0</v>
      </c>
      <c r="G4104" s="17">
        <f t="shared" ca="1" si="1100"/>
        <v>27.30000000000005</v>
      </c>
      <c r="H4104" s="17">
        <f t="shared" ca="1" si="1101"/>
        <v>15.707142857142896</v>
      </c>
      <c r="I4104" s="17">
        <f t="shared" ca="1" si="1102"/>
        <v>1.738062755798089</v>
      </c>
      <c r="J4104" s="23">
        <f t="shared" ca="1" si="1093"/>
        <v>63.477827603388128</v>
      </c>
      <c r="K4104" s="19" t="str">
        <f t="shared" ca="1" si="1094"/>
        <v/>
      </c>
      <c r="L4104" s="19" t="str">
        <f t="shared" ca="1" si="1095"/>
        <v/>
      </c>
      <c r="M4104" s="9" t="str">
        <f t="shared" ca="1" si="1096"/>
        <v/>
      </c>
      <c r="N4104" s="9" t="str">
        <f t="shared" ca="1" si="1097"/>
        <v/>
      </c>
      <c r="O4104" s="11">
        <f t="shared" ca="1" si="1090"/>
        <v>41068</v>
      </c>
      <c r="P4104" s="31">
        <f t="shared" ca="1" si="1103"/>
        <v>95</v>
      </c>
      <c r="Q4104" s="9">
        <f t="shared" ca="1" si="1098"/>
        <v>0</v>
      </c>
      <c r="R4104" s="34" t="str">
        <f t="shared" ca="1" si="1104"/>
        <v>BUY</v>
      </c>
    </row>
    <row r="4105" spans="1:18" x14ac:dyDescent="0.3">
      <c r="A4105" s="9">
        <v>4102</v>
      </c>
      <c r="B4105" s="11">
        <f t="shared" ca="1" si="1088"/>
        <v>41071</v>
      </c>
      <c r="C4105" s="17">
        <f t="shared" ca="1" si="1089"/>
        <v>5054.1000000000004</v>
      </c>
      <c r="D4105" s="42">
        <f t="shared" ca="1" si="1099"/>
        <v>-14.25</v>
      </c>
      <c r="E4105" s="15">
        <f t="shared" ca="1" si="1091"/>
        <v>0</v>
      </c>
      <c r="F4105" s="15">
        <f t="shared" ca="1" si="1092"/>
        <v>-14.25</v>
      </c>
      <c r="G4105" s="17">
        <f t="shared" ca="1" si="1100"/>
        <v>27.30000000000005</v>
      </c>
      <c r="H4105" s="17">
        <f t="shared" ca="1" si="1101"/>
        <v>13.471428571428598</v>
      </c>
      <c r="I4105" s="17">
        <f t="shared" ca="1" si="1102"/>
        <v>2.0265111346765639</v>
      </c>
      <c r="J4105" s="23">
        <f t="shared" ca="1" si="1093"/>
        <v>66.958654519971958</v>
      </c>
      <c r="K4105" s="19" t="str">
        <f t="shared" ca="1" si="1094"/>
        <v/>
      </c>
      <c r="L4105" s="19" t="str">
        <f t="shared" ca="1" si="1095"/>
        <v/>
      </c>
      <c r="M4105" s="9" t="str">
        <f t="shared" ca="1" si="1096"/>
        <v/>
      </c>
      <c r="N4105" s="9" t="str">
        <f t="shared" ca="1" si="1097"/>
        <v/>
      </c>
      <c r="O4105" s="11">
        <f t="shared" ca="1" si="1090"/>
        <v>41071</v>
      </c>
      <c r="P4105" s="31">
        <f t="shared" ca="1" si="1103"/>
        <v>95</v>
      </c>
      <c r="Q4105" s="9">
        <f t="shared" ca="1" si="1098"/>
        <v>0</v>
      </c>
      <c r="R4105" s="34" t="str">
        <f t="shared" ca="1" si="1104"/>
        <v>BUY</v>
      </c>
    </row>
    <row r="4106" spans="1:18" x14ac:dyDescent="0.3">
      <c r="A4106" s="9">
        <v>4103</v>
      </c>
      <c r="B4106" s="11">
        <f t="shared" ca="1" si="1088"/>
        <v>41072</v>
      </c>
      <c r="C4106" s="17">
        <f t="shared" ca="1" si="1089"/>
        <v>5115.8999999999996</v>
      </c>
      <c r="D4106" s="42">
        <f t="shared" ca="1" si="1099"/>
        <v>61.799999999999272</v>
      </c>
      <c r="E4106" s="15">
        <f t="shared" ca="1" si="1091"/>
        <v>61.799999999999272</v>
      </c>
      <c r="F4106" s="15">
        <f t="shared" ca="1" si="1092"/>
        <v>0</v>
      </c>
      <c r="G4106" s="17">
        <f t="shared" ca="1" si="1100"/>
        <v>31.714285714285715</v>
      </c>
      <c r="H4106" s="17">
        <f t="shared" ca="1" si="1101"/>
        <v>11.696428571428571</v>
      </c>
      <c r="I4106" s="17">
        <f t="shared" ca="1" si="1102"/>
        <v>2.7114503816793896</v>
      </c>
      <c r="J4106" s="23">
        <f t="shared" ca="1" si="1093"/>
        <v>73.056355409296586</v>
      </c>
      <c r="K4106" s="19" t="str">
        <f t="shared" ca="1" si="1094"/>
        <v>SELL</v>
      </c>
      <c r="L4106" s="19">
        <f t="shared" ca="1" si="1095"/>
        <v>96</v>
      </c>
      <c r="M4106" s="9" t="str">
        <f t="shared" ca="1" si="1096"/>
        <v>SELL</v>
      </c>
      <c r="N4106" s="9">
        <f t="shared" ca="1" si="1097"/>
        <v>5115.8999999999996</v>
      </c>
      <c r="O4106" s="11">
        <f t="shared" ca="1" si="1090"/>
        <v>41072</v>
      </c>
      <c r="P4106" s="31">
        <f t="shared" ca="1" si="1103"/>
        <v>96</v>
      </c>
      <c r="Q4106" s="9">
        <f t="shared" ca="1" si="1098"/>
        <v>1</v>
      </c>
      <c r="R4106" s="34" t="str">
        <f t="shared" ca="1" si="1104"/>
        <v>SELL</v>
      </c>
    </row>
    <row r="4107" spans="1:18" x14ac:dyDescent="0.3">
      <c r="A4107" s="9">
        <v>4104</v>
      </c>
      <c r="B4107" s="11">
        <f t="shared" ca="1" si="1088"/>
        <v>41073</v>
      </c>
      <c r="C4107" s="17">
        <f t="shared" ca="1" si="1089"/>
        <v>5121.45</v>
      </c>
      <c r="D4107" s="42">
        <f t="shared" ca="1" si="1099"/>
        <v>5.5500000000001819</v>
      </c>
      <c r="E4107" s="15">
        <f t="shared" ca="1" si="1091"/>
        <v>5.5500000000001819</v>
      </c>
      <c r="F4107" s="15">
        <f t="shared" ca="1" si="1092"/>
        <v>0</v>
      </c>
      <c r="G4107" s="17">
        <f t="shared" ca="1" si="1100"/>
        <v>25.985714285714298</v>
      </c>
      <c r="H4107" s="17">
        <f t="shared" ca="1" si="1101"/>
        <v>11.696428571428571</v>
      </c>
      <c r="I4107" s="17">
        <f t="shared" ca="1" si="1102"/>
        <v>2.2216793893129783</v>
      </c>
      <c r="J4107" s="23">
        <f t="shared" ca="1" si="1093"/>
        <v>68.960288124348409</v>
      </c>
      <c r="K4107" s="19" t="str">
        <f t="shared" ca="1" si="1094"/>
        <v/>
      </c>
      <c r="L4107" s="19" t="str">
        <f t="shared" ca="1" si="1095"/>
        <v/>
      </c>
      <c r="M4107" s="9" t="str">
        <f t="shared" ca="1" si="1096"/>
        <v/>
      </c>
      <c r="N4107" s="9" t="str">
        <f t="shared" ca="1" si="1097"/>
        <v/>
      </c>
      <c r="O4107" s="11">
        <f t="shared" ca="1" si="1090"/>
        <v>41073</v>
      </c>
      <c r="P4107" s="31">
        <f t="shared" ca="1" si="1103"/>
        <v>96</v>
      </c>
      <c r="Q4107" s="9">
        <f t="shared" ca="1" si="1098"/>
        <v>0</v>
      </c>
      <c r="R4107" s="34" t="str">
        <f t="shared" ca="1" si="1104"/>
        <v>SELL</v>
      </c>
    </row>
    <row r="4108" spans="1:18" x14ac:dyDescent="0.3">
      <c r="A4108" s="9">
        <v>4105</v>
      </c>
      <c r="B4108" s="11">
        <f t="shared" ca="1" si="1088"/>
        <v>41074</v>
      </c>
      <c r="C4108" s="17">
        <f t="shared" ca="1" si="1089"/>
        <v>5054.75</v>
      </c>
      <c r="D4108" s="42">
        <f t="shared" ca="1" si="1099"/>
        <v>-66.699999999999818</v>
      </c>
      <c r="E4108" s="15">
        <f t="shared" ca="1" si="1091"/>
        <v>0</v>
      </c>
      <c r="F4108" s="15">
        <f t="shared" ca="1" si="1092"/>
        <v>-66.699999999999818</v>
      </c>
      <c r="G4108" s="17">
        <f t="shared" ca="1" si="1100"/>
        <v>25.985714285714298</v>
      </c>
      <c r="H4108" s="17">
        <f t="shared" ca="1" si="1101"/>
        <v>16.389285714285702</v>
      </c>
      <c r="I4108" s="17">
        <f t="shared" ca="1" si="1102"/>
        <v>1.5855306166920917</v>
      </c>
      <c r="J4108" s="23">
        <f t="shared" ca="1" si="1093"/>
        <v>61.323219553308071</v>
      </c>
      <c r="K4108" s="19" t="str">
        <f t="shared" ca="1" si="1094"/>
        <v/>
      </c>
      <c r="L4108" s="19" t="str">
        <f t="shared" ca="1" si="1095"/>
        <v/>
      </c>
      <c r="M4108" s="9" t="str">
        <f t="shared" ca="1" si="1096"/>
        <v/>
      </c>
      <c r="N4108" s="9" t="str">
        <f t="shared" ca="1" si="1097"/>
        <v/>
      </c>
      <c r="O4108" s="11">
        <f t="shared" ca="1" si="1090"/>
        <v>41074</v>
      </c>
      <c r="P4108" s="31">
        <f t="shared" ca="1" si="1103"/>
        <v>96</v>
      </c>
      <c r="Q4108" s="9">
        <f t="shared" ca="1" si="1098"/>
        <v>0</v>
      </c>
      <c r="R4108" s="34" t="str">
        <f t="shared" ca="1" si="1104"/>
        <v>SELL</v>
      </c>
    </row>
    <row r="4109" spans="1:18" x14ac:dyDescent="0.3">
      <c r="A4109" s="9">
        <v>4106</v>
      </c>
      <c r="B4109" s="11">
        <f t="shared" ca="1" si="1088"/>
        <v>41075</v>
      </c>
      <c r="C4109" s="17">
        <f t="shared" ca="1" si="1089"/>
        <v>5139.05</v>
      </c>
      <c r="D4109" s="42">
        <f t="shared" ca="1" si="1099"/>
        <v>84.300000000000182</v>
      </c>
      <c r="E4109" s="15">
        <f t="shared" ca="1" si="1091"/>
        <v>84.300000000000182</v>
      </c>
      <c r="F4109" s="15">
        <f t="shared" ca="1" si="1092"/>
        <v>0</v>
      </c>
      <c r="G4109" s="17">
        <f t="shared" ca="1" si="1100"/>
        <v>27.346428571428596</v>
      </c>
      <c r="H4109" s="17">
        <f t="shared" ca="1" si="1101"/>
        <v>16.389285714285702</v>
      </c>
      <c r="I4109" s="17">
        <f t="shared" ca="1" si="1102"/>
        <v>1.6685552407932038</v>
      </c>
      <c r="J4109" s="23">
        <f t="shared" ca="1" si="1093"/>
        <v>62.526539278131672</v>
      </c>
      <c r="K4109" s="19" t="str">
        <f t="shared" ca="1" si="1094"/>
        <v/>
      </c>
      <c r="L4109" s="19" t="str">
        <f t="shared" ca="1" si="1095"/>
        <v/>
      </c>
      <c r="M4109" s="9" t="str">
        <f t="shared" ca="1" si="1096"/>
        <v/>
      </c>
      <c r="N4109" s="9" t="str">
        <f t="shared" ca="1" si="1097"/>
        <v/>
      </c>
      <c r="O4109" s="11">
        <f t="shared" ca="1" si="1090"/>
        <v>41075</v>
      </c>
      <c r="P4109" s="31">
        <f t="shared" ca="1" si="1103"/>
        <v>96</v>
      </c>
      <c r="Q4109" s="9">
        <f t="shared" ca="1" si="1098"/>
        <v>0</v>
      </c>
      <c r="R4109" s="34" t="str">
        <f t="shared" ca="1" si="1104"/>
        <v>SELL</v>
      </c>
    </row>
    <row r="4110" spans="1:18" x14ac:dyDescent="0.3">
      <c r="A4110" s="9">
        <v>4107</v>
      </c>
      <c r="B4110" s="11">
        <f t="shared" ca="1" si="1088"/>
        <v>41078</v>
      </c>
      <c r="C4110" s="17">
        <f t="shared" ca="1" si="1089"/>
        <v>5064.25</v>
      </c>
      <c r="D4110" s="42">
        <f t="shared" ca="1" si="1099"/>
        <v>-74.800000000000182</v>
      </c>
      <c r="E4110" s="15">
        <f t="shared" ca="1" si="1091"/>
        <v>0</v>
      </c>
      <c r="F4110" s="15">
        <f t="shared" ca="1" si="1092"/>
        <v>-74.800000000000182</v>
      </c>
      <c r="G4110" s="17">
        <f t="shared" ca="1" si="1100"/>
        <v>27.028571428571404</v>
      </c>
      <c r="H4110" s="17">
        <f t="shared" ca="1" si="1101"/>
        <v>21.732142857142858</v>
      </c>
      <c r="I4110" s="17">
        <f t="shared" ca="1" si="1102"/>
        <v>1.2437140509449454</v>
      </c>
      <c r="J4110" s="23">
        <f t="shared" ca="1" si="1093"/>
        <v>55.431040796894429</v>
      </c>
      <c r="K4110" s="19" t="str">
        <f t="shared" ca="1" si="1094"/>
        <v/>
      </c>
      <c r="L4110" s="19" t="str">
        <f t="shared" ca="1" si="1095"/>
        <v/>
      </c>
      <c r="M4110" s="9" t="str">
        <f t="shared" ca="1" si="1096"/>
        <v/>
      </c>
      <c r="N4110" s="9" t="str">
        <f t="shared" ca="1" si="1097"/>
        <v/>
      </c>
      <c r="O4110" s="11">
        <f t="shared" ca="1" si="1090"/>
        <v>41078</v>
      </c>
      <c r="P4110" s="31">
        <f t="shared" ca="1" si="1103"/>
        <v>96</v>
      </c>
      <c r="Q4110" s="9">
        <f t="shared" ca="1" si="1098"/>
        <v>0</v>
      </c>
      <c r="R4110" s="34" t="str">
        <f t="shared" ca="1" si="1104"/>
        <v>SELL</v>
      </c>
    </row>
    <row r="4111" spans="1:18" x14ac:dyDescent="0.3">
      <c r="A4111" s="9">
        <v>4108</v>
      </c>
      <c r="B4111" s="11">
        <f t="shared" ca="1" si="1088"/>
        <v>41079</v>
      </c>
      <c r="C4111" s="17">
        <f t="shared" ca="1" si="1089"/>
        <v>5103.8500000000004</v>
      </c>
      <c r="D4111" s="42">
        <f t="shared" ca="1" si="1099"/>
        <v>39.600000000000364</v>
      </c>
      <c r="E4111" s="15">
        <f t="shared" ca="1" si="1091"/>
        <v>39.600000000000364</v>
      </c>
      <c r="F4111" s="15">
        <f t="shared" ca="1" si="1092"/>
        <v>0</v>
      </c>
      <c r="G4111" s="17">
        <f t="shared" ca="1" si="1100"/>
        <v>29.857142857142858</v>
      </c>
      <c r="H4111" s="17">
        <f t="shared" ca="1" si="1101"/>
        <v>18.921428571428546</v>
      </c>
      <c r="I4111" s="17">
        <f t="shared" ca="1" si="1102"/>
        <v>1.5779539448848643</v>
      </c>
      <c r="J4111" s="23">
        <f t="shared" ca="1" si="1093"/>
        <v>61.20954751793824</v>
      </c>
      <c r="K4111" s="19" t="str">
        <f t="shared" ca="1" si="1094"/>
        <v/>
      </c>
      <c r="L4111" s="19" t="str">
        <f t="shared" ca="1" si="1095"/>
        <v/>
      </c>
      <c r="M4111" s="9" t="str">
        <f t="shared" ca="1" si="1096"/>
        <v/>
      </c>
      <c r="N4111" s="9" t="str">
        <f t="shared" ca="1" si="1097"/>
        <v/>
      </c>
      <c r="O4111" s="11">
        <f t="shared" ca="1" si="1090"/>
        <v>41079</v>
      </c>
      <c r="P4111" s="31">
        <f t="shared" ca="1" si="1103"/>
        <v>96</v>
      </c>
      <c r="Q4111" s="9">
        <f t="shared" ca="1" si="1098"/>
        <v>0</v>
      </c>
      <c r="R4111" s="34" t="str">
        <f t="shared" ca="1" si="1104"/>
        <v>SELL</v>
      </c>
    </row>
    <row r="4112" spans="1:18" x14ac:dyDescent="0.3">
      <c r="A4112" s="9">
        <v>4109</v>
      </c>
      <c r="B4112" s="11">
        <f t="shared" ca="1" si="1088"/>
        <v>41080</v>
      </c>
      <c r="C4112" s="17">
        <f t="shared" ca="1" si="1089"/>
        <v>5120.55</v>
      </c>
      <c r="D4112" s="42">
        <f t="shared" ca="1" si="1099"/>
        <v>16.699999999999818</v>
      </c>
      <c r="E4112" s="15">
        <f t="shared" ca="1" si="1091"/>
        <v>16.699999999999818</v>
      </c>
      <c r="F4112" s="15">
        <f t="shared" ca="1" si="1092"/>
        <v>0</v>
      </c>
      <c r="G4112" s="17">
        <f t="shared" ca="1" si="1100"/>
        <v>31.049999999999986</v>
      </c>
      <c r="H4112" s="17">
        <f t="shared" ca="1" si="1101"/>
        <v>17.028571428571404</v>
      </c>
      <c r="I4112" s="17">
        <f t="shared" ca="1" si="1102"/>
        <v>1.8234060402684582</v>
      </c>
      <c r="J4112" s="23">
        <f t="shared" ca="1" si="1093"/>
        <v>64.581785767345139</v>
      </c>
      <c r="K4112" s="19" t="str">
        <f t="shared" ca="1" si="1094"/>
        <v/>
      </c>
      <c r="L4112" s="19" t="str">
        <f t="shared" ca="1" si="1095"/>
        <v/>
      </c>
      <c r="M4112" s="9" t="str">
        <f t="shared" ca="1" si="1096"/>
        <v/>
      </c>
      <c r="N4112" s="9" t="str">
        <f t="shared" ca="1" si="1097"/>
        <v/>
      </c>
      <c r="O4112" s="11">
        <f t="shared" ca="1" si="1090"/>
        <v>41080</v>
      </c>
      <c r="P4112" s="31">
        <f t="shared" ca="1" si="1103"/>
        <v>96</v>
      </c>
      <c r="Q4112" s="9">
        <f t="shared" ca="1" si="1098"/>
        <v>0</v>
      </c>
      <c r="R4112" s="34" t="str">
        <f t="shared" ca="1" si="1104"/>
        <v>SELL</v>
      </c>
    </row>
    <row r="4113" spans="1:18" x14ac:dyDescent="0.3">
      <c r="A4113" s="9">
        <v>4110</v>
      </c>
      <c r="B4113" s="11">
        <f t="shared" ca="1" si="1088"/>
        <v>41081</v>
      </c>
      <c r="C4113" s="17">
        <f t="shared" ca="1" si="1089"/>
        <v>5165</v>
      </c>
      <c r="D4113" s="42">
        <f t="shared" ca="1" si="1099"/>
        <v>44.449999999999818</v>
      </c>
      <c r="E4113" s="15">
        <f t="shared" ca="1" si="1091"/>
        <v>44.449999999999818</v>
      </c>
      <c r="F4113" s="15">
        <f t="shared" ca="1" si="1092"/>
        <v>0</v>
      </c>
      <c r="G4113" s="17">
        <f t="shared" ca="1" si="1100"/>
        <v>34.224999999999973</v>
      </c>
      <c r="H4113" s="17">
        <f t="shared" ca="1" si="1101"/>
        <v>11.125</v>
      </c>
      <c r="I4113" s="17">
        <f t="shared" ca="1" si="1102"/>
        <v>3.0764044943820199</v>
      </c>
      <c r="J4113" s="23">
        <f t="shared" ca="1" si="1093"/>
        <v>75.468577728776168</v>
      </c>
      <c r="K4113" s="19" t="str">
        <f t="shared" ca="1" si="1094"/>
        <v>SELL</v>
      </c>
      <c r="L4113" s="19" t="str">
        <f t="shared" ca="1" si="1095"/>
        <v/>
      </c>
      <c r="M4113" s="9" t="str">
        <f t="shared" ca="1" si="1096"/>
        <v/>
      </c>
      <c r="N4113" s="9" t="str">
        <f t="shared" ca="1" si="1097"/>
        <v/>
      </c>
      <c r="O4113" s="11">
        <f t="shared" ca="1" si="1090"/>
        <v>41081</v>
      </c>
      <c r="P4113" s="31">
        <f t="shared" ca="1" si="1103"/>
        <v>96</v>
      </c>
      <c r="Q4113" s="9">
        <f t="shared" ca="1" si="1098"/>
        <v>0</v>
      </c>
      <c r="R4113" s="34" t="str">
        <f t="shared" ca="1" si="1104"/>
        <v>SELL</v>
      </c>
    </row>
    <row r="4114" spans="1:18" x14ac:dyDescent="0.3">
      <c r="A4114" s="9">
        <v>4111</v>
      </c>
      <c r="B4114" s="11">
        <f t="shared" ca="1" si="1088"/>
        <v>41082</v>
      </c>
      <c r="C4114" s="17">
        <f t="shared" ca="1" si="1089"/>
        <v>5146.05</v>
      </c>
      <c r="D4114" s="42">
        <f t="shared" ca="1" si="1099"/>
        <v>-18.949999999999818</v>
      </c>
      <c r="E4114" s="15">
        <f t="shared" ca="1" si="1091"/>
        <v>0</v>
      </c>
      <c r="F4114" s="15">
        <f t="shared" ca="1" si="1092"/>
        <v>-18.949999999999818</v>
      </c>
      <c r="G4114" s="17">
        <f t="shared" ca="1" si="1100"/>
        <v>33.757142857142881</v>
      </c>
      <c r="H4114" s="17">
        <f t="shared" ca="1" si="1101"/>
        <v>12.478571428571415</v>
      </c>
      <c r="I4114" s="17">
        <f t="shared" ca="1" si="1102"/>
        <v>2.7052089295935939</v>
      </c>
      <c r="J4114" s="23">
        <f t="shared" ca="1" si="1093"/>
        <v>73.010968638961884</v>
      </c>
      <c r="K4114" s="19" t="str">
        <f t="shared" ca="1" si="1094"/>
        <v>SELL</v>
      </c>
      <c r="L4114" s="19" t="str">
        <f t="shared" ca="1" si="1095"/>
        <v/>
      </c>
      <c r="M4114" s="9" t="str">
        <f t="shared" ca="1" si="1096"/>
        <v/>
      </c>
      <c r="N4114" s="9" t="str">
        <f t="shared" ca="1" si="1097"/>
        <v/>
      </c>
      <c r="O4114" s="11">
        <f t="shared" ca="1" si="1090"/>
        <v>41082</v>
      </c>
      <c r="P4114" s="31">
        <f t="shared" ca="1" si="1103"/>
        <v>96</v>
      </c>
      <c r="Q4114" s="9">
        <f t="shared" ca="1" si="1098"/>
        <v>0</v>
      </c>
      <c r="R4114" s="34" t="str">
        <f t="shared" ca="1" si="1104"/>
        <v>SELL</v>
      </c>
    </row>
    <row r="4115" spans="1:18" x14ac:dyDescent="0.3">
      <c r="A4115" s="9">
        <v>4112</v>
      </c>
      <c r="B4115" s="11">
        <f t="shared" ca="1" si="1088"/>
        <v>41085</v>
      </c>
      <c r="C4115" s="17">
        <f t="shared" ca="1" si="1089"/>
        <v>5114.6499999999996</v>
      </c>
      <c r="D4115" s="42">
        <f t="shared" ca="1" si="1099"/>
        <v>-31.400000000000546</v>
      </c>
      <c r="E4115" s="15">
        <f t="shared" ca="1" si="1091"/>
        <v>0</v>
      </c>
      <c r="F4115" s="15">
        <f t="shared" ca="1" si="1092"/>
        <v>-31.400000000000546</v>
      </c>
      <c r="G4115" s="17">
        <f t="shared" ca="1" si="1100"/>
        <v>32.67499999999999</v>
      </c>
      <c r="H4115" s="17">
        <f t="shared" ca="1" si="1101"/>
        <v>14.721428571428598</v>
      </c>
      <c r="I4115" s="17">
        <f t="shared" ca="1" si="1102"/>
        <v>2.2195536147501165</v>
      </c>
      <c r="J4115" s="23">
        <f t="shared" ca="1" si="1093"/>
        <v>68.939793534775021</v>
      </c>
      <c r="K4115" s="19" t="str">
        <f t="shared" ca="1" si="1094"/>
        <v/>
      </c>
      <c r="L4115" s="19" t="str">
        <f t="shared" ca="1" si="1095"/>
        <v/>
      </c>
      <c r="M4115" s="9" t="str">
        <f t="shared" ca="1" si="1096"/>
        <v/>
      </c>
      <c r="N4115" s="9" t="str">
        <f t="shared" ca="1" si="1097"/>
        <v/>
      </c>
      <c r="O4115" s="11">
        <f t="shared" ca="1" si="1090"/>
        <v>41085</v>
      </c>
      <c r="P4115" s="31">
        <f t="shared" ca="1" si="1103"/>
        <v>96</v>
      </c>
      <c r="Q4115" s="9">
        <f t="shared" ca="1" si="1098"/>
        <v>0</v>
      </c>
      <c r="R4115" s="34" t="str">
        <f t="shared" ca="1" si="1104"/>
        <v>SELL</v>
      </c>
    </row>
    <row r="4116" spans="1:18" x14ac:dyDescent="0.3">
      <c r="A4116" s="9">
        <v>4113</v>
      </c>
      <c r="B4116" s="11">
        <f t="shared" ca="1" si="1088"/>
        <v>41086</v>
      </c>
      <c r="C4116" s="17">
        <f t="shared" ca="1" si="1089"/>
        <v>5120.8</v>
      </c>
      <c r="D4116" s="42">
        <f t="shared" ca="1" si="1099"/>
        <v>6.1500000000005457</v>
      </c>
      <c r="E4116" s="15">
        <f t="shared" ca="1" si="1091"/>
        <v>6.1500000000005457</v>
      </c>
      <c r="F4116" s="15">
        <f t="shared" ca="1" si="1092"/>
        <v>0</v>
      </c>
      <c r="G4116" s="17">
        <f t="shared" ca="1" si="1100"/>
        <v>23.557142857142871</v>
      </c>
      <c r="H4116" s="17">
        <f t="shared" ca="1" si="1101"/>
        <v>14.721428571428598</v>
      </c>
      <c r="I4116" s="17">
        <f t="shared" ca="1" si="1102"/>
        <v>1.6001940805434236</v>
      </c>
      <c r="J4116" s="23">
        <f t="shared" ca="1" si="1093"/>
        <v>61.541332338122757</v>
      </c>
      <c r="K4116" s="19" t="str">
        <f t="shared" ca="1" si="1094"/>
        <v/>
      </c>
      <c r="L4116" s="19" t="str">
        <f t="shared" ca="1" si="1095"/>
        <v/>
      </c>
      <c r="M4116" s="9" t="str">
        <f t="shared" ca="1" si="1096"/>
        <v/>
      </c>
      <c r="N4116" s="9" t="str">
        <f t="shared" ca="1" si="1097"/>
        <v/>
      </c>
      <c r="O4116" s="11">
        <f t="shared" ca="1" si="1090"/>
        <v>41086</v>
      </c>
      <c r="P4116" s="31">
        <f t="shared" ca="1" si="1103"/>
        <v>96</v>
      </c>
      <c r="Q4116" s="9">
        <f t="shared" ca="1" si="1098"/>
        <v>0</v>
      </c>
      <c r="R4116" s="34" t="str">
        <f t="shared" ca="1" si="1104"/>
        <v>SELL</v>
      </c>
    </row>
    <row r="4117" spans="1:18" x14ac:dyDescent="0.3">
      <c r="A4117" s="9">
        <v>4114</v>
      </c>
      <c r="B4117" s="11">
        <f t="shared" ca="1" si="1088"/>
        <v>41087</v>
      </c>
      <c r="C4117" s="17">
        <f t="shared" ca="1" si="1089"/>
        <v>5141.8999999999996</v>
      </c>
      <c r="D4117" s="42">
        <f t="shared" ca="1" si="1099"/>
        <v>21.099999999999454</v>
      </c>
      <c r="E4117" s="15">
        <f t="shared" ca="1" si="1091"/>
        <v>21.099999999999454</v>
      </c>
      <c r="F4117" s="15">
        <f t="shared" ca="1" si="1092"/>
        <v>0</v>
      </c>
      <c r="G4117" s="17">
        <f t="shared" ca="1" si="1100"/>
        <v>21.310714285714312</v>
      </c>
      <c r="H4117" s="17">
        <f t="shared" ca="1" si="1101"/>
        <v>14.721428571428598</v>
      </c>
      <c r="I4117" s="17">
        <f t="shared" ca="1" si="1102"/>
        <v>1.4475982532751084</v>
      </c>
      <c r="J4117" s="23">
        <f t="shared" ca="1" si="1093"/>
        <v>59.143621766280098</v>
      </c>
      <c r="K4117" s="19" t="str">
        <f t="shared" ca="1" si="1094"/>
        <v/>
      </c>
      <c r="L4117" s="19" t="str">
        <f t="shared" ca="1" si="1095"/>
        <v/>
      </c>
      <c r="M4117" s="9" t="str">
        <f t="shared" ca="1" si="1096"/>
        <v/>
      </c>
      <c r="N4117" s="9" t="str">
        <f t="shared" ca="1" si="1097"/>
        <v/>
      </c>
      <c r="O4117" s="11">
        <f t="shared" ca="1" si="1090"/>
        <v>41087</v>
      </c>
      <c r="P4117" s="31">
        <f t="shared" ca="1" si="1103"/>
        <v>96</v>
      </c>
      <c r="Q4117" s="9">
        <f t="shared" ca="1" si="1098"/>
        <v>0</v>
      </c>
      <c r="R4117" s="34" t="str">
        <f t="shared" ca="1" si="1104"/>
        <v>SELL</v>
      </c>
    </row>
    <row r="4118" spans="1:18" x14ac:dyDescent="0.3">
      <c r="A4118" s="9">
        <v>4115</v>
      </c>
      <c r="B4118" s="11">
        <f t="shared" ca="1" si="1088"/>
        <v>41088</v>
      </c>
      <c r="C4118" s="17">
        <f t="shared" ca="1" si="1089"/>
        <v>5149.1499999999996</v>
      </c>
      <c r="D4118" s="42">
        <f t="shared" ca="1" si="1099"/>
        <v>7.25</v>
      </c>
      <c r="E4118" s="15">
        <f t="shared" ca="1" si="1091"/>
        <v>7.25</v>
      </c>
      <c r="F4118" s="15">
        <f t="shared" ca="1" si="1092"/>
        <v>0</v>
      </c>
      <c r="G4118" s="17">
        <f t="shared" ca="1" si="1100"/>
        <v>20.492857142857115</v>
      </c>
      <c r="H4118" s="17">
        <f t="shared" ca="1" si="1101"/>
        <v>14.721428571428598</v>
      </c>
      <c r="I4118" s="17">
        <f t="shared" ca="1" si="1102"/>
        <v>1.3920426977195492</v>
      </c>
      <c r="J4118" s="23">
        <f t="shared" ca="1" si="1093"/>
        <v>58.194726166328522</v>
      </c>
      <c r="K4118" s="19" t="str">
        <f t="shared" ca="1" si="1094"/>
        <v/>
      </c>
      <c r="L4118" s="19" t="str">
        <f t="shared" ca="1" si="1095"/>
        <v/>
      </c>
      <c r="M4118" s="9" t="str">
        <f t="shared" ca="1" si="1096"/>
        <v/>
      </c>
      <c r="N4118" s="9" t="str">
        <f t="shared" ca="1" si="1097"/>
        <v/>
      </c>
      <c r="O4118" s="11">
        <f t="shared" ca="1" si="1090"/>
        <v>41088</v>
      </c>
      <c r="P4118" s="31">
        <f t="shared" ca="1" si="1103"/>
        <v>96</v>
      </c>
      <c r="Q4118" s="9">
        <f t="shared" ca="1" si="1098"/>
        <v>0</v>
      </c>
      <c r="R4118" s="34" t="str">
        <f t="shared" ca="1" si="1104"/>
        <v>SELL</v>
      </c>
    </row>
    <row r="4119" spans="1:18" x14ac:dyDescent="0.3">
      <c r="A4119" s="9">
        <v>4116</v>
      </c>
      <c r="B4119" s="11">
        <f t="shared" ca="1" si="1088"/>
        <v>41089</v>
      </c>
      <c r="C4119" s="17">
        <f t="shared" ca="1" si="1089"/>
        <v>5278.9</v>
      </c>
      <c r="D4119" s="42">
        <f t="shared" ca="1" si="1099"/>
        <v>129.75</v>
      </c>
      <c r="E4119" s="15">
        <f t="shared" ca="1" si="1091"/>
        <v>129.75</v>
      </c>
      <c r="F4119" s="15">
        <f t="shared" ca="1" si="1092"/>
        <v>0</v>
      </c>
      <c r="G4119" s="17">
        <f t="shared" ca="1" si="1100"/>
        <v>29.760714285714261</v>
      </c>
      <c r="H4119" s="17">
        <f t="shared" ca="1" si="1101"/>
        <v>13.703571428571454</v>
      </c>
      <c r="I4119" s="17">
        <f t="shared" ca="1" si="1102"/>
        <v>2.1717487620536819</v>
      </c>
      <c r="J4119" s="23">
        <f t="shared" ca="1" si="1093"/>
        <v>68.471651602300682</v>
      </c>
      <c r="K4119" s="19" t="str">
        <f t="shared" ca="1" si="1094"/>
        <v/>
      </c>
      <c r="L4119" s="19" t="str">
        <f t="shared" ca="1" si="1095"/>
        <v/>
      </c>
      <c r="M4119" s="9" t="str">
        <f t="shared" ca="1" si="1096"/>
        <v/>
      </c>
      <c r="N4119" s="9" t="str">
        <f t="shared" ca="1" si="1097"/>
        <v/>
      </c>
      <c r="O4119" s="11">
        <f t="shared" ca="1" si="1090"/>
        <v>41089</v>
      </c>
      <c r="P4119" s="31">
        <f t="shared" ca="1" si="1103"/>
        <v>96</v>
      </c>
      <c r="Q4119" s="9">
        <f t="shared" ca="1" si="1098"/>
        <v>0</v>
      </c>
      <c r="R4119" s="34" t="str">
        <f t="shared" ca="1" si="1104"/>
        <v>SELL</v>
      </c>
    </row>
    <row r="4120" spans="1:18" x14ac:dyDescent="0.3">
      <c r="A4120" s="9">
        <v>4117</v>
      </c>
      <c r="B4120" s="11">
        <f t="shared" ca="1" si="1088"/>
        <v>41092</v>
      </c>
      <c r="C4120" s="17">
        <f t="shared" ca="1" si="1089"/>
        <v>5278.6</v>
      </c>
      <c r="D4120" s="42">
        <f t="shared" ca="1" si="1099"/>
        <v>-0.2999999999992724</v>
      </c>
      <c r="E4120" s="15">
        <f t="shared" ca="1" si="1091"/>
        <v>0</v>
      </c>
      <c r="F4120" s="15">
        <f t="shared" ca="1" si="1092"/>
        <v>-0.2999999999992724</v>
      </c>
      <c r="G4120" s="17">
        <f t="shared" ca="1" si="1100"/>
        <v>25.346428571428596</v>
      </c>
      <c r="H4120" s="17">
        <f t="shared" ca="1" si="1101"/>
        <v>13.724999999999975</v>
      </c>
      <c r="I4120" s="17">
        <f t="shared" ca="1" si="1102"/>
        <v>1.8467343221441634</v>
      </c>
      <c r="J4120" s="23">
        <f t="shared" ca="1" si="1093"/>
        <v>64.872029250457103</v>
      </c>
      <c r="K4120" s="19" t="str">
        <f t="shared" ca="1" si="1094"/>
        <v/>
      </c>
      <c r="L4120" s="19" t="str">
        <f t="shared" ca="1" si="1095"/>
        <v/>
      </c>
      <c r="M4120" s="9" t="str">
        <f t="shared" ca="1" si="1096"/>
        <v/>
      </c>
      <c r="N4120" s="9" t="str">
        <f t="shared" ca="1" si="1097"/>
        <v/>
      </c>
      <c r="O4120" s="11">
        <f t="shared" ca="1" si="1090"/>
        <v>41092</v>
      </c>
      <c r="P4120" s="31">
        <f t="shared" ca="1" si="1103"/>
        <v>96</v>
      </c>
      <c r="Q4120" s="9">
        <f t="shared" ca="1" si="1098"/>
        <v>0</v>
      </c>
      <c r="R4120" s="34" t="str">
        <f t="shared" ca="1" si="1104"/>
        <v>SELL</v>
      </c>
    </row>
    <row r="4121" spans="1:18" x14ac:dyDescent="0.3">
      <c r="A4121" s="9">
        <v>4118</v>
      </c>
      <c r="B4121" s="11">
        <f t="shared" ca="1" si="1088"/>
        <v>41093</v>
      </c>
      <c r="C4121" s="17">
        <f t="shared" ca="1" si="1089"/>
        <v>5287.95</v>
      </c>
      <c r="D4121" s="42">
        <f t="shared" ca="1" si="1099"/>
        <v>9.3499999999994543</v>
      </c>
      <c r="E4121" s="15">
        <f t="shared" ca="1" si="1091"/>
        <v>9.3499999999994543</v>
      </c>
      <c r="F4121" s="15">
        <f t="shared" ca="1" si="1092"/>
        <v>0</v>
      </c>
      <c r="G4121" s="17">
        <f t="shared" ca="1" si="1100"/>
        <v>25.617857142857115</v>
      </c>
      <c r="H4121" s="17">
        <f t="shared" ca="1" si="1101"/>
        <v>13.724999999999975</v>
      </c>
      <c r="I4121" s="17">
        <f t="shared" ca="1" si="1102"/>
        <v>1.8665105386416876</v>
      </c>
      <c r="J4121" s="23">
        <f t="shared" ca="1" si="1093"/>
        <v>65.114379084967339</v>
      </c>
      <c r="K4121" s="19" t="str">
        <f t="shared" ca="1" si="1094"/>
        <v/>
      </c>
      <c r="L4121" s="19" t="str">
        <f t="shared" ca="1" si="1095"/>
        <v/>
      </c>
      <c r="M4121" s="9" t="str">
        <f t="shared" ca="1" si="1096"/>
        <v/>
      </c>
      <c r="N4121" s="9" t="str">
        <f t="shared" ca="1" si="1097"/>
        <v/>
      </c>
      <c r="O4121" s="11">
        <f t="shared" ca="1" si="1090"/>
        <v>41093</v>
      </c>
      <c r="P4121" s="31">
        <f t="shared" ca="1" si="1103"/>
        <v>96</v>
      </c>
      <c r="Q4121" s="9">
        <f t="shared" ca="1" si="1098"/>
        <v>0</v>
      </c>
      <c r="R4121" s="34" t="str">
        <f t="shared" ca="1" si="1104"/>
        <v>SELL</v>
      </c>
    </row>
    <row r="4122" spans="1:18" x14ac:dyDescent="0.3">
      <c r="A4122" s="9">
        <v>4119</v>
      </c>
      <c r="B4122" s="11">
        <f t="shared" ca="1" si="1088"/>
        <v>41094</v>
      </c>
      <c r="C4122" s="17">
        <f t="shared" ca="1" si="1089"/>
        <v>5302.55</v>
      </c>
      <c r="D4122" s="42">
        <f t="shared" ca="1" si="1099"/>
        <v>14.600000000000364</v>
      </c>
      <c r="E4122" s="15">
        <f t="shared" ca="1" si="1091"/>
        <v>14.600000000000364</v>
      </c>
      <c r="F4122" s="15">
        <f t="shared" ca="1" si="1092"/>
        <v>0</v>
      </c>
      <c r="G4122" s="17">
        <f t="shared" ca="1" si="1100"/>
        <v>26.660714285714285</v>
      </c>
      <c r="H4122" s="17">
        <f t="shared" ca="1" si="1101"/>
        <v>8.960714285714273</v>
      </c>
      <c r="I4122" s="17">
        <f t="shared" ca="1" si="1102"/>
        <v>2.9752889597449226</v>
      </c>
      <c r="J4122" s="23">
        <f t="shared" ca="1" si="1093"/>
        <v>74.844595949468641</v>
      </c>
      <c r="K4122" s="19" t="str">
        <f t="shared" ca="1" si="1094"/>
        <v>SELL</v>
      </c>
      <c r="L4122" s="19" t="str">
        <f t="shared" ca="1" si="1095"/>
        <v/>
      </c>
      <c r="M4122" s="9" t="str">
        <f t="shared" ca="1" si="1096"/>
        <v/>
      </c>
      <c r="N4122" s="9" t="str">
        <f t="shared" ca="1" si="1097"/>
        <v/>
      </c>
      <c r="O4122" s="11">
        <f t="shared" ca="1" si="1090"/>
        <v>41094</v>
      </c>
      <c r="P4122" s="31">
        <f t="shared" ca="1" si="1103"/>
        <v>96</v>
      </c>
      <c r="Q4122" s="9">
        <f t="shared" ca="1" si="1098"/>
        <v>0</v>
      </c>
      <c r="R4122" s="34" t="str">
        <f t="shared" ca="1" si="1104"/>
        <v>SELL</v>
      </c>
    </row>
    <row r="4123" spans="1:18" x14ac:dyDescent="0.3">
      <c r="A4123" s="9">
        <v>4120</v>
      </c>
      <c r="B4123" s="11">
        <f t="shared" ca="1" si="1088"/>
        <v>41095</v>
      </c>
      <c r="C4123" s="17">
        <f t="shared" ca="1" si="1089"/>
        <v>5327.3</v>
      </c>
      <c r="D4123" s="42">
        <f t="shared" ca="1" si="1099"/>
        <v>24.75</v>
      </c>
      <c r="E4123" s="15">
        <f t="shared" ca="1" si="1091"/>
        <v>24.75</v>
      </c>
      <c r="F4123" s="15">
        <f t="shared" ca="1" si="1092"/>
        <v>0</v>
      </c>
      <c r="G4123" s="17">
        <f t="shared" ca="1" si="1100"/>
        <v>22.407142857142844</v>
      </c>
      <c r="H4123" s="17">
        <f t="shared" ca="1" si="1101"/>
        <v>8.960714285714273</v>
      </c>
      <c r="I4123" s="17">
        <f t="shared" ca="1" si="1102"/>
        <v>2.500597847748109</v>
      </c>
      <c r="J4123" s="23">
        <f t="shared" ca="1" si="1093"/>
        <v>71.433450984857132</v>
      </c>
      <c r="K4123" s="19" t="str">
        <f t="shared" ca="1" si="1094"/>
        <v>SELL</v>
      </c>
      <c r="L4123" s="19" t="str">
        <f t="shared" ca="1" si="1095"/>
        <v/>
      </c>
      <c r="M4123" s="9" t="str">
        <f t="shared" ca="1" si="1096"/>
        <v/>
      </c>
      <c r="N4123" s="9" t="str">
        <f t="shared" ca="1" si="1097"/>
        <v/>
      </c>
      <c r="O4123" s="11">
        <f t="shared" ca="1" si="1090"/>
        <v>41095</v>
      </c>
      <c r="P4123" s="31">
        <f t="shared" ca="1" si="1103"/>
        <v>96</v>
      </c>
      <c r="Q4123" s="9">
        <f t="shared" ca="1" si="1098"/>
        <v>0</v>
      </c>
      <c r="R4123" s="34" t="str">
        <f t="shared" ca="1" si="1104"/>
        <v>SELL</v>
      </c>
    </row>
    <row r="4124" spans="1:18" x14ac:dyDescent="0.3">
      <c r="A4124" s="9">
        <v>4121</v>
      </c>
      <c r="B4124" s="11">
        <f t="shared" ca="1" si="1088"/>
        <v>41096</v>
      </c>
      <c r="C4124" s="17">
        <f t="shared" ca="1" si="1089"/>
        <v>5316.95</v>
      </c>
      <c r="D4124" s="42">
        <f t="shared" ca="1" si="1099"/>
        <v>-10.350000000000364</v>
      </c>
      <c r="E4124" s="15">
        <f t="shared" ca="1" si="1091"/>
        <v>0</v>
      </c>
      <c r="F4124" s="15">
        <f t="shared" ca="1" si="1092"/>
        <v>-10.350000000000364</v>
      </c>
      <c r="G4124" s="17">
        <f t="shared" ca="1" si="1100"/>
        <v>22.407142857142844</v>
      </c>
      <c r="H4124" s="17">
        <f t="shared" ca="1" si="1101"/>
        <v>4.3571428571428568</v>
      </c>
      <c r="I4124" s="17">
        <f t="shared" ca="1" si="1102"/>
        <v>5.1426229508196695</v>
      </c>
      <c r="J4124" s="23">
        <f t="shared" ca="1" si="1093"/>
        <v>83.720309580998133</v>
      </c>
      <c r="K4124" s="19" t="str">
        <f t="shared" ca="1" si="1094"/>
        <v>SELL</v>
      </c>
      <c r="L4124" s="19" t="str">
        <f t="shared" ca="1" si="1095"/>
        <v/>
      </c>
      <c r="M4124" s="9" t="str">
        <f t="shared" ca="1" si="1096"/>
        <v/>
      </c>
      <c r="N4124" s="9" t="str">
        <f t="shared" ca="1" si="1097"/>
        <v/>
      </c>
      <c r="O4124" s="11">
        <f t="shared" ca="1" si="1090"/>
        <v>41096</v>
      </c>
      <c r="P4124" s="31">
        <f t="shared" ca="1" si="1103"/>
        <v>96</v>
      </c>
      <c r="Q4124" s="9">
        <f t="shared" ca="1" si="1098"/>
        <v>0</v>
      </c>
      <c r="R4124" s="34" t="str">
        <f t="shared" ca="1" si="1104"/>
        <v>SELL</v>
      </c>
    </row>
    <row r="4125" spans="1:18" x14ac:dyDescent="0.3">
      <c r="A4125" s="9">
        <v>4122</v>
      </c>
      <c r="B4125" s="11">
        <f t="shared" ca="1" si="1088"/>
        <v>41099</v>
      </c>
      <c r="C4125" s="17">
        <f t="shared" ca="1" si="1089"/>
        <v>5275.15</v>
      </c>
      <c r="D4125" s="42">
        <f t="shared" ca="1" si="1099"/>
        <v>-41.800000000000182</v>
      </c>
      <c r="E4125" s="15">
        <f t="shared" ca="1" si="1091"/>
        <v>0</v>
      </c>
      <c r="F4125" s="15">
        <f t="shared" ca="1" si="1092"/>
        <v>-41.800000000000182</v>
      </c>
      <c r="G4125" s="17">
        <f t="shared" ca="1" si="1100"/>
        <v>19.57857142857139</v>
      </c>
      <c r="H4125" s="17">
        <f t="shared" ca="1" si="1101"/>
        <v>7.3428571428571558</v>
      </c>
      <c r="I4125" s="17">
        <f t="shared" ca="1" si="1102"/>
        <v>2.666342412451352</v>
      </c>
      <c r="J4125" s="23">
        <f t="shared" ca="1" si="1093"/>
        <v>72.724860705757422</v>
      </c>
      <c r="K4125" s="19" t="str">
        <f t="shared" ca="1" si="1094"/>
        <v>SELL</v>
      </c>
      <c r="L4125" s="19" t="str">
        <f t="shared" ca="1" si="1095"/>
        <v/>
      </c>
      <c r="M4125" s="9" t="str">
        <f t="shared" ca="1" si="1096"/>
        <v/>
      </c>
      <c r="N4125" s="9" t="str">
        <f t="shared" ca="1" si="1097"/>
        <v/>
      </c>
      <c r="O4125" s="11">
        <f t="shared" ca="1" si="1090"/>
        <v>41099</v>
      </c>
      <c r="P4125" s="31">
        <f t="shared" ca="1" si="1103"/>
        <v>96</v>
      </c>
      <c r="Q4125" s="9">
        <f t="shared" ca="1" si="1098"/>
        <v>0</v>
      </c>
      <c r="R4125" s="34" t="str">
        <f t="shared" ca="1" si="1104"/>
        <v>SELL</v>
      </c>
    </row>
    <row r="4126" spans="1:18" x14ac:dyDescent="0.3">
      <c r="A4126" s="9">
        <v>4123</v>
      </c>
      <c r="B4126" s="11">
        <f t="shared" ca="1" si="1088"/>
        <v>41100</v>
      </c>
      <c r="C4126" s="17">
        <f t="shared" ca="1" si="1089"/>
        <v>5345.35</v>
      </c>
      <c r="D4126" s="42">
        <f t="shared" ca="1" si="1099"/>
        <v>70.200000000000728</v>
      </c>
      <c r="E4126" s="15">
        <f t="shared" ca="1" si="1091"/>
        <v>70.200000000000728</v>
      </c>
      <c r="F4126" s="15">
        <f t="shared" ca="1" si="1092"/>
        <v>0</v>
      </c>
      <c r="G4126" s="17">
        <f t="shared" ca="1" si="1100"/>
        <v>23.400000000000027</v>
      </c>
      <c r="H4126" s="17">
        <f t="shared" ca="1" si="1101"/>
        <v>7.3428571428571558</v>
      </c>
      <c r="I4126" s="17">
        <f t="shared" ca="1" si="1102"/>
        <v>3.1867704280155622</v>
      </c>
      <c r="J4126" s="23">
        <f t="shared" ca="1" si="1093"/>
        <v>76.11524163568771</v>
      </c>
      <c r="K4126" s="19" t="str">
        <f t="shared" ca="1" si="1094"/>
        <v>SELL</v>
      </c>
      <c r="L4126" s="19" t="str">
        <f t="shared" ca="1" si="1095"/>
        <v/>
      </c>
      <c r="M4126" s="9" t="str">
        <f t="shared" ca="1" si="1096"/>
        <v/>
      </c>
      <c r="N4126" s="9" t="str">
        <f t="shared" ca="1" si="1097"/>
        <v/>
      </c>
      <c r="O4126" s="11">
        <f t="shared" ca="1" si="1090"/>
        <v>41100</v>
      </c>
      <c r="P4126" s="31">
        <f t="shared" ca="1" si="1103"/>
        <v>96</v>
      </c>
      <c r="Q4126" s="9">
        <f t="shared" ca="1" si="1098"/>
        <v>0</v>
      </c>
      <c r="R4126" s="34" t="str">
        <f t="shared" ca="1" si="1104"/>
        <v>SELL</v>
      </c>
    </row>
    <row r="4127" spans="1:18" x14ac:dyDescent="0.3">
      <c r="A4127" s="9">
        <v>4124</v>
      </c>
      <c r="B4127" s="11">
        <f t="shared" ca="1" si="1088"/>
        <v>41101</v>
      </c>
      <c r="C4127" s="17">
        <f t="shared" ca="1" si="1089"/>
        <v>5306.3</v>
      </c>
      <c r="D4127" s="42">
        <f t="shared" ca="1" si="1099"/>
        <v>-39.050000000000182</v>
      </c>
      <c r="E4127" s="15">
        <f t="shared" ca="1" si="1091"/>
        <v>0</v>
      </c>
      <c r="F4127" s="15">
        <f t="shared" ca="1" si="1092"/>
        <v>-39.050000000000182</v>
      </c>
      <c r="G4127" s="17">
        <f t="shared" ca="1" si="1100"/>
        <v>20.225000000000041</v>
      </c>
      <c r="H4127" s="17">
        <f t="shared" ca="1" si="1101"/>
        <v>10.132142857142883</v>
      </c>
      <c r="I4127" s="17">
        <f t="shared" ca="1" si="1102"/>
        <v>1.9961226647867454</v>
      </c>
      <c r="J4127" s="23">
        <f t="shared" ca="1" si="1093"/>
        <v>66.623529411764693</v>
      </c>
      <c r="K4127" s="19" t="str">
        <f t="shared" ca="1" si="1094"/>
        <v/>
      </c>
      <c r="L4127" s="19" t="str">
        <f t="shared" ca="1" si="1095"/>
        <v/>
      </c>
      <c r="M4127" s="9" t="str">
        <f t="shared" ca="1" si="1096"/>
        <v/>
      </c>
      <c r="N4127" s="9" t="str">
        <f t="shared" ca="1" si="1097"/>
        <v/>
      </c>
      <c r="O4127" s="11">
        <f t="shared" ca="1" si="1090"/>
        <v>41101</v>
      </c>
      <c r="P4127" s="31">
        <f t="shared" ca="1" si="1103"/>
        <v>96</v>
      </c>
      <c r="Q4127" s="9">
        <f t="shared" ca="1" si="1098"/>
        <v>0</v>
      </c>
      <c r="R4127" s="34" t="str">
        <f t="shared" ca="1" si="1104"/>
        <v>SELL</v>
      </c>
    </row>
    <row r="4128" spans="1:18" x14ac:dyDescent="0.3">
      <c r="A4128" s="9">
        <v>4125</v>
      </c>
      <c r="B4128" s="11">
        <f t="shared" ca="1" si="1088"/>
        <v>41102</v>
      </c>
      <c r="C4128" s="17">
        <f t="shared" ca="1" si="1089"/>
        <v>5235.25</v>
      </c>
      <c r="D4128" s="42">
        <f t="shared" ca="1" si="1099"/>
        <v>-71.050000000000182</v>
      </c>
      <c r="E4128" s="15">
        <f t="shared" ca="1" si="1091"/>
        <v>0</v>
      </c>
      <c r="F4128" s="15">
        <f t="shared" ca="1" si="1092"/>
        <v>-71.050000000000182</v>
      </c>
      <c r="G4128" s="17">
        <f t="shared" ca="1" si="1100"/>
        <v>20.225000000000041</v>
      </c>
      <c r="H4128" s="17">
        <f t="shared" ca="1" si="1101"/>
        <v>13.853571428571481</v>
      </c>
      <c r="I4128" s="17">
        <f t="shared" ca="1" si="1102"/>
        <v>1.4599123485434364</v>
      </c>
      <c r="J4128" s="23">
        <f t="shared" ca="1" si="1093"/>
        <v>59.348145042967886</v>
      </c>
      <c r="K4128" s="19" t="str">
        <f t="shared" ca="1" si="1094"/>
        <v/>
      </c>
      <c r="L4128" s="19" t="str">
        <f t="shared" ca="1" si="1095"/>
        <v/>
      </c>
      <c r="M4128" s="9" t="str">
        <f t="shared" ca="1" si="1096"/>
        <v/>
      </c>
      <c r="N4128" s="9" t="str">
        <f t="shared" ca="1" si="1097"/>
        <v/>
      </c>
      <c r="O4128" s="11">
        <f t="shared" ca="1" si="1090"/>
        <v>41102</v>
      </c>
      <c r="P4128" s="31">
        <f t="shared" ca="1" si="1103"/>
        <v>96</v>
      </c>
      <c r="Q4128" s="9">
        <f t="shared" ca="1" si="1098"/>
        <v>0</v>
      </c>
      <c r="R4128" s="34" t="str">
        <f t="shared" ca="1" si="1104"/>
        <v>SELL</v>
      </c>
    </row>
    <row r="4129" spans="1:18" x14ac:dyDescent="0.3">
      <c r="A4129" s="9">
        <v>4126</v>
      </c>
      <c r="B4129" s="11">
        <f t="shared" ca="1" si="1088"/>
        <v>41103</v>
      </c>
      <c r="C4129" s="17">
        <f t="shared" ca="1" si="1089"/>
        <v>5227.25</v>
      </c>
      <c r="D4129" s="42">
        <f t="shared" ca="1" si="1099"/>
        <v>-8</v>
      </c>
      <c r="E4129" s="15">
        <f t="shared" ca="1" si="1091"/>
        <v>0</v>
      </c>
      <c r="F4129" s="15">
        <f t="shared" ca="1" si="1092"/>
        <v>-8</v>
      </c>
      <c r="G4129" s="17">
        <f t="shared" ca="1" si="1100"/>
        <v>20.225000000000041</v>
      </c>
      <c r="H4129" s="17">
        <f t="shared" ca="1" si="1101"/>
        <v>12.182142857142869</v>
      </c>
      <c r="I4129" s="17">
        <f t="shared" ca="1" si="1102"/>
        <v>1.660216945177369</v>
      </c>
      <c r="J4129" s="23">
        <f t="shared" ca="1" si="1093"/>
        <v>62.409080890456273</v>
      </c>
      <c r="K4129" s="19" t="str">
        <f t="shared" ca="1" si="1094"/>
        <v/>
      </c>
      <c r="L4129" s="19" t="str">
        <f t="shared" ca="1" si="1095"/>
        <v/>
      </c>
      <c r="M4129" s="9" t="str">
        <f t="shared" ca="1" si="1096"/>
        <v/>
      </c>
      <c r="N4129" s="9" t="str">
        <f t="shared" ca="1" si="1097"/>
        <v/>
      </c>
      <c r="O4129" s="11">
        <f t="shared" ca="1" si="1090"/>
        <v>41103</v>
      </c>
      <c r="P4129" s="31">
        <f t="shared" ca="1" si="1103"/>
        <v>96</v>
      </c>
      <c r="Q4129" s="9">
        <f t="shared" ca="1" si="1098"/>
        <v>0</v>
      </c>
      <c r="R4129" s="34" t="str">
        <f t="shared" ca="1" si="1104"/>
        <v>SELL</v>
      </c>
    </row>
    <row r="4130" spans="1:18" x14ac:dyDescent="0.3">
      <c r="A4130" s="9">
        <v>4127</v>
      </c>
      <c r="B4130" s="11">
        <f t="shared" ca="1" si="1088"/>
        <v>41106</v>
      </c>
      <c r="C4130" s="17">
        <f t="shared" ca="1" si="1089"/>
        <v>5197.25</v>
      </c>
      <c r="D4130" s="42">
        <f t="shared" ca="1" si="1099"/>
        <v>-30</v>
      </c>
      <c r="E4130" s="15">
        <f t="shared" ca="1" si="1091"/>
        <v>0</v>
      </c>
      <c r="F4130" s="15">
        <f t="shared" ca="1" si="1092"/>
        <v>-30</v>
      </c>
      <c r="G4130" s="17">
        <f t="shared" ca="1" si="1100"/>
        <v>19.785714285714285</v>
      </c>
      <c r="H4130" s="17">
        <f t="shared" ca="1" si="1101"/>
        <v>14.325000000000014</v>
      </c>
      <c r="I4130" s="17">
        <f t="shared" ca="1" si="1102"/>
        <v>1.3812016953378197</v>
      </c>
      <c r="J4130" s="23">
        <f t="shared" ca="1" si="1093"/>
        <v>58.004397445293662</v>
      </c>
      <c r="K4130" s="19" t="str">
        <f t="shared" ca="1" si="1094"/>
        <v/>
      </c>
      <c r="L4130" s="19" t="str">
        <f t="shared" ca="1" si="1095"/>
        <v/>
      </c>
      <c r="M4130" s="9" t="str">
        <f t="shared" ca="1" si="1096"/>
        <v/>
      </c>
      <c r="N4130" s="9" t="str">
        <f t="shared" ca="1" si="1097"/>
        <v/>
      </c>
      <c r="O4130" s="11">
        <f t="shared" ca="1" si="1090"/>
        <v>41106</v>
      </c>
      <c r="P4130" s="31">
        <f t="shared" ca="1" si="1103"/>
        <v>96</v>
      </c>
      <c r="Q4130" s="9">
        <f t="shared" ca="1" si="1098"/>
        <v>0</v>
      </c>
      <c r="R4130" s="34" t="str">
        <f t="shared" ca="1" si="1104"/>
        <v>SELL</v>
      </c>
    </row>
    <row r="4131" spans="1:18" x14ac:dyDescent="0.3">
      <c r="A4131" s="9">
        <v>4128</v>
      </c>
      <c r="B4131" s="11">
        <f t="shared" ca="1" si="1088"/>
        <v>41107</v>
      </c>
      <c r="C4131" s="17">
        <f t="shared" ca="1" si="1089"/>
        <v>5192.8500000000004</v>
      </c>
      <c r="D4131" s="42">
        <f t="shared" ca="1" si="1099"/>
        <v>-4.3999999999996362</v>
      </c>
      <c r="E4131" s="15">
        <f t="shared" ca="1" si="1091"/>
        <v>0</v>
      </c>
      <c r="F4131" s="15">
        <f t="shared" ca="1" si="1092"/>
        <v>-4.3999999999996362</v>
      </c>
      <c r="G4131" s="17">
        <f t="shared" ca="1" si="1100"/>
        <v>18.278571428571468</v>
      </c>
      <c r="H4131" s="17">
        <f t="shared" ca="1" si="1101"/>
        <v>14.639285714285702</v>
      </c>
      <c r="I4131" s="17">
        <f t="shared" ca="1" si="1102"/>
        <v>1.2485972188338657</v>
      </c>
      <c r="J4131" s="23">
        <f t="shared" ca="1" si="1093"/>
        <v>55.527829011609064</v>
      </c>
      <c r="K4131" s="19" t="str">
        <f t="shared" ca="1" si="1094"/>
        <v/>
      </c>
      <c r="L4131" s="19" t="str">
        <f t="shared" ca="1" si="1095"/>
        <v/>
      </c>
      <c r="M4131" s="9" t="str">
        <f t="shared" ca="1" si="1096"/>
        <v/>
      </c>
      <c r="N4131" s="9" t="str">
        <f t="shared" ca="1" si="1097"/>
        <v/>
      </c>
      <c r="O4131" s="11">
        <f t="shared" ca="1" si="1090"/>
        <v>41107</v>
      </c>
      <c r="P4131" s="31">
        <f t="shared" ca="1" si="1103"/>
        <v>96</v>
      </c>
      <c r="Q4131" s="9">
        <f t="shared" ca="1" si="1098"/>
        <v>0</v>
      </c>
      <c r="R4131" s="34" t="str">
        <f t="shared" ca="1" si="1104"/>
        <v>SELL</v>
      </c>
    </row>
    <row r="4132" spans="1:18" x14ac:dyDescent="0.3">
      <c r="A4132" s="9">
        <v>4129</v>
      </c>
      <c r="B4132" s="11">
        <f t="shared" ca="1" si="1088"/>
        <v>41108</v>
      </c>
      <c r="C4132" s="17">
        <f t="shared" ca="1" si="1089"/>
        <v>5216.3</v>
      </c>
      <c r="D4132" s="42">
        <f t="shared" ca="1" si="1099"/>
        <v>23.449999999999818</v>
      </c>
      <c r="E4132" s="15">
        <f t="shared" ca="1" si="1091"/>
        <v>23.449999999999818</v>
      </c>
      <c r="F4132" s="15">
        <f t="shared" ca="1" si="1092"/>
        <v>0</v>
      </c>
      <c r="G4132" s="17">
        <f t="shared" ca="1" si="1100"/>
        <v>19.435714285714312</v>
      </c>
      <c r="H4132" s="17">
        <f t="shared" ca="1" si="1101"/>
        <v>14.639285714285702</v>
      </c>
      <c r="I4132" s="17">
        <f t="shared" ca="1" si="1102"/>
        <v>1.3276408880214716</v>
      </c>
      <c r="J4132" s="23">
        <f t="shared" ca="1" si="1093"/>
        <v>57.038046326380936</v>
      </c>
      <c r="K4132" s="19" t="str">
        <f t="shared" ca="1" si="1094"/>
        <v/>
      </c>
      <c r="L4132" s="19" t="str">
        <f t="shared" ca="1" si="1095"/>
        <v/>
      </c>
      <c r="M4132" s="9" t="str">
        <f t="shared" ca="1" si="1096"/>
        <v/>
      </c>
      <c r="N4132" s="9" t="str">
        <f t="shared" ca="1" si="1097"/>
        <v/>
      </c>
      <c r="O4132" s="11">
        <f t="shared" ca="1" si="1090"/>
        <v>41108</v>
      </c>
      <c r="P4132" s="31">
        <f t="shared" ca="1" si="1103"/>
        <v>96</v>
      </c>
      <c r="Q4132" s="9">
        <f t="shared" ca="1" si="1098"/>
        <v>0</v>
      </c>
      <c r="R4132" s="34" t="str">
        <f t="shared" ca="1" si="1104"/>
        <v>SELL</v>
      </c>
    </row>
    <row r="4133" spans="1:18" x14ac:dyDescent="0.3">
      <c r="A4133" s="9">
        <v>4130</v>
      </c>
      <c r="B4133" s="11">
        <f t="shared" ca="1" si="1088"/>
        <v>41109</v>
      </c>
      <c r="C4133" s="17">
        <f t="shared" ca="1" si="1089"/>
        <v>5242.7</v>
      </c>
      <c r="D4133" s="42">
        <f t="shared" ca="1" si="1099"/>
        <v>26.399999999999636</v>
      </c>
      <c r="E4133" s="15">
        <f t="shared" ca="1" si="1091"/>
        <v>26.399999999999636</v>
      </c>
      <c r="F4133" s="15">
        <f t="shared" ca="1" si="1092"/>
        <v>0</v>
      </c>
      <c r="G4133" s="17">
        <f t="shared" ca="1" si="1100"/>
        <v>12.053571428571429</v>
      </c>
      <c r="H4133" s="17">
        <f t="shared" ca="1" si="1101"/>
        <v>14.639285714285702</v>
      </c>
      <c r="I4133" s="17">
        <f t="shared" ca="1" si="1102"/>
        <v>0.8233715540375709</v>
      </c>
      <c r="J4133" s="23">
        <f t="shared" ca="1" si="1093"/>
        <v>45.156542681295178</v>
      </c>
      <c r="K4133" s="19" t="str">
        <f t="shared" ca="1" si="1094"/>
        <v/>
      </c>
      <c r="L4133" s="19" t="str">
        <f t="shared" ca="1" si="1095"/>
        <v/>
      </c>
      <c r="M4133" s="9" t="str">
        <f t="shared" ca="1" si="1096"/>
        <v/>
      </c>
      <c r="N4133" s="9" t="str">
        <f t="shared" ca="1" si="1097"/>
        <v/>
      </c>
      <c r="O4133" s="11">
        <f t="shared" ca="1" si="1090"/>
        <v>41109</v>
      </c>
      <c r="P4133" s="31">
        <f t="shared" ca="1" si="1103"/>
        <v>96</v>
      </c>
      <c r="Q4133" s="9">
        <f t="shared" ca="1" si="1098"/>
        <v>0</v>
      </c>
      <c r="R4133" s="34" t="str">
        <f t="shared" ca="1" si="1104"/>
        <v>SELL</v>
      </c>
    </row>
    <row r="4134" spans="1:18" x14ac:dyDescent="0.3">
      <c r="A4134" s="9">
        <v>4131</v>
      </c>
      <c r="B4134" s="11">
        <f t="shared" ca="1" si="1088"/>
        <v>41110</v>
      </c>
      <c r="C4134" s="17">
        <f t="shared" ca="1" si="1089"/>
        <v>5205.1000000000004</v>
      </c>
      <c r="D4134" s="42">
        <f t="shared" ca="1" si="1099"/>
        <v>-37.599999999999454</v>
      </c>
      <c r="E4134" s="15">
        <f t="shared" ca="1" si="1091"/>
        <v>0</v>
      </c>
      <c r="F4134" s="15">
        <f t="shared" ca="1" si="1092"/>
        <v>-37.599999999999454</v>
      </c>
      <c r="G4134" s="17">
        <f t="shared" ca="1" si="1100"/>
        <v>12.053571428571429</v>
      </c>
      <c r="H4134" s="17">
        <f t="shared" ca="1" si="1101"/>
        <v>17.303571428571427</v>
      </c>
      <c r="I4134" s="17">
        <f t="shared" ca="1" si="1102"/>
        <v>0.69659442724458209</v>
      </c>
      <c r="J4134" s="23">
        <f t="shared" ca="1" si="1093"/>
        <v>41.058394160583944</v>
      </c>
      <c r="K4134" s="19" t="str">
        <f t="shared" ca="1" si="1094"/>
        <v/>
      </c>
      <c r="L4134" s="19" t="str">
        <f t="shared" ca="1" si="1095"/>
        <v/>
      </c>
      <c r="M4134" s="9" t="str">
        <f t="shared" ca="1" si="1096"/>
        <v/>
      </c>
      <c r="N4134" s="9" t="str">
        <f t="shared" ca="1" si="1097"/>
        <v/>
      </c>
      <c r="O4134" s="11">
        <f t="shared" ca="1" si="1090"/>
        <v>41110</v>
      </c>
      <c r="P4134" s="31">
        <f t="shared" ca="1" si="1103"/>
        <v>96</v>
      </c>
      <c r="Q4134" s="9">
        <f t="shared" ca="1" si="1098"/>
        <v>0</v>
      </c>
      <c r="R4134" s="34" t="str">
        <f t="shared" ca="1" si="1104"/>
        <v>SELL</v>
      </c>
    </row>
    <row r="4135" spans="1:18" x14ac:dyDescent="0.3">
      <c r="A4135" s="9">
        <v>4132</v>
      </c>
      <c r="B4135" s="11">
        <f t="shared" ca="1" si="1088"/>
        <v>41113</v>
      </c>
      <c r="C4135" s="17">
        <f t="shared" ca="1" si="1089"/>
        <v>5117.95</v>
      </c>
      <c r="D4135" s="42">
        <f t="shared" ca="1" si="1099"/>
        <v>-87.150000000000546</v>
      </c>
      <c r="E4135" s="15">
        <f t="shared" ca="1" si="1091"/>
        <v>0</v>
      </c>
      <c r="F4135" s="15">
        <f t="shared" ca="1" si="1092"/>
        <v>-87.150000000000546</v>
      </c>
      <c r="G4135" s="17">
        <f t="shared" ca="1" si="1100"/>
        <v>11.385714285714325</v>
      </c>
      <c r="H4135" s="17">
        <f t="shared" ca="1" si="1101"/>
        <v>23.528571428571468</v>
      </c>
      <c r="I4135" s="17">
        <f t="shared" ca="1" si="1102"/>
        <v>0.48391013964784546</v>
      </c>
      <c r="J4135" s="23">
        <f t="shared" ca="1" si="1093"/>
        <v>32.610474631751273</v>
      </c>
      <c r="K4135" s="19" t="str">
        <f t="shared" ca="1" si="1094"/>
        <v/>
      </c>
      <c r="L4135" s="19" t="str">
        <f t="shared" ca="1" si="1095"/>
        <v/>
      </c>
      <c r="M4135" s="9" t="str">
        <f t="shared" ca="1" si="1096"/>
        <v/>
      </c>
      <c r="N4135" s="9" t="str">
        <f t="shared" ca="1" si="1097"/>
        <v/>
      </c>
      <c r="O4135" s="11">
        <f t="shared" ca="1" si="1090"/>
        <v>41113</v>
      </c>
      <c r="P4135" s="31">
        <f t="shared" ca="1" si="1103"/>
        <v>96</v>
      </c>
      <c r="Q4135" s="9">
        <f t="shared" ca="1" si="1098"/>
        <v>0</v>
      </c>
      <c r="R4135" s="34" t="str">
        <f t="shared" ca="1" si="1104"/>
        <v>SELL</v>
      </c>
    </row>
    <row r="4136" spans="1:18" x14ac:dyDescent="0.3">
      <c r="A4136" s="9">
        <v>4133</v>
      </c>
      <c r="B4136" s="11">
        <f t="shared" ca="1" si="1088"/>
        <v>41114</v>
      </c>
      <c r="C4136" s="17">
        <f t="shared" ca="1" si="1089"/>
        <v>5128.2</v>
      </c>
      <c r="D4136" s="42">
        <f t="shared" ca="1" si="1099"/>
        <v>10.25</v>
      </c>
      <c r="E4136" s="15">
        <f t="shared" ca="1" si="1091"/>
        <v>10.25</v>
      </c>
      <c r="F4136" s="15">
        <f t="shared" ca="1" si="1092"/>
        <v>0</v>
      </c>
      <c r="G4136" s="17">
        <f t="shared" ca="1" si="1100"/>
        <v>11.075000000000014</v>
      </c>
      <c r="H4136" s="17">
        <f t="shared" ca="1" si="1101"/>
        <v>23.528571428571468</v>
      </c>
      <c r="I4136" s="17">
        <f t="shared" ca="1" si="1102"/>
        <v>0.4707043108682451</v>
      </c>
      <c r="J4136" s="23">
        <f t="shared" ca="1" si="1093"/>
        <v>32.005366910929908</v>
      </c>
      <c r="K4136" s="19" t="str">
        <f t="shared" ca="1" si="1094"/>
        <v/>
      </c>
      <c r="L4136" s="19" t="str">
        <f t="shared" ca="1" si="1095"/>
        <v/>
      </c>
      <c r="M4136" s="9" t="str">
        <f t="shared" ca="1" si="1096"/>
        <v/>
      </c>
      <c r="N4136" s="9" t="str">
        <f t="shared" ca="1" si="1097"/>
        <v/>
      </c>
      <c r="O4136" s="11">
        <f t="shared" ca="1" si="1090"/>
        <v>41114</v>
      </c>
      <c r="P4136" s="31">
        <f t="shared" ca="1" si="1103"/>
        <v>96</v>
      </c>
      <c r="Q4136" s="9">
        <f t="shared" ca="1" si="1098"/>
        <v>0</v>
      </c>
      <c r="R4136" s="34" t="str">
        <f t="shared" ca="1" si="1104"/>
        <v>SELL</v>
      </c>
    </row>
    <row r="4137" spans="1:18" x14ac:dyDescent="0.3">
      <c r="A4137" s="9">
        <v>4134</v>
      </c>
      <c r="B4137" s="11">
        <f t="shared" ca="1" si="1088"/>
        <v>41115</v>
      </c>
      <c r="C4137" s="17">
        <f t="shared" ca="1" si="1089"/>
        <v>5109.6000000000004</v>
      </c>
      <c r="D4137" s="42">
        <f t="shared" ca="1" si="1099"/>
        <v>-18.599999999999454</v>
      </c>
      <c r="E4137" s="15">
        <f t="shared" ca="1" si="1091"/>
        <v>0</v>
      </c>
      <c r="F4137" s="15">
        <f t="shared" ca="1" si="1092"/>
        <v>-18.599999999999454</v>
      </c>
      <c r="G4137" s="17">
        <f t="shared" ca="1" si="1100"/>
        <v>9.3071428571428694</v>
      </c>
      <c r="H4137" s="17">
        <f t="shared" ca="1" si="1101"/>
        <v>24.857142857142858</v>
      </c>
      <c r="I4137" s="17">
        <f t="shared" ca="1" si="1102"/>
        <v>0.3744252873563223</v>
      </c>
      <c r="J4137" s="23">
        <f t="shared" ca="1" si="1093"/>
        <v>27.24231653773785</v>
      </c>
      <c r="K4137" s="19" t="str">
        <f t="shared" ca="1" si="1094"/>
        <v>BUY</v>
      </c>
      <c r="L4137" s="19">
        <f t="shared" ca="1" si="1095"/>
        <v>97</v>
      </c>
      <c r="M4137" s="9" t="str">
        <f t="shared" ca="1" si="1096"/>
        <v>BUY</v>
      </c>
      <c r="N4137" s="9">
        <f t="shared" ca="1" si="1097"/>
        <v>5109.6000000000004</v>
      </c>
      <c r="O4137" s="11">
        <f t="shared" ca="1" si="1090"/>
        <v>41115</v>
      </c>
      <c r="P4137" s="31">
        <f t="shared" ca="1" si="1103"/>
        <v>97</v>
      </c>
      <c r="Q4137" s="9">
        <f t="shared" ca="1" si="1098"/>
        <v>1</v>
      </c>
      <c r="R4137" s="34" t="str">
        <f t="shared" ca="1" si="1104"/>
        <v>BUY</v>
      </c>
    </row>
    <row r="4138" spans="1:18" x14ac:dyDescent="0.3">
      <c r="A4138" s="9">
        <v>4135</v>
      </c>
      <c r="B4138" s="11">
        <f t="shared" ca="1" si="1088"/>
        <v>41116</v>
      </c>
      <c r="C4138" s="17">
        <f t="shared" ca="1" si="1089"/>
        <v>5043</v>
      </c>
      <c r="D4138" s="42">
        <f t="shared" ca="1" si="1099"/>
        <v>-66.600000000000364</v>
      </c>
      <c r="E4138" s="15">
        <f t="shared" ca="1" si="1091"/>
        <v>0</v>
      </c>
      <c r="F4138" s="15">
        <f t="shared" ca="1" si="1092"/>
        <v>-66.600000000000364</v>
      </c>
      <c r="G4138" s="17">
        <f t="shared" ca="1" si="1100"/>
        <v>9.3071428571428694</v>
      </c>
      <c r="H4138" s="17">
        <f t="shared" ca="1" si="1101"/>
        <v>28.875</v>
      </c>
      <c r="I4138" s="17">
        <f t="shared" ca="1" si="1102"/>
        <v>0.32232529375386559</v>
      </c>
      <c r="J4138" s="23">
        <f t="shared" ca="1" si="1093"/>
        <v>24.375643064259691</v>
      </c>
      <c r="K4138" s="19" t="str">
        <f t="shared" ca="1" si="1094"/>
        <v>BUY</v>
      </c>
      <c r="L4138" s="19" t="str">
        <f t="shared" ca="1" si="1095"/>
        <v/>
      </c>
      <c r="M4138" s="9" t="str">
        <f t="shared" ca="1" si="1096"/>
        <v/>
      </c>
      <c r="N4138" s="9" t="str">
        <f t="shared" ca="1" si="1097"/>
        <v/>
      </c>
      <c r="O4138" s="11">
        <f t="shared" ca="1" si="1090"/>
        <v>41116</v>
      </c>
      <c r="P4138" s="31">
        <f t="shared" ca="1" si="1103"/>
        <v>97</v>
      </c>
      <c r="Q4138" s="9">
        <f t="shared" ca="1" si="1098"/>
        <v>0</v>
      </c>
      <c r="R4138" s="34" t="str">
        <f t="shared" ca="1" si="1104"/>
        <v>BUY</v>
      </c>
    </row>
    <row r="4139" spans="1:18" x14ac:dyDescent="0.3">
      <c r="A4139" s="9">
        <v>4136</v>
      </c>
      <c r="B4139" s="11">
        <f t="shared" ca="1" si="1088"/>
        <v>41117</v>
      </c>
      <c r="C4139" s="17">
        <f t="shared" ca="1" si="1089"/>
        <v>5099.8500000000004</v>
      </c>
      <c r="D4139" s="42">
        <f t="shared" ca="1" si="1099"/>
        <v>56.850000000000364</v>
      </c>
      <c r="E4139" s="15">
        <f t="shared" ca="1" si="1091"/>
        <v>56.850000000000364</v>
      </c>
      <c r="F4139" s="15">
        <f t="shared" ca="1" si="1092"/>
        <v>0</v>
      </c>
      <c r="G4139" s="17">
        <f t="shared" ca="1" si="1100"/>
        <v>13.367857142857181</v>
      </c>
      <c r="H4139" s="17">
        <f t="shared" ca="1" si="1101"/>
        <v>25.889285714285702</v>
      </c>
      <c r="I4139" s="17">
        <f t="shared" ca="1" si="1102"/>
        <v>0.51634708235618876</v>
      </c>
      <c r="J4139" s="23">
        <f t="shared" ca="1" si="1093"/>
        <v>34.052037845706039</v>
      </c>
      <c r="K4139" s="19" t="str">
        <f t="shared" ca="1" si="1094"/>
        <v/>
      </c>
      <c r="L4139" s="19" t="str">
        <f t="shared" ca="1" si="1095"/>
        <v/>
      </c>
      <c r="M4139" s="9" t="str">
        <f t="shared" ca="1" si="1096"/>
        <v/>
      </c>
      <c r="N4139" s="9" t="str">
        <f t="shared" ca="1" si="1097"/>
        <v/>
      </c>
      <c r="O4139" s="11">
        <f t="shared" ca="1" si="1090"/>
        <v>41117</v>
      </c>
      <c r="P4139" s="31">
        <f t="shared" ca="1" si="1103"/>
        <v>97</v>
      </c>
      <c r="Q4139" s="9">
        <f t="shared" ca="1" si="1098"/>
        <v>0</v>
      </c>
      <c r="R4139" s="34" t="str">
        <f t="shared" ca="1" si="1104"/>
        <v>BUY</v>
      </c>
    </row>
    <row r="4140" spans="1:18" x14ac:dyDescent="0.3">
      <c r="A4140" s="9">
        <v>4137</v>
      </c>
      <c r="B4140" s="11">
        <f t="shared" ca="1" si="1088"/>
        <v>41120</v>
      </c>
      <c r="C4140" s="17">
        <f t="shared" ca="1" si="1089"/>
        <v>5199.8</v>
      </c>
      <c r="D4140" s="42">
        <f t="shared" ca="1" si="1099"/>
        <v>99.949999999999818</v>
      </c>
      <c r="E4140" s="15">
        <f t="shared" ca="1" si="1091"/>
        <v>99.949999999999818</v>
      </c>
      <c r="F4140" s="15">
        <f t="shared" ca="1" si="1092"/>
        <v>0</v>
      </c>
      <c r="G4140" s="17">
        <f t="shared" ca="1" si="1100"/>
        <v>15.492857142857117</v>
      </c>
      <c r="H4140" s="17">
        <f t="shared" ca="1" si="1101"/>
        <v>25.889285714285702</v>
      </c>
      <c r="I4140" s="17">
        <f t="shared" ca="1" si="1102"/>
        <v>0.59842736929231544</v>
      </c>
      <c r="J4140" s="23">
        <f t="shared" ca="1" si="1093"/>
        <v>37.43850867351339</v>
      </c>
      <c r="K4140" s="19" t="str">
        <f t="shared" ca="1" si="1094"/>
        <v/>
      </c>
      <c r="L4140" s="19" t="str">
        <f t="shared" ca="1" si="1095"/>
        <v/>
      </c>
      <c r="M4140" s="9" t="str">
        <f t="shared" ca="1" si="1096"/>
        <v/>
      </c>
      <c r="N4140" s="9" t="str">
        <f t="shared" ca="1" si="1097"/>
        <v/>
      </c>
      <c r="O4140" s="11">
        <f t="shared" ca="1" si="1090"/>
        <v>41120</v>
      </c>
      <c r="P4140" s="31">
        <f t="shared" ca="1" si="1103"/>
        <v>97</v>
      </c>
      <c r="Q4140" s="9">
        <f t="shared" ca="1" si="1098"/>
        <v>0</v>
      </c>
      <c r="R4140" s="34" t="str">
        <f t="shared" ca="1" si="1104"/>
        <v>BUY</v>
      </c>
    </row>
    <row r="4141" spans="1:18" x14ac:dyDescent="0.3">
      <c r="A4141" s="9">
        <v>4138</v>
      </c>
      <c r="B4141" s="11">
        <f t="shared" ca="1" si="1088"/>
        <v>41121</v>
      </c>
      <c r="C4141" s="17">
        <f t="shared" ca="1" si="1089"/>
        <v>5229</v>
      </c>
      <c r="D4141" s="42">
        <f t="shared" ca="1" si="1099"/>
        <v>29.199999999999818</v>
      </c>
      <c r="E4141" s="15">
        <f t="shared" ca="1" si="1091"/>
        <v>29.199999999999818</v>
      </c>
      <c r="F4141" s="15">
        <f t="shared" ca="1" si="1092"/>
        <v>0</v>
      </c>
      <c r="G4141" s="17">
        <f t="shared" ca="1" si="1100"/>
        <v>17.57857142857139</v>
      </c>
      <c r="H4141" s="17">
        <f t="shared" ca="1" si="1101"/>
        <v>23.099999999999973</v>
      </c>
      <c r="I4141" s="17">
        <f t="shared" ca="1" si="1102"/>
        <v>0.76097711811997448</v>
      </c>
      <c r="J4141" s="23">
        <f t="shared" ca="1" si="1093"/>
        <v>43.213345039508319</v>
      </c>
      <c r="K4141" s="19" t="str">
        <f t="shared" ca="1" si="1094"/>
        <v/>
      </c>
      <c r="L4141" s="19" t="str">
        <f t="shared" ca="1" si="1095"/>
        <v/>
      </c>
      <c r="M4141" s="9" t="str">
        <f t="shared" ca="1" si="1096"/>
        <v/>
      </c>
      <c r="N4141" s="9" t="str">
        <f t="shared" ca="1" si="1097"/>
        <v/>
      </c>
      <c r="O4141" s="11">
        <f t="shared" ca="1" si="1090"/>
        <v>41121</v>
      </c>
      <c r="P4141" s="31">
        <f t="shared" ca="1" si="1103"/>
        <v>97</v>
      </c>
      <c r="Q4141" s="9">
        <f t="shared" ca="1" si="1098"/>
        <v>0</v>
      </c>
      <c r="R4141" s="34" t="str">
        <f t="shared" ca="1" si="1104"/>
        <v>BUY</v>
      </c>
    </row>
    <row r="4142" spans="1:18" x14ac:dyDescent="0.3">
      <c r="A4142" s="9">
        <v>4139</v>
      </c>
      <c r="B4142" s="11">
        <f t="shared" ca="1" si="1088"/>
        <v>41122</v>
      </c>
      <c r="C4142" s="17">
        <f t="shared" ca="1" si="1089"/>
        <v>5240.5</v>
      </c>
      <c r="D4142" s="42">
        <f t="shared" ca="1" si="1099"/>
        <v>11.5</v>
      </c>
      <c r="E4142" s="15">
        <f t="shared" ca="1" si="1091"/>
        <v>11.5</v>
      </c>
      <c r="F4142" s="15">
        <f t="shared" ca="1" si="1092"/>
        <v>0</v>
      </c>
      <c r="G4142" s="17">
        <f t="shared" ca="1" si="1100"/>
        <v>18.399999999999959</v>
      </c>
      <c r="H4142" s="17">
        <f t="shared" ca="1" si="1101"/>
        <v>18.024999999999959</v>
      </c>
      <c r="I4142" s="17">
        <f t="shared" ca="1" si="1102"/>
        <v>1.0208044382801664</v>
      </c>
      <c r="J4142" s="23">
        <f t="shared" ca="1" si="1093"/>
        <v>50.514756348661635</v>
      </c>
      <c r="K4142" s="19" t="str">
        <f t="shared" ca="1" si="1094"/>
        <v/>
      </c>
      <c r="L4142" s="19" t="str">
        <f t="shared" ca="1" si="1095"/>
        <v/>
      </c>
      <c r="M4142" s="9" t="str">
        <f t="shared" ca="1" si="1096"/>
        <v/>
      </c>
      <c r="N4142" s="9" t="str">
        <f t="shared" ca="1" si="1097"/>
        <v/>
      </c>
      <c r="O4142" s="11">
        <f t="shared" ca="1" si="1090"/>
        <v>41122</v>
      </c>
      <c r="P4142" s="31">
        <f t="shared" ca="1" si="1103"/>
        <v>97</v>
      </c>
      <c r="Q4142" s="9">
        <f t="shared" ca="1" si="1098"/>
        <v>0</v>
      </c>
      <c r="R4142" s="34" t="str">
        <f t="shared" ca="1" si="1104"/>
        <v>BUY</v>
      </c>
    </row>
    <row r="4143" spans="1:18" x14ac:dyDescent="0.3">
      <c r="A4143" s="9">
        <v>4140</v>
      </c>
      <c r="B4143" s="11">
        <f t="shared" ca="1" si="1088"/>
        <v>41123</v>
      </c>
      <c r="C4143" s="17">
        <f t="shared" ca="1" si="1089"/>
        <v>5227.75</v>
      </c>
      <c r="D4143" s="42">
        <f t="shared" ca="1" si="1099"/>
        <v>-12.75</v>
      </c>
      <c r="E4143" s="15">
        <f t="shared" ca="1" si="1091"/>
        <v>0</v>
      </c>
      <c r="F4143" s="15">
        <f t="shared" ca="1" si="1092"/>
        <v>-12.75</v>
      </c>
      <c r="G4143" s="17">
        <f t="shared" ca="1" si="1100"/>
        <v>18.399999999999959</v>
      </c>
      <c r="H4143" s="17">
        <f t="shared" ca="1" si="1101"/>
        <v>18.364285714285675</v>
      </c>
      <c r="I4143" s="17">
        <f t="shared" ca="1" si="1102"/>
        <v>1.0019447685725398</v>
      </c>
      <c r="J4143" s="23">
        <f t="shared" ca="1" si="1093"/>
        <v>50.048571983679814</v>
      </c>
      <c r="K4143" s="19" t="str">
        <f t="shared" ca="1" si="1094"/>
        <v/>
      </c>
      <c r="L4143" s="19" t="str">
        <f t="shared" ca="1" si="1095"/>
        <v/>
      </c>
      <c r="M4143" s="9" t="str">
        <f t="shared" ca="1" si="1096"/>
        <v/>
      </c>
      <c r="N4143" s="9" t="str">
        <f t="shared" ca="1" si="1097"/>
        <v/>
      </c>
      <c r="O4143" s="11">
        <f t="shared" ca="1" si="1090"/>
        <v>41123</v>
      </c>
      <c r="P4143" s="31">
        <f t="shared" ca="1" si="1103"/>
        <v>97</v>
      </c>
      <c r="Q4143" s="9">
        <f t="shared" ca="1" si="1098"/>
        <v>0</v>
      </c>
      <c r="R4143" s="34" t="str">
        <f t="shared" ca="1" si="1104"/>
        <v>BUY</v>
      </c>
    </row>
    <row r="4144" spans="1:18" x14ac:dyDescent="0.3">
      <c r="A4144" s="9">
        <v>4141</v>
      </c>
      <c r="B4144" s="11">
        <f t="shared" ca="1" si="1088"/>
        <v>41124</v>
      </c>
      <c r="C4144" s="17">
        <f t="shared" ca="1" si="1089"/>
        <v>5215.7</v>
      </c>
      <c r="D4144" s="42">
        <f t="shared" ca="1" si="1099"/>
        <v>-12.050000000000182</v>
      </c>
      <c r="E4144" s="15">
        <f t="shared" ca="1" si="1091"/>
        <v>0</v>
      </c>
      <c r="F4144" s="15">
        <f t="shared" ca="1" si="1092"/>
        <v>-12.050000000000182</v>
      </c>
      <c r="G4144" s="17">
        <f t="shared" ca="1" si="1100"/>
        <v>18.399999999999959</v>
      </c>
      <c r="H4144" s="17">
        <f t="shared" ca="1" si="1101"/>
        <v>17.082142857142831</v>
      </c>
      <c r="I4144" s="17">
        <f t="shared" ca="1" si="1102"/>
        <v>1.0771482333263636</v>
      </c>
      <c r="J4144" s="23">
        <f t="shared" ca="1" si="1093"/>
        <v>51.857070961248105</v>
      </c>
      <c r="K4144" s="19" t="str">
        <f t="shared" ca="1" si="1094"/>
        <v/>
      </c>
      <c r="L4144" s="19" t="str">
        <f t="shared" ca="1" si="1095"/>
        <v/>
      </c>
      <c r="M4144" s="9" t="str">
        <f t="shared" ca="1" si="1096"/>
        <v/>
      </c>
      <c r="N4144" s="9" t="str">
        <f t="shared" ca="1" si="1097"/>
        <v/>
      </c>
      <c r="O4144" s="11">
        <f t="shared" ca="1" si="1090"/>
        <v>41124</v>
      </c>
      <c r="P4144" s="31">
        <f t="shared" ca="1" si="1103"/>
        <v>97</v>
      </c>
      <c r="Q4144" s="9">
        <f t="shared" ca="1" si="1098"/>
        <v>0</v>
      </c>
      <c r="R4144" s="34" t="str">
        <f t="shared" ca="1" si="1104"/>
        <v>BUY</v>
      </c>
    </row>
    <row r="4145" spans="1:18" x14ac:dyDescent="0.3">
      <c r="A4145" s="9">
        <v>4142</v>
      </c>
      <c r="B4145" s="11">
        <f t="shared" ca="1" si="1088"/>
        <v>41127</v>
      </c>
      <c r="C4145" s="17">
        <f t="shared" ca="1" si="1089"/>
        <v>5282.55</v>
      </c>
      <c r="D4145" s="42">
        <f t="shared" ca="1" si="1099"/>
        <v>66.850000000000364</v>
      </c>
      <c r="E4145" s="15">
        <f t="shared" ca="1" si="1091"/>
        <v>66.850000000000364</v>
      </c>
      <c r="F4145" s="15">
        <f t="shared" ca="1" si="1092"/>
        <v>0</v>
      </c>
      <c r="G4145" s="17">
        <f t="shared" ca="1" si="1100"/>
        <v>23.174999999999986</v>
      </c>
      <c r="H4145" s="17">
        <f t="shared" ca="1" si="1101"/>
        <v>16.767857142857142</v>
      </c>
      <c r="I4145" s="17">
        <f t="shared" ca="1" si="1102"/>
        <v>1.3821086261980824</v>
      </c>
      <c r="J4145" s="23">
        <f t="shared" ca="1" si="1093"/>
        <v>58.020386266094405</v>
      </c>
      <c r="K4145" s="19" t="str">
        <f t="shared" ca="1" si="1094"/>
        <v/>
      </c>
      <c r="L4145" s="19" t="str">
        <f t="shared" ca="1" si="1095"/>
        <v/>
      </c>
      <c r="M4145" s="9" t="str">
        <f t="shared" ca="1" si="1096"/>
        <v/>
      </c>
      <c r="N4145" s="9" t="str">
        <f t="shared" ca="1" si="1097"/>
        <v/>
      </c>
      <c r="O4145" s="11">
        <f t="shared" ca="1" si="1090"/>
        <v>41127</v>
      </c>
      <c r="P4145" s="31">
        <f t="shared" ca="1" si="1103"/>
        <v>97</v>
      </c>
      <c r="Q4145" s="9">
        <f t="shared" ca="1" si="1098"/>
        <v>0</v>
      </c>
      <c r="R4145" s="34" t="str">
        <f t="shared" ca="1" si="1104"/>
        <v>BUY</v>
      </c>
    </row>
    <row r="4146" spans="1:18" x14ac:dyDescent="0.3">
      <c r="A4146" s="9">
        <v>4143</v>
      </c>
      <c r="B4146" s="11">
        <f t="shared" ca="1" si="1088"/>
        <v>41128</v>
      </c>
      <c r="C4146" s="17">
        <f t="shared" ca="1" si="1089"/>
        <v>5336.7</v>
      </c>
      <c r="D4146" s="42">
        <f t="shared" ca="1" si="1099"/>
        <v>54.149999999999636</v>
      </c>
      <c r="E4146" s="15">
        <f t="shared" ca="1" si="1091"/>
        <v>54.149999999999636</v>
      </c>
      <c r="F4146" s="15">
        <f t="shared" ca="1" si="1092"/>
        <v>0</v>
      </c>
      <c r="G4146" s="17">
        <f t="shared" ca="1" si="1100"/>
        <v>25.367857142857115</v>
      </c>
      <c r="H4146" s="17">
        <f t="shared" ca="1" si="1101"/>
        <v>16.767857142857142</v>
      </c>
      <c r="I4146" s="17">
        <f t="shared" ca="1" si="1102"/>
        <v>1.5128860489882838</v>
      </c>
      <c r="J4146" s="23">
        <f t="shared" ca="1" si="1093"/>
        <v>60.205119511781632</v>
      </c>
      <c r="K4146" s="19" t="str">
        <f t="shared" ca="1" si="1094"/>
        <v/>
      </c>
      <c r="L4146" s="19" t="str">
        <f t="shared" ca="1" si="1095"/>
        <v/>
      </c>
      <c r="M4146" s="9" t="str">
        <f t="shared" ca="1" si="1096"/>
        <v/>
      </c>
      <c r="N4146" s="9" t="str">
        <f t="shared" ca="1" si="1097"/>
        <v/>
      </c>
      <c r="O4146" s="11">
        <f t="shared" ca="1" si="1090"/>
        <v>41128</v>
      </c>
      <c r="P4146" s="31">
        <f t="shared" ca="1" si="1103"/>
        <v>97</v>
      </c>
      <c r="Q4146" s="9">
        <f t="shared" ca="1" si="1098"/>
        <v>0</v>
      </c>
      <c r="R4146" s="34" t="str">
        <f t="shared" ca="1" si="1104"/>
        <v>BUY</v>
      </c>
    </row>
    <row r="4147" spans="1:18" x14ac:dyDescent="0.3">
      <c r="A4147" s="9">
        <v>4144</v>
      </c>
      <c r="B4147" s="11">
        <f t="shared" ca="1" si="1088"/>
        <v>41129</v>
      </c>
      <c r="C4147" s="17">
        <f t="shared" ca="1" si="1089"/>
        <v>5338</v>
      </c>
      <c r="D4147" s="42">
        <f t="shared" ca="1" si="1099"/>
        <v>1.3000000000001819</v>
      </c>
      <c r="E4147" s="15">
        <f t="shared" ca="1" si="1091"/>
        <v>1.3000000000001819</v>
      </c>
      <c r="F4147" s="15">
        <f t="shared" ca="1" si="1092"/>
        <v>0</v>
      </c>
      <c r="G4147" s="17">
        <f t="shared" ca="1" si="1100"/>
        <v>23.575000000000014</v>
      </c>
      <c r="H4147" s="17">
        <f t="shared" ca="1" si="1101"/>
        <v>16.767857142857142</v>
      </c>
      <c r="I4147" s="17">
        <f t="shared" ca="1" si="1102"/>
        <v>1.4059637912673064</v>
      </c>
      <c r="J4147" s="23">
        <f t="shared" ca="1" si="1093"/>
        <v>58.436614730878205</v>
      </c>
      <c r="K4147" s="19" t="str">
        <f t="shared" ca="1" si="1094"/>
        <v/>
      </c>
      <c r="L4147" s="19" t="str">
        <f t="shared" ca="1" si="1095"/>
        <v/>
      </c>
      <c r="M4147" s="9" t="str">
        <f t="shared" ca="1" si="1096"/>
        <v/>
      </c>
      <c r="N4147" s="9" t="str">
        <f t="shared" ca="1" si="1097"/>
        <v/>
      </c>
      <c r="O4147" s="11">
        <f t="shared" ca="1" si="1090"/>
        <v>41129</v>
      </c>
      <c r="P4147" s="31">
        <f t="shared" ca="1" si="1103"/>
        <v>97</v>
      </c>
      <c r="Q4147" s="9">
        <f t="shared" ca="1" si="1098"/>
        <v>0</v>
      </c>
      <c r="R4147" s="34" t="str">
        <f t="shared" ca="1" si="1104"/>
        <v>BUY</v>
      </c>
    </row>
    <row r="4148" spans="1:18" x14ac:dyDescent="0.3">
      <c r="A4148" s="9">
        <v>4145</v>
      </c>
      <c r="B4148" s="11">
        <f t="shared" ca="1" si="1088"/>
        <v>41130</v>
      </c>
      <c r="C4148" s="17">
        <f t="shared" ca="1" si="1089"/>
        <v>5322.95</v>
      </c>
      <c r="D4148" s="42">
        <f t="shared" ca="1" si="1099"/>
        <v>-15.050000000000182</v>
      </c>
      <c r="E4148" s="15">
        <f t="shared" ca="1" si="1091"/>
        <v>0</v>
      </c>
      <c r="F4148" s="15">
        <f t="shared" ca="1" si="1092"/>
        <v>-15.050000000000182</v>
      </c>
      <c r="G4148" s="17">
        <f t="shared" ca="1" si="1100"/>
        <v>23.575000000000014</v>
      </c>
      <c r="H4148" s="17">
        <f t="shared" ca="1" si="1101"/>
        <v>15.15714285714291</v>
      </c>
      <c r="I4148" s="17">
        <f t="shared" ca="1" si="1102"/>
        <v>1.5553722902921727</v>
      </c>
      <c r="J4148" s="23">
        <f t="shared" ca="1" si="1093"/>
        <v>60.866758875057563</v>
      </c>
      <c r="K4148" s="19" t="str">
        <f t="shared" ca="1" si="1094"/>
        <v/>
      </c>
      <c r="L4148" s="19" t="str">
        <f t="shared" ca="1" si="1095"/>
        <v/>
      </c>
      <c r="M4148" s="9" t="str">
        <f t="shared" ca="1" si="1096"/>
        <v/>
      </c>
      <c r="N4148" s="9" t="str">
        <f t="shared" ca="1" si="1097"/>
        <v/>
      </c>
      <c r="O4148" s="11">
        <f t="shared" ca="1" si="1090"/>
        <v>41130</v>
      </c>
      <c r="P4148" s="31">
        <f t="shared" ca="1" si="1103"/>
        <v>97</v>
      </c>
      <c r="Q4148" s="9">
        <f t="shared" ca="1" si="1098"/>
        <v>0</v>
      </c>
      <c r="R4148" s="34" t="str">
        <f t="shared" ca="1" si="1104"/>
        <v>BUY</v>
      </c>
    </row>
    <row r="4149" spans="1:18" x14ac:dyDescent="0.3">
      <c r="A4149" s="9">
        <v>4146</v>
      </c>
      <c r="B4149" s="11">
        <f t="shared" ca="1" si="1088"/>
        <v>41131</v>
      </c>
      <c r="C4149" s="17">
        <f t="shared" ca="1" si="1089"/>
        <v>5320.4</v>
      </c>
      <c r="D4149" s="42">
        <f t="shared" ca="1" si="1099"/>
        <v>-2.5500000000001819</v>
      </c>
      <c r="E4149" s="15">
        <f t="shared" ca="1" si="1091"/>
        <v>0</v>
      </c>
      <c r="F4149" s="15">
        <f t="shared" ca="1" si="1092"/>
        <v>-2.5500000000001819</v>
      </c>
      <c r="G4149" s="17">
        <f t="shared" ca="1" si="1100"/>
        <v>23.575000000000014</v>
      </c>
      <c r="H4149" s="17">
        <f t="shared" ca="1" si="1101"/>
        <v>9.1142857142857405</v>
      </c>
      <c r="I4149" s="17">
        <f t="shared" ca="1" si="1102"/>
        <v>2.5865987460814988</v>
      </c>
      <c r="J4149" s="23">
        <f t="shared" ca="1" si="1093"/>
        <v>72.118431115481215</v>
      </c>
      <c r="K4149" s="19" t="str">
        <f t="shared" ca="1" si="1094"/>
        <v>SELL</v>
      </c>
      <c r="L4149" s="19">
        <f t="shared" ca="1" si="1095"/>
        <v>98</v>
      </c>
      <c r="M4149" s="9" t="str">
        <f t="shared" ca="1" si="1096"/>
        <v>SELL</v>
      </c>
      <c r="N4149" s="9">
        <f t="shared" ca="1" si="1097"/>
        <v>5320.4</v>
      </c>
      <c r="O4149" s="11">
        <f t="shared" ca="1" si="1090"/>
        <v>41131</v>
      </c>
      <c r="P4149" s="31">
        <f t="shared" ca="1" si="1103"/>
        <v>98</v>
      </c>
      <c r="Q4149" s="9">
        <f t="shared" ca="1" si="1098"/>
        <v>1</v>
      </c>
      <c r="R4149" s="34" t="str">
        <f t="shared" ca="1" si="1104"/>
        <v>SELL</v>
      </c>
    </row>
    <row r="4150" spans="1:18" x14ac:dyDescent="0.3">
      <c r="A4150" s="9">
        <v>4147</v>
      </c>
      <c r="B4150" s="11">
        <f t="shared" ca="1" si="1088"/>
        <v>41134</v>
      </c>
      <c r="C4150" s="17">
        <f t="shared" ca="1" si="1089"/>
        <v>5347.9</v>
      </c>
      <c r="D4150" s="42">
        <f t="shared" ca="1" si="1099"/>
        <v>27.5</v>
      </c>
      <c r="E4150" s="15">
        <f t="shared" ca="1" si="1091"/>
        <v>27.5</v>
      </c>
      <c r="F4150" s="15">
        <f t="shared" ca="1" si="1092"/>
        <v>0</v>
      </c>
      <c r="G4150" s="17">
        <f t="shared" ca="1" si="1100"/>
        <v>24.807142857142871</v>
      </c>
      <c r="H4150" s="17">
        <f t="shared" ca="1" si="1101"/>
        <v>9.1142857142857405</v>
      </c>
      <c r="I4150" s="17">
        <f t="shared" ca="1" si="1102"/>
        <v>2.7217868338557931</v>
      </c>
      <c r="J4150" s="23">
        <f t="shared" ca="1" si="1093"/>
        <v>73.131185512739478</v>
      </c>
      <c r="K4150" s="19" t="str">
        <f t="shared" ca="1" si="1094"/>
        <v>SELL</v>
      </c>
      <c r="L4150" s="19" t="str">
        <f t="shared" ca="1" si="1095"/>
        <v/>
      </c>
      <c r="M4150" s="9" t="str">
        <f t="shared" ca="1" si="1096"/>
        <v/>
      </c>
      <c r="N4150" s="9" t="str">
        <f t="shared" ca="1" si="1097"/>
        <v/>
      </c>
      <c r="O4150" s="11">
        <f t="shared" ca="1" si="1090"/>
        <v>41134</v>
      </c>
      <c r="P4150" s="31">
        <f t="shared" ca="1" si="1103"/>
        <v>98</v>
      </c>
      <c r="Q4150" s="9">
        <f t="shared" ca="1" si="1098"/>
        <v>0</v>
      </c>
      <c r="R4150" s="34" t="str">
        <f t="shared" ca="1" si="1104"/>
        <v>SELL</v>
      </c>
    </row>
    <row r="4151" spans="1:18" x14ac:dyDescent="0.3">
      <c r="A4151" s="9">
        <v>4148</v>
      </c>
      <c r="B4151" s="11">
        <f t="shared" ca="1" si="1088"/>
        <v>41135</v>
      </c>
      <c r="C4151" s="17">
        <f t="shared" ca="1" si="1089"/>
        <v>5380.35</v>
      </c>
      <c r="D4151" s="42">
        <f t="shared" ca="1" si="1099"/>
        <v>32.450000000000728</v>
      </c>
      <c r="E4151" s="15">
        <f t="shared" ca="1" si="1091"/>
        <v>32.450000000000728</v>
      </c>
      <c r="F4151" s="15">
        <f t="shared" ca="1" si="1092"/>
        <v>0</v>
      </c>
      <c r="G4151" s="17">
        <f t="shared" ca="1" si="1100"/>
        <v>27.125000000000064</v>
      </c>
      <c r="H4151" s="17">
        <f t="shared" ca="1" si="1101"/>
        <v>7.7857142857143504</v>
      </c>
      <c r="I4151" s="17">
        <f t="shared" ca="1" si="1102"/>
        <v>3.4839449541284195</v>
      </c>
      <c r="J4151" s="23">
        <f t="shared" ca="1" si="1093"/>
        <v>77.698209718669972</v>
      </c>
      <c r="K4151" s="19" t="str">
        <f t="shared" ca="1" si="1094"/>
        <v>SELL</v>
      </c>
      <c r="L4151" s="19" t="str">
        <f t="shared" ca="1" si="1095"/>
        <v/>
      </c>
      <c r="M4151" s="9" t="str">
        <f t="shared" ca="1" si="1096"/>
        <v/>
      </c>
      <c r="N4151" s="9" t="str">
        <f t="shared" ca="1" si="1097"/>
        <v/>
      </c>
      <c r="O4151" s="11">
        <f t="shared" ca="1" si="1090"/>
        <v>41135</v>
      </c>
      <c r="P4151" s="31">
        <f t="shared" ca="1" si="1103"/>
        <v>98</v>
      </c>
      <c r="Q4151" s="9">
        <f t="shared" ca="1" si="1098"/>
        <v>0</v>
      </c>
      <c r="R4151" s="34" t="str">
        <f t="shared" ca="1" si="1104"/>
        <v>SELL</v>
      </c>
    </row>
    <row r="4152" spans="1:18" x14ac:dyDescent="0.3">
      <c r="A4152" s="9">
        <v>4149</v>
      </c>
      <c r="B4152" s="11">
        <f t="shared" ca="1" si="1088"/>
        <v>41137</v>
      </c>
      <c r="C4152" s="17">
        <f t="shared" ca="1" si="1089"/>
        <v>5362.95</v>
      </c>
      <c r="D4152" s="42">
        <f t="shared" ca="1" si="1099"/>
        <v>-17.400000000000546</v>
      </c>
      <c r="E4152" s="15">
        <f t="shared" ca="1" si="1091"/>
        <v>0</v>
      </c>
      <c r="F4152" s="15">
        <f t="shared" ca="1" si="1092"/>
        <v>-17.400000000000546</v>
      </c>
      <c r="G4152" s="17">
        <f t="shared" ca="1" si="1100"/>
        <v>27.125000000000064</v>
      </c>
      <c r="H4152" s="17">
        <f t="shared" ca="1" si="1101"/>
        <v>4.2714285714286495</v>
      </c>
      <c r="I4152" s="17">
        <f t="shared" ca="1" si="1102"/>
        <v>6.3503344481604342</v>
      </c>
      <c r="J4152" s="23">
        <f t="shared" ca="1" si="1093"/>
        <v>86.395176885450837</v>
      </c>
      <c r="K4152" s="19" t="str">
        <f t="shared" ca="1" si="1094"/>
        <v>SELL</v>
      </c>
      <c r="L4152" s="19" t="str">
        <f t="shared" ca="1" si="1095"/>
        <v/>
      </c>
      <c r="M4152" s="9" t="str">
        <f t="shared" ca="1" si="1096"/>
        <v/>
      </c>
      <c r="N4152" s="9" t="str">
        <f t="shared" ca="1" si="1097"/>
        <v/>
      </c>
      <c r="O4152" s="11">
        <f t="shared" ca="1" si="1090"/>
        <v>41137</v>
      </c>
      <c r="P4152" s="31">
        <f t="shared" ca="1" si="1103"/>
        <v>98</v>
      </c>
      <c r="Q4152" s="9">
        <f t="shared" ca="1" si="1098"/>
        <v>0</v>
      </c>
      <c r="R4152" s="34" t="str">
        <f t="shared" ca="1" si="1104"/>
        <v>SELL</v>
      </c>
    </row>
    <row r="4153" spans="1:18" x14ac:dyDescent="0.3">
      <c r="A4153" s="9">
        <v>4150</v>
      </c>
      <c r="B4153" s="11">
        <f t="shared" ca="1" si="1088"/>
        <v>41138</v>
      </c>
      <c r="C4153" s="17">
        <f t="shared" ca="1" si="1089"/>
        <v>5366.3</v>
      </c>
      <c r="D4153" s="42">
        <f t="shared" ca="1" si="1099"/>
        <v>3.3500000000003638</v>
      </c>
      <c r="E4153" s="15">
        <f t="shared" ca="1" si="1091"/>
        <v>3.3500000000003638</v>
      </c>
      <c r="F4153" s="15">
        <f t="shared" ca="1" si="1092"/>
        <v>0</v>
      </c>
      <c r="G4153" s="17">
        <f t="shared" ca="1" si="1100"/>
        <v>23.303571428571495</v>
      </c>
      <c r="H4153" s="17">
        <f t="shared" ca="1" si="1101"/>
        <v>4.2714285714286495</v>
      </c>
      <c r="I4153" s="17">
        <f t="shared" ca="1" si="1102"/>
        <v>5.4556856187290128</v>
      </c>
      <c r="J4153" s="23">
        <f t="shared" ca="1" si="1093"/>
        <v>84.509778526097449</v>
      </c>
      <c r="K4153" s="19" t="str">
        <f t="shared" ca="1" si="1094"/>
        <v>SELL</v>
      </c>
      <c r="L4153" s="19" t="str">
        <f t="shared" ca="1" si="1095"/>
        <v/>
      </c>
      <c r="M4153" s="9" t="str">
        <f t="shared" ca="1" si="1096"/>
        <v/>
      </c>
      <c r="N4153" s="9" t="str">
        <f t="shared" ca="1" si="1097"/>
        <v/>
      </c>
      <c r="O4153" s="11">
        <f t="shared" ca="1" si="1090"/>
        <v>41138</v>
      </c>
      <c r="P4153" s="31">
        <f t="shared" ca="1" si="1103"/>
        <v>98</v>
      </c>
      <c r="Q4153" s="9">
        <f t="shared" ca="1" si="1098"/>
        <v>0</v>
      </c>
      <c r="R4153" s="34" t="str">
        <f t="shared" ca="1" si="1104"/>
        <v>SELL</v>
      </c>
    </row>
    <row r="4154" spans="1:18" x14ac:dyDescent="0.3">
      <c r="A4154" s="9">
        <v>4151</v>
      </c>
      <c r="B4154" s="11">
        <f t="shared" ca="1" si="1088"/>
        <v>41142</v>
      </c>
      <c r="C4154" s="17">
        <f t="shared" ca="1" si="1089"/>
        <v>5421</v>
      </c>
      <c r="D4154" s="42">
        <f t="shared" ca="1" si="1099"/>
        <v>54.699999999999818</v>
      </c>
      <c r="E4154" s="15">
        <f t="shared" ca="1" si="1091"/>
        <v>54.699999999999818</v>
      </c>
      <c r="F4154" s="15">
        <f t="shared" ca="1" si="1092"/>
        <v>0</v>
      </c>
      <c r="G4154" s="17">
        <f t="shared" ca="1" si="1100"/>
        <v>20.071428571428637</v>
      </c>
      <c r="H4154" s="17">
        <f t="shared" ca="1" si="1101"/>
        <v>4.2714285714286495</v>
      </c>
      <c r="I4154" s="17">
        <f t="shared" ca="1" si="1102"/>
        <v>4.6989966555183242</v>
      </c>
      <c r="J4154" s="23">
        <f t="shared" ca="1" si="1093"/>
        <v>82.453051643192268</v>
      </c>
      <c r="K4154" s="19" t="str">
        <f t="shared" ca="1" si="1094"/>
        <v>SELL</v>
      </c>
      <c r="L4154" s="19" t="str">
        <f t="shared" ca="1" si="1095"/>
        <v/>
      </c>
      <c r="M4154" s="9" t="str">
        <f t="shared" ca="1" si="1096"/>
        <v/>
      </c>
      <c r="N4154" s="9" t="str">
        <f t="shared" ca="1" si="1097"/>
        <v/>
      </c>
      <c r="O4154" s="11">
        <f t="shared" ca="1" si="1090"/>
        <v>41142</v>
      </c>
      <c r="P4154" s="31">
        <f t="shared" ca="1" si="1103"/>
        <v>98</v>
      </c>
      <c r="Q4154" s="9">
        <f t="shared" ca="1" si="1098"/>
        <v>0</v>
      </c>
      <c r="R4154" s="34" t="str">
        <f t="shared" ca="1" si="1104"/>
        <v>SELL</v>
      </c>
    </row>
    <row r="4155" spans="1:18" x14ac:dyDescent="0.3">
      <c r="A4155" s="9">
        <v>4152</v>
      </c>
      <c r="B4155" s="11">
        <f t="shared" ca="1" si="1088"/>
        <v>41143</v>
      </c>
      <c r="C4155" s="17">
        <f t="shared" ca="1" si="1089"/>
        <v>5412.85</v>
      </c>
      <c r="D4155" s="42">
        <f t="shared" ca="1" si="1099"/>
        <v>-8.1499999999996362</v>
      </c>
      <c r="E4155" s="15">
        <f t="shared" ca="1" si="1091"/>
        <v>0</v>
      </c>
      <c r="F4155" s="15">
        <f t="shared" ca="1" si="1092"/>
        <v>-8.1499999999996362</v>
      </c>
      <c r="G4155" s="17">
        <f t="shared" ca="1" si="1100"/>
        <v>17.985714285714362</v>
      </c>
      <c r="H4155" s="17">
        <f t="shared" ca="1" si="1101"/>
        <v>4.8535714285714802</v>
      </c>
      <c r="I4155" s="17">
        <f t="shared" ca="1" si="1102"/>
        <v>3.7056659308314699</v>
      </c>
      <c r="J4155" s="23">
        <f t="shared" ca="1" si="1093"/>
        <v>78.749022673963935</v>
      </c>
      <c r="K4155" s="19" t="str">
        <f t="shared" ca="1" si="1094"/>
        <v>SELL</v>
      </c>
      <c r="L4155" s="19" t="str">
        <f t="shared" ca="1" si="1095"/>
        <v/>
      </c>
      <c r="M4155" s="9" t="str">
        <f t="shared" ca="1" si="1096"/>
        <v/>
      </c>
      <c r="N4155" s="9" t="str">
        <f t="shared" ca="1" si="1097"/>
        <v/>
      </c>
      <c r="O4155" s="11">
        <f t="shared" ca="1" si="1090"/>
        <v>41143</v>
      </c>
      <c r="P4155" s="31">
        <f t="shared" ca="1" si="1103"/>
        <v>98</v>
      </c>
      <c r="Q4155" s="9">
        <f t="shared" ca="1" si="1098"/>
        <v>0</v>
      </c>
      <c r="R4155" s="34" t="str">
        <f t="shared" ca="1" si="1104"/>
        <v>SELL</v>
      </c>
    </row>
    <row r="4156" spans="1:18" x14ac:dyDescent="0.3">
      <c r="A4156" s="9">
        <v>4153</v>
      </c>
      <c r="B4156" s="11">
        <f t="shared" ca="1" si="1088"/>
        <v>41144</v>
      </c>
      <c r="C4156" s="17">
        <f t="shared" ca="1" si="1089"/>
        <v>5415.35</v>
      </c>
      <c r="D4156" s="42">
        <f t="shared" ca="1" si="1099"/>
        <v>2.5</v>
      </c>
      <c r="E4156" s="15">
        <f t="shared" ca="1" si="1091"/>
        <v>2.5</v>
      </c>
      <c r="F4156" s="15">
        <f t="shared" ca="1" si="1092"/>
        <v>0</v>
      </c>
      <c r="G4156" s="17">
        <f t="shared" ca="1" si="1100"/>
        <v>17.34285714285722</v>
      </c>
      <c r="H4156" s="17">
        <f t="shared" ca="1" si="1101"/>
        <v>4.8535714285714802</v>
      </c>
      <c r="I4156" s="17">
        <f t="shared" ca="1" si="1102"/>
        <v>3.5732155997056436</v>
      </c>
      <c r="J4156" s="23">
        <f t="shared" ca="1" si="1093"/>
        <v>78.133547868061044</v>
      </c>
      <c r="K4156" s="19" t="str">
        <f t="shared" ca="1" si="1094"/>
        <v>SELL</v>
      </c>
      <c r="L4156" s="19" t="str">
        <f t="shared" ca="1" si="1095"/>
        <v/>
      </c>
      <c r="M4156" s="9" t="str">
        <f t="shared" ca="1" si="1096"/>
        <v/>
      </c>
      <c r="N4156" s="9" t="str">
        <f t="shared" ca="1" si="1097"/>
        <v/>
      </c>
      <c r="O4156" s="11">
        <f t="shared" ca="1" si="1090"/>
        <v>41144</v>
      </c>
      <c r="P4156" s="31">
        <f t="shared" ca="1" si="1103"/>
        <v>98</v>
      </c>
      <c r="Q4156" s="9">
        <f t="shared" ca="1" si="1098"/>
        <v>0</v>
      </c>
      <c r="R4156" s="34" t="str">
        <f t="shared" ca="1" si="1104"/>
        <v>SELL</v>
      </c>
    </row>
    <row r="4157" spans="1:18" x14ac:dyDescent="0.3">
      <c r="A4157" s="9">
        <v>4154</v>
      </c>
      <c r="B4157" s="11">
        <f t="shared" ca="1" si="1088"/>
        <v>41145</v>
      </c>
      <c r="C4157" s="17">
        <f t="shared" ca="1" si="1089"/>
        <v>5386.7</v>
      </c>
      <c r="D4157" s="42">
        <f t="shared" ca="1" si="1099"/>
        <v>-28.650000000000546</v>
      </c>
      <c r="E4157" s="15">
        <f t="shared" ca="1" si="1091"/>
        <v>0</v>
      </c>
      <c r="F4157" s="15">
        <f t="shared" ca="1" si="1092"/>
        <v>-28.650000000000546</v>
      </c>
      <c r="G4157" s="17">
        <f t="shared" ca="1" si="1100"/>
        <v>17.34285714285722</v>
      </c>
      <c r="H4157" s="17">
        <f t="shared" ca="1" si="1101"/>
        <v>5.9892857142858054</v>
      </c>
      <c r="I4157" s="17">
        <f t="shared" ca="1" si="1102"/>
        <v>2.8956469886702134</v>
      </c>
      <c r="J4157" s="23">
        <f t="shared" ca="1" si="1093"/>
        <v>74.330322975661815</v>
      </c>
      <c r="K4157" s="19" t="str">
        <f t="shared" ca="1" si="1094"/>
        <v>SELL</v>
      </c>
      <c r="L4157" s="19" t="str">
        <f t="shared" ca="1" si="1095"/>
        <v/>
      </c>
      <c r="M4157" s="9" t="str">
        <f t="shared" ca="1" si="1096"/>
        <v/>
      </c>
      <c r="N4157" s="9" t="str">
        <f t="shared" ca="1" si="1097"/>
        <v/>
      </c>
      <c r="O4157" s="11">
        <f t="shared" ca="1" si="1090"/>
        <v>41145</v>
      </c>
      <c r="P4157" s="31">
        <f t="shared" ca="1" si="1103"/>
        <v>98</v>
      </c>
      <c r="Q4157" s="9">
        <f t="shared" ca="1" si="1098"/>
        <v>0</v>
      </c>
      <c r="R4157" s="34" t="str">
        <f t="shared" ca="1" si="1104"/>
        <v>SELL</v>
      </c>
    </row>
    <row r="4158" spans="1:18" x14ac:dyDescent="0.3">
      <c r="A4158" s="9">
        <v>4155</v>
      </c>
      <c r="B4158" s="11">
        <f t="shared" ca="1" si="1088"/>
        <v>41148</v>
      </c>
      <c r="C4158" s="17">
        <f t="shared" ca="1" si="1089"/>
        <v>5350.25</v>
      </c>
      <c r="D4158" s="42">
        <f t="shared" ca="1" si="1099"/>
        <v>-36.449999999999818</v>
      </c>
      <c r="E4158" s="15">
        <f t="shared" ca="1" si="1091"/>
        <v>0</v>
      </c>
      <c r="F4158" s="15">
        <f t="shared" ca="1" si="1092"/>
        <v>-36.449999999999818</v>
      </c>
      <c r="G4158" s="17">
        <f t="shared" ca="1" si="1100"/>
        <v>17.34285714285722</v>
      </c>
      <c r="H4158" s="17">
        <f t="shared" ca="1" si="1101"/>
        <v>7.7321428571429225</v>
      </c>
      <c r="I4158" s="17">
        <f t="shared" ca="1" si="1102"/>
        <v>2.2429561200923698</v>
      </c>
      <c r="J4158" s="23">
        <f t="shared" ca="1" si="1093"/>
        <v>69.163936761145052</v>
      </c>
      <c r="K4158" s="19" t="str">
        <f t="shared" ca="1" si="1094"/>
        <v/>
      </c>
      <c r="L4158" s="19" t="str">
        <f t="shared" ca="1" si="1095"/>
        <v/>
      </c>
      <c r="M4158" s="9" t="str">
        <f t="shared" ca="1" si="1096"/>
        <v/>
      </c>
      <c r="N4158" s="9" t="str">
        <f t="shared" ca="1" si="1097"/>
        <v/>
      </c>
      <c r="O4158" s="11">
        <f t="shared" ca="1" si="1090"/>
        <v>41148</v>
      </c>
      <c r="P4158" s="31">
        <f t="shared" ca="1" si="1103"/>
        <v>98</v>
      </c>
      <c r="Q4158" s="9">
        <f t="shared" ca="1" si="1098"/>
        <v>0</v>
      </c>
      <c r="R4158" s="34" t="str">
        <f t="shared" ca="1" si="1104"/>
        <v>SELL</v>
      </c>
    </row>
    <row r="4159" spans="1:18" x14ac:dyDescent="0.3">
      <c r="A4159" s="9">
        <v>4156</v>
      </c>
      <c r="B4159" s="11">
        <f t="shared" ca="1" si="1088"/>
        <v>41149</v>
      </c>
      <c r="C4159" s="17">
        <f t="shared" ca="1" si="1089"/>
        <v>5334.6</v>
      </c>
      <c r="D4159" s="42">
        <f t="shared" ca="1" si="1099"/>
        <v>-15.649999999999636</v>
      </c>
      <c r="E4159" s="15">
        <f t="shared" ca="1" si="1091"/>
        <v>0</v>
      </c>
      <c r="F4159" s="15">
        <f t="shared" ca="1" si="1092"/>
        <v>-15.649999999999636</v>
      </c>
      <c r="G4159" s="17">
        <f t="shared" ca="1" si="1100"/>
        <v>12.567857142857195</v>
      </c>
      <c r="H4159" s="17">
        <f t="shared" ca="1" si="1101"/>
        <v>8.8500000000000387</v>
      </c>
      <c r="I4159" s="17">
        <f t="shared" ca="1" si="1102"/>
        <v>1.4200968523002417</v>
      </c>
      <c r="J4159" s="23">
        <f t="shared" ca="1" si="1093"/>
        <v>58.679339669834917</v>
      </c>
      <c r="K4159" s="19" t="str">
        <f t="shared" ca="1" si="1094"/>
        <v/>
      </c>
      <c r="L4159" s="19" t="str">
        <f t="shared" ca="1" si="1095"/>
        <v/>
      </c>
      <c r="M4159" s="9" t="str">
        <f t="shared" ca="1" si="1096"/>
        <v/>
      </c>
      <c r="N4159" s="9" t="str">
        <f t="shared" ca="1" si="1097"/>
        <v/>
      </c>
      <c r="O4159" s="11">
        <f t="shared" ca="1" si="1090"/>
        <v>41149</v>
      </c>
      <c r="P4159" s="31">
        <f t="shared" ca="1" si="1103"/>
        <v>98</v>
      </c>
      <c r="Q4159" s="9">
        <f t="shared" ca="1" si="1098"/>
        <v>0</v>
      </c>
      <c r="R4159" s="34" t="str">
        <f t="shared" ca="1" si="1104"/>
        <v>SELL</v>
      </c>
    </row>
    <row r="4160" spans="1:18" x14ac:dyDescent="0.3">
      <c r="A4160" s="9">
        <v>4157</v>
      </c>
      <c r="B4160" s="11">
        <f t="shared" ca="1" si="1088"/>
        <v>41150</v>
      </c>
      <c r="C4160" s="17">
        <f t="shared" ca="1" si="1089"/>
        <v>5287.8</v>
      </c>
      <c r="D4160" s="42">
        <f t="shared" ca="1" si="1099"/>
        <v>-46.800000000000182</v>
      </c>
      <c r="E4160" s="15">
        <f t="shared" ca="1" si="1091"/>
        <v>0</v>
      </c>
      <c r="F4160" s="15">
        <f t="shared" ca="1" si="1092"/>
        <v>-46.800000000000182</v>
      </c>
      <c r="G4160" s="17">
        <f t="shared" ca="1" si="1100"/>
        <v>8.7000000000000774</v>
      </c>
      <c r="H4160" s="17">
        <f t="shared" ca="1" si="1101"/>
        <v>12.192857142857195</v>
      </c>
      <c r="I4160" s="17">
        <f t="shared" ca="1" si="1102"/>
        <v>0.71353251318102262</v>
      </c>
      <c r="J4160" s="23">
        <f t="shared" ca="1" si="1093"/>
        <v>41.641025641025756</v>
      </c>
      <c r="K4160" s="19" t="str">
        <f t="shared" ca="1" si="1094"/>
        <v/>
      </c>
      <c r="L4160" s="19" t="str">
        <f t="shared" ca="1" si="1095"/>
        <v/>
      </c>
      <c r="M4160" s="9" t="str">
        <f t="shared" ca="1" si="1096"/>
        <v/>
      </c>
      <c r="N4160" s="9" t="str">
        <f t="shared" ca="1" si="1097"/>
        <v/>
      </c>
      <c r="O4160" s="11">
        <f t="shared" ca="1" si="1090"/>
        <v>41150</v>
      </c>
      <c r="P4160" s="31">
        <f t="shared" ca="1" si="1103"/>
        <v>98</v>
      </c>
      <c r="Q4160" s="9">
        <f t="shared" ca="1" si="1098"/>
        <v>0</v>
      </c>
      <c r="R4160" s="34" t="str">
        <f t="shared" ca="1" si="1104"/>
        <v>SELL</v>
      </c>
    </row>
    <row r="4161" spans="1:18" x14ac:dyDescent="0.3">
      <c r="A4161" s="9">
        <v>4158</v>
      </c>
      <c r="B4161" s="11">
        <f t="shared" ca="1" si="1088"/>
        <v>41151</v>
      </c>
      <c r="C4161" s="17">
        <f t="shared" ca="1" si="1089"/>
        <v>5315.05</v>
      </c>
      <c r="D4161" s="42">
        <f t="shared" ca="1" si="1099"/>
        <v>27.25</v>
      </c>
      <c r="E4161" s="15">
        <f t="shared" ca="1" si="1091"/>
        <v>27.25</v>
      </c>
      <c r="F4161" s="15">
        <f t="shared" ca="1" si="1092"/>
        <v>0</v>
      </c>
      <c r="G4161" s="17">
        <f t="shared" ca="1" si="1100"/>
        <v>10.553571428571493</v>
      </c>
      <c r="H4161" s="17">
        <f t="shared" ca="1" si="1101"/>
        <v>12.192857142857195</v>
      </c>
      <c r="I4161" s="17">
        <f t="shared" ca="1" si="1102"/>
        <v>0.86555360281195237</v>
      </c>
      <c r="J4161" s="23">
        <f t="shared" ca="1" si="1093"/>
        <v>46.396608572774419</v>
      </c>
      <c r="K4161" s="19" t="str">
        <f t="shared" ca="1" si="1094"/>
        <v/>
      </c>
      <c r="L4161" s="19" t="str">
        <f t="shared" ca="1" si="1095"/>
        <v/>
      </c>
      <c r="M4161" s="9" t="str">
        <f t="shared" ca="1" si="1096"/>
        <v/>
      </c>
      <c r="N4161" s="9" t="str">
        <f t="shared" ca="1" si="1097"/>
        <v/>
      </c>
      <c r="O4161" s="11">
        <f t="shared" ca="1" si="1090"/>
        <v>41151</v>
      </c>
      <c r="P4161" s="31">
        <f t="shared" ca="1" si="1103"/>
        <v>98</v>
      </c>
      <c r="Q4161" s="9">
        <f t="shared" ca="1" si="1098"/>
        <v>0</v>
      </c>
      <c r="R4161" s="34" t="str">
        <f t="shared" ca="1" si="1104"/>
        <v>SELL</v>
      </c>
    </row>
    <row r="4162" spans="1:18" x14ac:dyDescent="0.3">
      <c r="A4162" s="9">
        <v>4159</v>
      </c>
      <c r="B4162" s="11">
        <f t="shared" ca="1" si="1088"/>
        <v>41152</v>
      </c>
      <c r="C4162" s="17">
        <f t="shared" ca="1" si="1089"/>
        <v>5258.5</v>
      </c>
      <c r="D4162" s="42">
        <f t="shared" ca="1" si="1099"/>
        <v>-56.550000000000182</v>
      </c>
      <c r="E4162" s="15">
        <f t="shared" ca="1" si="1091"/>
        <v>0</v>
      </c>
      <c r="F4162" s="15">
        <f t="shared" ca="1" si="1092"/>
        <v>-56.550000000000182</v>
      </c>
      <c r="G4162" s="17">
        <f t="shared" ca="1" si="1100"/>
        <v>10.553571428571493</v>
      </c>
      <c r="H4162" s="17">
        <f t="shared" ca="1" si="1101"/>
        <v>15.15714285714291</v>
      </c>
      <c r="I4162" s="17">
        <f t="shared" ca="1" si="1102"/>
        <v>0.69627709707822993</v>
      </c>
      <c r="J4162" s="23">
        <f t="shared" ca="1" si="1093"/>
        <v>41.047367689956999</v>
      </c>
      <c r="K4162" s="19" t="str">
        <f t="shared" ca="1" si="1094"/>
        <v/>
      </c>
      <c r="L4162" s="19" t="str">
        <f t="shared" ca="1" si="1095"/>
        <v/>
      </c>
      <c r="M4162" s="9" t="str">
        <f t="shared" ca="1" si="1096"/>
        <v/>
      </c>
      <c r="N4162" s="9" t="str">
        <f t="shared" ca="1" si="1097"/>
        <v/>
      </c>
      <c r="O4162" s="11">
        <f t="shared" ca="1" si="1090"/>
        <v>41152</v>
      </c>
      <c r="P4162" s="31">
        <f t="shared" ca="1" si="1103"/>
        <v>98</v>
      </c>
      <c r="Q4162" s="9">
        <f t="shared" ca="1" si="1098"/>
        <v>0</v>
      </c>
      <c r="R4162" s="34" t="str">
        <f t="shared" ca="1" si="1104"/>
        <v>SELL</v>
      </c>
    </row>
    <row r="4163" spans="1:18" x14ac:dyDescent="0.3">
      <c r="A4163" s="9">
        <v>4160</v>
      </c>
      <c r="B4163" s="11">
        <f t="shared" ca="1" si="1088"/>
        <v>41155</v>
      </c>
      <c r="C4163" s="17">
        <f t="shared" ca="1" si="1089"/>
        <v>5253.75</v>
      </c>
      <c r="D4163" s="42">
        <f t="shared" ca="1" si="1099"/>
        <v>-4.75</v>
      </c>
      <c r="E4163" s="15">
        <f t="shared" ca="1" si="1091"/>
        <v>0</v>
      </c>
      <c r="F4163" s="15">
        <f t="shared" ca="1" si="1092"/>
        <v>-4.75</v>
      </c>
      <c r="G4163" s="17">
        <f t="shared" ca="1" si="1100"/>
        <v>10.553571428571493</v>
      </c>
      <c r="H4163" s="17">
        <f t="shared" ca="1" si="1101"/>
        <v>15.314285714285754</v>
      </c>
      <c r="I4163" s="17">
        <f t="shared" ca="1" si="1102"/>
        <v>0.68913246268656958</v>
      </c>
      <c r="J4163" s="23">
        <f t="shared" ca="1" si="1093"/>
        <v>40.798011873533149</v>
      </c>
      <c r="K4163" s="19" t="str">
        <f t="shared" ca="1" si="1094"/>
        <v/>
      </c>
      <c r="L4163" s="19" t="str">
        <f t="shared" ca="1" si="1095"/>
        <v/>
      </c>
      <c r="M4163" s="9" t="str">
        <f t="shared" ca="1" si="1096"/>
        <v/>
      </c>
      <c r="N4163" s="9" t="str">
        <f t="shared" ca="1" si="1097"/>
        <v/>
      </c>
      <c r="O4163" s="11">
        <f t="shared" ca="1" si="1090"/>
        <v>41155</v>
      </c>
      <c r="P4163" s="31">
        <f t="shared" ca="1" si="1103"/>
        <v>98</v>
      </c>
      <c r="Q4163" s="9">
        <f t="shared" ca="1" si="1098"/>
        <v>0</v>
      </c>
      <c r="R4163" s="34" t="str">
        <f t="shared" ca="1" si="1104"/>
        <v>SELL</v>
      </c>
    </row>
    <row r="4164" spans="1:18" x14ac:dyDescent="0.3">
      <c r="A4164" s="9">
        <v>4161</v>
      </c>
      <c r="B4164" s="11">
        <f t="shared" ref="B4164:B4227" ca="1" si="1105">VLOOKUP(A4164,INDIRECT($V$1&amp;"$A$2:$C$100000"),2,FALSE)</f>
        <v>41156</v>
      </c>
      <c r="C4164" s="17">
        <f t="shared" ref="C4164:C4227" ca="1" si="1106">VLOOKUP(A4164,INDIRECT($V$1&amp;"$A$2:$C$100000"),3,FALSE)</f>
        <v>5274</v>
      </c>
      <c r="D4164" s="42">
        <f t="shared" ca="1" si="1099"/>
        <v>20.25</v>
      </c>
      <c r="E4164" s="15">
        <f t="shared" ca="1" si="1091"/>
        <v>20.25</v>
      </c>
      <c r="F4164" s="15">
        <f t="shared" ca="1" si="1092"/>
        <v>0</v>
      </c>
      <c r="G4164" s="17">
        <f t="shared" ca="1" si="1100"/>
        <v>10.03571428571435</v>
      </c>
      <c r="H4164" s="17">
        <f t="shared" ca="1" si="1101"/>
        <v>15.314285714285754</v>
      </c>
      <c r="I4164" s="17">
        <f t="shared" ca="1" si="1102"/>
        <v>0.65531716417910701</v>
      </c>
      <c r="J4164" s="23">
        <f t="shared" ca="1" si="1093"/>
        <v>39.588616511693523</v>
      </c>
      <c r="K4164" s="19" t="str">
        <f t="shared" ca="1" si="1094"/>
        <v/>
      </c>
      <c r="L4164" s="19" t="str">
        <f t="shared" ca="1" si="1095"/>
        <v/>
      </c>
      <c r="M4164" s="9" t="str">
        <f t="shared" ca="1" si="1096"/>
        <v/>
      </c>
      <c r="N4164" s="9" t="str">
        <f t="shared" ca="1" si="1097"/>
        <v/>
      </c>
      <c r="O4164" s="11">
        <f t="shared" ref="O4164:O4227" ca="1" si="1107">VLOOKUP(A4164,INDIRECT($V$1&amp;"$A$2:$C$100000"),2,FALSE)</f>
        <v>41156</v>
      </c>
      <c r="P4164" s="31">
        <f t="shared" ca="1" si="1103"/>
        <v>98</v>
      </c>
      <c r="Q4164" s="9">
        <f t="shared" ca="1" si="1098"/>
        <v>0</v>
      </c>
      <c r="R4164" s="34" t="str">
        <f t="shared" ca="1" si="1104"/>
        <v>SELL</v>
      </c>
    </row>
    <row r="4165" spans="1:18" x14ac:dyDescent="0.3">
      <c r="A4165" s="9">
        <v>4162</v>
      </c>
      <c r="B4165" s="11">
        <f t="shared" ca="1" si="1105"/>
        <v>41157</v>
      </c>
      <c r="C4165" s="17">
        <f t="shared" ca="1" si="1106"/>
        <v>5225.7</v>
      </c>
      <c r="D4165" s="42">
        <f t="shared" ca="1" si="1099"/>
        <v>-48.300000000000182</v>
      </c>
      <c r="E4165" s="15">
        <f t="shared" ref="E4165:E4228" ca="1" si="1108">IF(D4165&gt;$V$5,D4165,0)</f>
        <v>0</v>
      </c>
      <c r="F4165" s="15">
        <f t="shared" ref="F4165:F4228" ca="1" si="1109">IF(D4165&lt;$V$5,D4165,0)</f>
        <v>-48.300000000000182</v>
      </c>
      <c r="G4165" s="17">
        <f t="shared" ca="1" si="1100"/>
        <v>7.7178571428571558</v>
      </c>
      <c r="H4165" s="17">
        <f t="shared" ca="1" si="1101"/>
        <v>18.764285714285766</v>
      </c>
      <c r="I4165" s="17">
        <f t="shared" ca="1" si="1102"/>
        <v>0.4113056718690517</v>
      </c>
      <c r="J4165" s="23">
        <f t="shared" ref="J4165:J4228" ca="1" si="1110">IF((A4165-1)&gt;=$G$1,IF(I4165=$V$5,$V$5,($V$6-($V$6/(1+I4165)))),"")</f>
        <v>29.143627781523918</v>
      </c>
      <c r="K4165" s="19" t="str">
        <f t="shared" ref="K4165:K4228" ca="1" si="1111">IF((A4165-1)&gt;=$G$1,IF(J4165&gt;$D$1,$V$8,IF(J4165&lt;$C$1,$V$7,"")),"")</f>
        <v>BUY</v>
      </c>
      <c r="L4165" s="19">
        <f t="shared" ref="L4165:L4228" ca="1" si="1112">IF(M4165&lt;&gt;"",P4165,"")</f>
        <v>99</v>
      </c>
      <c r="M4165" s="9" t="str">
        <f t="shared" ref="M4165:M4228" ca="1" si="1113">IF(R4165&lt;&gt;R4164,R4165,"")</f>
        <v>BUY</v>
      </c>
      <c r="N4165" s="9">
        <f t="shared" ref="N4165:N4228" ca="1" si="1114">IF(OR(M4165=$V$7,M4165=$V$8),C4165,"")</f>
        <v>5225.7</v>
      </c>
      <c r="O4165" s="11">
        <f t="shared" ca="1" si="1107"/>
        <v>41157</v>
      </c>
      <c r="P4165" s="31">
        <f t="shared" ca="1" si="1103"/>
        <v>99</v>
      </c>
      <c r="Q4165" s="9">
        <f t="shared" ref="Q4165:Q4228" ca="1" si="1115">IF(M4165&lt;&gt;"",1,0)</f>
        <v>1</v>
      </c>
      <c r="R4165" s="34" t="str">
        <f t="shared" ca="1" si="1104"/>
        <v>BUY</v>
      </c>
    </row>
    <row r="4166" spans="1:18" x14ac:dyDescent="0.3">
      <c r="A4166" s="9">
        <v>4163</v>
      </c>
      <c r="B4166" s="11">
        <f t="shared" ca="1" si="1105"/>
        <v>41158</v>
      </c>
      <c r="C4166" s="17">
        <f t="shared" ca="1" si="1106"/>
        <v>5238.3999999999996</v>
      </c>
      <c r="D4166" s="42">
        <f t="shared" ref="D4166:D4229" ca="1" si="1116">C4166-C4165</f>
        <v>12.699999999999818</v>
      </c>
      <c r="E4166" s="15">
        <f t="shared" ca="1" si="1108"/>
        <v>12.699999999999818</v>
      </c>
      <c r="F4166" s="15">
        <f t="shared" ca="1" si="1109"/>
        <v>0</v>
      </c>
      <c r="G4166" s="17">
        <f t="shared" ref="G4166:G4229" ca="1" si="1117">IF((A4166-1)&gt;=$G$1,AVERAGE(OFFSET(E4166,0,0,-$G$1,1)),"")</f>
        <v>8.625</v>
      </c>
      <c r="H4166" s="17">
        <f t="shared" ref="H4166:H4229" ca="1" si="1118">IF((A4166-1)&gt;=$G$1,ABS(AVERAGE(OFFSET(F4166,0,0,-$G$1,1))),"")</f>
        <v>17.521428571428583</v>
      </c>
      <c r="I4166" s="17">
        <f t="shared" ref="I4166:I4229" ca="1" si="1119">IF((A4166-1)&gt;=$G$1,G4166/H4166,"")</f>
        <v>0.49225438238891123</v>
      </c>
      <c r="J4166" s="23">
        <f t="shared" ca="1" si="1110"/>
        <v>32.987296817374656</v>
      </c>
      <c r="K4166" s="19" t="str">
        <f t="shared" ca="1" si="1111"/>
        <v/>
      </c>
      <c r="L4166" s="19" t="str">
        <f t="shared" ca="1" si="1112"/>
        <v/>
      </c>
      <c r="M4166" s="9" t="str">
        <f t="shared" ca="1" si="1113"/>
        <v/>
      </c>
      <c r="N4166" s="9" t="str">
        <f t="shared" ca="1" si="1114"/>
        <v/>
      </c>
      <c r="O4166" s="11">
        <f t="shared" ca="1" si="1107"/>
        <v>41158</v>
      </c>
      <c r="P4166" s="31">
        <f t="shared" ref="P4166:P4229" ca="1" si="1120">P4165+Q4166</f>
        <v>99</v>
      </c>
      <c r="Q4166" s="9">
        <f t="shared" ca="1" si="1115"/>
        <v>0</v>
      </c>
      <c r="R4166" s="34" t="str">
        <f t="shared" ref="R4166:R4229" ca="1" si="1121">IF(K4166=R4165,R4165,IF(K4166="",R4165,IF(K4166&lt;&gt;R4165,K4166)))</f>
        <v>BUY</v>
      </c>
    </row>
    <row r="4167" spans="1:18" x14ac:dyDescent="0.3">
      <c r="A4167" s="9">
        <v>4164</v>
      </c>
      <c r="B4167" s="11">
        <f t="shared" ca="1" si="1105"/>
        <v>41159</v>
      </c>
      <c r="C4167" s="17">
        <f t="shared" ca="1" si="1106"/>
        <v>5342.1</v>
      </c>
      <c r="D4167" s="42">
        <f t="shared" ca="1" si="1116"/>
        <v>103.70000000000073</v>
      </c>
      <c r="E4167" s="15">
        <f t="shared" ca="1" si="1108"/>
        <v>103.70000000000073</v>
      </c>
      <c r="F4167" s="15">
        <f t="shared" ca="1" si="1109"/>
        <v>0</v>
      </c>
      <c r="G4167" s="17">
        <f t="shared" ca="1" si="1117"/>
        <v>15.792857142857169</v>
      </c>
      <c r="H4167" s="17">
        <f t="shared" ca="1" si="1118"/>
        <v>17.521428571428583</v>
      </c>
      <c r="I4167" s="17">
        <f t="shared" ca="1" si="1119"/>
        <v>0.90134529147982156</v>
      </c>
      <c r="J4167" s="23">
        <f t="shared" ca="1" si="1110"/>
        <v>47.405660377358522</v>
      </c>
      <c r="K4167" s="19" t="str">
        <f t="shared" ca="1" si="1111"/>
        <v/>
      </c>
      <c r="L4167" s="19" t="str">
        <f t="shared" ca="1" si="1112"/>
        <v/>
      </c>
      <c r="M4167" s="9" t="str">
        <f t="shared" ca="1" si="1113"/>
        <v/>
      </c>
      <c r="N4167" s="9" t="str">
        <f t="shared" ca="1" si="1114"/>
        <v/>
      </c>
      <c r="O4167" s="11">
        <f t="shared" ca="1" si="1107"/>
        <v>41159</v>
      </c>
      <c r="P4167" s="31">
        <f t="shared" ca="1" si="1120"/>
        <v>99</v>
      </c>
      <c r="Q4167" s="9">
        <f t="shared" ca="1" si="1115"/>
        <v>0</v>
      </c>
      <c r="R4167" s="34" t="str">
        <f t="shared" ca="1" si="1121"/>
        <v>BUY</v>
      </c>
    </row>
    <row r="4168" spans="1:18" x14ac:dyDescent="0.3">
      <c r="A4168" s="9">
        <v>4165</v>
      </c>
      <c r="B4168" s="11">
        <f t="shared" ca="1" si="1105"/>
        <v>41160</v>
      </c>
      <c r="C4168" s="17">
        <f t="shared" ca="1" si="1106"/>
        <v>5358.7</v>
      </c>
      <c r="D4168" s="42">
        <f t="shared" ca="1" si="1116"/>
        <v>16.599999999999454</v>
      </c>
      <c r="E4168" s="15">
        <f t="shared" ca="1" si="1108"/>
        <v>16.599999999999454</v>
      </c>
      <c r="F4168" s="15">
        <f t="shared" ca="1" si="1109"/>
        <v>0</v>
      </c>
      <c r="G4168" s="17">
        <f t="shared" ca="1" si="1117"/>
        <v>13.071428571428571</v>
      </c>
      <c r="H4168" s="17">
        <f t="shared" ca="1" si="1118"/>
        <v>17.521428571428583</v>
      </c>
      <c r="I4168" s="17">
        <f t="shared" ca="1" si="1119"/>
        <v>0.74602527517325679</v>
      </c>
      <c r="J4168" s="23">
        <f t="shared" ca="1" si="1110"/>
        <v>42.727060471632022</v>
      </c>
      <c r="K4168" s="19" t="str">
        <f t="shared" ca="1" si="1111"/>
        <v/>
      </c>
      <c r="L4168" s="19" t="str">
        <f t="shared" ca="1" si="1112"/>
        <v/>
      </c>
      <c r="M4168" s="9" t="str">
        <f t="shared" ca="1" si="1113"/>
        <v/>
      </c>
      <c r="N4168" s="9" t="str">
        <f t="shared" ca="1" si="1114"/>
        <v/>
      </c>
      <c r="O4168" s="11">
        <f t="shared" ca="1" si="1107"/>
        <v>41160</v>
      </c>
      <c r="P4168" s="31">
        <f t="shared" ca="1" si="1120"/>
        <v>99</v>
      </c>
      <c r="Q4168" s="9">
        <f t="shared" ca="1" si="1115"/>
        <v>0</v>
      </c>
      <c r="R4168" s="34" t="str">
        <f t="shared" ca="1" si="1121"/>
        <v>BUY</v>
      </c>
    </row>
    <row r="4169" spans="1:18" x14ac:dyDescent="0.3">
      <c r="A4169" s="9">
        <v>4166</v>
      </c>
      <c r="B4169" s="11">
        <f t="shared" ca="1" si="1105"/>
        <v>41162</v>
      </c>
      <c r="C4169" s="17">
        <f t="shared" ca="1" si="1106"/>
        <v>5363.45</v>
      </c>
      <c r="D4169" s="42">
        <f t="shared" ca="1" si="1116"/>
        <v>4.75</v>
      </c>
      <c r="E4169" s="15">
        <f t="shared" ca="1" si="1108"/>
        <v>4.75</v>
      </c>
      <c r="F4169" s="15">
        <f t="shared" ca="1" si="1109"/>
        <v>0</v>
      </c>
      <c r="G4169" s="17">
        <f t="shared" ca="1" si="1117"/>
        <v>13.410714285714286</v>
      </c>
      <c r="H4169" s="17">
        <f t="shared" ca="1" si="1118"/>
        <v>16.939285714285752</v>
      </c>
      <c r="I4169" s="17">
        <f t="shared" ca="1" si="1119"/>
        <v>0.79169302129453756</v>
      </c>
      <c r="J4169" s="23">
        <f t="shared" ca="1" si="1110"/>
        <v>44.186867498234825</v>
      </c>
      <c r="K4169" s="19" t="str">
        <f t="shared" ca="1" si="1111"/>
        <v/>
      </c>
      <c r="L4169" s="19" t="str">
        <f t="shared" ca="1" si="1112"/>
        <v/>
      </c>
      <c r="M4169" s="9" t="str">
        <f t="shared" ca="1" si="1113"/>
        <v/>
      </c>
      <c r="N4169" s="9" t="str">
        <f t="shared" ca="1" si="1114"/>
        <v/>
      </c>
      <c r="O4169" s="11">
        <f t="shared" ca="1" si="1107"/>
        <v>41162</v>
      </c>
      <c r="P4169" s="31">
        <f t="shared" ca="1" si="1120"/>
        <v>99</v>
      </c>
      <c r="Q4169" s="9">
        <f t="shared" ca="1" si="1115"/>
        <v>0</v>
      </c>
      <c r="R4169" s="34" t="str">
        <f t="shared" ca="1" si="1121"/>
        <v>BUY</v>
      </c>
    </row>
    <row r="4170" spans="1:18" x14ac:dyDescent="0.3">
      <c r="A4170" s="9">
        <v>4167</v>
      </c>
      <c r="B4170" s="11">
        <f t="shared" ca="1" si="1105"/>
        <v>41163</v>
      </c>
      <c r="C4170" s="17">
        <f t="shared" ca="1" si="1106"/>
        <v>5390</v>
      </c>
      <c r="D4170" s="42">
        <f t="shared" ca="1" si="1116"/>
        <v>26.550000000000182</v>
      </c>
      <c r="E4170" s="15">
        <f t="shared" ca="1" si="1108"/>
        <v>26.550000000000182</v>
      </c>
      <c r="F4170" s="15">
        <f t="shared" ca="1" si="1109"/>
        <v>0</v>
      </c>
      <c r="G4170" s="17">
        <f t="shared" ca="1" si="1117"/>
        <v>15.128571428571442</v>
      </c>
      <c r="H4170" s="17">
        <f t="shared" ca="1" si="1118"/>
        <v>16.939285714285752</v>
      </c>
      <c r="I4170" s="17">
        <f t="shared" ca="1" si="1119"/>
        <v>0.89310562934851245</v>
      </c>
      <c r="J4170" s="23">
        <f t="shared" ca="1" si="1110"/>
        <v>47.176745740060106</v>
      </c>
      <c r="K4170" s="19" t="str">
        <f t="shared" ca="1" si="1111"/>
        <v/>
      </c>
      <c r="L4170" s="19" t="str">
        <f t="shared" ca="1" si="1112"/>
        <v/>
      </c>
      <c r="M4170" s="9" t="str">
        <f t="shared" ca="1" si="1113"/>
        <v/>
      </c>
      <c r="N4170" s="9" t="str">
        <f t="shared" ca="1" si="1114"/>
        <v/>
      </c>
      <c r="O4170" s="11">
        <f t="shared" ca="1" si="1107"/>
        <v>41163</v>
      </c>
      <c r="P4170" s="31">
        <f t="shared" ca="1" si="1120"/>
        <v>99</v>
      </c>
      <c r="Q4170" s="9">
        <f t="shared" ca="1" si="1115"/>
        <v>0</v>
      </c>
      <c r="R4170" s="34" t="str">
        <f t="shared" ca="1" si="1121"/>
        <v>BUY</v>
      </c>
    </row>
    <row r="4171" spans="1:18" x14ac:dyDescent="0.3">
      <c r="A4171" s="9">
        <v>4168</v>
      </c>
      <c r="B4171" s="11">
        <f t="shared" ca="1" si="1105"/>
        <v>41164</v>
      </c>
      <c r="C4171" s="17">
        <f t="shared" ca="1" si="1106"/>
        <v>5431</v>
      </c>
      <c r="D4171" s="42">
        <f t="shared" ca="1" si="1116"/>
        <v>41</v>
      </c>
      <c r="E4171" s="15">
        <f t="shared" ca="1" si="1108"/>
        <v>41</v>
      </c>
      <c r="F4171" s="15">
        <f t="shared" ca="1" si="1109"/>
        <v>0</v>
      </c>
      <c r="G4171" s="17">
        <f t="shared" ca="1" si="1117"/>
        <v>18.057142857142871</v>
      </c>
      <c r="H4171" s="17">
        <f t="shared" ca="1" si="1118"/>
        <v>14.892857142857142</v>
      </c>
      <c r="I4171" s="17">
        <f t="shared" ca="1" si="1119"/>
        <v>1.2124700239808164</v>
      </c>
      <c r="J4171" s="23">
        <f t="shared" ca="1" si="1110"/>
        <v>54.801647517884255</v>
      </c>
      <c r="K4171" s="19" t="str">
        <f t="shared" ca="1" si="1111"/>
        <v/>
      </c>
      <c r="L4171" s="19" t="str">
        <f t="shared" ca="1" si="1112"/>
        <v/>
      </c>
      <c r="M4171" s="9" t="str">
        <f t="shared" ca="1" si="1113"/>
        <v/>
      </c>
      <c r="N4171" s="9" t="str">
        <f t="shared" ca="1" si="1114"/>
        <v/>
      </c>
      <c r="O4171" s="11">
        <f t="shared" ca="1" si="1107"/>
        <v>41164</v>
      </c>
      <c r="P4171" s="31">
        <f t="shared" ca="1" si="1120"/>
        <v>99</v>
      </c>
      <c r="Q4171" s="9">
        <f t="shared" ca="1" si="1115"/>
        <v>0</v>
      </c>
      <c r="R4171" s="34" t="str">
        <f t="shared" ca="1" si="1121"/>
        <v>BUY</v>
      </c>
    </row>
    <row r="4172" spans="1:18" x14ac:dyDescent="0.3">
      <c r="A4172" s="9">
        <v>4169</v>
      </c>
      <c r="B4172" s="11">
        <f t="shared" ca="1" si="1105"/>
        <v>41165</v>
      </c>
      <c r="C4172" s="17">
        <f t="shared" ca="1" si="1106"/>
        <v>5435.35</v>
      </c>
      <c r="D4172" s="42">
        <f t="shared" ca="1" si="1116"/>
        <v>4.3500000000003638</v>
      </c>
      <c r="E4172" s="15">
        <f t="shared" ca="1" si="1108"/>
        <v>4.3500000000003638</v>
      </c>
      <c r="F4172" s="15">
        <f t="shared" ca="1" si="1109"/>
        <v>0</v>
      </c>
      <c r="G4172" s="17">
        <f t="shared" ca="1" si="1117"/>
        <v>18.367857142857183</v>
      </c>
      <c r="H4172" s="17">
        <f t="shared" ca="1" si="1118"/>
        <v>12.289285714285727</v>
      </c>
      <c r="I4172" s="17">
        <f t="shared" ca="1" si="1119"/>
        <v>1.4946236559139803</v>
      </c>
      <c r="J4172" s="23">
        <f t="shared" ca="1" si="1110"/>
        <v>59.913793103448306</v>
      </c>
      <c r="K4172" s="19" t="str">
        <f t="shared" ca="1" si="1111"/>
        <v/>
      </c>
      <c r="L4172" s="19" t="str">
        <f t="shared" ca="1" si="1112"/>
        <v/>
      </c>
      <c r="M4172" s="9" t="str">
        <f t="shared" ca="1" si="1113"/>
        <v/>
      </c>
      <c r="N4172" s="9" t="str">
        <f t="shared" ca="1" si="1114"/>
        <v/>
      </c>
      <c r="O4172" s="11">
        <f t="shared" ca="1" si="1107"/>
        <v>41165</v>
      </c>
      <c r="P4172" s="31">
        <f t="shared" ca="1" si="1120"/>
        <v>99</v>
      </c>
      <c r="Q4172" s="9">
        <f t="shared" ca="1" si="1115"/>
        <v>0</v>
      </c>
      <c r="R4172" s="34" t="str">
        <f t="shared" ca="1" si="1121"/>
        <v>BUY</v>
      </c>
    </row>
    <row r="4173" spans="1:18" x14ac:dyDescent="0.3">
      <c r="A4173" s="9">
        <v>4170</v>
      </c>
      <c r="B4173" s="11">
        <f t="shared" ca="1" si="1105"/>
        <v>41166</v>
      </c>
      <c r="C4173" s="17">
        <f t="shared" ca="1" si="1106"/>
        <v>5577.65</v>
      </c>
      <c r="D4173" s="42">
        <f t="shared" ca="1" si="1116"/>
        <v>142.29999999999927</v>
      </c>
      <c r="E4173" s="15">
        <f t="shared" ca="1" si="1108"/>
        <v>142.29999999999927</v>
      </c>
      <c r="F4173" s="15">
        <f t="shared" ca="1" si="1109"/>
        <v>0</v>
      </c>
      <c r="G4173" s="17">
        <f t="shared" ca="1" si="1117"/>
        <v>28.532142857142844</v>
      </c>
      <c r="H4173" s="17">
        <f t="shared" ca="1" si="1118"/>
        <v>11.17142857142861</v>
      </c>
      <c r="I4173" s="17">
        <f t="shared" ca="1" si="1119"/>
        <v>2.5540281329923173</v>
      </c>
      <c r="J4173" s="23">
        <f t="shared" ca="1" si="1110"/>
        <v>71.862912656292082</v>
      </c>
      <c r="K4173" s="19" t="str">
        <f t="shared" ca="1" si="1111"/>
        <v>SELL</v>
      </c>
      <c r="L4173" s="19">
        <f t="shared" ca="1" si="1112"/>
        <v>100</v>
      </c>
      <c r="M4173" s="9" t="str">
        <f t="shared" ca="1" si="1113"/>
        <v>SELL</v>
      </c>
      <c r="N4173" s="9">
        <f t="shared" ca="1" si="1114"/>
        <v>5577.65</v>
      </c>
      <c r="O4173" s="11">
        <f t="shared" ca="1" si="1107"/>
        <v>41166</v>
      </c>
      <c r="P4173" s="31">
        <f t="shared" ca="1" si="1120"/>
        <v>100</v>
      </c>
      <c r="Q4173" s="9">
        <f t="shared" ca="1" si="1115"/>
        <v>1</v>
      </c>
      <c r="R4173" s="34" t="str">
        <f t="shared" ca="1" si="1121"/>
        <v>SELL</v>
      </c>
    </row>
    <row r="4174" spans="1:18" x14ac:dyDescent="0.3">
      <c r="A4174" s="9">
        <v>4171</v>
      </c>
      <c r="B4174" s="11">
        <f t="shared" ca="1" si="1105"/>
        <v>41169</v>
      </c>
      <c r="C4174" s="17">
        <f t="shared" ca="1" si="1106"/>
        <v>5610</v>
      </c>
      <c r="D4174" s="42">
        <f t="shared" ca="1" si="1116"/>
        <v>32.350000000000364</v>
      </c>
      <c r="E4174" s="15">
        <f t="shared" ca="1" si="1108"/>
        <v>32.350000000000364</v>
      </c>
      <c r="F4174" s="15">
        <f t="shared" ca="1" si="1109"/>
        <v>0</v>
      </c>
      <c r="G4174" s="17">
        <f t="shared" ca="1" si="1117"/>
        <v>30.842857142857156</v>
      </c>
      <c r="H4174" s="17">
        <f t="shared" ca="1" si="1118"/>
        <v>7.8285714285714549</v>
      </c>
      <c r="I4174" s="17">
        <f t="shared" ca="1" si="1119"/>
        <v>3.9397810218977987</v>
      </c>
      <c r="J4174" s="23">
        <f t="shared" ca="1" si="1110"/>
        <v>79.756187661617986</v>
      </c>
      <c r="K4174" s="19" t="str">
        <f t="shared" ca="1" si="1111"/>
        <v>SELL</v>
      </c>
      <c r="L4174" s="19" t="str">
        <f t="shared" ca="1" si="1112"/>
        <v/>
      </c>
      <c r="M4174" s="9" t="str">
        <f t="shared" ca="1" si="1113"/>
        <v/>
      </c>
      <c r="N4174" s="9" t="str">
        <f t="shared" ca="1" si="1114"/>
        <v/>
      </c>
      <c r="O4174" s="11">
        <f t="shared" ca="1" si="1107"/>
        <v>41169</v>
      </c>
      <c r="P4174" s="31">
        <f t="shared" ca="1" si="1120"/>
        <v>100</v>
      </c>
      <c r="Q4174" s="9">
        <f t="shared" ca="1" si="1115"/>
        <v>0</v>
      </c>
      <c r="R4174" s="34" t="str">
        <f t="shared" ca="1" si="1121"/>
        <v>SELL</v>
      </c>
    </row>
    <row r="4175" spans="1:18" x14ac:dyDescent="0.3">
      <c r="A4175" s="9">
        <v>4172</v>
      </c>
      <c r="B4175" s="11">
        <f t="shared" ca="1" si="1105"/>
        <v>41170</v>
      </c>
      <c r="C4175" s="17">
        <f t="shared" ca="1" si="1106"/>
        <v>5600.05</v>
      </c>
      <c r="D4175" s="42">
        <f t="shared" ca="1" si="1116"/>
        <v>-9.9499999999998181</v>
      </c>
      <c r="E4175" s="15">
        <f t="shared" ca="1" si="1108"/>
        <v>0</v>
      </c>
      <c r="F4175" s="15">
        <f t="shared" ca="1" si="1109"/>
        <v>-9.9499999999998181</v>
      </c>
      <c r="G4175" s="17">
        <f t="shared" ca="1" si="1117"/>
        <v>28.896428571428583</v>
      </c>
      <c r="H4175" s="17">
        <f t="shared" ca="1" si="1118"/>
        <v>8.539285714285727</v>
      </c>
      <c r="I4175" s="17">
        <f t="shared" ca="1" si="1119"/>
        <v>3.3839397741530703</v>
      </c>
      <c r="J4175" s="23">
        <f t="shared" ca="1" si="1110"/>
        <v>77.189467658843711</v>
      </c>
      <c r="K4175" s="19" t="str">
        <f t="shared" ca="1" si="1111"/>
        <v>SELL</v>
      </c>
      <c r="L4175" s="19" t="str">
        <f t="shared" ca="1" si="1112"/>
        <v/>
      </c>
      <c r="M4175" s="9" t="str">
        <f t="shared" ca="1" si="1113"/>
        <v/>
      </c>
      <c r="N4175" s="9" t="str">
        <f t="shared" ca="1" si="1114"/>
        <v/>
      </c>
      <c r="O4175" s="11">
        <f t="shared" ca="1" si="1107"/>
        <v>41170</v>
      </c>
      <c r="P4175" s="31">
        <f t="shared" ca="1" si="1120"/>
        <v>100</v>
      </c>
      <c r="Q4175" s="9">
        <f t="shared" ca="1" si="1115"/>
        <v>0</v>
      </c>
      <c r="R4175" s="34" t="str">
        <f t="shared" ca="1" si="1121"/>
        <v>SELL</v>
      </c>
    </row>
    <row r="4176" spans="1:18" x14ac:dyDescent="0.3">
      <c r="A4176" s="9">
        <v>4173</v>
      </c>
      <c r="B4176" s="11">
        <f t="shared" ca="1" si="1105"/>
        <v>41172</v>
      </c>
      <c r="C4176" s="17">
        <f t="shared" ca="1" si="1106"/>
        <v>5554.25</v>
      </c>
      <c r="D4176" s="42">
        <f t="shared" ca="1" si="1116"/>
        <v>-45.800000000000182</v>
      </c>
      <c r="E4176" s="15">
        <f t="shared" ca="1" si="1108"/>
        <v>0</v>
      </c>
      <c r="F4176" s="15">
        <f t="shared" ca="1" si="1109"/>
        <v>-45.800000000000182</v>
      </c>
      <c r="G4176" s="17">
        <f t="shared" ca="1" si="1117"/>
        <v>28.896428571428583</v>
      </c>
      <c r="H4176" s="17">
        <f t="shared" ca="1" si="1118"/>
        <v>7.7714285714285847</v>
      </c>
      <c r="I4176" s="17">
        <f t="shared" ca="1" si="1119"/>
        <v>3.7182904411764657</v>
      </c>
      <c r="J4176" s="23">
        <f t="shared" ca="1" si="1110"/>
        <v>78.805882925879004</v>
      </c>
      <c r="K4176" s="19" t="str">
        <f t="shared" ca="1" si="1111"/>
        <v>SELL</v>
      </c>
      <c r="L4176" s="19" t="str">
        <f t="shared" ca="1" si="1112"/>
        <v/>
      </c>
      <c r="M4176" s="9" t="str">
        <f t="shared" ca="1" si="1113"/>
        <v/>
      </c>
      <c r="N4176" s="9" t="str">
        <f t="shared" ca="1" si="1114"/>
        <v/>
      </c>
      <c r="O4176" s="11">
        <f t="shared" ca="1" si="1107"/>
        <v>41172</v>
      </c>
      <c r="P4176" s="31">
        <f t="shared" ca="1" si="1120"/>
        <v>100</v>
      </c>
      <c r="Q4176" s="9">
        <f t="shared" ca="1" si="1115"/>
        <v>0</v>
      </c>
      <c r="R4176" s="34" t="str">
        <f t="shared" ca="1" si="1121"/>
        <v>SELL</v>
      </c>
    </row>
    <row r="4177" spans="1:18" x14ac:dyDescent="0.3">
      <c r="A4177" s="9">
        <v>4174</v>
      </c>
      <c r="B4177" s="11">
        <f t="shared" ca="1" si="1105"/>
        <v>41173</v>
      </c>
      <c r="C4177" s="17">
        <f t="shared" ca="1" si="1106"/>
        <v>5691.15</v>
      </c>
      <c r="D4177" s="42">
        <f t="shared" ca="1" si="1116"/>
        <v>136.89999999999964</v>
      </c>
      <c r="E4177" s="15">
        <f t="shared" ca="1" si="1108"/>
        <v>136.89999999999964</v>
      </c>
      <c r="F4177" s="15">
        <f t="shared" ca="1" si="1109"/>
        <v>0</v>
      </c>
      <c r="G4177" s="17">
        <f t="shared" ca="1" si="1117"/>
        <v>38.67499999999999</v>
      </c>
      <c r="H4177" s="17">
        <f t="shared" ca="1" si="1118"/>
        <v>7.4321428571428703</v>
      </c>
      <c r="I4177" s="17">
        <f t="shared" ca="1" si="1119"/>
        <v>5.2037481979817288</v>
      </c>
      <c r="J4177" s="23">
        <f t="shared" ca="1" si="1110"/>
        <v>83.880712625871382</v>
      </c>
      <c r="K4177" s="19" t="str">
        <f t="shared" ca="1" si="1111"/>
        <v>SELL</v>
      </c>
      <c r="L4177" s="19" t="str">
        <f t="shared" ca="1" si="1112"/>
        <v/>
      </c>
      <c r="M4177" s="9" t="str">
        <f t="shared" ca="1" si="1113"/>
        <v/>
      </c>
      <c r="N4177" s="9" t="str">
        <f t="shared" ca="1" si="1114"/>
        <v/>
      </c>
      <c r="O4177" s="11">
        <f t="shared" ca="1" si="1107"/>
        <v>41173</v>
      </c>
      <c r="P4177" s="31">
        <f t="shared" ca="1" si="1120"/>
        <v>100</v>
      </c>
      <c r="Q4177" s="9">
        <f t="shared" ca="1" si="1115"/>
        <v>0</v>
      </c>
      <c r="R4177" s="34" t="str">
        <f t="shared" ca="1" si="1121"/>
        <v>SELL</v>
      </c>
    </row>
    <row r="4178" spans="1:18" x14ac:dyDescent="0.3">
      <c r="A4178" s="9">
        <v>4175</v>
      </c>
      <c r="B4178" s="11">
        <f t="shared" ca="1" si="1105"/>
        <v>41176</v>
      </c>
      <c r="C4178" s="17">
        <f t="shared" ca="1" si="1106"/>
        <v>5669.6</v>
      </c>
      <c r="D4178" s="42">
        <f t="shared" ca="1" si="1116"/>
        <v>-21.549999999999272</v>
      </c>
      <c r="E4178" s="15">
        <f t="shared" ca="1" si="1108"/>
        <v>0</v>
      </c>
      <c r="F4178" s="15">
        <f t="shared" ca="1" si="1109"/>
        <v>-21.549999999999272</v>
      </c>
      <c r="G4178" s="17">
        <f t="shared" ca="1" si="1117"/>
        <v>37.228571428571414</v>
      </c>
      <c r="H4178" s="17">
        <f t="shared" ca="1" si="1118"/>
        <v>8.9714285714285325</v>
      </c>
      <c r="I4178" s="17">
        <f t="shared" ca="1" si="1119"/>
        <v>4.1496815286624367</v>
      </c>
      <c r="J4178" s="23">
        <f t="shared" ca="1" si="1110"/>
        <v>80.581323438466356</v>
      </c>
      <c r="K4178" s="19" t="str">
        <f t="shared" ca="1" si="1111"/>
        <v>SELL</v>
      </c>
      <c r="L4178" s="19" t="str">
        <f t="shared" ca="1" si="1112"/>
        <v/>
      </c>
      <c r="M4178" s="9" t="str">
        <f t="shared" ca="1" si="1113"/>
        <v/>
      </c>
      <c r="N4178" s="9" t="str">
        <f t="shared" ca="1" si="1114"/>
        <v/>
      </c>
      <c r="O4178" s="11">
        <f t="shared" ca="1" si="1107"/>
        <v>41176</v>
      </c>
      <c r="P4178" s="31">
        <f t="shared" ca="1" si="1120"/>
        <v>100</v>
      </c>
      <c r="Q4178" s="9">
        <f t="shared" ca="1" si="1115"/>
        <v>0</v>
      </c>
      <c r="R4178" s="34" t="str">
        <f t="shared" ca="1" si="1121"/>
        <v>SELL</v>
      </c>
    </row>
    <row r="4179" spans="1:18" x14ac:dyDescent="0.3">
      <c r="A4179" s="9">
        <v>4176</v>
      </c>
      <c r="B4179" s="11">
        <f t="shared" ca="1" si="1105"/>
        <v>41177</v>
      </c>
      <c r="C4179" s="17">
        <f t="shared" ca="1" si="1106"/>
        <v>5673.9</v>
      </c>
      <c r="D4179" s="42">
        <f t="shared" ca="1" si="1116"/>
        <v>4.2999999999992724</v>
      </c>
      <c r="E4179" s="15">
        <f t="shared" ca="1" si="1108"/>
        <v>4.2999999999992724</v>
      </c>
      <c r="F4179" s="15">
        <f t="shared" ca="1" si="1109"/>
        <v>0</v>
      </c>
      <c r="G4179" s="17">
        <f t="shared" ca="1" si="1117"/>
        <v>37.535714285714221</v>
      </c>
      <c r="H4179" s="17">
        <f t="shared" ca="1" si="1118"/>
        <v>5.5214285714285198</v>
      </c>
      <c r="I4179" s="17">
        <f t="shared" ca="1" si="1119"/>
        <v>6.7981888745149286</v>
      </c>
      <c r="J4179" s="23">
        <f t="shared" ca="1" si="1110"/>
        <v>87.176509621765177</v>
      </c>
      <c r="K4179" s="19" t="str">
        <f t="shared" ca="1" si="1111"/>
        <v>SELL</v>
      </c>
      <c r="L4179" s="19" t="str">
        <f t="shared" ca="1" si="1112"/>
        <v/>
      </c>
      <c r="M4179" s="9" t="str">
        <f t="shared" ca="1" si="1113"/>
        <v/>
      </c>
      <c r="N4179" s="9" t="str">
        <f t="shared" ca="1" si="1114"/>
        <v/>
      </c>
      <c r="O4179" s="11">
        <f t="shared" ca="1" si="1107"/>
        <v>41177</v>
      </c>
      <c r="P4179" s="31">
        <f t="shared" ca="1" si="1120"/>
        <v>100</v>
      </c>
      <c r="Q4179" s="9">
        <f t="shared" ca="1" si="1115"/>
        <v>0</v>
      </c>
      <c r="R4179" s="34" t="str">
        <f t="shared" ca="1" si="1121"/>
        <v>SELL</v>
      </c>
    </row>
    <row r="4180" spans="1:18" x14ac:dyDescent="0.3">
      <c r="A4180" s="9">
        <v>4177</v>
      </c>
      <c r="B4180" s="11">
        <f t="shared" ca="1" si="1105"/>
        <v>41178</v>
      </c>
      <c r="C4180" s="17">
        <f t="shared" ca="1" si="1106"/>
        <v>5663.45</v>
      </c>
      <c r="D4180" s="42">
        <f t="shared" ca="1" si="1116"/>
        <v>-10.449999999999818</v>
      </c>
      <c r="E4180" s="15">
        <f t="shared" ca="1" si="1108"/>
        <v>0</v>
      </c>
      <c r="F4180" s="15">
        <f t="shared" ca="1" si="1109"/>
        <v>-10.449999999999818</v>
      </c>
      <c r="G4180" s="17">
        <f t="shared" ca="1" si="1117"/>
        <v>36.628571428571377</v>
      </c>
      <c r="H4180" s="17">
        <f t="shared" ca="1" si="1118"/>
        <v>6.2678571428570775</v>
      </c>
      <c r="I4180" s="17">
        <f t="shared" ca="1" si="1119"/>
        <v>5.8438746438746962</v>
      </c>
      <c r="J4180" s="23">
        <f t="shared" ca="1" si="1110"/>
        <v>85.388393972192262</v>
      </c>
      <c r="K4180" s="19" t="str">
        <f t="shared" ca="1" si="1111"/>
        <v>SELL</v>
      </c>
      <c r="L4180" s="19" t="str">
        <f t="shared" ca="1" si="1112"/>
        <v/>
      </c>
      <c r="M4180" s="9" t="str">
        <f t="shared" ca="1" si="1113"/>
        <v/>
      </c>
      <c r="N4180" s="9" t="str">
        <f t="shared" ca="1" si="1114"/>
        <v/>
      </c>
      <c r="O4180" s="11">
        <f t="shared" ca="1" si="1107"/>
        <v>41178</v>
      </c>
      <c r="P4180" s="31">
        <f t="shared" ca="1" si="1120"/>
        <v>100</v>
      </c>
      <c r="Q4180" s="9">
        <f t="shared" ca="1" si="1115"/>
        <v>0</v>
      </c>
      <c r="R4180" s="34" t="str">
        <f t="shared" ca="1" si="1121"/>
        <v>SELL</v>
      </c>
    </row>
    <row r="4181" spans="1:18" x14ac:dyDescent="0.3">
      <c r="A4181" s="9">
        <v>4178</v>
      </c>
      <c r="B4181" s="11">
        <f t="shared" ca="1" si="1105"/>
        <v>41179</v>
      </c>
      <c r="C4181" s="17">
        <f t="shared" ca="1" si="1106"/>
        <v>5649.5</v>
      </c>
      <c r="D4181" s="42">
        <f t="shared" ca="1" si="1116"/>
        <v>-13.949999999999818</v>
      </c>
      <c r="E4181" s="15">
        <f t="shared" ca="1" si="1108"/>
        <v>0</v>
      </c>
      <c r="F4181" s="15">
        <f t="shared" ca="1" si="1109"/>
        <v>-13.949999999999818</v>
      </c>
      <c r="G4181" s="17">
        <f t="shared" ca="1" si="1117"/>
        <v>29.221428571428469</v>
      </c>
      <c r="H4181" s="17">
        <f t="shared" ca="1" si="1118"/>
        <v>7.2642857142856361</v>
      </c>
      <c r="I4181" s="17">
        <f t="shared" ca="1" si="1119"/>
        <v>4.0226155358899014</v>
      </c>
      <c r="J4181" s="23">
        <f t="shared" ca="1" si="1110"/>
        <v>80.090054815975066</v>
      </c>
      <c r="K4181" s="19" t="str">
        <f t="shared" ca="1" si="1111"/>
        <v>SELL</v>
      </c>
      <c r="L4181" s="19" t="str">
        <f t="shared" ca="1" si="1112"/>
        <v/>
      </c>
      <c r="M4181" s="9" t="str">
        <f t="shared" ca="1" si="1113"/>
        <v/>
      </c>
      <c r="N4181" s="9" t="str">
        <f t="shared" ca="1" si="1114"/>
        <v/>
      </c>
      <c r="O4181" s="11">
        <f t="shared" ca="1" si="1107"/>
        <v>41179</v>
      </c>
      <c r="P4181" s="31">
        <f t="shared" ca="1" si="1120"/>
        <v>100</v>
      </c>
      <c r="Q4181" s="9">
        <f t="shared" ca="1" si="1115"/>
        <v>0</v>
      </c>
      <c r="R4181" s="34" t="str">
        <f t="shared" ca="1" si="1121"/>
        <v>SELL</v>
      </c>
    </row>
    <row r="4182" spans="1:18" x14ac:dyDescent="0.3">
      <c r="A4182" s="9">
        <v>4179</v>
      </c>
      <c r="B4182" s="11">
        <f t="shared" ca="1" si="1105"/>
        <v>41180</v>
      </c>
      <c r="C4182" s="17">
        <f t="shared" ca="1" si="1106"/>
        <v>5703.3</v>
      </c>
      <c r="D4182" s="42">
        <f t="shared" ca="1" si="1116"/>
        <v>53.800000000000182</v>
      </c>
      <c r="E4182" s="15">
        <f t="shared" ca="1" si="1108"/>
        <v>53.800000000000182</v>
      </c>
      <c r="F4182" s="15">
        <f t="shared" ca="1" si="1109"/>
        <v>0</v>
      </c>
      <c r="G4182" s="17">
        <f t="shared" ca="1" si="1117"/>
        <v>31.878571428571377</v>
      </c>
      <c r="H4182" s="17">
        <f t="shared" ca="1" si="1118"/>
        <v>7.2642857142856361</v>
      </c>
      <c r="I4182" s="17">
        <f t="shared" ca="1" si="1119"/>
        <v>4.3883972468043666</v>
      </c>
      <c r="J4182" s="23">
        <f t="shared" ca="1" si="1110"/>
        <v>81.441605839416198</v>
      </c>
      <c r="K4182" s="19" t="str">
        <f t="shared" ca="1" si="1111"/>
        <v>SELL</v>
      </c>
      <c r="L4182" s="19" t="str">
        <f t="shared" ca="1" si="1112"/>
        <v/>
      </c>
      <c r="M4182" s="9" t="str">
        <f t="shared" ca="1" si="1113"/>
        <v/>
      </c>
      <c r="N4182" s="9" t="str">
        <f t="shared" ca="1" si="1114"/>
        <v/>
      </c>
      <c r="O4182" s="11">
        <f t="shared" ca="1" si="1107"/>
        <v>41180</v>
      </c>
      <c r="P4182" s="31">
        <f t="shared" ca="1" si="1120"/>
        <v>100</v>
      </c>
      <c r="Q4182" s="9">
        <f t="shared" ca="1" si="1115"/>
        <v>0</v>
      </c>
      <c r="R4182" s="34" t="str">
        <f t="shared" ca="1" si="1121"/>
        <v>SELL</v>
      </c>
    </row>
    <row r="4183" spans="1:18" x14ac:dyDescent="0.3">
      <c r="A4183" s="9">
        <v>4180</v>
      </c>
      <c r="B4183" s="11">
        <f t="shared" ca="1" si="1105"/>
        <v>41183</v>
      </c>
      <c r="C4183" s="17">
        <f t="shared" ca="1" si="1106"/>
        <v>5718.8</v>
      </c>
      <c r="D4183" s="42">
        <f t="shared" ca="1" si="1116"/>
        <v>15.5</v>
      </c>
      <c r="E4183" s="15">
        <f t="shared" ca="1" si="1108"/>
        <v>15.5</v>
      </c>
      <c r="F4183" s="15">
        <f t="shared" ca="1" si="1109"/>
        <v>0</v>
      </c>
      <c r="G4183" s="17">
        <f t="shared" ca="1" si="1117"/>
        <v>32.646428571428523</v>
      </c>
      <c r="H4183" s="17">
        <f t="shared" ca="1" si="1118"/>
        <v>7.2642857142856361</v>
      </c>
      <c r="I4183" s="17">
        <f t="shared" ca="1" si="1119"/>
        <v>4.4941002949852926</v>
      </c>
      <c r="J4183" s="23">
        <f t="shared" ca="1" si="1110"/>
        <v>81.79865771812095</v>
      </c>
      <c r="K4183" s="19" t="str">
        <f t="shared" ca="1" si="1111"/>
        <v>SELL</v>
      </c>
      <c r="L4183" s="19" t="str">
        <f t="shared" ca="1" si="1112"/>
        <v/>
      </c>
      <c r="M4183" s="9" t="str">
        <f t="shared" ca="1" si="1113"/>
        <v/>
      </c>
      <c r="N4183" s="9" t="str">
        <f t="shared" ca="1" si="1114"/>
        <v/>
      </c>
      <c r="O4183" s="11">
        <f t="shared" ca="1" si="1107"/>
        <v>41183</v>
      </c>
      <c r="P4183" s="31">
        <f t="shared" ca="1" si="1120"/>
        <v>100</v>
      </c>
      <c r="Q4183" s="9">
        <f t="shared" ca="1" si="1115"/>
        <v>0</v>
      </c>
      <c r="R4183" s="34" t="str">
        <f t="shared" ca="1" si="1121"/>
        <v>SELL</v>
      </c>
    </row>
    <row r="4184" spans="1:18" x14ac:dyDescent="0.3">
      <c r="A4184" s="9">
        <v>4181</v>
      </c>
      <c r="B4184" s="11">
        <f t="shared" ca="1" si="1105"/>
        <v>41185</v>
      </c>
      <c r="C4184" s="17">
        <f t="shared" ca="1" si="1106"/>
        <v>5731.25</v>
      </c>
      <c r="D4184" s="42">
        <f t="shared" ca="1" si="1116"/>
        <v>12.449999999999818</v>
      </c>
      <c r="E4184" s="15">
        <f t="shared" ca="1" si="1108"/>
        <v>12.449999999999818</v>
      </c>
      <c r="F4184" s="15">
        <f t="shared" ca="1" si="1109"/>
        <v>0</v>
      </c>
      <c r="G4184" s="17">
        <f t="shared" ca="1" si="1117"/>
        <v>31.639285714285638</v>
      </c>
      <c r="H4184" s="17">
        <f t="shared" ca="1" si="1118"/>
        <v>7.2642857142856361</v>
      </c>
      <c r="I4184" s="17">
        <f t="shared" ca="1" si="1119"/>
        <v>4.3554572271386798</v>
      </c>
      <c r="J4184" s="23">
        <f t="shared" ca="1" si="1110"/>
        <v>81.327458000550934</v>
      </c>
      <c r="K4184" s="19" t="str">
        <f t="shared" ca="1" si="1111"/>
        <v>SELL</v>
      </c>
      <c r="L4184" s="19" t="str">
        <f t="shared" ca="1" si="1112"/>
        <v/>
      </c>
      <c r="M4184" s="9" t="str">
        <f t="shared" ca="1" si="1113"/>
        <v/>
      </c>
      <c r="N4184" s="9" t="str">
        <f t="shared" ca="1" si="1114"/>
        <v/>
      </c>
      <c r="O4184" s="11">
        <f t="shared" ca="1" si="1107"/>
        <v>41185</v>
      </c>
      <c r="P4184" s="31">
        <f t="shared" ca="1" si="1120"/>
        <v>100</v>
      </c>
      <c r="Q4184" s="9">
        <f t="shared" ca="1" si="1115"/>
        <v>0</v>
      </c>
      <c r="R4184" s="34" t="str">
        <f t="shared" ca="1" si="1121"/>
        <v>SELL</v>
      </c>
    </row>
    <row r="4185" spans="1:18" x14ac:dyDescent="0.3">
      <c r="A4185" s="9">
        <v>4182</v>
      </c>
      <c r="B4185" s="11">
        <f t="shared" ca="1" si="1105"/>
        <v>41186</v>
      </c>
      <c r="C4185" s="17">
        <f t="shared" ca="1" si="1106"/>
        <v>5787.6</v>
      </c>
      <c r="D4185" s="42">
        <f t="shared" ca="1" si="1116"/>
        <v>56.350000000000364</v>
      </c>
      <c r="E4185" s="15">
        <f t="shared" ca="1" si="1108"/>
        <v>56.350000000000364</v>
      </c>
      <c r="F4185" s="15">
        <f t="shared" ca="1" si="1109"/>
        <v>0</v>
      </c>
      <c r="G4185" s="17">
        <f t="shared" ca="1" si="1117"/>
        <v>32.735714285714231</v>
      </c>
      <c r="H4185" s="17">
        <f t="shared" ca="1" si="1118"/>
        <v>7.2642857142856361</v>
      </c>
      <c r="I4185" s="17">
        <f t="shared" ca="1" si="1119"/>
        <v>4.5063913470993526</v>
      </c>
      <c r="J4185" s="23">
        <f t="shared" ca="1" si="1110"/>
        <v>81.83928571428585</v>
      </c>
      <c r="K4185" s="19" t="str">
        <f t="shared" ca="1" si="1111"/>
        <v>SELL</v>
      </c>
      <c r="L4185" s="19" t="str">
        <f t="shared" ca="1" si="1112"/>
        <v/>
      </c>
      <c r="M4185" s="9" t="str">
        <f t="shared" ca="1" si="1113"/>
        <v/>
      </c>
      <c r="N4185" s="9" t="str">
        <f t="shared" ca="1" si="1114"/>
        <v/>
      </c>
      <c r="O4185" s="11">
        <f t="shared" ca="1" si="1107"/>
        <v>41186</v>
      </c>
      <c r="P4185" s="31">
        <f t="shared" ca="1" si="1120"/>
        <v>100</v>
      </c>
      <c r="Q4185" s="9">
        <f t="shared" ca="1" si="1115"/>
        <v>0</v>
      </c>
      <c r="R4185" s="34" t="str">
        <f t="shared" ca="1" si="1121"/>
        <v>SELL</v>
      </c>
    </row>
    <row r="4186" spans="1:18" x14ac:dyDescent="0.3">
      <c r="A4186" s="9">
        <v>4183</v>
      </c>
      <c r="B4186" s="11">
        <f t="shared" ca="1" si="1105"/>
        <v>41187</v>
      </c>
      <c r="C4186" s="17">
        <f t="shared" ca="1" si="1106"/>
        <v>5746.95</v>
      </c>
      <c r="D4186" s="42">
        <f t="shared" ca="1" si="1116"/>
        <v>-40.650000000000546</v>
      </c>
      <c r="E4186" s="15">
        <f t="shared" ca="1" si="1108"/>
        <v>0</v>
      </c>
      <c r="F4186" s="15">
        <f t="shared" ca="1" si="1109"/>
        <v>-40.650000000000546</v>
      </c>
      <c r="G4186" s="17">
        <f t="shared" ca="1" si="1117"/>
        <v>32.424999999999919</v>
      </c>
      <c r="H4186" s="17">
        <f t="shared" ca="1" si="1118"/>
        <v>10.167857142857104</v>
      </c>
      <c r="I4186" s="17">
        <f t="shared" ca="1" si="1119"/>
        <v>3.1889708465050974</v>
      </c>
      <c r="J4186" s="23">
        <f t="shared" ca="1" si="1110"/>
        <v>76.127788026161355</v>
      </c>
      <c r="K4186" s="19" t="str">
        <f t="shared" ca="1" si="1111"/>
        <v>SELL</v>
      </c>
      <c r="L4186" s="19" t="str">
        <f t="shared" ca="1" si="1112"/>
        <v/>
      </c>
      <c r="M4186" s="9" t="str">
        <f t="shared" ca="1" si="1113"/>
        <v/>
      </c>
      <c r="N4186" s="9" t="str">
        <f t="shared" ca="1" si="1114"/>
        <v/>
      </c>
      <c r="O4186" s="11">
        <f t="shared" ca="1" si="1107"/>
        <v>41187</v>
      </c>
      <c r="P4186" s="31">
        <f t="shared" ca="1" si="1120"/>
        <v>100</v>
      </c>
      <c r="Q4186" s="9">
        <f t="shared" ca="1" si="1115"/>
        <v>0</v>
      </c>
      <c r="R4186" s="34" t="str">
        <f t="shared" ca="1" si="1121"/>
        <v>SELL</v>
      </c>
    </row>
    <row r="4187" spans="1:18" x14ac:dyDescent="0.3">
      <c r="A4187" s="9">
        <v>4184</v>
      </c>
      <c r="B4187" s="11">
        <f t="shared" ca="1" si="1105"/>
        <v>41190</v>
      </c>
      <c r="C4187" s="17">
        <f t="shared" ca="1" si="1106"/>
        <v>5676</v>
      </c>
      <c r="D4187" s="42">
        <f t="shared" ca="1" si="1116"/>
        <v>-70.949999999999818</v>
      </c>
      <c r="E4187" s="15">
        <f t="shared" ca="1" si="1108"/>
        <v>0</v>
      </c>
      <c r="F4187" s="15">
        <f t="shared" ca="1" si="1109"/>
        <v>-70.949999999999818</v>
      </c>
      <c r="G4187" s="17">
        <f t="shared" ca="1" si="1117"/>
        <v>22.260714285714261</v>
      </c>
      <c r="H4187" s="17">
        <f t="shared" ca="1" si="1118"/>
        <v>15.235714285714234</v>
      </c>
      <c r="I4187" s="17">
        <f t="shared" ca="1" si="1119"/>
        <v>1.4610876699484328</v>
      </c>
      <c r="J4187" s="23">
        <f t="shared" ca="1" si="1110"/>
        <v>59.367558815125307</v>
      </c>
      <c r="K4187" s="19" t="str">
        <f t="shared" ca="1" si="1111"/>
        <v/>
      </c>
      <c r="L4187" s="19" t="str">
        <f t="shared" ca="1" si="1112"/>
        <v/>
      </c>
      <c r="M4187" s="9" t="str">
        <f t="shared" ca="1" si="1113"/>
        <v/>
      </c>
      <c r="N4187" s="9" t="str">
        <f t="shared" ca="1" si="1114"/>
        <v/>
      </c>
      <c r="O4187" s="11">
        <f t="shared" ca="1" si="1107"/>
        <v>41190</v>
      </c>
      <c r="P4187" s="31">
        <f t="shared" ca="1" si="1120"/>
        <v>100</v>
      </c>
      <c r="Q4187" s="9">
        <f t="shared" ca="1" si="1115"/>
        <v>0</v>
      </c>
      <c r="R4187" s="34" t="str">
        <f t="shared" ca="1" si="1121"/>
        <v>SELL</v>
      </c>
    </row>
    <row r="4188" spans="1:18" x14ac:dyDescent="0.3">
      <c r="A4188" s="9">
        <v>4185</v>
      </c>
      <c r="B4188" s="11">
        <f t="shared" ca="1" si="1105"/>
        <v>41191</v>
      </c>
      <c r="C4188" s="17">
        <f t="shared" ca="1" si="1106"/>
        <v>5704.6</v>
      </c>
      <c r="D4188" s="42">
        <f t="shared" ca="1" si="1116"/>
        <v>28.600000000000364</v>
      </c>
      <c r="E4188" s="15">
        <f t="shared" ca="1" si="1108"/>
        <v>28.600000000000364</v>
      </c>
      <c r="F4188" s="15">
        <f t="shared" ca="1" si="1109"/>
        <v>0</v>
      </c>
      <c r="G4188" s="17">
        <f t="shared" ca="1" si="1117"/>
        <v>21.992857142857115</v>
      </c>
      <c r="H4188" s="17">
        <f t="shared" ca="1" si="1118"/>
        <v>15.235714285714234</v>
      </c>
      <c r="I4188" s="17">
        <f t="shared" ca="1" si="1119"/>
        <v>1.4435067979371807</v>
      </c>
      <c r="J4188" s="23">
        <f t="shared" ca="1" si="1110"/>
        <v>59.075211051419849</v>
      </c>
      <c r="K4188" s="19" t="str">
        <f t="shared" ca="1" si="1111"/>
        <v/>
      </c>
      <c r="L4188" s="19" t="str">
        <f t="shared" ca="1" si="1112"/>
        <v/>
      </c>
      <c r="M4188" s="9" t="str">
        <f t="shared" ca="1" si="1113"/>
        <v/>
      </c>
      <c r="N4188" s="9" t="str">
        <f t="shared" ca="1" si="1114"/>
        <v/>
      </c>
      <c r="O4188" s="11">
        <f t="shared" ca="1" si="1107"/>
        <v>41191</v>
      </c>
      <c r="P4188" s="31">
        <f t="shared" ca="1" si="1120"/>
        <v>100</v>
      </c>
      <c r="Q4188" s="9">
        <f t="shared" ca="1" si="1115"/>
        <v>0</v>
      </c>
      <c r="R4188" s="34" t="str">
        <f t="shared" ca="1" si="1121"/>
        <v>SELL</v>
      </c>
    </row>
    <row r="4189" spans="1:18" x14ac:dyDescent="0.3">
      <c r="A4189" s="9">
        <v>4186</v>
      </c>
      <c r="B4189" s="11">
        <f t="shared" ca="1" si="1105"/>
        <v>41192</v>
      </c>
      <c r="C4189" s="17">
        <f t="shared" ca="1" si="1106"/>
        <v>5652.15</v>
      </c>
      <c r="D4189" s="42">
        <f t="shared" ca="1" si="1116"/>
        <v>-52.450000000000728</v>
      </c>
      <c r="E4189" s="15">
        <f t="shared" ca="1" si="1108"/>
        <v>0</v>
      </c>
      <c r="F4189" s="15">
        <f t="shared" ca="1" si="1109"/>
        <v>-52.450000000000728</v>
      </c>
      <c r="G4189" s="17">
        <f t="shared" ca="1" si="1117"/>
        <v>21.992857142857115</v>
      </c>
      <c r="H4189" s="17">
        <f t="shared" ca="1" si="1118"/>
        <v>18.271428571428583</v>
      </c>
      <c r="I4189" s="17">
        <f t="shared" ca="1" si="1119"/>
        <v>1.2036747458952284</v>
      </c>
      <c r="J4189" s="23">
        <f t="shared" ca="1" si="1110"/>
        <v>54.621252439240692</v>
      </c>
      <c r="K4189" s="19" t="str">
        <f t="shared" ca="1" si="1111"/>
        <v/>
      </c>
      <c r="L4189" s="19" t="str">
        <f t="shared" ca="1" si="1112"/>
        <v/>
      </c>
      <c r="M4189" s="9" t="str">
        <f t="shared" ca="1" si="1113"/>
        <v/>
      </c>
      <c r="N4189" s="9" t="str">
        <f t="shared" ca="1" si="1114"/>
        <v/>
      </c>
      <c r="O4189" s="11">
        <f t="shared" ca="1" si="1107"/>
        <v>41192</v>
      </c>
      <c r="P4189" s="31">
        <f t="shared" ca="1" si="1120"/>
        <v>100</v>
      </c>
      <c r="Q4189" s="9">
        <f t="shared" ca="1" si="1115"/>
        <v>0</v>
      </c>
      <c r="R4189" s="34" t="str">
        <f t="shared" ca="1" si="1121"/>
        <v>SELL</v>
      </c>
    </row>
    <row r="4190" spans="1:18" x14ac:dyDescent="0.3">
      <c r="A4190" s="9">
        <v>4187</v>
      </c>
      <c r="B4190" s="11">
        <f t="shared" ca="1" si="1105"/>
        <v>41193</v>
      </c>
      <c r="C4190" s="17">
        <f t="shared" ca="1" si="1106"/>
        <v>5708.05</v>
      </c>
      <c r="D4190" s="42">
        <f t="shared" ca="1" si="1116"/>
        <v>55.900000000000546</v>
      </c>
      <c r="E4190" s="15">
        <f t="shared" ca="1" si="1108"/>
        <v>55.900000000000546</v>
      </c>
      <c r="F4190" s="15">
        <f t="shared" ca="1" si="1109"/>
        <v>0</v>
      </c>
      <c r="G4190" s="17">
        <f t="shared" ca="1" si="1117"/>
        <v>25.985714285714298</v>
      </c>
      <c r="H4190" s="17">
        <f t="shared" ca="1" si="1118"/>
        <v>15</v>
      </c>
      <c r="I4190" s="17">
        <f t="shared" ca="1" si="1119"/>
        <v>1.7323809523809532</v>
      </c>
      <c r="J4190" s="23">
        <f t="shared" ca="1" si="1110"/>
        <v>63.401882188916012</v>
      </c>
      <c r="K4190" s="19" t="str">
        <f t="shared" ca="1" si="1111"/>
        <v/>
      </c>
      <c r="L4190" s="19" t="str">
        <f t="shared" ca="1" si="1112"/>
        <v/>
      </c>
      <c r="M4190" s="9" t="str">
        <f t="shared" ca="1" si="1113"/>
        <v/>
      </c>
      <c r="N4190" s="9" t="str">
        <f t="shared" ca="1" si="1114"/>
        <v/>
      </c>
      <c r="O4190" s="11">
        <f t="shared" ca="1" si="1107"/>
        <v>41193</v>
      </c>
      <c r="P4190" s="31">
        <f t="shared" ca="1" si="1120"/>
        <v>100</v>
      </c>
      <c r="Q4190" s="9">
        <f t="shared" ca="1" si="1115"/>
        <v>0</v>
      </c>
      <c r="R4190" s="34" t="str">
        <f t="shared" ca="1" si="1121"/>
        <v>SELL</v>
      </c>
    </row>
    <row r="4191" spans="1:18" x14ac:dyDescent="0.3">
      <c r="A4191" s="9">
        <v>4188</v>
      </c>
      <c r="B4191" s="11">
        <f t="shared" ca="1" si="1105"/>
        <v>41194</v>
      </c>
      <c r="C4191" s="17">
        <f t="shared" ca="1" si="1106"/>
        <v>5676.05</v>
      </c>
      <c r="D4191" s="42">
        <f t="shared" ca="1" si="1116"/>
        <v>-32</v>
      </c>
      <c r="E4191" s="15">
        <f t="shared" ca="1" si="1108"/>
        <v>0</v>
      </c>
      <c r="F4191" s="15">
        <f t="shared" ca="1" si="1109"/>
        <v>-32</v>
      </c>
      <c r="G4191" s="17">
        <f t="shared" ca="1" si="1117"/>
        <v>16.207142857142895</v>
      </c>
      <c r="H4191" s="17">
        <f t="shared" ca="1" si="1118"/>
        <v>17.285714285714285</v>
      </c>
      <c r="I4191" s="17">
        <f t="shared" ca="1" si="1119"/>
        <v>0.93760330578512618</v>
      </c>
      <c r="J4191" s="23">
        <f t="shared" ca="1" si="1110"/>
        <v>48.38984858178722</v>
      </c>
      <c r="K4191" s="19" t="str">
        <f t="shared" ca="1" si="1111"/>
        <v/>
      </c>
      <c r="L4191" s="19" t="str">
        <f t="shared" ca="1" si="1112"/>
        <v/>
      </c>
      <c r="M4191" s="9" t="str">
        <f t="shared" ca="1" si="1113"/>
        <v/>
      </c>
      <c r="N4191" s="9" t="str">
        <f t="shared" ca="1" si="1114"/>
        <v/>
      </c>
      <c r="O4191" s="11">
        <f t="shared" ca="1" si="1107"/>
        <v>41194</v>
      </c>
      <c r="P4191" s="31">
        <f t="shared" ca="1" si="1120"/>
        <v>100</v>
      </c>
      <c r="Q4191" s="9">
        <f t="shared" ca="1" si="1115"/>
        <v>0</v>
      </c>
      <c r="R4191" s="34" t="str">
        <f t="shared" ca="1" si="1121"/>
        <v>SELL</v>
      </c>
    </row>
    <row r="4192" spans="1:18" x14ac:dyDescent="0.3">
      <c r="A4192" s="9">
        <v>4189</v>
      </c>
      <c r="B4192" s="11">
        <f t="shared" ca="1" si="1105"/>
        <v>41197</v>
      </c>
      <c r="C4192" s="17">
        <f t="shared" ca="1" si="1106"/>
        <v>5687.25</v>
      </c>
      <c r="D4192" s="42">
        <f t="shared" ca="1" si="1116"/>
        <v>11.199999999999818</v>
      </c>
      <c r="E4192" s="15">
        <f t="shared" ca="1" si="1108"/>
        <v>11.199999999999818</v>
      </c>
      <c r="F4192" s="15">
        <f t="shared" ca="1" si="1109"/>
        <v>0</v>
      </c>
      <c r="G4192" s="17">
        <f t="shared" ca="1" si="1117"/>
        <v>17.007142857142885</v>
      </c>
      <c r="H4192" s="17">
        <f t="shared" ca="1" si="1118"/>
        <v>15.746428571428623</v>
      </c>
      <c r="I4192" s="17">
        <f t="shared" ca="1" si="1119"/>
        <v>1.0800635064640489</v>
      </c>
      <c r="J4192" s="23">
        <f t="shared" ca="1" si="1110"/>
        <v>51.924544760658556</v>
      </c>
      <c r="K4192" s="19" t="str">
        <f t="shared" ca="1" si="1111"/>
        <v/>
      </c>
      <c r="L4192" s="19" t="str">
        <f t="shared" ca="1" si="1112"/>
        <v/>
      </c>
      <c r="M4192" s="9" t="str">
        <f t="shared" ca="1" si="1113"/>
        <v/>
      </c>
      <c r="N4192" s="9" t="str">
        <f t="shared" ca="1" si="1114"/>
        <v/>
      </c>
      <c r="O4192" s="11">
        <f t="shared" ca="1" si="1107"/>
        <v>41197</v>
      </c>
      <c r="P4192" s="31">
        <f t="shared" ca="1" si="1120"/>
        <v>100</v>
      </c>
      <c r="Q4192" s="9">
        <f t="shared" ca="1" si="1115"/>
        <v>0</v>
      </c>
      <c r="R4192" s="34" t="str">
        <f t="shared" ca="1" si="1121"/>
        <v>SELL</v>
      </c>
    </row>
    <row r="4193" spans="1:18" x14ac:dyDescent="0.3">
      <c r="A4193" s="9">
        <v>4190</v>
      </c>
      <c r="B4193" s="11">
        <f t="shared" ca="1" si="1105"/>
        <v>41198</v>
      </c>
      <c r="C4193" s="17">
        <f t="shared" ca="1" si="1106"/>
        <v>5648</v>
      </c>
      <c r="D4193" s="42">
        <f t="shared" ca="1" si="1116"/>
        <v>-39.25</v>
      </c>
      <c r="E4193" s="15">
        <f t="shared" ca="1" si="1108"/>
        <v>0</v>
      </c>
      <c r="F4193" s="15">
        <f t="shared" ca="1" si="1109"/>
        <v>-39.25</v>
      </c>
      <c r="G4193" s="17">
        <f t="shared" ca="1" si="1117"/>
        <v>16.700000000000077</v>
      </c>
      <c r="H4193" s="17">
        <f t="shared" ca="1" si="1118"/>
        <v>18.55000000000005</v>
      </c>
      <c r="I4193" s="17">
        <f t="shared" ca="1" si="1119"/>
        <v>0.90026954177897744</v>
      </c>
      <c r="J4193" s="23">
        <f t="shared" ca="1" si="1110"/>
        <v>47.375886524822739</v>
      </c>
      <c r="K4193" s="19" t="str">
        <f t="shared" ca="1" si="1111"/>
        <v/>
      </c>
      <c r="L4193" s="19" t="str">
        <f t="shared" ca="1" si="1112"/>
        <v/>
      </c>
      <c r="M4193" s="9" t="str">
        <f t="shared" ca="1" si="1113"/>
        <v/>
      </c>
      <c r="N4193" s="9" t="str">
        <f t="shared" ca="1" si="1114"/>
        <v/>
      </c>
      <c r="O4193" s="11">
        <f t="shared" ca="1" si="1107"/>
        <v>41198</v>
      </c>
      <c r="P4193" s="31">
        <f t="shared" ca="1" si="1120"/>
        <v>100</v>
      </c>
      <c r="Q4193" s="9">
        <f t="shared" ca="1" si="1115"/>
        <v>0</v>
      </c>
      <c r="R4193" s="34" t="str">
        <f t="shared" ca="1" si="1121"/>
        <v>SELL</v>
      </c>
    </row>
    <row r="4194" spans="1:18" x14ac:dyDescent="0.3">
      <c r="A4194" s="9">
        <v>4191</v>
      </c>
      <c r="B4194" s="11">
        <f t="shared" ca="1" si="1105"/>
        <v>41199</v>
      </c>
      <c r="C4194" s="17">
        <f t="shared" ca="1" si="1106"/>
        <v>5660.25</v>
      </c>
      <c r="D4194" s="42">
        <f t="shared" ca="1" si="1116"/>
        <v>12.25</v>
      </c>
      <c r="E4194" s="15">
        <f t="shared" ca="1" si="1108"/>
        <v>12.25</v>
      </c>
      <c r="F4194" s="15">
        <f t="shared" ca="1" si="1109"/>
        <v>0</v>
      </c>
      <c r="G4194" s="17">
        <f t="shared" ca="1" si="1117"/>
        <v>17.575000000000077</v>
      </c>
      <c r="H4194" s="17">
        <f t="shared" ca="1" si="1118"/>
        <v>17.803571428571495</v>
      </c>
      <c r="I4194" s="17">
        <f t="shared" ca="1" si="1119"/>
        <v>0.98716148445336083</v>
      </c>
      <c r="J4194" s="23">
        <f t="shared" ca="1" si="1110"/>
        <v>49.676963456491038</v>
      </c>
      <c r="K4194" s="19" t="str">
        <f t="shared" ca="1" si="1111"/>
        <v/>
      </c>
      <c r="L4194" s="19" t="str">
        <f t="shared" ca="1" si="1112"/>
        <v/>
      </c>
      <c r="M4194" s="9" t="str">
        <f t="shared" ca="1" si="1113"/>
        <v/>
      </c>
      <c r="N4194" s="9" t="str">
        <f t="shared" ca="1" si="1114"/>
        <v/>
      </c>
      <c r="O4194" s="11">
        <f t="shared" ca="1" si="1107"/>
        <v>41199</v>
      </c>
      <c r="P4194" s="31">
        <f t="shared" ca="1" si="1120"/>
        <v>100</v>
      </c>
      <c r="Q4194" s="9">
        <f t="shared" ca="1" si="1115"/>
        <v>0</v>
      </c>
      <c r="R4194" s="34" t="str">
        <f t="shared" ca="1" si="1121"/>
        <v>SELL</v>
      </c>
    </row>
    <row r="4195" spans="1:18" x14ac:dyDescent="0.3">
      <c r="A4195" s="9">
        <v>4192</v>
      </c>
      <c r="B4195" s="11">
        <f t="shared" ca="1" si="1105"/>
        <v>41200</v>
      </c>
      <c r="C4195" s="17">
        <f t="shared" ca="1" si="1106"/>
        <v>5718.7</v>
      </c>
      <c r="D4195" s="42">
        <f t="shared" ca="1" si="1116"/>
        <v>58.449999999999818</v>
      </c>
      <c r="E4195" s="15">
        <f t="shared" ca="1" si="1108"/>
        <v>58.449999999999818</v>
      </c>
      <c r="F4195" s="15">
        <f t="shared" ca="1" si="1109"/>
        <v>0</v>
      </c>
      <c r="G4195" s="17">
        <f t="shared" ca="1" si="1117"/>
        <v>21.750000000000064</v>
      </c>
      <c r="H4195" s="17">
        <f t="shared" ca="1" si="1118"/>
        <v>16.807142857142935</v>
      </c>
      <c r="I4195" s="17">
        <f t="shared" ca="1" si="1119"/>
        <v>1.2940926476838057</v>
      </c>
      <c r="J4195" s="23">
        <f t="shared" ca="1" si="1110"/>
        <v>56.409781400518668</v>
      </c>
      <c r="K4195" s="19" t="str">
        <f t="shared" ca="1" si="1111"/>
        <v/>
      </c>
      <c r="L4195" s="19" t="str">
        <f t="shared" ca="1" si="1112"/>
        <v/>
      </c>
      <c r="M4195" s="9" t="str">
        <f t="shared" ca="1" si="1113"/>
        <v/>
      </c>
      <c r="N4195" s="9" t="str">
        <f t="shared" ca="1" si="1114"/>
        <v/>
      </c>
      <c r="O4195" s="11">
        <f t="shared" ca="1" si="1107"/>
        <v>41200</v>
      </c>
      <c r="P4195" s="31">
        <f t="shared" ca="1" si="1120"/>
        <v>100</v>
      </c>
      <c r="Q4195" s="9">
        <f t="shared" ca="1" si="1115"/>
        <v>0</v>
      </c>
      <c r="R4195" s="34" t="str">
        <f t="shared" ca="1" si="1121"/>
        <v>SELL</v>
      </c>
    </row>
    <row r="4196" spans="1:18" x14ac:dyDescent="0.3">
      <c r="A4196" s="9">
        <v>4193</v>
      </c>
      <c r="B4196" s="11">
        <f t="shared" ca="1" si="1105"/>
        <v>41201</v>
      </c>
      <c r="C4196" s="17">
        <f t="shared" ca="1" si="1106"/>
        <v>5684.25</v>
      </c>
      <c r="D4196" s="42">
        <f t="shared" ca="1" si="1116"/>
        <v>-34.449999999999818</v>
      </c>
      <c r="E4196" s="15">
        <f t="shared" ca="1" si="1108"/>
        <v>0</v>
      </c>
      <c r="F4196" s="15">
        <f t="shared" ca="1" si="1109"/>
        <v>-34.449999999999818</v>
      </c>
      <c r="G4196" s="17">
        <f t="shared" ca="1" si="1117"/>
        <v>17.907142857142908</v>
      </c>
      <c r="H4196" s="17">
        <f t="shared" ca="1" si="1118"/>
        <v>19.267857142857206</v>
      </c>
      <c r="I4196" s="17">
        <f t="shared" ca="1" si="1119"/>
        <v>0.92937905468025905</v>
      </c>
      <c r="J4196" s="23">
        <f t="shared" ca="1" si="1110"/>
        <v>48.169853011816684</v>
      </c>
      <c r="K4196" s="19" t="str">
        <f t="shared" ca="1" si="1111"/>
        <v/>
      </c>
      <c r="L4196" s="19" t="str">
        <f t="shared" ca="1" si="1112"/>
        <v/>
      </c>
      <c r="M4196" s="9" t="str">
        <f t="shared" ca="1" si="1113"/>
        <v/>
      </c>
      <c r="N4196" s="9" t="str">
        <f t="shared" ca="1" si="1114"/>
        <v/>
      </c>
      <c r="O4196" s="11">
        <f t="shared" ca="1" si="1107"/>
        <v>41201</v>
      </c>
      <c r="P4196" s="31">
        <f t="shared" ca="1" si="1120"/>
        <v>100</v>
      </c>
      <c r="Q4196" s="9">
        <f t="shared" ca="1" si="1115"/>
        <v>0</v>
      </c>
      <c r="R4196" s="34" t="str">
        <f t="shared" ca="1" si="1121"/>
        <v>SELL</v>
      </c>
    </row>
    <row r="4197" spans="1:18" x14ac:dyDescent="0.3">
      <c r="A4197" s="9">
        <v>4194</v>
      </c>
      <c r="B4197" s="11">
        <f t="shared" ca="1" si="1105"/>
        <v>41204</v>
      </c>
      <c r="C4197" s="17">
        <f t="shared" ca="1" si="1106"/>
        <v>5717.15</v>
      </c>
      <c r="D4197" s="42">
        <f t="shared" ca="1" si="1116"/>
        <v>32.899999999999636</v>
      </c>
      <c r="E4197" s="15">
        <f t="shared" ca="1" si="1108"/>
        <v>32.899999999999636</v>
      </c>
      <c r="F4197" s="15">
        <f t="shared" ca="1" si="1109"/>
        <v>0</v>
      </c>
      <c r="G4197" s="17">
        <f t="shared" ca="1" si="1117"/>
        <v>19.150000000000027</v>
      </c>
      <c r="H4197" s="17">
        <f t="shared" ca="1" si="1118"/>
        <v>19.267857142857206</v>
      </c>
      <c r="I4197" s="17">
        <f t="shared" ca="1" si="1119"/>
        <v>0.99388322520852457</v>
      </c>
      <c r="J4197" s="23">
        <f t="shared" ca="1" si="1110"/>
        <v>49.846611508784932</v>
      </c>
      <c r="K4197" s="19" t="str">
        <f t="shared" ca="1" si="1111"/>
        <v/>
      </c>
      <c r="L4197" s="19" t="str">
        <f t="shared" ca="1" si="1112"/>
        <v/>
      </c>
      <c r="M4197" s="9" t="str">
        <f t="shared" ca="1" si="1113"/>
        <v/>
      </c>
      <c r="N4197" s="9" t="str">
        <f t="shared" ca="1" si="1114"/>
        <v/>
      </c>
      <c r="O4197" s="11">
        <f t="shared" ca="1" si="1107"/>
        <v>41204</v>
      </c>
      <c r="P4197" s="31">
        <f t="shared" ca="1" si="1120"/>
        <v>100</v>
      </c>
      <c r="Q4197" s="9">
        <f t="shared" ca="1" si="1115"/>
        <v>0</v>
      </c>
      <c r="R4197" s="34" t="str">
        <f t="shared" ca="1" si="1121"/>
        <v>SELL</v>
      </c>
    </row>
    <row r="4198" spans="1:18" x14ac:dyDescent="0.3">
      <c r="A4198" s="9">
        <v>4195</v>
      </c>
      <c r="B4198" s="11">
        <f t="shared" ca="1" si="1105"/>
        <v>41205</v>
      </c>
      <c r="C4198" s="17">
        <f t="shared" ca="1" si="1106"/>
        <v>5691.4</v>
      </c>
      <c r="D4198" s="42">
        <f t="shared" ca="1" si="1116"/>
        <v>-25.75</v>
      </c>
      <c r="E4198" s="15">
        <f t="shared" ca="1" si="1108"/>
        <v>0</v>
      </c>
      <c r="F4198" s="15">
        <f t="shared" ca="1" si="1109"/>
        <v>-25.75</v>
      </c>
      <c r="G4198" s="17">
        <f t="shared" ca="1" si="1117"/>
        <v>18.260714285714325</v>
      </c>
      <c r="H4198" s="17">
        <f t="shared" ca="1" si="1118"/>
        <v>21.107142857142922</v>
      </c>
      <c r="I4198" s="17">
        <f t="shared" ca="1" si="1119"/>
        <v>0.86514382402707202</v>
      </c>
      <c r="J4198" s="23">
        <f t="shared" ca="1" si="1110"/>
        <v>46.384831715503928</v>
      </c>
      <c r="K4198" s="19" t="str">
        <f t="shared" ca="1" si="1111"/>
        <v/>
      </c>
      <c r="L4198" s="19" t="str">
        <f t="shared" ca="1" si="1112"/>
        <v/>
      </c>
      <c r="M4198" s="9" t="str">
        <f t="shared" ca="1" si="1113"/>
        <v/>
      </c>
      <c r="N4198" s="9" t="str">
        <f t="shared" ca="1" si="1114"/>
        <v/>
      </c>
      <c r="O4198" s="11">
        <f t="shared" ca="1" si="1107"/>
        <v>41205</v>
      </c>
      <c r="P4198" s="31">
        <f t="shared" ca="1" si="1120"/>
        <v>100</v>
      </c>
      <c r="Q4198" s="9">
        <f t="shared" ca="1" si="1115"/>
        <v>0</v>
      </c>
      <c r="R4198" s="34" t="str">
        <f t="shared" ca="1" si="1121"/>
        <v>SELL</v>
      </c>
    </row>
    <row r="4199" spans="1:18" x14ac:dyDescent="0.3">
      <c r="A4199" s="9">
        <v>4196</v>
      </c>
      <c r="B4199" s="11">
        <f t="shared" ca="1" si="1105"/>
        <v>41207</v>
      </c>
      <c r="C4199" s="17">
        <f t="shared" ca="1" si="1106"/>
        <v>5705.3</v>
      </c>
      <c r="D4199" s="42">
        <f t="shared" ca="1" si="1116"/>
        <v>13.900000000000546</v>
      </c>
      <c r="E4199" s="15">
        <f t="shared" ca="1" si="1108"/>
        <v>13.900000000000546</v>
      </c>
      <c r="F4199" s="15">
        <f t="shared" ca="1" si="1109"/>
        <v>0</v>
      </c>
      <c r="G4199" s="17">
        <f t="shared" ca="1" si="1117"/>
        <v>15.228571428571481</v>
      </c>
      <c r="H4199" s="17">
        <f t="shared" ca="1" si="1118"/>
        <v>21.107142857142922</v>
      </c>
      <c r="I4199" s="17">
        <f t="shared" ca="1" si="1119"/>
        <v>0.72148900169204766</v>
      </c>
      <c r="J4199" s="23">
        <f t="shared" ca="1" si="1110"/>
        <v>41.91075289954788</v>
      </c>
      <c r="K4199" s="19" t="str">
        <f t="shared" ca="1" si="1111"/>
        <v/>
      </c>
      <c r="L4199" s="19" t="str">
        <f t="shared" ca="1" si="1112"/>
        <v/>
      </c>
      <c r="M4199" s="9" t="str">
        <f t="shared" ca="1" si="1113"/>
        <v/>
      </c>
      <c r="N4199" s="9" t="str">
        <f t="shared" ca="1" si="1114"/>
        <v/>
      </c>
      <c r="O4199" s="11">
        <f t="shared" ca="1" si="1107"/>
        <v>41207</v>
      </c>
      <c r="P4199" s="31">
        <f t="shared" ca="1" si="1120"/>
        <v>100</v>
      </c>
      <c r="Q4199" s="9">
        <f t="shared" ca="1" si="1115"/>
        <v>0</v>
      </c>
      <c r="R4199" s="34" t="str">
        <f t="shared" ca="1" si="1121"/>
        <v>SELL</v>
      </c>
    </row>
    <row r="4200" spans="1:18" x14ac:dyDescent="0.3">
      <c r="A4200" s="9">
        <v>4197</v>
      </c>
      <c r="B4200" s="11">
        <f t="shared" ca="1" si="1105"/>
        <v>41208</v>
      </c>
      <c r="C4200" s="17">
        <f t="shared" ca="1" si="1106"/>
        <v>5664.3</v>
      </c>
      <c r="D4200" s="42">
        <f t="shared" ca="1" si="1116"/>
        <v>-41</v>
      </c>
      <c r="E4200" s="15">
        <f t="shared" ca="1" si="1108"/>
        <v>0</v>
      </c>
      <c r="F4200" s="15">
        <f t="shared" ca="1" si="1109"/>
        <v>-41</v>
      </c>
      <c r="G4200" s="17">
        <f t="shared" ca="1" si="1117"/>
        <v>15.228571428571481</v>
      </c>
      <c r="H4200" s="17">
        <f t="shared" ca="1" si="1118"/>
        <v>21.132142857142885</v>
      </c>
      <c r="I4200" s="17">
        <f t="shared" ca="1" si="1119"/>
        <v>0.72063545715734478</v>
      </c>
      <c r="J4200" s="23">
        <f t="shared" ca="1" si="1110"/>
        <v>41.88193694136141</v>
      </c>
      <c r="K4200" s="19" t="str">
        <f t="shared" ca="1" si="1111"/>
        <v/>
      </c>
      <c r="L4200" s="19" t="str">
        <f t="shared" ca="1" si="1112"/>
        <v/>
      </c>
      <c r="M4200" s="9" t="str">
        <f t="shared" ca="1" si="1113"/>
        <v/>
      </c>
      <c r="N4200" s="9" t="str">
        <f t="shared" ca="1" si="1114"/>
        <v/>
      </c>
      <c r="O4200" s="11">
        <f t="shared" ca="1" si="1107"/>
        <v>41208</v>
      </c>
      <c r="P4200" s="31">
        <f t="shared" ca="1" si="1120"/>
        <v>100</v>
      </c>
      <c r="Q4200" s="9">
        <f t="shared" ca="1" si="1115"/>
        <v>0</v>
      </c>
      <c r="R4200" s="34" t="str">
        <f t="shared" ca="1" si="1121"/>
        <v>SELL</v>
      </c>
    </row>
    <row r="4201" spans="1:18" x14ac:dyDescent="0.3">
      <c r="A4201" s="9">
        <v>4198</v>
      </c>
      <c r="B4201" s="11">
        <f t="shared" ca="1" si="1105"/>
        <v>41211</v>
      </c>
      <c r="C4201" s="17">
        <f t="shared" ca="1" si="1106"/>
        <v>5665.6</v>
      </c>
      <c r="D4201" s="42">
        <f t="shared" ca="1" si="1116"/>
        <v>1.3000000000001819</v>
      </c>
      <c r="E4201" s="15">
        <f t="shared" ca="1" si="1108"/>
        <v>1.3000000000001819</v>
      </c>
      <c r="F4201" s="15">
        <f t="shared" ca="1" si="1109"/>
        <v>0</v>
      </c>
      <c r="G4201" s="17">
        <f t="shared" ca="1" si="1117"/>
        <v>15.321428571428637</v>
      </c>
      <c r="H4201" s="17">
        <f t="shared" ca="1" si="1118"/>
        <v>16.064285714285752</v>
      </c>
      <c r="I4201" s="17">
        <f t="shared" ca="1" si="1119"/>
        <v>0.95375722543352781</v>
      </c>
      <c r="J4201" s="23">
        <f t="shared" ca="1" si="1110"/>
        <v>48.816568047337327</v>
      </c>
      <c r="K4201" s="19" t="str">
        <f t="shared" ca="1" si="1111"/>
        <v/>
      </c>
      <c r="L4201" s="19" t="str">
        <f t="shared" ca="1" si="1112"/>
        <v/>
      </c>
      <c r="M4201" s="9" t="str">
        <f t="shared" ca="1" si="1113"/>
        <v/>
      </c>
      <c r="N4201" s="9" t="str">
        <f t="shared" ca="1" si="1114"/>
        <v/>
      </c>
      <c r="O4201" s="11">
        <f t="shared" ca="1" si="1107"/>
        <v>41211</v>
      </c>
      <c r="P4201" s="31">
        <f t="shared" ca="1" si="1120"/>
        <v>100</v>
      </c>
      <c r="Q4201" s="9">
        <f t="shared" ca="1" si="1115"/>
        <v>0</v>
      </c>
      <c r="R4201" s="34" t="str">
        <f t="shared" ca="1" si="1121"/>
        <v>SELL</v>
      </c>
    </row>
    <row r="4202" spans="1:18" x14ac:dyDescent="0.3">
      <c r="A4202" s="9">
        <v>4199</v>
      </c>
      <c r="B4202" s="11">
        <f t="shared" ca="1" si="1105"/>
        <v>41212</v>
      </c>
      <c r="C4202" s="17">
        <f t="shared" ca="1" si="1106"/>
        <v>5597.9</v>
      </c>
      <c r="D4202" s="42">
        <f t="shared" ca="1" si="1116"/>
        <v>-67.700000000000728</v>
      </c>
      <c r="E4202" s="15">
        <f t="shared" ca="1" si="1108"/>
        <v>0</v>
      </c>
      <c r="F4202" s="15">
        <f t="shared" ca="1" si="1109"/>
        <v>-67.700000000000728</v>
      </c>
      <c r="G4202" s="17">
        <f t="shared" ca="1" si="1117"/>
        <v>13.278571428571468</v>
      </c>
      <c r="H4202" s="17">
        <f t="shared" ca="1" si="1118"/>
        <v>20.900000000000091</v>
      </c>
      <c r="I4202" s="17">
        <f t="shared" ca="1" si="1119"/>
        <v>0.63533834586466076</v>
      </c>
      <c r="J4202" s="23">
        <f t="shared" ca="1" si="1110"/>
        <v>38.850574712643649</v>
      </c>
      <c r="K4202" s="19" t="str">
        <f t="shared" ca="1" si="1111"/>
        <v/>
      </c>
      <c r="L4202" s="19" t="str">
        <f t="shared" ca="1" si="1112"/>
        <v/>
      </c>
      <c r="M4202" s="9" t="str">
        <f t="shared" ca="1" si="1113"/>
        <v/>
      </c>
      <c r="N4202" s="9" t="str">
        <f t="shared" ca="1" si="1114"/>
        <v/>
      </c>
      <c r="O4202" s="11">
        <f t="shared" ca="1" si="1107"/>
        <v>41212</v>
      </c>
      <c r="P4202" s="31">
        <f t="shared" ca="1" si="1120"/>
        <v>100</v>
      </c>
      <c r="Q4202" s="9">
        <f t="shared" ca="1" si="1115"/>
        <v>0</v>
      </c>
      <c r="R4202" s="34" t="str">
        <f t="shared" ca="1" si="1121"/>
        <v>SELL</v>
      </c>
    </row>
    <row r="4203" spans="1:18" x14ac:dyDescent="0.3">
      <c r="A4203" s="9">
        <v>4200</v>
      </c>
      <c r="B4203" s="11">
        <f t="shared" ca="1" si="1105"/>
        <v>41213</v>
      </c>
      <c r="C4203" s="17">
        <f t="shared" ca="1" si="1106"/>
        <v>5619.7</v>
      </c>
      <c r="D4203" s="42">
        <f t="shared" ca="1" si="1116"/>
        <v>21.800000000000182</v>
      </c>
      <c r="E4203" s="15">
        <f t="shared" ca="1" si="1108"/>
        <v>21.800000000000182</v>
      </c>
      <c r="F4203" s="15">
        <f t="shared" ca="1" si="1109"/>
        <v>0</v>
      </c>
      <c r="G4203" s="17">
        <f t="shared" ca="1" si="1117"/>
        <v>14.835714285714337</v>
      </c>
      <c r="H4203" s="17">
        <f t="shared" ca="1" si="1118"/>
        <v>17.153571428571468</v>
      </c>
      <c r="I4203" s="17">
        <f t="shared" ca="1" si="1119"/>
        <v>0.86487611909223505</v>
      </c>
      <c r="J4203" s="23">
        <f t="shared" ca="1" si="1110"/>
        <v>46.377135201518392</v>
      </c>
      <c r="K4203" s="19" t="str">
        <f t="shared" ca="1" si="1111"/>
        <v/>
      </c>
      <c r="L4203" s="19" t="str">
        <f t="shared" ca="1" si="1112"/>
        <v/>
      </c>
      <c r="M4203" s="9" t="str">
        <f t="shared" ca="1" si="1113"/>
        <v/>
      </c>
      <c r="N4203" s="9" t="str">
        <f t="shared" ca="1" si="1114"/>
        <v/>
      </c>
      <c r="O4203" s="11">
        <f t="shared" ca="1" si="1107"/>
        <v>41213</v>
      </c>
      <c r="P4203" s="31">
        <f t="shared" ca="1" si="1120"/>
        <v>100</v>
      </c>
      <c r="Q4203" s="9">
        <f t="shared" ca="1" si="1115"/>
        <v>0</v>
      </c>
      <c r="R4203" s="34" t="str">
        <f t="shared" ca="1" si="1121"/>
        <v>SELL</v>
      </c>
    </row>
    <row r="4204" spans="1:18" x14ac:dyDescent="0.3">
      <c r="A4204" s="9">
        <v>4201</v>
      </c>
      <c r="B4204" s="11">
        <f t="shared" ca="1" si="1105"/>
        <v>41214</v>
      </c>
      <c r="C4204" s="17">
        <f t="shared" ca="1" si="1106"/>
        <v>5645.05</v>
      </c>
      <c r="D4204" s="42">
        <f t="shared" ca="1" si="1116"/>
        <v>25.350000000000364</v>
      </c>
      <c r="E4204" s="15">
        <f t="shared" ca="1" si="1108"/>
        <v>25.350000000000364</v>
      </c>
      <c r="F4204" s="15">
        <f t="shared" ca="1" si="1109"/>
        <v>0</v>
      </c>
      <c r="G4204" s="17">
        <f t="shared" ca="1" si="1117"/>
        <v>12.653571428571468</v>
      </c>
      <c r="H4204" s="17">
        <f t="shared" ca="1" si="1118"/>
        <v>17.153571428571468</v>
      </c>
      <c r="I4204" s="17">
        <f t="shared" ca="1" si="1119"/>
        <v>0.73766396002498502</v>
      </c>
      <c r="J4204" s="23">
        <f t="shared" ca="1" si="1110"/>
        <v>42.451473759884998</v>
      </c>
      <c r="K4204" s="19" t="str">
        <f t="shared" ca="1" si="1111"/>
        <v/>
      </c>
      <c r="L4204" s="19" t="str">
        <f t="shared" ca="1" si="1112"/>
        <v/>
      </c>
      <c r="M4204" s="9" t="str">
        <f t="shared" ca="1" si="1113"/>
        <v/>
      </c>
      <c r="N4204" s="9" t="str">
        <f t="shared" ca="1" si="1114"/>
        <v/>
      </c>
      <c r="O4204" s="11">
        <f t="shared" ca="1" si="1107"/>
        <v>41214</v>
      </c>
      <c r="P4204" s="31">
        <f t="shared" ca="1" si="1120"/>
        <v>100</v>
      </c>
      <c r="Q4204" s="9">
        <f t="shared" ca="1" si="1115"/>
        <v>0</v>
      </c>
      <c r="R4204" s="34" t="str">
        <f t="shared" ca="1" si="1121"/>
        <v>SELL</v>
      </c>
    </row>
    <row r="4205" spans="1:18" x14ac:dyDescent="0.3">
      <c r="A4205" s="9">
        <v>4202</v>
      </c>
      <c r="B4205" s="11">
        <f t="shared" ca="1" si="1105"/>
        <v>41215</v>
      </c>
      <c r="C4205" s="17">
        <f t="shared" ca="1" si="1106"/>
        <v>5697.7</v>
      </c>
      <c r="D4205" s="42">
        <f t="shared" ca="1" si="1116"/>
        <v>52.649999999999636</v>
      </c>
      <c r="E4205" s="15">
        <f t="shared" ca="1" si="1108"/>
        <v>52.649999999999636</v>
      </c>
      <c r="F4205" s="15">
        <f t="shared" ca="1" si="1109"/>
        <v>0</v>
      </c>
      <c r="G4205" s="17">
        <f t="shared" ca="1" si="1117"/>
        <v>16.414285714285729</v>
      </c>
      <c r="H4205" s="17">
        <f t="shared" ca="1" si="1118"/>
        <v>14.867857142857181</v>
      </c>
      <c r="I4205" s="17">
        <f t="shared" ca="1" si="1119"/>
        <v>1.104011530146527</v>
      </c>
      <c r="J4205" s="23">
        <f t="shared" ca="1" si="1110"/>
        <v>52.471743349697412</v>
      </c>
      <c r="K4205" s="19" t="str">
        <f t="shared" ca="1" si="1111"/>
        <v/>
      </c>
      <c r="L4205" s="19" t="str">
        <f t="shared" ca="1" si="1112"/>
        <v/>
      </c>
      <c r="M4205" s="9" t="str">
        <f t="shared" ca="1" si="1113"/>
        <v/>
      </c>
      <c r="N4205" s="9" t="str">
        <f t="shared" ca="1" si="1114"/>
        <v/>
      </c>
      <c r="O4205" s="11">
        <f t="shared" ca="1" si="1107"/>
        <v>41215</v>
      </c>
      <c r="P4205" s="31">
        <f t="shared" ca="1" si="1120"/>
        <v>100</v>
      </c>
      <c r="Q4205" s="9">
        <f t="shared" ca="1" si="1115"/>
        <v>0</v>
      </c>
      <c r="R4205" s="34" t="str">
        <f t="shared" ca="1" si="1121"/>
        <v>SELL</v>
      </c>
    </row>
    <row r="4206" spans="1:18" x14ac:dyDescent="0.3">
      <c r="A4206" s="9">
        <v>4203</v>
      </c>
      <c r="B4206" s="11">
        <f t="shared" ca="1" si="1105"/>
        <v>41218</v>
      </c>
      <c r="C4206" s="17">
        <f t="shared" ca="1" si="1106"/>
        <v>5704.2</v>
      </c>
      <c r="D4206" s="42">
        <f t="shared" ca="1" si="1116"/>
        <v>6.5</v>
      </c>
      <c r="E4206" s="15">
        <f t="shared" ca="1" si="1108"/>
        <v>6.5</v>
      </c>
      <c r="F4206" s="15">
        <f t="shared" ca="1" si="1109"/>
        <v>0</v>
      </c>
      <c r="G4206" s="17">
        <f t="shared" ca="1" si="1117"/>
        <v>16.078571428571454</v>
      </c>
      <c r="H4206" s="17">
        <f t="shared" ca="1" si="1118"/>
        <v>14.867857142857181</v>
      </c>
      <c r="I4206" s="17">
        <f t="shared" ca="1" si="1119"/>
        <v>1.0814316598606764</v>
      </c>
      <c r="J4206" s="23">
        <f t="shared" ca="1" si="1110"/>
        <v>51.956145412579325</v>
      </c>
      <c r="K4206" s="19" t="str">
        <f t="shared" ca="1" si="1111"/>
        <v/>
      </c>
      <c r="L4206" s="19" t="str">
        <f t="shared" ca="1" si="1112"/>
        <v/>
      </c>
      <c r="M4206" s="9" t="str">
        <f t="shared" ca="1" si="1113"/>
        <v/>
      </c>
      <c r="N4206" s="9" t="str">
        <f t="shared" ca="1" si="1114"/>
        <v/>
      </c>
      <c r="O4206" s="11">
        <f t="shared" ca="1" si="1107"/>
        <v>41218</v>
      </c>
      <c r="P4206" s="31">
        <f t="shared" ca="1" si="1120"/>
        <v>100</v>
      </c>
      <c r="Q4206" s="9">
        <f t="shared" ca="1" si="1115"/>
        <v>0</v>
      </c>
      <c r="R4206" s="34" t="str">
        <f t="shared" ca="1" si="1121"/>
        <v>SELL</v>
      </c>
    </row>
    <row r="4207" spans="1:18" x14ac:dyDescent="0.3">
      <c r="A4207" s="9">
        <v>4204</v>
      </c>
      <c r="B4207" s="11">
        <f t="shared" ca="1" si="1105"/>
        <v>41219</v>
      </c>
      <c r="C4207" s="17">
        <f t="shared" ca="1" si="1106"/>
        <v>5724.4</v>
      </c>
      <c r="D4207" s="42">
        <f t="shared" ca="1" si="1116"/>
        <v>20.199999999999818</v>
      </c>
      <c r="E4207" s="15">
        <f t="shared" ca="1" si="1108"/>
        <v>20.199999999999818</v>
      </c>
      <c r="F4207" s="15">
        <f t="shared" ca="1" si="1109"/>
        <v>0</v>
      </c>
      <c r="G4207" s="17">
        <f t="shared" ca="1" si="1117"/>
        <v>17.521428571428583</v>
      </c>
      <c r="H4207" s="17">
        <f t="shared" ca="1" si="1118"/>
        <v>12.064285714285754</v>
      </c>
      <c r="I4207" s="17">
        <f t="shared" ca="1" si="1119"/>
        <v>1.4523386619301324</v>
      </c>
      <c r="J4207" s="23">
        <f t="shared" ca="1" si="1110"/>
        <v>59.222597778850734</v>
      </c>
      <c r="K4207" s="19" t="str">
        <f t="shared" ca="1" si="1111"/>
        <v/>
      </c>
      <c r="L4207" s="19" t="str">
        <f t="shared" ca="1" si="1112"/>
        <v/>
      </c>
      <c r="M4207" s="9" t="str">
        <f t="shared" ca="1" si="1113"/>
        <v/>
      </c>
      <c r="N4207" s="9" t="str">
        <f t="shared" ca="1" si="1114"/>
        <v/>
      </c>
      <c r="O4207" s="11">
        <f t="shared" ca="1" si="1107"/>
        <v>41219</v>
      </c>
      <c r="P4207" s="31">
        <f t="shared" ca="1" si="1120"/>
        <v>100</v>
      </c>
      <c r="Q4207" s="9">
        <f t="shared" ca="1" si="1115"/>
        <v>0</v>
      </c>
      <c r="R4207" s="34" t="str">
        <f t="shared" ca="1" si="1121"/>
        <v>SELL</v>
      </c>
    </row>
    <row r="4208" spans="1:18" x14ac:dyDescent="0.3">
      <c r="A4208" s="9">
        <v>4205</v>
      </c>
      <c r="B4208" s="11">
        <f t="shared" ca="1" si="1105"/>
        <v>41220</v>
      </c>
      <c r="C4208" s="17">
        <f t="shared" ca="1" si="1106"/>
        <v>5760.1</v>
      </c>
      <c r="D4208" s="42">
        <f t="shared" ca="1" si="1116"/>
        <v>35.700000000000728</v>
      </c>
      <c r="E4208" s="15">
        <f t="shared" ca="1" si="1108"/>
        <v>35.700000000000728</v>
      </c>
      <c r="F4208" s="15">
        <f t="shared" ca="1" si="1109"/>
        <v>0</v>
      </c>
      <c r="G4208" s="17">
        <f t="shared" ca="1" si="1117"/>
        <v>19.196428571428637</v>
      </c>
      <c r="H4208" s="17">
        <f t="shared" ca="1" si="1118"/>
        <v>12.064285714285754</v>
      </c>
      <c r="I4208" s="17">
        <f t="shared" ca="1" si="1119"/>
        <v>1.5911782119597397</v>
      </c>
      <c r="J4208" s="23">
        <f t="shared" ca="1" si="1110"/>
        <v>61.407517422597969</v>
      </c>
      <c r="K4208" s="19" t="str">
        <f t="shared" ca="1" si="1111"/>
        <v/>
      </c>
      <c r="L4208" s="19" t="str">
        <f t="shared" ca="1" si="1112"/>
        <v/>
      </c>
      <c r="M4208" s="9" t="str">
        <f t="shared" ca="1" si="1113"/>
        <v/>
      </c>
      <c r="N4208" s="9" t="str">
        <f t="shared" ca="1" si="1114"/>
        <v/>
      </c>
      <c r="O4208" s="11">
        <f t="shared" ca="1" si="1107"/>
        <v>41220</v>
      </c>
      <c r="P4208" s="31">
        <f t="shared" ca="1" si="1120"/>
        <v>100</v>
      </c>
      <c r="Q4208" s="9">
        <f t="shared" ca="1" si="1115"/>
        <v>0</v>
      </c>
      <c r="R4208" s="34" t="str">
        <f t="shared" ca="1" si="1121"/>
        <v>SELL</v>
      </c>
    </row>
    <row r="4209" spans="1:18" x14ac:dyDescent="0.3">
      <c r="A4209" s="9">
        <v>4206</v>
      </c>
      <c r="B4209" s="11">
        <f t="shared" ca="1" si="1105"/>
        <v>41221</v>
      </c>
      <c r="C4209" s="17">
        <f t="shared" ca="1" si="1106"/>
        <v>5738.75</v>
      </c>
      <c r="D4209" s="42">
        <f t="shared" ca="1" si="1116"/>
        <v>-21.350000000000364</v>
      </c>
      <c r="E4209" s="15">
        <f t="shared" ca="1" si="1108"/>
        <v>0</v>
      </c>
      <c r="F4209" s="15">
        <f t="shared" ca="1" si="1109"/>
        <v>-21.350000000000364</v>
      </c>
      <c r="G4209" s="17">
        <f t="shared" ca="1" si="1117"/>
        <v>15.021428571428649</v>
      </c>
      <c r="H4209" s="17">
        <f t="shared" ca="1" si="1118"/>
        <v>13.589285714285779</v>
      </c>
      <c r="I4209" s="17">
        <f t="shared" ca="1" si="1119"/>
        <v>1.1053876478318008</v>
      </c>
      <c r="J4209" s="23">
        <f t="shared" ca="1" si="1110"/>
        <v>52.502808638122595</v>
      </c>
      <c r="K4209" s="19" t="str">
        <f t="shared" ca="1" si="1111"/>
        <v/>
      </c>
      <c r="L4209" s="19" t="str">
        <f t="shared" ca="1" si="1112"/>
        <v/>
      </c>
      <c r="M4209" s="9" t="str">
        <f t="shared" ca="1" si="1113"/>
        <v/>
      </c>
      <c r="N4209" s="9" t="str">
        <f t="shared" ca="1" si="1114"/>
        <v/>
      </c>
      <c r="O4209" s="11">
        <f t="shared" ca="1" si="1107"/>
        <v>41221</v>
      </c>
      <c r="P4209" s="31">
        <f t="shared" ca="1" si="1120"/>
        <v>100</v>
      </c>
      <c r="Q4209" s="9">
        <f t="shared" ca="1" si="1115"/>
        <v>0</v>
      </c>
      <c r="R4209" s="34" t="str">
        <f t="shared" ca="1" si="1121"/>
        <v>SELL</v>
      </c>
    </row>
    <row r="4210" spans="1:18" x14ac:dyDescent="0.3">
      <c r="A4210" s="9">
        <v>4207</v>
      </c>
      <c r="B4210" s="11">
        <f t="shared" ca="1" si="1105"/>
        <v>41222</v>
      </c>
      <c r="C4210" s="17">
        <f t="shared" ca="1" si="1106"/>
        <v>5686.25</v>
      </c>
      <c r="D4210" s="42">
        <f t="shared" ca="1" si="1116"/>
        <v>-52.5</v>
      </c>
      <c r="E4210" s="15">
        <f t="shared" ca="1" si="1108"/>
        <v>0</v>
      </c>
      <c r="F4210" s="15">
        <f t="shared" ca="1" si="1109"/>
        <v>-52.5</v>
      </c>
      <c r="G4210" s="17">
        <f t="shared" ca="1" si="1117"/>
        <v>15.021428571428649</v>
      </c>
      <c r="H4210" s="17">
        <f t="shared" ca="1" si="1118"/>
        <v>14.878571428571506</v>
      </c>
      <c r="I4210" s="17">
        <f t="shared" ca="1" si="1119"/>
        <v>1.0096015362457993</v>
      </c>
      <c r="J4210" s="23">
        <f t="shared" ca="1" si="1110"/>
        <v>50.238891543239369</v>
      </c>
      <c r="K4210" s="19" t="str">
        <f t="shared" ca="1" si="1111"/>
        <v/>
      </c>
      <c r="L4210" s="19" t="str">
        <f t="shared" ca="1" si="1112"/>
        <v/>
      </c>
      <c r="M4210" s="9" t="str">
        <f t="shared" ca="1" si="1113"/>
        <v/>
      </c>
      <c r="N4210" s="9" t="str">
        <f t="shared" ca="1" si="1114"/>
        <v/>
      </c>
      <c r="O4210" s="11">
        <f t="shared" ca="1" si="1107"/>
        <v>41222</v>
      </c>
      <c r="P4210" s="31">
        <f t="shared" ca="1" si="1120"/>
        <v>100</v>
      </c>
      <c r="Q4210" s="9">
        <f t="shared" ca="1" si="1115"/>
        <v>0</v>
      </c>
      <c r="R4210" s="34" t="str">
        <f t="shared" ca="1" si="1121"/>
        <v>SELL</v>
      </c>
    </row>
    <row r="4211" spans="1:18" x14ac:dyDescent="0.3">
      <c r="A4211" s="9">
        <v>4208</v>
      </c>
      <c r="B4211" s="11">
        <f t="shared" ca="1" si="1105"/>
        <v>41225</v>
      </c>
      <c r="C4211" s="17">
        <f t="shared" ca="1" si="1106"/>
        <v>5683.7</v>
      </c>
      <c r="D4211" s="42">
        <f t="shared" ca="1" si="1116"/>
        <v>-2.5500000000001819</v>
      </c>
      <c r="E4211" s="15">
        <f t="shared" ca="1" si="1108"/>
        <v>0</v>
      </c>
      <c r="F4211" s="15">
        <f t="shared" ca="1" si="1109"/>
        <v>-2.5500000000001819</v>
      </c>
      <c r="G4211" s="17">
        <f t="shared" ca="1" si="1117"/>
        <v>12.671428571428676</v>
      </c>
      <c r="H4211" s="17">
        <f t="shared" ca="1" si="1118"/>
        <v>15.060714285714377</v>
      </c>
      <c r="I4211" s="17">
        <f t="shared" ca="1" si="1119"/>
        <v>0.8413564145126885</v>
      </c>
      <c r="J4211" s="23">
        <f t="shared" ca="1" si="1110"/>
        <v>45.692208628461088</v>
      </c>
      <c r="K4211" s="19" t="str">
        <f t="shared" ca="1" si="1111"/>
        <v/>
      </c>
      <c r="L4211" s="19" t="str">
        <f t="shared" ca="1" si="1112"/>
        <v/>
      </c>
      <c r="M4211" s="9" t="str">
        <f t="shared" ca="1" si="1113"/>
        <v/>
      </c>
      <c r="N4211" s="9" t="str">
        <f t="shared" ca="1" si="1114"/>
        <v/>
      </c>
      <c r="O4211" s="11">
        <f t="shared" ca="1" si="1107"/>
        <v>41225</v>
      </c>
      <c r="P4211" s="31">
        <f t="shared" ca="1" si="1120"/>
        <v>100</v>
      </c>
      <c r="Q4211" s="9">
        <f t="shared" ca="1" si="1115"/>
        <v>0</v>
      </c>
      <c r="R4211" s="34" t="str">
        <f t="shared" ca="1" si="1121"/>
        <v>SELL</v>
      </c>
    </row>
    <row r="4212" spans="1:18" x14ac:dyDescent="0.3">
      <c r="A4212" s="9">
        <v>4209</v>
      </c>
      <c r="B4212" s="11">
        <f t="shared" ca="1" si="1105"/>
        <v>41226</v>
      </c>
      <c r="C4212" s="17">
        <f t="shared" ca="1" si="1106"/>
        <v>5666.95</v>
      </c>
      <c r="D4212" s="42">
        <f t="shared" ca="1" si="1116"/>
        <v>-16.75</v>
      </c>
      <c r="E4212" s="15">
        <f t="shared" ca="1" si="1108"/>
        <v>0</v>
      </c>
      <c r="F4212" s="15">
        <f t="shared" ca="1" si="1109"/>
        <v>-16.75</v>
      </c>
      <c r="G4212" s="17">
        <f t="shared" ca="1" si="1117"/>
        <v>12.671428571428676</v>
      </c>
      <c r="H4212" s="17">
        <f t="shared" ca="1" si="1118"/>
        <v>14.417857142857233</v>
      </c>
      <c r="I4212" s="17">
        <f t="shared" ca="1" si="1119"/>
        <v>0.87887044835273886</v>
      </c>
      <c r="J4212" s="23">
        <f t="shared" ca="1" si="1110"/>
        <v>46.77653263019122</v>
      </c>
      <c r="K4212" s="19" t="str">
        <f t="shared" ca="1" si="1111"/>
        <v/>
      </c>
      <c r="L4212" s="19" t="str">
        <f t="shared" ca="1" si="1112"/>
        <v/>
      </c>
      <c r="M4212" s="9" t="str">
        <f t="shared" ca="1" si="1113"/>
        <v/>
      </c>
      <c r="N4212" s="9" t="str">
        <f t="shared" ca="1" si="1114"/>
        <v/>
      </c>
      <c r="O4212" s="11">
        <f t="shared" ca="1" si="1107"/>
        <v>41226</v>
      </c>
      <c r="P4212" s="31">
        <f t="shared" ca="1" si="1120"/>
        <v>100</v>
      </c>
      <c r="Q4212" s="9">
        <f t="shared" ca="1" si="1115"/>
        <v>0</v>
      </c>
      <c r="R4212" s="34" t="str">
        <f t="shared" ca="1" si="1121"/>
        <v>SELL</v>
      </c>
    </row>
    <row r="4213" spans="1:18" x14ac:dyDescent="0.3">
      <c r="A4213" s="9">
        <v>4210</v>
      </c>
      <c r="B4213" s="11">
        <f t="shared" ca="1" si="1105"/>
        <v>41228</v>
      </c>
      <c r="C4213" s="17">
        <f t="shared" ca="1" si="1106"/>
        <v>5631</v>
      </c>
      <c r="D4213" s="42">
        <f t="shared" ca="1" si="1116"/>
        <v>-35.949999999999818</v>
      </c>
      <c r="E4213" s="15">
        <f t="shared" ca="1" si="1108"/>
        <v>0</v>
      </c>
      <c r="F4213" s="15">
        <f t="shared" ca="1" si="1109"/>
        <v>-35.949999999999818</v>
      </c>
      <c r="G4213" s="17">
        <f t="shared" ca="1" si="1117"/>
        <v>11.678571428571493</v>
      </c>
      <c r="H4213" s="17">
        <f t="shared" ca="1" si="1118"/>
        <v>16.985714285714362</v>
      </c>
      <c r="I4213" s="17">
        <f t="shared" ca="1" si="1119"/>
        <v>0.68755256518082486</v>
      </c>
      <c r="J4213" s="23">
        <f t="shared" ca="1" si="1110"/>
        <v>40.74258659357092</v>
      </c>
      <c r="K4213" s="19" t="str">
        <f t="shared" ca="1" si="1111"/>
        <v/>
      </c>
      <c r="L4213" s="19" t="str">
        <f t="shared" ca="1" si="1112"/>
        <v/>
      </c>
      <c r="M4213" s="9" t="str">
        <f t="shared" ca="1" si="1113"/>
        <v/>
      </c>
      <c r="N4213" s="9" t="str">
        <f t="shared" ca="1" si="1114"/>
        <v/>
      </c>
      <c r="O4213" s="11">
        <f t="shared" ca="1" si="1107"/>
        <v>41228</v>
      </c>
      <c r="P4213" s="31">
        <f t="shared" ca="1" si="1120"/>
        <v>100</v>
      </c>
      <c r="Q4213" s="9">
        <f t="shared" ca="1" si="1115"/>
        <v>0</v>
      </c>
      <c r="R4213" s="34" t="str">
        <f t="shared" ca="1" si="1121"/>
        <v>SELL</v>
      </c>
    </row>
    <row r="4214" spans="1:18" x14ac:dyDescent="0.3">
      <c r="A4214" s="9">
        <v>4211</v>
      </c>
      <c r="B4214" s="11">
        <f t="shared" ca="1" si="1105"/>
        <v>41229</v>
      </c>
      <c r="C4214" s="17">
        <f t="shared" ca="1" si="1106"/>
        <v>5574.05</v>
      </c>
      <c r="D4214" s="42">
        <f t="shared" ca="1" si="1116"/>
        <v>-56.949999999999818</v>
      </c>
      <c r="E4214" s="15">
        <f t="shared" ca="1" si="1108"/>
        <v>0</v>
      </c>
      <c r="F4214" s="15">
        <f t="shared" ca="1" si="1109"/>
        <v>-56.949999999999818</v>
      </c>
      <c r="G4214" s="17">
        <f t="shared" ca="1" si="1117"/>
        <v>11.678571428571493</v>
      </c>
      <c r="H4214" s="17">
        <f t="shared" ca="1" si="1118"/>
        <v>18.125000000000064</v>
      </c>
      <c r="I4214" s="17">
        <f t="shared" ca="1" si="1119"/>
        <v>0.64433497536945938</v>
      </c>
      <c r="J4214" s="23">
        <f t="shared" ca="1" si="1110"/>
        <v>39.18514080287602</v>
      </c>
      <c r="K4214" s="19" t="str">
        <f t="shared" ca="1" si="1111"/>
        <v/>
      </c>
      <c r="L4214" s="19" t="str">
        <f t="shared" ca="1" si="1112"/>
        <v/>
      </c>
      <c r="M4214" s="9" t="str">
        <f t="shared" ca="1" si="1113"/>
        <v/>
      </c>
      <c r="N4214" s="9" t="str">
        <f t="shared" ca="1" si="1114"/>
        <v/>
      </c>
      <c r="O4214" s="11">
        <f t="shared" ca="1" si="1107"/>
        <v>41229</v>
      </c>
      <c r="P4214" s="31">
        <f t="shared" ca="1" si="1120"/>
        <v>100</v>
      </c>
      <c r="Q4214" s="9">
        <f t="shared" ca="1" si="1115"/>
        <v>0</v>
      </c>
      <c r="R4214" s="34" t="str">
        <f t="shared" ca="1" si="1121"/>
        <v>SELL</v>
      </c>
    </row>
    <row r="4215" spans="1:18" x14ac:dyDescent="0.3">
      <c r="A4215" s="9">
        <v>4212</v>
      </c>
      <c r="B4215" s="11">
        <f t="shared" ca="1" si="1105"/>
        <v>41232</v>
      </c>
      <c r="C4215" s="17">
        <f t="shared" ca="1" si="1106"/>
        <v>5571.4</v>
      </c>
      <c r="D4215" s="42">
        <f t="shared" ca="1" si="1116"/>
        <v>-2.6500000000005457</v>
      </c>
      <c r="E4215" s="15">
        <f t="shared" ca="1" si="1108"/>
        <v>0</v>
      </c>
      <c r="F4215" s="15">
        <f t="shared" ca="1" si="1109"/>
        <v>-2.6500000000005457</v>
      </c>
      <c r="G4215" s="17">
        <f t="shared" ca="1" si="1117"/>
        <v>11.585714285714337</v>
      </c>
      <c r="H4215" s="17">
        <f t="shared" ca="1" si="1118"/>
        <v>18.31428571428582</v>
      </c>
      <c r="I4215" s="17">
        <f t="shared" ca="1" si="1119"/>
        <v>0.63260530421216765</v>
      </c>
      <c r="J4215" s="23">
        <f t="shared" ca="1" si="1110"/>
        <v>38.748208313425678</v>
      </c>
      <c r="K4215" s="19" t="str">
        <f t="shared" ca="1" si="1111"/>
        <v/>
      </c>
      <c r="L4215" s="19" t="str">
        <f t="shared" ca="1" si="1112"/>
        <v/>
      </c>
      <c r="M4215" s="9" t="str">
        <f t="shared" ca="1" si="1113"/>
        <v/>
      </c>
      <c r="N4215" s="9" t="str">
        <f t="shared" ca="1" si="1114"/>
        <v/>
      </c>
      <c r="O4215" s="11">
        <f t="shared" ca="1" si="1107"/>
        <v>41232</v>
      </c>
      <c r="P4215" s="31">
        <f t="shared" ca="1" si="1120"/>
        <v>100</v>
      </c>
      <c r="Q4215" s="9">
        <f t="shared" ca="1" si="1115"/>
        <v>0</v>
      </c>
      <c r="R4215" s="34" t="str">
        <f t="shared" ca="1" si="1121"/>
        <v>SELL</v>
      </c>
    </row>
    <row r="4216" spans="1:18" x14ac:dyDescent="0.3">
      <c r="A4216" s="9">
        <v>4213</v>
      </c>
      <c r="B4216" s="11">
        <f t="shared" ca="1" si="1105"/>
        <v>41233</v>
      </c>
      <c r="C4216" s="17">
        <f t="shared" ca="1" si="1106"/>
        <v>5571.55</v>
      </c>
      <c r="D4216" s="42">
        <f t="shared" ca="1" si="1116"/>
        <v>0.1500000000005457</v>
      </c>
      <c r="E4216" s="15">
        <f t="shared" ca="1" si="1108"/>
        <v>0.1500000000005457</v>
      </c>
      <c r="F4216" s="15">
        <f t="shared" ca="1" si="1109"/>
        <v>0</v>
      </c>
      <c r="G4216" s="17">
        <f t="shared" ca="1" si="1117"/>
        <v>11.596428571428662</v>
      </c>
      <c r="H4216" s="17">
        <f t="shared" ca="1" si="1118"/>
        <v>13.478571428571481</v>
      </c>
      <c r="I4216" s="17">
        <f t="shared" ca="1" si="1119"/>
        <v>0.86036036036036379</v>
      </c>
      <c r="J4216" s="23">
        <f t="shared" ca="1" si="1110"/>
        <v>46.246973365617535</v>
      </c>
      <c r="K4216" s="19" t="str">
        <f t="shared" ca="1" si="1111"/>
        <v/>
      </c>
      <c r="L4216" s="19" t="str">
        <f t="shared" ca="1" si="1112"/>
        <v/>
      </c>
      <c r="M4216" s="9" t="str">
        <f t="shared" ca="1" si="1113"/>
        <v/>
      </c>
      <c r="N4216" s="9" t="str">
        <f t="shared" ca="1" si="1114"/>
        <v/>
      </c>
      <c r="O4216" s="11">
        <f t="shared" ca="1" si="1107"/>
        <v>41233</v>
      </c>
      <c r="P4216" s="31">
        <f t="shared" ca="1" si="1120"/>
        <v>100</v>
      </c>
      <c r="Q4216" s="9">
        <f t="shared" ca="1" si="1115"/>
        <v>0</v>
      </c>
      <c r="R4216" s="34" t="str">
        <f t="shared" ca="1" si="1121"/>
        <v>SELL</v>
      </c>
    </row>
    <row r="4217" spans="1:18" x14ac:dyDescent="0.3">
      <c r="A4217" s="9">
        <v>4214</v>
      </c>
      <c r="B4217" s="11">
        <f t="shared" ca="1" si="1105"/>
        <v>41234</v>
      </c>
      <c r="C4217" s="17">
        <f t="shared" ca="1" si="1106"/>
        <v>5614.8</v>
      </c>
      <c r="D4217" s="42">
        <f t="shared" ca="1" si="1116"/>
        <v>43.25</v>
      </c>
      <c r="E4217" s="15">
        <f t="shared" ca="1" si="1108"/>
        <v>43.25</v>
      </c>
      <c r="F4217" s="15">
        <f t="shared" ca="1" si="1109"/>
        <v>0</v>
      </c>
      <c r="G4217" s="17">
        <f t="shared" ca="1" si="1117"/>
        <v>13.128571428571506</v>
      </c>
      <c r="H4217" s="17">
        <f t="shared" ca="1" si="1118"/>
        <v>13.478571428571481</v>
      </c>
      <c r="I4217" s="17">
        <f t="shared" ca="1" si="1119"/>
        <v>0.97403285638579951</v>
      </c>
      <c r="J4217" s="23">
        <f t="shared" ca="1" si="1110"/>
        <v>49.34228187919468</v>
      </c>
      <c r="K4217" s="19" t="str">
        <f t="shared" ca="1" si="1111"/>
        <v/>
      </c>
      <c r="L4217" s="19" t="str">
        <f t="shared" ca="1" si="1112"/>
        <v/>
      </c>
      <c r="M4217" s="9" t="str">
        <f t="shared" ca="1" si="1113"/>
        <v/>
      </c>
      <c r="N4217" s="9" t="str">
        <f t="shared" ca="1" si="1114"/>
        <v/>
      </c>
      <c r="O4217" s="11">
        <f t="shared" ca="1" si="1107"/>
        <v>41234</v>
      </c>
      <c r="P4217" s="31">
        <f t="shared" ca="1" si="1120"/>
        <v>100</v>
      </c>
      <c r="Q4217" s="9">
        <f t="shared" ca="1" si="1115"/>
        <v>0</v>
      </c>
      <c r="R4217" s="34" t="str">
        <f t="shared" ca="1" si="1121"/>
        <v>SELL</v>
      </c>
    </row>
    <row r="4218" spans="1:18" x14ac:dyDescent="0.3">
      <c r="A4218" s="9">
        <v>4215</v>
      </c>
      <c r="B4218" s="11">
        <f t="shared" ca="1" si="1105"/>
        <v>41235</v>
      </c>
      <c r="C4218" s="17">
        <f t="shared" ca="1" si="1106"/>
        <v>5627.75</v>
      </c>
      <c r="D4218" s="42">
        <f t="shared" ca="1" si="1116"/>
        <v>12.949999999999818</v>
      </c>
      <c r="E4218" s="15">
        <f t="shared" ca="1" si="1108"/>
        <v>12.949999999999818</v>
      </c>
      <c r="F4218" s="15">
        <f t="shared" ca="1" si="1109"/>
        <v>0</v>
      </c>
      <c r="G4218" s="17">
        <f t="shared" ca="1" si="1117"/>
        <v>12.242857142857181</v>
      </c>
      <c r="H4218" s="17">
        <f t="shared" ca="1" si="1118"/>
        <v>13.478571428571481</v>
      </c>
      <c r="I4218" s="17">
        <f t="shared" ca="1" si="1119"/>
        <v>0.90832008479067228</v>
      </c>
      <c r="J4218" s="23">
        <f t="shared" ca="1" si="1110"/>
        <v>47.59788947514577</v>
      </c>
      <c r="K4218" s="19" t="str">
        <f t="shared" ca="1" si="1111"/>
        <v/>
      </c>
      <c r="L4218" s="19" t="str">
        <f t="shared" ca="1" si="1112"/>
        <v/>
      </c>
      <c r="M4218" s="9" t="str">
        <f t="shared" ca="1" si="1113"/>
        <v/>
      </c>
      <c r="N4218" s="9" t="str">
        <f t="shared" ca="1" si="1114"/>
        <v/>
      </c>
      <c r="O4218" s="11">
        <f t="shared" ca="1" si="1107"/>
        <v>41235</v>
      </c>
      <c r="P4218" s="31">
        <f t="shared" ca="1" si="1120"/>
        <v>100</v>
      </c>
      <c r="Q4218" s="9">
        <f t="shared" ca="1" si="1115"/>
        <v>0</v>
      </c>
      <c r="R4218" s="34" t="str">
        <f t="shared" ca="1" si="1121"/>
        <v>SELL</v>
      </c>
    </row>
    <row r="4219" spans="1:18" x14ac:dyDescent="0.3">
      <c r="A4219" s="9">
        <v>4216</v>
      </c>
      <c r="B4219" s="11">
        <f t="shared" ca="1" si="1105"/>
        <v>41236</v>
      </c>
      <c r="C4219" s="17">
        <f t="shared" ca="1" si="1106"/>
        <v>5626.6</v>
      </c>
      <c r="D4219" s="42">
        <f t="shared" ca="1" si="1116"/>
        <v>-1.1499999999996362</v>
      </c>
      <c r="E4219" s="15">
        <f t="shared" ca="1" si="1108"/>
        <v>0</v>
      </c>
      <c r="F4219" s="15">
        <f t="shared" ca="1" si="1109"/>
        <v>-1.1499999999996362</v>
      </c>
      <c r="G4219" s="17">
        <f t="shared" ca="1" si="1117"/>
        <v>8.4821428571429216</v>
      </c>
      <c r="H4219" s="17">
        <f t="shared" ca="1" si="1118"/>
        <v>13.560714285714312</v>
      </c>
      <c r="I4219" s="17">
        <f t="shared" ca="1" si="1119"/>
        <v>0.62549381090334832</v>
      </c>
      <c r="J4219" s="23">
        <f t="shared" ca="1" si="1110"/>
        <v>38.48023331173053</v>
      </c>
      <c r="K4219" s="19" t="str">
        <f t="shared" ca="1" si="1111"/>
        <v/>
      </c>
      <c r="L4219" s="19" t="str">
        <f t="shared" ca="1" si="1112"/>
        <v/>
      </c>
      <c r="M4219" s="9" t="str">
        <f t="shared" ca="1" si="1113"/>
        <v/>
      </c>
      <c r="N4219" s="9" t="str">
        <f t="shared" ca="1" si="1114"/>
        <v/>
      </c>
      <c r="O4219" s="11">
        <f t="shared" ca="1" si="1107"/>
        <v>41236</v>
      </c>
      <c r="P4219" s="31">
        <f t="shared" ca="1" si="1120"/>
        <v>100</v>
      </c>
      <c r="Q4219" s="9">
        <f t="shared" ca="1" si="1115"/>
        <v>0</v>
      </c>
      <c r="R4219" s="34" t="str">
        <f t="shared" ca="1" si="1121"/>
        <v>SELL</v>
      </c>
    </row>
    <row r="4220" spans="1:18" x14ac:dyDescent="0.3">
      <c r="A4220" s="9">
        <v>4217</v>
      </c>
      <c r="B4220" s="11">
        <f t="shared" ca="1" si="1105"/>
        <v>41239</v>
      </c>
      <c r="C4220" s="17">
        <f t="shared" ca="1" si="1106"/>
        <v>5635.9</v>
      </c>
      <c r="D4220" s="42">
        <f t="shared" ca="1" si="1116"/>
        <v>9.2999999999992724</v>
      </c>
      <c r="E4220" s="15">
        <f t="shared" ca="1" si="1108"/>
        <v>9.2999999999992724</v>
      </c>
      <c r="F4220" s="15">
        <f t="shared" ca="1" si="1109"/>
        <v>0</v>
      </c>
      <c r="G4220" s="17">
        <f t="shared" ca="1" si="1117"/>
        <v>8.6821428571428694</v>
      </c>
      <c r="H4220" s="17">
        <f t="shared" ca="1" si="1118"/>
        <v>13.560714285714312</v>
      </c>
      <c r="I4220" s="17">
        <f t="shared" ca="1" si="1119"/>
        <v>0.6402422965499075</v>
      </c>
      <c r="J4220" s="23">
        <f t="shared" ca="1" si="1110"/>
        <v>39.03339755940911</v>
      </c>
      <c r="K4220" s="19" t="str">
        <f t="shared" ca="1" si="1111"/>
        <v/>
      </c>
      <c r="L4220" s="19" t="str">
        <f t="shared" ca="1" si="1112"/>
        <v/>
      </c>
      <c r="M4220" s="9" t="str">
        <f t="shared" ca="1" si="1113"/>
        <v/>
      </c>
      <c r="N4220" s="9" t="str">
        <f t="shared" ca="1" si="1114"/>
        <v/>
      </c>
      <c r="O4220" s="11">
        <f t="shared" ca="1" si="1107"/>
        <v>41239</v>
      </c>
      <c r="P4220" s="31">
        <f t="shared" ca="1" si="1120"/>
        <v>100</v>
      </c>
      <c r="Q4220" s="9">
        <f t="shared" ca="1" si="1115"/>
        <v>0</v>
      </c>
      <c r="R4220" s="34" t="str">
        <f t="shared" ca="1" si="1121"/>
        <v>SELL</v>
      </c>
    </row>
    <row r="4221" spans="1:18" x14ac:dyDescent="0.3">
      <c r="A4221" s="9">
        <v>4218</v>
      </c>
      <c r="B4221" s="11">
        <f t="shared" ca="1" si="1105"/>
        <v>41240</v>
      </c>
      <c r="C4221" s="17">
        <f t="shared" ca="1" si="1106"/>
        <v>5727.45</v>
      </c>
      <c r="D4221" s="42">
        <f t="shared" ca="1" si="1116"/>
        <v>91.550000000000182</v>
      </c>
      <c r="E4221" s="15">
        <f t="shared" ca="1" si="1108"/>
        <v>91.550000000000182</v>
      </c>
      <c r="F4221" s="15">
        <f t="shared" ca="1" si="1109"/>
        <v>0</v>
      </c>
      <c r="G4221" s="17">
        <f t="shared" ca="1" si="1117"/>
        <v>13.778571428571468</v>
      </c>
      <c r="H4221" s="17">
        <f t="shared" ca="1" si="1118"/>
        <v>13.560714285714312</v>
      </c>
      <c r="I4221" s="17">
        <f t="shared" ca="1" si="1119"/>
        <v>1.0160653147221499</v>
      </c>
      <c r="J4221" s="23">
        <f t="shared" ca="1" si="1110"/>
        <v>50.398432397126079</v>
      </c>
      <c r="K4221" s="19" t="str">
        <f t="shared" ca="1" si="1111"/>
        <v/>
      </c>
      <c r="L4221" s="19" t="str">
        <f t="shared" ca="1" si="1112"/>
        <v/>
      </c>
      <c r="M4221" s="9" t="str">
        <f t="shared" ca="1" si="1113"/>
        <v/>
      </c>
      <c r="N4221" s="9" t="str">
        <f t="shared" ca="1" si="1114"/>
        <v/>
      </c>
      <c r="O4221" s="11">
        <f t="shared" ca="1" si="1107"/>
        <v>41240</v>
      </c>
      <c r="P4221" s="31">
        <f t="shared" ca="1" si="1120"/>
        <v>100</v>
      </c>
      <c r="Q4221" s="9">
        <f t="shared" ca="1" si="1115"/>
        <v>0</v>
      </c>
      <c r="R4221" s="34" t="str">
        <f t="shared" ca="1" si="1121"/>
        <v>SELL</v>
      </c>
    </row>
    <row r="4222" spans="1:18" x14ac:dyDescent="0.3">
      <c r="A4222" s="9">
        <v>4219</v>
      </c>
      <c r="B4222" s="11">
        <f t="shared" ca="1" si="1105"/>
        <v>41242</v>
      </c>
      <c r="C4222" s="17">
        <f t="shared" ca="1" si="1106"/>
        <v>5825</v>
      </c>
      <c r="D4222" s="42">
        <f t="shared" ca="1" si="1116"/>
        <v>97.550000000000182</v>
      </c>
      <c r="E4222" s="15">
        <f t="shared" ca="1" si="1108"/>
        <v>97.550000000000182</v>
      </c>
      <c r="F4222" s="15">
        <f t="shared" ca="1" si="1109"/>
        <v>0</v>
      </c>
      <c r="G4222" s="17">
        <f t="shared" ca="1" si="1117"/>
        <v>18.196428571428573</v>
      </c>
      <c r="H4222" s="17">
        <f t="shared" ca="1" si="1118"/>
        <v>13.560714285714312</v>
      </c>
      <c r="I4222" s="17">
        <f t="shared" ca="1" si="1119"/>
        <v>1.3418488280221204</v>
      </c>
      <c r="J4222" s="23">
        <f t="shared" ca="1" si="1110"/>
        <v>57.298695456590153</v>
      </c>
      <c r="K4222" s="19" t="str">
        <f t="shared" ca="1" si="1111"/>
        <v/>
      </c>
      <c r="L4222" s="19" t="str">
        <f t="shared" ca="1" si="1112"/>
        <v/>
      </c>
      <c r="M4222" s="9" t="str">
        <f t="shared" ca="1" si="1113"/>
        <v/>
      </c>
      <c r="N4222" s="9" t="str">
        <f t="shared" ca="1" si="1114"/>
        <v/>
      </c>
      <c r="O4222" s="11">
        <f t="shared" ca="1" si="1107"/>
        <v>41242</v>
      </c>
      <c r="P4222" s="31">
        <f t="shared" ca="1" si="1120"/>
        <v>100</v>
      </c>
      <c r="Q4222" s="9">
        <f t="shared" ca="1" si="1115"/>
        <v>0</v>
      </c>
      <c r="R4222" s="34" t="str">
        <f t="shared" ca="1" si="1121"/>
        <v>SELL</v>
      </c>
    </row>
    <row r="4223" spans="1:18" x14ac:dyDescent="0.3">
      <c r="A4223" s="9">
        <v>4220</v>
      </c>
      <c r="B4223" s="11">
        <f t="shared" ca="1" si="1105"/>
        <v>41243</v>
      </c>
      <c r="C4223" s="17">
        <f t="shared" ca="1" si="1106"/>
        <v>5879.85</v>
      </c>
      <c r="D4223" s="42">
        <f t="shared" ca="1" si="1116"/>
        <v>54.850000000000364</v>
      </c>
      <c r="E4223" s="15">
        <f t="shared" ca="1" si="1108"/>
        <v>54.850000000000364</v>
      </c>
      <c r="F4223" s="15">
        <f t="shared" ca="1" si="1109"/>
        <v>0</v>
      </c>
      <c r="G4223" s="17">
        <f t="shared" ca="1" si="1117"/>
        <v>22.114285714285739</v>
      </c>
      <c r="H4223" s="17">
        <f t="shared" ca="1" si="1118"/>
        <v>12.035714285714286</v>
      </c>
      <c r="I4223" s="17">
        <f t="shared" ca="1" si="1119"/>
        <v>1.8373887240356102</v>
      </c>
      <c r="J4223" s="23">
        <f t="shared" ca="1" si="1110"/>
        <v>64.756327128215872</v>
      </c>
      <c r="K4223" s="19" t="str">
        <f t="shared" ca="1" si="1111"/>
        <v/>
      </c>
      <c r="L4223" s="19" t="str">
        <f t="shared" ca="1" si="1112"/>
        <v/>
      </c>
      <c r="M4223" s="9" t="str">
        <f t="shared" ca="1" si="1113"/>
        <v/>
      </c>
      <c r="N4223" s="9" t="str">
        <f t="shared" ca="1" si="1114"/>
        <v/>
      </c>
      <c r="O4223" s="11">
        <f t="shared" ca="1" si="1107"/>
        <v>41243</v>
      </c>
      <c r="P4223" s="31">
        <f t="shared" ca="1" si="1120"/>
        <v>100</v>
      </c>
      <c r="Q4223" s="9">
        <f t="shared" ca="1" si="1115"/>
        <v>0</v>
      </c>
      <c r="R4223" s="34" t="str">
        <f t="shared" ca="1" si="1121"/>
        <v>SELL</v>
      </c>
    </row>
    <row r="4224" spans="1:18" x14ac:dyDescent="0.3">
      <c r="A4224" s="9">
        <v>4221</v>
      </c>
      <c r="B4224" s="11">
        <f t="shared" ca="1" si="1105"/>
        <v>41246</v>
      </c>
      <c r="C4224" s="17">
        <f t="shared" ca="1" si="1106"/>
        <v>5870.95</v>
      </c>
      <c r="D4224" s="42">
        <f t="shared" ca="1" si="1116"/>
        <v>-8.9000000000005457</v>
      </c>
      <c r="E4224" s="15">
        <f t="shared" ca="1" si="1108"/>
        <v>0</v>
      </c>
      <c r="F4224" s="15">
        <f t="shared" ca="1" si="1109"/>
        <v>-8.9000000000005457</v>
      </c>
      <c r="G4224" s="17">
        <f t="shared" ca="1" si="1117"/>
        <v>22.114285714285739</v>
      </c>
      <c r="H4224" s="17">
        <f t="shared" ca="1" si="1118"/>
        <v>8.9214285714286099</v>
      </c>
      <c r="I4224" s="17">
        <f t="shared" ca="1" si="1119"/>
        <v>2.4787830264211288</v>
      </c>
      <c r="J4224" s="23">
        <f t="shared" ca="1" si="1110"/>
        <v>71.25431530494815</v>
      </c>
      <c r="K4224" s="19" t="str">
        <f t="shared" ca="1" si="1111"/>
        <v>SELL</v>
      </c>
      <c r="L4224" s="19" t="str">
        <f t="shared" ca="1" si="1112"/>
        <v/>
      </c>
      <c r="M4224" s="9" t="str">
        <f t="shared" ca="1" si="1113"/>
        <v/>
      </c>
      <c r="N4224" s="9" t="str">
        <f t="shared" ca="1" si="1114"/>
        <v/>
      </c>
      <c r="O4224" s="11">
        <f t="shared" ca="1" si="1107"/>
        <v>41246</v>
      </c>
      <c r="P4224" s="31">
        <f t="shared" ca="1" si="1120"/>
        <v>100</v>
      </c>
      <c r="Q4224" s="9">
        <f t="shared" ca="1" si="1115"/>
        <v>0</v>
      </c>
      <c r="R4224" s="34" t="str">
        <f t="shared" ca="1" si="1121"/>
        <v>SELL</v>
      </c>
    </row>
    <row r="4225" spans="1:18" x14ac:dyDescent="0.3">
      <c r="A4225" s="9">
        <v>4222</v>
      </c>
      <c r="B4225" s="11">
        <f t="shared" ca="1" si="1105"/>
        <v>41247</v>
      </c>
      <c r="C4225" s="17">
        <f t="shared" ca="1" si="1106"/>
        <v>5889.25</v>
      </c>
      <c r="D4225" s="42">
        <f t="shared" ca="1" si="1116"/>
        <v>18.300000000000182</v>
      </c>
      <c r="E4225" s="15">
        <f t="shared" ca="1" si="1108"/>
        <v>18.300000000000182</v>
      </c>
      <c r="F4225" s="15">
        <f t="shared" ca="1" si="1109"/>
        <v>0</v>
      </c>
      <c r="G4225" s="17">
        <f t="shared" ca="1" si="1117"/>
        <v>23.42142857142861</v>
      </c>
      <c r="H4225" s="17">
        <f t="shared" ca="1" si="1118"/>
        <v>8.7392857142857405</v>
      </c>
      <c r="I4225" s="17">
        <f t="shared" ca="1" si="1119"/>
        <v>2.6800163465467883</v>
      </c>
      <c r="J4225" s="23">
        <f t="shared" ca="1" si="1110"/>
        <v>72.826207662409743</v>
      </c>
      <c r="K4225" s="19" t="str">
        <f t="shared" ca="1" si="1111"/>
        <v>SELL</v>
      </c>
      <c r="L4225" s="19" t="str">
        <f t="shared" ca="1" si="1112"/>
        <v/>
      </c>
      <c r="M4225" s="9" t="str">
        <f t="shared" ca="1" si="1113"/>
        <v/>
      </c>
      <c r="N4225" s="9" t="str">
        <f t="shared" ca="1" si="1114"/>
        <v/>
      </c>
      <c r="O4225" s="11">
        <f t="shared" ca="1" si="1107"/>
        <v>41247</v>
      </c>
      <c r="P4225" s="31">
        <f t="shared" ca="1" si="1120"/>
        <v>100</v>
      </c>
      <c r="Q4225" s="9">
        <f t="shared" ca="1" si="1115"/>
        <v>0</v>
      </c>
      <c r="R4225" s="34" t="str">
        <f t="shared" ca="1" si="1121"/>
        <v>SELL</v>
      </c>
    </row>
    <row r="4226" spans="1:18" x14ac:dyDescent="0.3">
      <c r="A4226" s="9">
        <v>4223</v>
      </c>
      <c r="B4226" s="11">
        <f t="shared" ca="1" si="1105"/>
        <v>41248</v>
      </c>
      <c r="C4226" s="17">
        <f t="shared" ca="1" si="1106"/>
        <v>5900.5</v>
      </c>
      <c r="D4226" s="42">
        <f t="shared" ca="1" si="1116"/>
        <v>11.25</v>
      </c>
      <c r="E4226" s="15">
        <f t="shared" ca="1" si="1108"/>
        <v>11.25</v>
      </c>
      <c r="F4226" s="15">
        <f t="shared" ca="1" si="1109"/>
        <v>0</v>
      </c>
      <c r="G4226" s="17">
        <f t="shared" ca="1" si="1117"/>
        <v>24.225000000000041</v>
      </c>
      <c r="H4226" s="17">
        <f t="shared" ca="1" si="1118"/>
        <v>7.5428571428571685</v>
      </c>
      <c r="I4226" s="17">
        <f t="shared" ca="1" si="1119"/>
        <v>3.2116477272727217</v>
      </c>
      <c r="J4226" s="23">
        <f t="shared" ca="1" si="1110"/>
        <v>76.256323777402997</v>
      </c>
      <c r="K4226" s="19" t="str">
        <f t="shared" ca="1" si="1111"/>
        <v>SELL</v>
      </c>
      <c r="L4226" s="19" t="str">
        <f t="shared" ca="1" si="1112"/>
        <v/>
      </c>
      <c r="M4226" s="9" t="str">
        <f t="shared" ca="1" si="1113"/>
        <v/>
      </c>
      <c r="N4226" s="9" t="str">
        <f t="shared" ca="1" si="1114"/>
        <v/>
      </c>
      <c r="O4226" s="11">
        <f t="shared" ca="1" si="1107"/>
        <v>41248</v>
      </c>
      <c r="P4226" s="31">
        <f t="shared" ca="1" si="1120"/>
        <v>100</v>
      </c>
      <c r="Q4226" s="9">
        <f t="shared" ca="1" si="1115"/>
        <v>0</v>
      </c>
      <c r="R4226" s="34" t="str">
        <f t="shared" ca="1" si="1121"/>
        <v>SELL</v>
      </c>
    </row>
    <row r="4227" spans="1:18" x14ac:dyDescent="0.3">
      <c r="A4227" s="9">
        <v>4224</v>
      </c>
      <c r="B4227" s="11">
        <f t="shared" ca="1" si="1105"/>
        <v>41249</v>
      </c>
      <c r="C4227" s="17">
        <f t="shared" ca="1" si="1106"/>
        <v>5930.9</v>
      </c>
      <c r="D4227" s="42">
        <f t="shared" ca="1" si="1116"/>
        <v>30.399999999999636</v>
      </c>
      <c r="E4227" s="15">
        <f t="shared" ca="1" si="1108"/>
        <v>30.399999999999636</v>
      </c>
      <c r="F4227" s="15">
        <f t="shared" ca="1" si="1109"/>
        <v>0</v>
      </c>
      <c r="G4227" s="17">
        <f t="shared" ca="1" si="1117"/>
        <v>26.396428571428583</v>
      </c>
      <c r="H4227" s="17">
        <f t="shared" ca="1" si="1118"/>
        <v>4.9750000000000387</v>
      </c>
      <c r="I4227" s="17">
        <f t="shared" ca="1" si="1119"/>
        <v>5.3058147882268099</v>
      </c>
      <c r="J4227" s="23">
        <f t="shared" ca="1" si="1110"/>
        <v>84.141621129325955</v>
      </c>
      <c r="K4227" s="19" t="str">
        <f t="shared" ca="1" si="1111"/>
        <v>SELL</v>
      </c>
      <c r="L4227" s="19" t="str">
        <f t="shared" ca="1" si="1112"/>
        <v/>
      </c>
      <c r="M4227" s="9" t="str">
        <f t="shared" ca="1" si="1113"/>
        <v/>
      </c>
      <c r="N4227" s="9" t="str">
        <f t="shared" ca="1" si="1114"/>
        <v/>
      </c>
      <c r="O4227" s="11">
        <f t="shared" ca="1" si="1107"/>
        <v>41249</v>
      </c>
      <c r="P4227" s="31">
        <f t="shared" ca="1" si="1120"/>
        <v>100</v>
      </c>
      <c r="Q4227" s="9">
        <f t="shared" ca="1" si="1115"/>
        <v>0</v>
      </c>
      <c r="R4227" s="34" t="str">
        <f t="shared" ca="1" si="1121"/>
        <v>SELL</v>
      </c>
    </row>
    <row r="4228" spans="1:18" x14ac:dyDescent="0.3">
      <c r="A4228" s="9">
        <v>4225</v>
      </c>
      <c r="B4228" s="11">
        <f t="shared" ref="B4228:B4291" ca="1" si="1122">VLOOKUP(A4228,INDIRECT($V$1&amp;"$A$2:$C$100000"),2,FALSE)</f>
        <v>41250</v>
      </c>
      <c r="C4228" s="17">
        <f t="shared" ref="C4228:C4291" ca="1" si="1123">VLOOKUP(A4228,INDIRECT($V$1&amp;"$A$2:$C$100000"),3,FALSE)</f>
        <v>5907.4</v>
      </c>
      <c r="D4228" s="42">
        <f t="shared" ca="1" si="1116"/>
        <v>-23.5</v>
      </c>
      <c r="E4228" s="15">
        <f t="shared" ca="1" si="1108"/>
        <v>0</v>
      </c>
      <c r="F4228" s="15">
        <f t="shared" ca="1" si="1109"/>
        <v>-23.5</v>
      </c>
      <c r="G4228" s="17">
        <f t="shared" ca="1" si="1117"/>
        <v>26.396428571428583</v>
      </c>
      <c r="H4228" s="17">
        <f t="shared" ca="1" si="1118"/>
        <v>2.5857142857143378</v>
      </c>
      <c r="I4228" s="17">
        <f t="shared" ca="1" si="1119"/>
        <v>10.2085635359114</v>
      </c>
      <c r="J4228" s="23">
        <f t="shared" ca="1" si="1110"/>
        <v>91.078250154035572</v>
      </c>
      <c r="K4228" s="19" t="str">
        <f t="shared" ca="1" si="1111"/>
        <v>SELL</v>
      </c>
      <c r="L4228" s="19" t="str">
        <f t="shared" ca="1" si="1112"/>
        <v/>
      </c>
      <c r="M4228" s="9" t="str">
        <f t="shared" ca="1" si="1113"/>
        <v/>
      </c>
      <c r="N4228" s="9" t="str">
        <f t="shared" ca="1" si="1114"/>
        <v/>
      </c>
      <c r="O4228" s="11">
        <f t="shared" ref="O4228:O4291" ca="1" si="1124">VLOOKUP(A4228,INDIRECT($V$1&amp;"$A$2:$C$100000"),2,FALSE)</f>
        <v>41250</v>
      </c>
      <c r="P4228" s="31">
        <f t="shared" ca="1" si="1120"/>
        <v>100</v>
      </c>
      <c r="Q4228" s="9">
        <f t="shared" ca="1" si="1115"/>
        <v>0</v>
      </c>
      <c r="R4228" s="34" t="str">
        <f t="shared" ca="1" si="1121"/>
        <v>SELL</v>
      </c>
    </row>
    <row r="4229" spans="1:18" x14ac:dyDescent="0.3">
      <c r="A4229" s="9">
        <v>4226</v>
      </c>
      <c r="B4229" s="11">
        <f t="shared" ca="1" si="1122"/>
        <v>41253</v>
      </c>
      <c r="C4229" s="17">
        <f t="shared" ca="1" si="1123"/>
        <v>5908.9</v>
      </c>
      <c r="D4229" s="42">
        <f t="shared" ca="1" si="1116"/>
        <v>1.5</v>
      </c>
      <c r="E4229" s="15">
        <f t="shared" ref="E4229:E4292" ca="1" si="1125">IF(D4229&gt;$V$5,D4229,0)</f>
        <v>1.5</v>
      </c>
      <c r="F4229" s="15">
        <f t="shared" ref="F4229:F4292" ca="1" si="1126">IF(D4229&lt;$V$5,D4229,0)</f>
        <v>0</v>
      </c>
      <c r="G4229" s="17">
        <f t="shared" ca="1" si="1117"/>
        <v>26.503571428571441</v>
      </c>
      <c r="H4229" s="17">
        <f t="shared" ca="1" si="1118"/>
        <v>2.3964285714285842</v>
      </c>
      <c r="I4229" s="17">
        <f t="shared" ca="1" si="1119"/>
        <v>11.059612518628859</v>
      </c>
      <c r="J4229" s="23">
        <f t="shared" ref="J4229:J4292" ca="1" si="1127">IF((A4229-1)&gt;=$G$1,IF(I4229=$V$5,$V$5,($V$6-($V$6/(1+I4229)))),"")</f>
        <v>91.707859614433971</v>
      </c>
      <c r="K4229" s="19" t="str">
        <f t="shared" ref="K4229:K4292" ca="1" si="1128">IF((A4229-1)&gt;=$G$1,IF(J4229&gt;$D$1,$V$8,IF(J4229&lt;$C$1,$V$7,"")),"")</f>
        <v>SELL</v>
      </c>
      <c r="L4229" s="19" t="str">
        <f t="shared" ref="L4229:L4292" ca="1" si="1129">IF(M4229&lt;&gt;"",P4229,"")</f>
        <v/>
      </c>
      <c r="M4229" s="9" t="str">
        <f t="shared" ref="M4229:M4292" ca="1" si="1130">IF(R4229&lt;&gt;R4228,R4229,"")</f>
        <v/>
      </c>
      <c r="N4229" s="9" t="str">
        <f t="shared" ref="N4229:N4292" ca="1" si="1131">IF(OR(M4229=$V$7,M4229=$V$8),C4229,"")</f>
        <v/>
      </c>
      <c r="O4229" s="11">
        <f t="shared" ca="1" si="1124"/>
        <v>41253</v>
      </c>
      <c r="P4229" s="31">
        <f t="shared" ca="1" si="1120"/>
        <v>100</v>
      </c>
      <c r="Q4229" s="9">
        <f t="shared" ref="Q4229:Q4292" ca="1" si="1132">IF(M4229&lt;&gt;"",1,0)</f>
        <v>0</v>
      </c>
      <c r="R4229" s="34" t="str">
        <f t="shared" ca="1" si="1121"/>
        <v>SELL</v>
      </c>
    </row>
    <row r="4230" spans="1:18" x14ac:dyDescent="0.3">
      <c r="A4230" s="9">
        <v>4227</v>
      </c>
      <c r="B4230" s="11">
        <f t="shared" ca="1" si="1122"/>
        <v>41254</v>
      </c>
      <c r="C4230" s="17">
        <f t="shared" ca="1" si="1123"/>
        <v>5898.8</v>
      </c>
      <c r="D4230" s="42">
        <f t="shared" ref="D4230:D4293" ca="1" si="1133">C4230-C4229</f>
        <v>-10.099999999999454</v>
      </c>
      <c r="E4230" s="15">
        <f t="shared" ca="1" si="1125"/>
        <v>0</v>
      </c>
      <c r="F4230" s="15">
        <f t="shared" ca="1" si="1126"/>
        <v>-10.099999999999454</v>
      </c>
      <c r="G4230" s="17">
        <f t="shared" ref="G4230:G4293" ca="1" si="1134">IF((A4230-1)&gt;=$G$1,AVERAGE(OFFSET(E4230,0,0,-$G$1,1)),"")</f>
        <v>26.492857142857115</v>
      </c>
      <c r="H4230" s="17">
        <f t="shared" ref="H4230:H4293" ca="1" si="1135">IF((A4230-1)&gt;=$G$1,ABS(AVERAGE(OFFSET(F4230,0,0,-$G$1,1))),"")</f>
        <v>3.1178571428571167</v>
      </c>
      <c r="I4230" s="17">
        <f t="shared" ref="I4230:I4293" ca="1" si="1136">IF((A4230-1)&gt;=$G$1,G4230/H4230,"")</f>
        <v>8.4971363115693634</v>
      </c>
      <c r="J4230" s="23">
        <f t="shared" ca="1" si="1127"/>
        <v>89.470510191774281</v>
      </c>
      <c r="K4230" s="19" t="str">
        <f t="shared" ca="1" si="1128"/>
        <v>SELL</v>
      </c>
      <c r="L4230" s="19" t="str">
        <f t="shared" ca="1" si="1129"/>
        <v/>
      </c>
      <c r="M4230" s="9" t="str">
        <f t="shared" ca="1" si="1130"/>
        <v/>
      </c>
      <c r="N4230" s="9" t="str">
        <f t="shared" ca="1" si="1131"/>
        <v/>
      </c>
      <c r="O4230" s="11">
        <f t="shared" ca="1" si="1124"/>
        <v>41254</v>
      </c>
      <c r="P4230" s="31">
        <f t="shared" ref="P4230:P4293" ca="1" si="1137">P4229+Q4230</f>
        <v>100</v>
      </c>
      <c r="Q4230" s="9">
        <f t="shared" ca="1" si="1132"/>
        <v>0</v>
      </c>
      <c r="R4230" s="34" t="str">
        <f t="shared" ref="R4230:R4293" ca="1" si="1138">IF(K4230=R4229,R4229,IF(K4230="",R4229,IF(K4230&lt;&gt;R4229,K4230)))</f>
        <v>SELL</v>
      </c>
    </row>
    <row r="4231" spans="1:18" x14ac:dyDescent="0.3">
      <c r="A4231" s="9">
        <v>4228</v>
      </c>
      <c r="B4231" s="11">
        <f t="shared" ca="1" si="1122"/>
        <v>41255</v>
      </c>
      <c r="C4231" s="17">
        <f t="shared" ca="1" si="1123"/>
        <v>5888</v>
      </c>
      <c r="D4231" s="42">
        <f t="shared" ca="1" si="1133"/>
        <v>-10.800000000000182</v>
      </c>
      <c r="E4231" s="15">
        <f t="shared" ca="1" si="1125"/>
        <v>0</v>
      </c>
      <c r="F4231" s="15">
        <f t="shared" ca="1" si="1126"/>
        <v>-10.800000000000182</v>
      </c>
      <c r="G4231" s="17">
        <f t="shared" ca="1" si="1134"/>
        <v>23.403571428571404</v>
      </c>
      <c r="H4231" s="17">
        <f t="shared" ca="1" si="1135"/>
        <v>3.8892857142857014</v>
      </c>
      <c r="I4231" s="17">
        <f t="shared" ca="1" si="1136"/>
        <v>6.0174471992653951</v>
      </c>
      <c r="J4231" s="23">
        <f t="shared" ca="1" si="1127"/>
        <v>85.749803716304655</v>
      </c>
      <c r="K4231" s="19" t="str">
        <f t="shared" ca="1" si="1128"/>
        <v>SELL</v>
      </c>
      <c r="L4231" s="19" t="str">
        <f t="shared" ca="1" si="1129"/>
        <v/>
      </c>
      <c r="M4231" s="9" t="str">
        <f t="shared" ca="1" si="1130"/>
        <v/>
      </c>
      <c r="N4231" s="9" t="str">
        <f t="shared" ca="1" si="1131"/>
        <v/>
      </c>
      <c r="O4231" s="11">
        <f t="shared" ca="1" si="1124"/>
        <v>41255</v>
      </c>
      <c r="P4231" s="31">
        <f t="shared" ca="1" si="1137"/>
        <v>100</v>
      </c>
      <c r="Q4231" s="9">
        <f t="shared" ca="1" si="1132"/>
        <v>0</v>
      </c>
      <c r="R4231" s="34" t="str">
        <f t="shared" ca="1" si="1138"/>
        <v>SELL</v>
      </c>
    </row>
    <row r="4232" spans="1:18" x14ac:dyDescent="0.3">
      <c r="A4232" s="9">
        <v>4229</v>
      </c>
      <c r="B4232" s="11">
        <f t="shared" ca="1" si="1122"/>
        <v>41256</v>
      </c>
      <c r="C4232" s="17">
        <f t="shared" ca="1" si="1123"/>
        <v>5851.5</v>
      </c>
      <c r="D4232" s="42">
        <f t="shared" ca="1" si="1133"/>
        <v>-36.5</v>
      </c>
      <c r="E4232" s="15">
        <f t="shared" ca="1" si="1125"/>
        <v>0</v>
      </c>
      <c r="F4232" s="15">
        <f t="shared" ca="1" si="1126"/>
        <v>-36.5</v>
      </c>
      <c r="G4232" s="17">
        <f t="shared" ca="1" si="1134"/>
        <v>22.478571428571417</v>
      </c>
      <c r="H4232" s="17">
        <f t="shared" ca="1" si="1135"/>
        <v>6.4964285714285586</v>
      </c>
      <c r="I4232" s="17">
        <f t="shared" ca="1" si="1136"/>
        <v>3.4601429356789497</v>
      </c>
      <c r="J4232" s="23">
        <f t="shared" ca="1" si="1127"/>
        <v>77.579193886355256</v>
      </c>
      <c r="K4232" s="19" t="str">
        <f t="shared" ca="1" si="1128"/>
        <v>SELL</v>
      </c>
      <c r="L4232" s="19" t="str">
        <f t="shared" ca="1" si="1129"/>
        <v/>
      </c>
      <c r="M4232" s="9" t="str">
        <f t="shared" ca="1" si="1130"/>
        <v/>
      </c>
      <c r="N4232" s="9" t="str">
        <f t="shared" ca="1" si="1131"/>
        <v/>
      </c>
      <c r="O4232" s="11">
        <f t="shared" ca="1" si="1124"/>
        <v>41256</v>
      </c>
      <c r="P4232" s="31">
        <f t="shared" ca="1" si="1137"/>
        <v>100</v>
      </c>
      <c r="Q4232" s="9">
        <f t="shared" ca="1" si="1132"/>
        <v>0</v>
      </c>
      <c r="R4232" s="34" t="str">
        <f t="shared" ca="1" si="1138"/>
        <v>SELL</v>
      </c>
    </row>
    <row r="4233" spans="1:18" x14ac:dyDescent="0.3">
      <c r="A4233" s="9">
        <v>4230</v>
      </c>
      <c r="B4233" s="11">
        <f t="shared" ca="1" si="1122"/>
        <v>41257</v>
      </c>
      <c r="C4233" s="17">
        <f t="shared" ca="1" si="1123"/>
        <v>5879.6</v>
      </c>
      <c r="D4233" s="42">
        <f t="shared" ca="1" si="1133"/>
        <v>28.100000000000364</v>
      </c>
      <c r="E4233" s="15">
        <f t="shared" ca="1" si="1125"/>
        <v>28.100000000000364</v>
      </c>
      <c r="F4233" s="15">
        <f t="shared" ca="1" si="1126"/>
        <v>0</v>
      </c>
      <c r="G4233" s="17">
        <f t="shared" ca="1" si="1134"/>
        <v>24.485714285714298</v>
      </c>
      <c r="H4233" s="17">
        <f t="shared" ca="1" si="1135"/>
        <v>6.414285714285727</v>
      </c>
      <c r="I4233" s="17">
        <f t="shared" ca="1" si="1136"/>
        <v>3.8173719376391926</v>
      </c>
      <c r="J4233" s="23">
        <f t="shared" ca="1" si="1127"/>
        <v>79.241793804900581</v>
      </c>
      <c r="K4233" s="19" t="str">
        <f t="shared" ca="1" si="1128"/>
        <v>SELL</v>
      </c>
      <c r="L4233" s="19" t="str">
        <f t="shared" ca="1" si="1129"/>
        <v/>
      </c>
      <c r="M4233" s="9" t="str">
        <f t="shared" ca="1" si="1130"/>
        <v/>
      </c>
      <c r="N4233" s="9" t="str">
        <f t="shared" ca="1" si="1131"/>
        <v/>
      </c>
      <c r="O4233" s="11">
        <f t="shared" ca="1" si="1124"/>
        <v>41257</v>
      </c>
      <c r="P4233" s="31">
        <f t="shared" ca="1" si="1137"/>
        <v>100</v>
      </c>
      <c r="Q4233" s="9">
        <f t="shared" ca="1" si="1132"/>
        <v>0</v>
      </c>
      <c r="R4233" s="34" t="str">
        <f t="shared" ca="1" si="1138"/>
        <v>SELL</v>
      </c>
    </row>
    <row r="4234" spans="1:18" x14ac:dyDescent="0.3">
      <c r="A4234" s="9">
        <v>4231</v>
      </c>
      <c r="B4234" s="11">
        <f t="shared" ca="1" si="1122"/>
        <v>41260</v>
      </c>
      <c r="C4234" s="17">
        <f t="shared" ca="1" si="1123"/>
        <v>5857.9</v>
      </c>
      <c r="D4234" s="42">
        <f t="shared" ca="1" si="1133"/>
        <v>-21.700000000000728</v>
      </c>
      <c r="E4234" s="15">
        <f t="shared" ca="1" si="1125"/>
        <v>0</v>
      </c>
      <c r="F4234" s="15">
        <f t="shared" ca="1" si="1126"/>
        <v>-21.700000000000728</v>
      </c>
      <c r="G4234" s="17">
        <f t="shared" ca="1" si="1134"/>
        <v>23.821428571428637</v>
      </c>
      <c r="H4234" s="17">
        <f t="shared" ca="1" si="1135"/>
        <v>7.9642857142857792</v>
      </c>
      <c r="I4234" s="17">
        <f t="shared" ca="1" si="1136"/>
        <v>2.9910313901345131</v>
      </c>
      <c r="J4234" s="23">
        <f t="shared" ca="1" si="1127"/>
        <v>74.943820224719005</v>
      </c>
      <c r="K4234" s="19" t="str">
        <f t="shared" ca="1" si="1128"/>
        <v>SELL</v>
      </c>
      <c r="L4234" s="19" t="str">
        <f t="shared" ca="1" si="1129"/>
        <v/>
      </c>
      <c r="M4234" s="9" t="str">
        <f t="shared" ca="1" si="1130"/>
        <v/>
      </c>
      <c r="N4234" s="9" t="str">
        <f t="shared" ca="1" si="1131"/>
        <v/>
      </c>
      <c r="O4234" s="11">
        <f t="shared" ca="1" si="1124"/>
        <v>41260</v>
      </c>
      <c r="P4234" s="31">
        <f t="shared" ca="1" si="1137"/>
        <v>100</v>
      </c>
      <c r="Q4234" s="9">
        <f t="shared" ca="1" si="1132"/>
        <v>0</v>
      </c>
      <c r="R4234" s="34" t="str">
        <f t="shared" ca="1" si="1138"/>
        <v>SELL</v>
      </c>
    </row>
    <row r="4235" spans="1:18" x14ac:dyDescent="0.3">
      <c r="A4235" s="9">
        <v>4232</v>
      </c>
      <c r="B4235" s="11">
        <f t="shared" ca="1" si="1122"/>
        <v>41261</v>
      </c>
      <c r="C4235" s="17">
        <f t="shared" ca="1" si="1123"/>
        <v>5896.8</v>
      </c>
      <c r="D4235" s="42">
        <f t="shared" ca="1" si="1133"/>
        <v>38.900000000000546</v>
      </c>
      <c r="E4235" s="15">
        <f t="shared" ca="1" si="1125"/>
        <v>38.900000000000546</v>
      </c>
      <c r="F4235" s="15">
        <f t="shared" ca="1" si="1126"/>
        <v>0</v>
      </c>
      <c r="G4235" s="17">
        <f t="shared" ca="1" si="1134"/>
        <v>20.060714285714376</v>
      </c>
      <c r="H4235" s="17">
        <f t="shared" ca="1" si="1135"/>
        <v>7.9642857142857792</v>
      </c>
      <c r="I4235" s="17">
        <f t="shared" ca="1" si="1136"/>
        <v>2.5188340807174794</v>
      </c>
      <c r="J4235" s="23">
        <f t="shared" ca="1" si="1127"/>
        <v>71.581496113164192</v>
      </c>
      <c r="K4235" s="19" t="str">
        <f t="shared" ca="1" si="1128"/>
        <v>SELL</v>
      </c>
      <c r="L4235" s="19" t="str">
        <f t="shared" ca="1" si="1129"/>
        <v/>
      </c>
      <c r="M4235" s="9" t="str">
        <f t="shared" ca="1" si="1130"/>
        <v/>
      </c>
      <c r="N4235" s="9" t="str">
        <f t="shared" ca="1" si="1131"/>
        <v/>
      </c>
      <c r="O4235" s="11">
        <f t="shared" ca="1" si="1124"/>
        <v>41261</v>
      </c>
      <c r="P4235" s="31">
        <f t="shared" ca="1" si="1137"/>
        <v>100</v>
      </c>
      <c r="Q4235" s="9">
        <f t="shared" ca="1" si="1132"/>
        <v>0</v>
      </c>
      <c r="R4235" s="34" t="str">
        <f t="shared" ca="1" si="1138"/>
        <v>SELL</v>
      </c>
    </row>
    <row r="4236" spans="1:18" x14ac:dyDescent="0.3">
      <c r="A4236" s="9">
        <v>4233</v>
      </c>
      <c r="B4236" s="11">
        <f t="shared" ca="1" si="1122"/>
        <v>41262</v>
      </c>
      <c r="C4236" s="17">
        <f t="shared" ca="1" si="1123"/>
        <v>5929.6</v>
      </c>
      <c r="D4236" s="42">
        <f t="shared" ca="1" si="1133"/>
        <v>32.800000000000182</v>
      </c>
      <c r="E4236" s="15">
        <f t="shared" ca="1" si="1125"/>
        <v>32.800000000000182</v>
      </c>
      <c r="F4236" s="15">
        <f t="shared" ca="1" si="1126"/>
        <v>0</v>
      </c>
      <c r="G4236" s="17">
        <f t="shared" ca="1" si="1134"/>
        <v>15.435714285714377</v>
      </c>
      <c r="H4236" s="17">
        <f t="shared" ca="1" si="1135"/>
        <v>7.9642857142857792</v>
      </c>
      <c r="I4236" s="17">
        <f t="shared" ca="1" si="1136"/>
        <v>1.9381165919282468</v>
      </c>
      <c r="J4236" s="23">
        <f t="shared" ca="1" si="1127"/>
        <v>65.964590964590911</v>
      </c>
      <c r="K4236" s="19" t="str">
        <f t="shared" ca="1" si="1128"/>
        <v/>
      </c>
      <c r="L4236" s="19" t="str">
        <f t="shared" ca="1" si="1129"/>
        <v/>
      </c>
      <c r="M4236" s="9" t="str">
        <f t="shared" ca="1" si="1130"/>
        <v/>
      </c>
      <c r="N4236" s="9" t="str">
        <f t="shared" ca="1" si="1131"/>
        <v/>
      </c>
      <c r="O4236" s="11">
        <f t="shared" ca="1" si="1124"/>
        <v>41262</v>
      </c>
      <c r="P4236" s="31">
        <f t="shared" ca="1" si="1137"/>
        <v>100</v>
      </c>
      <c r="Q4236" s="9">
        <f t="shared" ca="1" si="1132"/>
        <v>0</v>
      </c>
      <c r="R4236" s="34" t="str">
        <f t="shared" ca="1" si="1138"/>
        <v>SELL</v>
      </c>
    </row>
    <row r="4237" spans="1:18" x14ac:dyDescent="0.3">
      <c r="A4237" s="9">
        <v>4234</v>
      </c>
      <c r="B4237" s="11">
        <f t="shared" ca="1" si="1122"/>
        <v>41263</v>
      </c>
      <c r="C4237" s="17">
        <f t="shared" ca="1" si="1123"/>
        <v>5916.4</v>
      </c>
      <c r="D4237" s="42">
        <f t="shared" ca="1" si="1133"/>
        <v>-13.200000000000728</v>
      </c>
      <c r="E4237" s="15">
        <f t="shared" ca="1" si="1125"/>
        <v>0</v>
      </c>
      <c r="F4237" s="15">
        <f t="shared" ca="1" si="1126"/>
        <v>-13.200000000000728</v>
      </c>
      <c r="G4237" s="17">
        <f t="shared" ca="1" si="1134"/>
        <v>11.517857142857208</v>
      </c>
      <c r="H4237" s="17">
        <f t="shared" ca="1" si="1135"/>
        <v>8.9071428571429738</v>
      </c>
      <c r="I4237" s="17">
        <f t="shared" ca="1" si="1136"/>
        <v>1.2931034482758526</v>
      </c>
      <c r="J4237" s="23">
        <f t="shared" ca="1" si="1127"/>
        <v>56.39097744360884</v>
      </c>
      <c r="K4237" s="19" t="str">
        <f t="shared" ca="1" si="1128"/>
        <v/>
      </c>
      <c r="L4237" s="19" t="str">
        <f t="shared" ca="1" si="1129"/>
        <v/>
      </c>
      <c r="M4237" s="9" t="str">
        <f t="shared" ca="1" si="1130"/>
        <v/>
      </c>
      <c r="N4237" s="9" t="str">
        <f t="shared" ca="1" si="1131"/>
        <v/>
      </c>
      <c r="O4237" s="11">
        <f t="shared" ca="1" si="1124"/>
        <v>41263</v>
      </c>
      <c r="P4237" s="31">
        <f t="shared" ca="1" si="1137"/>
        <v>100</v>
      </c>
      <c r="Q4237" s="9">
        <f t="shared" ca="1" si="1132"/>
        <v>0</v>
      </c>
      <c r="R4237" s="34" t="str">
        <f t="shared" ca="1" si="1138"/>
        <v>SELL</v>
      </c>
    </row>
    <row r="4238" spans="1:18" x14ac:dyDescent="0.3">
      <c r="A4238" s="9">
        <v>4235</v>
      </c>
      <c r="B4238" s="11">
        <f t="shared" ca="1" si="1122"/>
        <v>41264</v>
      </c>
      <c r="C4238" s="17">
        <f t="shared" ca="1" si="1123"/>
        <v>5847.7</v>
      </c>
      <c r="D4238" s="42">
        <f t="shared" ca="1" si="1133"/>
        <v>-68.699999999999818</v>
      </c>
      <c r="E4238" s="15">
        <f t="shared" ca="1" si="1125"/>
        <v>0</v>
      </c>
      <c r="F4238" s="15">
        <f t="shared" ca="1" si="1126"/>
        <v>-68.699999999999818</v>
      </c>
      <c r="G4238" s="17">
        <f t="shared" ca="1" si="1134"/>
        <v>11.517857142857208</v>
      </c>
      <c r="H4238" s="17">
        <f t="shared" ca="1" si="1135"/>
        <v>13.178571428571493</v>
      </c>
      <c r="I4238" s="17">
        <f t="shared" ca="1" si="1136"/>
        <v>0.87398373983739908</v>
      </c>
      <c r="J4238" s="23">
        <f t="shared" ca="1" si="1127"/>
        <v>46.637744034707175</v>
      </c>
      <c r="K4238" s="19" t="str">
        <f t="shared" ca="1" si="1128"/>
        <v/>
      </c>
      <c r="L4238" s="19" t="str">
        <f t="shared" ca="1" si="1129"/>
        <v/>
      </c>
      <c r="M4238" s="9" t="str">
        <f t="shared" ca="1" si="1130"/>
        <v/>
      </c>
      <c r="N4238" s="9" t="str">
        <f t="shared" ca="1" si="1131"/>
        <v/>
      </c>
      <c r="O4238" s="11">
        <f t="shared" ca="1" si="1124"/>
        <v>41264</v>
      </c>
      <c r="P4238" s="31">
        <f t="shared" ca="1" si="1137"/>
        <v>100</v>
      </c>
      <c r="Q4238" s="9">
        <f t="shared" ca="1" si="1132"/>
        <v>0</v>
      </c>
      <c r="R4238" s="34" t="str">
        <f t="shared" ca="1" si="1138"/>
        <v>SELL</v>
      </c>
    </row>
    <row r="4239" spans="1:18" x14ac:dyDescent="0.3">
      <c r="A4239" s="9">
        <v>4236</v>
      </c>
      <c r="B4239" s="11">
        <f t="shared" ca="1" si="1122"/>
        <v>41267</v>
      </c>
      <c r="C4239" s="17">
        <f t="shared" ca="1" si="1123"/>
        <v>5855.75</v>
      </c>
      <c r="D4239" s="42">
        <f t="shared" ca="1" si="1133"/>
        <v>8.0500000000001819</v>
      </c>
      <c r="E4239" s="15">
        <f t="shared" ca="1" si="1125"/>
        <v>8.0500000000001819</v>
      </c>
      <c r="F4239" s="15">
        <f t="shared" ca="1" si="1126"/>
        <v>0</v>
      </c>
      <c r="G4239" s="17">
        <f t="shared" ca="1" si="1134"/>
        <v>10.78571428571435</v>
      </c>
      <c r="H4239" s="17">
        <f t="shared" ca="1" si="1135"/>
        <v>13.178571428571493</v>
      </c>
      <c r="I4239" s="17">
        <f t="shared" ca="1" si="1136"/>
        <v>0.81842818428184372</v>
      </c>
      <c r="J4239" s="23">
        <f t="shared" ca="1" si="1127"/>
        <v>45.007451564828642</v>
      </c>
      <c r="K4239" s="19" t="str">
        <f t="shared" ca="1" si="1128"/>
        <v/>
      </c>
      <c r="L4239" s="19" t="str">
        <f t="shared" ca="1" si="1129"/>
        <v/>
      </c>
      <c r="M4239" s="9" t="str">
        <f t="shared" ca="1" si="1130"/>
        <v/>
      </c>
      <c r="N4239" s="9" t="str">
        <f t="shared" ca="1" si="1131"/>
        <v/>
      </c>
      <c r="O4239" s="11">
        <f t="shared" ca="1" si="1124"/>
        <v>41267</v>
      </c>
      <c r="P4239" s="31">
        <f t="shared" ca="1" si="1137"/>
        <v>100</v>
      </c>
      <c r="Q4239" s="9">
        <f t="shared" ca="1" si="1132"/>
        <v>0</v>
      </c>
      <c r="R4239" s="34" t="str">
        <f t="shared" ca="1" si="1138"/>
        <v>SELL</v>
      </c>
    </row>
    <row r="4240" spans="1:18" x14ac:dyDescent="0.3">
      <c r="A4240" s="9">
        <v>4237</v>
      </c>
      <c r="B4240" s="11">
        <f t="shared" ca="1" si="1122"/>
        <v>41269</v>
      </c>
      <c r="C4240" s="17">
        <f t="shared" ca="1" si="1123"/>
        <v>5905.6</v>
      </c>
      <c r="D4240" s="42">
        <f t="shared" ca="1" si="1133"/>
        <v>49.850000000000364</v>
      </c>
      <c r="E4240" s="15">
        <f t="shared" ca="1" si="1125"/>
        <v>49.850000000000364</v>
      </c>
      <c r="F4240" s="15">
        <f t="shared" ca="1" si="1126"/>
        <v>0</v>
      </c>
      <c r="G4240" s="17">
        <f t="shared" ca="1" si="1134"/>
        <v>13.542857142857233</v>
      </c>
      <c r="H4240" s="17">
        <f t="shared" ca="1" si="1135"/>
        <v>13.178571428571493</v>
      </c>
      <c r="I4240" s="17">
        <f t="shared" ca="1" si="1136"/>
        <v>1.0276422764227662</v>
      </c>
      <c r="J4240" s="23">
        <f t="shared" ca="1" si="1127"/>
        <v>50.681635926222981</v>
      </c>
      <c r="K4240" s="19" t="str">
        <f t="shared" ca="1" si="1128"/>
        <v/>
      </c>
      <c r="L4240" s="19" t="str">
        <f t="shared" ca="1" si="1129"/>
        <v/>
      </c>
      <c r="M4240" s="9" t="str">
        <f t="shared" ca="1" si="1130"/>
        <v/>
      </c>
      <c r="N4240" s="9" t="str">
        <f t="shared" ca="1" si="1131"/>
        <v/>
      </c>
      <c r="O4240" s="11">
        <f t="shared" ca="1" si="1124"/>
        <v>41269</v>
      </c>
      <c r="P4240" s="31">
        <f t="shared" ca="1" si="1137"/>
        <v>100</v>
      </c>
      <c r="Q4240" s="9">
        <f t="shared" ca="1" si="1132"/>
        <v>0</v>
      </c>
      <c r="R4240" s="34" t="str">
        <f t="shared" ca="1" si="1138"/>
        <v>SELL</v>
      </c>
    </row>
    <row r="4241" spans="1:18" x14ac:dyDescent="0.3">
      <c r="A4241" s="9">
        <v>4238</v>
      </c>
      <c r="B4241" s="11">
        <f t="shared" ca="1" si="1122"/>
        <v>41270</v>
      </c>
      <c r="C4241" s="17">
        <f t="shared" ca="1" si="1123"/>
        <v>5870.1</v>
      </c>
      <c r="D4241" s="42">
        <f t="shared" ca="1" si="1133"/>
        <v>-35.5</v>
      </c>
      <c r="E4241" s="15">
        <f t="shared" ca="1" si="1125"/>
        <v>0</v>
      </c>
      <c r="F4241" s="15">
        <f t="shared" ca="1" si="1126"/>
        <v>-35.5</v>
      </c>
      <c r="G4241" s="17">
        <f t="shared" ca="1" si="1134"/>
        <v>11.371428571428689</v>
      </c>
      <c r="H4241" s="17">
        <f t="shared" ca="1" si="1135"/>
        <v>15.714285714285779</v>
      </c>
      <c r="I4241" s="17">
        <f t="shared" ca="1" si="1136"/>
        <v>0.72363636363636819</v>
      </c>
      <c r="J4241" s="23">
        <f t="shared" ca="1" si="1127"/>
        <v>41.983122362869345</v>
      </c>
      <c r="K4241" s="19" t="str">
        <f t="shared" ca="1" si="1128"/>
        <v/>
      </c>
      <c r="L4241" s="19" t="str">
        <f t="shared" ca="1" si="1129"/>
        <v/>
      </c>
      <c r="M4241" s="9" t="str">
        <f t="shared" ca="1" si="1130"/>
        <v/>
      </c>
      <c r="N4241" s="9" t="str">
        <f t="shared" ca="1" si="1131"/>
        <v/>
      </c>
      <c r="O4241" s="11">
        <f t="shared" ca="1" si="1124"/>
        <v>41270</v>
      </c>
      <c r="P4241" s="31">
        <f t="shared" ca="1" si="1137"/>
        <v>100</v>
      </c>
      <c r="Q4241" s="9">
        <f t="shared" ca="1" si="1132"/>
        <v>0</v>
      </c>
      <c r="R4241" s="34" t="str">
        <f t="shared" ca="1" si="1138"/>
        <v>SELL</v>
      </c>
    </row>
    <row r="4242" spans="1:18" x14ac:dyDescent="0.3">
      <c r="A4242" s="9">
        <v>4239</v>
      </c>
      <c r="B4242" s="11">
        <f t="shared" ca="1" si="1122"/>
        <v>41271</v>
      </c>
      <c r="C4242" s="17">
        <f t="shared" ca="1" si="1123"/>
        <v>5908.35</v>
      </c>
      <c r="D4242" s="42">
        <f t="shared" ca="1" si="1133"/>
        <v>38.25</v>
      </c>
      <c r="E4242" s="15">
        <f t="shared" ca="1" si="1125"/>
        <v>38.25</v>
      </c>
      <c r="F4242" s="15">
        <f t="shared" ca="1" si="1126"/>
        <v>0</v>
      </c>
      <c r="G4242" s="17">
        <f t="shared" ca="1" si="1134"/>
        <v>14.103571428571545</v>
      </c>
      <c r="H4242" s="17">
        <f t="shared" ca="1" si="1135"/>
        <v>14.03571428571435</v>
      </c>
      <c r="I4242" s="17">
        <f t="shared" ca="1" si="1136"/>
        <v>1.004834605597968</v>
      </c>
      <c r="J4242" s="23">
        <f t="shared" ca="1" si="1127"/>
        <v>50.120573676862634</v>
      </c>
      <c r="K4242" s="19" t="str">
        <f t="shared" ca="1" si="1128"/>
        <v/>
      </c>
      <c r="L4242" s="19" t="str">
        <f t="shared" ca="1" si="1129"/>
        <v/>
      </c>
      <c r="M4242" s="9" t="str">
        <f t="shared" ca="1" si="1130"/>
        <v/>
      </c>
      <c r="N4242" s="9" t="str">
        <f t="shared" ca="1" si="1131"/>
        <v/>
      </c>
      <c r="O4242" s="11">
        <f t="shared" ca="1" si="1124"/>
        <v>41271</v>
      </c>
      <c r="P4242" s="31">
        <f t="shared" ca="1" si="1137"/>
        <v>100</v>
      </c>
      <c r="Q4242" s="9">
        <f t="shared" ca="1" si="1132"/>
        <v>0</v>
      </c>
      <c r="R4242" s="34" t="str">
        <f t="shared" ca="1" si="1138"/>
        <v>SELL</v>
      </c>
    </row>
    <row r="4243" spans="1:18" x14ac:dyDescent="0.3">
      <c r="A4243" s="9">
        <v>4240</v>
      </c>
      <c r="B4243" s="11">
        <f t="shared" ca="1" si="1122"/>
        <v>41274</v>
      </c>
      <c r="C4243" s="17">
        <f t="shared" ca="1" si="1123"/>
        <v>5905.1</v>
      </c>
      <c r="D4243" s="42">
        <f t="shared" ca="1" si="1133"/>
        <v>-3.25</v>
      </c>
      <c r="E4243" s="15">
        <f t="shared" ca="1" si="1125"/>
        <v>0</v>
      </c>
      <c r="F4243" s="15">
        <f t="shared" ca="1" si="1126"/>
        <v>-3.25</v>
      </c>
      <c r="G4243" s="17">
        <f t="shared" ca="1" si="1134"/>
        <v>13.996428571428689</v>
      </c>
      <c r="H4243" s="17">
        <f t="shared" ca="1" si="1135"/>
        <v>14.267857142857208</v>
      </c>
      <c r="I4243" s="17">
        <f t="shared" ca="1" si="1136"/>
        <v>0.98097622027534792</v>
      </c>
      <c r="J4243" s="23">
        <f t="shared" ca="1" si="1127"/>
        <v>49.519838261309168</v>
      </c>
      <c r="K4243" s="19" t="str">
        <f t="shared" ca="1" si="1128"/>
        <v/>
      </c>
      <c r="L4243" s="19" t="str">
        <f t="shared" ca="1" si="1129"/>
        <v/>
      </c>
      <c r="M4243" s="9" t="str">
        <f t="shared" ca="1" si="1130"/>
        <v/>
      </c>
      <c r="N4243" s="9" t="str">
        <f t="shared" ca="1" si="1131"/>
        <v/>
      </c>
      <c r="O4243" s="11">
        <f t="shared" ca="1" si="1124"/>
        <v>41274</v>
      </c>
      <c r="P4243" s="31">
        <f t="shared" ca="1" si="1137"/>
        <v>100</v>
      </c>
      <c r="Q4243" s="9">
        <f t="shared" ca="1" si="1132"/>
        <v>0</v>
      </c>
      <c r="R4243" s="34" t="str">
        <f t="shared" ca="1" si="1138"/>
        <v>SELL</v>
      </c>
    </row>
    <row r="4244" spans="1:18" x14ac:dyDescent="0.3">
      <c r="A4244" s="9">
        <v>4241</v>
      </c>
      <c r="B4244" s="11">
        <f t="shared" ca="1" si="1122"/>
        <v>41275</v>
      </c>
      <c r="C4244" s="17">
        <f t="shared" ca="1" si="1123"/>
        <v>5950.85</v>
      </c>
      <c r="D4244" s="42">
        <f t="shared" ca="1" si="1133"/>
        <v>45.75</v>
      </c>
      <c r="E4244" s="15">
        <f t="shared" ca="1" si="1125"/>
        <v>45.75</v>
      </c>
      <c r="F4244" s="15">
        <f t="shared" ca="1" si="1126"/>
        <v>0</v>
      </c>
      <c r="G4244" s="17">
        <f t="shared" ca="1" si="1134"/>
        <v>17.26428571428583</v>
      </c>
      <c r="H4244" s="17">
        <f t="shared" ca="1" si="1135"/>
        <v>13.546428571428676</v>
      </c>
      <c r="I4244" s="17">
        <f t="shared" ca="1" si="1136"/>
        <v>1.2744529396256248</v>
      </c>
      <c r="J4244" s="23">
        <f t="shared" ca="1" si="1127"/>
        <v>56.033383563231681</v>
      </c>
      <c r="K4244" s="19" t="str">
        <f t="shared" ca="1" si="1128"/>
        <v/>
      </c>
      <c r="L4244" s="19" t="str">
        <f t="shared" ca="1" si="1129"/>
        <v/>
      </c>
      <c r="M4244" s="9" t="str">
        <f t="shared" ca="1" si="1130"/>
        <v/>
      </c>
      <c r="N4244" s="9" t="str">
        <f t="shared" ca="1" si="1131"/>
        <v/>
      </c>
      <c r="O4244" s="11">
        <f t="shared" ca="1" si="1124"/>
        <v>41275</v>
      </c>
      <c r="P4244" s="31">
        <f t="shared" ca="1" si="1137"/>
        <v>100</v>
      </c>
      <c r="Q4244" s="9">
        <f t="shared" ca="1" si="1132"/>
        <v>0</v>
      </c>
      <c r="R4244" s="34" t="str">
        <f t="shared" ca="1" si="1138"/>
        <v>SELL</v>
      </c>
    </row>
    <row r="4245" spans="1:18" x14ac:dyDescent="0.3">
      <c r="A4245" s="9">
        <v>4242</v>
      </c>
      <c r="B4245" s="11">
        <f t="shared" ca="1" si="1122"/>
        <v>41276</v>
      </c>
      <c r="C4245" s="17">
        <f t="shared" ca="1" si="1123"/>
        <v>5993.25</v>
      </c>
      <c r="D4245" s="42">
        <f t="shared" ca="1" si="1133"/>
        <v>42.399999999999636</v>
      </c>
      <c r="E4245" s="15">
        <f t="shared" ca="1" si="1125"/>
        <v>42.399999999999636</v>
      </c>
      <c r="F4245" s="15">
        <f t="shared" ca="1" si="1126"/>
        <v>0</v>
      </c>
      <c r="G4245" s="17">
        <f t="shared" ca="1" si="1134"/>
        <v>20.292857142857233</v>
      </c>
      <c r="H4245" s="17">
        <f t="shared" ca="1" si="1135"/>
        <v>12.775000000000091</v>
      </c>
      <c r="I4245" s="17">
        <f t="shared" ca="1" si="1136"/>
        <v>1.5884819681297133</v>
      </c>
      <c r="J4245" s="23">
        <f t="shared" ca="1" si="1127"/>
        <v>61.36731828491191</v>
      </c>
      <c r="K4245" s="19" t="str">
        <f t="shared" ca="1" si="1128"/>
        <v/>
      </c>
      <c r="L4245" s="19" t="str">
        <f t="shared" ca="1" si="1129"/>
        <v/>
      </c>
      <c r="M4245" s="9" t="str">
        <f t="shared" ca="1" si="1130"/>
        <v/>
      </c>
      <c r="N4245" s="9" t="str">
        <f t="shared" ca="1" si="1131"/>
        <v/>
      </c>
      <c r="O4245" s="11">
        <f t="shared" ca="1" si="1124"/>
        <v>41276</v>
      </c>
      <c r="P4245" s="31">
        <f t="shared" ca="1" si="1137"/>
        <v>100</v>
      </c>
      <c r="Q4245" s="9">
        <f t="shared" ca="1" si="1132"/>
        <v>0</v>
      </c>
      <c r="R4245" s="34" t="str">
        <f t="shared" ca="1" si="1138"/>
        <v>SELL</v>
      </c>
    </row>
    <row r="4246" spans="1:18" x14ac:dyDescent="0.3">
      <c r="A4246" s="9">
        <v>4243</v>
      </c>
      <c r="B4246" s="11">
        <f t="shared" ca="1" si="1122"/>
        <v>41277</v>
      </c>
      <c r="C4246" s="17">
        <f t="shared" ca="1" si="1123"/>
        <v>6009.5</v>
      </c>
      <c r="D4246" s="42">
        <f t="shared" ca="1" si="1133"/>
        <v>16.25</v>
      </c>
      <c r="E4246" s="15">
        <f t="shared" ca="1" si="1125"/>
        <v>16.25</v>
      </c>
      <c r="F4246" s="15">
        <f t="shared" ca="1" si="1126"/>
        <v>0</v>
      </c>
      <c r="G4246" s="17">
        <f t="shared" ca="1" si="1134"/>
        <v>21.453571428571518</v>
      </c>
      <c r="H4246" s="17">
        <f t="shared" ca="1" si="1135"/>
        <v>10.167857142857233</v>
      </c>
      <c r="I4246" s="17">
        <f t="shared" ca="1" si="1136"/>
        <v>2.1099402880224698</v>
      </c>
      <c r="J4246" s="23">
        <f t="shared" ca="1" si="1127"/>
        <v>67.845041789021806</v>
      </c>
      <c r="K4246" s="19" t="str">
        <f t="shared" ca="1" si="1128"/>
        <v/>
      </c>
      <c r="L4246" s="19" t="str">
        <f t="shared" ca="1" si="1129"/>
        <v/>
      </c>
      <c r="M4246" s="9" t="str">
        <f t="shared" ca="1" si="1130"/>
        <v/>
      </c>
      <c r="N4246" s="9" t="str">
        <f t="shared" ca="1" si="1131"/>
        <v/>
      </c>
      <c r="O4246" s="11">
        <f t="shared" ca="1" si="1124"/>
        <v>41277</v>
      </c>
      <c r="P4246" s="31">
        <f t="shared" ca="1" si="1137"/>
        <v>100</v>
      </c>
      <c r="Q4246" s="9">
        <f t="shared" ca="1" si="1132"/>
        <v>0</v>
      </c>
      <c r="R4246" s="34" t="str">
        <f t="shared" ca="1" si="1138"/>
        <v>SELL</v>
      </c>
    </row>
    <row r="4247" spans="1:18" x14ac:dyDescent="0.3">
      <c r="A4247" s="9">
        <v>4244</v>
      </c>
      <c r="B4247" s="11">
        <f t="shared" ca="1" si="1122"/>
        <v>41278</v>
      </c>
      <c r="C4247" s="17">
        <f t="shared" ca="1" si="1123"/>
        <v>6016.15</v>
      </c>
      <c r="D4247" s="42">
        <f t="shared" ca="1" si="1133"/>
        <v>6.6499999999996362</v>
      </c>
      <c r="E4247" s="15">
        <f t="shared" ca="1" si="1125"/>
        <v>6.6499999999996362</v>
      </c>
      <c r="F4247" s="15">
        <f t="shared" ca="1" si="1126"/>
        <v>0</v>
      </c>
      <c r="G4247" s="17">
        <f t="shared" ca="1" si="1134"/>
        <v>19.92142857142861</v>
      </c>
      <c r="H4247" s="17">
        <f t="shared" ca="1" si="1135"/>
        <v>10.167857142857233</v>
      </c>
      <c r="I4247" s="17">
        <f t="shared" ca="1" si="1136"/>
        <v>1.9592553565156168</v>
      </c>
      <c r="J4247" s="23">
        <f t="shared" ca="1" si="1127"/>
        <v>66.207715133530996</v>
      </c>
      <c r="K4247" s="19" t="str">
        <f t="shared" ca="1" si="1128"/>
        <v/>
      </c>
      <c r="L4247" s="19" t="str">
        <f t="shared" ca="1" si="1129"/>
        <v/>
      </c>
      <c r="M4247" s="9" t="str">
        <f t="shared" ca="1" si="1130"/>
        <v/>
      </c>
      <c r="N4247" s="9" t="str">
        <f t="shared" ca="1" si="1131"/>
        <v/>
      </c>
      <c r="O4247" s="11">
        <f t="shared" ca="1" si="1124"/>
        <v>41278</v>
      </c>
      <c r="P4247" s="31">
        <f t="shared" ca="1" si="1137"/>
        <v>100</v>
      </c>
      <c r="Q4247" s="9">
        <f t="shared" ca="1" si="1132"/>
        <v>0</v>
      </c>
      <c r="R4247" s="34" t="str">
        <f t="shared" ca="1" si="1138"/>
        <v>SELL</v>
      </c>
    </row>
    <row r="4248" spans="1:18" x14ac:dyDescent="0.3">
      <c r="A4248" s="9">
        <v>4245</v>
      </c>
      <c r="B4248" s="11">
        <f t="shared" ca="1" si="1122"/>
        <v>41281</v>
      </c>
      <c r="C4248" s="17">
        <f t="shared" ca="1" si="1123"/>
        <v>5988.4</v>
      </c>
      <c r="D4248" s="42">
        <f t="shared" ca="1" si="1133"/>
        <v>-27.75</v>
      </c>
      <c r="E4248" s="15">
        <f t="shared" ca="1" si="1125"/>
        <v>0</v>
      </c>
      <c r="F4248" s="15">
        <f t="shared" ca="1" si="1126"/>
        <v>-27.75</v>
      </c>
      <c r="G4248" s="17">
        <f t="shared" ca="1" si="1134"/>
        <v>19.92142857142861</v>
      </c>
      <c r="H4248" s="17">
        <f t="shared" ca="1" si="1135"/>
        <v>10.600000000000039</v>
      </c>
      <c r="I4248" s="17">
        <f t="shared" ca="1" si="1136"/>
        <v>1.8793800539083525</v>
      </c>
      <c r="J4248" s="23">
        <f t="shared" ca="1" si="1127"/>
        <v>65.270301895623646</v>
      </c>
      <c r="K4248" s="19" t="str">
        <f t="shared" ca="1" si="1128"/>
        <v/>
      </c>
      <c r="L4248" s="19" t="str">
        <f t="shared" ca="1" si="1129"/>
        <v/>
      </c>
      <c r="M4248" s="9" t="str">
        <f t="shared" ca="1" si="1130"/>
        <v/>
      </c>
      <c r="N4248" s="9" t="str">
        <f t="shared" ca="1" si="1131"/>
        <v/>
      </c>
      <c r="O4248" s="11">
        <f t="shared" ca="1" si="1124"/>
        <v>41281</v>
      </c>
      <c r="P4248" s="31">
        <f t="shared" ca="1" si="1137"/>
        <v>100</v>
      </c>
      <c r="Q4248" s="9">
        <f t="shared" ca="1" si="1132"/>
        <v>0</v>
      </c>
      <c r="R4248" s="34" t="str">
        <f t="shared" ca="1" si="1138"/>
        <v>SELL</v>
      </c>
    </row>
    <row r="4249" spans="1:18" x14ac:dyDescent="0.3">
      <c r="A4249" s="9">
        <v>4246</v>
      </c>
      <c r="B4249" s="11">
        <f t="shared" ca="1" si="1122"/>
        <v>41282</v>
      </c>
      <c r="C4249" s="17">
        <f t="shared" ca="1" si="1123"/>
        <v>6001.7</v>
      </c>
      <c r="D4249" s="42">
        <f t="shared" ca="1" si="1133"/>
        <v>13.300000000000182</v>
      </c>
      <c r="E4249" s="15">
        <f t="shared" ca="1" si="1125"/>
        <v>13.300000000000182</v>
      </c>
      <c r="F4249" s="15">
        <f t="shared" ca="1" si="1126"/>
        <v>0</v>
      </c>
      <c r="G4249" s="17">
        <f t="shared" ca="1" si="1134"/>
        <v>18.092857142857156</v>
      </c>
      <c r="H4249" s="17">
        <f t="shared" ca="1" si="1135"/>
        <v>10.600000000000039</v>
      </c>
      <c r="I4249" s="17">
        <f t="shared" ca="1" si="1136"/>
        <v>1.7068733153638764</v>
      </c>
      <c r="J4249" s="23">
        <f t="shared" ca="1" si="1127"/>
        <v>63.05700771720182</v>
      </c>
      <c r="K4249" s="19" t="str">
        <f t="shared" ca="1" si="1128"/>
        <v/>
      </c>
      <c r="L4249" s="19" t="str">
        <f t="shared" ca="1" si="1129"/>
        <v/>
      </c>
      <c r="M4249" s="9" t="str">
        <f t="shared" ca="1" si="1130"/>
        <v/>
      </c>
      <c r="N4249" s="9" t="str">
        <f t="shared" ca="1" si="1131"/>
        <v/>
      </c>
      <c r="O4249" s="11">
        <f t="shared" ca="1" si="1124"/>
        <v>41282</v>
      </c>
      <c r="P4249" s="31">
        <f t="shared" ca="1" si="1137"/>
        <v>100</v>
      </c>
      <c r="Q4249" s="9">
        <f t="shared" ca="1" si="1132"/>
        <v>0</v>
      </c>
      <c r="R4249" s="34" t="str">
        <f t="shared" ca="1" si="1138"/>
        <v>SELL</v>
      </c>
    </row>
    <row r="4250" spans="1:18" x14ac:dyDescent="0.3">
      <c r="A4250" s="9">
        <v>4247</v>
      </c>
      <c r="B4250" s="11">
        <f t="shared" ca="1" si="1122"/>
        <v>41283</v>
      </c>
      <c r="C4250" s="17">
        <f t="shared" ca="1" si="1123"/>
        <v>5971.5</v>
      </c>
      <c r="D4250" s="42">
        <f t="shared" ca="1" si="1133"/>
        <v>-30.199999999999818</v>
      </c>
      <c r="E4250" s="15">
        <f t="shared" ca="1" si="1125"/>
        <v>0</v>
      </c>
      <c r="F4250" s="15">
        <f t="shared" ca="1" si="1126"/>
        <v>-30.199999999999818</v>
      </c>
      <c r="G4250" s="17">
        <f t="shared" ca="1" si="1134"/>
        <v>15.75</v>
      </c>
      <c r="H4250" s="17">
        <f t="shared" ca="1" si="1135"/>
        <v>12.757142857142883</v>
      </c>
      <c r="I4250" s="17">
        <f t="shared" ca="1" si="1136"/>
        <v>1.2346024636058206</v>
      </c>
      <c r="J4250" s="23">
        <f t="shared" ca="1" si="1127"/>
        <v>55.24931094963663</v>
      </c>
      <c r="K4250" s="19" t="str">
        <f t="shared" ca="1" si="1128"/>
        <v/>
      </c>
      <c r="L4250" s="19" t="str">
        <f t="shared" ca="1" si="1129"/>
        <v/>
      </c>
      <c r="M4250" s="9" t="str">
        <f t="shared" ca="1" si="1130"/>
        <v/>
      </c>
      <c r="N4250" s="9" t="str">
        <f t="shared" ca="1" si="1131"/>
        <v/>
      </c>
      <c r="O4250" s="11">
        <f t="shared" ca="1" si="1124"/>
        <v>41283</v>
      </c>
      <c r="P4250" s="31">
        <f t="shared" ca="1" si="1137"/>
        <v>100</v>
      </c>
      <c r="Q4250" s="9">
        <f t="shared" ca="1" si="1132"/>
        <v>0</v>
      </c>
      <c r="R4250" s="34" t="str">
        <f t="shared" ca="1" si="1138"/>
        <v>SELL</v>
      </c>
    </row>
    <row r="4251" spans="1:18" x14ac:dyDescent="0.3">
      <c r="A4251" s="9">
        <v>4248</v>
      </c>
      <c r="B4251" s="11">
        <f t="shared" ca="1" si="1122"/>
        <v>41284</v>
      </c>
      <c r="C4251" s="17">
        <f t="shared" ca="1" si="1123"/>
        <v>5968.65</v>
      </c>
      <c r="D4251" s="42">
        <f t="shared" ca="1" si="1133"/>
        <v>-2.8500000000003638</v>
      </c>
      <c r="E4251" s="15">
        <f t="shared" ca="1" si="1125"/>
        <v>0</v>
      </c>
      <c r="F4251" s="15">
        <f t="shared" ca="1" si="1126"/>
        <v>-2.8500000000003638</v>
      </c>
      <c r="G4251" s="17">
        <f t="shared" ca="1" si="1134"/>
        <v>15.75</v>
      </c>
      <c r="H4251" s="17">
        <f t="shared" ca="1" si="1135"/>
        <v>12.017857142857142</v>
      </c>
      <c r="I4251" s="17">
        <f t="shared" ca="1" si="1136"/>
        <v>1.3105497771173849</v>
      </c>
      <c r="J4251" s="23">
        <f t="shared" ca="1" si="1127"/>
        <v>56.720257234726681</v>
      </c>
      <c r="K4251" s="19" t="str">
        <f t="shared" ca="1" si="1128"/>
        <v/>
      </c>
      <c r="L4251" s="19" t="str">
        <f t="shared" ca="1" si="1129"/>
        <v/>
      </c>
      <c r="M4251" s="9" t="str">
        <f t="shared" ca="1" si="1130"/>
        <v/>
      </c>
      <c r="N4251" s="9" t="str">
        <f t="shared" ca="1" si="1131"/>
        <v/>
      </c>
      <c r="O4251" s="11">
        <f t="shared" ca="1" si="1124"/>
        <v>41284</v>
      </c>
      <c r="P4251" s="31">
        <f t="shared" ca="1" si="1137"/>
        <v>100</v>
      </c>
      <c r="Q4251" s="9">
        <f t="shared" ca="1" si="1132"/>
        <v>0</v>
      </c>
      <c r="R4251" s="34" t="str">
        <f t="shared" ca="1" si="1138"/>
        <v>SELL</v>
      </c>
    </row>
    <row r="4252" spans="1:18" x14ac:dyDescent="0.3">
      <c r="A4252" s="9">
        <v>4249</v>
      </c>
      <c r="B4252" s="11">
        <f t="shared" ca="1" si="1122"/>
        <v>41285</v>
      </c>
      <c r="C4252" s="17">
        <f t="shared" ca="1" si="1123"/>
        <v>5951.3</v>
      </c>
      <c r="D4252" s="42">
        <f t="shared" ca="1" si="1133"/>
        <v>-17.349999999999454</v>
      </c>
      <c r="E4252" s="15">
        <f t="shared" ca="1" si="1125"/>
        <v>0</v>
      </c>
      <c r="F4252" s="15">
        <f t="shared" ca="1" si="1126"/>
        <v>-17.349999999999454</v>
      </c>
      <c r="G4252" s="17">
        <f t="shared" ca="1" si="1134"/>
        <v>15.75</v>
      </c>
      <c r="H4252" s="17">
        <f t="shared" ca="1" si="1135"/>
        <v>8.3499999999999748</v>
      </c>
      <c r="I4252" s="17">
        <f t="shared" ca="1" si="1136"/>
        <v>1.8862275449101853</v>
      </c>
      <c r="J4252" s="23">
        <f t="shared" ca="1" si="1127"/>
        <v>65.352697095435758</v>
      </c>
      <c r="K4252" s="19" t="str">
        <f t="shared" ca="1" si="1128"/>
        <v/>
      </c>
      <c r="L4252" s="19" t="str">
        <f t="shared" ca="1" si="1129"/>
        <v/>
      </c>
      <c r="M4252" s="9" t="str">
        <f t="shared" ca="1" si="1130"/>
        <v/>
      </c>
      <c r="N4252" s="9" t="str">
        <f t="shared" ca="1" si="1131"/>
        <v/>
      </c>
      <c r="O4252" s="11">
        <f t="shared" ca="1" si="1124"/>
        <v>41285</v>
      </c>
      <c r="P4252" s="31">
        <f t="shared" ca="1" si="1137"/>
        <v>100</v>
      </c>
      <c r="Q4252" s="9">
        <f t="shared" ca="1" si="1132"/>
        <v>0</v>
      </c>
      <c r="R4252" s="34" t="str">
        <f t="shared" ca="1" si="1138"/>
        <v>SELL</v>
      </c>
    </row>
    <row r="4253" spans="1:18" x14ac:dyDescent="0.3">
      <c r="A4253" s="9">
        <v>4250</v>
      </c>
      <c r="B4253" s="11">
        <f t="shared" ca="1" si="1122"/>
        <v>41288</v>
      </c>
      <c r="C4253" s="17">
        <f t="shared" ca="1" si="1123"/>
        <v>6024.05</v>
      </c>
      <c r="D4253" s="42">
        <f t="shared" ca="1" si="1133"/>
        <v>72.75</v>
      </c>
      <c r="E4253" s="15">
        <f t="shared" ca="1" si="1125"/>
        <v>72.75</v>
      </c>
      <c r="F4253" s="15">
        <f t="shared" ca="1" si="1126"/>
        <v>0</v>
      </c>
      <c r="G4253" s="17">
        <f t="shared" ca="1" si="1134"/>
        <v>20.371428571428559</v>
      </c>
      <c r="H4253" s="17">
        <f t="shared" ca="1" si="1135"/>
        <v>8.3499999999999748</v>
      </c>
      <c r="I4253" s="17">
        <f t="shared" ca="1" si="1136"/>
        <v>2.4396920444824697</v>
      </c>
      <c r="J4253" s="23">
        <f t="shared" ca="1" si="1127"/>
        <v>70.927629942800351</v>
      </c>
      <c r="K4253" s="19" t="str">
        <f t="shared" ca="1" si="1128"/>
        <v>SELL</v>
      </c>
      <c r="L4253" s="19" t="str">
        <f t="shared" ca="1" si="1129"/>
        <v/>
      </c>
      <c r="M4253" s="9" t="str">
        <f t="shared" ca="1" si="1130"/>
        <v/>
      </c>
      <c r="N4253" s="9" t="str">
        <f t="shared" ca="1" si="1131"/>
        <v/>
      </c>
      <c r="O4253" s="11">
        <f t="shared" ca="1" si="1124"/>
        <v>41288</v>
      </c>
      <c r="P4253" s="31">
        <f t="shared" ca="1" si="1137"/>
        <v>100</v>
      </c>
      <c r="Q4253" s="9">
        <f t="shared" ca="1" si="1132"/>
        <v>0</v>
      </c>
      <c r="R4253" s="34" t="str">
        <f t="shared" ca="1" si="1138"/>
        <v>SELL</v>
      </c>
    </row>
    <row r="4254" spans="1:18" x14ac:dyDescent="0.3">
      <c r="A4254" s="9">
        <v>4251</v>
      </c>
      <c r="B4254" s="11">
        <f t="shared" ca="1" si="1122"/>
        <v>41289</v>
      </c>
      <c r="C4254" s="17">
        <f t="shared" ca="1" si="1123"/>
        <v>6056.6</v>
      </c>
      <c r="D4254" s="42">
        <f t="shared" ca="1" si="1133"/>
        <v>32.550000000000182</v>
      </c>
      <c r="E4254" s="15">
        <f t="shared" ca="1" si="1125"/>
        <v>32.550000000000182</v>
      </c>
      <c r="F4254" s="15">
        <f t="shared" ca="1" si="1126"/>
        <v>0</v>
      </c>
      <c r="G4254" s="17">
        <f t="shared" ca="1" si="1134"/>
        <v>19.135714285714261</v>
      </c>
      <c r="H4254" s="17">
        <f t="shared" ca="1" si="1135"/>
        <v>8.3499999999999748</v>
      </c>
      <c r="I4254" s="17">
        <f t="shared" ca="1" si="1136"/>
        <v>2.2917023096663853</v>
      </c>
      <c r="J4254" s="23">
        <f t="shared" ca="1" si="1127"/>
        <v>69.620582120582156</v>
      </c>
      <c r="K4254" s="19" t="str">
        <f t="shared" ca="1" si="1128"/>
        <v/>
      </c>
      <c r="L4254" s="19" t="str">
        <f t="shared" ca="1" si="1129"/>
        <v/>
      </c>
      <c r="M4254" s="9" t="str">
        <f t="shared" ca="1" si="1130"/>
        <v/>
      </c>
      <c r="N4254" s="9" t="str">
        <f t="shared" ca="1" si="1131"/>
        <v/>
      </c>
      <c r="O4254" s="11">
        <f t="shared" ca="1" si="1124"/>
        <v>41289</v>
      </c>
      <c r="P4254" s="31">
        <f t="shared" ca="1" si="1137"/>
        <v>100</v>
      </c>
      <c r="Q4254" s="9">
        <f t="shared" ca="1" si="1132"/>
        <v>0</v>
      </c>
      <c r="R4254" s="34" t="str">
        <f t="shared" ca="1" si="1138"/>
        <v>SELL</v>
      </c>
    </row>
    <row r="4255" spans="1:18" x14ac:dyDescent="0.3">
      <c r="A4255" s="9">
        <v>4252</v>
      </c>
      <c r="B4255" s="11">
        <f t="shared" ca="1" si="1122"/>
        <v>41290</v>
      </c>
      <c r="C4255" s="17">
        <f t="shared" ca="1" si="1123"/>
        <v>6001.85</v>
      </c>
      <c r="D4255" s="42">
        <f t="shared" ca="1" si="1133"/>
        <v>-54.75</v>
      </c>
      <c r="E4255" s="15">
        <f t="shared" ca="1" si="1125"/>
        <v>0</v>
      </c>
      <c r="F4255" s="15">
        <f t="shared" ca="1" si="1126"/>
        <v>-54.75</v>
      </c>
      <c r="G4255" s="17">
        <f t="shared" ca="1" si="1134"/>
        <v>19.135714285714261</v>
      </c>
      <c r="H4255" s="17">
        <f t="shared" ca="1" si="1135"/>
        <v>9.7249999999999748</v>
      </c>
      <c r="I4255" s="17">
        <f t="shared" ca="1" si="1136"/>
        <v>1.9676827029012145</v>
      </c>
      <c r="J4255" s="23">
        <f t="shared" ca="1" si="1127"/>
        <v>66.30367528771194</v>
      </c>
      <c r="K4255" s="19" t="str">
        <f t="shared" ca="1" si="1128"/>
        <v/>
      </c>
      <c r="L4255" s="19" t="str">
        <f t="shared" ca="1" si="1129"/>
        <v/>
      </c>
      <c r="M4255" s="9" t="str">
        <f t="shared" ca="1" si="1130"/>
        <v/>
      </c>
      <c r="N4255" s="9" t="str">
        <f t="shared" ca="1" si="1131"/>
        <v/>
      </c>
      <c r="O4255" s="11">
        <f t="shared" ca="1" si="1124"/>
        <v>41290</v>
      </c>
      <c r="P4255" s="31">
        <f t="shared" ca="1" si="1137"/>
        <v>100</v>
      </c>
      <c r="Q4255" s="9">
        <f t="shared" ca="1" si="1132"/>
        <v>0</v>
      </c>
      <c r="R4255" s="34" t="str">
        <f t="shared" ca="1" si="1138"/>
        <v>SELL</v>
      </c>
    </row>
    <row r="4256" spans="1:18" x14ac:dyDescent="0.3">
      <c r="A4256" s="9">
        <v>4253</v>
      </c>
      <c r="B4256" s="11">
        <f t="shared" ca="1" si="1122"/>
        <v>41291</v>
      </c>
      <c r="C4256" s="17">
        <f t="shared" ca="1" si="1123"/>
        <v>6039.2</v>
      </c>
      <c r="D4256" s="42">
        <f t="shared" ca="1" si="1133"/>
        <v>37.349999999999454</v>
      </c>
      <c r="E4256" s="15">
        <f t="shared" ca="1" si="1125"/>
        <v>37.349999999999454</v>
      </c>
      <c r="F4256" s="15">
        <f t="shared" ca="1" si="1126"/>
        <v>0</v>
      </c>
      <c r="G4256" s="17">
        <f t="shared" ca="1" si="1134"/>
        <v>19.071428571428505</v>
      </c>
      <c r="H4256" s="17">
        <f t="shared" ca="1" si="1135"/>
        <v>9.7249999999999748</v>
      </c>
      <c r="I4256" s="17">
        <f t="shared" ca="1" si="1136"/>
        <v>1.9610723466764581</v>
      </c>
      <c r="J4256" s="23">
        <f t="shared" ca="1" si="1127"/>
        <v>66.228450948778345</v>
      </c>
      <c r="K4256" s="19" t="str">
        <f t="shared" ca="1" si="1128"/>
        <v/>
      </c>
      <c r="L4256" s="19" t="str">
        <f t="shared" ca="1" si="1129"/>
        <v/>
      </c>
      <c r="M4256" s="9" t="str">
        <f t="shared" ca="1" si="1130"/>
        <v/>
      </c>
      <c r="N4256" s="9" t="str">
        <f t="shared" ca="1" si="1131"/>
        <v/>
      </c>
      <c r="O4256" s="11">
        <f t="shared" ca="1" si="1124"/>
        <v>41291</v>
      </c>
      <c r="P4256" s="31">
        <f t="shared" ca="1" si="1137"/>
        <v>100</v>
      </c>
      <c r="Q4256" s="9">
        <f t="shared" ca="1" si="1132"/>
        <v>0</v>
      </c>
      <c r="R4256" s="34" t="str">
        <f t="shared" ca="1" si="1138"/>
        <v>SELL</v>
      </c>
    </row>
    <row r="4257" spans="1:18" x14ac:dyDescent="0.3">
      <c r="A4257" s="9">
        <v>4254</v>
      </c>
      <c r="B4257" s="11">
        <f t="shared" ca="1" si="1122"/>
        <v>41292</v>
      </c>
      <c r="C4257" s="17">
        <f t="shared" ca="1" si="1123"/>
        <v>6064.4</v>
      </c>
      <c r="D4257" s="42">
        <f t="shared" ca="1" si="1133"/>
        <v>25.199999999999818</v>
      </c>
      <c r="E4257" s="15">
        <f t="shared" ca="1" si="1125"/>
        <v>25.199999999999818</v>
      </c>
      <c r="F4257" s="15">
        <f t="shared" ca="1" si="1126"/>
        <v>0</v>
      </c>
      <c r="G4257" s="17">
        <f t="shared" ca="1" si="1134"/>
        <v>20.871428571428492</v>
      </c>
      <c r="H4257" s="17">
        <f t="shared" ca="1" si="1135"/>
        <v>9.4928571428571171</v>
      </c>
      <c r="I4257" s="17">
        <f t="shared" ca="1" si="1136"/>
        <v>2.1986455981941284</v>
      </c>
      <c r="J4257" s="23">
        <f t="shared" ca="1" si="1127"/>
        <v>68.736767819336606</v>
      </c>
      <c r="K4257" s="19" t="str">
        <f t="shared" ca="1" si="1128"/>
        <v/>
      </c>
      <c r="L4257" s="19" t="str">
        <f t="shared" ca="1" si="1129"/>
        <v/>
      </c>
      <c r="M4257" s="9" t="str">
        <f t="shared" ca="1" si="1130"/>
        <v/>
      </c>
      <c r="N4257" s="9" t="str">
        <f t="shared" ca="1" si="1131"/>
        <v/>
      </c>
      <c r="O4257" s="11">
        <f t="shared" ca="1" si="1124"/>
        <v>41292</v>
      </c>
      <c r="P4257" s="31">
        <f t="shared" ca="1" si="1137"/>
        <v>100</v>
      </c>
      <c r="Q4257" s="9">
        <f t="shared" ca="1" si="1132"/>
        <v>0</v>
      </c>
      <c r="R4257" s="34" t="str">
        <f t="shared" ca="1" si="1138"/>
        <v>SELL</v>
      </c>
    </row>
    <row r="4258" spans="1:18" x14ac:dyDescent="0.3">
      <c r="A4258" s="9">
        <v>4255</v>
      </c>
      <c r="B4258" s="11">
        <f t="shared" ca="1" si="1122"/>
        <v>41295</v>
      </c>
      <c r="C4258" s="17">
        <f t="shared" ca="1" si="1123"/>
        <v>6082.3</v>
      </c>
      <c r="D4258" s="42">
        <f t="shared" ca="1" si="1133"/>
        <v>17.900000000000546</v>
      </c>
      <c r="E4258" s="15">
        <f t="shared" ca="1" si="1125"/>
        <v>17.900000000000546</v>
      </c>
      <c r="F4258" s="15">
        <f t="shared" ca="1" si="1126"/>
        <v>0</v>
      </c>
      <c r="G4258" s="17">
        <f t="shared" ca="1" si="1134"/>
        <v>18.882142857142817</v>
      </c>
      <c r="H4258" s="17">
        <f t="shared" ca="1" si="1135"/>
        <v>9.4928571428571171</v>
      </c>
      <c r="I4258" s="17">
        <f t="shared" ca="1" si="1136"/>
        <v>1.9890895410082781</v>
      </c>
      <c r="J4258" s="23">
        <f t="shared" ca="1" si="1127"/>
        <v>66.544996853366911</v>
      </c>
      <c r="K4258" s="19" t="str">
        <f t="shared" ca="1" si="1128"/>
        <v/>
      </c>
      <c r="L4258" s="19" t="str">
        <f t="shared" ca="1" si="1129"/>
        <v/>
      </c>
      <c r="M4258" s="9" t="str">
        <f t="shared" ca="1" si="1130"/>
        <v/>
      </c>
      <c r="N4258" s="9" t="str">
        <f t="shared" ca="1" si="1131"/>
        <v/>
      </c>
      <c r="O4258" s="11">
        <f t="shared" ca="1" si="1124"/>
        <v>41295</v>
      </c>
      <c r="P4258" s="31">
        <f t="shared" ca="1" si="1137"/>
        <v>100</v>
      </c>
      <c r="Q4258" s="9">
        <f t="shared" ca="1" si="1132"/>
        <v>0</v>
      </c>
      <c r="R4258" s="34" t="str">
        <f t="shared" ca="1" si="1138"/>
        <v>SELL</v>
      </c>
    </row>
    <row r="4259" spans="1:18" x14ac:dyDescent="0.3">
      <c r="A4259" s="9">
        <v>4256</v>
      </c>
      <c r="B4259" s="11">
        <f t="shared" ca="1" si="1122"/>
        <v>41296</v>
      </c>
      <c r="C4259" s="17">
        <f t="shared" ca="1" si="1123"/>
        <v>6048.5</v>
      </c>
      <c r="D4259" s="42">
        <f t="shared" ca="1" si="1133"/>
        <v>-33.800000000000182</v>
      </c>
      <c r="E4259" s="15">
        <f t="shared" ca="1" si="1125"/>
        <v>0</v>
      </c>
      <c r="F4259" s="15">
        <f t="shared" ca="1" si="1126"/>
        <v>-33.800000000000182</v>
      </c>
      <c r="G4259" s="17">
        <f t="shared" ca="1" si="1134"/>
        <v>15.853571428571415</v>
      </c>
      <c r="H4259" s="17">
        <f t="shared" ca="1" si="1135"/>
        <v>11.907142857142844</v>
      </c>
      <c r="I4259" s="17">
        <f t="shared" ca="1" si="1136"/>
        <v>1.3314337132573488</v>
      </c>
      <c r="J4259" s="23">
        <f t="shared" ca="1" si="1127"/>
        <v>57.107937733178957</v>
      </c>
      <c r="K4259" s="19" t="str">
        <f t="shared" ca="1" si="1128"/>
        <v/>
      </c>
      <c r="L4259" s="19" t="str">
        <f t="shared" ca="1" si="1129"/>
        <v/>
      </c>
      <c r="M4259" s="9" t="str">
        <f t="shared" ca="1" si="1130"/>
        <v/>
      </c>
      <c r="N4259" s="9" t="str">
        <f t="shared" ca="1" si="1131"/>
        <v/>
      </c>
      <c r="O4259" s="11">
        <f t="shared" ca="1" si="1124"/>
        <v>41296</v>
      </c>
      <c r="P4259" s="31">
        <f t="shared" ca="1" si="1137"/>
        <v>100</v>
      </c>
      <c r="Q4259" s="9">
        <f t="shared" ca="1" si="1132"/>
        <v>0</v>
      </c>
      <c r="R4259" s="34" t="str">
        <f t="shared" ca="1" si="1138"/>
        <v>SELL</v>
      </c>
    </row>
    <row r="4260" spans="1:18" x14ac:dyDescent="0.3">
      <c r="A4260" s="9">
        <v>4257</v>
      </c>
      <c r="B4260" s="11">
        <f t="shared" ca="1" si="1122"/>
        <v>41297</v>
      </c>
      <c r="C4260" s="17">
        <f t="shared" ca="1" si="1123"/>
        <v>6054.3</v>
      </c>
      <c r="D4260" s="42">
        <f t="shared" ca="1" si="1133"/>
        <v>5.8000000000001819</v>
      </c>
      <c r="E4260" s="15">
        <f t="shared" ca="1" si="1125"/>
        <v>5.8000000000001819</v>
      </c>
      <c r="F4260" s="15">
        <f t="shared" ca="1" si="1126"/>
        <v>0</v>
      </c>
      <c r="G4260" s="17">
        <f t="shared" ca="1" si="1134"/>
        <v>15.107142857142858</v>
      </c>
      <c r="H4260" s="17">
        <f t="shared" ca="1" si="1135"/>
        <v>11.907142857142844</v>
      </c>
      <c r="I4260" s="17">
        <f t="shared" ca="1" si="1136"/>
        <v>1.2687462507498515</v>
      </c>
      <c r="J4260" s="23">
        <f t="shared" ca="1" si="1127"/>
        <v>55.922792173453225</v>
      </c>
      <c r="K4260" s="19" t="str">
        <f t="shared" ca="1" si="1128"/>
        <v/>
      </c>
      <c r="L4260" s="19" t="str">
        <f t="shared" ca="1" si="1129"/>
        <v/>
      </c>
      <c r="M4260" s="9" t="str">
        <f t="shared" ca="1" si="1130"/>
        <v/>
      </c>
      <c r="N4260" s="9" t="str">
        <f t="shared" ca="1" si="1131"/>
        <v/>
      </c>
      <c r="O4260" s="11">
        <f t="shared" ca="1" si="1124"/>
        <v>41297</v>
      </c>
      <c r="P4260" s="31">
        <f t="shared" ca="1" si="1137"/>
        <v>100</v>
      </c>
      <c r="Q4260" s="9">
        <f t="shared" ca="1" si="1132"/>
        <v>0</v>
      </c>
      <c r="R4260" s="34" t="str">
        <f t="shared" ca="1" si="1138"/>
        <v>SELL</v>
      </c>
    </row>
    <row r="4261" spans="1:18" x14ac:dyDescent="0.3">
      <c r="A4261" s="9">
        <v>4258</v>
      </c>
      <c r="B4261" s="11">
        <f t="shared" ca="1" si="1122"/>
        <v>41298</v>
      </c>
      <c r="C4261" s="17">
        <f t="shared" ca="1" si="1123"/>
        <v>6019.35</v>
      </c>
      <c r="D4261" s="42">
        <f t="shared" ca="1" si="1133"/>
        <v>-34.949999999999818</v>
      </c>
      <c r="E4261" s="15">
        <f t="shared" ca="1" si="1125"/>
        <v>0</v>
      </c>
      <c r="F4261" s="15">
        <f t="shared" ca="1" si="1126"/>
        <v>-34.949999999999818</v>
      </c>
      <c r="G4261" s="17">
        <f t="shared" ca="1" si="1134"/>
        <v>14.632142857142883</v>
      </c>
      <c r="H4261" s="17">
        <f t="shared" ca="1" si="1135"/>
        <v>14.403571428571402</v>
      </c>
      <c r="I4261" s="17">
        <f t="shared" ca="1" si="1136"/>
        <v>1.0158690800892674</v>
      </c>
      <c r="J4261" s="23">
        <f t="shared" ca="1" si="1127"/>
        <v>50.393603936039447</v>
      </c>
      <c r="K4261" s="19" t="str">
        <f t="shared" ca="1" si="1128"/>
        <v/>
      </c>
      <c r="L4261" s="19" t="str">
        <f t="shared" ca="1" si="1129"/>
        <v/>
      </c>
      <c r="M4261" s="9" t="str">
        <f t="shared" ca="1" si="1130"/>
        <v/>
      </c>
      <c r="N4261" s="9" t="str">
        <f t="shared" ca="1" si="1131"/>
        <v/>
      </c>
      <c r="O4261" s="11">
        <f t="shared" ca="1" si="1124"/>
        <v>41298</v>
      </c>
      <c r="P4261" s="31">
        <f t="shared" ca="1" si="1137"/>
        <v>100</v>
      </c>
      <c r="Q4261" s="9">
        <f t="shared" ca="1" si="1132"/>
        <v>0</v>
      </c>
      <c r="R4261" s="34" t="str">
        <f t="shared" ca="1" si="1138"/>
        <v>SELL</v>
      </c>
    </row>
    <row r="4262" spans="1:18" x14ac:dyDescent="0.3">
      <c r="A4262" s="9">
        <v>4259</v>
      </c>
      <c r="B4262" s="11">
        <f t="shared" ca="1" si="1122"/>
        <v>41299</v>
      </c>
      <c r="C4262" s="17">
        <f t="shared" ca="1" si="1123"/>
        <v>6074.65</v>
      </c>
      <c r="D4262" s="42">
        <f t="shared" ca="1" si="1133"/>
        <v>55.299999999999272</v>
      </c>
      <c r="E4262" s="15">
        <f t="shared" ca="1" si="1125"/>
        <v>55.299999999999272</v>
      </c>
      <c r="F4262" s="15">
        <f t="shared" ca="1" si="1126"/>
        <v>0</v>
      </c>
      <c r="G4262" s="17">
        <f t="shared" ca="1" si="1134"/>
        <v>18.582142857142831</v>
      </c>
      <c r="H4262" s="17">
        <f t="shared" ca="1" si="1135"/>
        <v>12.421428571428546</v>
      </c>
      <c r="I4262" s="17">
        <f t="shared" ca="1" si="1136"/>
        <v>1.4959746981023585</v>
      </c>
      <c r="J4262" s="23">
        <f t="shared" ca="1" si="1127"/>
        <v>59.935491302845307</v>
      </c>
      <c r="K4262" s="19" t="str">
        <f t="shared" ca="1" si="1128"/>
        <v/>
      </c>
      <c r="L4262" s="19" t="str">
        <f t="shared" ca="1" si="1129"/>
        <v/>
      </c>
      <c r="M4262" s="9" t="str">
        <f t="shared" ca="1" si="1130"/>
        <v/>
      </c>
      <c r="N4262" s="9" t="str">
        <f t="shared" ca="1" si="1131"/>
        <v/>
      </c>
      <c r="O4262" s="11">
        <f t="shared" ca="1" si="1124"/>
        <v>41299</v>
      </c>
      <c r="P4262" s="31">
        <f t="shared" ca="1" si="1137"/>
        <v>100</v>
      </c>
      <c r="Q4262" s="9">
        <f t="shared" ca="1" si="1132"/>
        <v>0</v>
      </c>
      <c r="R4262" s="34" t="str">
        <f t="shared" ca="1" si="1138"/>
        <v>SELL</v>
      </c>
    </row>
    <row r="4263" spans="1:18" x14ac:dyDescent="0.3">
      <c r="A4263" s="9">
        <v>4260</v>
      </c>
      <c r="B4263" s="11">
        <f t="shared" ca="1" si="1122"/>
        <v>41302</v>
      </c>
      <c r="C4263" s="17">
        <f t="shared" ca="1" si="1123"/>
        <v>6074.8</v>
      </c>
      <c r="D4263" s="42">
        <f t="shared" ca="1" si="1133"/>
        <v>0.1500000000005457</v>
      </c>
      <c r="E4263" s="15">
        <f t="shared" ca="1" si="1125"/>
        <v>0.1500000000005457</v>
      </c>
      <c r="F4263" s="15">
        <f t="shared" ca="1" si="1126"/>
        <v>0</v>
      </c>
      <c r="G4263" s="17">
        <f t="shared" ca="1" si="1134"/>
        <v>17.642857142857142</v>
      </c>
      <c r="H4263" s="17">
        <f t="shared" ca="1" si="1135"/>
        <v>12.421428571428546</v>
      </c>
      <c r="I4263" s="17">
        <f t="shared" ca="1" si="1136"/>
        <v>1.4203565267395084</v>
      </c>
      <c r="J4263" s="23">
        <f t="shared" ca="1" si="1127"/>
        <v>58.68377286766458</v>
      </c>
      <c r="K4263" s="19" t="str">
        <f t="shared" ca="1" si="1128"/>
        <v/>
      </c>
      <c r="L4263" s="19" t="str">
        <f t="shared" ca="1" si="1129"/>
        <v/>
      </c>
      <c r="M4263" s="9" t="str">
        <f t="shared" ca="1" si="1130"/>
        <v/>
      </c>
      <c r="N4263" s="9" t="str">
        <f t="shared" ca="1" si="1131"/>
        <v/>
      </c>
      <c r="O4263" s="11">
        <f t="shared" ca="1" si="1124"/>
        <v>41302</v>
      </c>
      <c r="P4263" s="31">
        <f t="shared" ca="1" si="1137"/>
        <v>100</v>
      </c>
      <c r="Q4263" s="9">
        <f t="shared" ca="1" si="1132"/>
        <v>0</v>
      </c>
      <c r="R4263" s="34" t="str">
        <f t="shared" ca="1" si="1138"/>
        <v>SELL</v>
      </c>
    </row>
    <row r="4264" spans="1:18" x14ac:dyDescent="0.3">
      <c r="A4264" s="9">
        <v>4261</v>
      </c>
      <c r="B4264" s="11">
        <f t="shared" ca="1" si="1122"/>
        <v>41303</v>
      </c>
      <c r="C4264" s="17">
        <f t="shared" ca="1" si="1123"/>
        <v>6049.9</v>
      </c>
      <c r="D4264" s="42">
        <f t="shared" ca="1" si="1133"/>
        <v>-24.900000000000546</v>
      </c>
      <c r="E4264" s="15">
        <f t="shared" ca="1" si="1125"/>
        <v>0</v>
      </c>
      <c r="F4264" s="15">
        <f t="shared" ca="1" si="1126"/>
        <v>-24.900000000000546</v>
      </c>
      <c r="G4264" s="17">
        <f t="shared" ca="1" si="1134"/>
        <v>17.642857142857142</v>
      </c>
      <c r="H4264" s="17">
        <f t="shared" ca="1" si="1135"/>
        <v>12.042857142857169</v>
      </c>
      <c r="I4264" s="17">
        <f t="shared" ca="1" si="1136"/>
        <v>1.4650059311980987</v>
      </c>
      <c r="J4264" s="23">
        <f t="shared" ca="1" si="1127"/>
        <v>59.432146294513899</v>
      </c>
      <c r="K4264" s="19" t="str">
        <f t="shared" ca="1" si="1128"/>
        <v/>
      </c>
      <c r="L4264" s="19" t="str">
        <f t="shared" ca="1" si="1129"/>
        <v/>
      </c>
      <c r="M4264" s="9" t="str">
        <f t="shared" ca="1" si="1130"/>
        <v/>
      </c>
      <c r="N4264" s="9" t="str">
        <f t="shared" ca="1" si="1131"/>
        <v/>
      </c>
      <c r="O4264" s="11">
        <f t="shared" ca="1" si="1124"/>
        <v>41303</v>
      </c>
      <c r="P4264" s="31">
        <f t="shared" ca="1" si="1137"/>
        <v>100</v>
      </c>
      <c r="Q4264" s="9">
        <f t="shared" ca="1" si="1132"/>
        <v>0</v>
      </c>
      <c r="R4264" s="34" t="str">
        <f t="shared" ca="1" si="1138"/>
        <v>SELL</v>
      </c>
    </row>
    <row r="4265" spans="1:18" x14ac:dyDescent="0.3">
      <c r="A4265" s="9">
        <v>4262</v>
      </c>
      <c r="B4265" s="11">
        <f t="shared" ca="1" si="1122"/>
        <v>41304</v>
      </c>
      <c r="C4265" s="17">
        <f t="shared" ca="1" si="1123"/>
        <v>6055.75</v>
      </c>
      <c r="D4265" s="42">
        <f t="shared" ca="1" si="1133"/>
        <v>5.8500000000003638</v>
      </c>
      <c r="E4265" s="15">
        <f t="shared" ca="1" si="1125"/>
        <v>5.8500000000003638</v>
      </c>
      <c r="F4265" s="15">
        <f t="shared" ca="1" si="1126"/>
        <v>0</v>
      </c>
      <c r="G4265" s="17">
        <f t="shared" ca="1" si="1134"/>
        <v>18.060714285714312</v>
      </c>
      <c r="H4265" s="17">
        <f t="shared" ca="1" si="1135"/>
        <v>11.839285714285714</v>
      </c>
      <c r="I4265" s="17">
        <f t="shared" ca="1" si="1136"/>
        <v>1.5254901960784337</v>
      </c>
      <c r="J4265" s="23">
        <f t="shared" ca="1" si="1127"/>
        <v>60.403726708074572</v>
      </c>
      <c r="K4265" s="19" t="str">
        <f t="shared" ca="1" si="1128"/>
        <v/>
      </c>
      <c r="L4265" s="19" t="str">
        <f t="shared" ca="1" si="1129"/>
        <v/>
      </c>
      <c r="M4265" s="9" t="str">
        <f t="shared" ca="1" si="1130"/>
        <v/>
      </c>
      <c r="N4265" s="9" t="str">
        <f t="shared" ca="1" si="1131"/>
        <v/>
      </c>
      <c r="O4265" s="11">
        <f t="shared" ca="1" si="1124"/>
        <v>41304</v>
      </c>
      <c r="P4265" s="31">
        <f t="shared" ca="1" si="1137"/>
        <v>100</v>
      </c>
      <c r="Q4265" s="9">
        <f t="shared" ca="1" si="1132"/>
        <v>0</v>
      </c>
      <c r="R4265" s="34" t="str">
        <f t="shared" ca="1" si="1138"/>
        <v>SELL</v>
      </c>
    </row>
    <row r="4266" spans="1:18" x14ac:dyDescent="0.3">
      <c r="A4266" s="9">
        <v>4263</v>
      </c>
      <c r="B4266" s="11">
        <f t="shared" ca="1" si="1122"/>
        <v>41305</v>
      </c>
      <c r="C4266" s="17">
        <f t="shared" ca="1" si="1123"/>
        <v>6034.75</v>
      </c>
      <c r="D4266" s="42">
        <f t="shared" ca="1" si="1133"/>
        <v>-21</v>
      </c>
      <c r="E4266" s="15">
        <f t="shared" ca="1" si="1125"/>
        <v>0</v>
      </c>
      <c r="F4266" s="15">
        <f t="shared" ca="1" si="1126"/>
        <v>-21</v>
      </c>
      <c r="G4266" s="17">
        <f t="shared" ca="1" si="1134"/>
        <v>18.060714285714312</v>
      </c>
      <c r="H4266" s="17">
        <f t="shared" ca="1" si="1135"/>
        <v>12.100000000000039</v>
      </c>
      <c r="I4266" s="17">
        <f t="shared" ca="1" si="1136"/>
        <v>1.4926210153482855</v>
      </c>
      <c r="J4266" s="23">
        <f t="shared" ca="1" si="1127"/>
        <v>59.881586737714585</v>
      </c>
      <c r="K4266" s="19" t="str">
        <f t="shared" ca="1" si="1128"/>
        <v/>
      </c>
      <c r="L4266" s="19" t="str">
        <f t="shared" ca="1" si="1129"/>
        <v/>
      </c>
      <c r="M4266" s="9" t="str">
        <f t="shared" ca="1" si="1130"/>
        <v/>
      </c>
      <c r="N4266" s="9" t="str">
        <f t="shared" ca="1" si="1131"/>
        <v/>
      </c>
      <c r="O4266" s="11">
        <f t="shared" ca="1" si="1124"/>
        <v>41305</v>
      </c>
      <c r="P4266" s="31">
        <f t="shared" ca="1" si="1137"/>
        <v>100</v>
      </c>
      <c r="Q4266" s="9">
        <f t="shared" ca="1" si="1132"/>
        <v>0</v>
      </c>
      <c r="R4266" s="34" t="str">
        <f t="shared" ca="1" si="1138"/>
        <v>SELL</v>
      </c>
    </row>
    <row r="4267" spans="1:18" x14ac:dyDescent="0.3">
      <c r="A4267" s="9">
        <v>4264</v>
      </c>
      <c r="B4267" s="11">
        <f t="shared" ca="1" si="1122"/>
        <v>41306</v>
      </c>
      <c r="C4267" s="17">
        <f t="shared" ca="1" si="1123"/>
        <v>5998.9</v>
      </c>
      <c r="D4267" s="42">
        <f t="shared" ca="1" si="1133"/>
        <v>-35.850000000000364</v>
      </c>
      <c r="E4267" s="15">
        <f t="shared" ca="1" si="1125"/>
        <v>0</v>
      </c>
      <c r="F4267" s="15">
        <f t="shared" ca="1" si="1126"/>
        <v>-35.850000000000364</v>
      </c>
      <c r="G4267" s="17">
        <f t="shared" ca="1" si="1134"/>
        <v>12.864285714285741</v>
      </c>
      <c r="H4267" s="17">
        <f t="shared" ca="1" si="1135"/>
        <v>14.66071428571435</v>
      </c>
      <c r="I4267" s="17">
        <f t="shared" ca="1" si="1136"/>
        <v>0.8774665042630917</v>
      </c>
      <c r="J4267" s="23">
        <f t="shared" ca="1" si="1127"/>
        <v>46.736732840275018</v>
      </c>
      <c r="K4267" s="19" t="str">
        <f t="shared" ca="1" si="1128"/>
        <v/>
      </c>
      <c r="L4267" s="19" t="str">
        <f t="shared" ca="1" si="1129"/>
        <v/>
      </c>
      <c r="M4267" s="9" t="str">
        <f t="shared" ca="1" si="1130"/>
        <v/>
      </c>
      <c r="N4267" s="9" t="str">
        <f t="shared" ca="1" si="1131"/>
        <v/>
      </c>
      <c r="O4267" s="11">
        <f t="shared" ca="1" si="1124"/>
        <v>41306</v>
      </c>
      <c r="P4267" s="31">
        <f t="shared" ca="1" si="1137"/>
        <v>100</v>
      </c>
      <c r="Q4267" s="9">
        <f t="shared" ca="1" si="1132"/>
        <v>0</v>
      </c>
      <c r="R4267" s="34" t="str">
        <f t="shared" ca="1" si="1138"/>
        <v>SELL</v>
      </c>
    </row>
    <row r="4268" spans="1:18" x14ac:dyDescent="0.3">
      <c r="A4268" s="9">
        <v>4265</v>
      </c>
      <c r="B4268" s="11">
        <f t="shared" ca="1" si="1122"/>
        <v>41309</v>
      </c>
      <c r="C4268" s="17">
        <f t="shared" ca="1" si="1123"/>
        <v>5987.25</v>
      </c>
      <c r="D4268" s="42">
        <f t="shared" ca="1" si="1133"/>
        <v>-11.649999999999636</v>
      </c>
      <c r="E4268" s="15">
        <f t="shared" ca="1" si="1125"/>
        <v>0</v>
      </c>
      <c r="F4268" s="15">
        <f t="shared" ca="1" si="1126"/>
        <v>-11.649999999999636</v>
      </c>
      <c r="G4268" s="17">
        <f t="shared" ca="1" si="1134"/>
        <v>10.539285714285727</v>
      </c>
      <c r="H4268" s="17">
        <f t="shared" ca="1" si="1135"/>
        <v>15.492857142857181</v>
      </c>
      <c r="I4268" s="17">
        <f t="shared" ca="1" si="1136"/>
        <v>0.68026740433379351</v>
      </c>
      <c r="J4268" s="23">
        <f t="shared" ca="1" si="1127"/>
        <v>40.485663328302891</v>
      </c>
      <c r="K4268" s="19" t="str">
        <f t="shared" ca="1" si="1128"/>
        <v/>
      </c>
      <c r="L4268" s="19" t="str">
        <f t="shared" ca="1" si="1129"/>
        <v/>
      </c>
      <c r="M4268" s="9" t="str">
        <f t="shared" ca="1" si="1130"/>
        <v/>
      </c>
      <c r="N4268" s="9" t="str">
        <f t="shared" ca="1" si="1131"/>
        <v/>
      </c>
      <c r="O4268" s="11">
        <f t="shared" ca="1" si="1124"/>
        <v>41309</v>
      </c>
      <c r="P4268" s="31">
        <f t="shared" ca="1" si="1137"/>
        <v>100</v>
      </c>
      <c r="Q4268" s="9">
        <f t="shared" ca="1" si="1132"/>
        <v>0</v>
      </c>
      <c r="R4268" s="34" t="str">
        <f t="shared" ca="1" si="1138"/>
        <v>SELL</v>
      </c>
    </row>
    <row r="4269" spans="1:18" x14ac:dyDescent="0.3">
      <c r="A4269" s="9">
        <v>4266</v>
      </c>
      <c r="B4269" s="11">
        <f t="shared" ca="1" si="1122"/>
        <v>41310</v>
      </c>
      <c r="C4269" s="17">
        <f t="shared" ca="1" si="1123"/>
        <v>5956.9</v>
      </c>
      <c r="D4269" s="42">
        <f t="shared" ca="1" si="1133"/>
        <v>-30.350000000000364</v>
      </c>
      <c r="E4269" s="15">
        <f t="shared" ca="1" si="1125"/>
        <v>0</v>
      </c>
      <c r="F4269" s="15">
        <f t="shared" ca="1" si="1126"/>
        <v>-30.350000000000364</v>
      </c>
      <c r="G4269" s="17">
        <f t="shared" ca="1" si="1134"/>
        <v>10.539285714285727</v>
      </c>
      <c r="H4269" s="17">
        <f t="shared" ca="1" si="1135"/>
        <v>13.750000000000066</v>
      </c>
      <c r="I4269" s="17">
        <f t="shared" ca="1" si="1136"/>
        <v>0.76649350649350378</v>
      </c>
      <c r="J4269" s="23">
        <f t="shared" ca="1" si="1127"/>
        <v>43.390677841493805</v>
      </c>
      <c r="K4269" s="19" t="str">
        <f t="shared" ca="1" si="1128"/>
        <v/>
      </c>
      <c r="L4269" s="19" t="str">
        <f t="shared" ca="1" si="1129"/>
        <v/>
      </c>
      <c r="M4269" s="9" t="str">
        <f t="shared" ca="1" si="1130"/>
        <v/>
      </c>
      <c r="N4269" s="9" t="str">
        <f t="shared" ca="1" si="1131"/>
        <v/>
      </c>
      <c r="O4269" s="11">
        <f t="shared" ca="1" si="1124"/>
        <v>41310</v>
      </c>
      <c r="P4269" s="31">
        <f t="shared" ca="1" si="1137"/>
        <v>100</v>
      </c>
      <c r="Q4269" s="9">
        <f t="shared" ca="1" si="1132"/>
        <v>0</v>
      </c>
      <c r="R4269" s="34" t="str">
        <f t="shared" ca="1" si="1138"/>
        <v>SELL</v>
      </c>
    </row>
    <row r="4270" spans="1:18" x14ac:dyDescent="0.3">
      <c r="A4270" s="9">
        <v>4267</v>
      </c>
      <c r="B4270" s="11">
        <f t="shared" ca="1" si="1122"/>
        <v>41311</v>
      </c>
      <c r="C4270" s="17">
        <f t="shared" ca="1" si="1123"/>
        <v>5959.2</v>
      </c>
      <c r="D4270" s="42">
        <f t="shared" ca="1" si="1133"/>
        <v>2.3000000000001819</v>
      </c>
      <c r="E4270" s="15">
        <f t="shared" ca="1" si="1125"/>
        <v>2.3000000000001819</v>
      </c>
      <c r="F4270" s="15">
        <f t="shared" ca="1" si="1126"/>
        <v>0</v>
      </c>
      <c r="G4270" s="17">
        <f t="shared" ca="1" si="1134"/>
        <v>8.0357142857143504</v>
      </c>
      <c r="H4270" s="17">
        <f t="shared" ca="1" si="1135"/>
        <v>13.750000000000066</v>
      </c>
      <c r="I4270" s="17">
        <f t="shared" ca="1" si="1136"/>
        <v>0.58441558441558628</v>
      </c>
      <c r="J4270" s="23">
        <f t="shared" ca="1" si="1127"/>
        <v>36.885245901639415</v>
      </c>
      <c r="K4270" s="19" t="str">
        <f t="shared" ca="1" si="1128"/>
        <v/>
      </c>
      <c r="L4270" s="19" t="str">
        <f t="shared" ca="1" si="1129"/>
        <v/>
      </c>
      <c r="M4270" s="9" t="str">
        <f t="shared" ca="1" si="1130"/>
        <v/>
      </c>
      <c r="N4270" s="9" t="str">
        <f t="shared" ca="1" si="1131"/>
        <v/>
      </c>
      <c r="O4270" s="11">
        <f t="shared" ca="1" si="1124"/>
        <v>41311</v>
      </c>
      <c r="P4270" s="31">
        <f t="shared" ca="1" si="1137"/>
        <v>100</v>
      </c>
      <c r="Q4270" s="9">
        <f t="shared" ca="1" si="1132"/>
        <v>0</v>
      </c>
      <c r="R4270" s="34" t="str">
        <f t="shared" ca="1" si="1138"/>
        <v>SELL</v>
      </c>
    </row>
    <row r="4271" spans="1:18" x14ac:dyDescent="0.3">
      <c r="A4271" s="9">
        <v>4268</v>
      </c>
      <c r="B4271" s="11">
        <f t="shared" ca="1" si="1122"/>
        <v>41312</v>
      </c>
      <c r="C4271" s="17">
        <f t="shared" ca="1" si="1123"/>
        <v>5938.8</v>
      </c>
      <c r="D4271" s="42">
        <f t="shared" ca="1" si="1133"/>
        <v>-20.399999999999636</v>
      </c>
      <c r="E4271" s="15">
        <f t="shared" ca="1" si="1125"/>
        <v>0</v>
      </c>
      <c r="F4271" s="15">
        <f t="shared" ca="1" si="1126"/>
        <v>-20.399999999999636</v>
      </c>
      <c r="G4271" s="17">
        <f t="shared" ca="1" si="1134"/>
        <v>6.2357142857143639</v>
      </c>
      <c r="H4271" s="17">
        <f t="shared" ca="1" si="1135"/>
        <v>15.207142857142896</v>
      </c>
      <c r="I4271" s="17">
        <f t="shared" ca="1" si="1136"/>
        <v>0.41005166744951088</v>
      </c>
      <c r="J4271" s="23">
        <f t="shared" ca="1" si="1127"/>
        <v>29.080612924717059</v>
      </c>
      <c r="K4271" s="19" t="str">
        <f t="shared" ca="1" si="1128"/>
        <v>BUY</v>
      </c>
      <c r="L4271" s="19">
        <f t="shared" ca="1" si="1129"/>
        <v>101</v>
      </c>
      <c r="M4271" s="9" t="str">
        <f t="shared" ca="1" si="1130"/>
        <v>BUY</v>
      </c>
      <c r="N4271" s="9">
        <f t="shared" ca="1" si="1131"/>
        <v>5938.8</v>
      </c>
      <c r="O4271" s="11">
        <f t="shared" ca="1" si="1124"/>
        <v>41312</v>
      </c>
      <c r="P4271" s="31">
        <f t="shared" ca="1" si="1137"/>
        <v>101</v>
      </c>
      <c r="Q4271" s="9">
        <f t="shared" ca="1" si="1132"/>
        <v>1</v>
      </c>
      <c r="R4271" s="34" t="str">
        <f t="shared" ca="1" si="1138"/>
        <v>BUY</v>
      </c>
    </row>
    <row r="4272" spans="1:18" x14ac:dyDescent="0.3">
      <c r="A4272" s="9">
        <v>4269</v>
      </c>
      <c r="B4272" s="11">
        <f t="shared" ca="1" si="1122"/>
        <v>41313</v>
      </c>
      <c r="C4272" s="17">
        <f t="shared" ca="1" si="1123"/>
        <v>5903.5</v>
      </c>
      <c r="D4272" s="42">
        <f t="shared" ca="1" si="1133"/>
        <v>-35.300000000000182</v>
      </c>
      <c r="E4272" s="15">
        <f t="shared" ca="1" si="1125"/>
        <v>0</v>
      </c>
      <c r="F4272" s="15">
        <f t="shared" ca="1" si="1126"/>
        <v>-35.300000000000182</v>
      </c>
      <c r="G4272" s="17">
        <f t="shared" ca="1" si="1134"/>
        <v>4.9571428571428964</v>
      </c>
      <c r="H4272" s="17">
        <f t="shared" ca="1" si="1135"/>
        <v>17.728571428571481</v>
      </c>
      <c r="I4272" s="17">
        <f t="shared" ca="1" si="1136"/>
        <v>0.27961321514907472</v>
      </c>
      <c r="J4272" s="23">
        <f t="shared" ca="1" si="1127"/>
        <v>21.851385390428291</v>
      </c>
      <c r="K4272" s="19" t="str">
        <f t="shared" ca="1" si="1128"/>
        <v>BUY</v>
      </c>
      <c r="L4272" s="19" t="str">
        <f t="shared" ca="1" si="1129"/>
        <v/>
      </c>
      <c r="M4272" s="9" t="str">
        <f t="shared" ca="1" si="1130"/>
        <v/>
      </c>
      <c r="N4272" s="9" t="str">
        <f t="shared" ca="1" si="1131"/>
        <v/>
      </c>
      <c r="O4272" s="11">
        <f t="shared" ca="1" si="1124"/>
        <v>41313</v>
      </c>
      <c r="P4272" s="31">
        <f t="shared" ca="1" si="1137"/>
        <v>101</v>
      </c>
      <c r="Q4272" s="9">
        <f t="shared" ca="1" si="1132"/>
        <v>0</v>
      </c>
      <c r="R4272" s="34" t="str">
        <f t="shared" ca="1" si="1138"/>
        <v>BUY</v>
      </c>
    </row>
    <row r="4273" spans="1:18" x14ac:dyDescent="0.3">
      <c r="A4273" s="9">
        <v>4270</v>
      </c>
      <c r="B4273" s="11">
        <f t="shared" ca="1" si="1122"/>
        <v>41316</v>
      </c>
      <c r="C4273" s="17">
        <f t="shared" ca="1" si="1123"/>
        <v>5897.85</v>
      </c>
      <c r="D4273" s="42">
        <f t="shared" ca="1" si="1133"/>
        <v>-5.6499999999996362</v>
      </c>
      <c r="E4273" s="15">
        <f t="shared" ca="1" si="1125"/>
        <v>0</v>
      </c>
      <c r="F4273" s="15">
        <f t="shared" ca="1" si="1126"/>
        <v>-5.6499999999996362</v>
      </c>
      <c r="G4273" s="17">
        <f t="shared" ca="1" si="1134"/>
        <v>4.9571428571428964</v>
      </c>
      <c r="H4273" s="17">
        <f t="shared" ca="1" si="1135"/>
        <v>15.717857142857156</v>
      </c>
      <c r="I4273" s="17">
        <f t="shared" ca="1" si="1136"/>
        <v>0.31538286753010902</v>
      </c>
      <c r="J4273" s="23">
        <f t="shared" ca="1" si="1127"/>
        <v>23.976507168768492</v>
      </c>
      <c r="K4273" s="19" t="str">
        <f t="shared" ca="1" si="1128"/>
        <v>BUY</v>
      </c>
      <c r="L4273" s="19" t="str">
        <f t="shared" ca="1" si="1129"/>
        <v/>
      </c>
      <c r="M4273" s="9" t="str">
        <f t="shared" ca="1" si="1130"/>
        <v/>
      </c>
      <c r="N4273" s="9" t="str">
        <f t="shared" ca="1" si="1131"/>
        <v/>
      </c>
      <c r="O4273" s="11">
        <f t="shared" ca="1" si="1124"/>
        <v>41316</v>
      </c>
      <c r="P4273" s="31">
        <f t="shared" ca="1" si="1137"/>
        <v>101</v>
      </c>
      <c r="Q4273" s="9">
        <f t="shared" ca="1" si="1132"/>
        <v>0</v>
      </c>
      <c r="R4273" s="34" t="str">
        <f t="shared" ca="1" si="1138"/>
        <v>BUY</v>
      </c>
    </row>
    <row r="4274" spans="1:18" x14ac:dyDescent="0.3">
      <c r="A4274" s="9">
        <v>4271</v>
      </c>
      <c r="B4274" s="11">
        <f t="shared" ca="1" si="1122"/>
        <v>41317</v>
      </c>
      <c r="C4274" s="17">
        <f t="shared" ca="1" si="1123"/>
        <v>5922.5</v>
      </c>
      <c r="D4274" s="42">
        <f t="shared" ca="1" si="1133"/>
        <v>24.649999999999636</v>
      </c>
      <c r="E4274" s="15">
        <f t="shared" ca="1" si="1125"/>
        <v>24.649999999999636</v>
      </c>
      <c r="F4274" s="15">
        <f t="shared" ca="1" si="1126"/>
        <v>0</v>
      </c>
      <c r="G4274" s="17">
        <f t="shared" ca="1" si="1134"/>
        <v>6.3035714285714288</v>
      </c>
      <c r="H4274" s="17">
        <f t="shared" ca="1" si="1135"/>
        <v>15.717857142857156</v>
      </c>
      <c r="I4274" s="17">
        <f t="shared" ca="1" si="1136"/>
        <v>0.40104521699613693</v>
      </c>
      <c r="J4274" s="23">
        <f t="shared" ca="1" si="1127"/>
        <v>28.624716185533558</v>
      </c>
      <c r="K4274" s="19" t="str">
        <f t="shared" ca="1" si="1128"/>
        <v>BUY</v>
      </c>
      <c r="L4274" s="19" t="str">
        <f t="shared" ca="1" si="1129"/>
        <v/>
      </c>
      <c r="M4274" s="9" t="str">
        <f t="shared" ca="1" si="1130"/>
        <v/>
      </c>
      <c r="N4274" s="9" t="str">
        <f t="shared" ca="1" si="1131"/>
        <v/>
      </c>
      <c r="O4274" s="11">
        <f t="shared" ca="1" si="1124"/>
        <v>41317</v>
      </c>
      <c r="P4274" s="31">
        <f t="shared" ca="1" si="1137"/>
        <v>101</v>
      </c>
      <c r="Q4274" s="9">
        <f t="shared" ca="1" si="1132"/>
        <v>0</v>
      </c>
      <c r="R4274" s="34" t="str">
        <f t="shared" ca="1" si="1138"/>
        <v>BUY</v>
      </c>
    </row>
    <row r="4275" spans="1:18" x14ac:dyDescent="0.3">
      <c r="A4275" s="9">
        <v>4272</v>
      </c>
      <c r="B4275" s="11">
        <f t="shared" ca="1" si="1122"/>
        <v>41318</v>
      </c>
      <c r="C4275" s="17">
        <f t="shared" ca="1" si="1123"/>
        <v>5932.95</v>
      </c>
      <c r="D4275" s="42">
        <f t="shared" ca="1" si="1133"/>
        <v>10.449999999999818</v>
      </c>
      <c r="E4275" s="15">
        <f t="shared" ca="1" si="1125"/>
        <v>10.449999999999818</v>
      </c>
      <c r="F4275" s="15">
        <f t="shared" ca="1" si="1126"/>
        <v>0</v>
      </c>
      <c r="G4275" s="17">
        <f t="shared" ca="1" si="1134"/>
        <v>7.0499999999999874</v>
      </c>
      <c r="H4275" s="17">
        <f t="shared" ca="1" si="1135"/>
        <v>13.221428571428598</v>
      </c>
      <c r="I4275" s="17">
        <f t="shared" ca="1" si="1136"/>
        <v>0.53322528363046795</v>
      </c>
      <c r="J4275" s="23">
        <f t="shared" ca="1" si="1127"/>
        <v>34.778012684989335</v>
      </c>
      <c r="K4275" s="19" t="str">
        <f t="shared" ca="1" si="1128"/>
        <v/>
      </c>
      <c r="L4275" s="19" t="str">
        <f t="shared" ca="1" si="1129"/>
        <v/>
      </c>
      <c r="M4275" s="9" t="str">
        <f t="shared" ca="1" si="1130"/>
        <v/>
      </c>
      <c r="N4275" s="9" t="str">
        <f t="shared" ca="1" si="1131"/>
        <v/>
      </c>
      <c r="O4275" s="11">
        <f t="shared" ca="1" si="1124"/>
        <v>41318</v>
      </c>
      <c r="P4275" s="31">
        <f t="shared" ca="1" si="1137"/>
        <v>101</v>
      </c>
      <c r="Q4275" s="9">
        <f t="shared" ca="1" si="1132"/>
        <v>0</v>
      </c>
      <c r="R4275" s="34" t="str">
        <f t="shared" ca="1" si="1138"/>
        <v>BUY</v>
      </c>
    </row>
    <row r="4276" spans="1:18" x14ac:dyDescent="0.3">
      <c r="A4276" s="9">
        <v>4273</v>
      </c>
      <c r="B4276" s="11">
        <f t="shared" ca="1" si="1122"/>
        <v>41319</v>
      </c>
      <c r="C4276" s="17">
        <f t="shared" ca="1" si="1123"/>
        <v>5896.95</v>
      </c>
      <c r="D4276" s="42">
        <f t="shared" ca="1" si="1133"/>
        <v>-36</v>
      </c>
      <c r="E4276" s="15">
        <f t="shared" ca="1" si="1125"/>
        <v>0</v>
      </c>
      <c r="F4276" s="15">
        <f t="shared" ca="1" si="1126"/>
        <v>-36</v>
      </c>
      <c r="G4276" s="17">
        <f t="shared" ca="1" si="1134"/>
        <v>3.1000000000000392</v>
      </c>
      <c r="H4276" s="17">
        <f t="shared" ca="1" si="1135"/>
        <v>15.792857142857169</v>
      </c>
      <c r="I4276" s="17">
        <f t="shared" ca="1" si="1136"/>
        <v>0.19629127091813875</v>
      </c>
      <c r="J4276" s="23">
        <f t="shared" ca="1" si="1127"/>
        <v>16.408317580340423</v>
      </c>
      <c r="K4276" s="19" t="str">
        <f t="shared" ca="1" si="1128"/>
        <v>BUY</v>
      </c>
      <c r="L4276" s="19" t="str">
        <f t="shared" ca="1" si="1129"/>
        <v/>
      </c>
      <c r="M4276" s="9" t="str">
        <f t="shared" ca="1" si="1130"/>
        <v/>
      </c>
      <c r="N4276" s="9" t="str">
        <f t="shared" ca="1" si="1131"/>
        <v/>
      </c>
      <c r="O4276" s="11">
        <f t="shared" ca="1" si="1124"/>
        <v>41319</v>
      </c>
      <c r="P4276" s="31">
        <f t="shared" ca="1" si="1137"/>
        <v>101</v>
      </c>
      <c r="Q4276" s="9">
        <f t="shared" ca="1" si="1132"/>
        <v>0</v>
      </c>
      <c r="R4276" s="34" t="str">
        <f t="shared" ca="1" si="1138"/>
        <v>BUY</v>
      </c>
    </row>
    <row r="4277" spans="1:18" x14ac:dyDescent="0.3">
      <c r="A4277" s="9">
        <v>4274</v>
      </c>
      <c r="B4277" s="11">
        <f t="shared" ca="1" si="1122"/>
        <v>41320</v>
      </c>
      <c r="C4277" s="17">
        <f t="shared" ca="1" si="1123"/>
        <v>5887.4</v>
      </c>
      <c r="D4277" s="42">
        <f t="shared" ca="1" si="1133"/>
        <v>-9.5500000000001819</v>
      </c>
      <c r="E4277" s="15">
        <f t="shared" ca="1" si="1125"/>
        <v>0</v>
      </c>
      <c r="F4277" s="15">
        <f t="shared" ca="1" si="1126"/>
        <v>-9.5500000000001819</v>
      </c>
      <c r="G4277" s="17">
        <f t="shared" ca="1" si="1134"/>
        <v>3.0892857142857144</v>
      </c>
      <c r="H4277" s="17">
        <f t="shared" ca="1" si="1135"/>
        <v>16.475000000000041</v>
      </c>
      <c r="I4277" s="17">
        <f t="shared" ca="1" si="1136"/>
        <v>0.18751354866681072</v>
      </c>
      <c r="J4277" s="23">
        <f t="shared" ca="1" si="1127"/>
        <v>15.790434465133231</v>
      </c>
      <c r="K4277" s="19" t="str">
        <f t="shared" ca="1" si="1128"/>
        <v>BUY</v>
      </c>
      <c r="L4277" s="19" t="str">
        <f t="shared" ca="1" si="1129"/>
        <v/>
      </c>
      <c r="M4277" s="9" t="str">
        <f t="shared" ca="1" si="1130"/>
        <v/>
      </c>
      <c r="N4277" s="9" t="str">
        <f t="shared" ca="1" si="1131"/>
        <v/>
      </c>
      <c r="O4277" s="11">
        <f t="shared" ca="1" si="1124"/>
        <v>41320</v>
      </c>
      <c r="P4277" s="31">
        <f t="shared" ca="1" si="1137"/>
        <v>101</v>
      </c>
      <c r="Q4277" s="9">
        <f t="shared" ca="1" si="1132"/>
        <v>0</v>
      </c>
      <c r="R4277" s="34" t="str">
        <f t="shared" ca="1" si="1138"/>
        <v>BUY</v>
      </c>
    </row>
    <row r="4278" spans="1:18" x14ac:dyDescent="0.3">
      <c r="A4278" s="9">
        <v>4275</v>
      </c>
      <c r="B4278" s="11">
        <f t="shared" ca="1" si="1122"/>
        <v>41323</v>
      </c>
      <c r="C4278" s="17">
        <f t="shared" ca="1" si="1123"/>
        <v>5898.2</v>
      </c>
      <c r="D4278" s="42">
        <f t="shared" ca="1" si="1133"/>
        <v>10.800000000000182</v>
      </c>
      <c r="E4278" s="15">
        <f t="shared" ca="1" si="1125"/>
        <v>10.800000000000182</v>
      </c>
      <c r="F4278" s="15">
        <f t="shared" ca="1" si="1126"/>
        <v>0</v>
      </c>
      <c r="G4278" s="17">
        <f t="shared" ca="1" si="1134"/>
        <v>3.8607142857142986</v>
      </c>
      <c r="H4278" s="17">
        <f t="shared" ca="1" si="1135"/>
        <v>14.696428571428571</v>
      </c>
      <c r="I4278" s="17">
        <f t="shared" ca="1" si="1136"/>
        <v>0.26269744835966069</v>
      </c>
      <c r="J4278" s="23">
        <f t="shared" ca="1" si="1127"/>
        <v>20.804464973056255</v>
      </c>
      <c r="K4278" s="19" t="str">
        <f t="shared" ca="1" si="1128"/>
        <v>BUY</v>
      </c>
      <c r="L4278" s="19" t="str">
        <f t="shared" ca="1" si="1129"/>
        <v/>
      </c>
      <c r="M4278" s="9" t="str">
        <f t="shared" ca="1" si="1130"/>
        <v/>
      </c>
      <c r="N4278" s="9" t="str">
        <f t="shared" ca="1" si="1131"/>
        <v/>
      </c>
      <c r="O4278" s="11">
        <f t="shared" ca="1" si="1124"/>
        <v>41323</v>
      </c>
      <c r="P4278" s="31">
        <f t="shared" ca="1" si="1137"/>
        <v>101</v>
      </c>
      <c r="Q4278" s="9">
        <f t="shared" ca="1" si="1132"/>
        <v>0</v>
      </c>
      <c r="R4278" s="34" t="str">
        <f t="shared" ca="1" si="1138"/>
        <v>BUY</v>
      </c>
    </row>
    <row r="4279" spans="1:18" x14ac:dyDescent="0.3">
      <c r="A4279" s="9">
        <v>4276</v>
      </c>
      <c r="B4279" s="11">
        <f t="shared" ca="1" si="1122"/>
        <v>41324</v>
      </c>
      <c r="C4279" s="17">
        <f t="shared" ca="1" si="1123"/>
        <v>5939.7</v>
      </c>
      <c r="D4279" s="42">
        <f t="shared" ca="1" si="1133"/>
        <v>41.5</v>
      </c>
      <c r="E4279" s="15">
        <f t="shared" ca="1" si="1125"/>
        <v>41.5</v>
      </c>
      <c r="F4279" s="15">
        <f t="shared" ca="1" si="1126"/>
        <v>0</v>
      </c>
      <c r="G4279" s="17">
        <f t="shared" ca="1" si="1134"/>
        <v>6.4071428571428442</v>
      </c>
      <c r="H4279" s="17">
        <f t="shared" ca="1" si="1135"/>
        <v>14.696428571428571</v>
      </c>
      <c r="I4279" s="17">
        <f t="shared" ca="1" si="1136"/>
        <v>0.43596597812879623</v>
      </c>
      <c r="J4279" s="23">
        <f t="shared" ca="1" si="1127"/>
        <v>30.360467084108933</v>
      </c>
      <c r="K4279" s="19" t="str">
        <f t="shared" ca="1" si="1128"/>
        <v/>
      </c>
      <c r="L4279" s="19" t="str">
        <f t="shared" ca="1" si="1129"/>
        <v/>
      </c>
      <c r="M4279" s="9" t="str">
        <f t="shared" ca="1" si="1130"/>
        <v/>
      </c>
      <c r="N4279" s="9" t="str">
        <f t="shared" ca="1" si="1131"/>
        <v/>
      </c>
      <c r="O4279" s="11">
        <f t="shared" ca="1" si="1124"/>
        <v>41324</v>
      </c>
      <c r="P4279" s="31">
        <f t="shared" ca="1" si="1137"/>
        <v>101</v>
      </c>
      <c r="Q4279" s="9">
        <f t="shared" ca="1" si="1132"/>
        <v>0</v>
      </c>
      <c r="R4279" s="34" t="str">
        <f t="shared" ca="1" si="1138"/>
        <v>BUY</v>
      </c>
    </row>
    <row r="4280" spans="1:18" x14ac:dyDescent="0.3">
      <c r="A4280" s="9">
        <v>4277</v>
      </c>
      <c r="B4280" s="11">
        <f t="shared" ca="1" si="1122"/>
        <v>41325</v>
      </c>
      <c r="C4280" s="17">
        <f t="shared" ca="1" si="1123"/>
        <v>5943.05</v>
      </c>
      <c r="D4280" s="42">
        <f t="shared" ca="1" si="1133"/>
        <v>3.3500000000003638</v>
      </c>
      <c r="E4280" s="15">
        <f t="shared" ca="1" si="1125"/>
        <v>3.3500000000003638</v>
      </c>
      <c r="F4280" s="15">
        <f t="shared" ca="1" si="1126"/>
        <v>0</v>
      </c>
      <c r="G4280" s="17">
        <f t="shared" ca="1" si="1134"/>
        <v>6.6464285714285847</v>
      </c>
      <c r="H4280" s="17">
        <f t="shared" ca="1" si="1135"/>
        <v>13.196428571428571</v>
      </c>
      <c r="I4280" s="17">
        <f t="shared" ca="1" si="1136"/>
        <v>0.50365358592692933</v>
      </c>
      <c r="J4280" s="23">
        <f t="shared" ca="1" si="1127"/>
        <v>33.495320374370095</v>
      </c>
      <c r="K4280" s="19" t="str">
        <f t="shared" ca="1" si="1128"/>
        <v/>
      </c>
      <c r="L4280" s="19" t="str">
        <f t="shared" ca="1" si="1129"/>
        <v/>
      </c>
      <c r="M4280" s="9" t="str">
        <f t="shared" ca="1" si="1130"/>
        <v/>
      </c>
      <c r="N4280" s="9" t="str">
        <f t="shared" ca="1" si="1131"/>
        <v/>
      </c>
      <c r="O4280" s="11">
        <f t="shared" ca="1" si="1124"/>
        <v>41325</v>
      </c>
      <c r="P4280" s="31">
        <f t="shared" ca="1" si="1137"/>
        <v>101</v>
      </c>
      <c r="Q4280" s="9">
        <f t="shared" ca="1" si="1132"/>
        <v>0</v>
      </c>
      <c r="R4280" s="34" t="str">
        <f t="shared" ca="1" si="1138"/>
        <v>BUY</v>
      </c>
    </row>
    <row r="4281" spans="1:18" x14ac:dyDescent="0.3">
      <c r="A4281" s="9">
        <v>4278</v>
      </c>
      <c r="B4281" s="11">
        <f t="shared" ca="1" si="1122"/>
        <v>41326</v>
      </c>
      <c r="C4281" s="17">
        <f t="shared" ca="1" si="1123"/>
        <v>5852.25</v>
      </c>
      <c r="D4281" s="42">
        <f t="shared" ca="1" si="1133"/>
        <v>-90.800000000000182</v>
      </c>
      <c r="E4281" s="15">
        <f t="shared" ca="1" si="1125"/>
        <v>0</v>
      </c>
      <c r="F4281" s="15">
        <f t="shared" ca="1" si="1126"/>
        <v>-90.800000000000182</v>
      </c>
      <c r="G4281" s="17">
        <f t="shared" ca="1" si="1134"/>
        <v>6.6464285714285847</v>
      </c>
      <c r="H4281" s="17">
        <f t="shared" ca="1" si="1135"/>
        <v>17.121428571428559</v>
      </c>
      <c r="I4281" s="17">
        <f t="shared" ca="1" si="1136"/>
        <v>0.38819357530246246</v>
      </c>
      <c r="J4281" s="23">
        <f t="shared" ca="1" si="1127"/>
        <v>27.963936889556777</v>
      </c>
      <c r="K4281" s="19" t="str">
        <f t="shared" ca="1" si="1128"/>
        <v>BUY</v>
      </c>
      <c r="L4281" s="19" t="str">
        <f t="shared" ca="1" si="1129"/>
        <v/>
      </c>
      <c r="M4281" s="9" t="str">
        <f t="shared" ca="1" si="1130"/>
        <v/>
      </c>
      <c r="N4281" s="9" t="str">
        <f t="shared" ca="1" si="1131"/>
        <v/>
      </c>
      <c r="O4281" s="11">
        <f t="shared" ca="1" si="1124"/>
        <v>41326</v>
      </c>
      <c r="P4281" s="31">
        <f t="shared" ca="1" si="1137"/>
        <v>101</v>
      </c>
      <c r="Q4281" s="9">
        <f t="shared" ca="1" si="1132"/>
        <v>0</v>
      </c>
      <c r="R4281" s="34" t="str">
        <f t="shared" ca="1" si="1138"/>
        <v>BUY</v>
      </c>
    </row>
    <row r="4282" spans="1:18" x14ac:dyDescent="0.3">
      <c r="A4282" s="9">
        <v>4279</v>
      </c>
      <c r="B4282" s="11">
        <f t="shared" ca="1" si="1122"/>
        <v>41327</v>
      </c>
      <c r="C4282" s="17">
        <f t="shared" ca="1" si="1123"/>
        <v>5850.3</v>
      </c>
      <c r="D4282" s="42">
        <f t="shared" ca="1" si="1133"/>
        <v>-1.9499999999998181</v>
      </c>
      <c r="E4282" s="15">
        <f t="shared" ca="1" si="1125"/>
        <v>0</v>
      </c>
      <c r="F4282" s="15">
        <f t="shared" ca="1" si="1126"/>
        <v>-1.9499999999998181</v>
      </c>
      <c r="G4282" s="17">
        <f t="shared" ca="1" si="1134"/>
        <v>6.6464285714285847</v>
      </c>
      <c r="H4282" s="17">
        <f t="shared" ca="1" si="1135"/>
        <v>16.428571428571427</v>
      </c>
      <c r="I4282" s="17">
        <f t="shared" ca="1" si="1136"/>
        <v>0.40456521739130519</v>
      </c>
      <c r="J4282" s="23">
        <f t="shared" ca="1" si="1127"/>
        <v>28.80359077542181</v>
      </c>
      <c r="K4282" s="19" t="str">
        <f t="shared" ca="1" si="1128"/>
        <v>BUY</v>
      </c>
      <c r="L4282" s="19" t="str">
        <f t="shared" ca="1" si="1129"/>
        <v/>
      </c>
      <c r="M4282" s="9" t="str">
        <f t="shared" ca="1" si="1130"/>
        <v/>
      </c>
      <c r="N4282" s="9" t="str">
        <f t="shared" ca="1" si="1131"/>
        <v/>
      </c>
      <c r="O4282" s="11">
        <f t="shared" ca="1" si="1124"/>
        <v>41327</v>
      </c>
      <c r="P4282" s="31">
        <f t="shared" ca="1" si="1137"/>
        <v>101</v>
      </c>
      <c r="Q4282" s="9">
        <f t="shared" ca="1" si="1132"/>
        <v>0</v>
      </c>
      <c r="R4282" s="34" t="str">
        <f t="shared" ca="1" si="1138"/>
        <v>BUY</v>
      </c>
    </row>
    <row r="4283" spans="1:18" x14ac:dyDescent="0.3">
      <c r="A4283" s="9">
        <v>4280</v>
      </c>
      <c r="B4283" s="11">
        <f t="shared" ca="1" si="1122"/>
        <v>41330</v>
      </c>
      <c r="C4283" s="17">
        <f t="shared" ca="1" si="1123"/>
        <v>5854.75</v>
      </c>
      <c r="D4283" s="42">
        <f t="shared" ca="1" si="1133"/>
        <v>4.4499999999998181</v>
      </c>
      <c r="E4283" s="15">
        <f t="shared" ca="1" si="1125"/>
        <v>4.4499999999998181</v>
      </c>
      <c r="F4283" s="15">
        <f t="shared" ca="1" si="1126"/>
        <v>0</v>
      </c>
      <c r="G4283" s="17">
        <f t="shared" ca="1" si="1134"/>
        <v>6.9642857142857144</v>
      </c>
      <c r="H4283" s="17">
        <f t="shared" ca="1" si="1135"/>
        <v>14.260714285714259</v>
      </c>
      <c r="I4283" s="17">
        <f t="shared" ca="1" si="1136"/>
        <v>0.48835462058602647</v>
      </c>
      <c r="J4283" s="23">
        <f t="shared" ca="1" si="1127"/>
        <v>32.811711256940981</v>
      </c>
      <c r="K4283" s="19" t="str">
        <f t="shared" ca="1" si="1128"/>
        <v/>
      </c>
      <c r="L4283" s="19" t="str">
        <f t="shared" ca="1" si="1129"/>
        <v/>
      </c>
      <c r="M4283" s="9" t="str">
        <f t="shared" ca="1" si="1130"/>
        <v/>
      </c>
      <c r="N4283" s="9" t="str">
        <f t="shared" ca="1" si="1131"/>
        <v/>
      </c>
      <c r="O4283" s="11">
        <f t="shared" ca="1" si="1124"/>
        <v>41330</v>
      </c>
      <c r="P4283" s="31">
        <f t="shared" ca="1" si="1137"/>
        <v>101</v>
      </c>
      <c r="Q4283" s="9">
        <f t="shared" ca="1" si="1132"/>
        <v>0</v>
      </c>
      <c r="R4283" s="34" t="str">
        <f t="shared" ca="1" si="1138"/>
        <v>BUY</v>
      </c>
    </row>
    <row r="4284" spans="1:18" x14ac:dyDescent="0.3">
      <c r="A4284" s="9">
        <v>4281</v>
      </c>
      <c r="B4284" s="11">
        <f t="shared" ca="1" si="1122"/>
        <v>41331</v>
      </c>
      <c r="C4284" s="17">
        <f t="shared" ca="1" si="1123"/>
        <v>5761.35</v>
      </c>
      <c r="D4284" s="42">
        <f t="shared" ca="1" si="1133"/>
        <v>-93.399999999999636</v>
      </c>
      <c r="E4284" s="15">
        <f t="shared" ca="1" si="1125"/>
        <v>0</v>
      </c>
      <c r="F4284" s="15">
        <f t="shared" ca="1" si="1126"/>
        <v>-93.399999999999636</v>
      </c>
      <c r="G4284" s="17">
        <f t="shared" ca="1" si="1134"/>
        <v>6.7999999999999874</v>
      </c>
      <c r="H4284" s="17">
        <f t="shared" ca="1" si="1135"/>
        <v>20.932142857142804</v>
      </c>
      <c r="I4284" s="17">
        <f t="shared" ca="1" si="1136"/>
        <v>0.32485923903770708</v>
      </c>
      <c r="J4284" s="23">
        <f t="shared" ca="1" si="1127"/>
        <v>24.520283322601415</v>
      </c>
      <c r="K4284" s="19" t="str">
        <f t="shared" ca="1" si="1128"/>
        <v>BUY</v>
      </c>
      <c r="L4284" s="19" t="str">
        <f t="shared" ca="1" si="1129"/>
        <v/>
      </c>
      <c r="M4284" s="9" t="str">
        <f t="shared" ca="1" si="1130"/>
        <v/>
      </c>
      <c r="N4284" s="9" t="str">
        <f t="shared" ca="1" si="1131"/>
        <v/>
      </c>
      <c r="O4284" s="11">
        <f t="shared" ca="1" si="1124"/>
        <v>41331</v>
      </c>
      <c r="P4284" s="31">
        <f t="shared" ca="1" si="1137"/>
        <v>101</v>
      </c>
      <c r="Q4284" s="9">
        <f t="shared" ca="1" si="1132"/>
        <v>0</v>
      </c>
      <c r="R4284" s="34" t="str">
        <f t="shared" ca="1" si="1138"/>
        <v>BUY</v>
      </c>
    </row>
    <row r="4285" spans="1:18" x14ac:dyDescent="0.3">
      <c r="A4285" s="9">
        <v>4282</v>
      </c>
      <c r="B4285" s="11">
        <f t="shared" ca="1" si="1122"/>
        <v>41332</v>
      </c>
      <c r="C4285" s="17">
        <f t="shared" ca="1" si="1123"/>
        <v>5796.9</v>
      </c>
      <c r="D4285" s="42">
        <f t="shared" ca="1" si="1133"/>
        <v>35.549999999999272</v>
      </c>
      <c r="E4285" s="15">
        <f t="shared" ca="1" si="1125"/>
        <v>35.549999999999272</v>
      </c>
      <c r="F4285" s="15">
        <f t="shared" ca="1" si="1126"/>
        <v>0</v>
      </c>
      <c r="G4285" s="17">
        <f t="shared" ca="1" si="1134"/>
        <v>9.3392857142856496</v>
      </c>
      <c r="H4285" s="17">
        <f t="shared" ca="1" si="1135"/>
        <v>19.474999999999973</v>
      </c>
      <c r="I4285" s="17">
        <f t="shared" ca="1" si="1136"/>
        <v>0.47955253988629848</v>
      </c>
      <c r="J4285" s="23">
        <f t="shared" ca="1" si="1127"/>
        <v>32.4119980168566</v>
      </c>
      <c r="K4285" s="19" t="str">
        <f t="shared" ca="1" si="1128"/>
        <v/>
      </c>
      <c r="L4285" s="19" t="str">
        <f t="shared" ca="1" si="1129"/>
        <v/>
      </c>
      <c r="M4285" s="9" t="str">
        <f t="shared" ca="1" si="1130"/>
        <v/>
      </c>
      <c r="N4285" s="9" t="str">
        <f t="shared" ca="1" si="1131"/>
        <v/>
      </c>
      <c r="O4285" s="11">
        <f t="shared" ca="1" si="1124"/>
        <v>41332</v>
      </c>
      <c r="P4285" s="31">
        <f t="shared" ca="1" si="1137"/>
        <v>101</v>
      </c>
      <c r="Q4285" s="9">
        <f t="shared" ca="1" si="1132"/>
        <v>0</v>
      </c>
      <c r="R4285" s="34" t="str">
        <f t="shared" ca="1" si="1138"/>
        <v>BUY</v>
      </c>
    </row>
    <row r="4286" spans="1:18" x14ac:dyDescent="0.3">
      <c r="A4286" s="9">
        <v>4283</v>
      </c>
      <c r="B4286" s="11">
        <f t="shared" ca="1" si="1122"/>
        <v>41333</v>
      </c>
      <c r="C4286" s="17">
        <f t="shared" ca="1" si="1123"/>
        <v>5693.05</v>
      </c>
      <c r="D4286" s="42">
        <f t="shared" ca="1" si="1133"/>
        <v>-103.84999999999945</v>
      </c>
      <c r="E4286" s="15">
        <f t="shared" ca="1" si="1125"/>
        <v>0</v>
      </c>
      <c r="F4286" s="15">
        <f t="shared" ca="1" si="1126"/>
        <v>-103.84999999999945</v>
      </c>
      <c r="G4286" s="17">
        <f t="shared" ca="1" si="1134"/>
        <v>9.3392857142856496</v>
      </c>
      <c r="H4286" s="17">
        <f t="shared" ca="1" si="1135"/>
        <v>24.371428571428492</v>
      </c>
      <c r="I4286" s="17">
        <f t="shared" ca="1" si="1136"/>
        <v>0.38320633059788839</v>
      </c>
      <c r="J4286" s="23">
        <f t="shared" ca="1" si="1127"/>
        <v>27.70420595402048</v>
      </c>
      <c r="K4286" s="19" t="str">
        <f t="shared" ca="1" si="1128"/>
        <v>BUY</v>
      </c>
      <c r="L4286" s="19" t="str">
        <f t="shared" ca="1" si="1129"/>
        <v/>
      </c>
      <c r="M4286" s="9" t="str">
        <f t="shared" ca="1" si="1130"/>
        <v/>
      </c>
      <c r="N4286" s="9" t="str">
        <f t="shared" ca="1" si="1131"/>
        <v/>
      </c>
      <c r="O4286" s="11">
        <f t="shared" ca="1" si="1124"/>
        <v>41333</v>
      </c>
      <c r="P4286" s="31">
        <f t="shared" ca="1" si="1137"/>
        <v>101</v>
      </c>
      <c r="Q4286" s="9">
        <f t="shared" ca="1" si="1132"/>
        <v>0</v>
      </c>
      <c r="R4286" s="34" t="str">
        <f t="shared" ca="1" si="1138"/>
        <v>BUY</v>
      </c>
    </row>
    <row r="4287" spans="1:18" x14ac:dyDescent="0.3">
      <c r="A4287" s="9">
        <v>4284</v>
      </c>
      <c r="B4287" s="11">
        <f t="shared" ca="1" si="1122"/>
        <v>41334</v>
      </c>
      <c r="C4287" s="17">
        <f t="shared" ca="1" si="1123"/>
        <v>5719.7</v>
      </c>
      <c r="D4287" s="42">
        <f t="shared" ca="1" si="1133"/>
        <v>26.649999999999636</v>
      </c>
      <c r="E4287" s="15">
        <f t="shared" ca="1" si="1125"/>
        <v>26.649999999999636</v>
      </c>
      <c r="F4287" s="15">
        <f t="shared" ca="1" si="1126"/>
        <v>0</v>
      </c>
      <c r="G4287" s="17">
        <f t="shared" ca="1" si="1134"/>
        <v>11.242857142857051</v>
      </c>
      <c r="H4287" s="17">
        <f t="shared" ca="1" si="1135"/>
        <v>23.967857142857092</v>
      </c>
      <c r="I4287" s="17">
        <f t="shared" ca="1" si="1136"/>
        <v>0.46908061391744615</v>
      </c>
      <c r="J4287" s="23">
        <f t="shared" ca="1" si="1127"/>
        <v>31.930216046252028</v>
      </c>
      <c r="K4287" s="19" t="str">
        <f t="shared" ca="1" si="1128"/>
        <v/>
      </c>
      <c r="L4287" s="19" t="str">
        <f t="shared" ca="1" si="1129"/>
        <v/>
      </c>
      <c r="M4287" s="9" t="str">
        <f t="shared" ca="1" si="1130"/>
        <v/>
      </c>
      <c r="N4287" s="9" t="str">
        <f t="shared" ca="1" si="1131"/>
        <v/>
      </c>
      <c r="O4287" s="11">
        <f t="shared" ca="1" si="1124"/>
        <v>41334</v>
      </c>
      <c r="P4287" s="31">
        <f t="shared" ca="1" si="1137"/>
        <v>101</v>
      </c>
      <c r="Q4287" s="9">
        <f t="shared" ca="1" si="1132"/>
        <v>0</v>
      </c>
      <c r="R4287" s="34" t="str">
        <f t="shared" ca="1" si="1138"/>
        <v>BUY</v>
      </c>
    </row>
    <row r="4288" spans="1:18" x14ac:dyDescent="0.3">
      <c r="A4288" s="9">
        <v>4285</v>
      </c>
      <c r="B4288" s="11">
        <f t="shared" ca="1" si="1122"/>
        <v>41337</v>
      </c>
      <c r="C4288" s="17">
        <f t="shared" ca="1" si="1123"/>
        <v>5698.5</v>
      </c>
      <c r="D4288" s="42">
        <f t="shared" ca="1" si="1133"/>
        <v>-21.199999999999818</v>
      </c>
      <c r="E4288" s="15">
        <f t="shared" ca="1" si="1125"/>
        <v>0</v>
      </c>
      <c r="F4288" s="15">
        <f t="shared" ca="1" si="1126"/>
        <v>-21.199999999999818</v>
      </c>
      <c r="G4288" s="17">
        <f t="shared" ca="1" si="1134"/>
        <v>9.4821428571427919</v>
      </c>
      <c r="H4288" s="17">
        <f t="shared" ca="1" si="1135"/>
        <v>25.482142857142794</v>
      </c>
      <c r="I4288" s="17">
        <f t="shared" ca="1" si="1136"/>
        <v>0.37210932025227589</v>
      </c>
      <c r="J4288" s="23">
        <f t="shared" ca="1" si="1127"/>
        <v>27.119509703779272</v>
      </c>
      <c r="K4288" s="19" t="str">
        <f t="shared" ca="1" si="1128"/>
        <v>BUY</v>
      </c>
      <c r="L4288" s="19" t="str">
        <f t="shared" ca="1" si="1129"/>
        <v/>
      </c>
      <c r="M4288" s="9" t="str">
        <f t="shared" ca="1" si="1130"/>
        <v/>
      </c>
      <c r="N4288" s="9" t="str">
        <f t="shared" ca="1" si="1131"/>
        <v/>
      </c>
      <c r="O4288" s="11">
        <f t="shared" ca="1" si="1124"/>
        <v>41337</v>
      </c>
      <c r="P4288" s="31">
        <f t="shared" ca="1" si="1137"/>
        <v>101</v>
      </c>
      <c r="Q4288" s="9">
        <f t="shared" ca="1" si="1132"/>
        <v>0</v>
      </c>
      <c r="R4288" s="34" t="str">
        <f t="shared" ca="1" si="1138"/>
        <v>BUY</v>
      </c>
    </row>
    <row r="4289" spans="1:18" x14ac:dyDescent="0.3">
      <c r="A4289" s="9">
        <v>4286</v>
      </c>
      <c r="B4289" s="11">
        <f t="shared" ca="1" si="1122"/>
        <v>41338</v>
      </c>
      <c r="C4289" s="17">
        <f t="shared" ca="1" si="1123"/>
        <v>5784.25</v>
      </c>
      <c r="D4289" s="42">
        <f t="shared" ca="1" si="1133"/>
        <v>85.75</v>
      </c>
      <c r="E4289" s="15">
        <f t="shared" ca="1" si="1125"/>
        <v>85.75</v>
      </c>
      <c r="F4289" s="15">
        <f t="shared" ca="1" si="1126"/>
        <v>0</v>
      </c>
      <c r="G4289" s="17">
        <f t="shared" ca="1" si="1134"/>
        <v>14.860714285714234</v>
      </c>
      <c r="H4289" s="17">
        <f t="shared" ca="1" si="1135"/>
        <v>25.482142857142794</v>
      </c>
      <c r="I4289" s="17">
        <f t="shared" ca="1" si="1136"/>
        <v>0.58318149964961397</v>
      </c>
      <c r="J4289" s="23">
        <f t="shared" ca="1" si="1127"/>
        <v>36.836048158640196</v>
      </c>
      <c r="K4289" s="19" t="str">
        <f t="shared" ca="1" si="1128"/>
        <v/>
      </c>
      <c r="L4289" s="19" t="str">
        <f t="shared" ca="1" si="1129"/>
        <v/>
      </c>
      <c r="M4289" s="9" t="str">
        <f t="shared" ca="1" si="1130"/>
        <v/>
      </c>
      <c r="N4289" s="9" t="str">
        <f t="shared" ca="1" si="1131"/>
        <v/>
      </c>
      <c r="O4289" s="11">
        <f t="shared" ca="1" si="1124"/>
        <v>41338</v>
      </c>
      <c r="P4289" s="31">
        <f t="shared" ca="1" si="1137"/>
        <v>101</v>
      </c>
      <c r="Q4289" s="9">
        <f t="shared" ca="1" si="1132"/>
        <v>0</v>
      </c>
      <c r="R4289" s="34" t="str">
        <f t="shared" ca="1" si="1138"/>
        <v>BUY</v>
      </c>
    </row>
    <row r="4290" spans="1:18" x14ac:dyDescent="0.3">
      <c r="A4290" s="9">
        <v>4287</v>
      </c>
      <c r="B4290" s="11">
        <f t="shared" ca="1" si="1122"/>
        <v>41339</v>
      </c>
      <c r="C4290" s="17">
        <f t="shared" ca="1" si="1123"/>
        <v>5818.6</v>
      </c>
      <c r="D4290" s="42">
        <f t="shared" ca="1" si="1133"/>
        <v>34.350000000000364</v>
      </c>
      <c r="E4290" s="15">
        <f t="shared" ca="1" si="1125"/>
        <v>34.350000000000364</v>
      </c>
      <c r="F4290" s="15">
        <f t="shared" ca="1" si="1126"/>
        <v>0</v>
      </c>
      <c r="G4290" s="17">
        <f t="shared" ca="1" si="1134"/>
        <v>17.314285714285688</v>
      </c>
      <c r="H4290" s="17">
        <f t="shared" ca="1" si="1135"/>
        <v>22.910714285714221</v>
      </c>
      <c r="I4290" s="17">
        <f t="shared" ca="1" si="1136"/>
        <v>0.7557287607170704</v>
      </c>
      <c r="J4290" s="23">
        <f t="shared" ca="1" si="1127"/>
        <v>43.043594069075766</v>
      </c>
      <c r="K4290" s="19" t="str">
        <f t="shared" ca="1" si="1128"/>
        <v/>
      </c>
      <c r="L4290" s="19" t="str">
        <f t="shared" ca="1" si="1129"/>
        <v/>
      </c>
      <c r="M4290" s="9" t="str">
        <f t="shared" ca="1" si="1130"/>
        <v/>
      </c>
      <c r="N4290" s="9" t="str">
        <f t="shared" ca="1" si="1131"/>
        <v/>
      </c>
      <c r="O4290" s="11">
        <f t="shared" ca="1" si="1124"/>
        <v>41339</v>
      </c>
      <c r="P4290" s="31">
        <f t="shared" ca="1" si="1137"/>
        <v>101</v>
      </c>
      <c r="Q4290" s="9">
        <f t="shared" ca="1" si="1132"/>
        <v>0</v>
      </c>
      <c r="R4290" s="34" t="str">
        <f t="shared" ca="1" si="1138"/>
        <v>BUY</v>
      </c>
    </row>
    <row r="4291" spans="1:18" x14ac:dyDescent="0.3">
      <c r="A4291" s="9">
        <v>4288</v>
      </c>
      <c r="B4291" s="11">
        <f t="shared" ca="1" si="1122"/>
        <v>41340</v>
      </c>
      <c r="C4291" s="17">
        <f t="shared" ca="1" si="1123"/>
        <v>5863.3</v>
      </c>
      <c r="D4291" s="42">
        <f t="shared" ca="1" si="1133"/>
        <v>44.699999999999818</v>
      </c>
      <c r="E4291" s="15">
        <f t="shared" ca="1" si="1125"/>
        <v>44.699999999999818</v>
      </c>
      <c r="F4291" s="15">
        <f t="shared" ca="1" si="1126"/>
        <v>0</v>
      </c>
      <c r="G4291" s="17">
        <f t="shared" ca="1" si="1134"/>
        <v>20.507142857142817</v>
      </c>
      <c r="H4291" s="17">
        <f t="shared" ca="1" si="1135"/>
        <v>22.22857142857135</v>
      </c>
      <c r="I4291" s="17">
        <f t="shared" ca="1" si="1136"/>
        <v>0.92255784061696811</v>
      </c>
      <c r="J4291" s="23">
        <f t="shared" ca="1" si="1127"/>
        <v>47.985960220625145</v>
      </c>
      <c r="K4291" s="19" t="str">
        <f t="shared" ca="1" si="1128"/>
        <v/>
      </c>
      <c r="L4291" s="19" t="str">
        <f t="shared" ca="1" si="1129"/>
        <v/>
      </c>
      <c r="M4291" s="9" t="str">
        <f t="shared" ca="1" si="1130"/>
        <v/>
      </c>
      <c r="N4291" s="9" t="str">
        <f t="shared" ca="1" si="1131"/>
        <v/>
      </c>
      <c r="O4291" s="11">
        <f t="shared" ca="1" si="1124"/>
        <v>41340</v>
      </c>
      <c r="P4291" s="31">
        <f t="shared" ca="1" si="1137"/>
        <v>101</v>
      </c>
      <c r="Q4291" s="9">
        <f t="shared" ca="1" si="1132"/>
        <v>0</v>
      </c>
      <c r="R4291" s="34" t="str">
        <f t="shared" ca="1" si="1138"/>
        <v>BUY</v>
      </c>
    </row>
    <row r="4292" spans="1:18" x14ac:dyDescent="0.3">
      <c r="A4292" s="9">
        <v>4289</v>
      </c>
      <c r="B4292" s="11">
        <f t="shared" ref="B4292:B4355" ca="1" si="1139">VLOOKUP(A4292,INDIRECT($V$1&amp;"$A$2:$C$100000"),2,FALSE)</f>
        <v>41341</v>
      </c>
      <c r="C4292" s="17">
        <f t="shared" ref="C4292:C4355" ca="1" si="1140">VLOOKUP(A4292,INDIRECT($V$1&amp;"$A$2:$C$100000"),3,FALSE)</f>
        <v>5945.7</v>
      </c>
      <c r="D4292" s="42">
        <f t="shared" ca="1" si="1133"/>
        <v>82.399999999999636</v>
      </c>
      <c r="E4292" s="15">
        <f t="shared" ca="1" si="1125"/>
        <v>82.399999999999636</v>
      </c>
      <c r="F4292" s="15">
        <f t="shared" ca="1" si="1126"/>
        <v>0</v>
      </c>
      <c r="G4292" s="17">
        <f t="shared" ca="1" si="1134"/>
        <v>25.621428571428492</v>
      </c>
      <c r="H4292" s="17">
        <f t="shared" ca="1" si="1135"/>
        <v>22.22857142857135</v>
      </c>
      <c r="I4292" s="17">
        <f t="shared" ca="1" si="1136"/>
        <v>1.1526349614395892</v>
      </c>
      <c r="J4292" s="23">
        <f t="shared" ca="1" si="1127"/>
        <v>53.545305269443212</v>
      </c>
      <c r="K4292" s="19" t="str">
        <f t="shared" ca="1" si="1128"/>
        <v/>
      </c>
      <c r="L4292" s="19" t="str">
        <f t="shared" ca="1" si="1129"/>
        <v/>
      </c>
      <c r="M4292" s="9" t="str">
        <f t="shared" ca="1" si="1130"/>
        <v/>
      </c>
      <c r="N4292" s="9" t="str">
        <f t="shared" ca="1" si="1131"/>
        <v/>
      </c>
      <c r="O4292" s="11">
        <f t="shared" ref="O4292:O4355" ca="1" si="1141">VLOOKUP(A4292,INDIRECT($V$1&amp;"$A$2:$C$100000"),2,FALSE)</f>
        <v>41341</v>
      </c>
      <c r="P4292" s="31">
        <f t="shared" ca="1" si="1137"/>
        <v>101</v>
      </c>
      <c r="Q4292" s="9">
        <f t="shared" ca="1" si="1132"/>
        <v>0</v>
      </c>
      <c r="R4292" s="34" t="str">
        <f t="shared" ca="1" si="1138"/>
        <v>BUY</v>
      </c>
    </row>
    <row r="4293" spans="1:18" x14ac:dyDescent="0.3">
      <c r="A4293" s="9">
        <v>4290</v>
      </c>
      <c r="B4293" s="11">
        <f t="shared" ca="1" si="1139"/>
        <v>41344</v>
      </c>
      <c r="C4293" s="17">
        <f t="shared" ca="1" si="1140"/>
        <v>5942.35</v>
      </c>
      <c r="D4293" s="42">
        <f t="shared" ca="1" si="1133"/>
        <v>-3.3499999999994543</v>
      </c>
      <c r="E4293" s="15">
        <f t="shared" ref="E4293:E4356" ca="1" si="1142">IF(D4293&gt;$V$5,D4293,0)</f>
        <v>0</v>
      </c>
      <c r="F4293" s="15">
        <f t="shared" ref="F4293:F4356" ca="1" si="1143">IF(D4293&lt;$V$5,D4293,0)</f>
        <v>-3.3499999999994543</v>
      </c>
      <c r="G4293" s="17">
        <f t="shared" ca="1" si="1134"/>
        <v>22.65714285714278</v>
      </c>
      <c r="H4293" s="17">
        <f t="shared" ca="1" si="1135"/>
        <v>22.467857142857024</v>
      </c>
      <c r="I4293" s="17">
        <f t="shared" ca="1" si="1136"/>
        <v>1.0084247337466241</v>
      </c>
      <c r="J4293" s="23">
        <f t="shared" ref="J4293:J4356" ca="1" si="1144">IF((A4293-1)&gt;=$G$1,IF(I4293=$V$5,$V$5,($V$6-($V$6/(1+I4293)))),"")</f>
        <v>50.209734863474523</v>
      </c>
      <c r="K4293" s="19" t="str">
        <f t="shared" ref="K4293:K4356" ca="1" si="1145">IF((A4293-1)&gt;=$G$1,IF(J4293&gt;$D$1,$V$8,IF(J4293&lt;$C$1,$V$7,"")),"")</f>
        <v/>
      </c>
      <c r="L4293" s="19" t="str">
        <f t="shared" ref="L4293:L4356" ca="1" si="1146">IF(M4293&lt;&gt;"",P4293,"")</f>
        <v/>
      </c>
      <c r="M4293" s="9" t="str">
        <f t="shared" ref="M4293:M4356" ca="1" si="1147">IF(R4293&lt;&gt;R4292,R4293,"")</f>
        <v/>
      </c>
      <c r="N4293" s="9" t="str">
        <f t="shared" ref="N4293:N4356" ca="1" si="1148">IF(OR(M4293=$V$7,M4293=$V$8),C4293,"")</f>
        <v/>
      </c>
      <c r="O4293" s="11">
        <f t="shared" ca="1" si="1141"/>
        <v>41344</v>
      </c>
      <c r="P4293" s="31">
        <f t="shared" ca="1" si="1137"/>
        <v>101</v>
      </c>
      <c r="Q4293" s="9">
        <f t="shared" ref="Q4293:Q4356" ca="1" si="1149">IF(M4293&lt;&gt;"",1,0)</f>
        <v>0</v>
      </c>
      <c r="R4293" s="34" t="str">
        <f t="shared" ca="1" si="1138"/>
        <v>BUY</v>
      </c>
    </row>
    <row r="4294" spans="1:18" x14ac:dyDescent="0.3">
      <c r="A4294" s="9">
        <v>4291</v>
      </c>
      <c r="B4294" s="11">
        <f t="shared" ca="1" si="1139"/>
        <v>41345</v>
      </c>
      <c r="C4294" s="17">
        <f t="shared" ca="1" si="1140"/>
        <v>5914.1</v>
      </c>
      <c r="D4294" s="42">
        <f t="shared" ref="D4294:D4357" ca="1" si="1150">C4294-C4293</f>
        <v>-28.25</v>
      </c>
      <c r="E4294" s="15">
        <f t="shared" ca="1" si="1142"/>
        <v>0</v>
      </c>
      <c r="F4294" s="15">
        <f t="shared" ca="1" si="1143"/>
        <v>-28.25</v>
      </c>
      <c r="G4294" s="17">
        <f t="shared" ref="G4294:G4357" ca="1" si="1151">IF((A4294-1)&gt;=$G$1,AVERAGE(OFFSET(E4294,0,0,-$G$1,1)),"")</f>
        <v>22.417857142857038</v>
      </c>
      <c r="H4294" s="17">
        <f t="shared" ref="H4294:H4357" ca="1" si="1152">IF((A4294-1)&gt;=$G$1,ABS(AVERAGE(OFFSET(F4294,0,0,-$G$1,1))),"")</f>
        <v>24.48571428571417</v>
      </c>
      <c r="I4294" s="17">
        <f t="shared" ref="I4294:I4357" ca="1" si="1153">IF((A4294-1)&gt;=$G$1,G4294/H4294,"")</f>
        <v>0.91554842473745623</v>
      </c>
      <c r="J4294" s="23">
        <f t="shared" ca="1" si="1144"/>
        <v>47.795629330693671</v>
      </c>
      <c r="K4294" s="19" t="str">
        <f t="shared" ca="1" si="1145"/>
        <v/>
      </c>
      <c r="L4294" s="19" t="str">
        <f t="shared" ca="1" si="1146"/>
        <v/>
      </c>
      <c r="M4294" s="9" t="str">
        <f t="shared" ca="1" si="1147"/>
        <v/>
      </c>
      <c r="N4294" s="9" t="str">
        <f t="shared" ca="1" si="1148"/>
        <v/>
      </c>
      <c r="O4294" s="11">
        <f t="shared" ca="1" si="1141"/>
        <v>41345</v>
      </c>
      <c r="P4294" s="31">
        <f t="shared" ref="P4294:P4357" ca="1" si="1154">P4293+Q4294</f>
        <v>101</v>
      </c>
      <c r="Q4294" s="9">
        <f t="shared" ca="1" si="1149"/>
        <v>0</v>
      </c>
      <c r="R4294" s="34" t="str">
        <f t="shared" ref="R4294:R4357" ca="1" si="1155">IF(K4294=R4293,R4293,IF(K4294="",R4293,IF(K4294&lt;&gt;R4293,K4294)))</f>
        <v>BUY</v>
      </c>
    </row>
    <row r="4295" spans="1:18" x14ac:dyDescent="0.3">
      <c r="A4295" s="9">
        <v>4292</v>
      </c>
      <c r="B4295" s="11">
        <f t="shared" ca="1" si="1139"/>
        <v>41346</v>
      </c>
      <c r="C4295" s="17">
        <f t="shared" ca="1" si="1140"/>
        <v>5851.2</v>
      </c>
      <c r="D4295" s="42">
        <f t="shared" ca="1" si="1150"/>
        <v>-62.900000000000546</v>
      </c>
      <c r="E4295" s="15">
        <f t="shared" ca="1" si="1142"/>
        <v>0</v>
      </c>
      <c r="F4295" s="15">
        <f t="shared" ca="1" si="1143"/>
        <v>-62.900000000000546</v>
      </c>
      <c r="G4295" s="17">
        <f t="shared" ca="1" si="1151"/>
        <v>22.417857142857038</v>
      </c>
      <c r="H4295" s="17">
        <f t="shared" ca="1" si="1152"/>
        <v>22.492857142857051</v>
      </c>
      <c r="I4295" s="17">
        <f t="shared" ca="1" si="1153"/>
        <v>0.99666560812956428</v>
      </c>
      <c r="J4295" s="23">
        <f t="shared" ca="1" si="1144"/>
        <v>49.916500994035765</v>
      </c>
      <c r="K4295" s="19" t="str">
        <f t="shared" ca="1" si="1145"/>
        <v/>
      </c>
      <c r="L4295" s="19" t="str">
        <f t="shared" ca="1" si="1146"/>
        <v/>
      </c>
      <c r="M4295" s="9" t="str">
        <f t="shared" ca="1" si="1147"/>
        <v/>
      </c>
      <c r="N4295" s="9" t="str">
        <f t="shared" ca="1" si="1148"/>
        <v/>
      </c>
      <c r="O4295" s="11">
        <f t="shared" ca="1" si="1141"/>
        <v>41346</v>
      </c>
      <c r="P4295" s="31">
        <f t="shared" ca="1" si="1154"/>
        <v>101</v>
      </c>
      <c r="Q4295" s="9">
        <f t="shared" ca="1" si="1149"/>
        <v>0</v>
      </c>
      <c r="R4295" s="34" t="str">
        <f t="shared" ca="1" si="1155"/>
        <v>BUY</v>
      </c>
    </row>
    <row r="4296" spans="1:18" x14ac:dyDescent="0.3">
      <c r="A4296" s="9">
        <v>4293</v>
      </c>
      <c r="B4296" s="11">
        <f t="shared" ca="1" si="1139"/>
        <v>41347</v>
      </c>
      <c r="C4296" s="17">
        <f t="shared" ca="1" si="1140"/>
        <v>5908.95</v>
      </c>
      <c r="D4296" s="42">
        <f t="shared" ca="1" si="1150"/>
        <v>57.75</v>
      </c>
      <c r="E4296" s="15">
        <f t="shared" ca="1" si="1142"/>
        <v>57.75</v>
      </c>
      <c r="F4296" s="15">
        <f t="shared" ca="1" si="1143"/>
        <v>0</v>
      </c>
      <c r="G4296" s="17">
        <f t="shared" ca="1" si="1151"/>
        <v>26.542857142857038</v>
      </c>
      <c r="H4296" s="17">
        <f t="shared" ca="1" si="1152"/>
        <v>22.35357142857135</v>
      </c>
      <c r="I4296" s="17">
        <f t="shared" ca="1" si="1153"/>
        <v>1.1874101294136439</v>
      </c>
      <c r="J4296" s="23">
        <f t="shared" ca="1" si="1144"/>
        <v>54.283836096705862</v>
      </c>
      <c r="K4296" s="19" t="str">
        <f t="shared" ca="1" si="1145"/>
        <v/>
      </c>
      <c r="L4296" s="19" t="str">
        <f t="shared" ca="1" si="1146"/>
        <v/>
      </c>
      <c r="M4296" s="9" t="str">
        <f t="shared" ca="1" si="1147"/>
        <v/>
      </c>
      <c r="N4296" s="9" t="str">
        <f t="shared" ca="1" si="1148"/>
        <v/>
      </c>
      <c r="O4296" s="11">
        <f t="shared" ca="1" si="1141"/>
        <v>41347</v>
      </c>
      <c r="P4296" s="31">
        <f t="shared" ca="1" si="1154"/>
        <v>101</v>
      </c>
      <c r="Q4296" s="9">
        <f t="shared" ca="1" si="1149"/>
        <v>0</v>
      </c>
      <c r="R4296" s="34" t="str">
        <f t="shared" ca="1" si="1155"/>
        <v>BUY</v>
      </c>
    </row>
    <row r="4297" spans="1:18" x14ac:dyDescent="0.3">
      <c r="A4297" s="9">
        <v>4294</v>
      </c>
      <c r="B4297" s="11">
        <f t="shared" ca="1" si="1139"/>
        <v>41348</v>
      </c>
      <c r="C4297" s="17">
        <f t="shared" ca="1" si="1140"/>
        <v>5872.6</v>
      </c>
      <c r="D4297" s="42">
        <f t="shared" ca="1" si="1150"/>
        <v>-36.349999999999454</v>
      </c>
      <c r="E4297" s="15">
        <f t="shared" ca="1" si="1142"/>
        <v>0</v>
      </c>
      <c r="F4297" s="15">
        <f t="shared" ca="1" si="1143"/>
        <v>-36.349999999999454</v>
      </c>
      <c r="G4297" s="17">
        <f t="shared" ca="1" si="1151"/>
        <v>26.224999999999909</v>
      </c>
      <c r="H4297" s="17">
        <f t="shared" ca="1" si="1152"/>
        <v>24.949999999999882</v>
      </c>
      <c r="I4297" s="17">
        <f t="shared" ca="1" si="1153"/>
        <v>1.051102204408819</v>
      </c>
      <c r="J4297" s="23">
        <f t="shared" ca="1" si="1144"/>
        <v>51.24572545188083</v>
      </c>
      <c r="K4297" s="19" t="str">
        <f t="shared" ca="1" si="1145"/>
        <v/>
      </c>
      <c r="L4297" s="19" t="str">
        <f t="shared" ca="1" si="1146"/>
        <v/>
      </c>
      <c r="M4297" s="9" t="str">
        <f t="shared" ca="1" si="1147"/>
        <v/>
      </c>
      <c r="N4297" s="9" t="str">
        <f t="shared" ca="1" si="1148"/>
        <v/>
      </c>
      <c r="O4297" s="11">
        <f t="shared" ca="1" si="1141"/>
        <v>41348</v>
      </c>
      <c r="P4297" s="31">
        <f t="shared" ca="1" si="1154"/>
        <v>101</v>
      </c>
      <c r="Q4297" s="9">
        <f t="shared" ca="1" si="1149"/>
        <v>0</v>
      </c>
      <c r="R4297" s="34" t="str">
        <f t="shared" ca="1" si="1155"/>
        <v>BUY</v>
      </c>
    </row>
    <row r="4298" spans="1:18" x14ac:dyDescent="0.3">
      <c r="A4298" s="9">
        <v>4295</v>
      </c>
      <c r="B4298" s="11">
        <f t="shared" ca="1" si="1139"/>
        <v>41351</v>
      </c>
      <c r="C4298" s="17">
        <f t="shared" ca="1" si="1140"/>
        <v>5835.25</v>
      </c>
      <c r="D4298" s="42">
        <f t="shared" ca="1" si="1150"/>
        <v>-37.350000000000364</v>
      </c>
      <c r="E4298" s="15">
        <f t="shared" ca="1" si="1142"/>
        <v>0</v>
      </c>
      <c r="F4298" s="15">
        <f t="shared" ca="1" si="1143"/>
        <v>-37.350000000000364</v>
      </c>
      <c r="G4298" s="17">
        <f t="shared" ca="1" si="1151"/>
        <v>26.224999999999909</v>
      </c>
      <c r="H4298" s="17">
        <f t="shared" ca="1" si="1152"/>
        <v>20.946428571428505</v>
      </c>
      <c r="I4298" s="17">
        <f t="shared" ca="1" si="1153"/>
        <v>1.2520034100596757</v>
      </c>
      <c r="J4298" s="23">
        <f t="shared" ca="1" si="1144"/>
        <v>55.595093882495455</v>
      </c>
      <c r="K4298" s="19" t="str">
        <f t="shared" ca="1" si="1145"/>
        <v/>
      </c>
      <c r="L4298" s="19" t="str">
        <f t="shared" ca="1" si="1146"/>
        <v/>
      </c>
      <c r="M4298" s="9" t="str">
        <f t="shared" ca="1" si="1147"/>
        <v/>
      </c>
      <c r="N4298" s="9" t="str">
        <f t="shared" ca="1" si="1148"/>
        <v/>
      </c>
      <c r="O4298" s="11">
        <f t="shared" ca="1" si="1141"/>
        <v>41351</v>
      </c>
      <c r="P4298" s="31">
        <f t="shared" ca="1" si="1154"/>
        <v>101</v>
      </c>
      <c r="Q4298" s="9">
        <f t="shared" ca="1" si="1149"/>
        <v>0</v>
      </c>
      <c r="R4298" s="34" t="str">
        <f t="shared" ca="1" si="1155"/>
        <v>BUY</v>
      </c>
    </row>
    <row r="4299" spans="1:18" x14ac:dyDescent="0.3">
      <c r="A4299" s="9">
        <v>4296</v>
      </c>
      <c r="B4299" s="11">
        <f t="shared" ca="1" si="1139"/>
        <v>41352</v>
      </c>
      <c r="C4299" s="17">
        <f t="shared" ca="1" si="1140"/>
        <v>5745.95</v>
      </c>
      <c r="D4299" s="42">
        <f t="shared" ca="1" si="1150"/>
        <v>-89.300000000000182</v>
      </c>
      <c r="E4299" s="15">
        <f t="shared" ca="1" si="1142"/>
        <v>0</v>
      </c>
      <c r="F4299" s="15">
        <f t="shared" ca="1" si="1143"/>
        <v>-89.300000000000182</v>
      </c>
      <c r="G4299" s="17">
        <f t="shared" ca="1" si="1151"/>
        <v>23.685714285714248</v>
      </c>
      <c r="H4299" s="17">
        <f t="shared" ca="1" si="1152"/>
        <v>27.32499999999995</v>
      </c>
      <c r="I4299" s="17">
        <f t="shared" ca="1" si="1153"/>
        <v>0.86681479545157514</v>
      </c>
      <c r="J4299" s="23">
        <f t="shared" ca="1" si="1144"/>
        <v>46.432822236224887</v>
      </c>
      <c r="K4299" s="19" t="str">
        <f t="shared" ca="1" si="1145"/>
        <v/>
      </c>
      <c r="L4299" s="19" t="str">
        <f t="shared" ca="1" si="1146"/>
        <v/>
      </c>
      <c r="M4299" s="9" t="str">
        <f t="shared" ca="1" si="1147"/>
        <v/>
      </c>
      <c r="N4299" s="9" t="str">
        <f t="shared" ca="1" si="1148"/>
        <v/>
      </c>
      <c r="O4299" s="11">
        <f t="shared" ca="1" si="1141"/>
        <v>41352</v>
      </c>
      <c r="P4299" s="31">
        <f t="shared" ca="1" si="1154"/>
        <v>101</v>
      </c>
      <c r="Q4299" s="9">
        <f t="shared" ca="1" si="1149"/>
        <v>0</v>
      </c>
      <c r="R4299" s="34" t="str">
        <f t="shared" ca="1" si="1155"/>
        <v>BUY</v>
      </c>
    </row>
    <row r="4300" spans="1:18" x14ac:dyDescent="0.3">
      <c r="A4300" s="9">
        <v>4297</v>
      </c>
      <c r="B4300" s="11">
        <f t="shared" ca="1" si="1139"/>
        <v>41353</v>
      </c>
      <c r="C4300" s="17">
        <f t="shared" ca="1" si="1140"/>
        <v>5694.4</v>
      </c>
      <c r="D4300" s="42">
        <f t="shared" ca="1" si="1150"/>
        <v>-51.550000000000182</v>
      </c>
      <c r="E4300" s="15">
        <f t="shared" ca="1" si="1142"/>
        <v>0</v>
      </c>
      <c r="F4300" s="15">
        <f t="shared" ca="1" si="1143"/>
        <v>-51.550000000000182</v>
      </c>
      <c r="G4300" s="17">
        <f t="shared" ca="1" si="1151"/>
        <v>23.685714285714248</v>
      </c>
      <c r="H4300" s="17">
        <f t="shared" ca="1" si="1152"/>
        <v>23.589285714285715</v>
      </c>
      <c r="I4300" s="17">
        <f t="shared" ca="1" si="1153"/>
        <v>1.0040878122634351</v>
      </c>
      <c r="J4300" s="23">
        <f t="shared" ca="1" si="1144"/>
        <v>50.10198685502754</v>
      </c>
      <c r="K4300" s="19" t="str">
        <f t="shared" ca="1" si="1145"/>
        <v/>
      </c>
      <c r="L4300" s="19" t="str">
        <f t="shared" ca="1" si="1146"/>
        <v/>
      </c>
      <c r="M4300" s="9" t="str">
        <f t="shared" ca="1" si="1147"/>
        <v/>
      </c>
      <c r="N4300" s="9" t="str">
        <f t="shared" ca="1" si="1148"/>
        <v/>
      </c>
      <c r="O4300" s="11">
        <f t="shared" ca="1" si="1141"/>
        <v>41353</v>
      </c>
      <c r="P4300" s="31">
        <f t="shared" ca="1" si="1154"/>
        <v>101</v>
      </c>
      <c r="Q4300" s="9">
        <f t="shared" ca="1" si="1149"/>
        <v>0</v>
      </c>
      <c r="R4300" s="34" t="str">
        <f t="shared" ca="1" si="1155"/>
        <v>BUY</v>
      </c>
    </row>
    <row r="4301" spans="1:18" x14ac:dyDescent="0.3">
      <c r="A4301" s="9">
        <v>4298</v>
      </c>
      <c r="B4301" s="11">
        <f t="shared" ca="1" si="1139"/>
        <v>41354</v>
      </c>
      <c r="C4301" s="17">
        <f t="shared" ca="1" si="1140"/>
        <v>5658.75</v>
      </c>
      <c r="D4301" s="42">
        <f t="shared" ca="1" si="1150"/>
        <v>-35.649999999999636</v>
      </c>
      <c r="E4301" s="15">
        <f t="shared" ca="1" si="1142"/>
        <v>0</v>
      </c>
      <c r="F4301" s="15">
        <f t="shared" ca="1" si="1143"/>
        <v>-35.649999999999636</v>
      </c>
      <c r="G4301" s="17">
        <f t="shared" ca="1" si="1151"/>
        <v>21.782142857142844</v>
      </c>
      <c r="H4301" s="17">
        <f t="shared" ca="1" si="1152"/>
        <v>26.135714285714261</v>
      </c>
      <c r="I4301" s="17">
        <f t="shared" ca="1" si="1153"/>
        <v>0.83342443290516566</v>
      </c>
      <c r="J4301" s="23">
        <f t="shared" ca="1" si="1144"/>
        <v>45.45725572035478</v>
      </c>
      <c r="K4301" s="19" t="str">
        <f t="shared" ca="1" si="1145"/>
        <v/>
      </c>
      <c r="L4301" s="19" t="str">
        <f t="shared" ca="1" si="1146"/>
        <v/>
      </c>
      <c r="M4301" s="9" t="str">
        <f t="shared" ca="1" si="1147"/>
        <v/>
      </c>
      <c r="N4301" s="9" t="str">
        <f t="shared" ca="1" si="1148"/>
        <v/>
      </c>
      <c r="O4301" s="11">
        <f t="shared" ca="1" si="1141"/>
        <v>41354</v>
      </c>
      <c r="P4301" s="31">
        <f t="shared" ca="1" si="1154"/>
        <v>101</v>
      </c>
      <c r="Q4301" s="9">
        <f t="shared" ca="1" si="1149"/>
        <v>0</v>
      </c>
      <c r="R4301" s="34" t="str">
        <f t="shared" ca="1" si="1155"/>
        <v>BUY</v>
      </c>
    </row>
    <row r="4302" spans="1:18" x14ac:dyDescent="0.3">
      <c r="A4302" s="9">
        <v>4299</v>
      </c>
      <c r="B4302" s="11">
        <f t="shared" ca="1" si="1139"/>
        <v>41355</v>
      </c>
      <c r="C4302" s="17">
        <f t="shared" ca="1" si="1140"/>
        <v>5651.35</v>
      </c>
      <c r="D4302" s="42">
        <f t="shared" ca="1" si="1150"/>
        <v>-7.3999999999996362</v>
      </c>
      <c r="E4302" s="15">
        <f t="shared" ca="1" si="1142"/>
        <v>0</v>
      </c>
      <c r="F4302" s="15">
        <f t="shared" ca="1" si="1143"/>
        <v>-7.3999999999996362</v>
      </c>
      <c r="G4302" s="17">
        <f t="shared" ca="1" si="1151"/>
        <v>21.782142857142844</v>
      </c>
      <c r="H4302" s="17">
        <f t="shared" ca="1" si="1152"/>
        <v>25.149999999999959</v>
      </c>
      <c r="I4302" s="17">
        <f t="shared" ca="1" si="1153"/>
        <v>0.86608917921045248</v>
      </c>
      <c r="J4302" s="23">
        <f t="shared" ca="1" si="1144"/>
        <v>46.411992999010749</v>
      </c>
      <c r="K4302" s="19" t="str">
        <f t="shared" ca="1" si="1145"/>
        <v/>
      </c>
      <c r="L4302" s="19" t="str">
        <f t="shared" ca="1" si="1146"/>
        <v/>
      </c>
      <c r="M4302" s="9" t="str">
        <f t="shared" ca="1" si="1147"/>
        <v/>
      </c>
      <c r="N4302" s="9" t="str">
        <f t="shared" ca="1" si="1148"/>
        <v/>
      </c>
      <c r="O4302" s="11">
        <f t="shared" ca="1" si="1141"/>
        <v>41355</v>
      </c>
      <c r="P4302" s="31">
        <f t="shared" ca="1" si="1154"/>
        <v>101</v>
      </c>
      <c r="Q4302" s="9">
        <f t="shared" ca="1" si="1149"/>
        <v>0</v>
      </c>
      <c r="R4302" s="34" t="str">
        <f t="shared" ca="1" si="1155"/>
        <v>BUY</v>
      </c>
    </row>
    <row r="4303" spans="1:18" x14ac:dyDescent="0.3">
      <c r="A4303" s="9">
        <v>4300</v>
      </c>
      <c r="B4303" s="11">
        <f t="shared" ca="1" si="1139"/>
        <v>41358</v>
      </c>
      <c r="C4303" s="17">
        <f t="shared" ca="1" si="1140"/>
        <v>5633.85</v>
      </c>
      <c r="D4303" s="42">
        <f t="shared" ca="1" si="1150"/>
        <v>-17.5</v>
      </c>
      <c r="E4303" s="15">
        <f t="shared" ca="1" si="1142"/>
        <v>0</v>
      </c>
      <c r="F4303" s="15">
        <f t="shared" ca="1" si="1143"/>
        <v>-17.5</v>
      </c>
      <c r="G4303" s="17">
        <f t="shared" ca="1" si="1151"/>
        <v>15.657142857142844</v>
      </c>
      <c r="H4303" s="17">
        <f t="shared" ca="1" si="1152"/>
        <v>26.399999999999959</v>
      </c>
      <c r="I4303" s="17">
        <f t="shared" ca="1" si="1153"/>
        <v>0.59307359307359353</v>
      </c>
      <c r="J4303" s="23">
        <f t="shared" ca="1" si="1144"/>
        <v>37.228260869565233</v>
      </c>
      <c r="K4303" s="19" t="str">
        <f t="shared" ca="1" si="1145"/>
        <v/>
      </c>
      <c r="L4303" s="19" t="str">
        <f t="shared" ca="1" si="1146"/>
        <v/>
      </c>
      <c r="M4303" s="9" t="str">
        <f t="shared" ca="1" si="1147"/>
        <v/>
      </c>
      <c r="N4303" s="9" t="str">
        <f t="shared" ca="1" si="1148"/>
        <v/>
      </c>
      <c r="O4303" s="11">
        <f t="shared" ca="1" si="1141"/>
        <v>41358</v>
      </c>
      <c r="P4303" s="31">
        <f t="shared" ca="1" si="1154"/>
        <v>101</v>
      </c>
      <c r="Q4303" s="9">
        <f t="shared" ca="1" si="1149"/>
        <v>0</v>
      </c>
      <c r="R4303" s="34" t="str">
        <f t="shared" ca="1" si="1155"/>
        <v>BUY</v>
      </c>
    </row>
    <row r="4304" spans="1:18" x14ac:dyDescent="0.3">
      <c r="A4304" s="9">
        <v>4301</v>
      </c>
      <c r="B4304" s="11">
        <f t="shared" ca="1" si="1139"/>
        <v>41359</v>
      </c>
      <c r="C4304" s="17">
        <f t="shared" ca="1" si="1140"/>
        <v>5641.6</v>
      </c>
      <c r="D4304" s="42">
        <f t="shared" ca="1" si="1150"/>
        <v>7.75</v>
      </c>
      <c r="E4304" s="15">
        <f t="shared" ca="1" si="1142"/>
        <v>7.75</v>
      </c>
      <c r="F4304" s="15">
        <f t="shared" ca="1" si="1143"/>
        <v>0</v>
      </c>
      <c r="G4304" s="17">
        <f t="shared" ca="1" si="1151"/>
        <v>13.757142857142819</v>
      </c>
      <c r="H4304" s="17">
        <f t="shared" ca="1" si="1152"/>
        <v>26.399999999999959</v>
      </c>
      <c r="I4304" s="17">
        <f t="shared" ca="1" si="1153"/>
        <v>0.5211038961038954</v>
      </c>
      <c r="J4304" s="23">
        <f t="shared" ca="1" si="1144"/>
        <v>34.258271077908191</v>
      </c>
      <c r="K4304" s="19" t="str">
        <f t="shared" ca="1" si="1145"/>
        <v/>
      </c>
      <c r="L4304" s="19" t="str">
        <f t="shared" ca="1" si="1146"/>
        <v/>
      </c>
      <c r="M4304" s="9" t="str">
        <f t="shared" ca="1" si="1147"/>
        <v/>
      </c>
      <c r="N4304" s="9" t="str">
        <f t="shared" ca="1" si="1148"/>
        <v/>
      </c>
      <c r="O4304" s="11">
        <f t="shared" ca="1" si="1141"/>
        <v>41359</v>
      </c>
      <c r="P4304" s="31">
        <f t="shared" ca="1" si="1154"/>
        <v>101</v>
      </c>
      <c r="Q4304" s="9">
        <f t="shared" ca="1" si="1149"/>
        <v>0</v>
      </c>
      <c r="R4304" s="34" t="str">
        <f t="shared" ca="1" si="1155"/>
        <v>BUY</v>
      </c>
    </row>
    <row r="4305" spans="1:18" x14ac:dyDescent="0.3">
      <c r="A4305" s="9">
        <v>4302</v>
      </c>
      <c r="B4305" s="11">
        <f t="shared" ca="1" si="1139"/>
        <v>41361</v>
      </c>
      <c r="C4305" s="17">
        <f t="shared" ca="1" si="1140"/>
        <v>5682.55</v>
      </c>
      <c r="D4305" s="42">
        <f t="shared" ca="1" si="1150"/>
        <v>40.949999999999818</v>
      </c>
      <c r="E4305" s="15">
        <f t="shared" ca="1" si="1142"/>
        <v>40.949999999999818</v>
      </c>
      <c r="F4305" s="15">
        <f t="shared" ca="1" si="1143"/>
        <v>0</v>
      </c>
      <c r="G4305" s="17">
        <f t="shared" ca="1" si="1151"/>
        <v>13.489285714285675</v>
      </c>
      <c r="H4305" s="17">
        <f t="shared" ca="1" si="1152"/>
        <v>26.399999999999959</v>
      </c>
      <c r="I4305" s="17">
        <f t="shared" ca="1" si="1153"/>
        <v>0.51095779220779147</v>
      </c>
      <c r="J4305" s="23">
        <f t="shared" ca="1" si="1144"/>
        <v>33.816814396991646</v>
      </c>
      <c r="K4305" s="19" t="str">
        <f t="shared" ca="1" si="1145"/>
        <v/>
      </c>
      <c r="L4305" s="19" t="str">
        <f t="shared" ca="1" si="1146"/>
        <v/>
      </c>
      <c r="M4305" s="9" t="str">
        <f t="shared" ca="1" si="1147"/>
        <v/>
      </c>
      <c r="N4305" s="9" t="str">
        <f t="shared" ca="1" si="1148"/>
        <v/>
      </c>
      <c r="O4305" s="11">
        <f t="shared" ca="1" si="1141"/>
        <v>41361</v>
      </c>
      <c r="P4305" s="31">
        <f t="shared" ca="1" si="1154"/>
        <v>101</v>
      </c>
      <c r="Q4305" s="9">
        <f t="shared" ca="1" si="1149"/>
        <v>0</v>
      </c>
      <c r="R4305" s="34" t="str">
        <f t="shared" ca="1" si="1155"/>
        <v>BUY</v>
      </c>
    </row>
    <row r="4306" spans="1:18" x14ac:dyDescent="0.3">
      <c r="A4306" s="9">
        <v>4303</v>
      </c>
      <c r="B4306" s="11">
        <f t="shared" ca="1" si="1139"/>
        <v>41365</v>
      </c>
      <c r="C4306" s="17">
        <f t="shared" ca="1" si="1140"/>
        <v>5704.4</v>
      </c>
      <c r="D4306" s="42">
        <f t="shared" ca="1" si="1150"/>
        <v>21.849999999999454</v>
      </c>
      <c r="E4306" s="15">
        <f t="shared" ca="1" si="1142"/>
        <v>21.849999999999454</v>
      </c>
      <c r="F4306" s="15">
        <f t="shared" ca="1" si="1143"/>
        <v>0</v>
      </c>
      <c r="G4306" s="17">
        <f t="shared" ca="1" si="1151"/>
        <v>9.1642857142856631</v>
      </c>
      <c r="H4306" s="17">
        <f t="shared" ca="1" si="1152"/>
        <v>26.399999999999959</v>
      </c>
      <c r="I4306" s="17">
        <f t="shared" ca="1" si="1153"/>
        <v>0.34713203463203324</v>
      </c>
      <c r="J4306" s="23">
        <f t="shared" ca="1" si="1144"/>
        <v>25.768226551516292</v>
      </c>
      <c r="K4306" s="19" t="str">
        <f t="shared" ca="1" si="1145"/>
        <v>BUY</v>
      </c>
      <c r="L4306" s="19" t="str">
        <f t="shared" ca="1" si="1146"/>
        <v/>
      </c>
      <c r="M4306" s="9" t="str">
        <f t="shared" ca="1" si="1147"/>
        <v/>
      </c>
      <c r="N4306" s="9" t="str">
        <f t="shared" ca="1" si="1148"/>
        <v/>
      </c>
      <c r="O4306" s="11">
        <f t="shared" ca="1" si="1141"/>
        <v>41365</v>
      </c>
      <c r="P4306" s="31">
        <f t="shared" ca="1" si="1154"/>
        <v>101</v>
      </c>
      <c r="Q4306" s="9">
        <f t="shared" ca="1" si="1149"/>
        <v>0</v>
      </c>
      <c r="R4306" s="34" t="str">
        <f t="shared" ca="1" si="1155"/>
        <v>BUY</v>
      </c>
    </row>
    <row r="4307" spans="1:18" x14ac:dyDescent="0.3">
      <c r="A4307" s="9">
        <v>4304</v>
      </c>
      <c r="B4307" s="11">
        <f t="shared" ca="1" si="1139"/>
        <v>41366</v>
      </c>
      <c r="C4307" s="17">
        <f t="shared" ca="1" si="1140"/>
        <v>5748.1</v>
      </c>
      <c r="D4307" s="42">
        <f t="shared" ca="1" si="1150"/>
        <v>43.700000000000728</v>
      </c>
      <c r="E4307" s="15">
        <f t="shared" ca="1" si="1142"/>
        <v>43.700000000000728</v>
      </c>
      <c r="F4307" s="15">
        <f t="shared" ca="1" si="1143"/>
        <v>0</v>
      </c>
      <c r="G4307" s="17">
        <f t="shared" ca="1" si="1151"/>
        <v>12.285714285714286</v>
      </c>
      <c r="H4307" s="17">
        <f t="shared" ca="1" si="1152"/>
        <v>26.160714285714285</v>
      </c>
      <c r="I4307" s="17">
        <f t="shared" ca="1" si="1153"/>
        <v>0.46962457337883962</v>
      </c>
      <c r="J4307" s="23">
        <f t="shared" ca="1" si="1144"/>
        <v>31.955411054342775</v>
      </c>
      <c r="K4307" s="19" t="str">
        <f t="shared" ca="1" si="1145"/>
        <v/>
      </c>
      <c r="L4307" s="19" t="str">
        <f t="shared" ca="1" si="1146"/>
        <v/>
      </c>
      <c r="M4307" s="9" t="str">
        <f t="shared" ca="1" si="1147"/>
        <v/>
      </c>
      <c r="N4307" s="9" t="str">
        <f t="shared" ca="1" si="1148"/>
        <v/>
      </c>
      <c r="O4307" s="11">
        <f t="shared" ca="1" si="1141"/>
        <v>41366</v>
      </c>
      <c r="P4307" s="31">
        <f t="shared" ca="1" si="1154"/>
        <v>101</v>
      </c>
      <c r="Q4307" s="9">
        <f t="shared" ca="1" si="1149"/>
        <v>0</v>
      </c>
      <c r="R4307" s="34" t="str">
        <f t="shared" ca="1" si="1155"/>
        <v>BUY</v>
      </c>
    </row>
    <row r="4308" spans="1:18" x14ac:dyDescent="0.3">
      <c r="A4308" s="9">
        <v>4305</v>
      </c>
      <c r="B4308" s="11">
        <f t="shared" ca="1" si="1139"/>
        <v>41367</v>
      </c>
      <c r="C4308" s="17">
        <f t="shared" ca="1" si="1140"/>
        <v>5672.9</v>
      </c>
      <c r="D4308" s="42">
        <f t="shared" ca="1" si="1150"/>
        <v>-75.200000000000728</v>
      </c>
      <c r="E4308" s="15">
        <f t="shared" ca="1" si="1142"/>
        <v>0</v>
      </c>
      <c r="F4308" s="15">
        <f t="shared" ca="1" si="1143"/>
        <v>-75.200000000000728</v>
      </c>
      <c r="G4308" s="17">
        <f t="shared" ca="1" si="1151"/>
        <v>12.285714285714286</v>
      </c>
      <c r="H4308" s="17">
        <f t="shared" ca="1" si="1152"/>
        <v>29.514285714285766</v>
      </c>
      <c r="I4308" s="17">
        <f t="shared" ca="1" si="1153"/>
        <v>0.41626331074540102</v>
      </c>
      <c r="J4308" s="23">
        <f t="shared" ca="1" si="1144"/>
        <v>29.391660970608299</v>
      </c>
      <c r="K4308" s="19" t="str">
        <f t="shared" ca="1" si="1145"/>
        <v>BUY</v>
      </c>
      <c r="L4308" s="19" t="str">
        <f t="shared" ca="1" si="1146"/>
        <v/>
      </c>
      <c r="M4308" s="9" t="str">
        <f t="shared" ca="1" si="1147"/>
        <v/>
      </c>
      <c r="N4308" s="9" t="str">
        <f t="shared" ca="1" si="1148"/>
        <v/>
      </c>
      <c r="O4308" s="11">
        <f t="shared" ca="1" si="1141"/>
        <v>41367</v>
      </c>
      <c r="P4308" s="31">
        <f t="shared" ca="1" si="1154"/>
        <v>101</v>
      </c>
      <c r="Q4308" s="9">
        <f t="shared" ca="1" si="1149"/>
        <v>0</v>
      </c>
      <c r="R4308" s="34" t="str">
        <f t="shared" ca="1" si="1155"/>
        <v>BUY</v>
      </c>
    </row>
    <row r="4309" spans="1:18" x14ac:dyDescent="0.3">
      <c r="A4309" s="9">
        <v>4306</v>
      </c>
      <c r="B4309" s="11">
        <f t="shared" ca="1" si="1139"/>
        <v>41368</v>
      </c>
      <c r="C4309" s="17">
        <f t="shared" ca="1" si="1140"/>
        <v>5574.75</v>
      </c>
      <c r="D4309" s="42">
        <f t="shared" ca="1" si="1150"/>
        <v>-98.149999999999636</v>
      </c>
      <c r="E4309" s="15">
        <f t="shared" ca="1" si="1142"/>
        <v>0</v>
      </c>
      <c r="F4309" s="15">
        <f t="shared" ca="1" si="1143"/>
        <v>-98.149999999999636</v>
      </c>
      <c r="G4309" s="17">
        <f t="shared" ca="1" si="1151"/>
        <v>12.285714285714286</v>
      </c>
      <c r="H4309" s="17">
        <f t="shared" ca="1" si="1152"/>
        <v>32.032142857142844</v>
      </c>
      <c r="I4309" s="17">
        <f t="shared" ca="1" si="1153"/>
        <v>0.38354331586576002</v>
      </c>
      <c r="J4309" s="23">
        <f t="shared" ca="1" si="1144"/>
        <v>27.721814811830129</v>
      </c>
      <c r="K4309" s="19" t="str">
        <f t="shared" ca="1" si="1145"/>
        <v>BUY</v>
      </c>
      <c r="L4309" s="19" t="str">
        <f t="shared" ca="1" si="1146"/>
        <v/>
      </c>
      <c r="M4309" s="9" t="str">
        <f t="shared" ca="1" si="1147"/>
        <v/>
      </c>
      <c r="N4309" s="9" t="str">
        <f t="shared" ca="1" si="1148"/>
        <v/>
      </c>
      <c r="O4309" s="11">
        <f t="shared" ca="1" si="1141"/>
        <v>41368</v>
      </c>
      <c r="P4309" s="31">
        <f t="shared" ca="1" si="1154"/>
        <v>101</v>
      </c>
      <c r="Q4309" s="9">
        <f t="shared" ca="1" si="1149"/>
        <v>0</v>
      </c>
      <c r="R4309" s="34" t="str">
        <f t="shared" ca="1" si="1155"/>
        <v>BUY</v>
      </c>
    </row>
    <row r="4310" spans="1:18" x14ac:dyDescent="0.3">
      <c r="A4310" s="9">
        <v>4307</v>
      </c>
      <c r="B4310" s="11">
        <f t="shared" ca="1" si="1139"/>
        <v>41369</v>
      </c>
      <c r="C4310" s="17">
        <f t="shared" ca="1" si="1140"/>
        <v>5553.25</v>
      </c>
      <c r="D4310" s="42">
        <f t="shared" ca="1" si="1150"/>
        <v>-21.5</v>
      </c>
      <c r="E4310" s="15">
        <f t="shared" ca="1" si="1142"/>
        <v>0</v>
      </c>
      <c r="F4310" s="15">
        <f t="shared" ca="1" si="1143"/>
        <v>-21.5</v>
      </c>
      <c r="G4310" s="17">
        <f t="shared" ca="1" si="1151"/>
        <v>8.1607142857142865</v>
      </c>
      <c r="H4310" s="17">
        <f t="shared" ca="1" si="1152"/>
        <v>33.567857142857129</v>
      </c>
      <c r="I4310" s="17">
        <f t="shared" ca="1" si="1153"/>
        <v>0.24311096925204823</v>
      </c>
      <c r="J4310" s="23">
        <f t="shared" ca="1" si="1144"/>
        <v>19.556658678534745</v>
      </c>
      <c r="K4310" s="19" t="str">
        <f t="shared" ca="1" si="1145"/>
        <v>BUY</v>
      </c>
      <c r="L4310" s="19" t="str">
        <f t="shared" ca="1" si="1146"/>
        <v/>
      </c>
      <c r="M4310" s="9" t="str">
        <f t="shared" ca="1" si="1147"/>
        <v/>
      </c>
      <c r="N4310" s="9" t="str">
        <f t="shared" ca="1" si="1148"/>
        <v/>
      </c>
      <c r="O4310" s="11">
        <f t="shared" ca="1" si="1141"/>
        <v>41369</v>
      </c>
      <c r="P4310" s="31">
        <f t="shared" ca="1" si="1154"/>
        <v>101</v>
      </c>
      <c r="Q4310" s="9">
        <f t="shared" ca="1" si="1149"/>
        <v>0</v>
      </c>
      <c r="R4310" s="34" t="str">
        <f t="shared" ca="1" si="1155"/>
        <v>BUY</v>
      </c>
    </row>
    <row r="4311" spans="1:18" x14ac:dyDescent="0.3">
      <c r="A4311" s="9">
        <v>4308</v>
      </c>
      <c r="B4311" s="11">
        <f t="shared" ca="1" si="1139"/>
        <v>41372</v>
      </c>
      <c r="C4311" s="17">
        <f t="shared" ca="1" si="1140"/>
        <v>5542.95</v>
      </c>
      <c r="D4311" s="42">
        <f t="shared" ca="1" si="1150"/>
        <v>-10.300000000000182</v>
      </c>
      <c r="E4311" s="15">
        <f t="shared" ca="1" si="1142"/>
        <v>0</v>
      </c>
      <c r="F4311" s="15">
        <f t="shared" ca="1" si="1143"/>
        <v>-10.300000000000182</v>
      </c>
      <c r="G4311" s="17">
        <f t="shared" ca="1" si="1151"/>
        <v>8.1607142857142865</v>
      </c>
      <c r="H4311" s="17">
        <f t="shared" ca="1" si="1152"/>
        <v>31.707142857142895</v>
      </c>
      <c r="I4311" s="17">
        <f t="shared" ca="1" si="1153"/>
        <v>0.2573777877900425</v>
      </c>
      <c r="J4311" s="23">
        <f t="shared" ca="1" si="1144"/>
        <v>20.469407865269176</v>
      </c>
      <c r="K4311" s="19" t="str">
        <f t="shared" ca="1" si="1145"/>
        <v>BUY</v>
      </c>
      <c r="L4311" s="19" t="str">
        <f t="shared" ca="1" si="1146"/>
        <v/>
      </c>
      <c r="M4311" s="9" t="str">
        <f t="shared" ca="1" si="1147"/>
        <v/>
      </c>
      <c r="N4311" s="9" t="str">
        <f t="shared" ca="1" si="1148"/>
        <v/>
      </c>
      <c r="O4311" s="11">
        <f t="shared" ca="1" si="1141"/>
        <v>41372</v>
      </c>
      <c r="P4311" s="31">
        <f t="shared" ca="1" si="1154"/>
        <v>101</v>
      </c>
      <c r="Q4311" s="9">
        <f t="shared" ca="1" si="1149"/>
        <v>0</v>
      </c>
      <c r="R4311" s="34" t="str">
        <f t="shared" ca="1" si="1155"/>
        <v>BUY</v>
      </c>
    </row>
    <row r="4312" spans="1:18" x14ac:dyDescent="0.3">
      <c r="A4312" s="9">
        <v>4309</v>
      </c>
      <c r="B4312" s="11">
        <f t="shared" ca="1" si="1139"/>
        <v>41373</v>
      </c>
      <c r="C4312" s="17">
        <f t="shared" ca="1" si="1140"/>
        <v>5495.1</v>
      </c>
      <c r="D4312" s="42">
        <f t="shared" ca="1" si="1150"/>
        <v>-47.849999999999454</v>
      </c>
      <c r="E4312" s="15">
        <f t="shared" ca="1" si="1142"/>
        <v>0</v>
      </c>
      <c r="F4312" s="15">
        <f t="shared" ca="1" si="1143"/>
        <v>-47.849999999999454</v>
      </c>
      <c r="G4312" s="17">
        <f t="shared" ca="1" si="1151"/>
        <v>8.1607142857142865</v>
      </c>
      <c r="H4312" s="17">
        <f t="shared" ca="1" si="1152"/>
        <v>32.457142857142834</v>
      </c>
      <c r="I4312" s="17">
        <f t="shared" ca="1" si="1153"/>
        <v>0.2514304577464791</v>
      </c>
      <c r="J4312" s="23">
        <f t="shared" ca="1" si="1144"/>
        <v>20.091444649608732</v>
      </c>
      <c r="K4312" s="19" t="str">
        <f t="shared" ca="1" si="1145"/>
        <v>BUY</v>
      </c>
      <c r="L4312" s="19" t="str">
        <f t="shared" ca="1" si="1146"/>
        <v/>
      </c>
      <c r="M4312" s="9" t="str">
        <f t="shared" ca="1" si="1147"/>
        <v/>
      </c>
      <c r="N4312" s="9" t="str">
        <f t="shared" ca="1" si="1148"/>
        <v/>
      </c>
      <c r="O4312" s="11">
        <f t="shared" ca="1" si="1141"/>
        <v>41373</v>
      </c>
      <c r="P4312" s="31">
        <f t="shared" ca="1" si="1154"/>
        <v>101</v>
      </c>
      <c r="Q4312" s="9">
        <f t="shared" ca="1" si="1149"/>
        <v>0</v>
      </c>
      <c r="R4312" s="34" t="str">
        <f t="shared" ca="1" si="1155"/>
        <v>BUY</v>
      </c>
    </row>
    <row r="4313" spans="1:18" x14ac:dyDescent="0.3">
      <c r="A4313" s="9">
        <v>4310</v>
      </c>
      <c r="B4313" s="11">
        <f t="shared" ca="1" si="1139"/>
        <v>41374</v>
      </c>
      <c r="C4313" s="17">
        <f t="shared" ca="1" si="1140"/>
        <v>5558.7</v>
      </c>
      <c r="D4313" s="42">
        <f t="shared" ca="1" si="1150"/>
        <v>63.599999999999454</v>
      </c>
      <c r="E4313" s="15">
        <f t="shared" ca="1" si="1142"/>
        <v>63.599999999999454</v>
      </c>
      <c r="F4313" s="15">
        <f t="shared" ca="1" si="1143"/>
        <v>0</v>
      </c>
      <c r="G4313" s="17">
        <f t="shared" ca="1" si="1151"/>
        <v>12.70357142857139</v>
      </c>
      <c r="H4313" s="17">
        <f t="shared" ca="1" si="1152"/>
        <v>26.07857142857139</v>
      </c>
      <c r="I4313" s="17">
        <f t="shared" ca="1" si="1153"/>
        <v>0.48712681457134954</v>
      </c>
      <c r="J4313" s="23">
        <f t="shared" ca="1" si="1144"/>
        <v>32.756239064370533</v>
      </c>
      <c r="K4313" s="19" t="str">
        <f t="shared" ca="1" si="1145"/>
        <v/>
      </c>
      <c r="L4313" s="19" t="str">
        <f t="shared" ca="1" si="1146"/>
        <v/>
      </c>
      <c r="M4313" s="9" t="str">
        <f t="shared" ca="1" si="1147"/>
        <v/>
      </c>
      <c r="N4313" s="9" t="str">
        <f t="shared" ca="1" si="1148"/>
        <v/>
      </c>
      <c r="O4313" s="11">
        <f t="shared" ca="1" si="1141"/>
        <v>41374</v>
      </c>
      <c r="P4313" s="31">
        <f t="shared" ca="1" si="1154"/>
        <v>101</v>
      </c>
      <c r="Q4313" s="9">
        <f t="shared" ca="1" si="1149"/>
        <v>0</v>
      </c>
      <c r="R4313" s="34" t="str">
        <f t="shared" ca="1" si="1155"/>
        <v>BUY</v>
      </c>
    </row>
    <row r="4314" spans="1:18" x14ac:dyDescent="0.3">
      <c r="A4314" s="9">
        <v>4311</v>
      </c>
      <c r="B4314" s="11">
        <f t="shared" ca="1" si="1139"/>
        <v>41375</v>
      </c>
      <c r="C4314" s="17">
        <f t="shared" ca="1" si="1140"/>
        <v>5594</v>
      </c>
      <c r="D4314" s="42">
        <f t="shared" ca="1" si="1150"/>
        <v>35.300000000000182</v>
      </c>
      <c r="E4314" s="15">
        <f t="shared" ca="1" si="1142"/>
        <v>35.300000000000182</v>
      </c>
      <c r="F4314" s="15">
        <f t="shared" ca="1" si="1143"/>
        <v>0</v>
      </c>
      <c r="G4314" s="17">
        <f t="shared" ca="1" si="1151"/>
        <v>15.224999999999975</v>
      </c>
      <c r="H4314" s="17">
        <f t="shared" ca="1" si="1152"/>
        <v>22.396428571428519</v>
      </c>
      <c r="I4314" s="17">
        <f t="shared" ca="1" si="1153"/>
        <v>0.67979588582363304</v>
      </c>
      <c r="J4314" s="23">
        <f t="shared" ca="1" si="1144"/>
        <v>40.468957660907556</v>
      </c>
      <c r="K4314" s="19" t="str">
        <f t="shared" ca="1" si="1145"/>
        <v/>
      </c>
      <c r="L4314" s="19" t="str">
        <f t="shared" ca="1" si="1146"/>
        <v/>
      </c>
      <c r="M4314" s="9" t="str">
        <f t="shared" ca="1" si="1147"/>
        <v/>
      </c>
      <c r="N4314" s="9" t="str">
        <f t="shared" ca="1" si="1148"/>
        <v/>
      </c>
      <c r="O4314" s="11">
        <f t="shared" ca="1" si="1141"/>
        <v>41375</v>
      </c>
      <c r="P4314" s="31">
        <f t="shared" ca="1" si="1154"/>
        <v>101</v>
      </c>
      <c r="Q4314" s="9">
        <f t="shared" ca="1" si="1149"/>
        <v>0</v>
      </c>
      <c r="R4314" s="34" t="str">
        <f t="shared" ca="1" si="1155"/>
        <v>BUY</v>
      </c>
    </row>
    <row r="4315" spans="1:18" x14ac:dyDescent="0.3">
      <c r="A4315" s="9">
        <v>4312</v>
      </c>
      <c r="B4315" s="11">
        <f t="shared" ca="1" si="1139"/>
        <v>41376</v>
      </c>
      <c r="C4315" s="17">
        <f t="shared" ca="1" si="1140"/>
        <v>5528.55</v>
      </c>
      <c r="D4315" s="42">
        <f t="shared" ca="1" si="1150"/>
        <v>-65.449999999999818</v>
      </c>
      <c r="E4315" s="15">
        <f t="shared" ca="1" si="1142"/>
        <v>0</v>
      </c>
      <c r="F4315" s="15">
        <f t="shared" ca="1" si="1143"/>
        <v>-65.449999999999818</v>
      </c>
      <c r="G4315" s="17">
        <f t="shared" ca="1" si="1151"/>
        <v>15.224999999999975</v>
      </c>
      <c r="H4315" s="17">
        <f t="shared" ca="1" si="1152"/>
        <v>24.524999999999959</v>
      </c>
      <c r="I4315" s="17">
        <f t="shared" ca="1" si="1153"/>
        <v>0.62079510703363916</v>
      </c>
      <c r="J4315" s="23">
        <f t="shared" ca="1" si="1144"/>
        <v>38.301886792452827</v>
      </c>
      <c r="K4315" s="19" t="str">
        <f t="shared" ca="1" si="1145"/>
        <v/>
      </c>
      <c r="L4315" s="19" t="str">
        <f t="shared" ca="1" si="1146"/>
        <v/>
      </c>
      <c r="M4315" s="9" t="str">
        <f t="shared" ca="1" si="1147"/>
        <v/>
      </c>
      <c r="N4315" s="9" t="str">
        <f t="shared" ca="1" si="1148"/>
        <v/>
      </c>
      <c r="O4315" s="11">
        <f t="shared" ca="1" si="1141"/>
        <v>41376</v>
      </c>
      <c r="P4315" s="31">
        <f t="shared" ca="1" si="1154"/>
        <v>101</v>
      </c>
      <c r="Q4315" s="9">
        <f t="shared" ca="1" si="1149"/>
        <v>0</v>
      </c>
      <c r="R4315" s="34" t="str">
        <f t="shared" ca="1" si="1155"/>
        <v>BUY</v>
      </c>
    </row>
    <row r="4316" spans="1:18" x14ac:dyDescent="0.3">
      <c r="A4316" s="9">
        <v>4313</v>
      </c>
      <c r="B4316" s="11">
        <f t="shared" ca="1" si="1139"/>
        <v>41379</v>
      </c>
      <c r="C4316" s="17">
        <f t="shared" ca="1" si="1140"/>
        <v>5568.4</v>
      </c>
      <c r="D4316" s="42">
        <f t="shared" ca="1" si="1150"/>
        <v>39.849999999999454</v>
      </c>
      <c r="E4316" s="15">
        <f t="shared" ca="1" si="1142"/>
        <v>39.849999999999454</v>
      </c>
      <c r="F4316" s="15">
        <f t="shared" ca="1" si="1143"/>
        <v>0</v>
      </c>
      <c r="G4316" s="17">
        <f t="shared" ca="1" si="1151"/>
        <v>18.071428571428505</v>
      </c>
      <c r="H4316" s="17">
        <f t="shared" ca="1" si="1152"/>
        <v>23.996428571428559</v>
      </c>
      <c r="I4316" s="17">
        <f t="shared" ca="1" si="1153"/>
        <v>0.75308825718112582</v>
      </c>
      <c r="J4316" s="23">
        <f t="shared" ca="1" si="1144"/>
        <v>42.957806265387475</v>
      </c>
      <c r="K4316" s="19" t="str">
        <f t="shared" ca="1" si="1145"/>
        <v/>
      </c>
      <c r="L4316" s="19" t="str">
        <f t="shared" ca="1" si="1146"/>
        <v/>
      </c>
      <c r="M4316" s="9" t="str">
        <f t="shared" ca="1" si="1147"/>
        <v/>
      </c>
      <c r="N4316" s="9" t="str">
        <f t="shared" ca="1" si="1148"/>
        <v/>
      </c>
      <c r="O4316" s="11">
        <f t="shared" ca="1" si="1141"/>
        <v>41379</v>
      </c>
      <c r="P4316" s="31">
        <f t="shared" ca="1" si="1154"/>
        <v>101</v>
      </c>
      <c r="Q4316" s="9">
        <f t="shared" ca="1" si="1149"/>
        <v>0</v>
      </c>
      <c r="R4316" s="34" t="str">
        <f t="shared" ca="1" si="1155"/>
        <v>BUY</v>
      </c>
    </row>
    <row r="4317" spans="1:18" x14ac:dyDescent="0.3">
      <c r="A4317" s="9">
        <v>4314</v>
      </c>
      <c r="B4317" s="11">
        <f t="shared" ca="1" si="1139"/>
        <v>41380</v>
      </c>
      <c r="C4317" s="17">
        <f t="shared" ca="1" si="1140"/>
        <v>5688.95</v>
      </c>
      <c r="D4317" s="42">
        <f t="shared" ca="1" si="1150"/>
        <v>120.55000000000018</v>
      </c>
      <c r="E4317" s="15">
        <f t="shared" ca="1" si="1142"/>
        <v>120.55000000000018</v>
      </c>
      <c r="F4317" s="15">
        <f t="shared" ca="1" si="1143"/>
        <v>0</v>
      </c>
      <c r="G4317" s="17">
        <f t="shared" ca="1" si="1151"/>
        <v>26.682142857142804</v>
      </c>
      <c r="H4317" s="17">
        <f t="shared" ca="1" si="1152"/>
        <v>22.746428571428559</v>
      </c>
      <c r="I4317" s="17">
        <f t="shared" ca="1" si="1153"/>
        <v>1.1730255927147102</v>
      </c>
      <c r="J4317" s="23">
        <f t="shared" ca="1" si="1144"/>
        <v>53.981213872832335</v>
      </c>
      <c r="K4317" s="19" t="str">
        <f t="shared" ca="1" si="1145"/>
        <v/>
      </c>
      <c r="L4317" s="19" t="str">
        <f t="shared" ca="1" si="1146"/>
        <v/>
      </c>
      <c r="M4317" s="9" t="str">
        <f t="shared" ca="1" si="1147"/>
        <v/>
      </c>
      <c r="N4317" s="9" t="str">
        <f t="shared" ca="1" si="1148"/>
        <v/>
      </c>
      <c r="O4317" s="11">
        <f t="shared" ca="1" si="1141"/>
        <v>41380</v>
      </c>
      <c r="P4317" s="31">
        <f t="shared" ca="1" si="1154"/>
        <v>101</v>
      </c>
      <c r="Q4317" s="9">
        <f t="shared" ca="1" si="1149"/>
        <v>0</v>
      </c>
      <c r="R4317" s="34" t="str">
        <f t="shared" ca="1" si="1155"/>
        <v>BUY</v>
      </c>
    </row>
    <row r="4318" spans="1:18" x14ac:dyDescent="0.3">
      <c r="A4318" s="9">
        <v>4315</v>
      </c>
      <c r="B4318" s="11">
        <f t="shared" ca="1" si="1139"/>
        <v>41381</v>
      </c>
      <c r="C4318" s="17">
        <f t="shared" ca="1" si="1140"/>
        <v>5688.7</v>
      </c>
      <c r="D4318" s="42">
        <f t="shared" ca="1" si="1150"/>
        <v>-0.25</v>
      </c>
      <c r="E4318" s="15">
        <f t="shared" ca="1" si="1142"/>
        <v>0</v>
      </c>
      <c r="F4318" s="15">
        <f t="shared" ca="1" si="1143"/>
        <v>-0.25</v>
      </c>
      <c r="G4318" s="17">
        <f t="shared" ca="1" si="1151"/>
        <v>26.128571428571377</v>
      </c>
      <c r="H4318" s="17">
        <f t="shared" ca="1" si="1152"/>
        <v>22.764285714285702</v>
      </c>
      <c r="I4318" s="17">
        <f t="shared" ca="1" si="1153"/>
        <v>1.1477878882962016</v>
      </c>
      <c r="J4318" s="23">
        <f t="shared" ca="1" si="1144"/>
        <v>53.440467494521513</v>
      </c>
      <c r="K4318" s="19" t="str">
        <f t="shared" ca="1" si="1145"/>
        <v/>
      </c>
      <c r="L4318" s="19" t="str">
        <f t="shared" ca="1" si="1146"/>
        <v/>
      </c>
      <c r="M4318" s="9" t="str">
        <f t="shared" ca="1" si="1147"/>
        <v/>
      </c>
      <c r="N4318" s="9" t="str">
        <f t="shared" ca="1" si="1148"/>
        <v/>
      </c>
      <c r="O4318" s="11">
        <f t="shared" ca="1" si="1141"/>
        <v>41381</v>
      </c>
      <c r="P4318" s="31">
        <f t="shared" ca="1" si="1154"/>
        <v>101</v>
      </c>
      <c r="Q4318" s="9">
        <f t="shared" ca="1" si="1149"/>
        <v>0</v>
      </c>
      <c r="R4318" s="34" t="str">
        <f t="shared" ca="1" si="1155"/>
        <v>BUY</v>
      </c>
    </row>
    <row r="4319" spans="1:18" x14ac:dyDescent="0.3">
      <c r="A4319" s="9">
        <v>4316</v>
      </c>
      <c r="B4319" s="11">
        <f t="shared" ca="1" si="1139"/>
        <v>41382</v>
      </c>
      <c r="C4319" s="17">
        <f t="shared" ca="1" si="1140"/>
        <v>5783.1</v>
      </c>
      <c r="D4319" s="42">
        <f t="shared" ca="1" si="1150"/>
        <v>94.400000000000546</v>
      </c>
      <c r="E4319" s="15">
        <f t="shared" ca="1" si="1142"/>
        <v>94.400000000000546</v>
      </c>
      <c r="F4319" s="15">
        <f t="shared" ca="1" si="1143"/>
        <v>0</v>
      </c>
      <c r="G4319" s="17">
        <f t="shared" ca="1" si="1151"/>
        <v>29.946428571428573</v>
      </c>
      <c r="H4319" s="17">
        <f t="shared" ca="1" si="1152"/>
        <v>22.764285714285702</v>
      </c>
      <c r="I4319" s="17">
        <f t="shared" ca="1" si="1153"/>
        <v>1.3155004706620654</v>
      </c>
      <c r="J4319" s="23">
        <f t="shared" ca="1" si="1144"/>
        <v>56.812792194593143</v>
      </c>
      <c r="K4319" s="19" t="str">
        <f t="shared" ca="1" si="1145"/>
        <v/>
      </c>
      <c r="L4319" s="19" t="str">
        <f t="shared" ca="1" si="1146"/>
        <v/>
      </c>
      <c r="M4319" s="9" t="str">
        <f t="shared" ca="1" si="1147"/>
        <v/>
      </c>
      <c r="N4319" s="9" t="str">
        <f t="shared" ca="1" si="1148"/>
        <v/>
      </c>
      <c r="O4319" s="11">
        <f t="shared" ca="1" si="1141"/>
        <v>41382</v>
      </c>
      <c r="P4319" s="31">
        <f t="shared" ca="1" si="1154"/>
        <v>101</v>
      </c>
      <c r="Q4319" s="9">
        <f t="shared" ca="1" si="1149"/>
        <v>0</v>
      </c>
      <c r="R4319" s="34" t="str">
        <f t="shared" ca="1" si="1155"/>
        <v>BUY</v>
      </c>
    </row>
    <row r="4320" spans="1:18" x14ac:dyDescent="0.3">
      <c r="A4320" s="9">
        <v>4317</v>
      </c>
      <c r="B4320" s="11">
        <f t="shared" ca="1" si="1139"/>
        <v>41386</v>
      </c>
      <c r="C4320" s="17">
        <f t="shared" ca="1" si="1140"/>
        <v>5834.4</v>
      </c>
      <c r="D4320" s="42">
        <f t="shared" ca="1" si="1150"/>
        <v>51.299999999999272</v>
      </c>
      <c r="E4320" s="15">
        <f t="shared" ca="1" si="1142"/>
        <v>51.299999999999272</v>
      </c>
      <c r="F4320" s="15">
        <f t="shared" ca="1" si="1143"/>
        <v>0</v>
      </c>
      <c r="G4320" s="17">
        <f t="shared" ca="1" si="1151"/>
        <v>32.04999999999999</v>
      </c>
      <c r="H4320" s="17">
        <f t="shared" ca="1" si="1152"/>
        <v>22.764285714285702</v>
      </c>
      <c r="I4320" s="17">
        <f t="shared" ca="1" si="1153"/>
        <v>1.4079071226859119</v>
      </c>
      <c r="J4320" s="23">
        <f t="shared" ca="1" si="1144"/>
        <v>58.470158978368524</v>
      </c>
      <c r="K4320" s="19" t="str">
        <f t="shared" ca="1" si="1145"/>
        <v/>
      </c>
      <c r="L4320" s="19" t="str">
        <f t="shared" ca="1" si="1146"/>
        <v/>
      </c>
      <c r="M4320" s="9" t="str">
        <f t="shared" ca="1" si="1147"/>
        <v/>
      </c>
      <c r="N4320" s="9" t="str">
        <f t="shared" ca="1" si="1148"/>
        <v/>
      </c>
      <c r="O4320" s="11">
        <f t="shared" ca="1" si="1141"/>
        <v>41386</v>
      </c>
      <c r="P4320" s="31">
        <f t="shared" ca="1" si="1154"/>
        <v>101</v>
      </c>
      <c r="Q4320" s="9">
        <f t="shared" ca="1" si="1149"/>
        <v>0</v>
      </c>
      <c r="R4320" s="34" t="str">
        <f t="shared" ca="1" si="1155"/>
        <v>BUY</v>
      </c>
    </row>
    <row r="4321" spans="1:18" x14ac:dyDescent="0.3">
      <c r="A4321" s="9">
        <v>4318</v>
      </c>
      <c r="B4321" s="11">
        <f t="shared" ca="1" si="1139"/>
        <v>41387</v>
      </c>
      <c r="C4321" s="17">
        <f t="shared" ca="1" si="1140"/>
        <v>5836.9</v>
      </c>
      <c r="D4321" s="42">
        <f t="shared" ca="1" si="1150"/>
        <v>2.5</v>
      </c>
      <c r="E4321" s="15">
        <f t="shared" ca="1" si="1142"/>
        <v>2.5</v>
      </c>
      <c r="F4321" s="15">
        <f t="shared" ca="1" si="1143"/>
        <v>0</v>
      </c>
      <c r="G4321" s="17">
        <f t="shared" ca="1" si="1151"/>
        <v>29.107142857142794</v>
      </c>
      <c r="H4321" s="17">
        <f t="shared" ca="1" si="1152"/>
        <v>22.764285714285702</v>
      </c>
      <c r="I4321" s="17">
        <f t="shared" ca="1" si="1153"/>
        <v>1.2786319422654513</v>
      </c>
      <c r="J4321" s="23">
        <f t="shared" ca="1" si="1144"/>
        <v>56.114018176810752</v>
      </c>
      <c r="K4321" s="19" t="str">
        <f t="shared" ca="1" si="1145"/>
        <v/>
      </c>
      <c r="L4321" s="19" t="str">
        <f t="shared" ca="1" si="1146"/>
        <v/>
      </c>
      <c r="M4321" s="9" t="str">
        <f t="shared" ca="1" si="1147"/>
        <v/>
      </c>
      <c r="N4321" s="9" t="str">
        <f t="shared" ca="1" si="1148"/>
        <v/>
      </c>
      <c r="O4321" s="11">
        <f t="shared" ca="1" si="1141"/>
        <v>41387</v>
      </c>
      <c r="P4321" s="31">
        <f t="shared" ca="1" si="1154"/>
        <v>101</v>
      </c>
      <c r="Q4321" s="9">
        <f t="shared" ca="1" si="1149"/>
        <v>0</v>
      </c>
      <c r="R4321" s="34" t="str">
        <f t="shared" ca="1" si="1155"/>
        <v>BUY</v>
      </c>
    </row>
    <row r="4322" spans="1:18" x14ac:dyDescent="0.3">
      <c r="A4322" s="9">
        <v>4319</v>
      </c>
      <c r="B4322" s="11">
        <f t="shared" ca="1" si="1139"/>
        <v>41389</v>
      </c>
      <c r="C4322" s="17">
        <f t="shared" ca="1" si="1140"/>
        <v>5916.3</v>
      </c>
      <c r="D4322" s="42">
        <f t="shared" ca="1" si="1150"/>
        <v>79.400000000000546</v>
      </c>
      <c r="E4322" s="15">
        <f t="shared" ca="1" si="1142"/>
        <v>79.400000000000546</v>
      </c>
      <c r="F4322" s="15">
        <f t="shared" ca="1" si="1143"/>
        <v>0</v>
      </c>
      <c r="G4322" s="17">
        <f t="shared" ca="1" si="1151"/>
        <v>34.778571428571404</v>
      </c>
      <c r="H4322" s="17">
        <f t="shared" ca="1" si="1152"/>
        <v>17.392857142857078</v>
      </c>
      <c r="I4322" s="17">
        <f t="shared" ca="1" si="1153"/>
        <v>1.9995893223819361</v>
      </c>
      <c r="J4322" s="23">
        <f t="shared" ca="1" si="1144"/>
        <v>66.662102957283736</v>
      </c>
      <c r="K4322" s="19" t="str">
        <f t="shared" ca="1" si="1145"/>
        <v/>
      </c>
      <c r="L4322" s="19" t="str">
        <f t="shared" ca="1" si="1146"/>
        <v/>
      </c>
      <c r="M4322" s="9" t="str">
        <f t="shared" ca="1" si="1147"/>
        <v/>
      </c>
      <c r="N4322" s="9" t="str">
        <f t="shared" ca="1" si="1148"/>
        <v/>
      </c>
      <c r="O4322" s="11">
        <f t="shared" ca="1" si="1141"/>
        <v>41389</v>
      </c>
      <c r="P4322" s="31">
        <f t="shared" ca="1" si="1154"/>
        <v>101</v>
      </c>
      <c r="Q4322" s="9">
        <f t="shared" ca="1" si="1149"/>
        <v>0</v>
      </c>
      <c r="R4322" s="34" t="str">
        <f t="shared" ca="1" si="1155"/>
        <v>BUY</v>
      </c>
    </row>
    <row r="4323" spans="1:18" x14ac:dyDescent="0.3">
      <c r="A4323" s="9">
        <v>4320</v>
      </c>
      <c r="B4323" s="11">
        <f t="shared" ca="1" si="1139"/>
        <v>41390</v>
      </c>
      <c r="C4323" s="17">
        <f t="shared" ca="1" si="1140"/>
        <v>5871.45</v>
      </c>
      <c r="D4323" s="42">
        <f t="shared" ca="1" si="1150"/>
        <v>-44.850000000000364</v>
      </c>
      <c r="E4323" s="15">
        <f t="shared" ca="1" si="1142"/>
        <v>0</v>
      </c>
      <c r="F4323" s="15">
        <f t="shared" ca="1" si="1143"/>
        <v>-44.850000000000364</v>
      </c>
      <c r="G4323" s="17">
        <f t="shared" ca="1" si="1151"/>
        <v>34.778571428571404</v>
      </c>
      <c r="H4323" s="17">
        <f t="shared" ca="1" si="1152"/>
        <v>13.585714285714273</v>
      </c>
      <c r="I4323" s="17">
        <f t="shared" ca="1" si="1153"/>
        <v>2.5599369085173507</v>
      </c>
      <c r="J4323" s="23">
        <f t="shared" ca="1" si="1144"/>
        <v>71.909614532565357</v>
      </c>
      <c r="K4323" s="19" t="str">
        <f t="shared" ca="1" si="1145"/>
        <v>SELL</v>
      </c>
      <c r="L4323" s="19">
        <f t="shared" ca="1" si="1146"/>
        <v>102</v>
      </c>
      <c r="M4323" s="9" t="str">
        <f t="shared" ca="1" si="1147"/>
        <v>SELL</v>
      </c>
      <c r="N4323" s="9">
        <f t="shared" ca="1" si="1148"/>
        <v>5871.45</v>
      </c>
      <c r="O4323" s="11">
        <f t="shared" ca="1" si="1141"/>
        <v>41390</v>
      </c>
      <c r="P4323" s="31">
        <f t="shared" ca="1" si="1154"/>
        <v>102</v>
      </c>
      <c r="Q4323" s="9">
        <f t="shared" ca="1" si="1149"/>
        <v>1</v>
      </c>
      <c r="R4323" s="34" t="str">
        <f t="shared" ca="1" si="1155"/>
        <v>SELL</v>
      </c>
    </row>
    <row r="4324" spans="1:18" x14ac:dyDescent="0.3">
      <c r="A4324" s="9">
        <v>4321</v>
      </c>
      <c r="B4324" s="11">
        <f t="shared" ca="1" si="1139"/>
        <v>41393</v>
      </c>
      <c r="C4324" s="17">
        <f t="shared" ca="1" si="1140"/>
        <v>5904.1</v>
      </c>
      <c r="D4324" s="42">
        <f t="shared" ca="1" si="1150"/>
        <v>32.650000000000546</v>
      </c>
      <c r="E4324" s="15">
        <f t="shared" ca="1" si="1142"/>
        <v>32.650000000000546</v>
      </c>
      <c r="F4324" s="15">
        <f t="shared" ca="1" si="1143"/>
        <v>0</v>
      </c>
      <c r="G4324" s="17">
        <f t="shared" ca="1" si="1151"/>
        <v>37.110714285714302</v>
      </c>
      <c r="H4324" s="17">
        <f t="shared" ca="1" si="1152"/>
        <v>12.049999999999986</v>
      </c>
      <c r="I4324" s="17">
        <f t="shared" ca="1" si="1153"/>
        <v>3.079727326615298</v>
      </c>
      <c r="J4324" s="23">
        <f t="shared" ca="1" si="1144"/>
        <v>75.488557936796255</v>
      </c>
      <c r="K4324" s="19" t="str">
        <f t="shared" ca="1" si="1145"/>
        <v>SELL</v>
      </c>
      <c r="L4324" s="19" t="str">
        <f t="shared" ca="1" si="1146"/>
        <v/>
      </c>
      <c r="M4324" s="9" t="str">
        <f t="shared" ca="1" si="1147"/>
        <v/>
      </c>
      <c r="N4324" s="9" t="str">
        <f t="shared" ca="1" si="1148"/>
        <v/>
      </c>
      <c r="O4324" s="11">
        <f t="shared" ca="1" si="1141"/>
        <v>41393</v>
      </c>
      <c r="P4324" s="31">
        <f t="shared" ca="1" si="1154"/>
        <v>102</v>
      </c>
      <c r="Q4324" s="9">
        <f t="shared" ca="1" si="1149"/>
        <v>0</v>
      </c>
      <c r="R4324" s="34" t="str">
        <f t="shared" ca="1" si="1155"/>
        <v>SELL</v>
      </c>
    </row>
    <row r="4325" spans="1:18" x14ac:dyDescent="0.3">
      <c r="A4325" s="9">
        <v>4322</v>
      </c>
      <c r="B4325" s="11">
        <f t="shared" ca="1" si="1139"/>
        <v>41394</v>
      </c>
      <c r="C4325" s="17">
        <f t="shared" ca="1" si="1140"/>
        <v>5930.2</v>
      </c>
      <c r="D4325" s="42">
        <f t="shared" ca="1" si="1150"/>
        <v>26.099999999999454</v>
      </c>
      <c r="E4325" s="15">
        <f t="shared" ca="1" si="1142"/>
        <v>26.099999999999454</v>
      </c>
      <c r="F4325" s="15">
        <f t="shared" ca="1" si="1143"/>
        <v>0</v>
      </c>
      <c r="G4325" s="17">
        <f t="shared" ca="1" si="1151"/>
        <v>38.974999999999973</v>
      </c>
      <c r="H4325" s="17">
        <f t="shared" ca="1" si="1152"/>
        <v>11.314285714285688</v>
      </c>
      <c r="I4325" s="17">
        <f t="shared" ca="1" si="1153"/>
        <v>3.4447601010101065</v>
      </c>
      <c r="J4325" s="23">
        <f t="shared" ca="1" si="1144"/>
        <v>77.501597897876593</v>
      </c>
      <c r="K4325" s="19" t="str">
        <f t="shared" ca="1" si="1145"/>
        <v>SELL</v>
      </c>
      <c r="L4325" s="19" t="str">
        <f t="shared" ca="1" si="1146"/>
        <v/>
      </c>
      <c r="M4325" s="9" t="str">
        <f t="shared" ca="1" si="1147"/>
        <v/>
      </c>
      <c r="N4325" s="9" t="str">
        <f t="shared" ca="1" si="1148"/>
        <v/>
      </c>
      <c r="O4325" s="11">
        <f t="shared" ca="1" si="1141"/>
        <v>41394</v>
      </c>
      <c r="P4325" s="31">
        <f t="shared" ca="1" si="1154"/>
        <v>102</v>
      </c>
      <c r="Q4325" s="9">
        <f t="shared" ca="1" si="1149"/>
        <v>0</v>
      </c>
      <c r="R4325" s="34" t="str">
        <f t="shared" ca="1" si="1155"/>
        <v>SELL</v>
      </c>
    </row>
    <row r="4326" spans="1:18" x14ac:dyDescent="0.3">
      <c r="A4326" s="9">
        <v>4323</v>
      </c>
      <c r="B4326" s="11">
        <f t="shared" ca="1" si="1139"/>
        <v>41396</v>
      </c>
      <c r="C4326" s="17">
        <f t="shared" ca="1" si="1140"/>
        <v>5999.35</v>
      </c>
      <c r="D4326" s="42">
        <f t="shared" ca="1" si="1150"/>
        <v>69.150000000000546</v>
      </c>
      <c r="E4326" s="15">
        <f t="shared" ca="1" si="1142"/>
        <v>69.150000000000546</v>
      </c>
      <c r="F4326" s="15">
        <f t="shared" ca="1" si="1143"/>
        <v>0</v>
      </c>
      <c r="G4326" s="17">
        <f t="shared" ca="1" si="1151"/>
        <v>43.914285714285725</v>
      </c>
      <c r="H4326" s="17">
        <f t="shared" ca="1" si="1152"/>
        <v>7.8964285714285847</v>
      </c>
      <c r="I4326" s="17">
        <f t="shared" ca="1" si="1153"/>
        <v>5.5612844866576134</v>
      </c>
      <c r="J4326" s="23">
        <f t="shared" ca="1" si="1144"/>
        <v>84.75908182256839</v>
      </c>
      <c r="K4326" s="19" t="str">
        <f t="shared" ca="1" si="1145"/>
        <v>SELL</v>
      </c>
      <c r="L4326" s="19" t="str">
        <f t="shared" ca="1" si="1146"/>
        <v/>
      </c>
      <c r="M4326" s="9" t="str">
        <f t="shared" ca="1" si="1147"/>
        <v/>
      </c>
      <c r="N4326" s="9" t="str">
        <f t="shared" ca="1" si="1148"/>
        <v/>
      </c>
      <c r="O4326" s="11">
        <f t="shared" ca="1" si="1141"/>
        <v>41396</v>
      </c>
      <c r="P4326" s="31">
        <f t="shared" ca="1" si="1154"/>
        <v>102</v>
      </c>
      <c r="Q4326" s="9">
        <f t="shared" ca="1" si="1149"/>
        <v>0</v>
      </c>
      <c r="R4326" s="34" t="str">
        <f t="shared" ca="1" si="1155"/>
        <v>SELL</v>
      </c>
    </row>
    <row r="4327" spans="1:18" x14ac:dyDescent="0.3">
      <c r="A4327" s="9">
        <v>4324</v>
      </c>
      <c r="B4327" s="11">
        <f t="shared" ca="1" si="1139"/>
        <v>41397</v>
      </c>
      <c r="C4327" s="17">
        <f t="shared" ca="1" si="1140"/>
        <v>5944</v>
      </c>
      <c r="D4327" s="42">
        <f t="shared" ca="1" si="1150"/>
        <v>-55.350000000000364</v>
      </c>
      <c r="E4327" s="15">
        <f t="shared" ca="1" si="1142"/>
        <v>0</v>
      </c>
      <c r="F4327" s="15">
        <f t="shared" ca="1" si="1143"/>
        <v>-55.350000000000364</v>
      </c>
      <c r="G4327" s="17">
        <f t="shared" ca="1" si="1151"/>
        <v>39.371428571428623</v>
      </c>
      <c r="H4327" s="17">
        <f t="shared" ca="1" si="1152"/>
        <v>11.850000000000039</v>
      </c>
      <c r="I4327" s="17">
        <f t="shared" ca="1" si="1153"/>
        <v>3.3224834237492402</v>
      </c>
      <c r="J4327" s="23">
        <f t="shared" ca="1" si="1144"/>
        <v>76.865151303862746</v>
      </c>
      <c r="K4327" s="19" t="str">
        <f t="shared" ca="1" si="1145"/>
        <v>SELL</v>
      </c>
      <c r="L4327" s="19" t="str">
        <f t="shared" ca="1" si="1146"/>
        <v/>
      </c>
      <c r="M4327" s="9" t="str">
        <f t="shared" ca="1" si="1147"/>
        <v/>
      </c>
      <c r="N4327" s="9" t="str">
        <f t="shared" ca="1" si="1148"/>
        <v/>
      </c>
      <c r="O4327" s="11">
        <f t="shared" ca="1" si="1141"/>
        <v>41397</v>
      </c>
      <c r="P4327" s="31">
        <f t="shared" ca="1" si="1154"/>
        <v>102</v>
      </c>
      <c r="Q4327" s="9">
        <f t="shared" ca="1" si="1149"/>
        <v>0</v>
      </c>
      <c r="R4327" s="34" t="str">
        <f t="shared" ca="1" si="1155"/>
        <v>SELL</v>
      </c>
    </row>
    <row r="4328" spans="1:18" x14ac:dyDescent="0.3">
      <c r="A4328" s="9">
        <v>4325</v>
      </c>
      <c r="B4328" s="11">
        <f t="shared" ca="1" si="1139"/>
        <v>41400</v>
      </c>
      <c r="C4328" s="17">
        <f t="shared" ca="1" si="1140"/>
        <v>5971.05</v>
      </c>
      <c r="D4328" s="42">
        <f t="shared" ca="1" si="1150"/>
        <v>27.050000000000182</v>
      </c>
      <c r="E4328" s="15">
        <f t="shared" ca="1" si="1142"/>
        <v>27.050000000000182</v>
      </c>
      <c r="F4328" s="15">
        <f t="shared" ca="1" si="1143"/>
        <v>0</v>
      </c>
      <c r="G4328" s="17">
        <f t="shared" ca="1" si="1151"/>
        <v>38.782142857142908</v>
      </c>
      <c r="H4328" s="17">
        <f t="shared" ca="1" si="1152"/>
        <v>11.850000000000039</v>
      </c>
      <c r="I4328" s="17">
        <f t="shared" ca="1" si="1153"/>
        <v>3.2727546714888422</v>
      </c>
      <c r="J4328" s="23">
        <f t="shared" ca="1" si="1144"/>
        <v>76.595894759116845</v>
      </c>
      <c r="K4328" s="19" t="str">
        <f t="shared" ca="1" si="1145"/>
        <v>SELL</v>
      </c>
      <c r="L4328" s="19" t="str">
        <f t="shared" ca="1" si="1146"/>
        <v/>
      </c>
      <c r="M4328" s="9" t="str">
        <f t="shared" ca="1" si="1147"/>
        <v/>
      </c>
      <c r="N4328" s="9" t="str">
        <f t="shared" ca="1" si="1148"/>
        <v/>
      </c>
      <c r="O4328" s="11">
        <f t="shared" ca="1" si="1141"/>
        <v>41400</v>
      </c>
      <c r="P4328" s="31">
        <f t="shared" ca="1" si="1154"/>
        <v>102</v>
      </c>
      <c r="Q4328" s="9">
        <f t="shared" ca="1" si="1149"/>
        <v>0</v>
      </c>
      <c r="R4328" s="34" t="str">
        <f t="shared" ca="1" si="1155"/>
        <v>SELL</v>
      </c>
    </row>
    <row r="4329" spans="1:18" x14ac:dyDescent="0.3">
      <c r="A4329" s="9">
        <v>4326</v>
      </c>
      <c r="B4329" s="11">
        <f t="shared" ca="1" si="1139"/>
        <v>41401</v>
      </c>
      <c r="C4329" s="17">
        <f t="shared" ca="1" si="1140"/>
        <v>6043.55</v>
      </c>
      <c r="D4329" s="42">
        <f t="shared" ca="1" si="1150"/>
        <v>72.5</v>
      </c>
      <c r="E4329" s="15">
        <f t="shared" ca="1" si="1142"/>
        <v>72.5</v>
      </c>
      <c r="F4329" s="15">
        <f t="shared" ca="1" si="1143"/>
        <v>0</v>
      </c>
      <c r="G4329" s="17">
        <f t="shared" ca="1" si="1151"/>
        <v>43.960714285714339</v>
      </c>
      <c r="H4329" s="17">
        <f t="shared" ca="1" si="1152"/>
        <v>7.1750000000000522</v>
      </c>
      <c r="I4329" s="17">
        <f t="shared" ca="1" si="1153"/>
        <v>6.1269288203085743</v>
      </c>
      <c r="J4329" s="23">
        <f t="shared" ca="1" si="1144"/>
        <v>85.968710713786777</v>
      </c>
      <c r="K4329" s="19" t="str">
        <f t="shared" ca="1" si="1145"/>
        <v>SELL</v>
      </c>
      <c r="L4329" s="19" t="str">
        <f t="shared" ca="1" si="1146"/>
        <v/>
      </c>
      <c r="M4329" s="9" t="str">
        <f t="shared" ca="1" si="1147"/>
        <v/>
      </c>
      <c r="N4329" s="9" t="str">
        <f t="shared" ca="1" si="1148"/>
        <v/>
      </c>
      <c r="O4329" s="11">
        <f t="shared" ca="1" si="1141"/>
        <v>41401</v>
      </c>
      <c r="P4329" s="31">
        <f t="shared" ca="1" si="1154"/>
        <v>102</v>
      </c>
      <c r="Q4329" s="9">
        <f t="shared" ca="1" si="1149"/>
        <v>0</v>
      </c>
      <c r="R4329" s="34" t="str">
        <f t="shared" ca="1" si="1155"/>
        <v>SELL</v>
      </c>
    </row>
    <row r="4330" spans="1:18" x14ac:dyDescent="0.3">
      <c r="A4330" s="9">
        <v>4327</v>
      </c>
      <c r="B4330" s="11">
        <f t="shared" ca="1" si="1139"/>
        <v>41402</v>
      </c>
      <c r="C4330" s="17">
        <f t="shared" ca="1" si="1140"/>
        <v>6069.3</v>
      </c>
      <c r="D4330" s="42">
        <f t="shared" ca="1" si="1150"/>
        <v>25.75</v>
      </c>
      <c r="E4330" s="15">
        <f t="shared" ca="1" si="1142"/>
        <v>25.75</v>
      </c>
      <c r="F4330" s="15">
        <f t="shared" ca="1" si="1143"/>
        <v>0</v>
      </c>
      <c r="G4330" s="17">
        <f t="shared" ca="1" si="1151"/>
        <v>42.953571428571522</v>
      </c>
      <c r="H4330" s="17">
        <f t="shared" ca="1" si="1152"/>
        <v>7.1750000000000522</v>
      </c>
      <c r="I4330" s="17">
        <f t="shared" ca="1" si="1153"/>
        <v>5.986560477849646</v>
      </c>
      <c r="J4330" s="23">
        <f t="shared" ca="1" si="1144"/>
        <v>85.686805357651693</v>
      </c>
      <c r="K4330" s="19" t="str">
        <f t="shared" ca="1" si="1145"/>
        <v>SELL</v>
      </c>
      <c r="L4330" s="19" t="str">
        <f t="shared" ca="1" si="1146"/>
        <v/>
      </c>
      <c r="M4330" s="9" t="str">
        <f t="shared" ca="1" si="1147"/>
        <v/>
      </c>
      <c r="N4330" s="9" t="str">
        <f t="shared" ca="1" si="1148"/>
        <v/>
      </c>
      <c r="O4330" s="11">
        <f t="shared" ca="1" si="1141"/>
        <v>41402</v>
      </c>
      <c r="P4330" s="31">
        <f t="shared" ca="1" si="1154"/>
        <v>102</v>
      </c>
      <c r="Q4330" s="9">
        <f t="shared" ca="1" si="1149"/>
        <v>0</v>
      </c>
      <c r="R4330" s="34" t="str">
        <f t="shared" ca="1" si="1155"/>
        <v>SELL</v>
      </c>
    </row>
    <row r="4331" spans="1:18" x14ac:dyDescent="0.3">
      <c r="A4331" s="9">
        <v>4328</v>
      </c>
      <c r="B4331" s="11">
        <f t="shared" ca="1" si="1139"/>
        <v>41403</v>
      </c>
      <c r="C4331" s="17">
        <f t="shared" ca="1" si="1140"/>
        <v>6050.15</v>
      </c>
      <c r="D4331" s="42">
        <f t="shared" ca="1" si="1150"/>
        <v>-19.150000000000546</v>
      </c>
      <c r="E4331" s="15">
        <f t="shared" ca="1" si="1142"/>
        <v>0</v>
      </c>
      <c r="F4331" s="15">
        <f t="shared" ca="1" si="1143"/>
        <v>-19.150000000000546</v>
      </c>
      <c r="G4331" s="17">
        <f t="shared" ca="1" si="1151"/>
        <v>34.34285714285722</v>
      </c>
      <c r="H4331" s="17">
        <f t="shared" ca="1" si="1152"/>
        <v>8.5428571428572333</v>
      </c>
      <c r="I4331" s="17">
        <f t="shared" ca="1" si="1153"/>
        <v>4.0200668896320737</v>
      </c>
      <c r="J4331" s="23">
        <f t="shared" ca="1" si="1144"/>
        <v>80.079946702198399</v>
      </c>
      <c r="K4331" s="19" t="str">
        <f t="shared" ca="1" si="1145"/>
        <v>SELL</v>
      </c>
      <c r="L4331" s="19" t="str">
        <f t="shared" ca="1" si="1146"/>
        <v/>
      </c>
      <c r="M4331" s="9" t="str">
        <f t="shared" ca="1" si="1147"/>
        <v/>
      </c>
      <c r="N4331" s="9" t="str">
        <f t="shared" ca="1" si="1148"/>
        <v/>
      </c>
      <c r="O4331" s="11">
        <f t="shared" ca="1" si="1141"/>
        <v>41403</v>
      </c>
      <c r="P4331" s="31">
        <f t="shared" ca="1" si="1154"/>
        <v>102</v>
      </c>
      <c r="Q4331" s="9">
        <f t="shared" ca="1" si="1149"/>
        <v>0</v>
      </c>
      <c r="R4331" s="34" t="str">
        <f t="shared" ca="1" si="1155"/>
        <v>SELL</v>
      </c>
    </row>
    <row r="4332" spans="1:18" x14ac:dyDescent="0.3">
      <c r="A4332" s="9">
        <v>4329</v>
      </c>
      <c r="B4332" s="11">
        <f t="shared" ca="1" si="1139"/>
        <v>41404</v>
      </c>
      <c r="C4332" s="17">
        <f t="shared" ca="1" si="1140"/>
        <v>6094.75</v>
      </c>
      <c r="D4332" s="42">
        <f t="shared" ca="1" si="1150"/>
        <v>44.600000000000364</v>
      </c>
      <c r="E4332" s="15">
        <f t="shared" ca="1" si="1142"/>
        <v>44.600000000000364</v>
      </c>
      <c r="F4332" s="15">
        <f t="shared" ca="1" si="1143"/>
        <v>0</v>
      </c>
      <c r="G4332" s="17">
        <f t="shared" ca="1" si="1151"/>
        <v>37.528571428571531</v>
      </c>
      <c r="H4332" s="17">
        <f t="shared" ca="1" si="1152"/>
        <v>8.5250000000000909</v>
      </c>
      <c r="I4332" s="17">
        <f t="shared" ca="1" si="1153"/>
        <v>4.4021784666945605</v>
      </c>
      <c r="J4332" s="23">
        <f t="shared" ca="1" si="1144"/>
        <v>81.488949205118146</v>
      </c>
      <c r="K4332" s="19" t="str">
        <f t="shared" ca="1" si="1145"/>
        <v>SELL</v>
      </c>
      <c r="L4332" s="19" t="str">
        <f t="shared" ca="1" si="1146"/>
        <v/>
      </c>
      <c r="M4332" s="9" t="str">
        <f t="shared" ca="1" si="1147"/>
        <v/>
      </c>
      <c r="N4332" s="9" t="str">
        <f t="shared" ca="1" si="1148"/>
        <v/>
      </c>
      <c r="O4332" s="11">
        <f t="shared" ca="1" si="1141"/>
        <v>41404</v>
      </c>
      <c r="P4332" s="31">
        <f t="shared" ca="1" si="1154"/>
        <v>102</v>
      </c>
      <c r="Q4332" s="9">
        <f t="shared" ca="1" si="1149"/>
        <v>0</v>
      </c>
      <c r="R4332" s="34" t="str">
        <f t="shared" ca="1" si="1155"/>
        <v>SELL</v>
      </c>
    </row>
    <row r="4333" spans="1:18" x14ac:dyDescent="0.3">
      <c r="A4333" s="9">
        <v>4330</v>
      </c>
      <c r="B4333" s="11">
        <f t="shared" ca="1" si="1139"/>
        <v>41405</v>
      </c>
      <c r="C4333" s="17">
        <f t="shared" ca="1" si="1140"/>
        <v>6107.25</v>
      </c>
      <c r="D4333" s="42">
        <f t="shared" ca="1" si="1150"/>
        <v>12.5</v>
      </c>
      <c r="E4333" s="15">
        <f t="shared" ca="1" si="1142"/>
        <v>12.5</v>
      </c>
      <c r="F4333" s="15">
        <f t="shared" ca="1" si="1143"/>
        <v>0</v>
      </c>
      <c r="G4333" s="17">
        <f t="shared" ca="1" si="1151"/>
        <v>31.678571428571495</v>
      </c>
      <c r="H4333" s="17">
        <f t="shared" ca="1" si="1152"/>
        <v>8.5250000000000909</v>
      </c>
      <c r="I4333" s="17">
        <f t="shared" ca="1" si="1153"/>
        <v>3.7159614578969098</v>
      </c>
      <c r="J4333" s="23">
        <f t="shared" ca="1" si="1144"/>
        <v>78.795416185484441</v>
      </c>
      <c r="K4333" s="19" t="str">
        <f t="shared" ca="1" si="1145"/>
        <v>SELL</v>
      </c>
      <c r="L4333" s="19" t="str">
        <f t="shared" ca="1" si="1146"/>
        <v/>
      </c>
      <c r="M4333" s="9" t="str">
        <f t="shared" ca="1" si="1147"/>
        <v/>
      </c>
      <c r="N4333" s="9" t="str">
        <f t="shared" ca="1" si="1148"/>
        <v/>
      </c>
      <c r="O4333" s="11">
        <f t="shared" ca="1" si="1141"/>
        <v>41405</v>
      </c>
      <c r="P4333" s="31">
        <f t="shared" ca="1" si="1154"/>
        <v>102</v>
      </c>
      <c r="Q4333" s="9">
        <f t="shared" ca="1" si="1149"/>
        <v>0</v>
      </c>
      <c r="R4333" s="34" t="str">
        <f t="shared" ca="1" si="1155"/>
        <v>SELL</v>
      </c>
    </row>
    <row r="4334" spans="1:18" x14ac:dyDescent="0.3">
      <c r="A4334" s="9">
        <v>4331</v>
      </c>
      <c r="B4334" s="11">
        <f t="shared" ca="1" si="1139"/>
        <v>41407</v>
      </c>
      <c r="C4334" s="17">
        <f t="shared" ca="1" si="1140"/>
        <v>5980.45</v>
      </c>
      <c r="D4334" s="42">
        <f t="shared" ca="1" si="1150"/>
        <v>-126.80000000000018</v>
      </c>
      <c r="E4334" s="15">
        <f t="shared" ca="1" si="1142"/>
        <v>0</v>
      </c>
      <c r="F4334" s="15">
        <f t="shared" ca="1" si="1143"/>
        <v>-126.80000000000018</v>
      </c>
      <c r="G4334" s="17">
        <f t="shared" ca="1" si="1151"/>
        <v>28.01428571428583</v>
      </c>
      <c r="H4334" s="17">
        <f t="shared" ca="1" si="1152"/>
        <v>17.582142857142962</v>
      </c>
      <c r="I4334" s="17">
        <f t="shared" ca="1" si="1153"/>
        <v>1.593337395896808</v>
      </c>
      <c r="J4334" s="23">
        <f t="shared" ca="1" si="1144"/>
        <v>61.439649095323837</v>
      </c>
      <c r="K4334" s="19" t="str">
        <f t="shared" ca="1" si="1145"/>
        <v/>
      </c>
      <c r="L4334" s="19" t="str">
        <f t="shared" ca="1" si="1146"/>
        <v/>
      </c>
      <c r="M4334" s="9" t="str">
        <f t="shared" ca="1" si="1147"/>
        <v/>
      </c>
      <c r="N4334" s="9" t="str">
        <f t="shared" ca="1" si="1148"/>
        <v/>
      </c>
      <c r="O4334" s="11">
        <f t="shared" ca="1" si="1141"/>
        <v>41407</v>
      </c>
      <c r="P4334" s="31">
        <f t="shared" ca="1" si="1154"/>
        <v>102</v>
      </c>
      <c r="Q4334" s="9">
        <f t="shared" ca="1" si="1149"/>
        <v>0</v>
      </c>
      <c r="R4334" s="34" t="str">
        <f t="shared" ca="1" si="1155"/>
        <v>SELL</v>
      </c>
    </row>
    <row r="4335" spans="1:18" x14ac:dyDescent="0.3">
      <c r="A4335" s="9">
        <v>4332</v>
      </c>
      <c r="B4335" s="11">
        <f t="shared" ca="1" si="1139"/>
        <v>41408</v>
      </c>
      <c r="C4335" s="17">
        <f t="shared" ca="1" si="1140"/>
        <v>5995.4</v>
      </c>
      <c r="D4335" s="42">
        <f t="shared" ca="1" si="1150"/>
        <v>14.949999999999818</v>
      </c>
      <c r="E4335" s="15">
        <f t="shared" ca="1" si="1142"/>
        <v>14.949999999999818</v>
      </c>
      <c r="F4335" s="15">
        <f t="shared" ca="1" si="1143"/>
        <v>0</v>
      </c>
      <c r="G4335" s="17">
        <f t="shared" ca="1" si="1151"/>
        <v>28.903571428571531</v>
      </c>
      <c r="H4335" s="17">
        <f t="shared" ca="1" si="1152"/>
        <v>17.582142857142962</v>
      </c>
      <c r="I4335" s="17">
        <f t="shared" ca="1" si="1153"/>
        <v>1.6439163111923585</v>
      </c>
      <c r="J4335" s="23">
        <f t="shared" ca="1" si="1144"/>
        <v>62.177320221266079</v>
      </c>
      <c r="K4335" s="19" t="str">
        <f t="shared" ca="1" si="1145"/>
        <v/>
      </c>
      <c r="L4335" s="19" t="str">
        <f t="shared" ca="1" si="1146"/>
        <v/>
      </c>
      <c r="M4335" s="9" t="str">
        <f t="shared" ca="1" si="1147"/>
        <v/>
      </c>
      <c r="N4335" s="9" t="str">
        <f t="shared" ca="1" si="1148"/>
        <v/>
      </c>
      <c r="O4335" s="11">
        <f t="shared" ca="1" si="1141"/>
        <v>41408</v>
      </c>
      <c r="P4335" s="31">
        <f t="shared" ca="1" si="1154"/>
        <v>102</v>
      </c>
      <c r="Q4335" s="9">
        <f t="shared" ca="1" si="1149"/>
        <v>0</v>
      </c>
      <c r="R4335" s="34" t="str">
        <f t="shared" ca="1" si="1155"/>
        <v>SELL</v>
      </c>
    </row>
    <row r="4336" spans="1:18" x14ac:dyDescent="0.3">
      <c r="A4336" s="9">
        <v>4333</v>
      </c>
      <c r="B4336" s="11">
        <f t="shared" ca="1" si="1139"/>
        <v>41409</v>
      </c>
      <c r="C4336" s="17">
        <f t="shared" ca="1" si="1140"/>
        <v>6146.75</v>
      </c>
      <c r="D4336" s="42">
        <f t="shared" ca="1" si="1150"/>
        <v>151.35000000000036</v>
      </c>
      <c r="E4336" s="15">
        <f t="shared" ca="1" si="1142"/>
        <v>151.35000000000036</v>
      </c>
      <c r="F4336" s="15">
        <f t="shared" ca="1" si="1143"/>
        <v>0</v>
      </c>
      <c r="G4336" s="17">
        <f t="shared" ca="1" si="1151"/>
        <v>34.042857142857237</v>
      </c>
      <c r="H4336" s="17">
        <f t="shared" ca="1" si="1152"/>
        <v>17.582142857142962</v>
      </c>
      <c r="I4336" s="17">
        <f t="shared" ca="1" si="1153"/>
        <v>1.9362177534023908</v>
      </c>
      <c r="J4336" s="23">
        <f t="shared" ca="1" si="1144"/>
        <v>65.942580421999239</v>
      </c>
      <c r="K4336" s="19" t="str">
        <f t="shared" ca="1" si="1145"/>
        <v/>
      </c>
      <c r="L4336" s="19" t="str">
        <f t="shared" ca="1" si="1146"/>
        <v/>
      </c>
      <c r="M4336" s="9" t="str">
        <f t="shared" ca="1" si="1147"/>
        <v/>
      </c>
      <c r="N4336" s="9" t="str">
        <f t="shared" ca="1" si="1148"/>
        <v/>
      </c>
      <c r="O4336" s="11">
        <f t="shared" ca="1" si="1141"/>
        <v>41409</v>
      </c>
      <c r="P4336" s="31">
        <f t="shared" ca="1" si="1154"/>
        <v>102</v>
      </c>
      <c r="Q4336" s="9">
        <f t="shared" ca="1" si="1149"/>
        <v>0</v>
      </c>
      <c r="R4336" s="34" t="str">
        <f t="shared" ca="1" si="1155"/>
        <v>SELL</v>
      </c>
    </row>
    <row r="4337" spans="1:18" x14ac:dyDescent="0.3">
      <c r="A4337" s="9">
        <v>4334</v>
      </c>
      <c r="B4337" s="11">
        <f t="shared" ca="1" si="1139"/>
        <v>41410</v>
      </c>
      <c r="C4337" s="17">
        <f t="shared" ca="1" si="1140"/>
        <v>6169.9</v>
      </c>
      <c r="D4337" s="42">
        <f t="shared" ca="1" si="1150"/>
        <v>23.149999999999636</v>
      </c>
      <c r="E4337" s="15">
        <f t="shared" ca="1" si="1142"/>
        <v>23.149999999999636</v>
      </c>
      <c r="F4337" s="15">
        <f t="shared" ca="1" si="1143"/>
        <v>0</v>
      </c>
      <c r="G4337" s="17">
        <f t="shared" ca="1" si="1151"/>
        <v>35.696428571428633</v>
      </c>
      <c r="H4337" s="17">
        <f t="shared" ca="1" si="1152"/>
        <v>14.378571428571506</v>
      </c>
      <c r="I4337" s="17">
        <f t="shared" ca="1" si="1153"/>
        <v>2.4826130153998913</v>
      </c>
      <c r="J4337" s="23">
        <f t="shared" ca="1" si="1144"/>
        <v>71.285928250481348</v>
      </c>
      <c r="K4337" s="19" t="str">
        <f t="shared" ca="1" si="1145"/>
        <v>SELL</v>
      </c>
      <c r="L4337" s="19" t="str">
        <f t="shared" ca="1" si="1146"/>
        <v/>
      </c>
      <c r="M4337" s="9" t="str">
        <f t="shared" ca="1" si="1147"/>
        <v/>
      </c>
      <c r="N4337" s="9" t="str">
        <f t="shared" ca="1" si="1148"/>
        <v/>
      </c>
      <c r="O4337" s="11">
        <f t="shared" ca="1" si="1141"/>
        <v>41410</v>
      </c>
      <c r="P4337" s="31">
        <f t="shared" ca="1" si="1154"/>
        <v>102</v>
      </c>
      <c r="Q4337" s="9">
        <f t="shared" ca="1" si="1149"/>
        <v>0</v>
      </c>
      <c r="R4337" s="34" t="str">
        <f t="shared" ca="1" si="1155"/>
        <v>SELL</v>
      </c>
    </row>
    <row r="4338" spans="1:18" x14ac:dyDescent="0.3">
      <c r="A4338" s="9">
        <v>4335</v>
      </c>
      <c r="B4338" s="11">
        <f t="shared" ca="1" si="1139"/>
        <v>41411</v>
      </c>
      <c r="C4338" s="17">
        <f t="shared" ca="1" si="1140"/>
        <v>6187.3</v>
      </c>
      <c r="D4338" s="42">
        <f t="shared" ca="1" si="1150"/>
        <v>17.400000000000546</v>
      </c>
      <c r="E4338" s="15">
        <f t="shared" ca="1" si="1142"/>
        <v>17.400000000000546</v>
      </c>
      <c r="F4338" s="15">
        <f t="shared" ca="1" si="1143"/>
        <v>0</v>
      </c>
      <c r="G4338" s="17">
        <f t="shared" ca="1" si="1151"/>
        <v>34.607142857142925</v>
      </c>
      <c r="H4338" s="17">
        <f t="shared" ca="1" si="1152"/>
        <v>14.378571428571506</v>
      </c>
      <c r="I4338" s="17">
        <f t="shared" ca="1" si="1153"/>
        <v>2.4068554396423165</v>
      </c>
      <c r="J4338" s="23">
        <f t="shared" ca="1" si="1144"/>
        <v>70.647419072615847</v>
      </c>
      <c r="K4338" s="19" t="str">
        <f t="shared" ca="1" si="1145"/>
        <v>SELL</v>
      </c>
      <c r="L4338" s="19" t="str">
        <f t="shared" ca="1" si="1146"/>
        <v/>
      </c>
      <c r="M4338" s="9" t="str">
        <f t="shared" ca="1" si="1147"/>
        <v/>
      </c>
      <c r="N4338" s="9" t="str">
        <f t="shared" ca="1" si="1148"/>
        <v/>
      </c>
      <c r="O4338" s="11">
        <f t="shared" ca="1" si="1141"/>
        <v>41411</v>
      </c>
      <c r="P4338" s="31">
        <f t="shared" ca="1" si="1154"/>
        <v>102</v>
      </c>
      <c r="Q4338" s="9">
        <f t="shared" ca="1" si="1149"/>
        <v>0</v>
      </c>
      <c r="R4338" s="34" t="str">
        <f t="shared" ca="1" si="1155"/>
        <v>SELL</v>
      </c>
    </row>
    <row r="4339" spans="1:18" x14ac:dyDescent="0.3">
      <c r="A4339" s="9">
        <v>4336</v>
      </c>
      <c r="B4339" s="11">
        <f t="shared" ca="1" si="1139"/>
        <v>41414</v>
      </c>
      <c r="C4339" s="17">
        <f t="shared" ca="1" si="1140"/>
        <v>6156.9</v>
      </c>
      <c r="D4339" s="42">
        <f t="shared" ca="1" si="1150"/>
        <v>-30.400000000000546</v>
      </c>
      <c r="E4339" s="15">
        <f t="shared" ca="1" si="1142"/>
        <v>0</v>
      </c>
      <c r="F4339" s="15">
        <f t="shared" ca="1" si="1143"/>
        <v>-30.400000000000546</v>
      </c>
      <c r="G4339" s="17">
        <f t="shared" ca="1" si="1151"/>
        <v>32.742857142857247</v>
      </c>
      <c r="H4339" s="17">
        <f t="shared" ca="1" si="1152"/>
        <v>16.550000000000118</v>
      </c>
      <c r="I4339" s="17">
        <f t="shared" ca="1" si="1153"/>
        <v>1.978420371169608</v>
      </c>
      <c r="J4339" s="23">
        <f t="shared" ca="1" si="1144"/>
        <v>66.425155774525336</v>
      </c>
      <c r="K4339" s="19" t="str">
        <f t="shared" ca="1" si="1145"/>
        <v/>
      </c>
      <c r="L4339" s="19" t="str">
        <f t="shared" ca="1" si="1146"/>
        <v/>
      </c>
      <c r="M4339" s="9" t="str">
        <f t="shared" ca="1" si="1147"/>
        <v/>
      </c>
      <c r="N4339" s="9" t="str">
        <f t="shared" ca="1" si="1148"/>
        <v/>
      </c>
      <c r="O4339" s="11">
        <f t="shared" ca="1" si="1141"/>
        <v>41414</v>
      </c>
      <c r="P4339" s="31">
        <f t="shared" ca="1" si="1154"/>
        <v>102</v>
      </c>
      <c r="Q4339" s="9">
        <f t="shared" ca="1" si="1149"/>
        <v>0</v>
      </c>
      <c r="R4339" s="34" t="str">
        <f t="shared" ca="1" si="1155"/>
        <v>SELL</v>
      </c>
    </row>
    <row r="4340" spans="1:18" x14ac:dyDescent="0.3">
      <c r="A4340" s="9">
        <v>4337</v>
      </c>
      <c r="B4340" s="11">
        <f t="shared" ca="1" si="1139"/>
        <v>41415</v>
      </c>
      <c r="C4340" s="17">
        <f t="shared" ca="1" si="1140"/>
        <v>6114.1</v>
      </c>
      <c r="D4340" s="42">
        <f t="shared" ca="1" si="1150"/>
        <v>-42.799999999999272</v>
      </c>
      <c r="E4340" s="15">
        <f t="shared" ca="1" si="1142"/>
        <v>0</v>
      </c>
      <c r="F4340" s="15">
        <f t="shared" ca="1" si="1143"/>
        <v>-42.799999999999272</v>
      </c>
      <c r="G4340" s="17">
        <f t="shared" ca="1" si="1151"/>
        <v>27.803571428571495</v>
      </c>
      <c r="H4340" s="17">
        <f t="shared" ca="1" si="1152"/>
        <v>19.607142857142922</v>
      </c>
      <c r="I4340" s="17">
        <f t="shared" ca="1" si="1153"/>
        <v>1.4180327868852447</v>
      </c>
      <c r="J4340" s="23">
        <f t="shared" ca="1" si="1144"/>
        <v>58.644067796610152</v>
      </c>
      <c r="K4340" s="19" t="str">
        <f t="shared" ca="1" si="1145"/>
        <v/>
      </c>
      <c r="L4340" s="19" t="str">
        <f t="shared" ca="1" si="1146"/>
        <v/>
      </c>
      <c r="M4340" s="9" t="str">
        <f t="shared" ca="1" si="1147"/>
        <v/>
      </c>
      <c r="N4340" s="9" t="str">
        <f t="shared" ca="1" si="1148"/>
        <v/>
      </c>
      <c r="O4340" s="11">
        <f t="shared" ca="1" si="1141"/>
        <v>41415</v>
      </c>
      <c r="P4340" s="31">
        <f t="shared" ca="1" si="1154"/>
        <v>102</v>
      </c>
      <c r="Q4340" s="9">
        <f t="shared" ca="1" si="1149"/>
        <v>0</v>
      </c>
      <c r="R4340" s="34" t="str">
        <f t="shared" ca="1" si="1155"/>
        <v>SELL</v>
      </c>
    </row>
    <row r="4341" spans="1:18" x14ac:dyDescent="0.3">
      <c r="A4341" s="9">
        <v>4338</v>
      </c>
      <c r="B4341" s="11">
        <f t="shared" ca="1" si="1139"/>
        <v>41416</v>
      </c>
      <c r="C4341" s="17">
        <f t="shared" ca="1" si="1140"/>
        <v>6094.5</v>
      </c>
      <c r="D4341" s="42">
        <f t="shared" ca="1" si="1150"/>
        <v>-19.600000000000364</v>
      </c>
      <c r="E4341" s="15">
        <f t="shared" ca="1" si="1142"/>
        <v>0</v>
      </c>
      <c r="F4341" s="15">
        <f t="shared" ca="1" si="1143"/>
        <v>-19.600000000000364</v>
      </c>
      <c r="G4341" s="17">
        <f t="shared" ca="1" si="1151"/>
        <v>27.803571428571495</v>
      </c>
      <c r="H4341" s="17">
        <f t="shared" ca="1" si="1152"/>
        <v>17.053571428571495</v>
      </c>
      <c r="I4341" s="17">
        <f t="shared" ca="1" si="1153"/>
        <v>1.6303664921465943</v>
      </c>
      <c r="J4341" s="23">
        <f t="shared" ca="1" si="1144"/>
        <v>61.982484076433082</v>
      </c>
      <c r="K4341" s="19" t="str">
        <f t="shared" ca="1" si="1145"/>
        <v/>
      </c>
      <c r="L4341" s="19" t="str">
        <f t="shared" ca="1" si="1146"/>
        <v/>
      </c>
      <c r="M4341" s="9" t="str">
        <f t="shared" ca="1" si="1147"/>
        <v/>
      </c>
      <c r="N4341" s="9" t="str">
        <f t="shared" ca="1" si="1148"/>
        <v/>
      </c>
      <c r="O4341" s="11">
        <f t="shared" ca="1" si="1141"/>
        <v>41416</v>
      </c>
      <c r="P4341" s="31">
        <f t="shared" ca="1" si="1154"/>
        <v>102</v>
      </c>
      <c r="Q4341" s="9">
        <f t="shared" ca="1" si="1149"/>
        <v>0</v>
      </c>
      <c r="R4341" s="34" t="str">
        <f t="shared" ca="1" si="1155"/>
        <v>SELL</v>
      </c>
    </row>
    <row r="4342" spans="1:18" x14ac:dyDescent="0.3">
      <c r="A4342" s="9">
        <v>4339</v>
      </c>
      <c r="B4342" s="11">
        <f t="shared" ca="1" si="1139"/>
        <v>41417</v>
      </c>
      <c r="C4342" s="17">
        <f t="shared" ca="1" si="1140"/>
        <v>5967.05</v>
      </c>
      <c r="D4342" s="42">
        <f t="shared" ca="1" si="1150"/>
        <v>-127.44999999999982</v>
      </c>
      <c r="E4342" s="15">
        <f t="shared" ca="1" si="1142"/>
        <v>0</v>
      </c>
      <c r="F4342" s="15">
        <f t="shared" ca="1" si="1143"/>
        <v>-127.44999999999982</v>
      </c>
      <c r="G4342" s="17">
        <f t="shared" ca="1" si="1151"/>
        <v>25.871428571428623</v>
      </c>
      <c r="H4342" s="17">
        <f t="shared" ca="1" si="1152"/>
        <v>26.157142857142908</v>
      </c>
      <c r="I4342" s="17">
        <f t="shared" ca="1" si="1153"/>
        <v>0.98907700709994539</v>
      </c>
      <c r="J4342" s="23">
        <f t="shared" ca="1" si="1144"/>
        <v>49.725425590334986</v>
      </c>
      <c r="K4342" s="19" t="str">
        <f t="shared" ca="1" si="1145"/>
        <v/>
      </c>
      <c r="L4342" s="19" t="str">
        <f t="shared" ca="1" si="1146"/>
        <v/>
      </c>
      <c r="M4342" s="9" t="str">
        <f t="shared" ca="1" si="1147"/>
        <v/>
      </c>
      <c r="N4342" s="9" t="str">
        <f t="shared" ca="1" si="1148"/>
        <v/>
      </c>
      <c r="O4342" s="11">
        <f t="shared" ca="1" si="1141"/>
        <v>41417</v>
      </c>
      <c r="P4342" s="31">
        <f t="shared" ca="1" si="1154"/>
        <v>102</v>
      </c>
      <c r="Q4342" s="9">
        <f t="shared" ca="1" si="1149"/>
        <v>0</v>
      </c>
      <c r="R4342" s="34" t="str">
        <f t="shared" ca="1" si="1155"/>
        <v>SELL</v>
      </c>
    </row>
    <row r="4343" spans="1:18" x14ac:dyDescent="0.3">
      <c r="A4343" s="9">
        <v>4340</v>
      </c>
      <c r="B4343" s="11">
        <f t="shared" ca="1" si="1139"/>
        <v>41418</v>
      </c>
      <c r="C4343" s="17">
        <f t="shared" ca="1" si="1140"/>
        <v>5983.55</v>
      </c>
      <c r="D4343" s="42">
        <f t="shared" ca="1" si="1150"/>
        <v>16.5</v>
      </c>
      <c r="E4343" s="15">
        <f t="shared" ca="1" si="1142"/>
        <v>16.5</v>
      </c>
      <c r="F4343" s="15">
        <f t="shared" ca="1" si="1143"/>
        <v>0</v>
      </c>
      <c r="G4343" s="17">
        <f t="shared" ca="1" si="1151"/>
        <v>21.871428571428623</v>
      </c>
      <c r="H4343" s="17">
        <f t="shared" ca="1" si="1152"/>
        <v>26.157142857142908</v>
      </c>
      <c r="I4343" s="17">
        <f t="shared" ca="1" si="1153"/>
        <v>0.83615510649918112</v>
      </c>
      <c r="J4343" s="23">
        <f t="shared" ca="1" si="1144"/>
        <v>45.538370017846532</v>
      </c>
      <c r="K4343" s="19" t="str">
        <f t="shared" ca="1" si="1145"/>
        <v/>
      </c>
      <c r="L4343" s="19" t="str">
        <f t="shared" ca="1" si="1146"/>
        <v/>
      </c>
      <c r="M4343" s="9" t="str">
        <f t="shared" ca="1" si="1147"/>
        <v/>
      </c>
      <c r="N4343" s="9" t="str">
        <f t="shared" ca="1" si="1148"/>
        <v/>
      </c>
      <c r="O4343" s="11">
        <f t="shared" ca="1" si="1141"/>
        <v>41418</v>
      </c>
      <c r="P4343" s="31">
        <f t="shared" ca="1" si="1154"/>
        <v>102</v>
      </c>
      <c r="Q4343" s="9">
        <f t="shared" ca="1" si="1149"/>
        <v>0</v>
      </c>
      <c r="R4343" s="34" t="str">
        <f t="shared" ca="1" si="1155"/>
        <v>SELL</v>
      </c>
    </row>
    <row r="4344" spans="1:18" x14ac:dyDescent="0.3">
      <c r="A4344" s="9">
        <v>4341</v>
      </c>
      <c r="B4344" s="11">
        <f t="shared" ca="1" si="1139"/>
        <v>41421</v>
      </c>
      <c r="C4344" s="17">
        <f t="shared" ca="1" si="1140"/>
        <v>6083.15</v>
      </c>
      <c r="D4344" s="42">
        <f t="shared" ca="1" si="1150"/>
        <v>99.599999999999454</v>
      </c>
      <c r="E4344" s="15">
        <f t="shared" ca="1" si="1142"/>
        <v>99.599999999999454</v>
      </c>
      <c r="F4344" s="15">
        <f t="shared" ca="1" si="1143"/>
        <v>0</v>
      </c>
      <c r="G4344" s="17">
        <f t="shared" ca="1" si="1151"/>
        <v>27.146428571428583</v>
      </c>
      <c r="H4344" s="17">
        <f t="shared" ca="1" si="1152"/>
        <v>26.157142857142908</v>
      </c>
      <c r="I4344" s="17">
        <f t="shared" ca="1" si="1153"/>
        <v>1.0378208629164376</v>
      </c>
      <c r="J4344" s="23">
        <f t="shared" ca="1" si="1144"/>
        <v>50.927973199329955</v>
      </c>
      <c r="K4344" s="19" t="str">
        <f t="shared" ca="1" si="1145"/>
        <v/>
      </c>
      <c r="L4344" s="19" t="str">
        <f t="shared" ca="1" si="1146"/>
        <v/>
      </c>
      <c r="M4344" s="9" t="str">
        <f t="shared" ca="1" si="1147"/>
        <v/>
      </c>
      <c r="N4344" s="9" t="str">
        <f t="shared" ca="1" si="1148"/>
        <v/>
      </c>
      <c r="O4344" s="11">
        <f t="shared" ca="1" si="1141"/>
        <v>41421</v>
      </c>
      <c r="P4344" s="31">
        <f t="shared" ca="1" si="1154"/>
        <v>102</v>
      </c>
      <c r="Q4344" s="9">
        <f t="shared" ca="1" si="1149"/>
        <v>0</v>
      </c>
      <c r="R4344" s="34" t="str">
        <f t="shared" ca="1" si="1155"/>
        <v>SELL</v>
      </c>
    </row>
    <row r="4345" spans="1:18" x14ac:dyDescent="0.3">
      <c r="A4345" s="9">
        <v>4342</v>
      </c>
      <c r="B4345" s="11">
        <f t="shared" ca="1" si="1139"/>
        <v>41422</v>
      </c>
      <c r="C4345" s="17">
        <f t="shared" ca="1" si="1140"/>
        <v>6111.25</v>
      </c>
      <c r="D4345" s="42">
        <f t="shared" ca="1" si="1150"/>
        <v>28.100000000000364</v>
      </c>
      <c r="E4345" s="15">
        <f t="shared" ca="1" si="1142"/>
        <v>28.100000000000364</v>
      </c>
      <c r="F4345" s="15">
        <f t="shared" ca="1" si="1143"/>
        <v>0</v>
      </c>
      <c r="G4345" s="17">
        <f t="shared" ca="1" si="1151"/>
        <v>29.153571428571468</v>
      </c>
      <c r="H4345" s="17">
        <f t="shared" ca="1" si="1152"/>
        <v>24.789285714285729</v>
      </c>
      <c r="I4345" s="17">
        <f t="shared" ca="1" si="1153"/>
        <v>1.1760553234404274</v>
      </c>
      <c r="J4345" s="23">
        <f t="shared" ca="1" si="1144"/>
        <v>54.04528601694917</v>
      </c>
      <c r="K4345" s="19" t="str">
        <f t="shared" ca="1" si="1145"/>
        <v/>
      </c>
      <c r="L4345" s="19" t="str">
        <f t="shared" ca="1" si="1146"/>
        <v/>
      </c>
      <c r="M4345" s="9" t="str">
        <f t="shared" ca="1" si="1147"/>
        <v/>
      </c>
      <c r="N4345" s="9" t="str">
        <f t="shared" ca="1" si="1148"/>
        <v/>
      </c>
      <c r="O4345" s="11">
        <f t="shared" ca="1" si="1141"/>
        <v>41422</v>
      </c>
      <c r="P4345" s="31">
        <f t="shared" ca="1" si="1154"/>
        <v>102</v>
      </c>
      <c r="Q4345" s="9">
        <f t="shared" ca="1" si="1149"/>
        <v>0</v>
      </c>
      <c r="R4345" s="34" t="str">
        <f t="shared" ca="1" si="1155"/>
        <v>SELL</v>
      </c>
    </row>
    <row r="4346" spans="1:18" x14ac:dyDescent="0.3">
      <c r="A4346" s="9">
        <v>4343</v>
      </c>
      <c r="B4346" s="11">
        <f t="shared" ca="1" si="1139"/>
        <v>41423</v>
      </c>
      <c r="C4346" s="17">
        <f t="shared" ca="1" si="1140"/>
        <v>6104.3</v>
      </c>
      <c r="D4346" s="42">
        <f t="shared" ca="1" si="1150"/>
        <v>-6.9499999999998181</v>
      </c>
      <c r="E4346" s="15">
        <f t="shared" ca="1" si="1142"/>
        <v>0</v>
      </c>
      <c r="F4346" s="15">
        <f t="shared" ca="1" si="1143"/>
        <v>-6.9499999999998181</v>
      </c>
      <c r="G4346" s="17">
        <f t="shared" ca="1" si="1151"/>
        <v>25.967857142857156</v>
      </c>
      <c r="H4346" s="17">
        <f t="shared" ca="1" si="1152"/>
        <v>25.285714285714285</v>
      </c>
      <c r="I4346" s="17">
        <f t="shared" ca="1" si="1153"/>
        <v>1.026977401129944</v>
      </c>
      <c r="J4346" s="23">
        <f t="shared" ca="1" si="1144"/>
        <v>50.665458853041613</v>
      </c>
      <c r="K4346" s="19" t="str">
        <f t="shared" ca="1" si="1145"/>
        <v/>
      </c>
      <c r="L4346" s="19" t="str">
        <f t="shared" ca="1" si="1146"/>
        <v/>
      </c>
      <c r="M4346" s="9" t="str">
        <f t="shared" ca="1" si="1147"/>
        <v/>
      </c>
      <c r="N4346" s="9" t="str">
        <f t="shared" ca="1" si="1148"/>
        <v/>
      </c>
      <c r="O4346" s="11">
        <f t="shared" ca="1" si="1141"/>
        <v>41423</v>
      </c>
      <c r="P4346" s="31">
        <f t="shared" ca="1" si="1154"/>
        <v>102</v>
      </c>
      <c r="Q4346" s="9">
        <f t="shared" ca="1" si="1149"/>
        <v>0</v>
      </c>
      <c r="R4346" s="34" t="str">
        <f t="shared" ca="1" si="1155"/>
        <v>SELL</v>
      </c>
    </row>
    <row r="4347" spans="1:18" x14ac:dyDescent="0.3">
      <c r="A4347" s="9">
        <v>4344</v>
      </c>
      <c r="B4347" s="11">
        <f t="shared" ca="1" si="1139"/>
        <v>41424</v>
      </c>
      <c r="C4347" s="17">
        <f t="shared" ca="1" si="1140"/>
        <v>6124.05</v>
      </c>
      <c r="D4347" s="42">
        <f t="shared" ca="1" si="1150"/>
        <v>19.75</v>
      </c>
      <c r="E4347" s="15">
        <f t="shared" ca="1" si="1142"/>
        <v>19.75</v>
      </c>
      <c r="F4347" s="15">
        <f t="shared" ca="1" si="1143"/>
        <v>0</v>
      </c>
      <c r="G4347" s="17">
        <f t="shared" ca="1" si="1151"/>
        <v>26.485714285714298</v>
      </c>
      <c r="H4347" s="17">
        <f t="shared" ca="1" si="1152"/>
        <v>25.285714285714285</v>
      </c>
      <c r="I4347" s="17">
        <f t="shared" ca="1" si="1153"/>
        <v>1.0474576271186447</v>
      </c>
      <c r="J4347" s="23">
        <f t="shared" ca="1" si="1144"/>
        <v>51.15894039735101</v>
      </c>
      <c r="K4347" s="19" t="str">
        <f t="shared" ca="1" si="1145"/>
        <v/>
      </c>
      <c r="L4347" s="19" t="str">
        <f t="shared" ca="1" si="1146"/>
        <v/>
      </c>
      <c r="M4347" s="9" t="str">
        <f t="shared" ca="1" si="1147"/>
        <v/>
      </c>
      <c r="N4347" s="9" t="str">
        <f t="shared" ca="1" si="1148"/>
        <v/>
      </c>
      <c r="O4347" s="11">
        <f t="shared" ca="1" si="1141"/>
        <v>41424</v>
      </c>
      <c r="P4347" s="31">
        <f t="shared" ca="1" si="1154"/>
        <v>102</v>
      </c>
      <c r="Q4347" s="9">
        <f t="shared" ca="1" si="1149"/>
        <v>0</v>
      </c>
      <c r="R4347" s="34" t="str">
        <f t="shared" ca="1" si="1155"/>
        <v>SELL</v>
      </c>
    </row>
    <row r="4348" spans="1:18" x14ac:dyDescent="0.3">
      <c r="A4348" s="9">
        <v>4345</v>
      </c>
      <c r="B4348" s="11">
        <f t="shared" ca="1" si="1139"/>
        <v>41425</v>
      </c>
      <c r="C4348" s="17">
        <f t="shared" ca="1" si="1140"/>
        <v>5985.95</v>
      </c>
      <c r="D4348" s="42">
        <f t="shared" ca="1" si="1150"/>
        <v>-138.10000000000036</v>
      </c>
      <c r="E4348" s="15">
        <f t="shared" ca="1" si="1142"/>
        <v>0</v>
      </c>
      <c r="F4348" s="15">
        <f t="shared" ca="1" si="1143"/>
        <v>-138.10000000000036</v>
      </c>
      <c r="G4348" s="17">
        <f t="shared" ca="1" si="1151"/>
        <v>26.485714285714298</v>
      </c>
      <c r="H4348" s="17">
        <f t="shared" ca="1" si="1152"/>
        <v>26.092857142857156</v>
      </c>
      <c r="I4348" s="17">
        <f t="shared" ca="1" si="1153"/>
        <v>1.0150561182589652</v>
      </c>
      <c r="J4348" s="23">
        <f t="shared" ca="1" si="1144"/>
        <v>50.373590544762941</v>
      </c>
      <c r="K4348" s="19" t="str">
        <f t="shared" ca="1" si="1145"/>
        <v/>
      </c>
      <c r="L4348" s="19" t="str">
        <f t="shared" ca="1" si="1146"/>
        <v/>
      </c>
      <c r="M4348" s="9" t="str">
        <f t="shared" ca="1" si="1147"/>
        <v/>
      </c>
      <c r="N4348" s="9" t="str">
        <f t="shared" ca="1" si="1148"/>
        <v/>
      </c>
      <c r="O4348" s="11">
        <f t="shared" ca="1" si="1141"/>
        <v>41425</v>
      </c>
      <c r="P4348" s="31">
        <f t="shared" ca="1" si="1154"/>
        <v>102</v>
      </c>
      <c r="Q4348" s="9">
        <f t="shared" ca="1" si="1149"/>
        <v>0</v>
      </c>
      <c r="R4348" s="34" t="str">
        <f t="shared" ca="1" si="1155"/>
        <v>SELL</v>
      </c>
    </row>
    <row r="4349" spans="1:18" x14ac:dyDescent="0.3">
      <c r="A4349" s="9">
        <v>4346</v>
      </c>
      <c r="B4349" s="11">
        <f t="shared" ca="1" si="1139"/>
        <v>41428</v>
      </c>
      <c r="C4349" s="17">
        <f t="shared" ca="1" si="1140"/>
        <v>5939.3</v>
      </c>
      <c r="D4349" s="42">
        <f t="shared" ca="1" si="1150"/>
        <v>-46.649999999999636</v>
      </c>
      <c r="E4349" s="15">
        <f t="shared" ca="1" si="1142"/>
        <v>0</v>
      </c>
      <c r="F4349" s="15">
        <f t="shared" ca="1" si="1143"/>
        <v>-46.649999999999636</v>
      </c>
      <c r="G4349" s="17">
        <f t="shared" ca="1" si="1151"/>
        <v>25.417857142857169</v>
      </c>
      <c r="H4349" s="17">
        <f t="shared" ca="1" si="1152"/>
        <v>29.424999999999986</v>
      </c>
      <c r="I4349" s="17">
        <f t="shared" ca="1" si="1153"/>
        <v>0.86381842456608937</v>
      </c>
      <c r="J4349" s="23">
        <f t="shared" ca="1" si="1144"/>
        <v>46.346704871060211</v>
      </c>
      <c r="K4349" s="19" t="str">
        <f t="shared" ca="1" si="1145"/>
        <v/>
      </c>
      <c r="L4349" s="19" t="str">
        <f t="shared" ca="1" si="1146"/>
        <v/>
      </c>
      <c r="M4349" s="9" t="str">
        <f t="shared" ca="1" si="1147"/>
        <v/>
      </c>
      <c r="N4349" s="9" t="str">
        <f t="shared" ca="1" si="1148"/>
        <v/>
      </c>
      <c r="O4349" s="11">
        <f t="shared" ca="1" si="1141"/>
        <v>41428</v>
      </c>
      <c r="P4349" s="31">
        <f t="shared" ca="1" si="1154"/>
        <v>102</v>
      </c>
      <c r="Q4349" s="9">
        <f t="shared" ca="1" si="1149"/>
        <v>0</v>
      </c>
      <c r="R4349" s="34" t="str">
        <f t="shared" ca="1" si="1155"/>
        <v>SELL</v>
      </c>
    </row>
    <row r="4350" spans="1:18" x14ac:dyDescent="0.3">
      <c r="A4350" s="9">
        <v>4347</v>
      </c>
      <c r="B4350" s="11">
        <f t="shared" ca="1" si="1139"/>
        <v>41429</v>
      </c>
      <c r="C4350" s="17">
        <f t="shared" ca="1" si="1140"/>
        <v>5919.45</v>
      </c>
      <c r="D4350" s="42">
        <f t="shared" ca="1" si="1150"/>
        <v>-19.850000000000364</v>
      </c>
      <c r="E4350" s="15">
        <f t="shared" ca="1" si="1142"/>
        <v>0</v>
      </c>
      <c r="F4350" s="15">
        <f t="shared" ca="1" si="1143"/>
        <v>-19.850000000000364</v>
      </c>
      <c r="G4350" s="17">
        <f t="shared" ca="1" si="1151"/>
        <v>14.607142857142858</v>
      </c>
      <c r="H4350" s="17">
        <f t="shared" ca="1" si="1152"/>
        <v>30.842857142857156</v>
      </c>
      <c r="I4350" s="17">
        <f t="shared" ca="1" si="1153"/>
        <v>0.47359888837424713</v>
      </c>
      <c r="J4350" s="23">
        <f t="shared" ca="1" si="1144"/>
        <v>32.138928178532126</v>
      </c>
      <c r="K4350" s="19" t="str">
        <f t="shared" ca="1" si="1145"/>
        <v/>
      </c>
      <c r="L4350" s="19" t="str">
        <f t="shared" ca="1" si="1146"/>
        <v/>
      </c>
      <c r="M4350" s="9" t="str">
        <f t="shared" ca="1" si="1147"/>
        <v/>
      </c>
      <c r="N4350" s="9" t="str">
        <f t="shared" ca="1" si="1148"/>
        <v/>
      </c>
      <c r="O4350" s="11">
        <f t="shared" ca="1" si="1141"/>
        <v>41429</v>
      </c>
      <c r="P4350" s="31">
        <f t="shared" ca="1" si="1154"/>
        <v>102</v>
      </c>
      <c r="Q4350" s="9">
        <f t="shared" ca="1" si="1149"/>
        <v>0</v>
      </c>
      <c r="R4350" s="34" t="str">
        <f t="shared" ca="1" si="1155"/>
        <v>SELL</v>
      </c>
    </row>
    <row r="4351" spans="1:18" x14ac:dyDescent="0.3">
      <c r="A4351" s="9">
        <v>4348</v>
      </c>
      <c r="B4351" s="11">
        <f t="shared" ca="1" si="1139"/>
        <v>41430</v>
      </c>
      <c r="C4351" s="17">
        <f t="shared" ca="1" si="1140"/>
        <v>5923.85</v>
      </c>
      <c r="D4351" s="42">
        <f t="shared" ca="1" si="1150"/>
        <v>4.4000000000005457</v>
      </c>
      <c r="E4351" s="15">
        <f t="shared" ca="1" si="1142"/>
        <v>4.4000000000005457</v>
      </c>
      <c r="F4351" s="15">
        <f t="shared" ca="1" si="1143"/>
        <v>0</v>
      </c>
      <c r="G4351" s="17">
        <f t="shared" ca="1" si="1151"/>
        <v>13.267857142857208</v>
      </c>
      <c r="H4351" s="17">
        <f t="shared" ca="1" si="1152"/>
        <v>30.842857142857156</v>
      </c>
      <c r="I4351" s="17">
        <f t="shared" ca="1" si="1153"/>
        <v>0.43017600741084028</v>
      </c>
      <c r="J4351" s="23">
        <f t="shared" ca="1" si="1144"/>
        <v>30.078536150919049</v>
      </c>
      <c r="K4351" s="19" t="str">
        <f t="shared" ca="1" si="1145"/>
        <v/>
      </c>
      <c r="L4351" s="19" t="str">
        <f t="shared" ca="1" si="1146"/>
        <v/>
      </c>
      <c r="M4351" s="9" t="str">
        <f t="shared" ca="1" si="1147"/>
        <v/>
      </c>
      <c r="N4351" s="9" t="str">
        <f t="shared" ca="1" si="1148"/>
        <v/>
      </c>
      <c r="O4351" s="11">
        <f t="shared" ca="1" si="1141"/>
        <v>41430</v>
      </c>
      <c r="P4351" s="31">
        <f t="shared" ca="1" si="1154"/>
        <v>102</v>
      </c>
      <c r="Q4351" s="9">
        <f t="shared" ca="1" si="1149"/>
        <v>0</v>
      </c>
      <c r="R4351" s="34" t="str">
        <f t="shared" ca="1" si="1155"/>
        <v>SELL</v>
      </c>
    </row>
    <row r="4352" spans="1:18" x14ac:dyDescent="0.3">
      <c r="A4352" s="9">
        <v>4349</v>
      </c>
      <c r="B4352" s="11">
        <f t="shared" ca="1" si="1139"/>
        <v>41431</v>
      </c>
      <c r="C4352" s="17">
        <f t="shared" ca="1" si="1140"/>
        <v>5921.4</v>
      </c>
      <c r="D4352" s="42">
        <f t="shared" ca="1" si="1150"/>
        <v>-2.4500000000007276</v>
      </c>
      <c r="E4352" s="15">
        <f t="shared" ca="1" si="1142"/>
        <v>0</v>
      </c>
      <c r="F4352" s="15">
        <f t="shared" ca="1" si="1143"/>
        <v>-2.4500000000007276</v>
      </c>
      <c r="G4352" s="17">
        <f t="shared" ca="1" si="1151"/>
        <v>12.025000000000025</v>
      </c>
      <c r="H4352" s="17">
        <f t="shared" ca="1" si="1152"/>
        <v>31.017857142857206</v>
      </c>
      <c r="I4352" s="17">
        <f t="shared" ca="1" si="1153"/>
        <v>0.38767990788716178</v>
      </c>
      <c r="J4352" s="23">
        <f t="shared" ca="1" si="1144"/>
        <v>27.937271822104222</v>
      </c>
      <c r="K4352" s="19" t="str">
        <f t="shared" ca="1" si="1145"/>
        <v>BUY</v>
      </c>
      <c r="L4352" s="19">
        <f t="shared" ca="1" si="1146"/>
        <v>103</v>
      </c>
      <c r="M4352" s="9" t="str">
        <f t="shared" ca="1" si="1147"/>
        <v>BUY</v>
      </c>
      <c r="N4352" s="9">
        <f t="shared" ca="1" si="1148"/>
        <v>5921.4</v>
      </c>
      <c r="O4352" s="11">
        <f t="shared" ca="1" si="1141"/>
        <v>41431</v>
      </c>
      <c r="P4352" s="31">
        <f t="shared" ca="1" si="1154"/>
        <v>103</v>
      </c>
      <c r="Q4352" s="9">
        <f t="shared" ca="1" si="1149"/>
        <v>1</v>
      </c>
      <c r="R4352" s="34" t="str">
        <f t="shared" ca="1" si="1155"/>
        <v>BUY</v>
      </c>
    </row>
    <row r="4353" spans="1:18" x14ac:dyDescent="0.3">
      <c r="A4353" s="9">
        <v>4350</v>
      </c>
      <c r="B4353" s="11">
        <f t="shared" ca="1" si="1139"/>
        <v>41432</v>
      </c>
      <c r="C4353" s="17">
        <f t="shared" ca="1" si="1140"/>
        <v>5881</v>
      </c>
      <c r="D4353" s="42">
        <f t="shared" ca="1" si="1150"/>
        <v>-40.399999999999636</v>
      </c>
      <c r="E4353" s="15">
        <f t="shared" ca="1" si="1142"/>
        <v>0</v>
      </c>
      <c r="F4353" s="15">
        <f t="shared" ca="1" si="1143"/>
        <v>-40.399999999999636</v>
      </c>
      <c r="G4353" s="17">
        <f t="shared" ca="1" si="1151"/>
        <v>12.025000000000025</v>
      </c>
      <c r="H4353" s="17">
        <f t="shared" ca="1" si="1152"/>
        <v>31.732142857142858</v>
      </c>
      <c r="I4353" s="17">
        <f t="shared" ca="1" si="1153"/>
        <v>0.37895329206527933</v>
      </c>
      <c r="J4353" s="23">
        <f t="shared" ca="1" si="1144"/>
        <v>27.481227554684992</v>
      </c>
      <c r="K4353" s="19" t="str">
        <f t="shared" ca="1" si="1145"/>
        <v>BUY</v>
      </c>
      <c r="L4353" s="19" t="str">
        <f t="shared" ca="1" si="1146"/>
        <v/>
      </c>
      <c r="M4353" s="9" t="str">
        <f t="shared" ca="1" si="1147"/>
        <v/>
      </c>
      <c r="N4353" s="9" t="str">
        <f t="shared" ca="1" si="1148"/>
        <v/>
      </c>
      <c r="O4353" s="11">
        <f t="shared" ca="1" si="1141"/>
        <v>41432</v>
      </c>
      <c r="P4353" s="31">
        <f t="shared" ca="1" si="1154"/>
        <v>103</v>
      </c>
      <c r="Q4353" s="9">
        <f t="shared" ca="1" si="1149"/>
        <v>0</v>
      </c>
      <c r="R4353" s="34" t="str">
        <f t="shared" ca="1" si="1155"/>
        <v>BUY</v>
      </c>
    </row>
    <row r="4354" spans="1:18" x14ac:dyDescent="0.3">
      <c r="A4354" s="9">
        <v>4351</v>
      </c>
      <c r="B4354" s="11">
        <f t="shared" ca="1" si="1139"/>
        <v>41435</v>
      </c>
      <c r="C4354" s="17">
        <f t="shared" ca="1" si="1140"/>
        <v>5878</v>
      </c>
      <c r="D4354" s="42">
        <f t="shared" ca="1" si="1150"/>
        <v>-3</v>
      </c>
      <c r="E4354" s="15">
        <f t="shared" ca="1" si="1142"/>
        <v>0</v>
      </c>
      <c r="F4354" s="15">
        <f t="shared" ca="1" si="1143"/>
        <v>-3</v>
      </c>
      <c r="G4354" s="17">
        <f t="shared" ca="1" si="1151"/>
        <v>12.025000000000025</v>
      </c>
      <c r="H4354" s="17">
        <f t="shared" ca="1" si="1152"/>
        <v>28.889285714285766</v>
      </c>
      <c r="I4354" s="17">
        <f t="shared" ca="1" si="1153"/>
        <v>0.41624428235875893</v>
      </c>
      <c r="J4354" s="23">
        <f t="shared" ca="1" si="1144"/>
        <v>29.39071229050279</v>
      </c>
      <c r="K4354" s="19" t="str">
        <f t="shared" ca="1" si="1145"/>
        <v>BUY</v>
      </c>
      <c r="L4354" s="19" t="str">
        <f t="shared" ca="1" si="1146"/>
        <v/>
      </c>
      <c r="M4354" s="9" t="str">
        <f t="shared" ca="1" si="1147"/>
        <v/>
      </c>
      <c r="N4354" s="9" t="str">
        <f t="shared" ca="1" si="1148"/>
        <v/>
      </c>
      <c r="O4354" s="11">
        <f t="shared" ca="1" si="1141"/>
        <v>41435</v>
      </c>
      <c r="P4354" s="31">
        <f t="shared" ca="1" si="1154"/>
        <v>103</v>
      </c>
      <c r="Q4354" s="9">
        <f t="shared" ca="1" si="1149"/>
        <v>0</v>
      </c>
      <c r="R4354" s="34" t="str">
        <f t="shared" ca="1" si="1155"/>
        <v>BUY</v>
      </c>
    </row>
    <row r="4355" spans="1:18" x14ac:dyDescent="0.3">
      <c r="A4355" s="9">
        <v>4352</v>
      </c>
      <c r="B4355" s="11">
        <f t="shared" ca="1" si="1139"/>
        <v>41436</v>
      </c>
      <c r="C4355" s="17">
        <f t="shared" ca="1" si="1140"/>
        <v>5788.8</v>
      </c>
      <c r="D4355" s="42">
        <f t="shared" ca="1" si="1150"/>
        <v>-89.199999999999818</v>
      </c>
      <c r="E4355" s="15">
        <f t="shared" ca="1" si="1142"/>
        <v>0</v>
      </c>
      <c r="F4355" s="15">
        <f t="shared" ca="1" si="1143"/>
        <v>-89.199999999999818</v>
      </c>
      <c r="G4355" s="17">
        <f t="shared" ca="1" si="1151"/>
        <v>12.025000000000025</v>
      </c>
      <c r="H4355" s="17">
        <f t="shared" ca="1" si="1152"/>
        <v>33.860714285714302</v>
      </c>
      <c r="I4355" s="17">
        <f t="shared" ca="1" si="1153"/>
        <v>0.35513131526210373</v>
      </c>
      <c r="J4355" s="23">
        <f t="shared" ca="1" si="1144"/>
        <v>26.206413449564167</v>
      </c>
      <c r="K4355" s="19" t="str">
        <f t="shared" ca="1" si="1145"/>
        <v>BUY</v>
      </c>
      <c r="L4355" s="19" t="str">
        <f t="shared" ca="1" si="1146"/>
        <v/>
      </c>
      <c r="M4355" s="9" t="str">
        <f t="shared" ca="1" si="1147"/>
        <v/>
      </c>
      <c r="N4355" s="9" t="str">
        <f t="shared" ca="1" si="1148"/>
        <v/>
      </c>
      <c r="O4355" s="11">
        <f t="shared" ca="1" si="1141"/>
        <v>41436</v>
      </c>
      <c r="P4355" s="31">
        <f t="shared" ca="1" si="1154"/>
        <v>103</v>
      </c>
      <c r="Q4355" s="9">
        <f t="shared" ca="1" si="1149"/>
        <v>0</v>
      </c>
      <c r="R4355" s="34" t="str">
        <f t="shared" ca="1" si="1155"/>
        <v>BUY</v>
      </c>
    </row>
    <row r="4356" spans="1:18" x14ac:dyDescent="0.3">
      <c r="A4356" s="9">
        <v>4353</v>
      </c>
      <c r="B4356" s="11">
        <f t="shared" ref="B4356:B4419" ca="1" si="1156">VLOOKUP(A4356,INDIRECT($V$1&amp;"$A$2:$C$100000"),2,FALSE)</f>
        <v>41437</v>
      </c>
      <c r="C4356" s="17">
        <f t="shared" ref="C4356:C4419" ca="1" si="1157">VLOOKUP(A4356,INDIRECT($V$1&amp;"$A$2:$C$100000"),3,FALSE)</f>
        <v>5760.2</v>
      </c>
      <c r="D4356" s="42">
        <f t="shared" ca="1" si="1150"/>
        <v>-28.600000000000364</v>
      </c>
      <c r="E4356" s="15">
        <f t="shared" ca="1" si="1142"/>
        <v>0</v>
      </c>
      <c r="F4356" s="15">
        <f t="shared" ca="1" si="1143"/>
        <v>-28.600000000000364</v>
      </c>
      <c r="G4356" s="17">
        <f t="shared" ca="1" si="1151"/>
        <v>12.025000000000025</v>
      </c>
      <c r="H4356" s="17">
        <f t="shared" ca="1" si="1152"/>
        <v>26.80000000000005</v>
      </c>
      <c r="I4356" s="17">
        <f t="shared" ca="1" si="1153"/>
        <v>0.44869402985074636</v>
      </c>
      <c r="J4356" s="23">
        <f t="shared" ca="1" si="1144"/>
        <v>30.972311654861571</v>
      </c>
      <c r="K4356" s="19" t="str">
        <f t="shared" ca="1" si="1145"/>
        <v/>
      </c>
      <c r="L4356" s="19" t="str">
        <f t="shared" ca="1" si="1146"/>
        <v/>
      </c>
      <c r="M4356" s="9" t="str">
        <f t="shared" ca="1" si="1147"/>
        <v/>
      </c>
      <c r="N4356" s="9" t="str">
        <f t="shared" ca="1" si="1148"/>
        <v/>
      </c>
      <c r="O4356" s="11">
        <f t="shared" ref="O4356:O4419" ca="1" si="1158">VLOOKUP(A4356,INDIRECT($V$1&amp;"$A$2:$C$100000"),2,FALSE)</f>
        <v>41437</v>
      </c>
      <c r="P4356" s="31">
        <f t="shared" ca="1" si="1154"/>
        <v>103</v>
      </c>
      <c r="Q4356" s="9">
        <f t="shared" ca="1" si="1149"/>
        <v>0</v>
      </c>
      <c r="R4356" s="34" t="str">
        <f t="shared" ca="1" si="1155"/>
        <v>BUY</v>
      </c>
    </row>
    <row r="4357" spans="1:18" x14ac:dyDescent="0.3">
      <c r="A4357" s="9">
        <v>4354</v>
      </c>
      <c r="B4357" s="11">
        <f t="shared" ca="1" si="1156"/>
        <v>41438</v>
      </c>
      <c r="C4357" s="17">
        <f t="shared" ca="1" si="1157"/>
        <v>5699.1</v>
      </c>
      <c r="D4357" s="42">
        <f t="shared" ca="1" si="1150"/>
        <v>-61.099999999999454</v>
      </c>
      <c r="E4357" s="15">
        <f t="shared" ref="E4357:E4420" ca="1" si="1159">IF(D4357&gt;$V$5,D4357,0)</f>
        <v>0</v>
      </c>
      <c r="F4357" s="15">
        <f t="shared" ref="F4357:F4420" ca="1" si="1160">IF(D4357&lt;$V$5,D4357,0)</f>
        <v>-61.099999999999454</v>
      </c>
      <c r="G4357" s="17">
        <f t="shared" ca="1" si="1151"/>
        <v>10.846428571428598</v>
      </c>
      <c r="H4357" s="17">
        <f t="shared" ca="1" si="1152"/>
        <v>31.164285714285729</v>
      </c>
      <c r="I4357" s="17">
        <f t="shared" ca="1" si="1153"/>
        <v>0.34804033921613636</v>
      </c>
      <c r="J4357" s="23">
        <f t="shared" ref="J4357:J4420" ca="1" si="1161">IF((A4357-1)&gt;=$G$1,IF(I4357=$V$5,$V$5,($V$6-($V$6/(1+I4357)))),"")</f>
        <v>25.818243645328607</v>
      </c>
      <c r="K4357" s="19" t="str">
        <f t="shared" ref="K4357:K4420" ca="1" si="1162">IF((A4357-1)&gt;=$G$1,IF(J4357&gt;$D$1,$V$8,IF(J4357&lt;$C$1,$V$7,"")),"")</f>
        <v>BUY</v>
      </c>
      <c r="L4357" s="19" t="str">
        <f t="shared" ref="L4357:L4420" ca="1" si="1163">IF(M4357&lt;&gt;"",P4357,"")</f>
        <v/>
      </c>
      <c r="M4357" s="9" t="str">
        <f t="shared" ref="M4357:M4420" ca="1" si="1164">IF(R4357&lt;&gt;R4356,R4357,"")</f>
        <v/>
      </c>
      <c r="N4357" s="9" t="str">
        <f t="shared" ref="N4357:N4420" ca="1" si="1165">IF(OR(M4357=$V$7,M4357=$V$8),C4357,"")</f>
        <v/>
      </c>
      <c r="O4357" s="11">
        <f t="shared" ca="1" si="1158"/>
        <v>41438</v>
      </c>
      <c r="P4357" s="31">
        <f t="shared" ca="1" si="1154"/>
        <v>103</v>
      </c>
      <c r="Q4357" s="9">
        <f t="shared" ref="Q4357:Q4420" ca="1" si="1166">IF(M4357&lt;&gt;"",1,0)</f>
        <v>0</v>
      </c>
      <c r="R4357" s="34" t="str">
        <f t="shared" ca="1" si="1155"/>
        <v>BUY</v>
      </c>
    </row>
    <row r="4358" spans="1:18" x14ac:dyDescent="0.3">
      <c r="A4358" s="9">
        <v>4355</v>
      </c>
      <c r="B4358" s="11">
        <f t="shared" ca="1" si="1156"/>
        <v>41439</v>
      </c>
      <c r="C4358" s="17">
        <f t="shared" ca="1" si="1157"/>
        <v>5808.4</v>
      </c>
      <c r="D4358" s="42">
        <f t="shared" ref="D4358:D4421" ca="1" si="1167">C4358-C4357</f>
        <v>109.29999999999927</v>
      </c>
      <c r="E4358" s="15">
        <f t="shared" ca="1" si="1159"/>
        <v>109.29999999999927</v>
      </c>
      <c r="F4358" s="15">
        <f t="shared" ca="1" si="1160"/>
        <v>0</v>
      </c>
      <c r="G4358" s="17">
        <f t="shared" ref="G4358:G4421" ca="1" si="1168">IF((A4358-1)&gt;=$G$1,AVERAGE(OFFSET(E4358,0,0,-$G$1,1)),"")</f>
        <v>11.539285714285727</v>
      </c>
      <c r="H4358" s="17">
        <f t="shared" ref="H4358:H4421" ca="1" si="1169">IF((A4358-1)&gt;=$G$1,ABS(AVERAGE(OFFSET(F4358,0,0,-$G$1,1))),"")</f>
        <v>31.164285714285729</v>
      </c>
      <c r="I4358" s="17">
        <f t="shared" ref="I4358:I4421" ca="1" si="1170">IF((A4358-1)&gt;=$G$1,G4358/H4358,"")</f>
        <v>0.37027274810909949</v>
      </c>
      <c r="J4358" s="23">
        <f t="shared" ca="1" si="1161"/>
        <v>27.021828217780396</v>
      </c>
      <c r="K4358" s="19" t="str">
        <f t="shared" ca="1" si="1162"/>
        <v>BUY</v>
      </c>
      <c r="L4358" s="19" t="str">
        <f t="shared" ca="1" si="1163"/>
        <v/>
      </c>
      <c r="M4358" s="9" t="str">
        <f t="shared" ca="1" si="1164"/>
        <v/>
      </c>
      <c r="N4358" s="9" t="str">
        <f t="shared" ca="1" si="1165"/>
        <v/>
      </c>
      <c r="O4358" s="11">
        <f t="shared" ca="1" si="1158"/>
        <v>41439</v>
      </c>
      <c r="P4358" s="31">
        <f t="shared" ref="P4358:P4421" ca="1" si="1171">P4357+Q4358</f>
        <v>103</v>
      </c>
      <c r="Q4358" s="9">
        <f t="shared" ca="1" si="1166"/>
        <v>0</v>
      </c>
      <c r="R4358" s="34" t="str">
        <f t="shared" ref="R4358:R4421" ca="1" si="1172">IF(K4358=R4357,R4357,IF(K4358="",R4357,IF(K4358&lt;&gt;R4357,K4358)))</f>
        <v>BUY</v>
      </c>
    </row>
    <row r="4359" spans="1:18" x14ac:dyDescent="0.3">
      <c r="A4359" s="9">
        <v>4356</v>
      </c>
      <c r="B4359" s="11">
        <f t="shared" ca="1" si="1156"/>
        <v>41442</v>
      </c>
      <c r="C4359" s="17">
        <f t="shared" ca="1" si="1157"/>
        <v>5850.05</v>
      </c>
      <c r="D4359" s="42">
        <f t="shared" ca="1" si="1167"/>
        <v>41.650000000000546</v>
      </c>
      <c r="E4359" s="15">
        <f t="shared" ca="1" si="1159"/>
        <v>41.650000000000546</v>
      </c>
      <c r="F4359" s="15">
        <f t="shared" ca="1" si="1160"/>
        <v>0</v>
      </c>
      <c r="G4359" s="17">
        <f t="shared" ca="1" si="1168"/>
        <v>12.507142857142883</v>
      </c>
      <c r="H4359" s="17">
        <f t="shared" ca="1" si="1169"/>
        <v>31.164285714285729</v>
      </c>
      <c r="I4359" s="17">
        <f t="shared" ca="1" si="1170"/>
        <v>0.40132936053174484</v>
      </c>
      <c r="J4359" s="23">
        <f t="shared" ca="1" si="1161"/>
        <v>28.639188747137752</v>
      </c>
      <c r="K4359" s="19" t="str">
        <f t="shared" ca="1" si="1162"/>
        <v>BUY</v>
      </c>
      <c r="L4359" s="19" t="str">
        <f t="shared" ca="1" si="1163"/>
        <v/>
      </c>
      <c r="M4359" s="9" t="str">
        <f t="shared" ca="1" si="1164"/>
        <v/>
      </c>
      <c r="N4359" s="9" t="str">
        <f t="shared" ca="1" si="1165"/>
        <v/>
      </c>
      <c r="O4359" s="11">
        <f t="shared" ca="1" si="1158"/>
        <v>41442</v>
      </c>
      <c r="P4359" s="31">
        <f t="shared" ca="1" si="1171"/>
        <v>103</v>
      </c>
      <c r="Q4359" s="9">
        <f t="shared" ca="1" si="1166"/>
        <v>0</v>
      </c>
      <c r="R4359" s="34" t="str">
        <f t="shared" ca="1" si="1172"/>
        <v>BUY</v>
      </c>
    </row>
    <row r="4360" spans="1:18" x14ac:dyDescent="0.3">
      <c r="A4360" s="9">
        <v>4357</v>
      </c>
      <c r="B4360" s="11">
        <f t="shared" ca="1" si="1156"/>
        <v>41443</v>
      </c>
      <c r="C4360" s="17">
        <f t="shared" ca="1" si="1157"/>
        <v>5813.6</v>
      </c>
      <c r="D4360" s="42">
        <f t="shared" ca="1" si="1167"/>
        <v>-36.449999999999818</v>
      </c>
      <c r="E4360" s="15">
        <f t="shared" ca="1" si="1159"/>
        <v>0</v>
      </c>
      <c r="F4360" s="15">
        <f t="shared" ca="1" si="1160"/>
        <v>-36.449999999999818</v>
      </c>
      <c r="G4360" s="17">
        <f t="shared" ca="1" si="1168"/>
        <v>12.507142857142883</v>
      </c>
      <c r="H4360" s="17">
        <f t="shared" ca="1" si="1169"/>
        <v>33.271428571428586</v>
      </c>
      <c r="I4360" s="17">
        <f t="shared" ca="1" si="1170"/>
        <v>0.37591240875912468</v>
      </c>
      <c r="J4360" s="23">
        <f t="shared" ca="1" si="1161"/>
        <v>27.320954907161834</v>
      </c>
      <c r="K4360" s="19" t="str">
        <f t="shared" ca="1" si="1162"/>
        <v>BUY</v>
      </c>
      <c r="L4360" s="19" t="str">
        <f t="shared" ca="1" si="1163"/>
        <v/>
      </c>
      <c r="M4360" s="9" t="str">
        <f t="shared" ca="1" si="1164"/>
        <v/>
      </c>
      <c r="N4360" s="9" t="str">
        <f t="shared" ca="1" si="1165"/>
        <v/>
      </c>
      <c r="O4360" s="11">
        <f t="shared" ca="1" si="1158"/>
        <v>41443</v>
      </c>
      <c r="P4360" s="31">
        <f t="shared" ca="1" si="1171"/>
        <v>103</v>
      </c>
      <c r="Q4360" s="9">
        <f t="shared" ca="1" si="1166"/>
        <v>0</v>
      </c>
      <c r="R4360" s="34" t="str">
        <f t="shared" ca="1" si="1172"/>
        <v>BUY</v>
      </c>
    </row>
    <row r="4361" spans="1:18" x14ac:dyDescent="0.3">
      <c r="A4361" s="9">
        <v>4358</v>
      </c>
      <c r="B4361" s="11">
        <f t="shared" ca="1" si="1156"/>
        <v>41444</v>
      </c>
      <c r="C4361" s="17">
        <f t="shared" ca="1" si="1157"/>
        <v>5822.25</v>
      </c>
      <c r="D4361" s="42">
        <f t="shared" ca="1" si="1167"/>
        <v>8.6499999999996362</v>
      </c>
      <c r="E4361" s="15">
        <f t="shared" ca="1" si="1159"/>
        <v>8.6499999999996362</v>
      </c>
      <c r="F4361" s="15">
        <f t="shared" ca="1" si="1160"/>
        <v>0</v>
      </c>
      <c r="G4361" s="17">
        <f t="shared" ca="1" si="1168"/>
        <v>11.714285714285714</v>
      </c>
      <c r="H4361" s="17">
        <f t="shared" ca="1" si="1169"/>
        <v>33.271428571428586</v>
      </c>
      <c r="I4361" s="17">
        <f t="shared" ca="1" si="1170"/>
        <v>0.35208243881494183</v>
      </c>
      <c r="J4361" s="23">
        <f t="shared" ca="1" si="1161"/>
        <v>26.04001270244521</v>
      </c>
      <c r="K4361" s="19" t="str">
        <f t="shared" ca="1" si="1162"/>
        <v>BUY</v>
      </c>
      <c r="L4361" s="19" t="str">
        <f t="shared" ca="1" si="1163"/>
        <v/>
      </c>
      <c r="M4361" s="9" t="str">
        <f t="shared" ca="1" si="1164"/>
        <v/>
      </c>
      <c r="N4361" s="9" t="str">
        <f t="shared" ca="1" si="1165"/>
        <v/>
      </c>
      <c r="O4361" s="11">
        <f t="shared" ca="1" si="1158"/>
        <v>41444</v>
      </c>
      <c r="P4361" s="31">
        <f t="shared" ca="1" si="1171"/>
        <v>103</v>
      </c>
      <c r="Q4361" s="9">
        <f t="shared" ca="1" si="1166"/>
        <v>0</v>
      </c>
      <c r="R4361" s="34" t="str">
        <f t="shared" ca="1" si="1172"/>
        <v>BUY</v>
      </c>
    </row>
    <row r="4362" spans="1:18" x14ac:dyDescent="0.3">
      <c r="A4362" s="9">
        <v>4359</v>
      </c>
      <c r="B4362" s="11">
        <f t="shared" ca="1" si="1156"/>
        <v>41445</v>
      </c>
      <c r="C4362" s="17">
        <f t="shared" ca="1" si="1157"/>
        <v>5655.9</v>
      </c>
      <c r="D4362" s="42">
        <f t="shared" ca="1" si="1167"/>
        <v>-166.35000000000036</v>
      </c>
      <c r="E4362" s="15">
        <f t="shared" ca="1" si="1159"/>
        <v>0</v>
      </c>
      <c r="F4362" s="15">
        <f t="shared" ca="1" si="1160"/>
        <v>-166.35000000000036</v>
      </c>
      <c r="G4362" s="17">
        <f t="shared" ca="1" si="1168"/>
        <v>11.714285714285714</v>
      </c>
      <c r="H4362" s="17">
        <f t="shared" ca="1" si="1169"/>
        <v>35.289285714285725</v>
      </c>
      <c r="I4362" s="17">
        <f t="shared" ca="1" si="1170"/>
        <v>0.33195020746887954</v>
      </c>
      <c r="J4362" s="23">
        <f t="shared" ca="1" si="1161"/>
        <v>24.922118380062301</v>
      </c>
      <c r="K4362" s="19" t="str">
        <f t="shared" ca="1" si="1162"/>
        <v>BUY</v>
      </c>
      <c r="L4362" s="19" t="str">
        <f t="shared" ca="1" si="1163"/>
        <v/>
      </c>
      <c r="M4362" s="9" t="str">
        <f t="shared" ca="1" si="1164"/>
        <v/>
      </c>
      <c r="N4362" s="9" t="str">
        <f t="shared" ca="1" si="1165"/>
        <v/>
      </c>
      <c r="O4362" s="11">
        <f t="shared" ca="1" si="1158"/>
        <v>41445</v>
      </c>
      <c r="P4362" s="31">
        <f t="shared" ca="1" si="1171"/>
        <v>103</v>
      </c>
      <c r="Q4362" s="9">
        <f t="shared" ca="1" si="1166"/>
        <v>0</v>
      </c>
      <c r="R4362" s="34" t="str">
        <f t="shared" ca="1" si="1172"/>
        <v>BUY</v>
      </c>
    </row>
    <row r="4363" spans="1:18" x14ac:dyDescent="0.3">
      <c r="A4363" s="9">
        <v>4360</v>
      </c>
      <c r="B4363" s="11">
        <f t="shared" ca="1" si="1156"/>
        <v>41446</v>
      </c>
      <c r="C4363" s="17">
        <f t="shared" ca="1" si="1157"/>
        <v>5667.65</v>
      </c>
      <c r="D4363" s="42">
        <f t="shared" ca="1" si="1167"/>
        <v>11.75</v>
      </c>
      <c r="E4363" s="15">
        <f t="shared" ca="1" si="1159"/>
        <v>11.75</v>
      </c>
      <c r="F4363" s="15">
        <f t="shared" ca="1" si="1160"/>
        <v>0</v>
      </c>
      <c r="G4363" s="17">
        <f t="shared" ca="1" si="1168"/>
        <v>12.553571428571429</v>
      </c>
      <c r="H4363" s="17">
        <f t="shared" ca="1" si="1169"/>
        <v>31.957142857142895</v>
      </c>
      <c r="I4363" s="17">
        <f t="shared" ca="1" si="1170"/>
        <v>0.39282521233795215</v>
      </c>
      <c r="J4363" s="23">
        <f t="shared" ca="1" si="1161"/>
        <v>28.203482307630566</v>
      </c>
      <c r="K4363" s="19" t="str">
        <f t="shared" ca="1" si="1162"/>
        <v>BUY</v>
      </c>
      <c r="L4363" s="19" t="str">
        <f t="shared" ca="1" si="1163"/>
        <v/>
      </c>
      <c r="M4363" s="9" t="str">
        <f t="shared" ca="1" si="1164"/>
        <v/>
      </c>
      <c r="N4363" s="9" t="str">
        <f t="shared" ca="1" si="1165"/>
        <v/>
      </c>
      <c r="O4363" s="11">
        <f t="shared" ca="1" si="1158"/>
        <v>41446</v>
      </c>
      <c r="P4363" s="31">
        <f t="shared" ca="1" si="1171"/>
        <v>103</v>
      </c>
      <c r="Q4363" s="9">
        <f t="shared" ca="1" si="1166"/>
        <v>0</v>
      </c>
      <c r="R4363" s="34" t="str">
        <f t="shared" ca="1" si="1172"/>
        <v>BUY</v>
      </c>
    </row>
    <row r="4364" spans="1:18" x14ac:dyDescent="0.3">
      <c r="A4364" s="9">
        <v>4361</v>
      </c>
      <c r="B4364" s="11">
        <f t="shared" ca="1" si="1156"/>
        <v>41449</v>
      </c>
      <c r="C4364" s="17">
        <f t="shared" ca="1" si="1157"/>
        <v>5590.25</v>
      </c>
      <c r="D4364" s="42">
        <f t="shared" ca="1" si="1167"/>
        <v>-77.399999999999636</v>
      </c>
      <c r="E4364" s="15">
        <f t="shared" ca="1" si="1159"/>
        <v>0</v>
      </c>
      <c r="F4364" s="15">
        <f t="shared" ca="1" si="1160"/>
        <v>-77.399999999999636</v>
      </c>
      <c r="G4364" s="17">
        <f t="shared" ca="1" si="1168"/>
        <v>12.553571428571429</v>
      </c>
      <c r="H4364" s="17">
        <f t="shared" ca="1" si="1169"/>
        <v>36.067857142857129</v>
      </c>
      <c r="I4364" s="17">
        <f t="shared" ca="1" si="1170"/>
        <v>0.34805426279829699</v>
      </c>
      <c r="J4364" s="23">
        <f t="shared" ca="1" si="1161"/>
        <v>25.819009842808882</v>
      </c>
      <c r="K4364" s="19" t="str">
        <f t="shared" ca="1" si="1162"/>
        <v>BUY</v>
      </c>
      <c r="L4364" s="19" t="str">
        <f t="shared" ca="1" si="1163"/>
        <v/>
      </c>
      <c r="M4364" s="9" t="str">
        <f t="shared" ca="1" si="1164"/>
        <v/>
      </c>
      <c r="N4364" s="9" t="str">
        <f t="shared" ca="1" si="1165"/>
        <v/>
      </c>
      <c r="O4364" s="11">
        <f t="shared" ca="1" si="1158"/>
        <v>41449</v>
      </c>
      <c r="P4364" s="31">
        <f t="shared" ca="1" si="1171"/>
        <v>103</v>
      </c>
      <c r="Q4364" s="9">
        <f t="shared" ca="1" si="1166"/>
        <v>0</v>
      </c>
      <c r="R4364" s="34" t="str">
        <f t="shared" ca="1" si="1172"/>
        <v>BUY</v>
      </c>
    </row>
    <row r="4365" spans="1:18" x14ac:dyDescent="0.3">
      <c r="A4365" s="9">
        <v>4362</v>
      </c>
      <c r="B4365" s="11">
        <f t="shared" ca="1" si="1156"/>
        <v>41450</v>
      </c>
      <c r="C4365" s="17">
        <f t="shared" ca="1" si="1157"/>
        <v>5609.1</v>
      </c>
      <c r="D4365" s="42">
        <f t="shared" ca="1" si="1167"/>
        <v>18.850000000000364</v>
      </c>
      <c r="E4365" s="15">
        <f t="shared" ca="1" si="1159"/>
        <v>18.850000000000364</v>
      </c>
      <c r="F4365" s="15">
        <f t="shared" ca="1" si="1160"/>
        <v>0</v>
      </c>
      <c r="G4365" s="17">
        <f t="shared" ca="1" si="1168"/>
        <v>13.585714285714273</v>
      </c>
      <c r="H4365" s="17">
        <f t="shared" ca="1" si="1169"/>
        <v>36.067857142857129</v>
      </c>
      <c r="I4365" s="17">
        <f t="shared" ca="1" si="1170"/>
        <v>0.37667095752054636</v>
      </c>
      <c r="J4365" s="23">
        <f t="shared" ca="1" si="1161"/>
        <v>27.361001222757665</v>
      </c>
      <c r="K4365" s="19" t="str">
        <f t="shared" ca="1" si="1162"/>
        <v>BUY</v>
      </c>
      <c r="L4365" s="19" t="str">
        <f t="shared" ca="1" si="1163"/>
        <v/>
      </c>
      <c r="M4365" s="9" t="str">
        <f t="shared" ca="1" si="1164"/>
        <v/>
      </c>
      <c r="N4365" s="9" t="str">
        <f t="shared" ca="1" si="1165"/>
        <v/>
      </c>
      <c r="O4365" s="11">
        <f t="shared" ca="1" si="1158"/>
        <v>41450</v>
      </c>
      <c r="P4365" s="31">
        <f t="shared" ca="1" si="1171"/>
        <v>103</v>
      </c>
      <c r="Q4365" s="9">
        <f t="shared" ca="1" si="1166"/>
        <v>0</v>
      </c>
      <c r="R4365" s="34" t="str">
        <f t="shared" ca="1" si="1172"/>
        <v>BUY</v>
      </c>
    </row>
    <row r="4366" spans="1:18" x14ac:dyDescent="0.3">
      <c r="A4366" s="9">
        <v>4363</v>
      </c>
      <c r="B4366" s="11">
        <f t="shared" ca="1" si="1156"/>
        <v>41451</v>
      </c>
      <c r="C4366" s="17">
        <f t="shared" ca="1" si="1157"/>
        <v>5588.7</v>
      </c>
      <c r="D4366" s="42">
        <f t="shared" ca="1" si="1167"/>
        <v>-20.400000000000546</v>
      </c>
      <c r="E4366" s="15">
        <f t="shared" ca="1" si="1159"/>
        <v>0</v>
      </c>
      <c r="F4366" s="15">
        <f t="shared" ca="1" si="1160"/>
        <v>-20.400000000000546</v>
      </c>
      <c r="G4366" s="17">
        <f t="shared" ca="1" si="1168"/>
        <v>13.585714285714273</v>
      </c>
      <c r="H4366" s="17">
        <f t="shared" ca="1" si="1169"/>
        <v>37.349999999999973</v>
      </c>
      <c r="I4366" s="17">
        <f t="shared" ca="1" si="1170"/>
        <v>0.36374067699368895</v>
      </c>
      <c r="J4366" s="23">
        <f t="shared" ca="1" si="1161"/>
        <v>26.672275978123693</v>
      </c>
      <c r="K4366" s="19" t="str">
        <f t="shared" ca="1" si="1162"/>
        <v>BUY</v>
      </c>
      <c r="L4366" s="19" t="str">
        <f t="shared" ca="1" si="1163"/>
        <v/>
      </c>
      <c r="M4366" s="9" t="str">
        <f t="shared" ca="1" si="1164"/>
        <v/>
      </c>
      <c r="N4366" s="9" t="str">
        <f t="shared" ca="1" si="1165"/>
        <v/>
      </c>
      <c r="O4366" s="11">
        <f t="shared" ca="1" si="1158"/>
        <v>41451</v>
      </c>
      <c r="P4366" s="31">
        <f t="shared" ca="1" si="1171"/>
        <v>103</v>
      </c>
      <c r="Q4366" s="9">
        <f t="shared" ca="1" si="1166"/>
        <v>0</v>
      </c>
      <c r="R4366" s="34" t="str">
        <f t="shared" ca="1" si="1172"/>
        <v>BUY</v>
      </c>
    </row>
    <row r="4367" spans="1:18" x14ac:dyDescent="0.3">
      <c r="A4367" s="9">
        <v>4364</v>
      </c>
      <c r="B4367" s="11">
        <f t="shared" ca="1" si="1156"/>
        <v>41452</v>
      </c>
      <c r="C4367" s="17">
        <f t="shared" ca="1" si="1157"/>
        <v>5682.35</v>
      </c>
      <c r="D4367" s="42">
        <f t="shared" ca="1" si="1167"/>
        <v>93.650000000000546</v>
      </c>
      <c r="E4367" s="15">
        <f t="shared" ca="1" si="1159"/>
        <v>93.650000000000546</v>
      </c>
      <c r="F4367" s="15">
        <f t="shared" ca="1" si="1160"/>
        <v>0</v>
      </c>
      <c r="G4367" s="17">
        <f t="shared" ca="1" si="1168"/>
        <v>20.275000000000027</v>
      </c>
      <c r="H4367" s="17">
        <f t="shared" ca="1" si="1169"/>
        <v>34.464285714285715</v>
      </c>
      <c r="I4367" s="17">
        <f t="shared" ca="1" si="1170"/>
        <v>0.5882901554404153</v>
      </c>
      <c r="J4367" s="23">
        <f t="shared" ca="1" si="1161"/>
        <v>37.03921184837219</v>
      </c>
      <c r="K4367" s="19" t="str">
        <f t="shared" ca="1" si="1162"/>
        <v/>
      </c>
      <c r="L4367" s="19" t="str">
        <f t="shared" ca="1" si="1163"/>
        <v/>
      </c>
      <c r="M4367" s="9" t="str">
        <f t="shared" ca="1" si="1164"/>
        <v/>
      </c>
      <c r="N4367" s="9" t="str">
        <f t="shared" ca="1" si="1165"/>
        <v/>
      </c>
      <c r="O4367" s="11">
        <f t="shared" ca="1" si="1158"/>
        <v>41452</v>
      </c>
      <c r="P4367" s="31">
        <f t="shared" ca="1" si="1171"/>
        <v>103</v>
      </c>
      <c r="Q4367" s="9">
        <f t="shared" ca="1" si="1166"/>
        <v>0</v>
      </c>
      <c r="R4367" s="34" t="str">
        <f t="shared" ca="1" si="1172"/>
        <v>BUY</v>
      </c>
    </row>
    <row r="4368" spans="1:18" x14ac:dyDescent="0.3">
      <c r="A4368" s="9">
        <v>4365</v>
      </c>
      <c r="B4368" s="11">
        <f t="shared" ca="1" si="1156"/>
        <v>41453</v>
      </c>
      <c r="C4368" s="17">
        <f t="shared" ca="1" si="1157"/>
        <v>5842.2</v>
      </c>
      <c r="D4368" s="42">
        <f t="shared" ca="1" si="1167"/>
        <v>159.84999999999945</v>
      </c>
      <c r="E4368" s="15">
        <f t="shared" ca="1" si="1159"/>
        <v>159.84999999999945</v>
      </c>
      <c r="F4368" s="15">
        <f t="shared" ca="1" si="1160"/>
        <v>0</v>
      </c>
      <c r="G4368" s="17">
        <f t="shared" ca="1" si="1168"/>
        <v>31.692857142857129</v>
      </c>
      <c r="H4368" s="17">
        <f t="shared" ca="1" si="1169"/>
        <v>34.25</v>
      </c>
      <c r="I4368" s="17">
        <f t="shared" ca="1" si="1170"/>
        <v>0.92533889468195996</v>
      </c>
      <c r="J4368" s="23">
        <f t="shared" ca="1" si="1161"/>
        <v>48.061091854419402</v>
      </c>
      <c r="K4368" s="19" t="str">
        <f t="shared" ca="1" si="1162"/>
        <v/>
      </c>
      <c r="L4368" s="19" t="str">
        <f t="shared" ca="1" si="1163"/>
        <v/>
      </c>
      <c r="M4368" s="9" t="str">
        <f t="shared" ca="1" si="1164"/>
        <v/>
      </c>
      <c r="N4368" s="9" t="str">
        <f t="shared" ca="1" si="1165"/>
        <v/>
      </c>
      <c r="O4368" s="11">
        <f t="shared" ca="1" si="1158"/>
        <v>41453</v>
      </c>
      <c r="P4368" s="31">
        <f t="shared" ca="1" si="1171"/>
        <v>103</v>
      </c>
      <c r="Q4368" s="9">
        <f t="shared" ca="1" si="1166"/>
        <v>0</v>
      </c>
      <c r="R4368" s="34" t="str">
        <f t="shared" ca="1" si="1172"/>
        <v>BUY</v>
      </c>
    </row>
    <row r="4369" spans="1:18" x14ac:dyDescent="0.3">
      <c r="A4369" s="9">
        <v>4366</v>
      </c>
      <c r="B4369" s="11">
        <f t="shared" ca="1" si="1156"/>
        <v>41456</v>
      </c>
      <c r="C4369" s="17">
        <f t="shared" ca="1" si="1157"/>
        <v>5898.85</v>
      </c>
      <c r="D4369" s="42">
        <f t="shared" ca="1" si="1167"/>
        <v>56.650000000000546</v>
      </c>
      <c r="E4369" s="15">
        <f t="shared" ca="1" si="1159"/>
        <v>56.650000000000546</v>
      </c>
      <c r="F4369" s="15">
        <f t="shared" ca="1" si="1160"/>
        <v>0</v>
      </c>
      <c r="G4369" s="17">
        <f t="shared" ca="1" si="1168"/>
        <v>35.739285714285742</v>
      </c>
      <c r="H4369" s="17">
        <f t="shared" ca="1" si="1169"/>
        <v>27.878571428571441</v>
      </c>
      <c r="I4369" s="17">
        <f t="shared" ca="1" si="1170"/>
        <v>1.2819625928772744</v>
      </c>
      <c r="J4369" s="23">
        <f t="shared" ca="1" si="1161"/>
        <v>56.178072194464725</v>
      </c>
      <c r="K4369" s="19" t="str">
        <f t="shared" ca="1" si="1162"/>
        <v/>
      </c>
      <c r="L4369" s="19" t="str">
        <f t="shared" ca="1" si="1163"/>
        <v/>
      </c>
      <c r="M4369" s="9" t="str">
        <f t="shared" ca="1" si="1164"/>
        <v/>
      </c>
      <c r="N4369" s="9" t="str">
        <f t="shared" ca="1" si="1165"/>
        <v/>
      </c>
      <c r="O4369" s="11">
        <f t="shared" ca="1" si="1158"/>
        <v>41456</v>
      </c>
      <c r="P4369" s="31">
        <f t="shared" ca="1" si="1171"/>
        <v>103</v>
      </c>
      <c r="Q4369" s="9">
        <f t="shared" ca="1" si="1166"/>
        <v>0</v>
      </c>
      <c r="R4369" s="34" t="str">
        <f t="shared" ca="1" si="1172"/>
        <v>BUY</v>
      </c>
    </row>
    <row r="4370" spans="1:18" x14ac:dyDescent="0.3">
      <c r="A4370" s="9">
        <v>4367</v>
      </c>
      <c r="B4370" s="11">
        <f t="shared" ca="1" si="1156"/>
        <v>41457</v>
      </c>
      <c r="C4370" s="17">
        <f t="shared" ca="1" si="1157"/>
        <v>5857.55</v>
      </c>
      <c r="D4370" s="42">
        <f t="shared" ca="1" si="1167"/>
        <v>-41.300000000000182</v>
      </c>
      <c r="E4370" s="15">
        <f t="shared" ca="1" si="1159"/>
        <v>0</v>
      </c>
      <c r="F4370" s="15">
        <f t="shared" ca="1" si="1160"/>
        <v>-41.300000000000182</v>
      </c>
      <c r="G4370" s="17">
        <f t="shared" ca="1" si="1168"/>
        <v>35.739285714285742</v>
      </c>
      <c r="H4370" s="17">
        <f t="shared" ca="1" si="1169"/>
        <v>28.785714285714285</v>
      </c>
      <c r="I4370" s="17">
        <f t="shared" ca="1" si="1170"/>
        <v>1.2415632754342443</v>
      </c>
      <c r="J4370" s="23">
        <f t="shared" ca="1" si="1161"/>
        <v>55.388276969059639</v>
      </c>
      <c r="K4370" s="19" t="str">
        <f t="shared" ca="1" si="1162"/>
        <v/>
      </c>
      <c r="L4370" s="19" t="str">
        <f t="shared" ca="1" si="1163"/>
        <v/>
      </c>
      <c r="M4370" s="9" t="str">
        <f t="shared" ca="1" si="1164"/>
        <v/>
      </c>
      <c r="N4370" s="9" t="str">
        <f t="shared" ca="1" si="1165"/>
        <v/>
      </c>
      <c r="O4370" s="11">
        <f t="shared" ca="1" si="1158"/>
        <v>41457</v>
      </c>
      <c r="P4370" s="31">
        <f t="shared" ca="1" si="1171"/>
        <v>103</v>
      </c>
      <c r="Q4370" s="9">
        <f t="shared" ca="1" si="1166"/>
        <v>0</v>
      </c>
      <c r="R4370" s="34" t="str">
        <f t="shared" ca="1" si="1172"/>
        <v>BUY</v>
      </c>
    </row>
    <row r="4371" spans="1:18" x14ac:dyDescent="0.3">
      <c r="A4371" s="9">
        <v>4368</v>
      </c>
      <c r="B4371" s="11">
        <f t="shared" ca="1" si="1156"/>
        <v>41458</v>
      </c>
      <c r="C4371" s="17">
        <f t="shared" ca="1" si="1157"/>
        <v>5770.9</v>
      </c>
      <c r="D4371" s="42">
        <f t="shared" ca="1" si="1167"/>
        <v>-86.650000000000546</v>
      </c>
      <c r="E4371" s="15">
        <f t="shared" ca="1" si="1159"/>
        <v>0</v>
      </c>
      <c r="F4371" s="15">
        <f t="shared" ca="1" si="1160"/>
        <v>-86.650000000000546</v>
      </c>
      <c r="G4371" s="17">
        <f t="shared" ca="1" si="1168"/>
        <v>35.739285714285742</v>
      </c>
      <c r="H4371" s="17">
        <f t="shared" ca="1" si="1169"/>
        <v>30.610714285714362</v>
      </c>
      <c r="I4371" s="17">
        <f t="shared" ca="1" si="1170"/>
        <v>1.1675417104188524</v>
      </c>
      <c r="J4371" s="23">
        <f t="shared" ca="1" si="1161"/>
        <v>53.864786306383856</v>
      </c>
      <c r="K4371" s="19" t="str">
        <f t="shared" ca="1" si="1162"/>
        <v/>
      </c>
      <c r="L4371" s="19" t="str">
        <f t="shared" ca="1" si="1163"/>
        <v/>
      </c>
      <c r="M4371" s="9" t="str">
        <f t="shared" ca="1" si="1164"/>
        <v/>
      </c>
      <c r="N4371" s="9" t="str">
        <f t="shared" ca="1" si="1165"/>
        <v/>
      </c>
      <c r="O4371" s="11">
        <f t="shared" ca="1" si="1158"/>
        <v>41458</v>
      </c>
      <c r="P4371" s="31">
        <f t="shared" ca="1" si="1171"/>
        <v>103</v>
      </c>
      <c r="Q4371" s="9">
        <f t="shared" ca="1" si="1166"/>
        <v>0</v>
      </c>
      <c r="R4371" s="34" t="str">
        <f t="shared" ca="1" si="1172"/>
        <v>BUY</v>
      </c>
    </row>
    <row r="4372" spans="1:18" x14ac:dyDescent="0.3">
      <c r="A4372" s="9">
        <v>4369</v>
      </c>
      <c r="B4372" s="11">
        <f t="shared" ca="1" si="1156"/>
        <v>41459</v>
      </c>
      <c r="C4372" s="17">
        <f t="shared" ca="1" si="1157"/>
        <v>5836.95</v>
      </c>
      <c r="D4372" s="42">
        <f t="shared" ca="1" si="1167"/>
        <v>66.050000000000182</v>
      </c>
      <c r="E4372" s="15">
        <f t="shared" ca="1" si="1159"/>
        <v>66.050000000000182</v>
      </c>
      <c r="F4372" s="15">
        <f t="shared" ca="1" si="1160"/>
        <v>0</v>
      </c>
      <c r="G4372" s="17">
        <f t="shared" ca="1" si="1168"/>
        <v>32.650000000000091</v>
      </c>
      <c r="H4372" s="17">
        <f t="shared" ca="1" si="1169"/>
        <v>30.610714285714362</v>
      </c>
      <c r="I4372" s="17">
        <f t="shared" ca="1" si="1170"/>
        <v>1.0666199976665502</v>
      </c>
      <c r="J4372" s="23">
        <f t="shared" ca="1" si="1161"/>
        <v>51.611810534635588</v>
      </c>
      <c r="K4372" s="19" t="str">
        <f t="shared" ca="1" si="1162"/>
        <v/>
      </c>
      <c r="L4372" s="19" t="str">
        <f t="shared" ca="1" si="1163"/>
        <v/>
      </c>
      <c r="M4372" s="9" t="str">
        <f t="shared" ca="1" si="1164"/>
        <v/>
      </c>
      <c r="N4372" s="9" t="str">
        <f t="shared" ca="1" si="1165"/>
        <v/>
      </c>
      <c r="O4372" s="11">
        <f t="shared" ca="1" si="1158"/>
        <v>41459</v>
      </c>
      <c r="P4372" s="31">
        <f t="shared" ca="1" si="1171"/>
        <v>103</v>
      </c>
      <c r="Q4372" s="9">
        <f t="shared" ca="1" si="1166"/>
        <v>0</v>
      </c>
      <c r="R4372" s="34" t="str">
        <f t="shared" ca="1" si="1172"/>
        <v>BUY</v>
      </c>
    </row>
    <row r="4373" spans="1:18" x14ac:dyDescent="0.3">
      <c r="A4373" s="9">
        <v>4370</v>
      </c>
      <c r="B4373" s="11">
        <f t="shared" ca="1" si="1156"/>
        <v>41460</v>
      </c>
      <c r="C4373" s="17">
        <f t="shared" ca="1" si="1157"/>
        <v>5867.9</v>
      </c>
      <c r="D4373" s="42">
        <f t="shared" ca="1" si="1167"/>
        <v>30.949999999999818</v>
      </c>
      <c r="E4373" s="15">
        <f t="shared" ca="1" si="1159"/>
        <v>30.949999999999818</v>
      </c>
      <c r="F4373" s="15">
        <f t="shared" ca="1" si="1160"/>
        <v>0</v>
      </c>
      <c r="G4373" s="17">
        <f t="shared" ca="1" si="1168"/>
        <v>31.885714285714325</v>
      </c>
      <c r="H4373" s="17">
        <f t="shared" ca="1" si="1169"/>
        <v>30.610714285714362</v>
      </c>
      <c r="I4373" s="17">
        <f t="shared" ca="1" si="1170"/>
        <v>1.0416520826041289</v>
      </c>
      <c r="J4373" s="23">
        <f t="shared" ca="1" si="1161"/>
        <v>51.020058289045053</v>
      </c>
      <c r="K4373" s="19" t="str">
        <f t="shared" ca="1" si="1162"/>
        <v/>
      </c>
      <c r="L4373" s="19" t="str">
        <f t="shared" ca="1" si="1163"/>
        <v/>
      </c>
      <c r="M4373" s="9" t="str">
        <f t="shared" ca="1" si="1164"/>
        <v/>
      </c>
      <c r="N4373" s="9" t="str">
        <f t="shared" ca="1" si="1165"/>
        <v/>
      </c>
      <c r="O4373" s="11">
        <f t="shared" ca="1" si="1158"/>
        <v>41460</v>
      </c>
      <c r="P4373" s="31">
        <f t="shared" ca="1" si="1171"/>
        <v>103</v>
      </c>
      <c r="Q4373" s="9">
        <f t="shared" ca="1" si="1166"/>
        <v>0</v>
      </c>
      <c r="R4373" s="34" t="str">
        <f t="shared" ca="1" si="1172"/>
        <v>BUY</v>
      </c>
    </row>
    <row r="4374" spans="1:18" x14ac:dyDescent="0.3">
      <c r="A4374" s="9">
        <v>4371</v>
      </c>
      <c r="B4374" s="11">
        <f t="shared" ca="1" si="1156"/>
        <v>41463</v>
      </c>
      <c r="C4374" s="17">
        <f t="shared" ca="1" si="1157"/>
        <v>5811.55</v>
      </c>
      <c r="D4374" s="42">
        <f t="shared" ca="1" si="1167"/>
        <v>-56.349999999999454</v>
      </c>
      <c r="E4374" s="15">
        <f t="shared" ca="1" si="1159"/>
        <v>0</v>
      </c>
      <c r="F4374" s="15">
        <f t="shared" ca="1" si="1160"/>
        <v>-56.349999999999454</v>
      </c>
      <c r="G4374" s="17">
        <f t="shared" ca="1" si="1168"/>
        <v>31.885714285714325</v>
      </c>
      <c r="H4374" s="17">
        <f t="shared" ca="1" si="1169"/>
        <v>32.032142857142908</v>
      </c>
      <c r="I4374" s="17">
        <f t="shared" ca="1" si="1170"/>
        <v>0.99542869885159957</v>
      </c>
      <c r="J4374" s="23">
        <f t="shared" ca="1" si="1161"/>
        <v>49.885455662960268</v>
      </c>
      <c r="K4374" s="19" t="str">
        <f t="shared" ca="1" si="1162"/>
        <v/>
      </c>
      <c r="L4374" s="19" t="str">
        <f t="shared" ca="1" si="1163"/>
        <v/>
      </c>
      <c r="M4374" s="9" t="str">
        <f t="shared" ca="1" si="1164"/>
        <v/>
      </c>
      <c r="N4374" s="9" t="str">
        <f t="shared" ca="1" si="1165"/>
        <v/>
      </c>
      <c r="O4374" s="11">
        <f t="shared" ca="1" si="1158"/>
        <v>41463</v>
      </c>
      <c r="P4374" s="31">
        <f t="shared" ca="1" si="1171"/>
        <v>103</v>
      </c>
      <c r="Q4374" s="9">
        <f t="shared" ca="1" si="1166"/>
        <v>0</v>
      </c>
      <c r="R4374" s="34" t="str">
        <f t="shared" ca="1" si="1172"/>
        <v>BUY</v>
      </c>
    </row>
    <row r="4375" spans="1:18" x14ac:dyDescent="0.3">
      <c r="A4375" s="9">
        <v>4372</v>
      </c>
      <c r="B4375" s="11">
        <f t="shared" ca="1" si="1156"/>
        <v>41464</v>
      </c>
      <c r="C4375" s="17">
        <f t="shared" ca="1" si="1157"/>
        <v>5859</v>
      </c>
      <c r="D4375" s="42">
        <f t="shared" ca="1" si="1167"/>
        <v>47.449999999999818</v>
      </c>
      <c r="E4375" s="15">
        <f t="shared" ca="1" si="1159"/>
        <v>47.449999999999818</v>
      </c>
      <c r="F4375" s="15">
        <f t="shared" ca="1" si="1160"/>
        <v>0</v>
      </c>
      <c r="G4375" s="17">
        <f t="shared" ca="1" si="1168"/>
        <v>34.657142857142908</v>
      </c>
      <c r="H4375" s="17">
        <f t="shared" ca="1" si="1169"/>
        <v>32.032142857142908</v>
      </c>
      <c r="I4375" s="17">
        <f t="shared" ca="1" si="1170"/>
        <v>1.0819489352213176</v>
      </c>
      <c r="J4375" s="23">
        <f t="shared" ca="1" si="1161"/>
        <v>51.968082257805385</v>
      </c>
      <c r="K4375" s="19" t="str">
        <f t="shared" ca="1" si="1162"/>
        <v/>
      </c>
      <c r="L4375" s="19" t="str">
        <f t="shared" ca="1" si="1163"/>
        <v/>
      </c>
      <c r="M4375" s="9" t="str">
        <f t="shared" ca="1" si="1164"/>
        <v/>
      </c>
      <c r="N4375" s="9" t="str">
        <f t="shared" ca="1" si="1165"/>
        <v/>
      </c>
      <c r="O4375" s="11">
        <f t="shared" ca="1" si="1158"/>
        <v>41464</v>
      </c>
      <c r="P4375" s="31">
        <f t="shared" ca="1" si="1171"/>
        <v>103</v>
      </c>
      <c r="Q4375" s="9">
        <f t="shared" ca="1" si="1166"/>
        <v>0</v>
      </c>
      <c r="R4375" s="34" t="str">
        <f t="shared" ca="1" si="1172"/>
        <v>BUY</v>
      </c>
    </row>
    <row r="4376" spans="1:18" x14ac:dyDescent="0.3">
      <c r="A4376" s="9">
        <v>4373</v>
      </c>
      <c r="B4376" s="11">
        <f t="shared" ca="1" si="1156"/>
        <v>41465</v>
      </c>
      <c r="C4376" s="17">
        <f t="shared" ca="1" si="1157"/>
        <v>5816.7</v>
      </c>
      <c r="D4376" s="42">
        <f t="shared" ca="1" si="1167"/>
        <v>-42.300000000000182</v>
      </c>
      <c r="E4376" s="15">
        <f t="shared" ca="1" si="1159"/>
        <v>0</v>
      </c>
      <c r="F4376" s="15">
        <f t="shared" ca="1" si="1160"/>
        <v>-42.300000000000182</v>
      </c>
      <c r="G4376" s="17">
        <f t="shared" ca="1" si="1168"/>
        <v>34.657142857142908</v>
      </c>
      <c r="H4376" s="17">
        <f t="shared" ca="1" si="1169"/>
        <v>23.17142857142861</v>
      </c>
      <c r="I4376" s="17">
        <f t="shared" ca="1" si="1170"/>
        <v>1.4956843403205915</v>
      </c>
      <c r="J4376" s="23">
        <f t="shared" ca="1" si="1161"/>
        <v>59.930830039525688</v>
      </c>
      <c r="K4376" s="19" t="str">
        <f t="shared" ca="1" si="1162"/>
        <v/>
      </c>
      <c r="L4376" s="19" t="str">
        <f t="shared" ca="1" si="1163"/>
        <v/>
      </c>
      <c r="M4376" s="9" t="str">
        <f t="shared" ca="1" si="1164"/>
        <v/>
      </c>
      <c r="N4376" s="9" t="str">
        <f t="shared" ca="1" si="1165"/>
        <v/>
      </c>
      <c r="O4376" s="11">
        <f t="shared" ca="1" si="1158"/>
        <v>41465</v>
      </c>
      <c r="P4376" s="31">
        <f t="shared" ca="1" si="1171"/>
        <v>103</v>
      </c>
      <c r="Q4376" s="9">
        <f t="shared" ca="1" si="1166"/>
        <v>0</v>
      </c>
      <c r="R4376" s="34" t="str">
        <f t="shared" ca="1" si="1172"/>
        <v>BUY</v>
      </c>
    </row>
    <row r="4377" spans="1:18" x14ac:dyDescent="0.3">
      <c r="A4377" s="9">
        <v>4374</v>
      </c>
      <c r="B4377" s="11">
        <f t="shared" ca="1" si="1156"/>
        <v>41466</v>
      </c>
      <c r="C4377" s="17">
        <f t="shared" ca="1" si="1157"/>
        <v>5935.1</v>
      </c>
      <c r="D4377" s="42">
        <f t="shared" ca="1" si="1167"/>
        <v>118.40000000000055</v>
      </c>
      <c r="E4377" s="15">
        <f t="shared" ca="1" si="1159"/>
        <v>118.40000000000055</v>
      </c>
      <c r="F4377" s="15">
        <f t="shared" ca="1" si="1160"/>
        <v>0</v>
      </c>
      <c r="G4377" s="17">
        <f t="shared" ca="1" si="1168"/>
        <v>42.275000000000091</v>
      </c>
      <c r="H4377" s="17">
        <f t="shared" ca="1" si="1169"/>
        <v>23.17142857142861</v>
      </c>
      <c r="I4377" s="17">
        <f t="shared" ca="1" si="1170"/>
        <v>1.8244451294697912</v>
      </c>
      <c r="J4377" s="23">
        <f t="shared" ca="1" si="1161"/>
        <v>64.594815825375179</v>
      </c>
      <c r="K4377" s="19" t="str">
        <f t="shared" ca="1" si="1162"/>
        <v/>
      </c>
      <c r="L4377" s="19" t="str">
        <f t="shared" ca="1" si="1163"/>
        <v/>
      </c>
      <c r="M4377" s="9" t="str">
        <f t="shared" ca="1" si="1164"/>
        <v/>
      </c>
      <c r="N4377" s="9" t="str">
        <f t="shared" ca="1" si="1165"/>
        <v/>
      </c>
      <c r="O4377" s="11">
        <f t="shared" ca="1" si="1158"/>
        <v>41466</v>
      </c>
      <c r="P4377" s="31">
        <f t="shared" ca="1" si="1171"/>
        <v>103</v>
      </c>
      <c r="Q4377" s="9">
        <f t="shared" ca="1" si="1166"/>
        <v>0</v>
      </c>
      <c r="R4377" s="34" t="str">
        <f t="shared" ca="1" si="1172"/>
        <v>BUY</v>
      </c>
    </row>
    <row r="4378" spans="1:18" x14ac:dyDescent="0.3">
      <c r="A4378" s="9">
        <v>4375</v>
      </c>
      <c r="B4378" s="11">
        <f t="shared" ca="1" si="1156"/>
        <v>41467</v>
      </c>
      <c r="C4378" s="17">
        <f t="shared" ca="1" si="1157"/>
        <v>6009</v>
      </c>
      <c r="D4378" s="42">
        <f t="shared" ca="1" si="1167"/>
        <v>73.899999999999636</v>
      </c>
      <c r="E4378" s="15">
        <f t="shared" ca="1" si="1159"/>
        <v>73.899999999999636</v>
      </c>
      <c r="F4378" s="15">
        <f t="shared" ca="1" si="1160"/>
        <v>0</v>
      </c>
      <c r="G4378" s="17">
        <f t="shared" ca="1" si="1168"/>
        <v>47.553571428571495</v>
      </c>
      <c r="H4378" s="17">
        <f t="shared" ca="1" si="1169"/>
        <v>17.642857142857206</v>
      </c>
      <c r="I4378" s="17">
        <f t="shared" ca="1" si="1170"/>
        <v>2.6953441295546501</v>
      </c>
      <c r="J4378" s="23">
        <f t="shared" ca="1" si="1161"/>
        <v>72.93892084360445</v>
      </c>
      <c r="K4378" s="19" t="str">
        <f t="shared" ca="1" si="1162"/>
        <v>SELL</v>
      </c>
      <c r="L4378" s="19">
        <f t="shared" ca="1" si="1163"/>
        <v>104</v>
      </c>
      <c r="M4378" s="9" t="str">
        <f t="shared" ca="1" si="1164"/>
        <v>SELL</v>
      </c>
      <c r="N4378" s="9">
        <f t="shared" ca="1" si="1165"/>
        <v>6009</v>
      </c>
      <c r="O4378" s="11">
        <f t="shared" ca="1" si="1158"/>
        <v>41467</v>
      </c>
      <c r="P4378" s="31">
        <f t="shared" ca="1" si="1171"/>
        <v>104</v>
      </c>
      <c r="Q4378" s="9">
        <f t="shared" ca="1" si="1166"/>
        <v>1</v>
      </c>
      <c r="R4378" s="34" t="str">
        <f t="shared" ca="1" si="1172"/>
        <v>SELL</v>
      </c>
    </row>
    <row r="4379" spans="1:18" x14ac:dyDescent="0.3">
      <c r="A4379" s="9">
        <v>4376</v>
      </c>
      <c r="B4379" s="11">
        <f t="shared" ca="1" si="1156"/>
        <v>41470</v>
      </c>
      <c r="C4379" s="17">
        <f t="shared" ca="1" si="1157"/>
        <v>6030.8</v>
      </c>
      <c r="D4379" s="42">
        <f t="shared" ca="1" si="1167"/>
        <v>21.800000000000182</v>
      </c>
      <c r="E4379" s="15">
        <f t="shared" ca="1" si="1159"/>
        <v>21.800000000000182</v>
      </c>
      <c r="F4379" s="15">
        <f t="shared" ca="1" si="1160"/>
        <v>0</v>
      </c>
      <c r="G4379" s="17">
        <f t="shared" ca="1" si="1168"/>
        <v>47.764285714285769</v>
      </c>
      <c r="H4379" s="17">
        <f t="shared" ca="1" si="1169"/>
        <v>17.642857142857206</v>
      </c>
      <c r="I4379" s="17">
        <f t="shared" ca="1" si="1170"/>
        <v>2.7072874493927057</v>
      </c>
      <c r="J4379" s="23">
        <f t="shared" ca="1" si="1161"/>
        <v>73.026100251173915</v>
      </c>
      <c r="K4379" s="19" t="str">
        <f t="shared" ca="1" si="1162"/>
        <v>SELL</v>
      </c>
      <c r="L4379" s="19" t="str">
        <f t="shared" ca="1" si="1163"/>
        <v/>
      </c>
      <c r="M4379" s="9" t="str">
        <f t="shared" ca="1" si="1164"/>
        <v/>
      </c>
      <c r="N4379" s="9" t="str">
        <f t="shared" ca="1" si="1165"/>
        <v/>
      </c>
      <c r="O4379" s="11">
        <f t="shared" ca="1" si="1158"/>
        <v>41470</v>
      </c>
      <c r="P4379" s="31">
        <f t="shared" ca="1" si="1171"/>
        <v>104</v>
      </c>
      <c r="Q4379" s="9">
        <f t="shared" ca="1" si="1166"/>
        <v>0</v>
      </c>
      <c r="R4379" s="34" t="str">
        <f t="shared" ca="1" si="1172"/>
        <v>SELL</v>
      </c>
    </row>
    <row r="4380" spans="1:18" x14ac:dyDescent="0.3">
      <c r="A4380" s="9">
        <v>4377</v>
      </c>
      <c r="B4380" s="11">
        <f t="shared" ca="1" si="1156"/>
        <v>41471</v>
      </c>
      <c r="C4380" s="17">
        <f t="shared" ca="1" si="1157"/>
        <v>5955.25</v>
      </c>
      <c r="D4380" s="42">
        <f t="shared" ca="1" si="1167"/>
        <v>-75.550000000000182</v>
      </c>
      <c r="E4380" s="15">
        <f t="shared" ca="1" si="1159"/>
        <v>0</v>
      </c>
      <c r="F4380" s="15">
        <f t="shared" ca="1" si="1160"/>
        <v>-75.550000000000182</v>
      </c>
      <c r="G4380" s="17">
        <f t="shared" ca="1" si="1168"/>
        <v>47.764285714285769</v>
      </c>
      <c r="H4380" s="17">
        <f t="shared" ca="1" si="1169"/>
        <v>21.582142857142895</v>
      </c>
      <c r="I4380" s="17">
        <f t="shared" ca="1" si="1170"/>
        <v>2.213139169286777</v>
      </c>
      <c r="J4380" s="23">
        <f t="shared" ca="1" si="1161"/>
        <v>68.87778750579389</v>
      </c>
      <c r="K4380" s="19" t="str">
        <f t="shared" ca="1" si="1162"/>
        <v/>
      </c>
      <c r="L4380" s="19" t="str">
        <f t="shared" ca="1" si="1163"/>
        <v/>
      </c>
      <c r="M4380" s="9" t="str">
        <f t="shared" ca="1" si="1164"/>
        <v/>
      </c>
      <c r="N4380" s="9" t="str">
        <f t="shared" ca="1" si="1165"/>
        <v/>
      </c>
      <c r="O4380" s="11">
        <f t="shared" ca="1" si="1158"/>
        <v>41471</v>
      </c>
      <c r="P4380" s="31">
        <f t="shared" ca="1" si="1171"/>
        <v>104</v>
      </c>
      <c r="Q4380" s="9">
        <f t="shared" ca="1" si="1166"/>
        <v>0</v>
      </c>
      <c r="R4380" s="34" t="str">
        <f t="shared" ca="1" si="1172"/>
        <v>SELL</v>
      </c>
    </row>
    <row r="4381" spans="1:18" x14ac:dyDescent="0.3">
      <c r="A4381" s="9">
        <v>4378</v>
      </c>
      <c r="B4381" s="11">
        <f t="shared" ca="1" si="1156"/>
        <v>41472</v>
      </c>
      <c r="C4381" s="17">
        <f t="shared" ca="1" si="1157"/>
        <v>5973.3</v>
      </c>
      <c r="D4381" s="42">
        <f t="shared" ca="1" si="1167"/>
        <v>18.050000000000182</v>
      </c>
      <c r="E4381" s="15">
        <f t="shared" ca="1" si="1159"/>
        <v>18.050000000000182</v>
      </c>
      <c r="F4381" s="15">
        <f t="shared" ca="1" si="1160"/>
        <v>0</v>
      </c>
      <c r="G4381" s="17">
        <f t="shared" ca="1" si="1168"/>
        <v>42.364285714285742</v>
      </c>
      <c r="H4381" s="17">
        <f t="shared" ca="1" si="1169"/>
        <v>21.582142857142895</v>
      </c>
      <c r="I4381" s="17">
        <f t="shared" ca="1" si="1170"/>
        <v>1.9629323183849061</v>
      </c>
      <c r="J4381" s="23">
        <f t="shared" ca="1" si="1161"/>
        <v>66.249650935492866</v>
      </c>
      <c r="K4381" s="19" t="str">
        <f t="shared" ca="1" si="1162"/>
        <v/>
      </c>
      <c r="L4381" s="19" t="str">
        <f t="shared" ca="1" si="1163"/>
        <v/>
      </c>
      <c r="M4381" s="9" t="str">
        <f t="shared" ca="1" si="1164"/>
        <v/>
      </c>
      <c r="N4381" s="9" t="str">
        <f t="shared" ca="1" si="1165"/>
        <v/>
      </c>
      <c r="O4381" s="11">
        <f t="shared" ca="1" si="1158"/>
        <v>41472</v>
      </c>
      <c r="P4381" s="31">
        <f t="shared" ca="1" si="1171"/>
        <v>104</v>
      </c>
      <c r="Q4381" s="9">
        <f t="shared" ca="1" si="1166"/>
        <v>0</v>
      </c>
      <c r="R4381" s="34" t="str">
        <f t="shared" ca="1" si="1172"/>
        <v>SELL</v>
      </c>
    </row>
    <row r="4382" spans="1:18" x14ac:dyDescent="0.3">
      <c r="A4382" s="9">
        <v>4379</v>
      </c>
      <c r="B4382" s="11">
        <f t="shared" ca="1" si="1156"/>
        <v>41473</v>
      </c>
      <c r="C4382" s="17">
        <f t="shared" ca="1" si="1157"/>
        <v>6038.05</v>
      </c>
      <c r="D4382" s="42">
        <f t="shared" ca="1" si="1167"/>
        <v>64.75</v>
      </c>
      <c r="E4382" s="15">
        <f t="shared" ca="1" si="1159"/>
        <v>64.75</v>
      </c>
      <c r="F4382" s="15">
        <f t="shared" ca="1" si="1160"/>
        <v>0</v>
      </c>
      <c r="G4382" s="17">
        <f t="shared" ca="1" si="1168"/>
        <v>35.571428571428633</v>
      </c>
      <c r="H4382" s="17">
        <f t="shared" ca="1" si="1169"/>
        <v>21.582142857142895</v>
      </c>
      <c r="I4382" s="17">
        <f t="shared" ca="1" si="1170"/>
        <v>1.6481879860996194</v>
      </c>
      <c r="J4382" s="23">
        <f t="shared" ca="1" si="1161"/>
        <v>62.238330313066299</v>
      </c>
      <c r="K4382" s="19" t="str">
        <f t="shared" ca="1" si="1162"/>
        <v/>
      </c>
      <c r="L4382" s="19" t="str">
        <f t="shared" ca="1" si="1163"/>
        <v/>
      </c>
      <c r="M4382" s="9" t="str">
        <f t="shared" ca="1" si="1164"/>
        <v/>
      </c>
      <c r="N4382" s="9" t="str">
        <f t="shared" ca="1" si="1165"/>
        <v/>
      </c>
      <c r="O4382" s="11">
        <f t="shared" ca="1" si="1158"/>
        <v>41473</v>
      </c>
      <c r="P4382" s="31">
        <f t="shared" ca="1" si="1171"/>
        <v>104</v>
      </c>
      <c r="Q4382" s="9">
        <f t="shared" ca="1" si="1166"/>
        <v>0</v>
      </c>
      <c r="R4382" s="34" t="str">
        <f t="shared" ca="1" si="1172"/>
        <v>SELL</v>
      </c>
    </row>
    <row r="4383" spans="1:18" x14ac:dyDescent="0.3">
      <c r="A4383" s="9">
        <v>4380</v>
      </c>
      <c r="B4383" s="11">
        <f t="shared" ca="1" si="1156"/>
        <v>41474</v>
      </c>
      <c r="C4383" s="17">
        <f t="shared" ca="1" si="1157"/>
        <v>6029.2</v>
      </c>
      <c r="D4383" s="42">
        <f t="shared" ca="1" si="1167"/>
        <v>-8.8500000000003638</v>
      </c>
      <c r="E4383" s="15">
        <f t="shared" ca="1" si="1159"/>
        <v>0</v>
      </c>
      <c r="F4383" s="15">
        <f t="shared" ca="1" si="1160"/>
        <v>-8.8500000000003638</v>
      </c>
      <c r="G4383" s="17">
        <f t="shared" ca="1" si="1168"/>
        <v>31.525000000000027</v>
      </c>
      <c r="H4383" s="17">
        <f t="shared" ca="1" si="1169"/>
        <v>22.214285714285779</v>
      </c>
      <c r="I4383" s="17">
        <f t="shared" ca="1" si="1170"/>
        <v>1.4191318327974247</v>
      </c>
      <c r="J4383" s="23">
        <f t="shared" ca="1" si="1161"/>
        <v>58.662856383332176</v>
      </c>
      <c r="K4383" s="19" t="str">
        <f t="shared" ca="1" si="1162"/>
        <v/>
      </c>
      <c r="L4383" s="19" t="str">
        <f t="shared" ca="1" si="1163"/>
        <v/>
      </c>
      <c r="M4383" s="9" t="str">
        <f t="shared" ca="1" si="1164"/>
        <v/>
      </c>
      <c r="N4383" s="9" t="str">
        <f t="shared" ca="1" si="1165"/>
        <v/>
      </c>
      <c r="O4383" s="11">
        <f t="shared" ca="1" si="1158"/>
        <v>41474</v>
      </c>
      <c r="P4383" s="31">
        <f t="shared" ca="1" si="1171"/>
        <v>104</v>
      </c>
      <c r="Q4383" s="9">
        <f t="shared" ca="1" si="1166"/>
        <v>0</v>
      </c>
      <c r="R4383" s="34" t="str">
        <f t="shared" ca="1" si="1172"/>
        <v>SELL</v>
      </c>
    </row>
    <row r="4384" spans="1:18" x14ac:dyDescent="0.3">
      <c r="A4384" s="9">
        <v>4381</v>
      </c>
      <c r="B4384" s="11">
        <f t="shared" ca="1" si="1156"/>
        <v>41477</v>
      </c>
      <c r="C4384" s="17">
        <f t="shared" ca="1" si="1157"/>
        <v>6031.8</v>
      </c>
      <c r="D4384" s="42">
        <f t="shared" ca="1" si="1167"/>
        <v>2.6000000000003638</v>
      </c>
      <c r="E4384" s="15">
        <f t="shared" ca="1" si="1159"/>
        <v>2.6000000000003638</v>
      </c>
      <c r="F4384" s="15">
        <f t="shared" ca="1" si="1160"/>
        <v>0</v>
      </c>
      <c r="G4384" s="17">
        <f t="shared" ca="1" si="1168"/>
        <v>31.710714285714339</v>
      </c>
      <c r="H4384" s="17">
        <f t="shared" ca="1" si="1169"/>
        <v>19.264285714285766</v>
      </c>
      <c r="I4384" s="17">
        <f t="shared" ca="1" si="1170"/>
        <v>1.6460882461994792</v>
      </c>
      <c r="J4384" s="23">
        <f t="shared" ca="1" si="1161"/>
        <v>62.208365445246244</v>
      </c>
      <c r="K4384" s="19" t="str">
        <f t="shared" ca="1" si="1162"/>
        <v/>
      </c>
      <c r="L4384" s="19" t="str">
        <f t="shared" ca="1" si="1163"/>
        <v/>
      </c>
      <c r="M4384" s="9" t="str">
        <f t="shared" ca="1" si="1164"/>
        <v/>
      </c>
      <c r="N4384" s="9" t="str">
        <f t="shared" ca="1" si="1165"/>
        <v/>
      </c>
      <c r="O4384" s="11">
        <f t="shared" ca="1" si="1158"/>
        <v>41477</v>
      </c>
      <c r="P4384" s="31">
        <f t="shared" ca="1" si="1171"/>
        <v>104</v>
      </c>
      <c r="Q4384" s="9">
        <f t="shared" ca="1" si="1166"/>
        <v>0</v>
      </c>
      <c r="R4384" s="34" t="str">
        <f t="shared" ca="1" si="1172"/>
        <v>SELL</v>
      </c>
    </row>
    <row r="4385" spans="1:18" x14ac:dyDescent="0.3">
      <c r="A4385" s="9">
        <v>4382</v>
      </c>
      <c r="B4385" s="11">
        <f t="shared" ca="1" si="1156"/>
        <v>41478</v>
      </c>
      <c r="C4385" s="17">
        <f t="shared" ca="1" si="1157"/>
        <v>6077.8</v>
      </c>
      <c r="D4385" s="42">
        <f t="shared" ca="1" si="1167"/>
        <v>46</v>
      </c>
      <c r="E4385" s="15">
        <f t="shared" ca="1" si="1159"/>
        <v>46</v>
      </c>
      <c r="F4385" s="15">
        <f t="shared" ca="1" si="1160"/>
        <v>0</v>
      </c>
      <c r="G4385" s="17">
        <f t="shared" ca="1" si="1168"/>
        <v>34.996428571428623</v>
      </c>
      <c r="H4385" s="17">
        <f t="shared" ca="1" si="1169"/>
        <v>13.075000000000014</v>
      </c>
      <c r="I4385" s="17">
        <f t="shared" ca="1" si="1170"/>
        <v>2.6765910953291461</v>
      </c>
      <c r="J4385" s="23">
        <f t="shared" ca="1" si="1161"/>
        <v>72.800891530460632</v>
      </c>
      <c r="K4385" s="19" t="str">
        <f t="shared" ca="1" si="1162"/>
        <v>SELL</v>
      </c>
      <c r="L4385" s="19" t="str">
        <f t="shared" ca="1" si="1163"/>
        <v/>
      </c>
      <c r="M4385" s="9" t="str">
        <f t="shared" ca="1" si="1164"/>
        <v/>
      </c>
      <c r="N4385" s="9" t="str">
        <f t="shared" ca="1" si="1165"/>
        <v/>
      </c>
      <c r="O4385" s="11">
        <f t="shared" ca="1" si="1158"/>
        <v>41478</v>
      </c>
      <c r="P4385" s="31">
        <f t="shared" ca="1" si="1171"/>
        <v>104</v>
      </c>
      <c r="Q4385" s="9">
        <f t="shared" ca="1" si="1166"/>
        <v>0</v>
      </c>
      <c r="R4385" s="34" t="str">
        <f t="shared" ca="1" si="1172"/>
        <v>SELL</v>
      </c>
    </row>
    <row r="4386" spans="1:18" x14ac:dyDescent="0.3">
      <c r="A4386" s="9">
        <v>4383</v>
      </c>
      <c r="B4386" s="11">
        <f t="shared" ca="1" si="1156"/>
        <v>41479</v>
      </c>
      <c r="C4386" s="17">
        <f t="shared" ca="1" si="1157"/>
        <v>5990.5</v>
      </c>
      <c r="D4386" s="42">
        <f t="shared" ca="1" si="1167"/>
        <v>-87.300000000000182</v>
      </c>
      <c r="E4386" s="15">
        <f t="shared" ca="1" si="1159"/>
        <v>0</v>
      </c>
      <c r="F4386" s="15">
        <f t="shared" ca="1" si="1160"/>
        <v>-87.300000000000182</v>
      </c>
      <c r="G4386" s="17">
        <f t="shared" ca="1" si="1168"/>
        <v>30.278571428571468</v>
      </c>
      <c r="H4386" s="17">
        <f t="shared" ca="1" si="1169"/>
        <v>19.310714285714312</v>
      </c>
      <c r="I4386" s="17">
        <f t="shared" ca="1" si="1170"/>
        <v>1.5679674496023672</v>
      </c>
      <c r="J4386" s="23">
        <f t="shared" ca="1" si="1161"/>
        <v>61.058696435001799</v>
      </c>
      <c r="K4386" s="19" t="str">
        <f t="shared" ca="1" si="1162"/>
        <v/>
      </c>
      <c r="L4386" s="19" t="str">
        <f t="shared" ca="1" si="1163"/>
        <v/>
      </c>
      <c r="M4386" s="9" t="str">
        <f t="shared" ca="1" si="1164"/>
        <v/>
      </c>
      <c r="N4386" s="9" t="str">
        <f t="shared" ca="1" si="1165"/>
        <v/>
      </c>
      <c r="O4386" s="11">
        <f t="shared" ca="1" si="1158"/>
        <v>41479</v>
      </c>
      <c r="P4386" s="31">
        <f t="shared" ca="1" si="1171"/>
        <v>104</v>
      </c>
      <c r="Q4386" s="9">
        <f t="shared" ca="1" si="1166"/>
        <v>0</v>
      </c>
      <c r="R4386" s="34" t="str">
        <f t="shared" ca="1" si="1172"/>
        <v>SELL</v>
      </c>
    </row>
    <row r="4387" spans="1:18" x14ac:dyDescent="0.3">
      <c r="A4387" s="9">
        <v>4384</v>
      </c>
      <c r="B4387" s="11">
        <f t="shared" ca="1" si="1156"/>
        <v>41480</v>
      </c>
      <c r="C4387" s="17">
        <f t="shared" ca="1" si="1157"/>
        <v>5907.5</v>
      </c>
      <c r="D4387" s="42">
        <f t="shared" ca="1" si="1167"/>
        <v>-83</v>
      </c>
      <c r="E4387" s="15">
        <f t="shared" ca="1" si="1159"/>
        <v>0</v>
      </c>
      <c r="F4387" s="15">
        <f t="shared" ca="1" si="1160"/>
        <v>-83</v>
      </c>
      <c r="G4387" s="17">
        <f t="shared" ca="1" si="1168"/>
        <v>28.067857142857196</v>
      </c>
      <c r="H4387" s="17">
        <f t="shared" ca="1" si="1169"/>
        <v>25.239285714285739</v>
      </c>
      <c r="I4387" s="17">
        <f t="shared" ca="1" si="1170"/>
        <v>1.1120701853686157</v>
      </c>
      <c r="J4387" s="23">
        <f t="shared" ca="1" si="1161"/>
        <v>52.653088570280069</v>
      </c>
      <c r="K4387" s="19" t="str">
        <f t="shared" ca="1" si="1162"/>
        <v/>
      </c>
      <c r="L4387" s="19" t="str">
        <f t="shared" ca="1" si="1163"/>
        <v/>
      </c>
      <c r="M4387" s="9" t="str">
        <f t="shared" ca="1" si="1164"/>
        <v/>
      </c>
      <c r="N4387" s="9" t="str">
        <f t="shared" ca="1" si="1165"/>
        <v/>
      </c>
      <c r="O4387" s="11">
        <f t="shared" ca="1" si="1158"/>
        <v>41480</v>
      </c>
      <c r="P4387" s="31">
        <f t="shared" ca="1" si="1171"/>
        <v>104</v>
      </c>
      <c r="Q4387" s="9">
        <f t="shared" ca="1" si="1166"/>
        <v>0</v>
      </c>
      <c r="R4387" s="34" t="str">
        <f t="shared" ca="1" si="1172"/>
        <v>SELL</v>
      </c>
    </row>
    <row r="4388" spans="1:18" x14ac:dyDescent="0.3">
      <c r="A4388" s="9">
        <v>4385</v>
      </c>
      <c r="B4388" s="11">
        <f t="shared" ca="1" si="1156"/>
        <v>41481</v>
      </c>
      <c r="C4388" s="17">
        <f t="shared" ca="1" si="1157"/>
        <v>5886.2</v>
      </c>
      <c r="D4388" s="42">
        <f t="shared" ca="1" si="1167"/>
        <v>-21.300000000000182</v>
      </c>
      <c r="E4388" s="15">
        <f t="shared" ca="1" si="1159"/>
        <v>0</v>
      </c>
      <c r="F4388" s="15">
        <f t="shared" ca="1" si="1160"/>
        <v>-21.300000000000182</v>
      </c>
      <c r="G4388" s="17">
        <f t="shared" ca="1" si="1168"/>
        <v>28.067857142857196</v>
      </c>
      <c r="H4388" s="17">
        <f t="shared" ca="1" si="1169"/>
        <v>22.735714285714362</v>
      </c>
      <c r="I4388" s="17">
        <f t="shared" ca="1" si="1170"/>
        <v>1.2345271756204821</v>
      </c>
      <c r="J4388" s="23">
        <f t="shared" ca="1" si="1161"/>
        <v>55.247803163444608</v>
      </c>
      <c r="K4388" s="19" t="str">
        <f t="shared" ca="1" si="1162"/>
        <v/>
      </c>
      <c r="L4388" s="19" t="str">
        <f t="shared" ca="1" si="1163"/>
        <v/>
      </c>
      <c r="M4388" s="9" t="str">
        <f t="shared" ca="1" si="1164"/>
        <v/>
      </c>
      <c r="N4388" s="9" t="str">
        <f t="shared" ca="1" si="1165"/>
        <v/>
      </c>
      <c r="O4388" s="11">
        <f t="shared" ca="1" si="1158"/>
        <v>41481</v>
      </c>
      <c r="P4388" s="31">
        <f t="shared" ca="1" si="1171"/>
        <v>104</v>
      </c>
      <c r="Q4388" s="9">
        <f t="shared" ca="1" si="1166"/>
        <v>0</v>
      </c>
      <c r="R4388" s="34" t="str">
        <f t="shared" ca="1" si="1172"/>
        <v>SELL</v>
      </c>
    </row>
    <row r="4389" spans="1:18" x14ac:dyDescent="0.3">
      <c r="A4389" s="9">
        <v>4386</v>
      </c>
      <c r="B4389" s="11">
        <f t="shared" ca="1" si="1156"/>
        <v>41484</v>
      </c>
      <c r="C4389" s="17">
        <f t="shared" ca="1" si="1157"/>
        <v>5831.65</v>
      </c>
      <c r="D4389" s="42">
        <f t="shared" ca="1" si="1167"/>
        <v>-54.550000000000182</v>
      </c>
      <c r="E4389" s="15">
        <f t="shared" ca="1" si="1159"/>
        <v>0</v>
      </c>
      <c r="F4389" s="15">
        <f t="shared" ca="1" si="1160"/>
        <v>-54.550000000000182</v>
      </c>
      <c r="G4389" s="17">
        <f t="shared" ca="1" si="1168"/>
        <v>24.678571428571495</v>
      </c>
      <c r="H4389" s="17">
        <f t="shared" ca="1" si="1169"/>
        <v>26.632142857142949</v>
      </c>
      <c r="I4389" s="17">
        <f t="shared" ca="1" si="1170"/>
        <v>0.92664610433149985</v>
      </c>
      <c r="J4389" s="23">
        <f t="shared" ca="1" si="1161"/>
        <v>48.096331871650285</v>
      </c>
      <c r="K4389" s="19" t="str">
        <f t="shared" ca="1" si="1162"/>
        <v/>
      </c>
      <c r="L4389" s="19" t="str">
        <f t="shared" ca="1" si="1163"/>
        <v/>
      </c>
      <c r="M4389" s="9" t="str">
        <f t="shared" ca="1" si="1164"/>
        <v/>
      </c>
      <c r="N4389" s="9" t="str">
        <f t="shared" ca="1" si="1165"/>
        <v/>
      </c>
      <c r="O4389" s="11">
        <f t="shared" ca="1" si="1158"/>
        <v>41484</v>
      </c>
      <c r="P4389" s="31">
        <f t="shared" ca="1" si="1171"/>
        <v>104</v>
      </c>
      <c r="Q4389" s="9">
        <f t="shared" ca="1" si="1166"/>
        <v>0</v>
      </c>
      <c r="R4389" s="34" t="str">
        <f t="shared" ca="1" si="1172"/>
        <v>SELL</v>
      </c>
    </row>
    <row r="4390" spans="1:18" x14ac:dyDescent="0.3">
      <c r="A4390" s="9">
        <v>4387</v>
      </c>
      <c r="B4390" s="11">
        <f t="shared" ca="1" si="1156"/>
        <v>41485</v>
      </c>
      <c r="C4390" s="17">
        <f t="shared" ca="1" si="1157"/>
        <v>5755.05</v>
      </c>
      <c r="D4390" s="42">
        <f t="shared" ca="1" si="1167"/>
        <v>-76.599999999999454</v>
      </c>
      <c r="E4390" s="15">
        <f t="shared" ca="1" si="1159"/>
        <v>0</v>
      </c>
      <c r="F4390" s="15">
        <f t="shared" ca="1" si="1160"/>
        <v>-76.599999999999454</v>
      </c>
      <c r="G4390" s="17">
        <f t="shared" ca="1" si="1168"/>
        <v>24.678571428571495</v>
      </c>
      <c r="H4390" s="17">
        <f t="shared" ca="1" si="1169"/>
        <v>29.082142857142895</v>
      </c>
      <c r="I4390" s="17">
        <f t="shared" ca="1" si="1170"/>
        <v>0.84858160383151293</v>
      </c>
      <c r="J4390" s="23">
        <f t="shared" ca="1" si="1161"/>
        <v>45.904470869594142</v>
      </c>
      <c r="K4390" s="19" t="str">
        <f t="shared" ca="1" si="1162"/>
        <v/>
      </c>
      <c r="L4390" s="19" t="str">
        <f t="shared" ca="1" si="1163"/>
        <v/>
      </c>
      <c r="M4390" s="9" t="str">
        <f t="shared" ca="1" si="1164"/>
        <v/>
      </c>
      <c r="N4390" s="9" t="str">
        <f t="shared" ca="1" si="1165"/>
        <v/>
      </c>
      <c r="O4390" s="11">
        <f t="shared" ca="1" si="1158"/>
        <v>41485</v>
      </c>
      <c r="P4390" s="31">
        <f t="shared" ca="1" si="1171"/>
        <v>104</v>
      </c>
      <c r="Q4390" s="9">
        <f t="shared" ca="1" si="1166"/>
        <v>0</v>
      </c>
      <c r="R4390" s="34" t="str">
        <f t="shared" ca="1" si="1172"/>
        <v>SELL</v>
      </c>
    </row>
    <row r="4391" spans="1:18" x14ac:dyDescent="0.3">
      <c r="A4391" s="9">
        <v>4388</v>
      </c>
      <c r="B4391" s="11">
        <f t="shared" ca="1" si="1156"/>
        <v>41486</v>
      </c>
      <c r="C4391" s="17">
        <f t="shared" ca="1" si="1157"/>
        <v>5742</v>
      </c>
      <c r="D4391" s="42">
        <f t="shared" ca="1" si="1167"/>
        <v>-13.050000000000182</v>
      </c>
      <c r="E4391" s="15">
        <f t="shared" ca="1" si="1159"/>
        <v>0</v>
      </c>
      <c r="F4391" s="15">
        <f t="shared" ca="1" si="1160"/>
        <v>-13.050000000000182</v>
      </c>
      <c r="G4391" s="17">
        <f t="shared" ca="1" si="1168"/>
        <v>16.221428571428596</v>
      </c>
      <c r="H4391" s="17">
        <f t="shared" ca="1" si="1169"/>
        <v>30.014285714285766</v>
      </c>
      <c r="I4391" s="17">
        <f t="shared" ca="1" si="1170"/>
        <v>0.54045692527367906</v>
      </c>
      <c r="J4391" s="23">
        <f t="shared" ca="1" si="1161"/>
        <v>35.084195890622581</v>
      </c>
      <c r="K4391" s="19" t="str">
        <f t="shared" ca="1" si="1162"/>
        <v/>
      </c>
      <c r="L4391" s="19" t="str">
        <f t="shared" ca="1" si="1163"/>
        <v/>
      </c>
      <c r="M4391" s="9" t="str">
        <f t="shared" ca="1" si="1164"/>
        <v/>
      </c>
      <c r="N4391" s="9" t="str">
        <f t="shared" ca="1" si="1165"/>
        <v/>
      </c>
      <c r="O4391" s="11">
        <f t="shared" ca="1" si="1158"/>
        <v>41486</v>
      </c>
      <c r="P4391" s="31">
        <f t="shared" ca="1" si="1171"/>
        <v>104</v>
      </c>
      <c r="Q4391" s="9">
        <f t="shared" ca="1" si="1166"/>
        <v>0</v>
      </c>
      <c r="R4391" s="34" t="str">
        <f t="shared" ca="1" si="1172"/>
        <v>SELL</v>
      </c>
    </row>
    <row r="4392" spans="1:18" x14ac:dyDescent="0.3">
      <c r="A4392" s="9">
        <v>4389</v>
      </c>
      <c r="B4392" s="11">
        <f t="shared" ca="1" si="1156"/>
        <v>41487</v>
      </c>
      <c r="C4392" s="17">
        <f t="shared" ca="1" si="1157"/>
        <v>5727.85</v>
      </c>
      <c r="D4392" s="42">
        <f t="shared" ca="1" si="1167"/>
        <v>-14.149999999999636</v>
      </c>
      <c r="E4392" s="15">
        <f t="shared" ca="1" si="1159"/>
        <v>0</v>
      </c>
      <c r="F4392" s="15">
        <f t="shared" ca="1" si="1160"/>
        <v>-14.149999999999636</v>
      </c>
      <c r="G4392" s="17">
        <f t="shared" ca="1" si="1168"/>
        <v>10.942857142857195</v>
      </c>
      <c r="H4392" s="17">
        <f t="shared" ca="1" si="1169"/>
        <v>31.025000000000027</v>
      </c>
      <c r="I4392" s="17">
        <f t="shared" ca="1" si="1170"/>
        <v>0.35271094739265707</v>
      </c>
      <c r="J4392" s="23">
        <f t="shared" ca="1" si="1161"/>
        <v>26.074376648795919</v>
      </c>
      <c r="K4392" s="19" t="str">
        <f t="shared" ca="1" si="1162"/>
        <v>BUY</v>
      </c>
      <c r="L4392" s="19">
        <f t="shared" ca="1" si="1163"/>
        <v>105</v>
      </c>
      <c r="M4392" s="9" t="str">
        <f t="shared" ca="1" si="1164"/>
        <v>BUY</v>
      </c>
      <c r="N4392" s="9">
        <f t="shared" ca="1" si="1165"/>
        <v>5727.85</v>
      </c>
      <c r="O4392" s="11">
        <f t="shared" ca="1" si="1158"/>
        <v>41487</v>
      </c>
      <c r="P4392" s="31">
        <f t="shared" ca="1" si="1171"/>
        <v>105</v>
      </c>
      <c r="Q4392" s="9">
        <f t="shared" ca="1" si="1166"/>
        <v>1</v>
      </c>
      <c r="R4392" s="34" t="str">
        <f t="shared" ca="1" si="1172"/>
        <v>BUY</v>
      </c>
    </row>
    <row r="4393" spans="1:18" x14ac:dyDescent="0.3">
      <c r="A4393" s="9">
        <v>4390</v>
      </c>
      <c r="B4393" s="11">
        <f t="shared" ca="1" si="1156"/>
        <v>41488</v>
      </c>
      <c r="C4393" s="17">
        <f t="shared" ca="1" si="1157"/>
        <v>5677.9</v>
      </c>
      <c r="D4393" s="42">
        <f t="shared" ca="1" si="1167"/>
        <v>-49.950000000000728</v>
      </c>
      <c r="E4393" s="15">
        <f t="shared" ca="1" si="1159"/>
        <v>0</v>
      </c>
      <c r="F4393" s="15">
        <f t="shared" ca="1" si="1160"/>
        <v>-49.950000000000728</v>
      </c>
      <c r="G4393" s="17">
        <f t="shared" ca="1" si="1168"/>
        <v>9.3857142857143252</v>
      </c>
      <c r="H4393" s="17">
        <f t="shared" ca="1" si="1169"/>
        <v>34.59285714285722</v>
      </c>
      <c r="I4393" s="17">
        <f t="shared" ca="1" si="1170"/>
        <v>0.27131943010530718</v>
      </c>
      <c r="J4393" s="23">
        <f t="shared" ca="1" si="1161"/>
        <v>21.341562449244805</v>
      </c>
      <c r="K4393" s="19" t="str">
        <f t="shared" ca="1" si="1162"/>
        <v>BUY</v>
      </c>
      <c r="L4393" s="19" t="str">
        <f t="shared" ca="1" si="1163"/>
        <v/>
      </c>
      <c r="M4393" s="9" t="str">
        <f t="shared" ca="1" si="1164"/>
        <v/>
      </c>
      <c r="N4393" s="9" t="str">
        <f t="shared" ca="1" si="1165"/>
        <v/>
      </c>
      <c r="O4393" s="11">
        <f t="shared" ca="1" si="1158"/>
        <v>41488</v>
      </c>
      <c r="P4393" s="31">
        <f t="shared" ca="1" si="1171"/>
        <v>105</v>
      </c>
      <c r="Q4393" s="9">
        <f t="shared" ca="1" si="1166"/>
        <v>0</v>
      </c>
      <c r="R4393" s="34" t="str">
        <f t="shared" ca="1" si="1172"/>
        <v>BUY</v>
      </c>
    </row>
    <row r="4394" spans="1:18" x14ac:dyDescent="0.3">
      <c r="A4394" s="9">
        <v>4391</v>
      </c>
      <c r="B4394" s="11">
        <f t="shared" ca="1" si="1156"/>
        <v>41491</v>
      </c>
      <c r="C4394" s="17">
        <f t="shared" ca="1" si="1157"/>
        <v>5685.4</v>
      </c>
      <c r="D4394" s="42">
        <f t="shared" ca="1" si="1167"/>
        <v>7.5</v>
      </c>
      <c r="E4394" s="15">
        <f t="shared" ca="1" si="1159"/>
        <v>7.5</v>
      </c>
      <c r="F4394" s="15">
        <f t="shared" ca="1" si="1160"/>
        <v>0</v>
      </c>
      <c r="G4394" s="17">
        <f t="shared" ca="1" si="1168"/>
        <v>9.9214285714286099</v>
      </c>
      <c r="H4394" s="17">
        <f t="shared" ca="1" si="1169"/>
        <v>29.196428571428637</v>
      </c>
      <c r="I4394" s="17">
        <f t="shared" ca="1" si="1170"/>
        <v>0.33981651376146843</v>
      </c>
      <c r="J4394" s="23">
        <f t="shared" ca="1" si="1161"/>
        <v>25.36291427006303</v>
      </c>
      <c r="K4394" s="19" t="str">
        <f t="shared" ca="1" si="1162"/>
        <v>BUY</v>
      </c>
      <c r="L4394" s="19" t="str">
        <f t="shared" ca="1" si="1163"/>
        <v/>
      </c>
      <c r="M4394" s="9" t="str">
        <f t="shared" ca="1" si="1164"/>
        <v/>
      </c>
      <c r="N4394" s="9" t="str">
        <f t="shared" ca="1" si="1165"/>
        <v/>
      </c>
      <c r="O4394" s="11">
        <f t="shared" ca="1" si="1158"/>
        <v>41491</v>
      </c>
      <c r="P4394" s="31">
        <f t="shared" ca="1" si="1171"/>
        <v>105</v>
      </c>
      <c r="Q4394" s="9">
        <f t="shared" ca="1" si="1166"/>
        <v>0</v>
      </c>
      <c r="R4394" s="34" t="str">
        <f t="shared" ca="1" si="1172"/>
        <v>BUY</v>
      </c>
    </row>
    <row r="4395" spans="1:18" x14ac:dyDescent="0.3">
      <c r="A4395" s="9">
        <v>4392</v>
      </c>
      <c r="B4395" s="11">
        <f t="shared" ca="1" si="1156"/>
        <v>41492</v>
      </c>
      <c r="C4395" s="17">
        <f t="shared" ca="1" si="1157"/>
        <v>5542.25</v>
      </c>
      <c r="D4395" s="42">
        <f t="shared" ca="1" si="1167"/>
        <v>-143.14999999999964</v>
      </c>
      <c r="E4395" s="15">
        <f t="shared" ca="1" si="1159"/>
        <v>0</v>
      </c>
      <c r="F4395" s="15">
        <f t="shared" ca="1" si="1160"/>
        <v>-143.14999999999964</v>
      </c>
      <c r="G4395" s="17">
        <f t="shared" ca="1" si="1168"/>
        <v>8.6321428571428829</v>
      </c>
      <c r="H4395" s="17">
        <f t="shared" ca="1" si="1169"/>
        <v>39.421428571428613</v>
      </c>
      <c r="I4395" s="17">
        <f t="shared" ca="1" si="1170"/>
        <v>0.21897082804855994</v>
      </c>
      <c r="J4395" s="23">
        <f t="shared" ca="1" si="1161"/>
        <v>17.96358231140843</v>
      </c>
      <c r="K4395" s="19" t="str">
        <f t="shared" ca="1" si="1162"/>
        <v>BUY</v>
      </c>
      <c r="L4395" s="19" t="str">
        <f t="shared" ca="1" si="1163"/>
        <v/>
      </c>
      <c r="M4395" s="9" t="str">
        <f t="shared" ca="1" si="1164"/>
        <v/>
      </c>
      <c r="N4395" s="9" t="str">
        <f t="shared" ca="1" si="1165"/>
        <v/>
      </c>
      <c r="O4395" s="11">
        <f t="shared" ca="1" si="1158"/>
        <v>41492</v>
      </c>
      <c r="P4395" s="31">
        <f t="shared" ca="1" si="1171"/>
        <v>105</v>
      </c>
      <c r="Q4395" s="9">
        <f t="shared" ca="1" si="1166"/>
        <v>0</v>
      </c>
      <c r="R4395" s="34" t="str">
        <f t="shared" ca="1" si="1172"/>
        <v>BUY</v>
      </c>
    </row>
    <row r="4396" spans="1:18" x14ac:dyDescent="0.3">
      <c r="A4396" s="9">
        <v>4393</v>
      </c>
      <c r="B4396" s="11">
        <f t="shared" ca="1" si="1156"/>
        <v>41493</v>
      </c>
      <c r="C4396" s="17">
        <f t="shared" ca="1" si="1157"/>
        <v>5519.1</v>
      </c>
      <c r="D4396" s="42">
        <f t="shared" ca="1" si="1167"/>
        <v>-23.149999999999636</v>
      </c>
      <c r="E4396" s="15">
        <f t="shared" ca="1" si="1159"/>
        <v>0</v>
      </c>
      <c r="F4396" s="15">
        <f t="shared" ca="1" si="1160"/>
        <v>-23.149999999999636</v>
      </c>
      <c r="G4396" s="17">
        <f t="shared" ca="1" si="1168"/>
        <v>4.0071428571428829</v>
      </c>
      <c r="H4396" s="17">
        <f t="shared" ca="1" si="1169"/>
        <v>41.07500000000001</v>
      </c>
      <c r="I4396" s="17">
        <f t="shared" ca="1" si="1170"/>
        <v>9.7556734197026942E-2</v>
      </c>
      <c r="J4396" s="23">
        <f t="shared" ca="1" si="1161"/>
        <v>8.8885367979086283</v>
      </c>
      <c r="K4396" s="19" t="str">
        <f t="shared" ca="1" si="1162"/>
        <v>BUY</v>
      </c>
      <c r="L4396" s="19" t="str">
        <f t="shared" ca="1" si="1163"/>
        <v/>
      </c>
      <c r="M4396" s="9" t="str">
        <f t="shared" ca="1" si="1164"/>
        <v/>
      </c>
      <c r="N4396" s="9" t="str">
        <f t="shared" ca="1" si="1165"/>
        <v/>
      </c>
      <c r="O4396" s="11">
        <f t="shared" ca="1" si="1158"/>
        <v>41493</v>
      </c>
      <c r="P4396" s="31">
        <f t="shared" ca="1" si="1171"/>
        <v>105</v>
      </c>
      <c r="Q4396" s="9">
        <f t="shared" ca="1" si="1166"/>
        <v>0</v>
      </c>
      <c r="R4396" s="34" t="str">
        <f t="shared" ca="1" si="1172"/>
        <v>BUY</v>
      </c>
    </row>
    <row r="4397" spans="1:18" x14ac:dyDescent="0.3">
      <c r="A4397" s="9">
        <v>4394</v>
      </c>
      <c r="B4397" s="11">
        <f t="shared" ca="1" si="1156"/>
        <v>41494</v>
      </c>
      <c r="C4397" s="17">
        <f t="shared" ca="1" si="1157"/>
        <v>5565.65</v>
      </c>
      <c r="D4397" s="42">
        <f t="shared" ca="1" si="1167"/>
        <v>46.549999999999272</v>
      </c>
      <c r="E4397" s="15">
        <f t="shared" ca="1" si="1159"/>
        <v>46.549999999999272</v>
      </c>
      <c r="F4397" s="15">
        <f t="shared" ca="1" si="1160"/>
        <v>0</v>
      </c>
      <c r="G4397" s="17">
        <f t="shared" ca="1" si="1168"/>
        <v>7.3321428571428315</v>
      </c>
      <c r="H4397" s="17">
        <f t="shared" ca="1" si="1169"/>
        <v>40.442857142857129</v>
      </c>
      <c r="I4397" s="17">
        <f t="shared" ca="1" si="1170"/>
        <v>0.18129636170964267</v>
      </c>
      <c r="J4397" s="23">
        <f t="shared" ca="1" si="1161"/>
        <v>15.347237796217343</v>
      </c>
      <c r="K4397" s="19" t="str">
        <f t="shared" ca="1" si="1162"/>
        <v>BUY</v>
      </c>
      <c r="L4397" s="19" t="str">
        <f t="shared" ca="1" si="1163"/>
        <v/>
      </c>
      <c r="M4397" s="9" t="str">
        <f t="shared" ca="1" si="1164"/>
        <v/>
      </c>
      <c r="N4397" s="9" t="str">
        <f t="shared" ca="1" si="1165"/>
        <v/>
      </c>
      <c r="O4397" s="11">
        <f t="shared" ca="1" si="1158"/>
        <v>41494</v>
      </c>
      <c r="P4397" s="31">
        <f t="shared" ca="1" si="1171"/>
        <v>105</v>
      </c>
      <c r="Q4397" s="9">
        <f t="shared" ca="1" si="1166"/>
        <v>0</v>
      </c>
      <c r="R4397" s="34" t="str">
        <f t="shared" ca="1" si="1172"/>
        <v>BUY</v>
      </c>
    </row>
    <row r="4398" spans="1:18" x14ac:dyDescent="0.3">
      <c r="A4398" s="9">
        <v>4395</v>
      </c>
      <c r="B4398" s="11">
        <f t="shared" ca="1" si="1156"/>
        <v>41498</v>
      </c>
      <c r="C4398" s="17">
        <f t="shared" ca="1" si="1157"/>
        <v>5612.4</v>
      </c>
      <c r="D4398" s="42">
        <f t="shared" ca="1" si="1167"/>
        <v>46.75</v>
      </c>
      <c r="E4398" s="15">
        <f t="shared" ca="1" si="1159"/>
        <v>46.75</v>
      </c>
      <c r="F4398" s="15">
        <f t="shared" ca="1" si="1160"/>
        <v>0</v>
      </c>
      <c r="G4398" s="17">
        <f t="shared" ca="1" si="1168"/>
        <v>10.485714285714234</v>
      </c>
      <c r="H4398" s="17">
        <f t="shared" ca="1" si="1169"/>
        <v>40.442857142857129</v>
      </c>
      <c r="I4398" s="17">
        <f t="shared" ca="1" si="1170"/>
        <v>0.25927234192864596</v>
      </c>
      <c r="J4398" s="23">
        <f t="shared" ca="1" si="1161"/>
        <v>20.589060308555332</v>
      </c>
      <c r="K4398" s="19" t="str">
        <f t="shared" ca="1" si="1162"/>
        <v>BUY</v>
      </c>
      <c r="L4398" s="19" t="str">
        <f t="shared" ca="1" si="1163"/>
        <v/>
      </c>
      <c r="M4398" s="9" t="str">
        <f t="shared" ca="1" si="1164"/>
        <v/>
      </c>
      <c r="N4398" s="9" t="str">
        <f t="shared" ca="1" si="1165"/>
        <v/>
      </c>
      <c r="O4398" s="11">
        <f t="shared" ca="1" si="1158"/>
        <v>41498</v>
      </c>
      <c r="P4398" s="31">
        <f t="shared" ca="1" si="1171"/>
        <v>105</v>
      </c>
      <c r="Q4398" s="9">
        <f t="shared" ca="1" si="1166"/>
        <v>0</v>
      </c>
      <c r="R4398" s="34" t="str">
        <f t="shared" ca="1" si="1172"/>
        <v>BUY</v>
      </c>
    </row>
    <row r="4399" spans="1:18" x14ac:dyDescent="0.3">
      <c r="A4399" s="9">
        <v>4396</v>
      </c>
      <c r="B4399" s="11">
        <f t="shared" ca="1" si="1156"/>
        <v>41499</v>
      </c>
      <c r="C4399" s="17">
        <f t="shared" ca="1" si="1157"/>
        <v>5699.3</v>
      </c>
      <c r="D4399" s="42">
        <f t="shared" ca="1" si="1167"/>
        <v>86.900000000000546</v>
      </c>
      <c r="E4399" s="15">
        <f t="shared" ca="1" si="1159"/>
        <v>86.900000000000546</v>
      </c>
      <c r="F4399" s="15">
        <f t="shared" ca="1" si="1160"/>
        <v>0</v>
      </c>
      <c r="G4399" s="17">
        <f t="shared" ca="1" si="1168"/>
        <v>13.407142857142844</v>
      </c>
      <c r="H4399" s="17">
        <f t="shared" ca="1" si="1169"/>
        <v>40.442857142857129</v>
      </c>
      <c r="I4399" s="17">
        <f t="shared" ca="1" si="1170"/>
        <v>0.33150830095372641</v>
      </c>
      <c r="J4399" s="23">
        <f t="shared" ca="1" si="1161"/>
        <v>24.89720122032098</v>
      </c>
      <c r="K4399" s="19" t="str">
        <f t="shared" ca="1" si="1162"/>
        <v>BUY</v>
      </c>
      <c r="L4399" s="19" t="str">
        <f t="shared" ca="1" si="1163"/>
        <v/>
      </c>
      <c r="M4399" s="9" t="str">
        <f t="shared" ca="1" si="1164"/>
        <v/>
      </c>
      <c r="N4399" s="9" t="str">
        <f t="shared" ca="1" si="1165"/>
        <v/>
      </c>
      <c r="O4399" s="11">
        <f t="shared" ca="1" si="1158"/>
        <v>41499</v>
      </c>
      <c r="P4399" s="31">
        <f t="shared" ca="1" si="1171"/>
        <v>105</v>
      </c>
      <c r="Q4399" s="9">
        <f t="shared" ca="1" si="1166"/>
        <v>0</v>
      </c>
      <c r="R4399" s="34" t="str">
        <f t="shared" ca="1" si="1172"/>
        <v>BUY</v>
      </c>
    </row>
    <row r="4400" spans="1:18" x14ac:dyDescent="0.3">
      <c r="A4400" s="9">
        <v>4397</v>
      </c>
      <c r="B4400" s="11">
        <f t="shared" ca="1" si="1156"/>
        <v>41500</v>
      </c>
      <c r="C4400" s="17">
        <f t="shared" ca="1" si="1157"/>
        <v>5742.3</v>
      </c>
      <c r="D4400" s="42">
        <f t="shared" ca="1" si="1167"/>
        <v>43</v>
      </c>
      <c r="E4400" s="15">
        <f t="shared" ca="1" si="1159"/>
        <v>43</v>
      </c>
      <c r="F4400" s="15">
        <f t="shared" ca="1" si="1160"/>
        <v>0</v>
      </c>
      <c r="G4400" s="17">
        <f t="shared" ca="1" si="1168"/>
        <v>16.478571428571417</v>
      </c>
      <c r="H4400" s="17">
        <f t="shared" ca="1" si="1169"/>
        <v>34.207142857142834</v>
      </c>
      <c r="I4400" s="17">
        <f t="shared" ca="1" si="1170"/>
        <v>0.48172896220505323</v>
      </c>
      <c r="J4400" s="23">
        <f t="shared" ca="1" si="1161"/>
        <v>32.511273957158963</v>
      </c>
      <c r="K4400" s="19" t="str">
        <f t="shared" ca="1" si="1162"/>
        <v/>
      </c>
      <c r="L4400" s="19" t="str">
        <f t="shared" ca="1" si="1163"/>
        <v/>
      </c>
      <c r="M4400" s="9" t="str">
        <f t="shared" ca="1" si="1164"/>
        <v/>
      </c>
      <c r="N4400" s="9" t="str">
        <f t="shared" ca="1" si="1165"/>
        <v/>
      </c>
      <c r="O4400" s="11">
        <f t="shared" ca="1" si="1158"/>
        <v>41500</v>
      </c>
      <c r="P4400" s="31">
        <f t="shared" ca="1" si="1171"/>
        <v>105</v>
      </c>
      <c r="Q4400" s="9">
        <f t="shared" ca="1" si="1166"/>
        <v>0</v>
      </c>
      <c r="R4400" s="34" t="str">
        <f t="shared" ca="1" si="1172"/>
        <v>BUY</v>
      </c>
    </row>
    <row r="4401" spans="1:18" x14ac:dyDescent="0.3">
      <c r="A4401" s="9">
        <v>4398</v>
      </c>
      <c r="B4401" s="11">
        <f t="shared" ca="1" si="1156"/>
        <v>41502</v>
      </c>
      <c r="C4401" s="17">
        <f t="shared" ca="1" si="1157"/>
        <v>5507.85</v>
      </c>
      <c r="D4401" s="42">
        <f t="shared" ca="1" si="1167"/>
        <v>-234.44999999999982</v>
      </c>
      <c r="E4401" s="15">
        <f t="shared" ca="1" si="1159"/>
        <v>0</v>
      </c>
      <c r="F4401" s="15">
        <f t="shared" ca="1" si="1160"/>
        <v>-234.44999999999982</v>
      </c>
      <c r="G4401" s="17">
        <f t="shared" ca="1" si="1168"/>
        <v>16.478571428571417</v>
      </c>
      <c r="H4401" s="17">
        <f t="shared" ca="1" si="1169"/>
        <v>45.024999999999963</v>
      </c>
      <c r="I4401" s="17">
        <f t="shared" ca="1" si="1170"/>
        <v>0.36598714999603399</v>
      </c>
      <c r="J4401" s="23">
        <f t="shared" ca="1" si="1161"/>
        <v>26.79286917136055</v>
      </c>
      <c r="K4401" s="19" t="str">
        <f t="shared" ca="1" si="1162"/>
        <v>BUY</v>
      </c>
      <c r="L4401" s="19" t="str">
        <f t="shared" ca="1" si="1163"/>
        <v/>
      </c>
      <c r="M4401" s="9" t="str">
        <f t="shared" ca="1" si="1164"/>
        <v/>
      </c>
      <c r="N4401" s="9" t="str">
        <f t="shared" ca="1" si="1165"/>
        <v/>
      </c>
      <c r="O4401" s="11">
        <f t="shared" ca="1" si="1158"/>
        <v>41502</v>
      </c>
      <c r="P4401" s="31">
        <f t="shared" ca="1" si="1171"/>
        <v>105</v>
      </c>
      <c r="Q4401" s="9">
        <f t="shared" ca="1" si="1166"/>
        <v>0</v>
      </c>
      <c r="R4401" s="34" t="str">
        <f t="shared" ca="1" si="1172"/>
        <v>BUY</v>
      </c>
    </row>
    <row r="4402" spans="1:18" x14ac:dyDescent="0.3">
      <c r="A4402" s="9">
        <v>4399</v>
      </c>
      <c r="B4402" s="11">
        <f t="shared" ca="1" si="1156"/>
        <v>41505</v>
      </c>
      <c r="C4402" s="17">
        <f t="shared" ca="1" si="1157"/>
        <v>5414.75</v>
      </c>
      <c r="D4402" s="42">
        <f t="shared" ca="1" si="1167"/>
        <v>-93.100000000000364</v>
      </c>
      <c r="E4402" s="15">
        <f t="shared" ca="1" si="1159"/>
        <v>0</v>
      </c>
      <c r="F4402" s="15">
        <f t="shared" ca="1" si="1160"/>
        <v>-93.100000000000364</v>
      </c>
      <c r="G4402" s="17">
        <f t="shared" ca="1" si="1168"/>
        <v>16.478571428571417</v>
      </c>
      <c r="H4402" s="17">
        <f t="shared" ca="1" si="1169"/>
        <v>50.153571428571404</v>
      </c>
      <c r="I4402" s="17">
        <f t="shared" ca="1" si="1170"/>
        <v>0.3285622730185857</v>
      </c>
      <c r="J4402" s="23">
        <f t="shared" ca="1" si="1161"/>
        <v>24.730664093905773</v>
      </c>
      <c r="K4402" s="19" t="str">
        <f t="shared" ca="1" si="1162"/>
        <v>BUY</v>
      </c>
      <c r="L4402" s="19" t="str">
        <f t="shared" ca="1" si="1163"/>
        <v/>
      </c>
      <c r="M4402" s="9" t="str">
        <f t="shared" ca="1" si="1164"/>
        <v/>
      </c>
      <c r="N4402" s="9" t="str">
        <f t="shared" ca="1" si="1165"/>
        <v/>
      </c>
      <c r="O4402" s="11">
        <f t="shared" ca="1" si="1158"/>
        <v>41505</v>
      </c>
      <c r="P4402" s="31">
        <f t="shared" ca="1" si="1171"/>
        <v>105</v>
      </c>
      <c r="Q4402" s="9">
        <f t="shared" ca="1" si="1166"/>
        <v>0</v>
      </c>
      <c r="R4402" s="34" t="str">
        <f t="shared" ca="1" si="1172"/>
        <v>BUY</v>
      </c>
    </row>
    <row r="4403" spans="1:18" x14ac:dyDescent="0.3">
      <c r="A4403" s="9">
        <v>4400</v>
      </c>
      <c r="B4403" s="11">
        <f t="shared" ca="1" si="1156"/>
        <v>41506</v>
      </c>
      <c r="C4403" s="17">
        <f t="shared" ca="1" si="1157"/>
        <v>5401.45</v>
      </c>
      <c r="D4403" s="42">
        <f t="shared" ca="1" si="1167"/>
        <v>-13.300000000000182</v>
      </c>
      <c r="E4403" s="15">
        <f t="shared" ca="1" si="1159"/>
        <v>0</v>
      </c>
      <c r="F4403" s="15">
        <f t="shared" ca="1" si="1160"/>
        <v>-13.300000000000182</v>
      </c>
      <c r="G4403" s="17">
        <f t="shared" ca="1" si="1168"/>
        <v>16.478571428571417</v>
      </c>
      <c r="H4403" s="17">
        <f t="shared" ca="1" si="1169"/>
        <v>47.207142857142834</v>
      </c>
      <c r="I4403" s="17">
        <f t="shared" ca="1" si="1170"/>
        <v>0.3490694507489786</v>
      </c>
      <c r="J4403" s="23">
        <f t="shared" ca="1" si="1161"/>
        <v>25.874831763122472</v>
      </c>
      <c r="K4403" s="19" t="str">
        <f t="shared" ca="1" si="1162"/>
        <v>BUY</v>
      </c>
      <c r="L4403" s="19" t="str">
        <f t="shared" ca="1" si="1163"/>
        <v/>
      </c>
      <c r="M4403" s="9" t="str">
        <f t="shared" ca="1" si="1164"/>
        <v/>
      </c>
      <c r="N4403" s="9" t="str">
        <f t="shared" ca="1" si="1165"/>
        <v/>
      </c>
      <c r="O4403" s="11">
        <f t="shared" ca="1" si="1158"/>
        <v>41506</v>
      </c>
      <c r="P4403" s="31">
        <f t="shared" ca="1" si="1171"/>
        <v>105</v>
      </c>
      <c r="Q4403" s="9">
        <f t="shared" ca="1" si="1166"/>
        <v>0</v>
      </c>
      <c r="R4403" s="34" t="str">
        <f t="shared" ca="1" si="1172"/>
        <v>BUY</v>
      </c>
    </row>
    <row r="4404" spans="1:18" x14ac:dyDescent="0.3">
      <c r="A4404" s="9">
        <v>4401</v>
      </c>
      <c r="B4404" s="11">
        <f t="shared" ca="1" si="1156"/>
        <v>41507</v>
      </c>
      <c r="C4404" s="17">
        <f t="shared" ca="1" si="1157"/>
        <v>5302.55</v>
      </c>
      <c r="D4404" s="42">
        <f t="shared" ca="1" si="1167"/>
        <v>-98.899999999999636</v>
      </c>
      <c r="E4404" s="15">
        <f t="shared" ca="1" si="1159"/>
        <v>0</v>
      </c>
      <c r="F4404" s="15">
        <f t="shared" ca="1" si="1160"/>
        <v>-98.899999999999636</v>
      </c>
      <c r="G4404" s="17">
        <f t="shared" ca="1" si="1168"/>
        <v>16.478571428571417</v>
      </c>
      <c r="H4404" s="17">
        <f t="shared" ca="1" si="1169"/>
        <v>48.79999999999999</v>
      </c>
      <c r="I4404" s="17">
        <f t="shared" ca="1" si="1170"/>
        <v>0.33767564402810291</v>
      </c>
      <c r="J4404" s="23">
        <f t="shared" ca="1" si="1161"/>
        <v>25.24346208556733</v>
      </c>
      <c r="K4404" s="19" t="str">
        <f t="shared" ca="1" si="1162"/>
        <v>BUY</v>
      </c>
      <c r="L4404" s="19" t="str">
        <f t="shared" ca="1" si="1163"/>
        <v/>
      </c>
      <c r="M4404" s="9" t="str">
        <f t="shared" ca="1" si="1164"/>
        <v/>
      </c>
      <c r="N4404" s="9" t="str">
        <f t="shared" ca="1" si="1165"/>
        <v/>
      </c>
      <c r="O4404" s="11">
        <f t="shared" ca="1" si="1158"/>
        <v>41507</v>
      </c>
      <c r="P4404" s="31">
        <f t="shared" ca="1" si="1171"/>
        <v>105</v>
      </c>
      <c r="Q4404" s="9">
        <f t="shared" ca="1" si="1166"/>
        <v>0</v>
      </c>
      <c r="R4404" s="34" t="str">
        <f t="shared" ca="1" si="1172"/>
        <v>BUY</v>
      </c>
    </row>
    <row r="4405" spans="1:18" x14ac:dyDescent="0.3">
      <c r="A4405" s="9">
        <v>4402</v>
      </c>
      <c r="B4405" s="11">
        <f t="shared" ca="1" si="1156"/>
        <v>41508</v>
      </c>
      <c r="C4405" s="17">
        <f t="shared" ca="1" si="1157"/>
        <v>5408.45</v>
      </c>
      <c r="D4405" s="42">
        <f t="shared" ca="1" si="1167"/>
        <v>105.89999999999964</v>
      </c>
      <c r="E4405" s="15">
        <f t="shared" ca="1" si="1159"/>
        <v>105.89999999999964</v>
      </c>
      <c r="F4405" s="15">
        <f t="shared" ca="1" si="1160"/>
        <v>0</v>
      </c>
      <c r="G4405" s="17">
        <f t="shared" ca="1" si="1168"/>
        <v>24.042857142857105</v>
      </c>
      <c r="H4405" s="17">
        <f t="shared" ca="1" si="1169"/>
        <v>47.867857142857119</v>
      </c>
      <c r="I4405" s="17">
        <f t="shared" ca="1" si="1170"/>
        <v>0.50227560993807308</v>
      </c>
      <c r="J4405" s="23">
        <f t="shared" ca="1" si="1161"/>
        <v>33.434318351129846</v>
      </c>
      <c r="K4405" s="19" t="str">
        <f t="shared" ca="1" si="1162"/>
        <v/>
      </c>
      <c r="L4405" s="19" t="str">
        <f t="shared" ca="1" si="1163"/>
        <v/>
      </c>
      <c r="M4405" s="9" t="str">
        <f t="shared" ca="1" si="1164"/>
        <v/>
      </c>
      <c r="N4405" s="9" t="str">
        <f t="shared" ca="1" si="1165"/>
        <v/>
      </c>
      <c r="O4405" s="11">
        <f t="shared" ca="1" si="1158"/>
        <v>41508</v>
      </c>
      <c r="P4405" s="31">
        <f t="shared" ca="1" si="1171"/>
        <v>105</v>
      </c>
      <c r="Q4405" s="9">
        <f t="shared" ca="1" si="1166"/>
        <v>0</v>
      </c>
      <c r="R4405" s="34" t="str">
        <f t="shared" ca="1" si="1172"/>
        <v>BUY</v>
      </c>
    </row>
    <row r="4406" spans="1:18" x14ac:dyDescent="0.3">
      <c r="A4406" s="9">
        <v>4403</v>
      </c>
      <c r="B4406" s="11">
        <f t="shared" ca="1" si="1156"/>
        <v>41509</v>
      </c>
      <c r="C4406" s="17">
        <f t="shared" ca="1" si="1157"/>
        <v>5471.75</v>
      </c>
      <c r="D4406" s="42">
        <f t="shared" ca="1" si="1167"/>
        <v>63.300000000000182</v>
      </c>
      <c r="E4406" s="15">
        <f t="shared" ca="1" si="1159"/>
        <v>63.300000000000182</v>
      </c>
      <c r="F4406" s="15">
        <f t="shared" ca="1" si="1160"/>
        <v>0</v>
      </c>
      <c r="G4406" s="17">
        <f t="shared" ca="1" si="1168"/>
        <v>28.564285714285688</v>
      </c>
      <c r="H4406" s="17">
        <f t="shared" ca="1" si="1169"/>
        <v>46.857142857142854</v>
      </c>
      <c r="I4406" s="17">
        <f t="shared" ca="1" si="1170"/>
        <v>0.60960365853658482</v>
      </c>
      <c r="J4406" s="23">
        <f t="shared" ca="1" si="1161"/>
        <v>37.872904631120349</v>
      </c>
      <c r="K4406" s="19" t="str">
        <f t="shared" ca="1" si="1162"/>
        <v/>
      </c>
      <c r="L4406" s="19" t="str">
        <f t="shared" ca="1" si="1163"/>
        <v/>
      </c>
      <c r="M4406" s="9" t="str">
        <f t="shared" ca="1" si="1164"/>
        <v/>
      </c>
      <c r="N4406" s="9" t="str">
        <f t="shared" ca="1" si="1165"/>
        <v/>
      </c>
      <c r="O4406" s="11">
        <f t="shared" ca="1" si="1158"/>
        <v>41509</v>
      </c>
      <c r="P4406" s="31">
        <f t="shared" ca="1" si="1171"/>
        <v>105</v>
      </c>
      <c r="Q4406" s="9">
        <f t="shared" ca="1" si="1166"/>
        <v>0</v>
      </c>
      <c r="R4406" s="34" t="str">
        <f t="shared" ca="1" si="1172"/>
        <v>BUY</v>
      </c>
    </row>
    <row r="4407" spans="1:18" x14ac:dyDescent="0.3">
      <c r="A4407" s="9">
        <v>4404</v>
      </c>
      <c r="B4407" s="11">
        <f t="shared" ca="1" si="1156"/>
        <v>41512</v>
      </c>
      <c r="C4407" s="17">
        <f t="shared" ca="1" si="1157"/>
        <v>5476.5</v>
      </c>
      <c r="D4407" s="42">
        <f t="shared" ca="1" si="1167"/>
        <v>4.75</v>
      </c>
      <c r="E4407" s="15">
        <f t="shared" ca="1" si="1159"/>
        <v>4.75</v>
      </c>
      <c r="F4407" s="15">
        <f t="shared" ca="1" si="1160"/>
        <v>0</v>
      </c>
      <c r="G4407" s="17">
        <f t="shared" ca="1" si="1168"/>
        <v>28.903571428571404</v>
      </c>
      <c r="H4407" s="17">
        <f t="shared" ca="1" si="1169"/>
        <v>43.289285714285661</v>
      </c>
      <c r="I4407" s="17">
        <f t="shared" ca="1" si="1170"/>
        <v>0.66768418447322853</v>
      </c>
      <c r="J4407" s="23">
        <f t="shared" ca="1" si="1161"/>
        <v>40.036608291283279</v>
      </c>
      <c r="K4407" s="19" t="str">
        <f t="shared" ca="1" si="1162"/>
        <v/>
      </c>
      <c r="L4407" s="19" t="str">
        <f t="shared" ca="1" si="1163"/>
        <v/>
      </c>
      <c r="M4407" s="9" t="str">
        <f t="shared" ca="1" si="1164"/>
        <v/>
      </c>
      <c r="N4407" s="9" t="str">
        <f t="shared" ca="1" si="1165"/>
        <v/>
      </c>
      <c r="O4407" s="11">
        <f t="shared" ca="1" si="1158"/>
        <v>41512</v>
      </c>
      <c r="P4407" s="31">
        <f t="shared" ca="1" si="1171"/>
        <v>105</v>
      </c>
      <c r="Q4407" s="9">
        <f t="shared" ca="1" si="1166"/>
        <v>0</v>
      </c>
      <c r="R4407" s="34" t="str">
        <f t="shared" ca="1" si="1172"/>
        <v>BUY</v>
      </c>
    </row>
    <row r="4408" spans="1:18" x14ac:dyDescent="0.3">
      <c r="A4408" s="9">
        <v>4405</v>
      </c>
      <c r="B4408" s="11">
        <f t="shared" ca="1" si="1156"/>
        <v>41513</v>
      </c>
      <c r="C4408" s="17">
        <f t="shared" ca="1" si="1157"/>
        <v>5287.45</v>
      </c>
      <c r="D4408" s="42">
        <f t="shared" ca="1" si="1167"/>
        <v>-189.05000000000018</v>
      </c>
      <c r="E4408" s="15">
        <f t="shared" ca="1" si="1159"/>
        <v>0</v>
      </c>
      <c r="F4408" s="15">
        <f t="shared" ca="1" si="1160"/>
        <v>-189.05000000000018</v>
      </c>
      <c r="G4408" s="17">
        <f t="shared" ca="1" si="1168"/>
        <v>28.367857142857115</v>
      </c>
      <c r="H4408" s="17">
        <f t="shared" ca="1" si="1169"/>
        <v>56.792857142857102</v>
      </c>
      <c r="I4408" s="17">
        <f t="shared" ca="1" si="1170"/>
        <v>0.49949691862658774</v>
      </c>
      <c r="J4408" s="23">
        <f t="shared" ca="1" si="1161"/>
        <v>33.310966659677078</v>
      </c>
      <c r="K4408" s="19" t="str">
        <f t="shared" ca="1" si="1162"/>
        <v/>
      </c>
      <c r="L4408" s="19" t="str">
        <f t="shared" ca="1" si="1163"/>
        <v/>
      </c>
      <c r="M4408" s="9" t="str">
        <f t="shared" ca="1" si="1164"/>
        <v/>
      </c>
      <c r="N4408" s="9" t="str">
        <f t="shared" ca="1" si="1165"/>
        <v/>
      </c>
      <c r="O4408" s="11">
        <f t="shared" ca="1" si="1158"/>
        <v>41513</v>
      </c>
      <c r="P4408" s="31">
        <f t="shared" ca="1" si="1171"/>
        <v>105</v>
      </c>
      <c r="Q4408" s="9">
        <f t="shared" ca="1" si="1166"/>
        <v>0</v>
      </c>
      <c r="R4408" s="34" t="str">
        <f t="shared" ca="1" si="1172"/>
        <v>BUY</v>
      </c>
    </row>
    <row r="4409" spans="1:18" x14ac:dyDescent="0.3">
      <c r="A4409" s="9">
        <v>4406</v>
      </c>
      <c r="B4409" s="11">
        <f t="shared" ca="1" si="1156"/>
        <v>41514</v>
      </c>
      <c r="C4409" s="17">
        <f t="shared" ca="1" si="1157"/>
        <v>5285</v>
      </c>
      <c r="D4409" s="42">
        <f t="shared" ca="1" si="1167"/>
        <v>-2.4499999999998181</v>
      </c>
      <c r="E4409" s="15">
        <f t="shared" ca="1" si="1159"/>
        <v>0</v>
      </c>
      <c r="F4409" s="15">
        <f t="shared" ca="1" si="1160"/>
        <v>-2.4499999999998181</v>
      </c>
      <c r="G4409" s="17">
        <f t="shared" ca="1" si="1168"/>
        <v>28.367857142857115</v>
      </c>
      <c r="H4409" s="17">
        <f t="shared" ca="1" si="1169"/>
        <v>46.742857142857119</v>
      </c>
      <c r="I4409" s="17">
        <f t="shared" ca="1" si="1170"/>
        <v>0.60689180929095332</v>
      </c>
      <c r="J4409" s="23">
        <f t="shared" ca="1" si="1161"/>
        <v>37.768056678236881</v>
      </c>
      <c r="K4409" s="19" t="str">
        <f t="shared" ca="1" si="1162"/>
        <v/>
      </c>
      <c r="L4409" s="19" t="str">
        <f t="shared" ca="1" si="1163"/>
        <v/>
      </c>
      <c r="M4409" s="9" t="str">
        <f t="shared" ca="1" si="1164"/>
        <v/>
      </c>
      <c r="N4409" s="9" t="str">
        <f t="shared" ca="1" si="1165"/>
        <v/>
      </c>
      <c r="O4409" s="11">
        <f t="shared" ca="1" si="1158"/>
        <v>41514</v>
      </c>
      <c r="P4409" s="31">
        <f t="shared" ca="1" si="1171"/>
        <v>105</v>
      </c>
      <c r="Q4409" s="9">
        <f t="shared" ca="1" si="1166"/>
        <v>0</v>
      </c>
      <c r="R4409" s="34" t="str">
        <f t="shared" ca="1" si="1172"/>
        <v>BUY</v>
      </c>
    </row>
    <row r="4410" spans="1:18" x14ac:dyDescent="0.3">
      <c r="A4410" s="9">
        <v>4407</v>
      </c>
      <c r="B4410" s="11">
        <f t="shared" ca="1" si="1156"/>
        <v>41515</v>
      </c>
      <c r="C4410" s="17">
        <f t="shared" ca="1" si="1157"/>
        <v>5409.05</v>
      </c>
      <c r="D4410" s="42">
        <f t="shared" ca="1" si="1167"/>
        <v>124.05000000000018</v>
      </c>
      <c r="E4410" s="15">
        <f t="shared" ca="1" si="1159"/>
        <v>124.05000000000018</v>
      </c>
      <c r="F4410" s="15">
        <f t="shared" ca="1" si="1160"/>
        <v>0</v>
      </c>
      <c r="G4410" s="17">
        <f t="shared" ca="1" si="1168"/>
        <v>37.228571428571414</v>
      </c>
      <c r="H4410" s="17">
        <f t="shared" ca="1" si="1169"/>
        <v>45.089285714285715</v>
      </c>
      <c r="I4410" s="17">
        <f t="shared" ca="1" si="1170"/>
        <v>0.82566336633663329</v>
      </c>
      <c r="J4410" s="23">
        <f t="shared" ca="1" si="1161"/>
        <v>45.225389387825928</v>
      </c>
      <c r="K4410" s="19" t="str">
        <f t="shared" ca="1" si="1162"/>
        <v/>
      </c>
      <c r="L4410" s="19" t="str">
        <f t="shared" ca="1" si="1163"/>
        <v/>
      </c>
      <c r="M4410" s="9" t="str">
        <f t="shared" ca="1" si="1164"/>
        <v/>
      </c>
      <c r="N4410" s="9" t="str">
        <f t="shared" ca="1" si="1165"/>
        <v/>
      </c>
      <c r="O4410" s="11">
        <f t="shared" ca="1" si="1158"/>
        <v>41515</v>
      </c>
      <c r="P4410" s="31">
        <f t="shared" ca="1" si="1171"/>
        <v>105</v>
      </c>
      <c r="Q4410" s="9">
        <f t="shared" ca="1" si="1166"/>
        <v>0</v>
      </c>
      <c r="R4410" s="34" t="str">
        <f t="shared" ca="1" si="1172"/>
        <v>BUY</v>
      </c>
    </row>
    <row r="4411" spans="1:18" x14ac:dyDescent="0.3">
      <c r="A4411" s="9">
        <v>4408</v>
      </c>
      <c r="B4411" s="11">
        <f t="shared" ca="1" si="1156"/>
        <v>41516</v>
      </c>
      <c r="C4411" s="17">
        <f t="shared" ca="1" si="1157"/>
        <v>5471.8</v>
      </c>
      <c r="D4411" s="42">
        <f t="shared" ca="1" si="1167"/>
        <v>62.75</v>
      </c>
      <c r="E4411" s="15">
        <f t="shared" ca="1" si="1159"/>
        <v>62.75</v>
      </c>
      <c r="F4411" s="15">
        <f t="shared" ca="1" si="1160"/>
        <v>0</v>
      </c>
      <c r="G4411" s="17">
        <f t="shared" ca="1" si="1168"/>
        <v>38.385714285714322</v>
      </c>
      <c r="H4411" s="17">
        <f t="shared" ca="1" si="1169"/>
        <v>45.089285714285715</v>
      </c>
      <c r="I4411" s="17">
        <f t="shared" ca="1" si="1170"/>
        <v>0.85132673267326808</v>
      </c>
      <c r="J4411" s="23">
        <f t="shared" ca="1" si="1161"/>
        <v>45.984683181448702</v>
      </c>
      <c r="K4411" s="19" t="str">
        <f t="shared" ca="1" si="1162"/>
        <v/>
      </c>
      <c r="L4411" s="19" t="str">
        <f t="shared" ca="1" si="1163"/>
        <v/>
      </c>
      <c r="M4411" s="9" t="str">
        <f t="shared" ca="1" si="1164"/>
        <v/>
      </c>
      <c r="N4411" s="9" t="str">
        <f t="shared" ca="1" si="1165"/>
        <v/>
      </c>
      <c r="O4411" s="11">
        <f t="shared" ca="1" si="1158"/>
        <v>41516</v>
      </c>
      <c r="P4411" s="31">
        <f t="shared" ca="1" si="1171"/>
        <v>105</v>
      </c>
      <c r="Q4411" s="9">
        <f t="shared" ca="1" si="1166"/>
        <v>0</v>
      </c>
      <c r="R4411" s="34" t="str">
        <f t="shared" ca="1" si="1172"/>
        <v>BUY</v>
      </c>
    </row>
    <row r="4412" spans="1:18" x14ac:dyDescent="0.3">
      <c r="A4412" s="9">
        <v>4409</v>
      </c>
      <c r="B4412" s="11">
        <f t="shared" ca="1" si="1156"/>
        <v>41519</v>
      </c>
      <c r="C4412" s="17">
        <f t="shared" ca="1" si="1157"/>
        <v>5550.75</v>
      </c>
      <c r="D4412" s="42">
        <f t="shared" ca="1" si="1167"/>
        <v>78.949999999999818</v>
      </c>
      <c r="E4412" s="15">
        <f t="shared" ca="1" si="1159"/>
        <v>78.949999999999818</v>
      </c>
      <c r="F4412" s="15">
        <f t="shared" ca="1" si="1160"/>
        <v>0</v>
      </c>
      <c r="G4412" s="17">
        <f t="shared" ca="1" si="1168"/>
        <v>40.685714285714312</v>
      </c>
      <c r="H4412" s="17">
        <f t="shared" ca="1" si="1169"/>
        <v>45.089285714285715</v>
      </c>
      <c r="I4412" s="17">
        <f t="shared" ca="1" si="1170"/>
        <v>0.90233663366336692</v>
      </c>
      <c r="J4412" s="23">
        <f t="shared" ca="1" si="1161"/>
        <v>47.433068243327661</v>
      </c>
      <c r="K4412" s="19" t="str">
        <f t="shared" ca="1" si="1162"/>
        <v/>
      </c>
      <c r="L4412" s="19" t="str">
        <f t="shared" ca="1" si="1163"/>
        <v/>
      </c>
      <c r="M4412" s="9" t="str">
        <f t="shared" ca="1" si="1164"/>
        <v/>
      </c>
      <c r="N4412" s="9" t="str">
        <f t="shared" ca="1" si="1165"/>
        <v/>
      </c>
      <c r="O4412" s="11">
        <f t="shared" ca="1" si="1158"/>
        <v>41519</v>
      </c>
      <c r="P4412" s="31">
        <f t="shared" ca="1" si="1171"/>
        <v>105</v>
      </c>
      <c r="Q4412" s="9">
        <f t="shared" ca="1" si="1166"/>
        <v>0</v>
      </c>
      <c r="R4412" s="34" t="str">
        <f t="shared" ca="1" si="1172"/>
        <v>BUY</v>
      </c>
    </row>
    <row r="4413" spans="1:18" x14ac:dyDescent="0.3">
      <c r="A4413" s="9">
        <v>4410</v>
      </c>
      <c r="B4413" s="11">
        <f t="shared" ca="1" si="1156"/>
        <v>41520</v>
      </c>
      <c r="C4413" s="17">
        <f t="shared" ca="1" si="1157"/>
        <v>5341.45</v>
      </c>
      <c r="D4413" s="42">
        <f t="shared" ca="1" si="1167"/>
        <v>-209.30000000000018</v>
      </c>
      <c r="E4413" s="15">
        <f t="shared" ca="1" si="1159"/>
        <v>0</v>
      </c>
      <c r="F4413" s="15">
        <f t="shared" ca="1" si="1160"/>
        <v>-209.30000000000018</v>
      </c>
      <c r="G4413" s="17">
        <f t="shared" ca="1" si="1168"/>
        <v>34.478571428571414</v>
      </c>
      <c r="H4413" s="17">
        <f t="shared" ca="1" si="1169"/>
        <v>60.039285714285725</v>
      </c>
      <c r="I4413" s="17">
        <f t="shared" ca="1" si="1170"/>
        <v>0.57426684908690706</v>
      </c>
      <c r="J4413" s="23">
        <f t="shared" ca="1" si="1161"/>
        <v>36.47836765539391</v>
      </c>
      <c r="K4413" s="19" t="str">
        <f t="shared" ca="1" si="1162"/>
        <v/>
      </c>
      <c r="L4413" s="19" t="str">
        <f t="shared" ca="1" si="1163"/>
        <v/>
      </c>
      <c r="M4413" s="9" t="str">
        <f t="shared" ca="1" si="1164"/>
        <v/>
      </c>
      <c r="N4413" s="9" t="str">
        <f t="shared" ca="1" si="1165"/>
        <v/>
      </c>
      <c r="O4413" s="11">
        <f t="shared" ca="1" si="1158"/>
        <v>41520</v>
      </c>
      <c r="P4413" s="31">
        <f t="shared" ca="1" si="1171"/>
        <v>105</v>
      </c>
      <c r="Q4413" s="9">
        <f t="shared" ca="1" si="1166"/>
        <v>0</v>
      </c>
      <c r="R4413" s="34" t="str">
        <f t="shared" ca="1" si="1172"/>
        <v>BUY</v>
      </c>
    </row>
    <row r="4414" spans="1:18" x14ac:dyDescent="0.3">
      <c r="A4414" s="9">
        <v>4411</v>
      </c>
      <c r="B4414" s="11">
        <f t="shared" ca="1" si="1156"/>
        <v>41521</v>
      </c>
      <c r="C4414" s="17">
        <f t="shared" ca="1" si="1157"/>
        <v>5448.1</v>
      </c>
      <c r="D4414" s="42">
        <f t="shared" ca="1" si="1167"/>
        <v>106.65000000000055</v>
      </c>
      <c r="E4414" s="15">
        <f t="shared" ca="1" si="1159"/>
        <v>106.65000000000055</v>
      </c>
      <c r="F4414" s="15">
        <f t="shared" ca="1" si="1160"/>
        <v>0</v>
      </c>
      <c r="G4414" s="17">
        <f t="shared" ca="1" si="1168"/>
        <v>39.025000000000027</v>
      </c>
      <c r="H4414" s="17">
        <f t="shared" ca="1" si="1169"/>
        <v>60.039285714285725</v>
      </c>
      <c r="I4414" s="17">
        <f t="shared" ca="1" si="1170"/>
        <v>0.64999107727083494</v>
      </c>
      <c r="J4414" s="23">
        <f t="shared" ca="1" si="1161"/>
        <v>39.393611651885514</v>
      </c>
      <c r="K4414" s="19" t="str">
        <f t="shared" ca="1" si="1162"/>
        <v/>
      </c>
      <c r="L4414" s="19" t="str">
        <f t="shared" ca="1" si="1163"/>
        <v/>
      </c>
      <c r="M4414" s="9" t="str">
        <f t="shared" ca="1" si="1164"/>
        <v/>
      </c>
      <c r="N4414" s="9" t="str">
        <f t="shared" ca="1" si="1165"/>
        <v/>
      </c>
      <c r="O4414" s="11">
        <f t="shared" ca="1" si="1158"/>
        <v>41521</v>
      </c>
      <c r="P4414" s="31">
        <f t="shared" ca="1" si="1171"/>
        <v>105</v>
      </c>
      <c r="Q4414" s="9">
        <f t="shared" ca="1" si="1166"/>
        <v>0</v>
      </c>
      <c r="R4414" s="34" t="str">
        <f t="shared" ca="1" si="1172"/>
        <v>BUY</v>
      </c>
    </row>
    <row r="4415" spans="1:18" x14ac:dyDescent="0.3">
      <c r="A4415" s="9">
        <v>4412</v>
      </c>
      <c r="B4415" s="11">
        <f t="shared" ca="1" si="1156"/>
        <v>41522</v>
      </c>
      <c r="C4415" s="17">
        <f t="shared" ca="1" si="1157"/>
        <v>5592.95</v>
      </c>
      <c r="D4415" s="42">
        <f t="shared" ca="1" si="1167"/>
        <v>144.84999999999945</v>
      </c>
      <c r="E4415" s="15">
        <f t="shared" ca="1" si="1159"/>
        <v>144.84999999999945</v>
      </c>
      <c r="F4415" s="15">
        <f t="shared" ca="1" si="1160"/>
        <v>0</v>
      </c>
      <c r="G4415" s="17">
        <f t="shared" ca="1" si="1168"/>
        <v>49.371428571428559</v>
      </c>
      <c r="H4415" s="17">
        <f t="shared" ca="1" si="1169"/>
        <v>43.292857142857166</v>
      </c>
      <c r="I4415" s="17">
        <f t="shared" ca="1" si="1170"/>
        <v>1.1404058736182139</v>
      </c>
      <c r="J4415" s="23">
        <f t="shared" ca="1" si="1161"/>
        <v>53.279889000231222</v>
      </c>
      <c r="K4415" s="19" t="str">
        <f t="shared" ca="1" si="1162"/>
        <v/>
      </c>
      <c r="L4415" s="19" t="str">
        <f t="shared" ca="1" si="1163"/>
        <v/>
      </c>
      <c r="M4415" s="9" t="str">
        <f t="shared" ca="1" si="1164"/>
        <v/>
      </c>
      <c r="N4415" s="9" t="str">
        <f t="shared" ca="1" si="1165"/>
        <v/>
      </c>
      <c r="O4415" s="11">
        <f t="shared" ca="1" si="1158"/>
        <v>41522</v>
      </c>
      <c r="P4415" s="31">
        <f t="shared" ca="1" si="1171"/>
        <v>105</v>
      </c>
      <c r="Q4415" s="9">
        <f t="shared" ca="1" si="1166"/>
        <v>0</v>
      </c>
      <c r="R4415" s="34" t="str">
        <f t="shared" ca="1" si="1172"/>
        <v>BUY</v>
      </c>
    </row>
    <row r="4416" spans="1:18" x14ac:dyDescent="0.3">
      <c r="A4416" s="9">
        <v>4413</v>
      </c>
      <c r="B4416" s="11">
        <f t="shared" ca="1" si="1156"/>
        <v>41523</v>
      </c>
      <c r="C4416" s="17">
        <f t="shared" ca="1" si="1157"/>
        <v>5680.4</v>
      </c>
      <c r="D4416" s="42">
        <f t="shared" ca="1" si="1167"/>
        <v>87.449999999999818</v>
      </c>
      <c r="E4416" s="15">
        <f t="shared" ca="1" si="1159"/>
        <v>87.449999999999818</v>
      </c>
      <c r="F4416" s="15">
        <f t="shared" ca="1" si="1160"/>
        <v>0</v>
      </c>
      <c r="G4416" s="17">
        <f t="shared" ca="1" si="1168"/>
        <v>55.617857142857119</v>
      </c>
      <c r="H4416" s="17">
        <f t="shared" ca="1" si="1169"/>
        <v>36.642857142857146</v>
      </c>
      <c r="I4416" s="17">
        <f t="shared" ca="1" si="1170"/>
        <v>1.5178362573099407</v>
      </c>
      <c r="J4416" s="23">
        <f t="shared" ca="1" si="1161"/>
        <v>60.283358494948303</v>
      </c>
      <c r="K4416" s="19" t="str">
        <f t="shared" ca="1" si="1162"/>
        <v/>
      </c>
      <c r="L4416" s="19" t="str">
        <f t="shared" ca="1" si="1163"/>
        <v/>
      </c>
      <c r="M4416" s="9" t="str">
        <f t="shared" ca="1" si="1164"/>
        <v/>
      </c>
      <c r="N4416" s="9" t="str">
        <f t="shared" ca="1" si="1165"/>
        <v/>
      </c>
      <c r="O4416" s="11">
        <f t="shared" ca="1" si="1158"/>
        <v>41523</v>
      </c>
      <c r="P4416" s="31">
        <f t="shared" ca="1" si="1171"/>
        <v>105</v>
      </c>
      <c r="Q4416" s="9">
        <f t="shared" ca="1" si="1166"/>
        <v>0</v>
      </c>
      <c r="R4416" s="34" t="str">
        <f t="shared" ca="1" si="1172"/>
        <v>BUY</v>
      </c>
    </row>
    <row r="4417" spans="1:18" x14ac:dyDescent="0.3">
      <c r="A4417" s="9">
        <v>4414</v>
      </c>
      <c r="B4417" s="11">
        <f t="shared" ca="1" si="1156"/>
        <v>41527</v>
      </c>
      <c r="C4417" s="17">
        <f t="shared" ca="1" si="1157"/>
        <v>5896.75</v>
      </c>
      <c r="D4417" s="42">
        <f t="shared" ca="1" si="1167"/>
        <v>216.35000000000036</v>
      </c>
      <c r="E4417" s="15">
        <f t="shared" ca="1" si="1159"/>
        <v>216.35000000000036</v>
      </c>
      <c r="F4417" s="15">
        <f t="shared" ca="1" si="1160"/>
        <v>0</v>
      </c>
      <c r="G4417" s="17">
        <f t="shared" ca="1" si="1168"/>
        <v>71.071428571428569</v>
      </c>
      <c r="H4417" s="17">
        <f t="shared" ca="1" si="1169"/>
        <v>35.692857142857129</v>
      </c>
      <c r="I4417" s="17">
        <f t="shared" ca="1" si="1170"/>
        <v>1.9911947168300987</v>
      </c>
      <c r="J4417" s="23">
        <f t="shared" ca="1" si="1161"/>
        <v>66.56854218237774</v>
      </c>
      <c r="K4417" s="19" t="str">
        <f t="shared" ca="1" si="1162"/>
        <v/>
      </c>
      <c r="L4417" s="19" t="str">
        <f t="shared" ca="1" si="1163"/>
        <v/>
      </c>
      <c r="M4417" s="9" t="str">
        <f t="shared" ca="1" si="1164"/>
        <v/>
      </c>
      <c r="N4417" s="9" t="str">
        <f t="shared" ca="1" si="1165"/>
        <v/>
      </c>
      <c r="O4417" s="11">
        <f t="shared" ca="1" si="1158"/>
        <v>41527</v>
      </c>
      <c r="P4417" s="31">
        <f t="shared" ca="1" si="1171"/>
        <v>105</v>
      </c>
      <c r="Q4417" s="9">
        <f t="shared" ca="1" si="1166"/>
        <v>0</v>
      </c>
      <c r="R4417" s="34" t="str">
        <f t="shared" ca="1" si="1172"/>
        <v>BUY</v>
      </c>
    </row>
    <row r="4418" spans="1:18" x14ac:dyDescent="0.3">
      <c r="A4418" s="9">
        <v>4415</v>
      </c>
      <c r="B4418" s="11">
        <f t="shared" ca="1" si="1156"/>
        <v>41528</v>
      </c>
      <c r="C4418" s="17">
        <f t="shared" ca="1" si="1157"/>
        <v>5913.15</v>
      </c>
      <c r="D4418" s="42">
        <f t="shared" ca="1" si="1167"/>
        <v>16.399999999999636</v>
      </c>
      <c r="E4418" s="15">
        <f t="shared" ca="1" si="1159"/>
        <v>16.399999999999636</v>
      </c>
      <c r="F4418" s="15">
        <f t="shared" ca="1" si="1160"/>
        <v>0</v>
      </c>
      <c r="G4418" s="17">
        <f t="shared" ca="1" si="1168"/>
        <v>72.242857142857119</v>
      </c>
      <c r="H4418" s="17">
        <f t="shared" ca="1" si="1169"/>
        <v>28.628571428571441</v>
      </c>
      <c r="I4418" s="17">
        <f t="shared" ca="1" si="1170"/>
        <v>2.5234530938123734</v>
      </c>
      <c r="J4418" s="23">
        <f t="shared" ca="1" si="1161"/>
        <v>71.618750885143726</v>
      </c>
      <c r="K4418" s="19" t="str">
        <f t="shared" ca="1" si="1162"/>
        <v>SELL</v>
      </c>
      <c r="L4418" s="19">
        <f t="shared" ca="1" si="1163"/>
        <v>106</v>
      </c>
      <c r="M4418" s="9" t="str">
        <f t="shared" ca="1" si="1164"/>
        <v>SELL</v>
      </c>
      <c r="N4418" s="9">
        <f t="shared" ca="1" si="1165"/>
        <v>5913.15</v>
      </c>
      <c r="O4418" s="11">
        <f t="shared" ca="1" si="1158"/>
        <v>41528</v>
      </c>
      <c r="P4418" s="31">
        <f t="shared" ca="1" si="1171"/>
        <v>106</v>
      </c>
      <c r="Q4418" s="9">
        <f t="shared" ca="1" si="1166"/>
        <v>1</v>
      </c>
      <c r="R4418" s="34" t="str">
        <f t="shared" ca="1" si="1172"/>
        <v>SELL</v>
      </c>
    </row>
    <row r="4419" spans="1:18" x14ac:dyDescent="0.3">
      <c r="A4419" s="9">
        <v>4416</v>
      </c>
      <c r="B4419" s="11">
        <f t="shared" ca="1" si="1156"/>
        <v>41529</v>
      </c>
      <c r="C4419" s="17">
        <f t="shared" ca="1" si="1157"/>
        <v>5850.7</v>
      </c>
      <c r="D4419" s="42">
        <f t="shared" ca="1" si="1167"/>
        <v>-62.449999999999818</v>
      </c>
      <c r="E4419" s="15">
        <f t="shared" ca="1" si="1159"/>
        <v>0</v>
      </c>
      <c r="F4419" s="15">
        <f t="shared" ca="1" si="1160"/>
        <v>-62.449999999999818</v>
      </c>
      <c r="G4419" s="17">
        <f t="shared" ca="1" si="1168"/>
        <v>64.678571428571431</v>
      </c>
      <c r="H4419" s="17">
        <f t="shared" ca="1" si="1169"/>
        <v>33.089285714285715</v>
      </c>
      <c r="I4419" s="17">
        <f t="shared" ca="1" si="1170"/>
        <v>1.95466810577442</v>
      </c>
      <c r="J4419" s="23">
        <f t="shared" ca="1" si="1161"/>
        <v>66.155251141552512</v>
      </c>
      <c r="K4419" s="19" t="str">
        <f t="shared" ca="1" si="1162"/>
        <v/>
      </c>
      <c r="L4419" s="19" t="str">
        <f t="shared" ca="1" si="1163"/>
        <v/>
      </c>
      <c r="M4419" s="9" t="str">
        <f t="shared" ca="1" si="1164"/>
        <v/>
      </c>
      <c r="N4419" s="9" t="str">
        <f t="shared" ca="1" si="1165"/>
        <v/>
      </c>
      <c r="O4419" s="11">
        <f t="shared" ca="1" si="1158"/>
        <v>41529</v>
      </c>
      <c r="P4419" s="31">
        <f t="shared" ca="1" si="1171"/>
        <v>106</v>
      </c>
      <c r="Q4419" s="9">
        <f t="shared" ca="1" si="1166"/>
        <v>0</v>
      </c>
      <c r="R4419" s="34" t="str">
        <f t="shared" ca="1" si="1172"/>
        <v>SELL</v>
      </c>
    </row>
    <row r="4420" spans="1:18" x14ac:dyDescent="0.3">
      <c r="A4420" s="9">
        <v>4417</v>
      </c>
      <c r="B4420" s="11">
        <f t="shared" ref="B4420:B4483" ca="1" si="1173">VLOOKUP(A4420,INDIRECT($V$1&amp;"$A$2:$C$100000"),2,FALSE)</f>
        <v>41530</v>
      </c>
      <c r="C4420" s="17">
        <f t="shared" ref="C4420:C4483" ca="1" si="1174">VLOOKUP(A4420,INDIRECT($V$1&amp;"$A$2:$C$100000"),3,FALSE)</f>
        <v>5850.6</v>
      </c>
      <c r="D4420" s="42">
        <f t="shared" ca="1" si="1167"/>
        <v>-9.9999999999454303E-2</v>
      </c>
      <c r="E4420" s="15">
        <f t="shared" ca="1" si="1159"/>
        <v>0</v>
      </c>
      <c r="F4420" s="15">
        <f t="shared" ca="1" si="1160"/>
        <v>-9.9999999999454303E-2</v>
      </c>
      <c r="G4420" s="17">
        <f t="shared" ca="1" si="1168"/>
        <v>60.157142857142844</v>
      </c>
      <c r="H4420" s="17">
        <f t="shared" ca="1" si="1169"/>
        <v>33.096428571428532</v>
      </c>
      <c r="I4420" s="17">
        <f t="shared" ca="1" si="1170"/>
        <v>1.8176324592640569</v>
      </c>
      <c r="J4420" s="23">
        <f t="shared" ca="1" si="1161"/>
        <v>64.509210677492263</v>
      </c>
      <c r="K4420" s="19" t="str">
        <f t="shared" ca="1" si="1162"/>
        <v/>
      </c>
      <c r="L4420" s="19" t="str">
        <f t="shared" ca="1" si="1163"/>
        <v/>
      </c>
      <c r="M4420" s="9" t="str">
        <f t="shared" ca="1" si="1164"/>
        <v/>
      </c>
      <c r="N4420" s="9" t="str">
        <f t="shared" ca="1" si="1165"/>
        <v/>
      </c>
      <c r="O4420" s="11">
        <f t="shared" ref="O4420:O4483" ca="1" si="1175">VLOOKUP(A4420,INDIRECT($V$1&amp;"$A$2:$C$100000"),2,FALSE)</f>
        <v>41530</v>
      </c>
      <c r="P4420" s="31">
        <f t="shared" ca="1" si="1171"/>
        <v>106</v>
      </c>
      <c r="Q4420" s="9">
        <f t="shared" ca="1" si="1166"/>
        <v>0</v>
      </c>
      <c r="R4420" s="34" t="str">
        <f t="shared" ca="1" si="1172"/>
        <v>SELL</v>
      </c>
    </row>
    <row r="4421" spans="1:18" x14ac:dyDescent="0.3">
      <c r="A4421" s="9">
        <v>4418</v>
      </c>
      <c r="B4421" s="11">
        <f t="shared" ca="1" si="1173"/>
        <v>41533</v>
      </c>
      <c r="C4421" s="17">
        <f t="shared" ca="1" si="1174"/>
        <v>5840.55</v>
      </c>
      <c r="D4421" s="42">
        <f t="shared" ca="1" si="1167"/>
        <v>-10.050000000000182</v>
      </c>
      <c r="E4421" s="15">
        <f t="shared" ref="E4421:E4484" ca="1" si="1176">IF(D4421&gt;$V$5,D4421,0)</f>
        <v>0</v>
      </c>
      <c r="F4421" s="15">
        <f t="shared" ref="F4421:F4484" ca="1" si="1177">IF(D4421&lt;$V$5,D4421,0)</f>
        <v>-10.050000000000182</v>
      </c>
      <c r="G4421" s="17">
        <f t="shared" ca="1" si="1168"/>
        <v>59.817857142857129</v>
      </c>
      <c r="H4421" s="17">
        <f t="shared" ca="1" si="1169"/>
        <v>33.814285714285688</v>
      </c>
      <c r="I4421" s="17">
        <f t="shared" ca="1" si="1170"/>
        <v>1.7690114068441074</v>
      </c>
      <c r="J4421" s="23">
        <f t="shared" ref="J4421:J4484" ca="1" si="1178">IF((A4421-1)&gt;=$G$1,IF(I4421=$V$5,$V$5,($V$6-($V$6/(1+I4421)))),"")</f>
        <v>63.886028149673891</v>
      </c>
      <c r="K4421" s="19" t="str">
        <f t="shared" ref="K4421:K4484" ca="1" si="1179">IF((A4421-1)&gt;=$G$1,IF(J4421&gt;$D$1,$V$8,IF(J4421&lt;$C$1,$V$7,"")),"")</f>
        <v/>
      </c>
      <c r="L4421" s="19" t="str">
        <f t="shared" ref="L4421:L4484" ca="1" si="1180">IF(M4421&lt;&gt;"",P4421,"")</f>
        <v/>
      </c>
      <c r="M4421" s="9" t="str">
        <f t="shared" ref="M4421:M4484" ca="1" si="1181">IF(R4421&lt;&gt;R4420,R4421,"")</f>
        <v/>
      </c>
      <c r="N4421" s="9" t="str">
        <f t="shared" ref="N4421:N4484" ca="1" si="1182">IF(OR(M4421=$V$7,M4421=$V$8),C4421,"")</f>
        <v/>
      </c>
      <c r="O4421" s="11">
        <f t="shared" ca="1" si="1175"/>
        <v>41533</v>
      </c>
      <c r="P4421" s="31">
        <f t="shared" ca="1" si="1171"/>
        <v>106</v>
      </c>
      <c r="Q4421" s="9">
        <f t="shared" ref="Q4421:Q4484" ca="1" si="1183">IF(M4421&lt;&gt;"",1,0)</f>
        <v>0</v>
      </c>
      <c r="R4421" s="34" t="str">
        <f t="shared" ca="1" si="1172"/>
        <v>SELL</v>
      </c>
    </row>
    <row r="4422" spans="1:18" x14ac:dyDescent="0.3">
      <c r="A4422" s="9">
        <v>4419</v>
      </c>
      <c r="B4422" s="11">
        <f t="shared" ca="1" si="1173"/>
        <v>41534</v>
      </c>
      <c r="C4422" s="17">
        <f t="shared" ca="1" si="1174"/>
        <v>5850.2</v>
      </c>
      <c r="D4422" s="42">
        <f t="shared" ref="D4422:D4485" ca="1" si="1184">C4422-C4421</f>
        <v>9.6499999999996362</v>
      </c>
      <c r="E4422" s="15">
        <f t="shared" ca="1" si="1176"/>
        <v>9.6499999999996362</v>
      </c>
      <c r="F4422" s="15">
        <f t="shared" ca="1" si="1177"/>
        <v>0</v>
      </c>
      <c r="G4422" s="17">
        <f t="shared" ref="G4422:G4485" ca="1" si="1185">IF((A4422-1)&gt;=$G$1,AVERAGE(OFFSET(E4422,0,0,-$G$1,1)),"")</f>
        <v>60.507142857142817</v>
      </c>
      <c r="H4422" s="17">
        <f t="shared" ref="H4422:H4485" ca="1" si="1186">IF((A4422-1)&gt;=$G$1,ABS(AVERAGE(OFFSET(F4422,0,0,-$G$1,1))),"")</f>
        <v>20.310714285714248</v>
      </c>
      <c r="I4422" s="17">
        <f t="shared" ref="I4422:I4485" ca="1" si="1187">IF((A4422-1)&gt;=$G$1,G4422/H4422,"")</f>
        <v>2.97907508352383</v>
      </c>
      <c r="J4422" s="23">
        <f t="shared" ca="1" si="1178"/>
        <v>74.868531530337208</v>
      </c>
      <c r="K4422" s="19" t="str">
        <f t="shared" ca="1" si="1179"/>
        <v>SELL</v>
      </c>
      <c r="L4422" s="19" t="str">
        <f t="shared" ca="1" si="1180"/>
        <v/>
      </c>
      <c r="M4422" s="9" t="str">
        <f t="shared" ca="1" si="1181"/>
        <v/>
      </c>
      <c r="N4422" s="9" t="str">
        <f t="shared" ca="1" si="1182"/>
        <v/>
      </c>
      <c r="O4422" s="11">
        <f t="shared" ca="1" si="1175"/>
        <v>41534</v>
      </c>
      <c r="P4422" s="31">
        <f t="shared" ref="P4422:P4485" ca="1" si="1188">P4421+Q4422</f>
        <v>106</v>
      </c>
      <c r="Q4422" s="9">
        <f t="shared" ca="1" si="1183"/>
        <v>0</v>
      </c>
      <c r="R4422" s="34" t="str">
        <f t="shared" ref="R4422:R4485" ca="1" si="1189">IF(K4422=R4421,R4421,IF(K4422="",R4421,IF(K4422&lt;&gt;R4421,K4422)))</f>
        <v>SELL</v>
      </c>
    </row>
    <row r="4423" spans="1:18" x14ac:dyDescent="0.3">
      <c r="A4423" s="9">
        <v>4420</v>
      </c>
      <c r="B4423" s="11">
        <f t="shared" ca="1" si="1173"/>
        <v>41535</v>
      </c>
      <c r="C4423" s="17">
        <f t="shared" ca="1" si="1174"/>
        <v>5899.45</v>
      </c>
      <c r="D4423" s="42">
        <f t="shared" ca="1" si="1184"/>
        <v>49.25</v>
      </c>
      <c r="E4423" s="15">
        <f t="shared" ca="1" si="1176"/>
        <v>49.25</v>
      </c>
      <c r="F4423" s="15">
        <f t="shared" ca="1" si="1177"/>
        <v>0</v>
      </c>
      <c r="G4423" s="17">
        <f t="shared" ca="1" si="1185"/>
        <v>64.024999999999963</v>
      </c>
      <c r="H4423" s="17">
        <f t="shared" ca="1" si="1186"/>
        <v>20.135714285714261</v>
      </c>
      <c r="I4423" s="17">
        <f t="shared" ca="1" si="1187"/>
        <v>3.1796736431358656</v>
      </c>
      <c r="J4423" s="23">
        <f t="shared" ca="1" si="1178"/>
        <v>76.074687035858275</v>
      </c>
      <c r="K4423" s="19" t="str">
        <f t="shared" ca="1" si="1179"/>
        <v>SELL</v>
      </c>
      <c r="L4423" s="19" t="str">
        <f t="shared" ca="1" si="1180"/>
        <v/>
      </c>
      <c r="M4423" s="9" t="str">
        <f t="shared" ca="1" si="1181"/>
        <v/>
      </c>
      <c r="N4423" s="9" t="str">
        <f t="shared" ca="1" si="1182"/>
        <v/>
      </c>
      <c r="O4423" s="11">
        <f t="shared" ca="1" si="1175"/>
        <v>41535</v>
      </c>
      <c r="P4423" s="31">
        <f t="shared" ca="1" si="1188"/>
        <v>106</v>
      </c>
      <c r="Q4423" s="9">
        <f t="shared" ca="1" si="1183"/>
        <v>0</v>
      </c>
      <c r="R4423" s="34" t="str">
        <f t="shared" ca="1" si="1189"/>
        <v>SELL</v>
      </c>
    </row>
    <row r="4424" spans="1:18" x14ac:dyDescent="0.3">
      <c r="A4424" s="9">
        <v>4421</v>
      </c>
      <c r="B4424" s="11">
        <f t="shared" ca="1" si="1173"/>
        <v>41536</v>
      </c>
      <c r="C4424" s="17">
        <f t="shared" ca="1" si="1174"/>
        <v>6115.55</v>
      </c>
      <c r="D4424" s="42">
        <f t="shared" ca="1" si="1184"/>
        <v>216.10000000000036</v>
      </c>
      <c r="E4424" s="15">
        <f t="shared" ca="1" si="1176"/>
        <v>216.10000000000036</v>
      </c>
      <c r="F4424" s="15">
        <f t="shared" ca="1" si="1177"/>
        <v>0</v>
      </c>
      <c r="G4424" s="17">
        <f t="shared" ca="1" si="1185"/>
        <v>70.59999999999998</v>
      </c>
      <c r="H4424" s="17">
        <f t="shared" ca="1" si="1186"/>
        <v>20.135714285714261</v>
      </c>
      <c r="I4424" s="17">
        <f t="shared" ca="1" si="1187"/>
        <v>3.506207875133029</v>
      </c>
      <c r="J4424" s="23">
        <f t="shared" ca="1" si="1178"/>
        <v>77.808391718491706</v>
      </c>
      <c r="K4424" s="19" t="str">
        <f t="shared" ca="1" si="1179"/>
        <v>SELL</v>
      </c>
      <c r="L4424" s="19" t="str">
        <f t="shared" ca="1" si="1180"/>
        <v/>
      </c>
      <c r="M4424" s="9" t="str">
        <f t="shared" ca="1" si="1181"/>
        <v/>
      </c>
      <c r="N4424" s="9" t="str">
        <f t="shared" ca="1" si="1182"/>
        <v/>
      </c>
      <c r="O4424" s="11">
        <f t="shared" ca="1" si="1175"/>
        <v>41536</v>
      </c>
      <c r="P4424" s="31">
        <f t="shared" ca="1" si="1188"/>
        <v>106</v>
      </c>
      <c r="Q4424" s="9">
        <f t="shared" ca="1" si="1183"/>
        <v>0</v>
      </c>
      <c r="R4424" s="34" t="str">
        <f t="shared" ca="1" si="1189"/>
        <v>SELL</v>
      </c>
    </row>
    <row r="4425" spans="1:18" x14ac:dyDescent="0.3">
      <c r="A4425" s="9">
        <v>4422</v>
      </c>
      <c r="B4425" s="11">
        <f t="shared" ca="1" si="1173"/>
        <v>41537</v>
      </c>
      <c r="C4425" s="17">
        <f t="shared" ca="1" si="1174"/>
        <v>6012.1</v>
      </c>
      <c r="D4425" s="42">
        <f t="shared" ca="1" si="1184"/>
        <v>-103.44999999999982</v>
      </c>
      <c r="E4425" s="15">
        <f t="shared" ca="1" si="1176"/>
        <v>0</v>
      </c>
      <c r="F4425" s="15">
        <f t="shared" ca="1" si="1177"/>
        <v>-103.44999999999982</v>
      </c>
      <c r="G4425" s="17">
        <f t="shared" ca="1" si="1185"/>
        <v>66.117857142857119</v>
      </c>
      <c r="H4425" s="17">
        <f t="shared" ca="1" si="1186"/>
        <v>27.524999999999959</v>
      </c>
      <c r="I4425" s="17">
        <f t="shared" ca="1" si="1187"/>
        <v>2.402101985208255</v>
      </c>
      <c r="J4425" s="23">
        <f t="shared" ca="1" si="1178"/>
        <v>70.606407322654491</v>
      </c>
      <c r="K4425" s="19" t="str">
        <f t="shared" ca="1" si="1179"/>
        <v>SELL</v>
      </c>
      <c r="L4425" s="19" t="str">
        <f t="shared" ca="1" si="1180"/>
        <v/>
      </c>
      <c r="M4425" s="9" t="str">
        <f t="shared" ca="1" si="1181"/>
        <v/>
      </c>
      <c r="N4425" s="9" t="str">
        <f t="shared" ca="1" si="1182"/>
        <v/>
      </c>
      <c r="O4425" s="11">
        <f t="shared" ca="1" si="1175"/>
        <v>41537</v>
      </c>
      <c r="P4425" s="31">
        <f t="shared" ca="1" si="1188"/>
        <v>106</v>
      </c>
      <c r="Q4425" s="9">
        <f t="shared" ca="1" si="1183"/>
        <v>0</v>
      </c>
      <c r="R4425" s="34" t="str">
        <f t="shared" ca="1" si="1189"/>
        <v>SELL</v>
      </c>
    </row>
    <row r="4426" spans="1:18" x14ac:dyDescent="0.3">
      <c r="A4426" s="9">
        <v>4423</v>
      </c>
      <c r="B4426" s="11">
        <f t="shared" ca="1" si="1173"/>
        <v>41540</v>
      </c>
      <c r="C4426" s="17">
        <f t="shared" ca="1" si="1174"/>
        <v>5889.75</v>
      </c>
      <c r="D4426" s="42">
        <f t="shared" ca="1" si="1184"/>
        <v>-122.35000000000036</v>
      </c>
      <c r="E4426" s="15">
        <f t="shared" ca="1" si="1176"/>
        <v>0</v>
      </c>
      <c r="F4426" s="15">
        <f t="shared" ca="1" si="1177"/>
        <v>-122.35000000000036</v>
      </c>
      <c r="G4426" s="17">
        <f t="shared" ca="1" si="1185"/>
        <v>60.478571428571414</v>
      </c>
      <c r="H4426" s="17">
        <f t="shared" ca="1" si="1186"/>
        <v>36.264285714285698</v>
      </c>
      <c r="I4426" s="17">
        <f t="shared" ca="1" si="1187"/>
        <v>1.66771715580067</v>
      </c>
      <c r="J4426" s="23">
        <f t="shared" ca="1" si="1178"/>
        <v>62.514766686355586</v>
      </c>
      <c r="K4426" s="19" t="str">
        <f t="shared" ca="1" si="1179"/>
        <v/>
      </c>
      <c r="L4426" s="19" t="str">
        <f t="shared" ca="1" si="1180"/>
        <v/>
      </c>
      <c r="M4426" s="9" t="str">
        <f t="shared" ca="1" si="1181"/>
        <v/>
      </c>
      <c r="N4426" s="9" t="str">
        <f t="shared" ca="1" si="1182"/>
        <v/>
      </c>
      <c r="O4426" s="11">
        <f t="shared" ca="1" si="1175"/>
        <v>41540</v>
      </c>
      <c r="P4426" s="31">
        <f t="shared" ca="1" si="1188"/>
        <v>106</v>
      </c>
      <c r="Q4426" s="9">
        <f t="shared" ca="1" si="1183"/>
        <v>0</v>
      </c>
      <c r="R4426" s="34" t="str">
        <f t="shared" ca="1" si="1189"/>
        <v>SELL</v>
      </c>
    </row>
    <row r="4427" spans="1:18" x14ac:dyDescent="0.3">
      <c r="A4427" s="9">
        <v>4424</v>
      </c>
      <c r="B4427" s="11">
        <f t="shared" ca="1" si="1173"/>
        <v>41541</v>
      </c>
      <c r="C4427" s="17">
        <f t="shared" ca="1" si="1174"/>
        <v>5892.45</v>
      </c>
      <c r="D4427" s="42">
        <f t="shared" ca="1" si="1184"/>
        <v>2.6999999999998181</v>
      </c>
      <c r="E4427" s="15">
        <f t="shared" ca="1" si="1176"/>
        <v>2.6999999999998181</v>
      </c>
      <c r="F4427" s="15">
        <f t="shared" ca="1" si="1177"/>
        <v>0</v>
      </c>
      <c r="G4427" s="17">
        <f t="shared" ca="1" si="1185"/>
        <v>60.671428571428542</v>
      </c>
      <c r="H4427" s="17">
        <f t="shared" ca="1" si="1186"/>
        <v>21.314285714285688</v>
      </c>
      <c r="I4427" s="17">
        <f t="shared" ca="1" si="1187"/>
        <v>2.8465147453083133</v>
      </c>
      <c r="J4427" s="23">
        <f t="shared" ca="1" si="1178"/>
        <v>74.002439449381441</v>
      </c>
      <c r="K4427" s="19" t="str">
        <f t="shared" ca="1" si="1179"/>
        <v>SELL</v>
      </c>
      <c r="L4427" s="19" t="str">
        <f t="shared" ca="1" si="1180"/>
        <v/>
      </c>
      <c r="M4427" s="9" t="str">
        <f t="shared" ca="1" si="1181"/>
        <v/>
      </c>
      <c r="N4427" s="9" t="str">
        <f t="shared" ca="1" si="1182"/>
        <v/>
      </c>
      <c r="O4427" s="11">
        <f t="shared" ca="1" si="1175"/>
        <v>41541</v>
      </c>
      <c r="P4427" s="31">
        <f t="shared" ca="1" si="1188"/>
        <v>106</v>
      </c>
      <c r="Q4427" s="9">
        <f t="shared" ca="1" si="1183"/>
        <v>0</v>
      </c>
      <c r="R4427" s="34" t="str">
        <f t="shared" ca="1" si="1189"/>
        <v>SELL</v>
      </c>
    </row>
    <row r="4428" spans="1:18" x14ac:dyDescent="0.3">
      <c r="A4428" s="9">
        <v>4425</v>
      </c>
      <c r="B4428" s="11">
        <f t="shared" ca="1" si="1173"/>
        <v>41542</v>
      </c>
      <c r="C4428" s="17">
        <f t="shared" ca="1" si="1174"/>
        <v>5873.85</v>
      </c>
      <c r="D4428" s="42">
        <f t="shared" ca="1" si="1184"/>
        <v>-18.599999999999454</v>
      </c>
      <c r="E4428" s="15">
        <f t="shared" ca="1" si="1176"/>
        <v>0</v>
      </c>
      <c r="F4428" s="15">
        <f t="shared" ca="1" si="1177"/>
        <v>-18.599999999999454</v>
      </c>
      <c r="G4428" s="17">
        <f t="shared" ca="1" si="1185"/>
        <v>53.053571428571367</v>
      </c>
      <c r="H4428" s="17">
        <f t="shared" ca="1" si="1186"/>
        <v>22.642857142857078</v>
      </c>
      <c r="I4428" s="17">
        <f t="shared" ca="1" si="1187"/>
        <v>2.3430599369085212</v>
      </c>
      <c r="J4428" s="23">
        <f t="shared" ca="1" si="1178"/>
        <v>70.087284736966296</v>
      </c>
      <c r="K4428" s="19" t="str">
        <f t="shared" ca="1" si="1179"/>
        <v>SELL</v>
      </c>
      <c r="L4428" s="19" t="str">
        <f t="shared" ca="1" si="1180"/>
        <v/>
      </c>
      <c r="M4428" s="9" t="str">
        <f t="shared" ca="1" si="1181"/>
        <v/>
      </c>
      <c r="N4428" s="9" t="str">
        <f t="shared" ca="1" si="1182"/>
        <v/>
      </c>
      <c r="O4428" s="11">
        <f t="shared" ca="1" si="1175"/>
        <v>41542</v>
      </c>
      <c r="P4428" s="31">
        <f t="shared" ca="1" si="1188"/>
        <v>106</v>
      </c>
      <c r="Q4428" s="9">
        <f t="shared" ca="1" si="1183"/>
        <v>0</v>
      </c>
      <c r="R4428" s="34" t="str">
        <f t="shared" ca="1" si="1189"/>
        <v>SELL</v>
      </c>
    </row>
    <row r="4429" spans="1:18" x14ac:dyDescent="0.3">
      <c r="A4429" s="9">
        <v>4426</v>
      </c>
      <c r="B4429" s="11">
        <f t="shared" ca="1" si="1173"/>
        <v>41543</v>
      </c>
      <c r="C4429" s="17">
        <f t="shared" ca="1" si="1174"/>
        <v>5882.25</v>
      </c>
      <c r="D4429" s="42">
        <f t="shared" ca="1" si="1184"/>
        <v>8.3999999999996362</v>
      </c>
      <c r="E4429" s="15">
        <f t="shared" ca="1" si="1176"/>
        <v>8.3999999999996362</v>
      </c>
      <c r="F4429" s="15">
        <f t="shared" ca="1" si="1177"/>
        <v>0</v>
      </c>
      <c r="G4429" s="17">
        <f t="shared" ca="1" si="1185"/>
        <v>43.307142857142807</v>
      </c>
      <c r="H4429" s="17">
        <f t="shared" ca="1" si="1186"/>
        <v>22.642857142857078</v>
      </c>
      <c r="I4429" s="17">
        <f t="shared" ca="1" si="1187"/>
        <v>1.9126182965299716</v>
      </c>
      <c r="J4429" s="23">
        <f t="shared" ca="1" si="1178"/>
        <v>65.666630564280325</v>
      </c>
      <c r="K4429" s="19" t="str">
        <f t="shared" ca="1" si="1179"/>
        <v/>
      </c>
      <c r="L4429" s="19" t="str">
        <f t="shared" ca="1" si="1180"/>
        <v/>
      </c>
      <c r="M4429" s="9" t="str">
        <f t="shared" ca="1" si="1181"/>
        <v/>
      </c>
      <c r="N4429" s="9" t="str">
        <f t="shared" ca="1" si="1182"/>
        <v/>
      </c>
      <c r="O4429" s="11">
        <f t="shared" ca="1" si="1175"/>
        <v>41543</v>
      </c>
      <c r="P4429" s="31">
        <f t="shared" ca="1" si="1188"/>
        <v>106</v>
      </c>
      <c r="Q4429" s="9">
        <f t="shared" ca="1" si="1183"/>
        <v>0</v>
      </c>
      <c r="R4429" s="34" t="str">
        <f t="shared" ca="1" si="1189"/>
        <v>SELL</v>
      </c>
    </row>
    <row r="4430" spans="1:18" x14ac:dyDescent="0.3">
      <c r="A4430" s="9">
        <v>4427</v>
      </c>
      <c r="B4430" s="11">
        <f t="shared" ca="1" si="1173"/>
        <v>41544</v>
      </c>
      <c r="C4430" s="17">
        <f t="shared" ca="1" si="1174"/>
        <v>5833.2</v>
      </c>
      <c r="D4430" s="42">
        <f t="shared" ca="1" si="1184"/>
        <v>-49.050000000000182</v>
      </c>
      <c r="E4430" s="15">
        <f t="shared" ca="1" si="1176"/>
        <v>0</v>
      </c>
      <c r="F4430" s="15">
        <f t="shared" ca="1" si="1177"/>
        <v>-49.050000000000182</v>
      </c>
      <c r="G4430" s="17">
        <f t="shared" ca="1" si="1185"/>
        <v>37.060714285714248</v>
      </c>
      <c r="H4430" s="17">
        <f t="shared" ca="1" si="1186"/>
        <v>26.146428571428519</v>
      </c>
      <c r="I4430" s="17">
        <f t="shared" ca="1" si="1187"/>
        <v>1.4174293129353928</v>
      </c>
      <c r="J4430" s="23">
        <f t="shared" ca="1" si="1178"/>
        <v>58.63374392586735</v>
      </c>
      <c r="K4430" s="19" t="str">
        <f t="shared" ca="1" si="1179"/>
        <v/>
      </c>
      <c r="L4430" s="19" t="str">
        <f t="shared" ca="1" si="1180"/>
        <v/>
      </c>
      <c r="M4430" s="9" t="str">
        <f t="shared" ca="1" si="1181"/>
        <v/>
      </c>
      <c r="N4430" s="9" t="str">
        <f t="shared" ca="1" si="1182"/>
        <v/>
      </c>
      <c r="O4430" s="11">
        <f t="shared" ca="1" si="1175"/>
        <v>41544</v>
      </c>
      <c r="P4430" s="31">
        <f t="shared" ca="1" si="1188"/>
        <v>106</v>
      </c>
      <c r="Q4430" s="9">
        <f t="shared" ca="1" si="1183"/>
        <v>0</v>
      </c>
      <c r="R4430" s="34" t="str">
        <f t="shared" ca="1" si="1189"/>
        <v>SELL</v>
      </c>
    </row>
    <row r="4431" spans="1:18" x14ac:dyDescent="0.3">
      <c r="A4431" s="9">
        <v>4428</v>
      </c>
      <c r="B4431" s="11">
        <f t="shared" ca="1" si="1173"/>
        <v>41547</v>
      </c>
      <c r="C4431" s="17">
        <f t="shared" ca="1" si="1174"/>
        <v>5735.3</v>
      </c>
      <c r="D4431" s="42">
        <f t="shared" ca="1" si="1184"/>
        <v>-97.899999999999636</v>
      </c>
      <c r="E4431" s="15">
        <f t="shared" ca="1" si="1176"/>
        <v>0</v>
      </c>
      <c r="F4431" s="15">
        <f t="shared" ca="1" si="1177"/>
        <v>-97.899999999999636</v>
      </c>
      <c r="G4431" s="17">
        <f t="shared" ca="1" si="1185"/>
        <v>21.607142857142794</v>
      </c>
      <c r="H4431" s="17">
        <f t="shared" ca="1" si="1186"/>
        <v>33.139285714285634</v>
      </c>
      <c r="I4431" s="17">
        <f t="shared" ca="1" si="1187"/>
        <v>0.65200991486151494</v>
      </c>
      <c r="J4431" s="23">
        <f t="shared" ca="1" si="1178"/>
        <v>39.467675647465583</v>
      </c>
      <c r="K4431" s="19" t="str">
        <f t="shared" ca="1" si="1179"/>
        <v/>
      </c>
      <c r="L4431" s="19" t="str">
        <f t="shared" ca="1" si="1180"/>
        <v/>
      </c>
      <c r="M4431" s="9" t="str">
        <f t="shared" ca="1" si="1181"/>
        <v/>
      </c>
      <c r="N4431" s="9" t="str">
        <f t="shared" ca="1" si="1182"/>
        <v/>
      </c>
      <c r="O4431" s="11">
        <f t="shared" ca="1" si="1175"/>
        <v>41547</v>
      </c>
      <c r="P4431" s="31">
        <f t="shared" ca="1" si="1188"/>
        <v>106</v>
      </c>
      <c r="Q4431" s="9">
        <f t="shared" ca="1" si="1183"/>
        <v>0</v>
      </c>
      <c r="R4431" s="34" t="str">
        <f t="shared" ca="1" si="1189"/>
        <v>SELL</v>
      </c>
    </row>
    <row r="4432" spans="1:18" x14ac:dyDescent="0.3">
      <c r="A4432" s="9">
        <v>4429</v>
      </c>
      <c r="B4432" s="11">
        <f t="shared" ca="1" si="1173"/>
        <v>41548</v>
      </c>
      <c r="C4432" s="17">
        <f t="shared" ca="1" si="1174"/>
        <v>5780.05</v>
      </c>
      <c r="D4432" s="42">
        <f t="shared" ca="1" si="1184"/>
        <v>44.75</v>
      </c>
      <c r="E4432" s="15">
        <f t="shared" ca="1" si="1176"/>
        <v>44.75</v>
      </c>
      <c r="F4432" s="15">
        <f t="shared" ca="1" si="1177"/>
        <v>0</v>
      </c>
      <c r="G4432" s="17">
        <f t="shared" ca="1" si="1185"/>
        <v>23.632142857142817</v>
      </c>
      <c r="H4432" s="17">
        <f t="shared" ca="1" si="1186"/>
        <v>33.139285714285634</v>
      </c>
      <c r="I4432" s="17">
        <f t="shared" ca="1" si="1187"/>
        <v>0.71311563746093376</v>
      </c>
      <c r="J4432" s="23">
        <f t="shared" ca="1" si="1178"/>
        <v>41.626824358329152</v>
      </c>
      <c r="K4432" s="19" t="str">
        <f t="shared" ca="1" si="1179"/>
        <v/>
      </c>
      <c r="L4432" s="19" t="str">
        <f t="shared" ca="1" si="1180"/>
        <v/>
      </c>
      <c r="M4432" s="9" t="str">
        <f t="shared" ca="1" si="1181"/>
        <v/>
      </c>
      <c r="N4432" s="9" t="str">
        <f t="shared" ca="1" si="1182"/>
        <v/>
      </c>
      <c r="O4432" s="11">
        <f t="shared" ca="1" si="1175"/>
        <v>41548</v>
      </c>
      <c r="P4432" s="31">
        <f t="shared" ca="1" si="1188"/>
        <v>106</v>
      </c>
      <c r="Q4432" s="9">
        <f t="shared" ca="1" si="1183"/>
        <v>0</v>
      </c>
      <c r="R4432" s="34" t="str">
        <f t="shared" ca="1" si="1189"/>
        <v>SELL</v>
      </c>
    </row>
    <row r="4433" spans="1:18" x14ac:dyDescent="0.3">
      <c r="A4433" s="9">
        <v>4430</v>
      </c>
      <c r="B4433" s="11">
        <f t="shared" ca="1" si="1173"/>
        <v>41550</v>
      </c>
      <c r="C4433" s="17">
        <f t="shared" ca="1" si="1174"/>
        <v>5909.7</v>
      </c>
      <c r="D4433" s="42">
        <f t="shared" ca="1" si="1184"/>
        <v>129.64999999999964</v>
      </c>
      <c r="E4433" s="15">
        <f t="shared" ca="1" si="1176"/>
        <v>129.64999999999964</v>
      </c>
      <c r="F4433" s="15">
        <f t="shared" ca="1" si="1177"/>
        <v>0</v>
      </c>
      <c r="G4433" s="17">
        <f t="shared" ca="1" si="1185"/>
        <v>32.892857142857075</v>
      </c>
      <c r="H4433" s="17">
        <f t="shared" ca="1" si="1186"/>
        <v>28.678571428571363</v>
      </c>
      <c r="I4433" s="17">
        <f t="shared" ca="1" si="1187"/>
        <v>1.1469489414694896</v>
      </c>
      <c r="J4433" s="23">
        <f t="shared" ca="1" si="1178"/>
        <v>53.422273781902554</v>
      </c>
      <c r="K4433" s="19" t="str">
        <f t="shared" ca="1" si="1179"/>
        <v/>
      </c>
      <c r="L4433" s="19" t="str">
        <f t="shared" ca="1" si="1180"/>
        <v/>
      </c>
      <c r="M4433" s="9" t="str">
        <f t="shared" ca="1" si="1181"/>
        <v/>
      </c>
      <c r="N4433" s="9" t="str">
        <f t="shared" ca="1" si="1182"/>
        <v/>
      </c>
      <c r="O4433" s="11">
        <f t="shared" ca="1" si="1175"/>
        <v>41550</v>
      </c>
      <c r="P4433" s="31">
        <f t="shared" ca="1" si="1188"/>
        <v>106</v>
      </c>
      <c r="Q4433" s="9">
        <f t="shared" ca="1" si="1183"/>
        <v>0</v>
      </c>
      <c r="R4433" s="34" t="str">
        <f t="shared" ca="1" si="1189"/>
        <v>SELL</v>
      </c>
    </row>
    <row r="4434" spans="1:18" x14ac:dyDescent="0.3">
      <c r="A4434" s="9">
        <v>4431</v>
      </c>
      <c r="B4434" s="11">
        <f t="shared" ca="1" si="1173"/>
        <v>41551</v>
      </c>
      <c r="C4434" s="17">
        <f t="shared" ca="1" si="1174"/>
        <v>5907.3</v>
      </c>
      <c r="D4434" s="42">
        <f t="shared" ca="1" si="1184"/>
        <v>-2.3999999999996362</v>
      </c>
      <c r="E4434" s="15">
        <f t="shared" ca="1" si="1176"/>
        <v>0</v>
      </c>
      <c r="F4434" s="15">
        <f t="shared" ca="1" si="1177"/>
        <v>-2.3999999999996362</v>
      </c>
      <c r="G4434" s="17">
        <f t="shared" ca="1" si="1185"/>
        <v>32.892857142857075</v>
      </c>
      <c r="H4434" s="17">
        <f t="shared" ca="1" si="1186"/>
        <v>28.842857142857092</v>
      </c>
      <c r="I4434" s="17">
        <f t="shared" ca="1" si="1187"/>
        <v>1.140416047548291</v>
      </c>
      <c r="J4434" s="23">
        <f t="shared" ca="1" si="1178"/>
        <v>53.280111072544244</v>
      </c>
      <c r="K4434" s="19" t="str">
        <f t="shared" ca="1" si="1179"/>
        <v/>
      </c>
      <c r="L4434" s="19" t="str">
        <f t="shared" ca="1" si="1180"/>
        <v/>
      </c>
      <c r="M4434" s="9" t="str">
        <f t="shared" ca="1" si="1181"/>
        <v/>
      </c>
      <c r="N4434" s="9" t="str">
        <f t="shared" ca="1" si="1182"/>
        <v/>
      </c>
      <c r="O4434" s="11">
        <f t="shared" ca="1" si="1175"/>
        <v>41551</v>
      </c>
      <c r="P4434" s="31">
        <f t="shared" ca="1" si="1188"/>
        <v>106</v>
      </c>
      <c r="Q4434" s="9">
        <f t="shared" ca="1" si="1183"/>
        <v>0</v>
      </c>
      <c r="R4434" s="34" t="str">
        <f t="shared" ca="1" si="1189"/>
        <v>SELL</v>
      </c>
    </row>
    <row r="4435" spans="1:18" x14ac:dyDescent="0.3">
      <c r="A4435" s="9">
        <v>4432</v>
      </c>
      <c r="B4435" s="11">
        <f t="shared" ca="1" si="1173"/>
        <v>41554</v>
      </c>
      <c r="C4435" s="17">
        <f t="shared" ca="1" si="1174"/>
        <v>5906.15</v>
      </c>
      <c r="D4435" s="42">
        <f t="shared" ca="1" si="1184"/>
        <v>-1.1500000000005457</v>
      </c>
      <c r="E4435" s="15">
        <f t="shared" ca="1" si="1176"/>
        <v>0</v>
      </c>
      <c r="F4435" s="15">
        <f t="shared" ca="1" si="1177"/>
        <v>-1.1500000000005457</v>
      </c>
      <c r="G4435" s="17">
        <f t="shared" ca="1" si="1185"/>
        <v>32.892857142857075</v>
      </c>
      <c r="H4435" s="17">
        <f t="shared" ca="1" si="1186"/>
        <v>28.207142857142831</v>
      </c>
      <c r="I4435" s="17">
        <f t="shared" ca="1" si="1187"/>
        <v>1.1661180045581148</v>
      </c>
      <c r="J4435" s="23">
        <f t="shared" ca="1" si="1178"/>
        <v>53.83446340893147</v>
      </c>
      <c r="K4435" s="19" t="str">
        <f t="shared" ca="1" si="1179"/>
        <v/>
      </c>
      <c r="L4435" s="19" t="str">
        <f t="shared" ca="1" si="1180"/>
        <v/>
      </c>
      <c r="M4435" s="9" t="str">
        <f t="shared" ca="1" si="1181"/>
        <v/>
      </c>
      <c r="N4435" s="9" t="str">
        <f t="shared" ca="1" si="1182"/>
        <v/>
      </c>
      <c r="O4435" s="11">
        <f t="shared" ca="1" si="1175"/>
        <v>41554</v>
      </c>
      <c r="P4435" s="31">
        <f t="shared" ca="1" si="1188"/>
        <v>106</v>
      </c>
      <c r="Q4435" s="9">
        <f t="shared" ca="1" si="1183"/>
        <v>0</v>
      </c>
      <c r="R4435" s="34" t="str">
        <f t="shared" ca="1" si="1189"/>
        <v>SELL</v>
      </c>
    </row>
    <row r="4436" spans="1:18" x14ac:dyDescent="0.3">
      <c r="A4436" s="9">
        <v>4433</v>
      </c>
      <c r="B4436" s="11">
        <f t="shared" ca="1" si="1173"/>
        <v>41555</v>
      </c>
      <c r="C4436" s="17">
        <f t="shared" ca="1" si="1174"/>
        <v>5928.4</v>
      </c>
      <c r="D4436" s="42">
        <f t="shared" ca="1" si="1184"/>
        <v>22.25</v>
      </c>
      <c r="E4436" s="15">
        <f t="shared" ca="1" si="1176"/>
        <v>22.25</v>
      </c>
      <c r="F4436" s="15">
        <f t="shared" ca="1" si="1177"/>
        <v>0</v>
      </c>
      <c r="G4436" s="17">
        <f t="shared" ca="1" si="1185"/>
        <v>33.792857142857102</v>
      </c>
      <c r="H4436" s="17">
        <f t="shared" ca="1" si="1186"/>
        <v>28.207142857142831</v>
      </c>
      <c r="I4436" s="17">
        <f t="shared" ca="1" si="1187"/>
        <v>1.1980248164092171</v>
      </c>
      <c r="J4436" s="23">
        <f t="shared" ca="1" si="1178"/>
        <v>54.504608294930861</v>
      </c>
      <c r="K4436" s="19" t="str">
        <f t="shared" ca="1" si="1179"/>
        <v/>
      </c>
      <c r="L4436" s="19" t="str">
        <f t="shared" ca="1" si="1180"/>
        <v/>
      </c>
      <c r="M4436" s="9" t="str">
        <f t="shared" ca="1" si="1181"/>
        <v/>
      </c>
      <c r="N4436" s="9" t="str">
        <f t="shared" ca="1" si="1182"/>
        <v/>
      </c>
      <c r="O4436" s="11">
        <f t="shared" ca="1" si="1175"/>
        <v>41555</v>
      </c>
      <c r="P4436" s="31">
        <f t="shared" ca="1" si="1188"/>
        <v>106</v>
      </c>
      <c r="Q4436" s="9">
        <f t="shared" ca="1" si="1183"/>
        <v>0</v>
      </c>
      <c r="R4436" s="34" t="str">
        <f t="shared" ca="1" si="1189"/>
        <v>SELL</v>
      </c>
    </row>
    <row r="4437" spans="1:18" x14ac:dyDescent="0.3">
      <c r="A4437" s="9">
        <v>4434</v>
      </c>
      <c r="B4437" s="11">
        <f t="shared" ca="1" si="1173"/>
        <v>41556</v>
      </c>
      <c r="C4437" s="17">
        <f t="shared" ca="1" si="1174"/>
        <v>6007.45</v>
      </c>
      <c r="D4437" s="42">
        <f t="shared" ca="1" si="1184"/>
        <v>79.050000000000182</v>
      </c>
      <c r="E4437" s="15">
        <f t="shared" ca="1" si="1176"/>
        <v>79.050000000000182</v>
      </c>
      <c r="F4437" s="15">
        <f t="shared" ca="1" si="1177"/>
        <v>0</v>
      </c>
      <c r="G4437" s="17">
        <f t="shared" ca="1" si="1185"/>
        <v>35.921428571428542</v>
      </c>
      <c r="H4437" s="17">
        <f t="shared" ca="1" si="1186"/>
        <v>28.207142857142831</v>
      </c>
      <c r="I4437" s="17">
        <f t="shared" ca="1" si="1187"/>
        <v>1.2734869587237276</v>
      </c>
      <c r="J4437" s="23">
        <f t="shared" ca="1" si="1178"/>
        <v>56.014702606371131</v>
      </c>
      <c r="K4437" s="19" t="str">
        <f t="shared" ca="1" si="1179"/>
        <v/>
      </c>
      <c r="L4437" s="19" t="str">
        <f t="shared" ca="1" si="1180"/>
        <v/>
      </c>
      <c r="M4437" s="9" t="str">
        <f t="shared" ca="1" si="1181"/>
        <v/>
      </c>
      <c r="N4437" s="9" t="str">
        <f t="shared" ca="1" si="1182"/>
        <v/>
      </c>
      <c r="O4437" s="11">
        <f t="shared" ca="1" si="1175"/>
        <v>41556</v>
      </c>
      <c r="P4437" s="31">
        <f t="shared" ca="1" si="1188"/>
        <v>106</v>
      </c>
      <c r="Q4437" s="9">
        <f t="shared" ca="1" si="1183"/>
        <v>0</v>
      </c>
      <c r="R4437" s="34" t="str">
        <f t="shared" ca="1" si="1189"/>
        <v>SELL</v>
      </c>
    </row>
    <row r="4438" spans="1:18" x14ac:dyDescent="0.3">
      <c r="A4438" s="9">
        <v>4435</v>
      </c>
      <c r="B4438" s="11">
        <f t="shared" ca="1" si="1173"/>
        <v>41557</v>
      </c>
      <c r="C4438" s="17">
        <f t="shared" ca="1" si="1174"/>
        <v>6020.95</v>
      </c>
      <c r="D4438" s="42">
        <f t="shared" ca="1" si="1184"/>
        <v>13.5</v>
      </c>
      <c r="E4438" s="15">
        <f t="shared" ca="1" si="1176"/>
        <v>13.5</v>
      </c>
      <c r="F4438" s="15">
        <f t="shared" ca="1" si="1177"/>
        <v>0</v>
      </c>
      <c r="G4438" s="17">
        <f t="shared" ca="1" si="1185"/>
        <v>21.44999999999995</v>
      </c>
      <c r="H4438" s="17">
        <f t="shared" ca="1" si="1186"/>
        <v>28.207142857142831</v>
      </c>
      <c r="I4438" s="17">
        <f t="shared" ca="1" si="1187"/>
        <v>0.76044568245125244</v>
      </c>
      <c r="J4438" s="23">
        <f t="shared" ca="1" si="1178"/>
        <v>43.196202531645532</v>
      </c>
      <c r="K4438" s="19" t="str">
        <f t="shared" ca="1" si="1179"/>
        <v/>
      </c>
      <c r="L4438" s="19" t="str">
        <f t="shared" ca="1" si="1180"/>
        <v/>
      </c>
      <c r="M4438" s="9" t="str">
        <f t="shared" ca="1" si="1181"/>
        <v/>
      </c>
      <c r="N4438" s="9" t="str">
        <f t="shared" ca="1" si="1182"/>
        <v/>
      </c>
      <c r="O4438" s="11">
        <f t="shared" ca="1" si="1175"/>
        <v>41557</v>
      </c>
      <c r="P4438" s="31">
        <f t="shared" ca="1" si="1188"/>
        <v>106</v>
      </c>
      <c r="Q4438" s="9">
        <f t="shared" ca="1" si="1183"/>
        <v>0</v>
      </c>
      <c r="R4438" s="34" t="str">
        <f t="shared" ca="1" si="1189"/>
        <v>SELL</v>
      </c>
    </row>
    <row r="4439" spans="1:18" x14ac:dyDescent="0.3">
      <c r="A4439" s="9">
        <v>4436</v>
      </c>
      <c r="B4439" s="11">
        <f t="shared" ca="1" si="1173"/>
        <v>41558</v>
      </c>
      <c r="C4439" s="17">
        <f t="shared" ca="1" si="1174"/>
        <v>6096.2</v>
      </c>
      <c r="D4439" s="42">
        <f t="shared" ca="1" si="1184"/>
        <v>75.25</v>
      </c>
      <c r="E4439" s="15">
        <f t="shared" ca="1" si="1176"/>
        <v>75.25</v>
      </c>
      <c r="F4439" s="15">
        <f t="shared" ca="1" si="1177"/>
        <v>0</v>
      </c>
      <c r="G4439" s="17">
        <f t="shared" ca="1" si="1185"/>
        <v>26.82499999999995</v>
      </c>
      <c r="H4439" s="17">
        <f t="shared" ca="1" si="1186"/>
        <v>20.817857142857129</v>
      </c>
      <c r="I4439" s="17">
        <f t="shared" ca="1" si="1187"/>
        <v>1.2885572139303467</v>
      </c>
      <c r="J4439" s="23">
        <f t="shared" ca="1" si="1178"/>
        <v>56.304347826086925</v>
      </c>
      <c r="K4439" s="19" t="str">
        <f t="shared" ca="1" si="1179"/>
        <v/>
      </c>
      <c r="L4439" s="19" t="str">
        <f t="shared" ca="1" si="1180"/>
        <v/>
      </c>
      <c r="M4439" s="9" t="str">
        <f t="shared" ca="1" si="1181"/>
        <v/>
      </c>
      <c r="N4439" s="9" t="str">
        <f t="shared" ca="1" si="1182"/>
        <v/>
      </c>
      <c r="O4439" s="11">
        <f t="shared" ca="1" si="1175"/>
        <v>41558</v>
      </c>
      <c r="P4439" s="31">
        <f t="shared" ca="1" si="1188"/>
        <v>106</v>
      </c>
      <c r="Q4439" s="9">
        <f t="shared" ca="1" si="1183"/>
        <v>0</v>
      </c>
      <c r="R4439" s="34" t="str">
        <f t="shared" ca="1" si="1189"/>
        <v>SELL</v>
      </c>
    </row>
    <row r="4440" spans="1:18" x14ac:dyDescent="0.3">
      <c r="A4440" s="9">
        <v>4437</v>
      </c>
      <c r="B4440" s="11">
        <f t="shared" ca="1" si="1173"/>
        <v>41561</v>
      </c>
      <c r="C4440" s="17">
        <f t="shared" ca="1" si="1174"/>
        <v>6112.7</v>
      </c>
      <c r="D4440" s="42">
        <f t="shared" ca="1" si="1184"/>
        <v>16.5</v>
      </c>
      <c r="E4440" s="15">
        <f t="shared" ca="1" si="1176"/>
        <v>16.5</v>
      </c>
      <c r="F4440" s="15">
        <f t="shared" ca="1" si="1177"/>
        <v>0</v>
      </c>
      <c r="G4440" s="17">
        <f t="shared" ca="1" si="1185"/>
        <v>28.003571428571377</v>
      </c>
      <c r="H4440" s="17">
        <f t="shared" ca="1" si="1186"/>
        <v>12.07857142857139</v>
      </c>
      <c r="I4440" s="17">
        <f t="shared" ca="1" si="1187"/>
        <v>2.3184506209343616</v>
      </c>
      <c r="J4440" s="23">
        <f t="shared" ca="1" si="1178"/>
        <v>69.865454869464514</v>
      </c>
      <c r="K4440" s="19" t="str">
        <f t="shared" ca="1" si="1179"/>
        <v/>
      </c>
      <c r="L4440" s="19" t="str">
        <f t="shared" ca="1" si="1180"/>
        <v/>
      </c>
      <c r="M4440" s="9" t="str">
        <f t="shared" ca="1" si="1181"/>
        <v/>
      </c>
      <c r="N4440" s="9" t="str">
        <f t="shared" ca="1" si="1182"/>
        <v/>
      </c>
      <c r="O4440" s="11">
        <f t="shared" ca="1" si="1175"/>
        <v>41561</v>
      </c>
      <c r="P4440" s="31">
        <f t="shared" ca="1" si="1188"/>
        <v>106</v>
      </c>
      <c r="Q4440" s="9">
        <f t="shared" ca="1" si="1183"/>
        <v>0</v>
      </c>
      <c r="R4440" s="34" t="str">
        <f t="shared" ca="1" si="1189"/>
        <v>SELL</v>
      </c>
    </row>
    <row r="4441" spans="1:18" x14ac:dyDescent="0.3">
      <c r="A4441" s="9">
        <v>4438</v>
      </c>
      <c r="B4441" s="11">
        <f t="shared" ca="1" si="1173"/>
        <v>41562</v>
      </c>
      <c r="C4441" s="17">
        <f t="shared" ca="1" si="1174"/>
        <v>6089.05</v>
      </c>
      <c r="D4441" s="42">
        <f t="shared" ca="1" si="1184"/>
        <v>-23.649999999999636</v>
      </c>
      <c r="E4441" s="15">
        <f t="shared" ca="1" si="1176"/>
        <v>0</v>
      </c>
      <c r="F4441" s="15">
        <f t="shared" ca="1" si="1177"/>
        <v>-23.649999999999636</v>
      </c>
      <c r="G4441" s="17">
        <f t="shared" ca="1" si="1185"/>
        <v>27.810714285714248</v>
      </c>
      <c r="H4441" s="17">
        <f t="shared" ca="1" si="1186"/>
        <v>13.767857142857078</v>
      </c>
      <c r="I4441" s="17">
        <f t="shared" ca="1" si="1187"/>
        <v>2.0199740596627822</v>
      </c>
      <c r="J4441" s="23">
        <f t="shared" ca="1" si="1178"/>
        <v>66.887132795052466</v>
      </c>
      <c r="K4441" s="19" t="str">
        <f t="shared" ca="1" si="1179"/>
        <v/>
      </c>
      <c r="L4441" s="19" t="str">
        <f t="shared" ca="1" si="1180"/>
        <v/>
      </c>
      <c r="M4441" s="9" t="str">
        <f t="shared" ca="1" si="1181"/>
        <v/>
      </c>
      <c r="N4441" s="9" t="str">
        <f t="shared" ca="1" si="1182"/>
        <v/>
      </c>
      <c r="O4441" s="11">
        <f t="shared" ca="1" si="1175"/>
        <v>41562</v>
      </c>
      <c r="P4441" s="31">
        <f t="shared" ca="1" si="1188"/>
        <v>106</v>
      </c>
      <c r="Q4441" s="9">
        <f t="shared" ca="1" si="1183"/>
        <v>0</v>
      </c>
      <c r="R4441" s="34" t="str">
        <f t="shared" ca="1" si="1189"/>
        <v>SELL</v>
      </c>
    </row>
    <row r="4442" spans="1:18" x14ac:dyDescent="0.3">
      <c r="A4442" s="9">
        <v>4439</v>
      </c>
      <c r="B4442" s="11">
        <f t="shared" ca="1" si="1173"/>
        <v>41564</v>
      </c>
      <c r="C4442" s="17">
        <f t="shared" ca="1" si="1174"/>
        <v>6045.85</v>
      </c>
      <c r="D4442" s="42">
        <f t="shared" ca="1" si="1184"/>
        <v>-43.199999999999818</v>
      </c>
      <c r="E4442" s="15">
        <f t="shared" ca="1" si="1176"/>
        <v>0</v>
      </c>
      <c r="F4442" s="15">
        <f t="shared" ca="1" si="1177"/>
        <v>-43.199999999999818</v>
      </c>
      <c r="G4442" s="17">
        <f t="shared" ca="1" si="1185"/>
        <v>27.810714285714248</v>
      </c>
      <c r="H4442" s="17">
        <f t="shared" ca="1" si="1186"/>
        <v>15.524999999999961</v>
      </c>
      <c r="I4442" s="17">
        <f t="shared" ca="1" si="1187"/>
        <v>1.79135035656775</v>
      </c>
      <c r="J4442" s="23">
        <f t="shared" ca="1" si="1178"/>
        <v>64.175045327179845</v>
      </c>
      <c r="K4442" s="19" t="str">
        <f t="shared" ca="1" si="1179"/>
        <v/>
      </c>
      <c r="L4442" s="19" t="str">
        <f t="shared" ca="1" si="1180"/>
        <v/>
      </c>
      <c r="M4442" s="9" t="str">
        <f t="shared" ca="1" si="1181"/>
        <v/>
      </c>
      <c r="N4442" s="9" t="str">
        <f t="shared" ca="1" si="1182"/>
        <v/>
      </c>
      <c r="O4442" s="11">
        <f t="shared" ca="1" si="1175"/>
        <v>41564</v>
      </c>
      <c r="P4442" s="31">
        <f t="shared" ca="1" si="1188"/>
        <v>106</v>
      </c>
      <c r="Q4442" s="9">
        <f t="shared" ca="1" si="1183"/>
        <v>0</v>
      </c>
      <c r="R4442" s="34" t="str">
        <f t="shared" ca="1" si="1189"/>
        <v>SELL</v>
      </c>
    </row>
    <row r="4443" spans="1:18" x14ac:dyDescent="0.3">
      <c r="A4443" s="9">
        <v>4440</v>
      </c>
      <c r="B4443" s="11">
        <f t="shared" ca="1" si="1173"/>
        <v>41565</v>
      </c>
      <c r="C4443" s="17">
        <f t="shared" ca="1" si="1174"/>
        <v>6189.35</v>
      </c>
      <c r="D4443" s="42">
        <f t="shared" ca="1" si="1184"/>
        <v>143.5</v>
      </c>
      <c r="E4443" s="15">
        <f t="shared" ca="1" si="1176"/>
        <v>143.5</v>
      </c>
      <c r="F4443" s="15">
        <f t="shared" ca="1" si="1177"/>
        <v>0</v>
      </c>
      <c r="G4443" s="17">
        <f t="shared" ca="1" si="1185"/>
        <v>37.460714285714275</v>
      </c>
      <c r="H4443" s="17">
        <f t="shared" ca="1" si="1186"/>
        <v>15.524999999999961</v>
      </c>
      <c r="I4443" s="17">
        <f t="shared" ca="1" si="1187"/>
        <v>2.4129284564067226</v>
      </c>
      <c r="J4443" s="23">
        <f t="shared" ca="1" si="1178"/>
        <v>70.699649501213315</v>
      </c>
      <c r="K4443" s="19" t="str">
        <f t="shared" ca="1" si="1179"/>
        <v>SELL</v>
      </c>
      <c r="L4443" s="19" t="str">
        <f t="shared" ca="1" si="1180"/>
        <v/>
      </c>
      <c r="M4443" s="9" t="str">
        <f t="shared" ca="1" si="1181"/>
        <v/>
      </c>
      <c r="N4443" s="9" t="str">
        <f t="shared" ca="1" si="1182"/>
        <v/>
      </c>
      <c r="O4443" s="11">
        <f t="shared" ca="1" si="1175"/>
        <v>41565</v>
      </c>
      <c r="P4443" s="31">
        <f t="shared" ca="1" si="1188"/>
        <v>106</v>
      </c>
      <c r="Q4443" s="9">
        <f t="shared" ca="1" si="1183"/>
        <v>0</v>
      </c>
      <c r="R4443" s="34" t="str">
        <f t="shared" ca="1" si="1189"/>
        <v>SELL</v>
      </c>
    </row>
    <row r="4444" spans="1:18" x14ac:dyDescent="0.3">
      <c r="A4444" s="9">
        <v>4441</v>
      </c>
      <c r="B4444" s="11">
        <f t="shared" ca="1" si="1173"/>
        <v>41568</v>
      </c>
      <c r="C4444" s="17">
        <f t="shared" ca="1" si="1174"/>
        <v>6204.95</v>
      </c>
      <c r="D4444" s="42">
        <f t="shared" ca="1" si="1184"/>
        <v>15.599999999999454</v>
      </c>
      <c r="E4444" s="15">
        <f t="shared" ca="1" si="1176"/>
        <v>15.599999999999454</v>
      </c>
      <c r="F4444" s="15">
        <f t="shared" ca="1" si="1177"/>
        <v>0</v>
      </c>
      <c r="G4444" s="17">
        <f t="shared" ca="1" si="1185"/>
        <v>38.574999999999946</v>
      </c>
      <c r="H4444" s="17">
        <f t="shared" ca="1" si="1186"/>
        <v>12.021428571428519</v>
      </c>
      <c r="I4444" s="17">
        <f t="shared" ca="1" si="1187"/>
        <v>3.2088532382650126</v>
      </c>
      <c r="J4444" s="23">
        <f t="shared" ca="1" si="1178"/>
        <v>76.240559045669571</v>
      </c>
      <c r="K4444" s="19" t="str">
        <f t="shared" ca="1" si="1179"/>
        <v>SELL</v>
      </c>
      <c r="L4444" s="19" t="str">
        <f t="shared" ca="1" si="1180"/>
        <v/>
      </c>
      <c r="M4444" s="9" t="str">
        <f t="shared" ca="1" si="1181"/>
        <v/>
      </c>
      <c r="N4444" s="9" t="str">
        <f t="shared" ca="1" si="1182"/>
        <v/>
      </c>
      <c r="O4444" s="11">
        <f t="shared" ca="1" si="1175"/>
        <v>41568</v>
      </c>
      <c r="P4444" s="31">
        <f t="shared" ca="1" si="1188"/>
        <v>106</v>
      </c>
      <c r="Q4444" s="9">
        <f t="shared" ca="1" si="1183"/>
        <v>0</v>
      </c>
      <c r="R4444" s="34" t="str">
        <f t="shared" ca="1" si="1189"/>
        <v>SELL</v>
      </c>
    </row>
    <row r="4445" spans="1:18" x14ac:dyDescent="0.3">
      <c r="A4445" s="9">
        <v>4442</v>
      </c>
      <c r="B4445" s="11">
        <f t="shared" ca="1" si="1173"/>
        <v>41569</v>
      </c>
      <c r="C4445" s="17">
        <f t="shared" ca="1" si="1174"/>
        <v>6202.8</v>
      </c>
      <c r="D4445" s="42">
        <f t="shared" ca="1" si="1184"/>
        <v>-2.1499999999996362</v>
      </c>
      <c r="E4445" s="15">
        <f t="shared" ca="1" si="1176"/>
        <v>0</v>
      </c>
      <c r="F4445" s="15">
        <f t="shared" ca="1" si="1177"/>
        <v>-2.1499999999996362</v>
      </c>
      <c r="G4445" s="17">
        <f t="shared" ca="1" si="1185"/>
        <v>38.574999999999946</v>
      </c>
      <c r="H4445" s="17">
        <f t="shared" ca="1" si="1186"/>
        <v>5.1821428571428054</v>
      </c>
      <c r="I4445" s="17">
        <f t="shared" ca="1" si="1187"/>
        <v>7.4438318401103327</v>
      </c>
      <c r="J4445" s="23">
        <f t="shared" ca="1" si="1178"/>
        <v>88.157035586026865</v>
      </c>
      <c r="K4445" s="19" t="str">
        <f t="shared" ca="1" si="1179"/>
        <v>SELL</v>
      </c>
      <c r="L4445" s="19" t="str">
        <f t="shared" ca="1" si="1180"/>
        <v/>
      </c>
      <c r="M4445" s="9" t="str">
        <f t="shared" ca="1" si="1181"/>
        <v/>
      </c>
      <c r="N4445" s="9" t="str">
        <f t="shared" ca="1" si="1182"/>
        <v/>
      </c>
      <c r="O4445" s="11">
        <f t="shared" ca="1" si="1175"/>
        <v>41569</v>
      </c>
      <c r="P4445" s="31">
        <f t="shared" ca="1" si="1188"/>
        <v>106</v>
      </c>
      <c r="Q4445" s="9">
        <f t="shared" ca="1" si="1183"/>
        <v>0</v>
      </c>
      <c r="R4445" s="34" t="str">
        <f t="shared" ca="1" si="1189"/>
        <v>SELL</v>
      </c>
    </row>
    <row r="4446" spans="1:18" x14ac:dyDescent="0.3">
      <c r="A4446" s="9">
        <v>4443</v>
      </c>
      <c r="B4446" s="11">
        <f t="shared" ca="1" si="1173"/>
        <v>41570</v>
      </c>
      <c r="C4446" s="17">
        <f t="shared" ca="1" si="1174"/>
        <v>6178.35</v>
      </c>
      <c r="D4446" s="42">
        <f t="shared" ca="1" si="1184"/>
        <v>-24.449999999999818</v>
      </c>
      <c r="E4446" s="15">
        <f t="shared" ca="1" si="1176"/>
        <v>0</v>
      </c>
      <c r="F4446" s="15">
        <f t="shared" ca="1" si="1177"/>
        <v>-24.449999999999818</v>
      </c>
      <c r="G4446" s="17">
        <f t="shared" ca="1" si="1185"/>
        <v>35.378571428571377</v>
      </c>
      <c r="H4446" s="17">
        <f t="shared" ca="1" si="1186"/>
        <v>6.928571428571364</v>
      </c>
      <c r="I4446" s="17">
        <f t="shared" ca="1" si="1187"/>
        <v>5.1061855670103498</v>
      </c>
      <c r="J4446" s="23">
        <f t="shared" ca="1" si="1178"/>
        <v>83.623163937194093</v>
      </c>
      <c r="K4446" s="19" t="str">
        <f t="shared" ca="1" si="1179"/>
        <v>SELL</v>
      </c>
      <c r="L4446" s="19" t="str">
        <f t="shared" ca="1" si="1180"/>
        <v/>
      </c>
      <c r="M4446" s="9" t="str">
        <f t="shared" ca="1" si="1181"/>
        <v/>
      </c>
      <c r="N4446" s="9" t="str">
        <f t="shared" ca="1" si="1182"/>
        <v/>
      </c>
      <c r="O4446" s="11">
        <f t="shared" ca="1" si="1175"/>
        <v>41570</v>
      </c>
      <c r="P4446" s="31">
        <f t="shared" ca="1" si="1188"/>
        <v>106</v>
      </c>
      <c r="Q4446" s="9">
        <f t="shared" ca="1" si="1183"/>
        <v>0</v>
      </c>
      <c r="R4446" s="34" t="str">
        <f t="shared" ca="1" si="1189"/>
        <v>SELL</v>
      </c>
    </row>
    <row r="4447" spans="1:18" x14ac:dyDescent="0.3">
      <c r="A4447" s="9">
        <v>4444</v>
      </c>
      <c r="B4447" s="11">
        <f t="shared" ca="1" si="1173"/>
        <v>41571</v>
      </c>
      <c r="C4447" s="17">
        <f t="shared" ca="1" si="1174"/>
        <v>6164.35</v>
      </c>
      <c r="D4447" s="42">
        <f t="shared" ca="1" si="1184"/>
        <v>-14</v>
      </c>
      <c r="E4447" s="15">
        <f t="shared" ca="1" si="1176"/>
        <v>0</v>
      </c>
      <c r="F4447" s="15">
        <f t="shared" ca="1" si="1177"/>
        <v>-14</v>
      </c>
      <c r="G4447" s="17">
        <f t="shared" ca="1" si="1185"/>
        <v>26.117857142857115</v>
      </c>
      <c r="H4447" s="17">
        <f t="shared" ca="1" si="1186"/>
        <v>7.928571428571364</v>
      </c>
      <c r="I4447" s="17">
        <f t="shared" ca="1" si="1187"/>
        <v>3.2941441441441675</v>
      </c>
      <c r="J4447" s="23">
        <f t="shared" ca="1" si="1178"/>
        <v>76.712472464072306</v>
      </c>
      <c r="K4447" s="19" t="str">
        <f t="shared" ca="1" si="1179"/>
        <v>SELL</v>
      </c>
      <c r="L4447" s="19" t="str">
        <f t="shared" ca="1" si="1180"/>
        <v/>
      </c>
      <c r="M4447" s="9" t="str">
        <f t="shared" ca="1" si="1181"/>
        <v/>
      </c>
      <c r="N4447" s="9" t="str">
        <f t="shared" ca="1" si="1182"/>
        <v/>
      </c>
      <c r="O4447" s="11">
        <f t="shared" ca="1" si="1175"/>
        <v>41571</v>
      </c>
      <c r="P4447" s="31">
        <f t="shared" ca="1" si="1188"/>
        <v>106</v>
      </c>
      <c r="Q4447" s="9">
        <f t="shared" ca="1" si="1183"/>
        <v>0</v>
      </c>
      <c r="R4447" s="34" t="str">
        <f t="shared" ca="1" si="1189"/>
        <v>SELL</v>
      </c>
    </row>
    <row r="4448" spans="1:18" x14ac:dyDescent="0.3">
      <c r="A4448" s="9">
        <v>4445</v>
      </c>
      <c r="B4448" s="11">
        <f t="shared" ca="1" si="1173"/>
        <v>41572</v>
      </c>
      <c r="C4448" s="17">
        <f t="shared" ca="1" si="1174"/>
        <v>6144.9</v>
      </c>
      <c r="D4448" s="42">
        <f t="shared" ca="1" si="1184"/>
        <v>-19.450000000000728</v>
      </c>
      <c r="E4448" s="15">
        <f t="shared" ca="1" si="1176"/>
        <v>0</v>
      </c>
      <c r="F4448" s="15">
        <f t="shared" ca="1" si="1177"/>
        <v>-19.450000000000728</v>
      </c>
      <c r="G4448" s="17">
        <f t="shared" ca="1" si="1185"/>
        <v>26.117857142857115</v>
      </c>
      <c r="H4448" s="17">
        <f t="shared" ca="1" si="1186"/>
        <v>9.1464285714285847</v>
      </c>
      <c r="I4448" s="17">
        <f t="shared" ca="1" si="1187"/>
        <v>2.8555251854744168</v>
      </c>
      <c r="J4448" s="23">
        <f t="shared" ca="1" si="1178"/>
        <v>74.063196273040262</v>
      </c>
      <c r="K4448" s="19" t="str">
        <f t="shared" ca="1" si="1179"/>
        <v>SELL</v>
      </c>
      <c r="L4448" s="19" t="str">
        <f t="shared" ca="1" si="1180"/>
        <v/>
      </c>
      <c r="M4448" s="9" t="str">
        <f t="shared" ca="1" si="1181"/>
        <v/>
      </c>
      <c r="N4448" s="9" t="str">
        <f t="shared" ca="1" si="1182"/>
        <v/>
      </c>
      <c r="O4448" s="11">
        <f t="shared" ca="1" si="1175"/>
        <v>41572</v>
      </c>
      <c r="P4448" s="31">
        <f t="shared" ca="1" si="1188"/>
        <v>106</v>
      </c>
      <c r="Q4448" s="9">
        <f t="shared" ca="1" si="1183"/>
        <v>0</v>
      </c>
      <c r="R4448" s="34" t="str">
        <f t="shared" ca="1" si="1189"/>
        <v>SELL</v>
      </c>
    </row>
    <row r="4449" spans="1:18" x14ac:dyDescent="0.3">
      <c r="A4449" s="9">
        <v>4446</v>
      </c>
      <c r="B4449" s="11">
        <f t="shared" ca="1" si="1173"/>
        <v>41575</v>
      </c>
      <c r="C4449" s="17">
        <f t="shared" ca="1" si="1174"/>
        <v>6101.1</v>
      </c>
      <c r="D4449" s="42">
        <f t="shared" ca="1" si="1184"/>
        <v>-43.799999999999272</v>
      </c>
      <c r="E4449" s="15">
        <f t="shared" ca="1" si="1176"/>
        <v>0</v>
      </c>
      <c r="F4449" s="15">
        <f t="shared" ca="1" si="1177"/>
        <v>-43.799999999999272</v>
      </c>
      <c r="G4449" s="17">
        <f t="shared" ca="1" si="1185"/>
        <v>26.117857142857115</v>
      </c>
      <c r="H4449" s="17">
        <f t="shared" ca="1" si="1186"/>
        <v>12.192857142857065</v>
      </c>
      <c r="I4449" s="17">
        <f t="shared" ca="1" si="1187"/>
        <v>2.1420620972466429</v>
      </c>
      <c r="J4449" s="23">
        <f t="shared" ca="1" si="1178"/>
        <v>68.17376712967291</v>
      </c>
      <c r="K4449" s="19" t="str">
        <f t="shared" ca="1" si="1179"/>
        <v/>
      </c>
      <c r="L4449" s="19" t="str">
        <f t="shared" ca="1" si="1180"/>
        <v/>
      </c>
      <c r="M4449" s="9" t="str">
        <f t="shared" ca="1" si="1181"/>
        <v/>
      </c>
      <c r="N4449" s="9" t="str">
        <f t="shared" ca="1" si="1182"/>
        <v/>
      </c>
      <c r="O4449" s="11">
        <f t="shared" ca="1" si="1175"/>
        <v>41575</v>
      </c>
      <c r="P4449" s="31">
        <f t="shared" ca="1" si="1188"/>
        <v>106</v>
      </c>
      <c r="Q4449" s="9">
        <f t="shared" ca="1" si="1183"/>
        <v>0</v>
      </c>
      <c r="R4449" s="34" t="str">
        <f t="shared" ca="1" si="1189"/>
        <v>SELL</v>
      </c>
    </row>
    <row r="4450" spans="1:18" x14ac:dyDescent="0.3">
      <c r="A4450" s="9">
        <v>4447</v>
      </c>
      <c r="B4450" s="11">
        <f t="shared" ca="1" si="1173"/>
        <v>41576</v>
      </c>
      <c r="C4450" s="17">
        <f t="shared" ca="1" si="1174"/>
        <v>6220.9</v>
      </c>
      <c r="D4450" s="42">
        <f t="shared" ca="1" si="1184"/>
        <v>119.79999999999927</v>
      </c>
      <c r="E4450" s="15">
        <f t="shared" ca="1" si="1176"/>
        <v>119.79999999999927</v>
      </c>
      <c r="F4450" s="15">
        <f t="shared" ca="1" si="1177"/>
        <v>0</v>
      </c>
      <c r="G4450" s="17">
        <f t="shared" ca="1" si="1185"/>
        <v>33.085714285714211</v>
      </c>
      <c r="H4450" s="17">
        <f t="shared" ca="1" si="1186"/>
        <v>12.192857142857065</v>
      </c>
      <c r="I4450" s="17">
        <f t="shared" ca="1" si="1187"/>
        <v>2.7135325131810304</v>
      </c>
      <c r="J4450" s="23">
        <f t="shared" ca="1" si="1178"/>
        <v>73.07146237576913</v>
      </c>
      <c r="K4450" s="19" t="str">
        <f t="shared" ca="1" si="1179"/>
        <v>SELL</v>
      </c>
      <c r="L4450" s="19" t="str">
        <f t="shared" ca="1" si="1180"/>
        <v/>
      </c>
      <c r="M4450" s="9" t="str">
        <f t="shared" ca="1" si="1181"/>
        <v/>
      </c>
      <c r="N4450" s="9" t="str">
        <f t="shared" ca="1" si="1182"/>
        <v/>
      </c>
      <c r="O4450" s="11">
        <f t="shared" ca="1" si="1175"/>
        <v>41576</v>
      </c>
      <c r="P4450" s="31">
        <f t="shared" ca="1" si="1188"/>
        <v>106</v>
      </c>
      <c r="Q4450" s="9">
        <f t="shared" ca="1" si="1183"/>
        <v>0</v>
      </c>
      <c r="R4450" s="34" t="str">
        <f t="shared" ca="1" si="1189"/>
        <v>SELL</v>
      </c>
    </row>
    <row r="4451" spans="1:18" x14ac:dyDescent="0.3">
      <c r="A4451" s="9">
        <v>4448</v>
      </c>
      <c r="B4451" s="11">
        <f t="shared" ca="1" si="1173"/>
        <v>41577</v>
      </c>
      <c r="C4451" s="17">
        <f t="shared" ca="1" si="1174"/>
        <v>6251.7</v>
      </c>
      <c r="D4451" s="42">
        <f t="shared" ca="1" si="1184"/>
        <v>30.800000000000182</v>
      </c>
      <c r="E4451" s="15">
        <f t="shared" ca="1" si="1176"/>
        <v>30.800000000000182</v>
      </c>
      <c r="F4451" s="15">
        <f t="shared" ca="1" si="1177"/>
        <v>0</v>
      </c>
      <c r="G4451" s="17">
        <f t="shared" ca="1" si="1185"/>
        <v>29.639285714285638</v>
      </c>
      <c r="H4451" s="17">
        <f t="shared" ca="1" si="1186"/>
        <v>12.192857142857065</v>
      </c>
      <c r="I4451" s="17">
        <f t="shared" ca="1" si="1187"/>
        <v>2.430872876391339</v>
      </c>
      <c r="J4451" s="23">
        <f t="shared" ca="1" si="1178"/>
        <v>70.852898488858614</v>
      </c>
      <c r="K4451" s="19" t="str">
        <f t="shared" ca="1" si="1179"/>
        <v>SELL</v>
      </c>
      <c r="L4451" s="19" t="str">
        <f t="shared" ca="1" si="1180"/>
        <v/>
      </c>
      <c r="M4451" s="9" t="str">
        <f t="shared" ca="1" si="1181"/>
        <v/>
      </c>
      <c r="N4451" s="9" t="str">
        <f t="shared" ca="1" si="1182"/>
        <v/>
      </c>
      <c r="O4451" s="11">
        <f t="shared" ca="1" si="1175"/>
        <v>41577</v>
      </c>
      <c r="P4451" s="31">
        <f t="shared" ca="1" si="1188"/>
        <v>106</v>
      </c>
      <c r="Q4451" s="9">
        <f t="shared" ca="1" si="1183"/>
        <v>0</v>
      </c>
      <c r="R4451" s="34" t="str">
        <f t="shared" ca="1" si="1189"/>
        <v>SELL</v>
      </c>
    </row>
    <row r="4452" spans="1:18" x14ac:dyDescent="0.3">
      <c r="A4452" s="9">
        <v>4449</v>
      </c>
      <c r="B4452" s="11">
        <f t="shared" ca="1" si="1173"/>
        <v>41578</v>
      </c>
      <c r="C4452" s="17">
        <f t="shared" ca="1" si="1174"/>
        <v>6299.15</v>
      </c>
      <c r="D4452" s="42">
        <f t="shared" ca="1" si="1184"/>
        <v>47.449999999999818</v>
      </c>
      <c r="E4452" s="15">
        <f t="shared" ca="1" si="1176"/>
        <v>47.449999999999818</v>
      </c>
      <c r="F4452" s="15">
        <f t="shared" ca="1" si="1177"/>
        <v>0</v>
      </c>
      <c r="G4452" s="17">
        <f t="shared" ca="1" si="1185"/>
        <v>32.064285714285624</v>
      </c>
      <c r="H4452" s="17">
        <f t="shared" ca="1" si="1186"/>
        <v>12.192857142857065</v>
      </c>
      <c r="I4452" s="17">
        <f t="shared" ca="1" si="1187"/>
        <v>2.6297598125366233</v>
      </c>
      <c r="J4452" s="23">
        <f t="shared" ca="1" si="1178"/>
        <v>72.449967721110468</v>
      </c>
      <c r="K4452" s="19" t="str">
        <f t="shared" ca="1" si="1179"/>
        <v>SELL</v>
      </c>
      <c r="L4452" s="19" t="str">
        <f t="shared" ca="1" si="1180"/>
        <v/>
      </c>
      <c r="M4452" s="9" t="str">
        <f t="shared" ca="1" si="1181"/>
        <v/>
      </c>
      <c r="N4452" s="9" t="str">
        <f t="shared" ca="1" si="1182"/>
        <v/>
      </c>
      <c r="O4452" s="11">
        <f t="shared" ca="1" si="1175"/>
        <v>41578</v>
      </c>
      <c r="P4452" s="31">
        <f t="shared" ca="1" si="1188"/>
        <v>106</v>
      </c>
      <c r="Q4452" s="9">
        <f t="shared" ca="1" si="1183"/>
        <v>0</v>
      </c>
      <c r="R4452" s="34" t="str">
        <f t="shared" ca="1" si="1189"/>
        <v>SELL</v>
      </c>
    </row>
    <row r="4453" spans="1:18" x14ac:dyDescent="0.3">
      <c r="A4453" s="9">
        <v>4450</v>
      </c>
      <c r="B4453" s="11">
        <f t="shared" ca="1" si="1173"/>
        <v>41579</v>
      </c>
      <c r="C4453" s="17">
        <f t="shared" ca="1" si="1174"/>
        <v>6307.2</v>
      </c>
      <c r="D4453" s="42">
        <f t="shared" ca="1" si="1184"/>
        <v>8.0500000000001819</v>
      </c>
      <c r="E4453" s="15">
        <f t="shared" ca="1" si="1176"/>
        <v>8.0500000000001819</v>
      </c>
      <c r="F4453" s="15">
        <f t="shared" ca="1" si="1177"/>
        <v>0</v>
      </c>
      <c r="G4453" s="17">
        <f t="shared" ca="1" si="1185"/>
        <v>27.264285714285638</v>
      </c>
      <c r="H4453" s="17">
        <f t="shared" ca="1" si="1186"/>
        <v>12.192857142857065</v>
      </c>
      <c r="I4453" s="17">
        <f t="shared" ca="1" si="1187"/>
        <v>2.2360867018160597</v>
      </c>
      <c r="J4453" s="23">
        <f t="shared" ca="1" si="1178"/>
        <v>69.098479362780665</v>
      </c>
      <c r="K4453" s="19" t="str">
        <f t="shared" ca="1" si="1179"/>
        <v/>
      </c>
      <c r="L4453" s="19" t="str">
        <f t="shared" ca="1" si="1180"/>
        <v/>
      </c>
      <c r="M4453" s="9" t="str">
        <f t="shared" ca="1" si="1181"/>
        <v/>
      </c>
      <c r="N4453" s="9" t="str">
        <f t="shared" ca="1" si="1182"/>
        <v/>
      </c>
      <c r="O4453" s="11">
        <f t="shared" ca="1" si="1175"/>
        <v>41579</v>
      </c>
      <c r="P4453" s="31">
        <f t="shared" ca="1" si="1188"/>
        <v>106</v>
      </c>
      <c r="Q4453" s="9">
        <f t="shared" ca="1" si="1183"/>
        <v>0</v>
      </c>
      <c r="R4453" s="34" t="str">
        <f t="shared" ca="1" si="1189"/>
        <v>SELL</v>
      </c>
    </row>
    <row r="4454" spans="1:18" x14ac:dyDescent="0.3">
      <c r="A4454" s="9">
        <v>4451</v>
      </c>
      <c r="B4454" s="11">
        <f t="shared" ca="1" si="1173"/>
        <v>41581</v>
      </c>
      <c r="C4454" s="17">
        <f t="shared" ca="1" si="1174"/>
        <v>6317.35</v>
      </c>
      <c r="D4454" s="42">
        <f t="shared" ca="1" si="1184"/>
        <v>10.150000000000546</v>
      </c>
      <c r="E4454" s="15">
        <f t="shared" ca="1" si="1176"/>
        <v>10.150000000000546</v>
      </c>
      <c r="F4454" s="15">
        <f t="shared" ca="1" si="1177"/>
        <v>0</v>
      </c>
      <c r="G4454" s="17">
        <f t="shared" ca="1" si="1185"/>
        <v>26.810714285714248</v>
      </c>
      <c r="H4454" s="17">
        <f t="shared" ca="1" si="1186"/>
        <v>12.192857142857065</v>
      </c>
      <c r="I4454" s="17">
        <f t="shared" ca="1" si="1187"/>
        <v>2.198886936145295</v>
      </c>
      <c r="J4454" s="23">
        <f t="shared" ca="1" si="1178"/>
        <v>68.739126453621566</v>
      </c>
      <c r="K4454" s="19" t="str">
        <f t="shared" ca="1" si="1179"/>
        <v/>
      </c>
      <c r="L4454" s="19" t="str">
        <f t="shared" ca="1" si="1180"/>
        <v/>
      </c>
      <c r="M4454" s="9" t="str">
        <f t="shared" ca="1" si="1181"/>
        <v/>
      </c>
      <c r="N4454" s="9" t="str">
        <f t="shared" ca="1" si="1182"/>
        <v/>
      </c>
      <c r="O4454" s="11">
        <f t="shared" ca="1" si="1175"/>
        <v>41581</v>
      </c>
      <c r="P4454" s="31">
        <f t="shared" ca="1" si="1188"/>
        <v>106</v>
      </c>
      <c r="Q4454" s="9">
        <f t="shared" ca="1" si="1183"/>
        <v>0</v>
      </c>
      <c r="R4454" s="34" t="str">
        <f t="shared" ca="1" si="1189"/>
        <v>SELL</v>
      </c>
    </row>
    <row r="4455" spans="1:18" x14ac:dyDescent="0.3">
      <c r="A4455" s="9">
        <v>4452</v>
      </c>
      <c r="B4455" s="11">
        <f t="shared" ca="1" si="1173"/>
        <v>41583</v>
      </c>
      <c r="C4455" s="17">
        <f t="shared" ca="1" si="1174"/>
        <v>6253.15</v>
      </c>
      <c r="D4455" s="42">
        <f t="shared" ca="1" si="1184"/>
        <v>-64.200000000000728</v>
      </c>
      <c r="E4455" s="15">
        <f t="shared" ca="1" si="1176"/>
        <v>0</v>
      </c>
      <c r="F4455" s="15">
        <f t="shared" ca="1" si="1177"/>
        <v>-64.200000000000728</v>
      </c>
      <c r="G4455" s="17">
        <f t="shared" ca="1" si="1185"/>
        <v>26.810714285714248</v>
      </c>
      <c r="H4455" s="17">
        <f t="shared" ca="1" si="1186"/>
        <v>15.089285714285714</v>
      </c>
      <c r="I4455" s="17">
        <f t="shared" ca="1" si="1187"/>
        <v>1.7768047337278081</v>
      </c>
      <c r="J4455" s="23">
        <f t="shared" ca="1" si="1178"/>
        <v>63.987384930105662</v>
      </c>
      <c r="K4455" s="19" t="str">
        <f t="shared" ca="1" si="1179"/>
        <v/>
      </c>
      <c r="L4455" s="19" t="str">
        <f t="shared" ca="1" si="1180"/>
        <v/>
      </c>
      <c r="M4455" s="9" t="str">
        <f t="shared" ca="1" si="1181"/>
        <v/>
      </c>
      <c r="N4455" s="9" t="str">
        <f t="shared" ca="1" si="1182"/>
        <v/>
      </c>
      <c r="O4455" s="11">
        <f t="shared" ca="1" si="1175"/>
        <v>41583</v>
      </c>
      <c r="P4455" s="31">
        <f t="shared" ca="1" si="1188"/>
        <v>106</v>
      </c>
      <c r="Q4455" s="9">
        <f t="shared" ca="1" si="1183"/>
        <v>0</v>
      </c>
      <c r="R4455" s="34" t="str">
        <f t="shared" ca="1" si="1189"/>
        <v>SELL</v>
      </c>
    </row>
    <row r="4456" spans="1:18" x14ac:dyDescent="0.3">
      <c r="A4456" s="9">
        <v>4453</v>
      </c>
      <c r="B4456" s="11">
        <f t="shared" ca="1" si="1173"/>
        <v>41584</v>
      </c>
      <c r="C4456" s="17">
        <f t="shared" ca="1" si="1174"/>
        <v>6215.15</v>
      </c>
      <c r="D4456" s="42">
        <f t="shared" ca="1" si="1184"/>
        <v>-38</v>
      </c>
      <c r="E4456" s="15">
        <f t="shared" ca="1" si="1176"/>
        <v>0</v>
      </c>
      <c r="F4456" s="15">
        <f t="shared" ca="1" si="1177"/>
        <v>-38</v>
      </c>
      <c r="G4456" s="17">
        <f t="shared" ca="1" si="1185"/>
        <v>26.810714285714248</v>
      </c>
      <c r="H4456" s="17">
        <f t="shared" ca="1" si="1186"/>
        <v>14.717857142857156</v>
      </c>
      <c r="I4456" s="17">
        <f t="shared" ca="1" si="1187"/>
        <v>1.8216452317398648</v>
      </c>
      <c r="J4456" s="23">
        <f t="shared" ca="1" si="1178"/>
        <v>64.55968352253177</v>
      </c>
      <c r="K4456" s="19" t="str">
        <f t="shared" ca="1" si="1179"/>
        <v/>
      </c>
      <c r="L4456" s="19" t="str">
        <f t="shared" ca="1" si="1180"/>
        <v/>
      </c>
      <c r="M4456" s="9" t="str">
        <f t="shared" ca="1" si="1181"/>
        <v/>
      </c>
      <c r="N4456" s="9" t="str">
        <f t="shared" ca="1" si="1182"/>
        <v/>
      </c>
      <c r="O4456" s="11">
        <f t="shared" ca="1" si="1175"/>
        <v>41584</v>
      </c>
      <c r="P4456" s="31">
        <f t="shared" ca="1" si="1188"/>
        <v>106</v>
      </c>
      <c r="Q4456" s="9">
        <f t="shared" ca="1" si="1183"/>
        <v>0</v>
      </c>
      <c r="R4456" s="34" t="str">
        <f t="shared" ca="1" si="1189"/>
        <v>SELL</v>
      </c>
    </row>
    <row r="4457" spans="1:18" x14ac:dyDescent="0.3">
      <c r="A4457" s="9">
        <v>4454</v>
      </c>
      <c r="B4457" s="11">
        <f t="shared" ca="1" si="1173"/>
        <v>41585</v>
      </c>
      <c r="C4457" s="17">
        <f t="shared" ca="1" si="1174"/>
        <v>6187.25</v>
      </c>
      <c r="D4457" s="42">
        <f t="shared" ca="1" si="1184"/>
        <v>-27.899999999999636</v>
      </c>
      <c r="E4457" s="15">
        <f t="shared" ca="1" si="1176"/>
        <v>0</v>
      </c>
      <c r="F4457" s="15">
        <f t="shared" ca="1" si="1177"/>
        <v>-27.899999999999636</v>
      </c>
      <c r="G4457" s="17">
        <f t="shared" ca="1" si="1185"/>
        <v>16.560714285714248</v>
      </c>
      <c r="H4457" s="17">
        <f t="shared" ca="1" si="1186"/>
        <v>16.710714285714271</v>
      </c>
      <c r="I4457" s="17">
        <f t="shared" ca="1" si="1187"/>
        <v>0.99102372301773745</v>
      </c>
      <c r="J4457" s="23">
        <f t="shared" ca="1" si="1178"/>
        <v>49.774581365392841</v>
      </c>
      <c r="K4457" s="19" t="str">
        <f t="shared" ca="1" si="1179"/>
        <v/>
      </c>
      <c r="L4457" s="19" t="str">
        <f t="shared" ca="1" si="1180"/>
        <v/>
      </c>
      <c r="M4457" s="9" t="str">
        <f t="shared" ca="1" si="1181"/>
        <v/>
      </c>
      <c r="N4457" s="9" t="str">
        <f t="shared" ca="1" si="1182"/>
        <v/>
      </c>
      <c r="O4457" s="11">
        <f t="shared" ca="1" si="1175"/>
        <v>41585</v>
      </c>
      <c r="P4457" s="31">
        <f t="shared" ca="1" si="1188"/>
        <v>106</v>
      </c>
      <c r="Q4457" s="9">
        <f t="shared" ca="1" si="1183"/>
        <v>0</v>
      </c>
      <c r="R4457" s="34" t="str">
        <f t="shared" ca="1" si="1189"/>
        <v>SELL</v>
      </c>
    </row>
    <row r="4458" spans="1:18" x14ac:dyDescent="0.3">
      <c r="A4458" s="9">
        <v>4455</v>
      </c>
      <c r="B4458" s="11">
        <f t="shared" ca="1" si="1173"/>
        <v>41586</v>
      </c>
      <c r="C4458" s="17">
        <f t="shared" ca="1" si="1174"/>
        <v>6140.75</v>
      </c>
      <c r="D4458" s="42">
        <f t="shared" ca="1" si="1184"/>
        <v>-46.5</v>
      </c>
      <c r="E4458" s="15">
        <f t="shared" ca="1" si="1176"/>
        <v>0</v>
      </c>
      <c r="F4458" s="15">
        <f t="shared" ca="1" si="1177"/>
        <v>-46.5</v>
      </c>
      <c r="G4458" s="17">
        <f t="shared" ca="1" si="1185"/>
        <v>15.446428571428571</v>
      </c>
      <c r="H4458" s="17">
        <f t="shared" ca="1" si="1186"/>
        <v>20.032142857142844</v>
      </c>
      <c r="I4458" s="17">
        <f t="shared" ca="1" si="1187"/>
        <v>0.77108218933856354</v>
      </c>
      <c r="J4458" s="23">
        <f t="shared" ca="1" si="1178"/>
        <v>43.537346486812979</v>
      </c>
      <c r="K4458" s="19" t="str">
        <f t="shared" ca="1" si="1179"/>
        <v/>
      </c>
      <c r="L4458" s="19" t="str">
        <f t="shared" ca="1" si="1180"/>
        <v/>
      </c>
      <c r="M4458" s="9" t="str">
        <f t="shared" ca="1" si="1181"/>
        <v/>
      </c>
      <c r="N4458" s="9" t="str">
        <f t="shared" ca="1" si="1182"/>
        <v/>
      </c>
      <c r="O4458" s="11">
        <f t="shared" ca="1" si="1175"/>
        <v>41586</v>
      </c>
      <c r="P4458" s="31">
        <f t="shared" ca="1" si="1188"/>
        <v>106</v>
      </c>
      <c r="Q4458" s="9">
        <f t="shared" ca="1" si="1183"/>
        <v>0</v>
      </c>
      <c r="R4458" s="34" t="str">
        <f t="shared" ca="1" si="1189"/>
        <v>SELL</v>
      </c>
    </row>
    <row r="4459" spans="1:18" x14ac:dyDescent="0.3">
      <c r="A4459" s="9">
        <v>4456</v>
      </c>
      <c r="B4459" s="11">
        <f t="shared" ca="1" si="1173"/>
        <v>41589</v>
      </c>
      <c r="C4459" s="17">
        <f t="shared" ca="1" si="1174"/>
        <v>6078.8</v>
      </c>
      <c r="D4459" s="42">
        <f t="shared" ca="1" si="1184"/>
        <v>-61.949999999999818</v>
      </c>
      <c r="E4459" s="15">
        <f t="shared" ca="1" si="1176"/>
        <v>0</v>
      </c>
      <c r="F4459" s="15">
        <f t="shared" ca="1" si="1177"/>
        <v>-61.949999999999818</v>
      </c>
      <c r="G4459" s="17">
        <f t="shared" ca="1" si="1185"/>
        <v>15.446428571428571</v>
      </c>
      <c r="H4459" s="17">
        <f t="shared" ca="1" si="1186"/>
        <v>24.303571428571427</v>
      </c>
      <c r="I4459" s="17">
        <f t="shared" ca="1" si="1187"/>
        <v>0.63556208670095526</v>
      </c>
      <c r="J4459" s="23">
        <f t="shared" ca="1" si="1178"/>
        <v>38.858939802336032</v>
      </c>
      <c r="K4459" s="19" t="str">
        <f t="shared" ca="1" si="1179"/>
        <v/>
      </c>
      <c r="L4459" s="19" t="str">
        <f t="shared" ca="1" si="1180"/>
        <v/>
      </c>
      <c r="M4459" s="9" t="str">
        <f t="shared" ca="1" si="1181"/>
        <v/>
      </c>
      <c r="N4459" s="9" t="str">
        <f t="shared" ca="1" si="1182"/>
        <v/>
      </c>
      <c r="O4459" s="11">
        <f t="shared" ca="1" si="1175"/>
        <v>41589</v>
      </c>
      <c r="P4459" s="31">
        <f t="shared" ca="1" si="1188"/>
        <v>106</v>
      </c>
      <c r="Q4459" s="9">
        <f t="shared" ca="1" si="1183"/>
        <v>0</v>
      </c>
      <c r="R4459" s="34" t="str">
        <f t="shared" ca="1" si="1189"/>
        <v>SELL</v>
      </c>
    </row>
    <row r="4460" spans="1:18" x14ac:dyDescent="0.3">
      <c r="A4460" s="9">
        <v>4457</v>
      </c>
      <c r="B4460" s="11">
        <f t="shared" ca="1" si="1173"/>
        <v>41590</v>
      </c>
      <c r="C4460" s="17">
        <f t="shared" ca="1" si="1174"/>
        <v>6018.05</v>
      </c>
      <c r="D4460" s="42">
        <f t="shared" ca="1" si="1184"/>
        <v>-60.75</v>
      </c>
      <c r="E4460" s="15">
        <f t="shared" ca="1" si="1176"/>
        <v>0</v>
      </c>
      <c r="F4460" s="15">
        <f t="shared" ca="1" si="1177"/>
        <v>-60.75</v>
      </c>
      <c r="G4460" s="17">
        <f t="shared" ca="1" si="1185"/>
        <v>15.446428571428571</v>
      </c>
      <c r="H4460" s="17">
        <f t="shared" ca="1" si="1186"/>
        <v>26.896428571428583</v>
      </c>
      <c r="I4460" s="17">
        <f t="shared" ca="1" si="1187"/>
        <v>0.57429292258664166</v>
      </c>
      <c r="J4460" s="23">
        <f t="shared" ca="1" si="1178"/>
        <v>36.4794197031039</v>
      </c>
      <c r="K4460" s="19" t="str">
        <f t="shared" ca="1" si="1179"/>
        <v/>
      </c>
      <c r="L4460" s="19" t="str">
        <f t="shared" ca="1" si="1180"/>
        <v/>
      </c>
      <c r="M4460" s="9" t="str">
        <f t="shared" ca="1" si="1181"/>
        <v/>
      </c>
      <c r="N4460" s="9" t="str">
        <f t="shared" ca="1" si="1182"/>
        <v/>
      </c>
      <c r="O4460" s="11">
        <f t="shared" ca="1" si="1175"/>
        <v>41590</v>
      </c>
      <c r="P4460" s="31">
        <f t="shared" ca="1" si="1188"/>
        <v>106</v>
      </c>
      <c r="Q4460" s="9">
        <f t="shared" ca="1" si="1183"/>
        <v>0</v>
      </c>
      <c r="R4460" s="34" t="str">
        <f t="shared" ca="1" si="1189"/>
        <v>SELL</v>
      </c>
    </row>
    <row r="4461" spans="1:18" x14ac:dyDescent="0.3">
      <c r="A4461" s="9">
        <v>4458</v>
      </c>
      <c r="B4461" s="11">
        <f t="shared" ca="1" si="1173"/>
        <v>41591</v>
      </c>
      <c r="C4461" s="17">
        <f t="shared" ca="1" si="1174"/>
        <v>5989.6</v>
      </c>
      <c r="D4461" s="42">
        <f t="shared" ca="1" si="1184"/>
        <v>-28.449999999999818</v>
      </c>
      <c r="E4461" s="15">
        <f t="shared" ca="1" si="1176"/>
        <v>0</v>
      </c>
      <c r="F4461" s="15">
        <f t="shared" ca="1" si="1177"/>
        <v>-28.449999999999818</v>
      </c>
      <c r="G4461" s="17">
        <f t="shared" ca="1" si="1185"/>
        <v>15.446428571428571</v>
      </c>
      <c r="H4461" s="17">
        <f t="shared" ca="1" si="1186"/>
        <v>27.928571428571427</v>
      </c>
      <c r="I4461" s="17">
        <f t="shared" ca="1" si="1187"/>
        <v>0.55306905370843995</v>
      </c>
      <c r="J4461" s="23">
        <f t="shared" ca="1" si="1178"/>
        <v>35.611362700699885</v>
      </c>
      <c r="K4461" s="19" t="str">
        <f t="shared" ca="1" si="1179"/>
        <v/>
      </c>
      <c r="L4461" s="19" t="str">
        <f t="shared" ca="1" si="1180"/>
        <v/>
      </c>
      <c r="M4461" s="9" t="str">
        <f t="shared" ca="1" si="1181"/>
        <v/>
      </c>
      <c r="N4461" s="9" t="str">
        <f t="shared" ca="1" si="1182"/>
        <v/>
      </c>
      <c r="O4461" s="11">
        <f t="shared" ca="1" si="1175"/>
        <v>41591</v>
      </c>
      <c r="P4461" s="31">
        <f t="shared" ca="1" si="1188"/>
        <v>106</v>
      </c>
      <c r="Q4461" s="9">
        <f t="shared" ca="1" si="1183"/>
        <v>0</v>
      </c>
      <c r="R4461" s="34" t="str">
        <f t="shared" ca="1" si="1189"/>
        <v>SELL</v>
      </c>
    </row>
    <row r="4462" spans="1:18" x14ac:dyDescent="0.3">
      <c r="A4462" s="9">
        <v>4459</v>
      </c>
      <c r="B4462" s="11">
        <f t="shared" ca="1" si="1173"/>
        <v>41592</v>
      </c>
      <c r="C4462" s="17">
        <f t="shared" ca="1" si="1174"/>
        <v>6056.15</v>
      </c>
      <c r="D4462" s="42">
        <f t="shared" ca="1" si="1184"/>
        <v>66.549999999999272</v>
      </c>
      <c r="E4462" s="15">
        <f t="shared" ca="1" si="1176"/>
        <v>66.549999999999272</v>
      </c>
      <c r="F4462" s="15">
        <f t="shared" ca="1" si="1177"/>
        <v>0</v>
      </c>
      <c r="G4462" s="17">
        <f t="shared" ca="1" si="1185"/>
        <v>20.19999999999995</v>
      </c>
      <c r="H4462" s="17">
        <f t="shared" ca="1" si="1186"/>
        <v>26.539285714285661</v>
      </c>
      <c r="I4462" s="17">
        <f t="shared" ca="1" si="1187"/>
        <v>0.76113578253263314</v>
      </c>
      <c r="J4462" s="23">
        <f t="shared" ca="1" si="1178"/>
        <v>43.218461068235641</v>
      </c>
      <c r="K4462" s="19" t="str">
        <f t="shared" ca="1" si="1179"/>
        <v/>
      </c>
      <c r="L4462" s="19" t="str">
        <f t="shared" ca="1" si="1180"/>
        <v/>
      </c>
      <c r="M4462" s="9" t="str">
        <f t="shared" ca="1" si="1181"/>
        <v/>
      </c>
      <c r="N4462" s="9" t="str">
        <f t="shared" ca="1" si="1182"/>
        <v/>
      </c>
      <c r="O4462" s="11">
        <f t="shared" ca="1" si="1175"/>
        <v>41592</v>
      </c>
      <c r="P4462" s="31">
        <f t="shared" ca="1" si="1188"/>
        <v>106</v>
      </c>
      <c r="Q4462" s="9">
        <f t="shared" ca="1" si="1183"/>
        <v>0</v>
      </c>
      <c r="R4462" s="34" t="str">
        <f t="shared" ca="1" si="1189"/>
        <v>SELL</v>
      </c>
    </row>
    <row r="4463" spans="1:18" x14ac:dyDescent="0.3">
      <c r="A4463" s="9">
        <v>4460</v>
      </c>
      <c r="B4463" s="11">
        <f t="shared" ca="1" si="1173"/>
        <v>41596</v>
      </c>
      <c r="C4463" s="17">
        <f t="shared" ca="1" si="1174"/>
        <v>6189</v>
      </c>
      <c r="D4463" s="42">
        <f t="shared" ca="1" si="1184"/>
        <v>132.85000000000036</v>
      </c>
      <c r="E4463" s="15">
        <f t="shared" ca="1" si="1176"/>
        <v>132.85000000000036</v>
      </c>
      <c r="F4463" s="15">
        <f t="shared" ca="1" si="1177"/>
        <v>0</v>
      </c>
      <c r="G4463" s="17">
        <f t="shared" ca="1" si="1185"/>
        <v>29.689285714285688</v>
      </c>
      <c r="H4463" s="17">
        <f t="shared" ca="1" si="1186"/>
        <v>23.410714285714285</v>
      </c>
      <c r="I4463" s="17">
        <f t="shared" ca="1" si="1187"/>
        <v>1.2681922196796329</v>
      </c>
      <c r="J4463" s="23">
        <f t="shared" ca="1" si="1178"/>
        <v>55.91202582728004</v>
      </c>
      <c r="K4463" s="19" t="str">
        <f t="shared" ca="1" si="1179"/>
        <v/>
      </c>
      <c r="L4463" s="19" t="str">
        <f t="shared" ca="1" si="1180"/>
        <v/>
      </c>
      <c r="M4463" s="9" t="str">
        <f t="shared" ca="1" si="1181"/>
        <v/>
      </c>
      <c r="N4463" s="9" t="str">
        <f t="shared" ca="1" si="1182"/>
        <v/>
      </c>
      <c r="O4463" s="11">
        <f t="shared" ca="1" si="1175"/>
        <v>41596</v>
      </c>
      <c r="P4463" s="31">
        <f t="shared" ca="1" si="1188"/>
        <v>106</v>
      </c>
      <c r="Q4463" s="9">
        <f t="shared" ca="1" si="1183"/>
        <v>0</v>
      </c>
      <c r="R4463" s="34" t="str">
        <f t="shared" ca="1" si="1189"/>
        <v>SELL</v>
      </c>
    </row>
    <row r="4464" spans="1:18" x14ac:dyDescent="0.3">
      <c r="A4464" s="9">
        <v>4461</v>
      </c>
      <c r="B4464" s="11">
        <f t="shared" ca="1" si="1173"/>
        <v>41597</v>
      </c>
      <c r="C4464" s="17">
        <f t="shared" ca="1" si="1174"/>
        <v>6203.35</v>
      </c>
      <c r="D4464" s="42">
        <f t="shared" ca="1" si="1184"/>
        <v>14.350000000000364</v>
      </c>
      <c r="E4464" s="15">
        <f t="shared" ca="1" si="1176"/>
        <v>14.350000000000364</v>
      </c>
      <c r="F4464" s="15">
        <f t="shared" ca="1" si="1177"/>
        <v>0</v>
      </c>
      <c r="G4464" s="17">
        <f t="shared" ca="1" si="1185"/>
        <v>22.157142857142908</v>
      </c>
      <c r="H4464" s="17">
        <f t="shared" ca="1" si="1186"/>
        <v>23.410714285714285</v>
      </c>
      <c r="I4464" s="17">
        <f t="shared" ca="1" si="1187"/>
        <v>0.9464530892448535</v>
      </c>
      <c r="J4464" s="23">
        <f t="shared" ca="1" si="1178"/>
        <v>48.624500352692273</v>
      </c>
      <c r="K4464" s="19" t="str">
        <f t="shared" ca="1" si="1179"/>
        <v/>
      </c>
      <c r="L4464" s="19" t="str">
        <f t="shared" ca="1" si="1180"/>
        <v/>
      </c>
      <c r="M4464" s="9" t="str">
        <f t="shared" ca="1" si="1181"/>
        <v/>
      </c>
      <c r="N4464" s="9" t="str">
        <f t="shared" ca="1" si="1182"/>
        <v/>
      </c>
      <c r="O4464" s="11">
        <f t="shared" ca="1" si="1175"/>
        <v>41597</v>
      </c>
      <c r="P4464" s="31">
        <f t="shared" ca="1" si="1188"/>
        <v>106</v>
      </c>
      <c r="Q4464" s="9">
        <f t="shared" ca="1" si="1183"/>
        <v>0</v>
      </c>
      <c r="R4464" s="34" t="str">
        <f t="shared" ca="1" si="1189"/>
        <v>SELL</v>
      </c>
    </row>
    <row r="4465" spans="1:18" x14ac:dyDescent="0.3">
      <c r="A4465" s="9">
        <v>4462</v>
      </c>
      <c r="B4465" s="11">
        <f t="shared" ca="1" si="1173"/>
        <v>41598</v>
      </c>
      <c r="C4465" s="17">
        <f t="shared" ca="1" si="1174"/>
        <v>6122.9</v>
      </c>
      <c r="D4465" s="42">
        <f t="shared" ca="1" si="1184"/>
        <v>-80.450000000000728</v>
      </c>
      <c r="E4465" s="15">
        <f t="shared" ca="1" si="1176"/>
        <v>0</v>
      </c>
      <c r="F4465" s="15">
        <f t="shared" ca="1" si="1177"/>
        <v>-80.450000000000728</v>
      </c>
      <c r="G4465" s="17">
        <f t="shared" ca="1" si="1185"/>
        <v>19.957142857142895</v>
      </c>
      <c r="H4465" s="17">
        <f t="shared" ca="1" si="1186"/>
        <v>29.157142857142908</v>
      </c>
      <c r="I4465" s="17">
        <f t="shared" ca="1" si="1187"/>
        <v>0.68446839784419411</v>
      </c>
      <c r="J4465" s="23">
        <f t="shared" ca="1" si="1178"/>
        <v>40.634089586969168</v>
      </c>
      <c r="K4465" s="19" t="str">
        <f t="shared" ca="1" si="1179"/>
        <v/>
      </c>
      <c r="L4465" s="19" t="str">
        <f t="shared" ca="1" si="1180"/>
        <v/>
      </c>
      <c r="M4465" s="9" t="str">
        <f t="shared" ca="1" si="1181"/>
        <v/>
      </c>
      <c r="N4465" s="9" t="str">
        <f t="shared" ca="1" si="1182"/>
        <v/>
      </c>
      <c r="O4465" s="11">
        <f t="shared" ca="1" si="1175"/>
        <v>41598</v>
      </c>
      <c r="P4465" s="31">
        <f t="shared" ca="1" si="1188"/>
        <v>106</v>
      </c>
      <c r="Q4465" s="9">
        <f t="shared" ca="1" si="1183"/>
        <v>0</v>
      </c>
      <c r="R4465" s="34" t="str">
        <f t="shared" ca="1" si="1189"/>
        <v>SELL</v>
      </c>
    </row>
    <row r="4466" spans="1:18" x14ac:dyDescent="0.3">
      <c r="A4466" s="9">
        <v>4463</v>
      </c>
      <c r="B4466" s="11">
        <f t="shared" ca="1" si="1173"/>
        <v>41599</v>
      </c>
      <c r="C4466" s="17">
        <f t="shared" ca="1" si="1174"/>
        <v>5999.05</v>
      </c>
      <c r="D4466" s="42">
        <f t="shared" ca="1" si="1184"/>
        <v>-123.84999999999945</v>
      </c>
      <c r="E4466" s="15">
        <f t="shared" ca="1" si="1176"/>
        <v>0</v>
      </c>
      <c r="F4466" s="15">
        <f t="shared" ca="1" si="1177"/>
        <v>-123.84999999999945</v>
      </c>
      <c r="G4466" s="17">
        <f t="shared" ca="1" si="1185"/>
        <v>16.567857142857196</v>
      </c>
      <c r="H4466" s="17">
        <f t="shared" ca="1" si="1186"/>
        <v>38.003571428571441</v>
      </c>
      <c r="I4466" s="17">
        <f t="shared" ca="1" si="1187"/>
        <v>0.43595526736209128</v>
      </c>
      <c r="J4466" s="23">
        <f t="shared" ca="1" si="1178"/>
        <v>30.359947643979112</v>
      </c>
      <c r="K4466" s="19" t="str">
        <f t="shared" ca="1" si="1179"/>
        <v/>
      </c>
      <c r="L4466" s="19" t="str">
        <f t="shared" ca="1" si="1180"/>
        <v/>
      </c>
      <c r="M4466" s="9" t="str">
        <f t="shared" ca="1" si="1181"/>
        <v/>
      </c>
      <c r="N4466" s="9" t="str">
        <f t="shared" ca="1" si="1182"/>
        <v/>
      </c>
      <c r="O4466" s="11">
        <f t="shared" ca="1" si="1175"/>
        <v>41599</v>
      </c>
      <c r="P4466" s="31">
        <f t="shared" ca="1" si="1188"/>
        <v>106</v>
      </c>
      <c r="Q4466" s="9">
        <f t="shared" ca="1" si="1183"/>
        <v>0</v>
      </c>
      <c r="R4466" s="34" t="str">
        <f t="shared" ca="1" si="1189"/>
        <v>SELL</v>
      </c>
    </row>
    <row r="4467" spans="1:18" x14ac:dyDescent="0.3">
      <c r="A4467" s="9">
        <v>4464</v>
      </c>
      <c r="B4467" s="11">
        <f t="shared" ca="1" si="1173"/>
        <v>41600</v>
      </c>
      <c r="C4467" s="17">
        <f t="shared" ca="1" si="1174"/>
        <v>5995.45</v>
      </c>
      <c r="D4467" s="42">
        <f t="shared" ca="1" si="1184"/>
        <v>-3.6000000000003638</v>
      </c>
      <c r="E4467" s="15">
        <f t="shared" ca="1" si="1176"/>
        <v>0</v>
      </c>
      <c r="F4467" s="15">
        <f t="shared" ca="1" si="1177"/>
        <v>-3.6000000000003638</v>
      </c>
      <c r="G4467" s="17">
        <f t="shared" ca="1" si="1185"/>
        <v>15.992857142857181</v>
      </c>
      <c r="H4467" s="17">
        <f t="shared" ca="1" si="1186"/>
        <v>38.260714285714322</v>
      </c>
      <c r="I4467" s="17">
        <f t="shared" ca="1" si="1187"/>
        <v>0.41799682628582158</v>
      </c>
      <c r="J4467" s="23">
        <f t="shared" ca="1" si="1178"/>
        <v>29.477980383121619</v>
      </c>
      <c r="K4467" s="19" t="str">
        <f t="shared" ca="1" si="1179"/>
        <v>BUY</v>
      </c>
      <c r="L4467" s="19">
        <f t="shared" ca="1" si="1180"/>
        <v>107</v>
      </c>
      <c r="M4467" s="9" t="str">
        <f t="shared" ca="1" si="1181"/>
        <v>BUY</v>
      </c>
      <c r="N4467" s="9">
        <f t="shared" ca="1" si="1182"/>
        <v>5995.45</v>
      </c>
      <c r="O4467" s="11">
        <f t="shared" ca="1" si="1175"/>
        <v>41600</v>
      </c>
      <c r="P4467" s="31">
        <f t="shared" ca="1" si="1188"/>
        <v>107</v>
      </c>
      <c r="Q4467" s="9">
        <f t="shared" ca="1" si="1183"/>
        <v>1</v>
      </c>
      <c r="R4467" s="34" t="str">
        <f t="shared" ca="1" si="1189"/>
        <v>BUY</v>
      </c>
    </row>
    <row r="4468" spans="1:18" x14ac:dyDescent="0.3">
      <c r="A4468" s="9">
        <v>4465</v>
      </c>
      <c r="B4468" s="11">
        <f t="shared" ca="1" si="1173"/>
        <v>41603</v>
      </c>
      <c r="C4468" s="17">
        <f t="shared" ca="1" si="1174"/>
        <v>6115.35</v>
      </c>
      <c r="D4468" s="42">
        <f t="shared" ca="1" si="1184"/>
        <v>119.90000000000055</v>
      </c>
      <c r="E4468" s="15">
        <f t="shared" ca="1" si="1176"/>
        <v>119.90000000000055</v>
      </c>
      <c r="F4468" s="15">
        <f t="shared" ca="1" si="1177"/>
        <v>0</v>
      </c>
      <c r="G4468" s="17">
        <f t="shared" ca="1" si="1185"/>
        <v>23.832142857142895</v>
      </c>
      <c r="H4468" s="17">
        <f t="shared" ca="1" si="1186"/>
        <v>38.260714285714322</v>
      </c>
      <c r="I4468" s="17">
        <f t="shared" ca="1" si="1187"/>
        <v>0.62288807990292205</v>
      </c>
      <c r="J4468" s="23">
        <f t="shared" ca="1" si="1178"/>
        <v>38.381456344184997</v>
      </c>
      <c r="K4468" s="19" t="str">
        <f t="shared" ca="1" si="1179"/>
        <v/>
      </c>
      <c r="L4468" s="19" t="str">
        <f t="shared" ca="1" si="1180"/>
        <v/>
      </c>
      <c r="M4468" s="9" t="str">
        <f t="shared" ca="1" si="1181"/>
        <v/>
      </c>
      <c r="N4468" s="9" t="str">
        <f t="shared" ca="1" si="1182"/>
        <v/>
      </c>
      <c r="O4468" s="11">
        <f t="shared" ca="1" si="1175"/>
        <v>41603</v>
      </c>
      <c r="P4468" s="31">
        <f t="shared" ca="1" si="1188"/>
        <v>107</v>
      </c>
      <c r="Q4468" s="9">
        <f t="shared" ca="1" si="1183"/>
        <v>0</v>
      </c>
      <c r="R4468" s="34" t="str">
        <f t="shared" ca="1" si="1189"/>
        <v>BUY</v>
      </c>
    </row>
    <row r="4469" spans="1:18" x14ac:dyDescent="0.3">
      <c r="A4469" s="9">
        <v>4466</v>
      </c>
      <c r="B4469" s="11">
        <f t="shared" ca="1" si="1173"/>
        <v>41604</v>
      </c>
      <c r="C4469" s="17">
        <f t="shared" ca="1" si="1174"/>
        <v>6059.1</v>
      </c>
      <c r="D4469" s="42">
        <f t="shared" ca="1" si="1184"/>
        <v>-56.25</v>
      </c>
      <c r="E4469" s="15">
        <f t="shared" ca="1" si="1176"/>
        <v>0</v>
      </c>
      <c r="F4469" s="15">
        <f t="shared" ca="1" si="1177"/>
        <v>-56.25</v>
      </c>
      <c r="G4469" s="17">
        <f t="shared" ca="1" si="1185"/>
        <v>23.832142857142895</v>
      </c>
      <c r="H4469" s="17">
        <f t="shared" ca="1" si="1186"/>
        <v>37.692857142857129</v>
      </c>
      <c r="I4469" s="17">
        <f t="shared" ca="1" si="1187"/>
        <v>0.6322721243130579</v>
      </c>
      <c r="J4469" s="23">
        <f t="shared" ca="1" si="1178"/>
        <v>38.735705578452482</v>
      </c>
      <c r="K4469" s="19" t="str">
        <f t="shared" ca="1" si="1179"/>
        <v/>
      </c>
      <c r="L4469" s="19" t="str">
        <f t="shared" ca="1" si="1180"/>
        <v/>
      </c>
      <c r="M4469" s="9" t="str">
        <f t="shared" ca="1" si="1181"/>
        <v/>
      </c>
      <c r="N4469" s="9" t="str">
        <f t="shared" ca="1" si="1182"/>
        <v/>
      </c>
      <c r="O4469" s="11">
        <f t="shared" ca="1" si="1175"/>
        <v>41604</v>
      </c>
      <c r="P4469" s="31">
        <f t="shared" ca="1" si="1188"/>
        <v>107</v>
      </c>
      <c r="Q4469" s="9">
        <f t="shared" ca="1" si="1183"/>
        <v>0</v>
      </c>
      <c r="R4469" s="34" t="str">
        <f t="shared" ca="1" si="1189"/>
        <v>BUY</v>
      </c>
    </row>
    <row r="4470" spans="1:18" x14ac:dyDescent="0.3">
      <c r="A4470" s="9">
        <v>4467</v>
      </c>
      <c r="B4470" s="11">
        <f t="shared" ca="1" si="1173"/>
        <v>41605</v>
      </c>
      <c r="C4470" s="17">
        <f t="shared" ca="1" si="1174"/>
        <v>6057.1</v>
      </c>
      <c r="D4470" s="42">
        <f t="shared" ca="1" si="1184"/>
        <v>-2</v>
      </c>
      <c r="E4470" s="15">
        <f t="shared" ca="1" si="1176"/>
        <v>0</v>
      </c>
      <c r="F4470" s="15">
        <f t="shared" ca="1" si="1177"/>
        <v>-2</v>
      </c>
      <c r="G4470" s="17">
        <f t="shared" ca="1" si="1185"/>
        <v>23.832142857142895</v>
      </c>
      <c r="H4470" s="17">
        <f t="shared" ca="1" si="1186"/>
        <v>35.121428571428559</v>
      </c>
      <c r="I4470" s="17">
        <f t="shared" ca="1" si="1187"/>
        <v>0.67856416514134765</v>
      </c>
      <c r="J4470" s="23">
        <f t="shared" ca="1" si="1178"/>
        <v>40.425274126128357</v>
      </c>
      <c r="K4470" s="19" t="str">
        <f t="shared" ca="1" si="1179"/>
        <v/>
      </c>
      <c r="L4470" s="19" t="str">
        <f t="shared" ca="1" si="1180"/>
        <v/>
      </c>
      <c r="M4470" s="9" t="str">
        <f t="shared" ca="1" si="1181"/>
        <v/>
      </c>
      <c r="N4470" s="9" t="str">
        <f t="shared" ca="1" si="1182"/>
        <v/>
      </c>
      <c r="O4470" s="11">
        <f t="shared" ca="1" si="1175"/>
        <v>41605</v>
      </c>
      <c r="P4470" s="31">
        <f t="shared" ca="1" si="1188"/>
        <v>107</v>
      </c>
      <c r="Q4470" s="9">
        <f t="shared" ca="1" si="1183"/>
        <v>0</v>
      </c>
      <c r="R4470" s="34" t="str">
        <f t="shared" ca="1" si="1189"/>
        <v>BUY</v>
      </c>
    </row>
    <row r="4471" spans="1:18" x14ac:dyDescent="0.3">
      <c r="A4471" s="9">
        <v>4468</v>
      </c>
      <c r="B4471" s="11">
        <f t="shared" ca="1" si="1173"/>
        <v>41606</v>
      </c>
      <c r="C4471" s="17">
        <f t="shared" ca="1" si="1174"/>
        <v>6091.85</v>
      </c>
      <c r="D4471" s="42">
        <f t="shared" ca="1" si="1184"/>
        <v>34.75</v>
      </c>
      <c r="E4471" s="15">
        <f t="shared" ca="1" si="1176"/>
        <v>34.75</v>
      </c>
      <c r="F4471" s="15">
        <f t="shared" ca="1" si="1177"/>
        <v>0</v>
      </c>
      <c r="G4471" s="17">
        <f t="shared" ca="1" si="1185"/>
        <v>26.314285714285752</v>
      </c>
      <c r="H4471" s="17">
        <f t="shared" ca="1" si="1186"/>
        <v>33.128571428571441</v>
      </c>
      <c r="I4471" s="17">
        <f t="shared" ca="1" si="1187"/>
        <v>0.7943078913324717</v>
      </c>
      <c r="J4471" s="23">
        <f t="shared" ca="1" si="1178"/>
        <v>44.268204758471548</v>
      </c>
      <c r="K4471" s="19" t="str">
        <f t="shared" ca="1" si="1179"/>
        <v/>
      </c>
      <c r="L4471" s="19" t="str">
        <f t="shared" ca="1" si="1180"/>
        <v/>
      </c>
      <c r="M4471" s="9" t="str">
        <f t="shared" ca="1" si="1181"/>
        <v/>
      </c>
      <c r="N4471" s="9" t="str">
        <f t="shared" ca="1" si="1182"/>
        <v/>
      </c>
      <c r="O4471" s="11">
        <f t="shared" ca="1" si="1175"/>
        <v>41606</v>
      </c>
      <c r="P4471" s="31">
        <f t="shared" ca="1" si="1188"/>
        <v>107</v>
      </c>
      <c r="Q4471" s="9">
        <f t="shared" ca="1" si="1183"/>
        <v>0</v>
      </c>
      <c r="R4471" s="34" t="str">
        <f t="shared" ca="1" si="1189"/>
        <v>BUY</v>
      </c>
    </row>
    <row r="4472" spans="1:18" x14ac:dyDescent="0.3">
      <c r="A4472" s="9">
        <v>4469</v>
      </c>
      <c r="B4472" s="11">
        <f t="shared" ca="1" si="1173"/>
        <v>41607</v>
      </c>
      <c r="C4472" s="17">
        <f t="shared" ca="1" si="1174"/>
        <v>6176.1</v>
      </c>
      <c r="D4472" s="42">
        <f t="shared" ca="1" si="1184"/>
        <v>84.25</v>
      </c>
      <c r="E4472" s="15">
        <f t="shared" ca="1" si="1176"/>
        <v>84.25</v>
      </c>
      <c r="F4472" s="15">
        <f t="shared" ca="1" si="1177"/>
        <v>0</v>
      </c>
      <c r="G4472" s="17">
        <f t="shared" ca="1" si="1185"/>
        <v>32.332142857142898</v>
      </c>
      <c r="H4472" s="17">
        <f t="shared" ca="1" si="1186"/>
        <v>29.807142857142871</v>
      </c>
      <c r="I4472" s="17">
        <f t="shared" ca="1" si="1187"/>
        <v>1.0847112389168472</v>
      </c>
      <c r="J4472" s="23">
        <f t="shared" ca="1" si="1178"/>
        <v>52.031725961262161</v>
      </c>
      <c r="K4472" s="19" t="str">
        <f t="shared" ca="1" si="1179"/>
        <v/>
      </c>
      <c r="L4472" s="19" t="str">
        <f t="shared" ca="1" si="1180"/>
        <v/>
      </c>
      <c r="M4472" s="9" t="str">
        <f t="shared" ca="1" si="1181"/>
        <v/>
      </c>
      <c r="N4472" s="9" t="str">
        <f t="shared" ca="1" si="1182"/>
        <v/>
      </c>
      <c r="O4472" s="11">
        <f t="shared" ca="1" si="1175"/>
        <v>41607</v>
      </c>
      <c r="P4472" s="31">
        <f t="shared" ca="1" si="1188"/>
        <v>107</v>
      </c>
      <c r="Q4472" s="9">
        <f t="shared" ca="1" si="1183"/>
        <v>0</v>
      </c>
      <c r="R4472" s="34" t="str">
        <f t="shared" ca="1" si="1189"/>
        <v>BUY</v>
      </c>
    </row>
    <row r="4473" spans="1:18" x14ac:dyDescent="0.3">
      <c r="A4473" s="9">
        <v>4470</v>
      </c>
      <c r="B4473" s="11">
        <f t="shared" ca="1" si="1173"/>
        <v>41610</v>
      </c>
      <c r="C4473" s="17">
        <f t="shared" ca="1" si="1174"/>
        <v>6217.85</v>
      </c>
      <c r="D4473" s="42">
        <f t="shared" ca="1" si="1184"/>
        <v>41.75</v>
      </c>
      <c r="E4473" s="15">
        <f t="shared" ca="1" si="1176"/>
        <v>41.75</v>
      </c>
      <c r="F4473" s="15">
        <f t="shared" ca="1" si="1177"/>
        <v>0</v>
      </c>
      <c r="G4473" s="17">
        <f t="shared" ca="1" si="1185"/>
        <v>35.314285714285752</v>
      </c>
      <c r="H4473" s="17">
        <f t="shared" ca="1" si="1186"/>
        <v>25.382142857142885</v>
      </c>
      <c r="I4473" s="17">
        <f t="shared" ca="1" si="1187"/>
        <v>1.3913043478260869</v>
      </c>
      <c r="J4473" s="23">
        <f t="shared" ca="1" si="1178"/>
        <v>58.18181818181818</v>
      </c>
      <c r="K4473" s="19" t="str">
        <f t="shared" ca="1" si="1179"/>
        <v/>
      </c>
      <c r="L4473" s="19" t="str">
        <f t="shared" ca="1" si="1180"/>
        <v/>
      </c>
      <c r="M4473" s="9" t="str">
        <f t="shared" ca="1" si="1181"/>
        <v/>
      </c>
      <c r="N4473" s="9" t="str">
        <f t="shared" ca="1" si="1182"/>
        <v/>
      </c>
      <c r="O4473" s="11">
        <f t="shared" ca="1" si="1175"/>
        <v>41610</v>
      </c>
      <c r="P4473" s="31">
        <f t="shared" ca="1" si="1188"/>
        <v>107</v>
      </c>
      <c r="Q4473" s="9">
        <f t="shared" ca="1" si="1183"/>
        <v>0</v>
      </c>
      <c r="R4473" s="34" t="str">
        <f t="shared" ca="1" si="1189"/>
        <v>BUY</v>
      </c>
    </row>
    <row r="4474" spans="1:18" x14ac:dyDescent="0.3">
      <c r="A4474" s="9">
        <v>4471</v>
      </c>
      <c r="B4474" s="11">
        <f t="shared" ca="1" si="1173"/>
        <v>41611</v>
      </c>
      <c r="C4474" s="17">
        <f t="shared" ca="1" si="1174"/>
        <v>6201.85</v>
      </c>
      <c r="D4474" s="42">
        <f t="shared" ca="1" si="1184"/>
        <v>-16</v>
      </c>
      <c r="E4474" s="15">
        <f t="shared" ca="1" si="1176"/>
        <v>0</v>
      </c>
      <c r="F4474" s="15">
        <f t="shared" ca="1" si="1177"/>
        <v>-16</v>
      </c>
      <c r="G4474" s="17">
        <f t="shared" ca="1" si="1185"/>
        <v>35.314285714285752</v>
      </c>
      <c r="H4474" s="17">
        <f t="shared" ca="1" si="1186"/>
        <v>22.185714285714312</v>
      </c>
      <c r="I4474" s="17">
        <f t="shared" ca="1" si="1187"/>
        <v>1.5917578879587893</v>
      </c>
      <c r="J4474" s="23">
        <f t="shared" ca="1" si="1178"/>
        <v>61.41614906832298</v>
      </c>
      <c r="K4474" s="19" t="str">
        <f t="shared" ca="1" si="1179"/>
        <v/>
      </c>
      <c r="L4474" s="19" t="str">
        <f t="shared" ca="1" si="1180"/>
        <v/>
      </c>
      <c r="M4474" s="9" t="str">
        <f t="shared" ca="1" si="1181"/>
        <v/>
      </c>
      <c r="N4474" s="9" t="str">
        <f t="shared" ca="1" si="1182"/>
        <v/>
      </c>
      <c r="O4474" s="11">
        <f t="shared" ca="1" si="1175"/>
        <v>41611</v>
      </c>
      <c r="P4474" s="31">
        <f t="shared" ca="1" si="1188"/>
        <v>107</v>
      </c>
      <c r="Q4474" s="9">
        <f t="shared" ca="1" si="1183"/>
        <v>0</v>
      </c>
      <c r="R4474" s="34" t="str">
        <f t="shared" ca="1" si="1189"/>
        <v>BUY</v>
      </c>
    </row>
    <row r="4475" spans="1:18" x14ac:dyDescent="0.3">
      <c r="A4475" s="9">
        <v>4472</v>
      </c>
      <c r="B4475" s="11">
        <f t="shared" ca="1" si="1173"/>
        <v>41612</v>
      </c>
      <c r="C4475" s="17">
        <f t="shared" ca="1" si="1174"/>
        <v>6160.95</v>
      </c>
      <c r="D4475" s="42">
        <f t="shared" ca="1" si="1184"/>
        <v>-40.900000000000546</v>
      </c>
      <c r="E4475" s="15">
        <f t="shared" ca="1" si="1176"/>
        <v>0</v>
      </c>
      <c r="F4475" s="15">
        <f t="shared" ca="1" si="1177"/>
        <v>-40.900000000000546</v>
      </c>
      <c r="G4475" s="17">
        <f t="shared" ca="1" si="1185"/>
        <v>35.314285714285752</v>
      </c>
      <c r="H4475" s="17">
        <f t="shared" ca="1" si="1186"/>
        <v>23.075000000000077</v>
      </c>
      <c r="I4475" s="17">
        <f t="shared" ca="1" si="1187"/>
        <v>1.5304132487231044</v>
      </c>
      <c r="J4475" s="23">
        <f t="shared" ca="1" si="1178"/>
        <v>60.480763349440281</v>
      </c>
      <c r="K4475" s="19" t="str">
        <f t="shared" ca="1" si="1179"/>
        <v/>
      </c>
      <c r="L4475" s="19" t="str">
        <f t="shared" ca="1" si="1180"/>
        <v/>
      </c>
      <c r="M4475" s="9" t="str">
        <f t="shared" ca="1" si="1181"/>
        <v/>
      </c>
      <c r="N4475" s="9" t="str">
        <f t="shared" ca="1" si="1182"/>
        <v/>
      </c>
      <c r="O4475" s="11">
        <f t="shared" ca="1" si="1175"/>
        <v>41612</v>
      </c>
      <c r="P4475" s="31">
        <f t="shared" ca="1" si="1188"/>
        <v>107</v>
      </c>
      <c r="Q4475" s="9">
        <f t="shared" ca="1" si="1183"/>
        <v>0</v>
      </c>
      <c r="R4475" s="34" t="str">
        <f t="shared" ca="1" si="1189"/>
        <v>BUY</v>
      </c>
    </row>
    <row r="4476" spans="1:18" x14ac:dyDescent="0.3">
      <c r="A4476" s="9">
        <v>4473</v>
      </c>
      <c r="B4476" s="11">
        <f t="shared" ca="1" si="1173"/>
        <v>41613</v>
      </c>
      <c r="C4476" s="17">
        <f t="shared" ca="1" si="1174"/>
        <v>6241.1</v>
      </c>
      <c r="D4476" s="42">
        <f t="shared" ca="1" si="1184"/>
        <v>80.150000000000546</v>
      </c>
      <c r="E4476" s="15">
        <f t="shared" ca="1" si="1176"/>
        <v>80.150000000000546</v>
      </c>
      <c r="F4476" s="15">
        <f t="shared" ca="1" si="1177"/>
        <v>0</v>
      </c>
      <c r="G4476" s="17">
        <f t="shared" ca="1" si="1185"/>
        <v>36.285714285714413</v>
      </c>
      <c r="H4476" s="17">
        <f t="shared" ca="1" si="1186"/>
        <v>23.075000000000077</v>
      </c>
      <c r="I4476" s="17">
        <f t="shared" ca="1" si="1187"/>
        <v>1.5725119950472066</v>
      </c>
      <c r="J4476" s="23">
        <f t="shared" ca="1" si="1178"/>
        <v>61.127489320738832</v>
      </c>
      <c r="K4476" s="19" t="str">
        <f t="shared" ca="1" si="1179"/>
        <v/>
      </c>
      <c r="L4476" s="19" t="str">
        <f t="shared" ca="1" si="1180"/>
        <v/>
      </c>
      <c r="M4476" s="9" t="str">
        <f t="shared" ca="1" si="1181"/>
        <v/>
      </c>
      <c r="N4476" s="9" t="str">
        <f t="shared" ca="1" si="1182"/>
        <v/>
      </c>
      <c r="O4476" s="11">
        <f t="shared" ca="1" si="1175"/>
        <v>41613</v>
      </c>
      <c r="P4476" s="31">
        <f t="shared" ca="1" si="1188"/>
        <v>107</v>
      </c>
      <c r="Q4476" s="9">
        <f t="shared" ca="1" si="1183"/>
        <v>0</v>
      </c>
      <c r="R4476" s="34" t="str">
        <f t="shared" ca="1" si="1189"/>
        <v>BUY</v>
      </c>
    </row>
    <row r="4477" spans="1:18" x14ac:dyDescent="0.3">
      <c r="A4477" s="9">
        <v>4474</v>
      </c>
      <c r="B4477" s="11">
        <f t="shared" ca="1" si="1173"/>
        <v>41614</v>
      </c>
      <c r="C4477" s="17">
        <f t="shared" ca="1" si="1174"/>
        <v>6259.9</v>
      </c>
      <c r="D4477" s="42">
        <f t="shared" ca="1" si="1184"/>
        <v>18.799999999999272</v>
      </c>
      <c r="E4477" s="15">
        <f t="shared" ca="1" si="1176"/>
        <v>18.799999999999272</v>
      </c>
      <c r="F4477" s="15">
        <f t="shared" ca="1" si="1177"/>
        <v>0</v>
      </c>
      <c r="G4477" s="17">
        <f t="shared" ca="1" si="1185"/>
        <v>28.139285714285766</v>
      </c>
      <c r="H4477" s="17">
        <f t="shared" ca="1" si="1186"/>
        <v>23.075000000000077</v>
      </c>
      <c r="I4477" s="17">
        <f t="shared" ca="1" si="1187"/>
        <v>1.2194706701748936</v>
      </c>
      <c r="J4477" s="23">
        <f t="shared" ca="1" si="1178"/>
        <v>54.94421199442116</v>
      </c>
      <c r="K4477" s="19" t="str">
        <f t="shared" ca="1" si="1179"/>
        <v/>
      </c>
      <c r="L4477" s="19" t="str">
        <f t="shared" ca="1" si="1180"/>
        <v/>
      </c>
      <c r="M4477" s="9" t="str">
        <f t="shared" ca="1" si="1181"/>
        <v/>
      </c>
      <c r="N4477" s="9" t="str">
        <f t="shared" ca="1" si="1182"/>
        <v/>
      </c>
      <c r="O4477" s="11">
        <f t="shared" ca="1" si="1175"/>
        <v>41614</v>
      </c>
      <c r="P4477" s="31">
        <f t="shared" ca="1" si="1188"/>
        <v>107</v>
      </c>
      <c r="Q4477" s="9">
        <f t="shared" ca="1" si="1183"/>
        <v>0</v>
      </c>
      <c r="R4477" s="34" t="str">
        <f t="shared" ca="1" si="1189"/>
        <v>BUY</v>
      </c>
    </row>
    <row r="4478" spans="1:18" x14ac:dyDescent="0.3">
      <c r="A4478" s="9">
        <v>4475</v>
      </c>
      <c r="B4478" s="11">
        <f t="shared" ca="1" si="1173"/>
        <v>41617</v>
      </c>
      <c r="C4478" s="17">
        <f t="shared" ca="1" si="1174"/>
        <v>6363.9</v>
      </c>
      <c r="D4478" s="42">
        <f t="shared" ca="1" si="1184"/>
        <v>104</v>
      </c>
      <c r="E4478" s="15">
        <f t="shared" ca="1" si="1176"/>
        <v>104</v>
      </c>
      <c r="F4478" s="15">
        <f t="shared" ca="1" si="1177"/>
        <v>0</v>
      </c>
      <c r="G4478" s="17">
        <f t="shared" ca="1" si="1185"/>
        <v>34.542857142857166</v>
      </c>
      <c r="H4478" s="17">
        <f t="shared" ca="1" si="1186"/>
        <v>23.075000000000077</v>
      </c>
      <c r="I4478" s="17">
        <f t="shared" ca="1" si="1187"/>
        <v>1.4969818913480846</v>
      </c>
      <c r="J4478" s="23">
        <f t="shared" ca="1" si="1178"/>
        <v>59.9516518936341</v>
      </c>
      <c r="K4478" s="19" t="str">
        <f t="shared" ca="1" si="1179"/>
        <v/>
      </c>
      <c r="L4478" s="19" t="str">
        <f t="shared" ca="1" si="1180"/>
        <v/>
      </c>
      <c r="M4478" s="9" t="str">
        <f t="shared" ca="1" si="1181"/>
        <v/>
      </c>
      <c r="N4478" s="9" t="str">
        <f t="shared" ca="1" si="1182"/>
        <v/>
      </c>
      <c r="O4478" s="11">
        <f t="shared" ca="1" si="1175"/>
        <v>41617</v>
      </c>
      <c r="P4478" s="31">
        <f t="shared" ca="1" si="1188"/>
        <v>107</v>
      </c>
      <c r="Q4478" s="9">
        <f t="shared" ca="1" si="1183"/>
        <v>0</v>
      </c>
      <c r="R4478" s="34" t="str">
        <f t="shared" ca="1" si="1189"/>
        <v>BUY</v>
      </c>
    </row>
    <row r="4479" spans="1:18" x14ac:dyDescent="0.3">
      <c r="A4479" s="9">
        <v>4476</v>
      </c>
      <c r="B4479" s="11">
        <f t="shared" ca="1" si="1173"/>
        <v>41618</v>
      </c>
      <c r="C4479" s="17">
        <f t="shared" ca="1" si="1174"/>
        <v>6332.85</v>
      </c>
      <c r="D4479" s="42">
        <f t="shared" ca="1" si="1184"/>
        <v>-31.049999999999272</v>
      </c>
      <c r="E4479" s="15">
        <f t="shared" ca="1" si="1176"/>
        <v>0</v>
      </c>
      <c r="F4479" s="15">
        <f t="shared" ca="1" si="1177"/>
        <v>-31.049999999999272</v>
      </c>
      <c r="G4479" s="17">
        <f t="shared" ca="1" si="1185"/>
        <v>34.542857142857166</v>
      </c>
      <c r="H4479" s="17">
        <f t="shared" ca="1" si="1186"/>
        <v>19.546428571428546</v>
      </c>
      <c r="I4479" s="17">
        <f t="shared" ca="1" si="1187"/>
        <v>1.76722090261283</v>
      </c>
      <c r="J4479" s="23">
        <f t="shared" ca="1" si="1178"/>
        <v>63.862660944206048</v>
      </c>
      <c r="K4479" s="19" t="str">
        <f t="shared" ca="1" si="1179"/>
        <v/>
      </c>
      <c r="L4479" s="19" t="str">
        <f t="shared" ca="1" si="1180"/>
        <v/>
      </c>
      <c r="M4479" s="9" t="str">
        <f t="shared" ca="1" si="1181"/>
        <v/>
      </c>
      <c r="N4479" s="9" t="str">
        <f t="shared" ca="1" si="1182"/>
        <v/>
      </c>
      <c r="O4479" s="11">
        <f t="shared" ca="1" si="1175"/>
        <v>41618</v>
      </c>
      <c r="P4479" s="31">
        <f t="shared" ca="1" si="1188"/>
        <v>107</v>
      </c>
      <c r="Q4479" s="9">
        <f t="shared" ca="1" si="1183"/>
        <v>0</v>
      </c>
      <c r="R4479" s="34" t="str">
        <f t="shared" ca="1" si="1189"/>
        <v>BUY</v>
      </c>
    </row>
    <row r="4480" spans="1:18" x14ac:dyDescent="0.3">
      <c r="A4480" s="9">
        <v>4477</v>
      </c>
      <c r="B4480" s="11">
        <f t="shared" ca="1" si="1173"/>
        <v>41619</v>
      </c>
      <c r="C4480" s="17">
        <f t="shared" ca="1" si="1174"/>
        <v>6307.9</v>
      </c>
      <c r="D4480" s="42">
        <f t="shared" ca="1" si="1184"/>
        <v>-24.950000000000728</v>
      </c>
      <c r="E4480" s="15">
        <f t="shared" ca="1" si="1176"/>
        <v>0</v>
      </c>
      <c r="F4480" s="15">
        <f t="shared" ca="1" si="1177"/>
        <v>-24.950000000000728</v>
      </c>
      <c r="G4480" s="17">
        <f t="shared" ca="1" si="1185"/>
        <v>34.542857142857166</v>
      </c>
      <c r="H4480" s="17">
        <f t="shared" ca="1" si="1186"/>
        <v>12.482142857142922</v>
      </c>
      <c r="I4480" s="17">
        <f t="shared" ca="1" si="1187"/>
        <v>2.7673819742489147</v>
      </c>
      <c r="J4480" s="23">
        <f t="shared" ca="1" si="1178"/>
        <v>73.45636819321021</v>
      </c>
      <c r="K4480" s="19" t="str">
        <f t="shared" ca="1" si="1179"/>
        <v>SELL</v>
      </c>
      <c r="L4480" s="19">
        <f t="shared" ca="1" si="1180"/>
        <v>108</v>
      </c>
      <c r="M4480" s="9" t="str">
        <f t="shared" ca="1" si="1181"/>
        <v>SELL</v>
      </c>
      <c r="N4480" s="9">
        <f t="shared" ca="1" si="1182"/>
        <v>6307.9</v>
      </c>
      <c r="O4480" s="11">
        <f t="shared" ca="1" si="1175"/>
        <v>41619</v>
      </c>
      <c r="P4480" s="31">
        <f t="shared" ca="1" si="1188"/>
        <v>108</v>
      </c>
      <c r="Q4480" s="9">
        <f t="shared" ca="1" si="1183"/>
        <v>1</v>
      </c>
      <c r="R4480" s="34" t="str">
        <f t="shared" ca="1" si="1189"/>
        <v>SELL</v>
      </c>
    </row>
    <row r="4481" spans="1:18" x14ac:dyDescent="0.3">
      <c r="A4481" s="9">
        <v>4478</v>
      </c>
      <c r="B4481" s="11">
        <f t="shared" ca="1" si="1173"/>
        <v>41620</v>
      </c>
      <c r="C4481" s="17">
        <f t="shared" ca="1" si="1174"/>
        <v>6237.05</v>
      </c>
      <c r="D4481" s="42">
        <f t="shared" ca="1" si="1184"/>
        <v>-70.849999999999454</v>
      </c>
      <c r="E4481" s="15">
        <f t="shared" ca="1" si="1176"/>
        <v>0</v>
      </c>
      <c r="F4481" s="15">
        <f t="shared" ca="1" si="1177"/>
        <v>-70.849999999999454</v>
      </c>
      <c r="G4481" s="17">
        <f t="shared" ca="1" si="1185"/>
        <v>34.542857142857166</v>
      </c>
      <c r="H4481" s="17">
        <f t="shared" ca="1" si="1186"/>
        <v>17.285714285714285</v>
      </c>
      <c r="I4481" s="17">
        <f t="shared" ca="1" si="1187"/>
        <v>1.9983471074380179</v>
      </c>
      <c r="J4481" s="23">
        <f t="shared" ca="1" si="1178"/>
        <v>66.648291069459773</v>
      </c>
      <c r="K4481" s="19" t="str">
        <f t="shared" ca="1" si="1179"/>
        <v/>
      </c>
      <c r="L4481" s="19" t="str">
        <f t="shared" ca="1" si="1180"/>
        <v/>
      </c>
      <c r="M4481" s="9" t="str">
        <f t="shared" ca="1" si="1181"/>
        <v/>
      </c>
      <c r="N4481" s="9" t="str">
        <f t="shared" ca="1" si="1182"/>
        <v/>
      </c>
      <c r="O4481" s="11">
        <f t="shared" ca="1" si="1175"/>
        <v>41620</v>
      </c>
      <c r="P4481" s="31">
        <f t="shared" ca="1" si="1188"/>
        <v>108</v>
      </c>
      <c r="Q4481" s="9">
        <f t="shared" ca="1" si="1183"/>
        <v>0</v>
      </c>
      <c r="R4481" s="34" t="str">
        <f t="shared" ca="1" si="1189"/>
        <v>SELL</v>
      </c>
    </row>
    <row r="4482" spans="1:18" x14ac:dyDescent="0.3">
      <c r="A4482" s="9">
        <v>4479</v>
      </c>
      <c r="B4482" s="11">
        <f t="shared" ca="1" si="1173"/>
        <v>41621</v>
      </c>
      <c r="C4482" s="17">
        <f t="shared" ca="1" si="1174"/>
        <v>6168.4</v>
      </c>
      <c r="D4482" s="42">
        <f t="shared" ca="1" si="1184"/>
        <v>-68.650000000000546</v>
      </c>
      <c r="E4482" s="15">
        <f t="shared" ca="1" si="1176"/>
        <v>0</v>
      </c>
      <c r="F4482" s="15">
        <f t="shared" ca="1" si="1177"/>
        <v>-68.650000000000546</v>
      </c>
      <c r="G4482" s="17">
        <f t="shared" ca="1" si="1185"/>
        <v>25.978571428571417</v>
      </c>
      <c r="H4482" s="17">
        <f t="shared" ca="1" si="1186"/>
        <v>22.189285714285752</v>
      </c>
      <c r="I4482" s="17">
        <f t="shared" ca="1" si="1187"/>
        <v>1.1707709641075139</v>
      </c>
      <c r="J4482" s="23">
        <f t="shared" ca="1" si="1178"/>
        <v>53.933417364869818</v>
      </c>
      <c r="K4482" s="19" t="str">
        <f t="shared" ca="1" si="1179"/>
        <v/>
      </c>
      <c r="L4482" s="19" t="str">
        <f t="shared" ca="1" si="1180"/>
        <v/>
      </c>
      <c r="M4482" s="9" t="str">
        <f t="shared" ca="1" si="1181"/>
        <v/>
      </c>
      <c r="N4482" s="9" t="str">
        <f t="shared" ca="1" si="1182"/>
        <v/>
      </c>
      <c r="O4482" s="11">
        <f t="shared" ca="1" si="1175"/>
        <v>41621</v>
      </c>
      <c r="P4482" s="31">
        <f t="shared" ca="1" si="1188"/>
        <v>108</v>
      </c>
      <c r="Q4482" s="9">
        <f t="shared" ca="1" si="1183"/>
        <v>0</v>
      </c>
      <c r="R4482" s="34" t="str">
        <f t="shared" ca="1" si="1189"/>
        <v>SELL</v>
      </c>
    </row>
    <row r="4483" spans="1:18" x14ac:dyDescent="0.3">
      <c r="A4483" s="9">
        <v>4480</v>
      </c>
      <c r="B4483" s="11">
        <f t="shared" ca="1" si="1173"/>
        <v>41624</v>
      </c>
      <c r="C4483" s="17">
        <f t="shared" ca="1" si="1174"/>
        <v>6154.7</v>
      </c>
      <c r="D4483" s="42">
        <f t="shared" ca="1" si="1184"/>
        <v>-13.699999999999818</v>
      </c>
      <c r="E4483" s="15">
        <f t="shared" ca="1" si="1176"/>
        <v>0</v>
      </c>
      <c r="F4483" s="15">
        <f t="shared" ca="1" si="1177"/>
        <v>-13.699999999999818</v>
      </c>
      <c r="G4483" s="17">
        <f t="shared" ca="1" si="1185"/>
        <v>25.978571428571417</v>
      </c>
      <c r="H4483" s="17">
        <f t="shared" ca="1" si="1186"/>
        <v>19.150000000000027</v>
      </c>
      <c r="I4483" s="17">
        <f t="shared" ca="1" si="1187"/>
        <v>1.3565833644162602</v>
      </c>
      <c r="J4483" s="23">
        <f t="shared" ca="1" si="1178"/>
        <v>57.56568534346308</v>
      </c>
      <c r="K4483" s="19" t="str">
        <f t="shared" ca="1" si="1179"/>
        <v/>
      </c>
      <c r="L4483" s="19" t="str">
        <f t="shared" ca="1" si="1180"/>
        <v/>
      </c>
      <c r="M4483" s="9" t="str">
        <f t="shared" ca="1" si="1181"/>
        <v/>
      </c>
      <c r="N4483" s="9" t="str">
        <f t="shared" ca="1" si="1182"/>
        <v/>
      </c>
      <c r="O4483" s="11">
        <f t="shared" ca="1" si="1175"/>
        <v>41624</v>
      </c>
      <c r="P4483" s="31">
        <f t="shared" ca="1" si="1188"/>
        <v>108</v>
      </c>
      <c r="Q4483" s="9">
        <f t="shared" ca="1" si="1183"/>
        <v>0</v>
      </c>
      <c r="R4483" s="34" t="str">
        <f t="shared" ca="1" si="1189"/>
        <v>SELL</v>
      </c>
    </row>
    <row r="4484" spans="1:18" x14ac:dyDescent="0.3">
      <c r="A4484" s="9">
        <v>4481</v>
      </c>
      <c r="B4484" s="11">
        <f t="shared" ref="B4484:B4547" ca="1" si="1190">VLOOKUP(A4484,INDIRECT($V$1&amp;"$A$2:$C$100000"),2,FALSE)</f>
        <v>41625</v>
      </c>
      <c r="C4484" s="17">
        <f t="shared" ref="C4484:C4547" ca="1" si="1191">VLOOKUP(A4484,INDIRECT($V$1&amp;"$A$2:$C$100000"),3,FALSE)</f>
        <v>6139.05</v>
      </c>
      <c r="D4484" s="42">
        <f t="shared" ca="1" si="1184"/>
        <v>-15.649999999999636</v>
      </c>
      <c r="E4484" s="15">
        <f t="shared" ca="1" si="1176"/>
        <v>0</v>
      </c>
      <c r="F4484" s="15">
        <f t="shared" ca="1" si="1177"/>
        <v>-15.649999999999636</v>
      </c>
      <c r="G4484" s="17">
        <f t="shared" ca="1" si="1185"/>
        <v>25.978571428571417</v>
      </c>
      <c r="H4484" s="17">
        <f t="shared" ca="1" si="1186"/>
        <v>20.125</v>
      </c>
      <c r="I4484" s="17">
        <f t="shared" ca="1" si="1187"/>
        <v>1.2908606921029275</v>
      </c>
      <c r="J4484" s="23">
        <f t="shared" ca="1" si="1178"/>
        <v>56.348284142846062</v>
      </c>
      <c r="K4484" s="19" t="str">
        <f t="shared" ca="1" si="1179"/>
        <v/>
      </c>
      <c r="L4484" s="19" t="str">
        <f t="shared" ca="1" si="1180"/>
        <v/>
      </c>
      <c r="M4484" s="9" t="str">
        <f t="shared" ca="1" si="1181"/>
        <v/>
      </c>
      <c r="N4484" s="9" t="str">
        <f t="shared" ca="1" si="1182"/>
        <v/>
      </c>
      <c r="O4484" s="11">
        <f t="shared" ref="O4484:O4547" ca="1" si="1192">VLOOKUP(A4484,INDIRECT($V$1&amp;"$A$2:$C$100000"),2,FALSE)</f>
        <v>41625</v>
      </c>
      <c r="P4484" s="31">
        <f t="shared" ca="1" si="1188"/>
        <v>108</v>
      </c>
      <c r="Q4484" s="9">
        <f t="shared" ca="1" si="1183"/>
        <v>0</v>
      </c>
      <c r="R4484" s="34" t="str">
        <f t="shared" ca="1" si="1189"/>
        <v>SELL</v>
      </c>
    </row>
    <row r="4485" spans="1:18" x14ac:dyDescent="0.3">
      <c r="A4485" s="9">
        <v>4482</v>
      </c>
      <c r="B4485" s="11">
        <f t="shared" ca="1" si="1190"/>
        <v>41626</v>
      </c>
      <c r="C4485" s="17">
        <f t="shared" ca="1" si="1191"/>
        <v>6217.15</v>
      </c>
      <c r="D4485" s="42">
        <f t="shared" ca="1" si="1184"/>
        <v>78.099999999999454</v>
      </c>
      <c r="E4485" s="15">
        <f t="shared" ref="E4485:E4548" ca="1" si="1193">IF(D4485&gt;$V$5,D4485,0)</f>
        <v>78.099999999999454</v>
      </c>
      <c r="F4485" s="15">
        <f t="shared" ref="F4485:F4548" ca="1" si="1194">IF(D4485&lt;$V$5,D4485,0)</f>
        <v>0</v>
      </c>
      <c r="G4485" s="17">
        <f t="shared" ca="1" si="1185"/>
        <v>29.07499999999995</v>
      </c>
      <c r="H4485" s="17">
        <f t="shared" ca="1" si="1186"/>
        <v>20.125</v>
      </c>
      <c r="I4485" s="17">
        <f t="shared" ca="1" si="1187"/>
        <v>1.4447204968944074</v>
      </c>
      <c r="J4485" s="23">
        <f t="shared" ref="J4485:J4548" ca="1" si="1195">IF((A4485-1)&gt;=$G$1,IF(I4485=$V$5,$V$5,($V$6-($V$6/(1+I4485)))),"")</f>
        <v>59.095528455284516</v>
      </c>
      <c r="K4485" s="19" t="str">
        <f t="shared" ref="K4485:K4548" ca="1" si="1196">IF((A4485-1)&gt;=$G$1,IF(J4485&gt;$D$1,$V$8,IF(J4485&lt;$C$1,$V$7,"")),"")</f>
        <v/>
      </c>
      <c r="L4485" s="19" t="str">
        <f t="shared" ref="L4485:L4548" ca="1" si="1197">IF(M4485&lt;&gt;"",P4485,"")</f>
        <v/>
      </c>
      <c r="M4485" s="9" t="str">
        <f t="shared" ref="M4485:M4548" ca="1" si="1198">IF(R4485&lt;&gt;R4484,R4485,"")</f>
        <v/>
      </c>
      <c r="N4485" s="9" t="str">
        <f t="shared" ref="N4485:N4548" ca="1" si="1199">IF(OR(M4485=$V$7,M4485=$V$8),C4485,"")</f>
        <v/>
      </c>
      <c r="O4485" s="11">
        <f t="shared" ca="1" si="1192"/>
        <v>41626</v>
      </c>
      <c r="P4485" s="31">
        <f t="shared" ca="1" si="1188"/>
        <v>108</v>
      </c>
      <c r="Q4485" s="9">
        <f t="shared" ref="Q4485:Q4548" ca="1" si="1200">IF(M4485&lt;&gt;"",1,0)</f>
        <v>0</v>
      </c>
      <c r="R4485" s="34" t="str">
        <f t="shared" ca="1" si="1189"/>
        <v>SELL</v>
      </c>
    </row>
    <row r="4486" spans="1:18" x14ac:dyDescent="0.3">
      <c r="A4486" s="9">
        <v>4483</v>
      </c>
      <c r="B4486" s="11">
        <f t="shared" ca="1" si="1190"/>
        <v>41627</v>
      </c>
      <c r="C4486" s="17">
        <f t="shared" ca="1" si="1191"/>
        <v>6166.65</v>
      </c>
      <c r="D4486" s="42">
        <f t="shared" ref="D4486:D4549" ca="1" si="1201">C4486-C4485</f>
        <v>-50.5</v>
      </c>
      <c r="E4486" s="15">
        <f t="shared" ca="1" si="1193"/>
        <v>0</v>
      </c>
      <c r="F4486" s="15">
        <f t="shared" ca="1" si="1194"/>
        <v>-50.5</v>
      </c>
      <c r="G4486" s="17">
        <f t="shared" ref="G4486:G4549" ca="1" si="1202">IF((A4486-1)&gt;=$G$1,AVERAGE(OFFSET(E4486,0,0,-$G$1,1)),"")</f>
        <v>23.057142857142804</v>
      </c>
      <c r="H4486" s="17">
        <f t="shared" ref="H4486:H4549" ca="1" si="1203">IF((A4486-1)&gt;=$G$1,ABS(AVERAGE(OFFSET(F4486,0,0,-$G$1,1))),"")</f>
        <v>23.732142857142858</v>
      </c>
      <c r="I4486" s="17">
        <f t="shared" ref="I4486:I4549" ca="1" si="1204">IF((A4486-1)&gt;=$G$1,G4486/H4486,"")</f>
        <v>0.97155756207674715</v>
      </c>
      <c r="J4486" s="23">
        <f t="shared" ca="1" si="1195"/>
        <v>49.27868101671622</v>
      </c>
      <c r="K4486" s="19" t="str">
        <f t="shared" ca="1" si="1196"/>
        <v/>
      </c>
      <c r="L4486" s="19" t="str">
        <f t="shared" ca="1" si="1197"/>
        <v/>
      </c>
      <c r="M4486" s="9" t="str">
        <f t="shared" ca="1" si="1198"/>
        <v/>
      </c>
      <c r="N4486" s="9" t="str">
        <f t="shared" ca="1" si="1199"/>
        <v/>
      </c>
      <c r="O4486" s="11">
        <f t="shared" ca="1" si="1192"/>
        <v>41627</v>
      </c>
      <c r="P4486" s="31">
        <f t="shared" ref="P4486:P4549" ca="1" si="1205">P4485+Q4486</f>
        <v>108</v>
      </c>
      <c r="Q4486" s="9">
        <f t="shared" ca="1" si="1200"/>
        <v>0</v>
      </c>
      <c r="R4486" s="34" t="str">
        <f t="shared" ref="R4486:R4549" ca="1" si="1206">IF(K4486=R4485,R4485,IF(K4486="",R4485,IF(K4486&lt;&gt;R4485,K4486)))</f>
        <v>SELL</v>
      </c>
    </row>
    <row r="4487" spans="1:18" x14ac:dyDescent="0.3">
      <c r="A4487" s="9">
        <v>4484</v>
      </c>
      <c r="B4487" s="11">
        <f t="shared" ca="1" si="1190"/>
        <v>41628</v>
      </c>
      <c r="C4487" s="17">
        <f t="shared" ca="1" si="1191"/>
        <v>6274.25</v>
      </c>
      <c r="D4487" s="42">
        <f t="shared" ca="1" si="1201"/>
        <v>107.60000000000036</v>
      </c>
      <c r="E4487" s="15">
        <f t="shared" ca="1" si="1193"/>
        <v>107.60000000000036</v>
      </c>
      <c r="F4487" s="15">
        <f t="shared" ca="1" si="1194"/>
        <v>0</v>
      </c>
      <c r="G4487" s="17">
        <f t="shared" ca="1" si="1202"/>
        <v>27.760714285714261</v>
      </c>
      <c r="H4487" s="17">
        <f t="shared" ca="1" si="1203"/>
        <v>23.732142857142858</v>
      </c>
      <c r="I4487" s="17">
        <f t="shared" ca="1" si="1204"/>
        <v>1.1697516930022562</v>
      </c>
      <c r="J4487" s="23">
        <f t="shared" ca="1" si="1195"/>
        <v>53.911776945484789</v>
      </c>
      <c r="K4487" s="19" t="str">
        <f t="shared" ca="1" si="1196"/>
        <v/>
      </c>
      <c r="L4487" s="19" t="str">
        <f t="shared" ca="1" si="1197"/>
        <v/>
      </c>
      <c r="M4487" s="9" t="str">
        <f t="shared" ca="1" si="1198"/>
        <v/>
      </c>
      <c r="N4487" s="9" t="str">
        <f t="shared" ca="1" si="1199"/>
        <v/>
      </c>
      <c r="O4487" s="11">
        <f t="shared" ca="1" si="1192"/>
        <v>41628</v>
      </c>
      <c r="P4487" s="31">
        <f t="shared" ca="1" si="1205"/>
        <v>108</v>
      </c>
      <c r="Q4487" s="9">
        <f t="shared" ca="1" si="1200"/>
        <v>0</v>
      </c>
      <c r="R4487" s="34" t="str">
        <f t="shared" ca="1" si="1206"/>
        <v>SELL</v>
      </c>
    </row>
    <row r="4488" spans="1:18" x14ac:dyDescent="0.3">
      <c r="A4488" s="9">
        <v>4485</v>
      </c>
      <c r="B4488" s="11">
        <f t="shared" ca="1" si="1190"/>
        <v>41631</v>
      </c>
      <c r="C4488" s="17">
        <f t="shared" ca="1" si="1191"/>
        <v>6284.5</v>
      </c>
      <c r="D4488" s="42">
        <f t="shared" ca="1" si="1201"/>
        <v>10.25</v>
      </c>
      <c r="E4488" s="15">
        <f t="shared" ca="1" si="1193"/>
        <v>10.25</v>
      </c>
      <c r="F4488" s="15">
        <f t="shared" ca="1" si="1194"/>
        <v>0</v>
      </c>
      <c r="G4488" s="17">
        <f t="shared" ca="1" si="1202"/>
        <v>28.492857142857115</v>
      </c>
      <c r="H4488" s="17">
        <f t="shared" ca="1" si="1203"/>
        <v>22.589285714285715</v>
      </c>
      <c r="I4488" s="17">
        <f t="shared" ca="1" si="1204"/>
        <v>1.2613438735177853</v>
      </c>
      <c r="J4488" s="23">
        <f t="shared" ca="1" si="1195"/>
        <v>55.778508005313547</v>
      </c>
      <c r="K4488" s="19" t="str">
        <f t="shared" ca="1" si="1196"/>
        <v/>
      </c>
      <c r="L4488" s="19" t="str">
        <f t="shared" ca="1" si="1197"/>
        <v/>
      </c>
      <c r="M4488" s="9" t="str">
        <f t="shared" ca="1" si="1198"/>
        <v/>
      </c>
      <c r="N4488" s="9" t="str">
        <f t="shared" ca="1" si="1199"/>
        <v/>
      </c>
      <c r="O4488" s="11">
        <f t="shared" ca="1" si="1192"/>
        <v>41631</v>
      </c>
      <c r="P4488" s="31">
        <f t="shared" ca="1" si="1205"/>
        <v>108</v>
      </c>
      <c r="Q4488" s="9">
        <f t="shared" ca="1" si="1200"/>
        <v>0</v>
      </c>
      <c r="R4488" s="34" t="str">
        <f t="shared" ca="1" si="1206"/>
        <v>SELL</v>
      </c>
    </row>
    <row r="4489" spans="1:18" x14ac:dyDescent="0.3">
      <c r="A4489" s="9">
        <v>4486</v>
      </c>
      <c r="B4489" s="11">
        <f t="shared" ca="1" si="1190"/>
        <v>41632</v>
      </c>
      <c r="C4489" s="17">
        <f t="shared" ca="1" si="1191"/>
        <v>6268.4</v>
      </c>
      <c r="D4489" s="42">
        <f t="shared" ca="1" si="1201"/>
        <v>-16.100000000000364</v>
      </c>
      <c r="E4489" s="15">
        <f t="shared" ca="1" si="1193"/>
        <v>0</v>
      </c>
      <c r="F4489" s="15">
        <f t="shared" ca="1" si="1194"/>
        <v>-16.100000000000364</v>
      </c>
      <c r="G4489" s="17">
        <f t="shared" ca="1" si="1202"/>
        <v>28.492857142857115</v>
      </c>
      <c r="H4489" s="17">
        <f t="shared" ca="1" si="1203"/>
        <v>20.817857142857129</v>
      </c>
      <c r="I4489" s="17">
        <f t="shared" ca="1" si="1204"/>
        <v>1.368673872019214</v>
      </c>
      <c r="J4489" s="23">
        <f t="shared" ca="1" si="1195"/>
        <v>57.782284348518864</v>
      </c>
      <c r="K4489" s="19" t="str">
        <f t="shared" ca="1" si="1196"/>
        <v/>
      </c>
      <c r="L4489" s="19" t="str">
        <f t="shared" ca="1" si="1197"/>
        <v/>
      </c>
      <c r="M4489" s="9" t="str">
        <f t="shared" ca="1" si="1198"/>
        <v/>
      </c>
      <c r="N4489" s="9" t="str">
        <f t="shared" ca="1" si="1199"/>
        <v/>
      </c>
      <c r="O4489" s="11">
        <f t="shared" ca="1" si="1192"/>
        <v>41632</v>
      </c>
      <c r="P4489" s="31">
        <f t="shared" ca="1" si="1205"/>
        <v>108</v>
      </c>
      <c r="Q4489" s="9">
        <f t="shared" ca="1" si="1200"/>
        <v>0</v>
      </c>
      <c r="R4489" s="34" t="str">
        <f t="shared" ca="1" si="1206"/>
        <v>SELL</v>
      </c>
    </row>
    <row r="4490" spans="1:18" x14ac:dyDescent="0.3">
      <c r="A4490" s="9">
        <v>4487</v>
      </c>
      <c r="B4490" s="11">
        <f t="shared" ca="1" si="1190"/>
        <v>41634</v>
      </c>
      <c r="C4490" s="17">
        <f t="shared" ca="1" si="1191"/>
        <v>6278.9</v>
      </c>
      <c r="D4490" s="42">
        <f t="shared" ca="1" si="1201"/>
        <v>10.5</v>
      </c>
      <c r="E4490" s="15">
        <f t="shared" ca="1" si="1193"/>
        <v>10.5</v>
      </c>
      <c r="F4490" s="15">
        <f t="shared" ca="1" si="1194"/>
        <v>0</v>
      </c>
      <c r="G4490" s="17">
        <f t="shared" ca="1" si="1202"/>
        <v>23.517857142857078</v>
      </c>
      <c r="H4490" s="17">
        <f t="shared" ca="1" si="1203"/>
        <v>20.817857142857129</v>
      </c>
      <c r="I4490" s="17">
        <f t="shared" ca="1" si="1204"/>
        <v>1.12969634585692</v>
      </c>
      <c r="J4490" s="23">
        <f t="shared" ca="1" si="1195"/>
        <v>53.044949250845768</v>
      </c>
      <c r="K4490" s="19" t="str">
        <f t="shared" ca="1" si="1196"/>
        <v/>
      </c>
      <c r="L4490" s="19" t="str">
        <f t="shared" ca="1" si="1197"/>
        <v/>
      </c>
      <c r="M4490" s="9" t="str">
        <f t="shared" ca="1" si="1198"/>
        <v/>
      </c>
      <c r="N4490" s="9" t="str">
        <f t="shared" ca="1" si="1199"/>
        <v/>
      </c>
      <c r="O4490" s="11">
        <f t="shared" ca="1" si="1192"/>
        <v>41634</v>
      </c>
      <c r="P4490" s="31">
        <f t="shared" ca="1" si="1205"/>
        <v>108</v>
      </c>
      <c r="Q4490" s="9">
        <f t="shared" ca="1" si="1200"/>
        <v>0</v>
      </c>
      <c r="R4490" s="34" t="str">
        <f t="shared" ca="1" si="1206"/>
        <v>SELL</v>
      </c>
    </row>
    <row r="4491" spans="1:18" x14ac:dyDescent="0.3">
      <c r="A4491" s="9">
        <v>4488</v>
      </c>
      <c r="B4491" s="11">
        <f t="shared" ca="1" si="1190"/>
        <v>41635</v>
      </c>
      <c r="C4491" s="17">
        <f t="shared" ca="1" si="1191"/>
        <v>6313.8</v>
      </c>
      <c r="D4491" s="42">
        <f t="shared" ca="1" si="1201"/>
        <v>34.900000000000546</v>
      </c>
      <c r="E4491" s="15">
        <f t="shared" ca="1" si="1193"/>
        <v>34.900000000000546</v>
      </c>
      <c r="F4491" s="15">
        <f t="shared" ca="1" si="1194"/>
        <v>0</v>
      </c>
      <c r="G4491" s="17">
        <f t="shared" ca="1" si="1202"/>
        <v>24.667857142857169</v>
      </c>
      <c r="H4491" s="17">
        <f t="shared" ca="1" si="1203"/>
        <v>20.817857142857129</v>
      </c>
      <c r="I4491" s="17">
        <f t="shared" ca="1" si="1204"/>
        <v>1.1849373820552431</v>
      </c>
      <c r="J4491" s="23">
        <f t="shared" ca="1" si="1195"/>
        <v>54.232097989949793</v>
      </c>
      <c r="K4491" s="19" t="str">
        <f t="shared" ca="1" si="1196"/>
        <v/>
      </c>
      <c r="L4491" s="19" t="str">
        <f t="shared" ca="1" si="1197"/>
        <v/>
      </c>
      <c r="M4491" s="9" t="str">
        <f t="shared" ca="1" si="1198"/>
        <v/>
      </c>
      <c r="N4491" s="9" t="str">
        <f t="shared" ca="1" si="1199"/>
        <v/>
      </c>
      <c r="O4491" s="11">
        <f t="shared" ca="1" si="1192"/>
        <v>41635</v>
      </c>
      <c r="P4491" s="31">
        <f t="shared" ca="1" si="1205"/>
        <v>108</v>
      </c>
      <c r="Q4491" s="9">
        <f t="shared" ca="1" si="1200"/>
        <v>0</v>
      </c>
      <c r="R4491" s="34" t="str">
        <f t="shared" ca="1" si="1206"/>
        <v>SELL</v>
      </c>
    </row>
    <row r="4492" spans="1:18" x14ac:dyDescent="0.3">
      <c r="A4492" s="9">
        <v>4489</v>
      </c>
      <c r="B4492" s="11">
        <f t="shared" ca="1" si="1190"/>
        <v>41638</v>
      </c>
      <c r="C4492" s="17">
        <f t="shared" ca="1" si="1191"/>
        <v>6291.1</v>
      </c>
      <c r="D4492" s="42">
        <f t="shared" ca="1" si="1201"/>
        <v>-22.699999999999818</v>
      </c>
      <c r="E4492" s="15">
        <f t="shared" ca="1" si="1193"/>
        <v>0</v>
      </c>
      <c r="F4492" s="15">
        <f t="shared" ca="1" si="1194"/>
        <v>-22.699999999999818</v>
      </c>
      <c r="G4492" s="17">
        <f t="shared" ca="1" si="1202"/>
        <v>17.239285714285739</v>
      </c>
      <c r="H4492" s="17">
        <f t="shared" ca="1" si="1203"/>
        <v>22.439285714285688</v>
      </c>
      <c r="I4492" s="17">
        <f t="shared" ca="1" si="1204"/>
        <v>0.76826356835906617</v>
      </c>
      <c r="J4492" s="23">
        <f t="shared" ca="1" si="1195"/>
        <v>43.447344734473511</v>
      </c>
      <c r="K4492" s="19" t="str">
        <f t="shared" ca="1" si="1196"/>
        <v/>
      </c>
      <c r="L4492" s="19" t="str">
        <f t="shared" ca="1" si="1197"/>
        <v/>
      </c>
      <c r="M4492" s="9" t="str">
        <f t="shared" ca="1" si="1198"/>
        <v/>
      </c>
      <c r="N4492" s="9" t="str">
        <f t="shared" ca="1" si="1199"/>
        <v/>
      </c>
      <c r="O4492" s="11">
        <f t="shared" ca="1" si="1192"/>
        <v>41638</v>
      </c>
      <c r="P4492" s="31">
        <f t="shared" ca="1" si="1205"/>
        <v>108</v>
      </c>
      <c r="Q4492" s="9">
        <f t="shared" ca="1" si="1200"/>
        <v>0</v>
      </c>
      <c r="R4492" s="34" t="str">
        <f t="shared" ca="1" si="1206"/>
        <v>SELL</v>
      </c>
    </row>
    <row r="4493" spans="1:18" x14ac:dyDescent="0.3">
      <c r="A4493" s="9">
        <v>4490</v>
      </c>
      <c r="B4493" s="11">
        <f t="shared" ca="1" si="1190"/>
        <v>41639</v>
      </c>
      <c r="C4493" s="17">
        <f t="shared" ca="1" si="1191"/>
        <v>6304</v>
      </c>
      <c r="D4493" s="42">
        <f t="shared" ca="1" si="1201"/>
        <v>12.899999999999636</v>
      </c>
      <c r="E4493" s="15">
        <f t="shared" ca="1" si="1193"/>
        <v>12.899999999999636</v>
      </c>
      <c r="F4493" s="15">
        <f t="shared" ca="1" si="1194"/>
        <v>0</v>
      </c>
      <c r="G4493" s="17">
        <f t="shared" ca="1" si="1202"/>
        <v>18.160714285714285</v>
      </c>
      <c r="H4493" s="17">
        <f t="shared" ca="1" si="1203"/>
        <v>20.221428571428596</v>
      </c>
      <c r="I4493" s="17">
        <f t="shared" ca="1" si="1204"/>
        <v>0.89809254680324857</v>
      </c>
      <c r="J4493" s="23">
        <f t="shared" ca="1" si="1195"/>
        <v>47.315529915325172</v>
      </c>
      <c r="K4493" s="19" t="str">
        <f t="shared" ca="1" si="1196"/>
        <v/>
      </c>
      <c r="L4493" s="19" t="str">
        <f t="shared" ca="1" si="1197"/>
        <v/>
      </c>
      <c r="M4493" s="9" t="str">
        <f t="shared" ca="1" si="1198"/>
        <v/>
      </c>
      <c r="N4493" s="9" t="str">
        <f t="shared" ca="1" si="1199"/>
        <v/>
      </c>
      <c r="O4493" s="11">
        <f t="shared" ca="1" si="1192"/>
        <v>41639</v>
      </c>
      <c r="P4493" s="31">
        <f t="shared" ca="1" si="1205"/>
        <v>108</v>
      </c>
      <c r="Q4493" s="9">
        <f t="shared" ca="1" si="1200"/>
        <v>0</v>
      </c>
      <c r="R4493" s="34" t="str">
        <f t="shared" ca="1" si="1206"/>
        <v>SELL</v>
      </c>
    </row>
    <row r="4494" spans="1:18" x14ac:dyDescent="0.3">
      <c r="A4494" s="9">
        <v>4491</v>
      </c>
      <c r="B4494" s="11">
        <f t="shared" ca="1" si="1190"/>
        <v>41640</v>
      </c>
      <c r="C4494" s="17">
        <f t="shared" ca="1" si="1191"/>
        <v>6301.65</v>
      </c>
      <c r="D4494" s="42">
        <f t="shared" ca="1" si="1201"/>
        <v>-2.3500000000003638</v>
      </c>
      <c r="E4494" s="15">
        <f t="shared" ca="1" si="1193"/>
        <v>0</v>
      </c>
      <c r="F4494" s="15">
        <f t="shared" ca="1" si="1194"/>
        <v>-2.3500000000003638</v>
      </c>
      <c r="G4494" s="17">
        <f t="shared" ca="1" si="1202"/>
        <v>18.160714285714285</v>
      </c>
      <c r="H4494" s="17">
        <f t="shared" ca="1" si="1203"/>
        <v>18.607142857142858</v>
      </c>
      <c r="I4494" s="17">
        <f t="shared" ca="1" si="1204"/>
        <v>0.97600767754318607</v>
      </c>
      <c r="J4494" s="23">
        <f t="shared" ca="1" si="1195"/>
        <v>49.392909179213206</v>
      </c>
      <c r="K4494" s="19" t="str">
        <f t="shared" ca="1" si="1196"/>
        <v/>
      </c>
      <c r="L4494" s="19" t="str">
        <f t="shared" ca="1" si="1197"/>
        <v/>
      </c>
      <c r="M4494" s="9" t="str">
        <f t="shared" ca="1" si="1198"/>
        <v/>
      </c>
      <c r="N4494" s="9" t="str">
        <f t="shared" ca="1" si="1199"/>
        <v/>
      </c>
      <c r="O4494" s="11">
        <f t="shared" ca="1" si="1192"/>
        <v>41640</v>
      </c>
      <c r="P4494" s="31">
        <f t="shared" ca="1" si="1205"/>
        <v>108</v>
      </c>
      <c r="Q4494" s="9">
        <f t="shared" ca="1" si="1200"/>
        <v>0</v>
      </c>
      <c r="R4494" s="34" t="str">
        <f t="shared" ca="1" si="1206"/>
        <v>SELL</v>
      </c>
    </row>
    <row r="4495" spans="1:18" x14ac:dyDescent="0.3">
      <c r="A4495" s="9">
        <v>4492</v>
      </c>
      <c r="B4495" s="11">
        <f t="shared" ca="1" si="1190"/>
        <v>41641</v>
      </c>
      <c r="C4495" s="17">
        <f t="shared" ca="1" si="1191"/>
        <v>6221.15</v>
      </c>
      <c r="D4495" s="42">
        <f t="shared" ca="1" si="1201"/>
        <v>-80.5</v>
      </c>
      <c r="E4495" s="15">
        <f t="shared" ca="1" si="1193"/>
        <v>0</v>
      </c>
      <c r="F4495" s="15">
        <f t="shared" ca="1" si="1194"/>
        <v>-80.5</v>
      </c>
      <c r="G4495" s="17">
        <f t="shared" ca="1" si="1202"/>
        <v>18.160714285714285</v>
      </c>
      <c r="H4495" s="17">
        <f t="shared" ca="1" si="1203"/>
        <v>19.29642857142861</v>
      </c>
      <c r="I4495" s="17">
        <f t="shared" ca="1" si="1204"/>
        <v>0.94114380899500083</v>
      </c>
      <c r="J4495" s="23">
        <f t="shared" ca="1" si="1195"/>
        <v>48.483981693363795</v>
      </c>
      <c r="K4495" s="19" t="str">
        <f t="shared" ca="1" si="1196"/>
        <v/>
      </c>
      <c r="L4495" s="19" t="str">
        <f t="shared" ca="1" si="1197"/>
        <v/>
      </c>
      <c r="M4495" s="9" t="str">
        <f t="shared" ca="1" si="1198"/>
        <v/>
      </c>
      <c r="N4495" s="9" t="str">
        <f t="shared" ca="1" si="1199"/>
        <v/>
      </c>
      <c r="O4495" s="11">
        <f t="shared" ca="1" si="1192"/>
        <v>41641</v>
      </c>
      <c r="P4495" s="31">
        <f t="shared" ca="1" si="1205"/>
        <v>108</v>
      </c>
      <c r="Q4495" s="9">
        <f t="shared" ca="1" si="1200"/>
        <v>0</v>
      </c>
      <c r="R4495" s="34" t="str">
        <f t="shared" ca="1" si="1206"/>
        <v>SELL</v>
      </c>
    </row>
    <row r="4496" spans="1:18" x14ac:dyDescent="0.3">
      <c r="A4496" s="9">
        <v>4493</v>
      </c>
      <c r="B4496" s="11">
        <f t="shared" ca="1" si="1190"/>
        <v>41642</v>
      </c>
      <c r="C4496" s="17">
        <f t="shared" ca="1" si="1191"/>
        <v>6211.15</v>
      </c>
      <c r="D4496" s="42">
        <f t="shared" ca="1" si="1201"/>
        <v>-10</v>
      </c>
      <c r="E4496" s="15">
        <f t="shared" ca="1" si="1193"/>
        <v>0</v>
      </c>
      <c r="F4496" s="15">
        <f t="shared" ca="1" si="1194"/>
        <v>-10</v>
      </c>
      <c r="G4496" s="17">
        <f t="shared" ca="1" si="1202"/>
        <v>18.160714285714285</v>
      </c>
      <c r="H4496" s="17">
        <f t="shared" ca="1" si="1203"/>
        <v>15.107142857142858</v>
      </c>
      <c r="I4496" s="17">
        <f t="shared" ca="1" si="1204"/>
        <v>1.2021276595744679</v>
      </c>
      <c r="J4496" s="23">
        <f t="shared" ca="1" si="1195"/>
        <v>54.589371980676326</v>
      </c>
      <c r="K4496" s="19" t="str">
        <f t="shared" ca="1" si="1196"/>
        <v/>
      </c>
      <c r="L4496" s="19" t="str">
        <f t="shared" ca="1" si="1197"/>
        <v/>
      </c>
      <c r="M4496" s="9" t="str">
        <f t="shared" ca="1" si="1198"/>
        <v/>
      </c>
      <c r="N4496" s="9" t="str">
        <f t="shared" ca="1" si="1199"/>
        <v/>
      </c>
      <c r="O4496" s="11">
        <f t="shared" ca="1" si="1192"/>
        <v>41642</v>
      </c>
      <c r="P4496" s="31">
        <f t="shared" ca="1" si="1205"/>
        <v>108</v>
      </c>
      <c r="Q4496" s="9">
        <f t="shared" ca="1" si="1200"/>
        <v>0</v>
      </c>
      <c r="R4496" s="34" t="str">
        <f t="shared" ca="1" si="1206"/>
        <v>SELL</v>
      </c>
    </row>
    <row r="4497" spans="1:18" x14ac:dyDescent="0.3">
      <c r="A4497" s="9">
        <v>4494</v>
      </c>
      <c r="B4497" s="11">
        <f t="shared" ca="1" si="1190"/>
        <v>41645</v>
      </c>
      <c r="C4497" s="17">
        <f t="shared" ca="1" si="1191"/>
        <v>6191.45</v>
      </c>
      <c r="D4497" s="42">
        <f t="shared" ca="1" si="1201"/>
        <v>-19.699999999999818</v>
      </c>
      <c r="E4497" s="15">
        <f t="shared" ca="1" si="1193"/>
        <v>0</v>
      </c>
      <c r="F4497" s="15">
        <f t="shared" ca="1" si="1194"/>
        <v>-19.699999999999818</v>
      </c>
      <c r="G4497" s="17">
        <f t="shared" ca="1" si="1202"/>
        <v>18.160714285714285</v>
      </c>
      <c r="H4497" s="17">
        <f t="shared" ca="1" si="1203"/>
        <v>15.535714285714286</v>
      </c>
      <c r="I4497" s="17">
        <f t="shared" ca="1" si="1204"/>
        <v>1.1689655172413791</v>
      </c>
      <c r="J4497" s="23">
        <f t="shared" ca="1" si="1195"/>
        <v>53.89507154213036</v>
      </c>
      <c r="K4497" s="19" t="str">
        <f t="shared" ca="1" si="1196"/>
        <v/>
      </c>
      <c r="L4497" s="19" t="str">
        <f t="shared" ca="1" si="1197"/>
        <v/>
      </c>
      <c r="M4497" s="9" t="str">
        <f t="shared" ca="1" si="1198"/>
        <v/>
      </c>
      <c r="N4497" s="9" t="str">
        <f t="shared" ca="1" si="1199"/>
        <v/>
      </c>
      <c r="O4497" s="11">
        <f t="shared" ca="1" si="1192"/>
        <v>41645</v>
      </c>
      <c r="P4497" s="31">
        <f t="shared" ca="1" si="1205"/>
        <v>108</v>
      </c>
      <c r="Q4497" s="9">
        <f t="shared" ca="1" si="1200"/>
        <v>0</v>
      </c>
      <c r="R4497" s="34" t="str">
        <f t="shared" ca="1" si="1206"/>
        <v>SELL</v>
      </c>
    </row>
    <row r="4498" spans="1:18" x14ac:dyDescent="0.3">
      <c r="A4498" s="9">
        <v>4495</v>
      </c>
      <c r="B4498" s="11">
        <f t="shared" ca="1" si="1190"/>
        <v>41646</v>
      </c>
      <c r="C4498" s="17">
        <f t="shared" ca="1" si="1191"/>
        <v>6162.25</v>
      </c>
      <c r="D4498" s="42">
        <f t="shared" ca="1" si="1201"/>
        <v>-29.199999999999818</v>
      </c>
      <c r="E4498" s="15">
        <f t="shared" ca="1" si="1193"/>
        <v>0</v>
      </c>
      <c r="F4498" s="15">
        <f t="shared" ca="1" si="1194"/>
        <v>-29.199999999999818</v>
      </c>
      <c r="G4498" s="17">
        <f t="shared" ca="1" si="1202"/>
        <v>18.160714285714285</v>
      </c>
      <c r="H4498" s="17">
        <f t="shared" ca="1" si="1203"/>
        <v>16.503571428571441</v>
      </c>
      <c r="I4498" s="17">
        <f t="shared" ca="1" si="1204"/>
        <v>1.1004111664141951</v>
      </c>
      <c r="J4498" s="23">
        <f t="shared" ca="1" si="1195"/>
        <v>52.390274057284131</v>
      </c>
      <c r="K4498" s="19" t="str">
        <f t="shared" ca="1" si="1196"/>
        <v/>
      </c>
      <c r="L4498" s="19" t="str">
        <f t="shared" ca="1" si="1197"/>
        <v/>
      </c>
      <c r="M4498" s="9" t="str">
        <f t="shared" ca="1" si="1198"/>
        <v/>
      </c>
      <c r="N4498" s="9" t="str">
        <f t="shared" ca="1" si="1199"/>
        <v/>
      </c>
      <c r="O4498" s="11">
        <f t="shared" ca="1" si="1192"/>
        <v>41646</v>
      </c>
      <c r="P4498" s="31">
        <f t="shared" ca="1" si="1205"/>
        <v>108</v>
      </c>
      <c r="Q4498" s="9">
        <f t="shared" ca="1" si="1200"/>
        <v>0</v>
      </c>
      <c r="R4498" s="34" t="str">
        <f t="shared" ca="1" si="1206"/>
        <v>SELL</v>
      </c>
    </row>
    <row r="4499" spans="1:18" x14ac:dyDescent="0.3">
      <c r="A4499" s="9">
        <v>4496</v>
      </c>
      <c r="B4499" s="11">
        <f t="shared" ca="1" si="1190"/>
        <v>41647</v>
      </c>
      <c r="C4499" s="17">
        <f t="shared" ca="1" si="1191"/>
        <v>6174.6</v>
      </c>
      <c r="D4499" s="42">
        <f t="shared" ca="1" si="1201"/>
        <v>12.350000000000364</v>
      </c>
      <c r="E4499" s="15">
        <f t="shared" ca="1" si="1193"/>
        <v>12.350000000000364</v>
      </c>
      <c r="F4499" s="15">
        <f t="shared" ca="1" si="1194"/>
        <v>0</v>
      </c>
      <c r="G4499" s="17">
        <f t="shared" ca="1" si="1202"/>
        <v>13.464285714285779</v>
      </c>
      <c r="H4499" s="17">
        <f t="shared" ca="1" si="1203"/>
        <v>16.503571428571441</v>
      </c>
      <c r="I4499" s="17">
        <f t="shared" ca="1" si="1204"/>
        <v>0.81584072711534639</v>
      </c>
      <c r="J4499" s="23">
        <f t="shared" ca="1" si="1195"/>
        <v>44.929090692408636</v>
      </c>
      <c r="K4499" s="19" t="str">
        <f t="shared" ca="1" si="1196"/>
        <v/>
      </c>
      <c r="L4499" s="19" t="str">
        <f t="shared" ca="1" si="1197"/>
        <v/>
      </c>
      <c r="M4499" s="9" t="str">
        <f t="shared" ca="1" si="1198"/>
        <v/>
      </c>
      <c r="N4499" s="9" t="str">
        <f t="shared" ca="1" si="1199"/>
        <v/>
      </c>
      <c r="O4499" s="11">
        <f t="shared" ca="1" si="1192"/>
        <v>41647</v>
      </c>
      <c r="P4499" s="31">
        <f t="shared" ca="1" si="1205"/>
        <v>108</v>
      </c>
      <c r="Q4499" s="9">
        <f t="shared" ca="1" si="1200"/>
        <v>0</v>
      </c>
      <c r="R4499" s="34" t="str">
        <f t="shared" ca="1" si="1206"/>
        <v>SELL</v>
      </c>
    </row>
    <row r="4500" spans="1:18" x14ac:dyDescent="0.3">
      <c r="A4500" s="9">
        <v>4497</v>
      </c>
      <c r="B4500" s="11">
        <f t="shared" ca="1" si="1190"/>
        <v>41648</v>
      </c>
      <c r="C4500" s="17">
        <f t="shared" ca="1" si="1191"/>
        <v>6168.35</v>
      </c>
      <c r="D4500" s="42">
        <f t="shared" ca="1" si="1201"/>
        <v>-6.25</v>
      </c>
      <c r="E4500" s="15">
        <f t="shared" ca="1" si="1193"/>
        <v>0</v>
      </c>
      <c r="F4500" s="15">
        <f t="shared" ca="1" si="1194"/>
        <v>-6.25</v>
      </c>
      <c r="G4500" s="17">
        <f t="shared" ca="1" si="1202"/>
        <v>13.464285714285779</v>
      </c>
      <c r="H4500" s="17">
        <f t="shared" ca="1" si="1203"/>
        <v>13.342857142857156</v>
      </c>
      <c r="I4500" s="17">
        <f t="shared" ca="1" si="1204"/>
        <v>1.0091006423982909</v>
      </c>
      <c r="J4500" s="23">
        <f t="shared" ca="1" si="1195"/>
        <v>50.22648547828414</v>
      </c>
      <c r="K4500" s="19" t="str">
        <f t="shared" ca="1" si="1196"/>
        <v/>
      </c>
      <c r="L4500" s="19" t="str">
        <f t="shared" ca="1" si="1197"/>
        <v/>
      </c>
      <c r="M4500" s="9" t="str">
        <f t="shared" ca="1" si="1198"/>
        <v/>
      </c>
      <c r="N4500" s="9" t="str">
        <f t="shared" ca="1" si="1199"/>
        <v/>
      </c>
      <c r="O4500" s="11">
        <f t="shared" ca="1" si="1192"/>
        <v>41648</v>
      </c>
      <c r="P4500" s="31">
        <f t="shared" ca="1" si="1205"/>
        <v>108</v>
      </c>
      <c r="Q4500" s="9">
        <f t="shared" ca="1" si="1200"/>
        <v>0</v>
      </c>
      <c r="R4500" s="34" t="str">
        <f t="shared" ca="1" si="1206"/>
        <v>SELL</v>
      </c>
    </row>
    <row r="4501" spans="1:18" x14ac:dyDescent="0.3">
      <c r="A4501" s="9">
        <v>4498</v>
      </c>
      <c r="B4501" s="11">
        <f t="shared" ca="1" si="1190"/>
        <v>41649</v>
      </c>
      <c r="C4501" s="17">
        <f t="shared" ca="1" si="1191"/>
        <v>6171.45</v>
      </c>
      <c r="D4501" s="42">
        <f t="shared" ca="1" si="1201"/>
        <v>3.0999999999994543</v>
      </c>
      <c r="E4501" s="15">
        <f t="shared" ca="1" si="1193"/>
        <v>3.0999999999994543</v>
      </c>
      <c r="F4501" s="15">
        <f t="shared" ca="1" si="1194"/>
        <v>0</v>
      </c>
      <c r="G4501" s="17">
        <f t="shared" ca="1" si="1202"/>
        <v>6</v>
      </c>
      <c r="H4501" s="17">
        <f t="shared" ca="1" si="1203"/>
        <v>13.342857142857156</v>
      </c>
      <c r="I4501" s="17">
        <f t="shared" ca="1" si="1204"/>
        <v>0.44967880085653061</v>
      </c>
      <c r="J4501" s="23">
        <f t="shared" ca="1" si="1195"/>
        <v>31.019202363367782</v>
      </c>
      <c r="K4501" s="19" t="str">
        <f t="shared" ca="1" si="1196"/>
        <v/>
      </c>
      <c r="L4501" s="19" t="str">
        <f t="shared" ca="1" si="1197"/>
        <v/>
      </c>
      <c r="M4501" s="9" t="str">
        <f t="shared" ca="1" si="1198"/>
        <v/>
      </c>
      <c r="N4501" s="9" t="str">
        <f t="shared" ca="1" si="1199"/>
        <v/>
      </c>
      <c r="O4501" s="11">
        <f t="shared" ca="1" si="1192"/>
        <v>41649</v>
      </c>
      <c r="P4501" s="31">
        <f t="shared" ca="1" si="1205"/>
        <v>108</v>
      </c>
      <c r="Q4501" s="9">
        <f t="shared" ca="1" si="1200"/>
        <v>0</v>
      </c>
      <c r="R4501" s="34" t="str">
        <f t="shared" ca="1" si="1206"/>
        <v>SELL</v>
      </c>
    </row>
    <row r="4502" spans="1:18" x14ac:dyDescent="0.3">
      <c r="A4502" s="9">
        <v>4499</v>
      </c>
      <c r="B4502" s="11">
        <f t="shared" ca="1" si="1190"/>
        <v>41652</v>
      </c>
      <c r="C4502" s="17">
        <f t="shared" ca="1" si="1191"/>
        <v>6272.75</v>
      </c>
      <c r="D4502" s="42">
        <f t="shared" ca="1" si="1201"/>
        <v>101.30000000000018</v>
      </c>
      <c r="E4502" s="15">
        <f t="shared" ca="1" si="1193"/>
        <v>101.30000000000018</v>
      </c>
      <c r="F4502" s="15">
        <f t="shared" ca="1" si="1194"/>
        <v>0</v>
      </c>
      <c r="G4502" s="17">
        <f t="shared" ca="1" si="1202"/>
        <v>12.503571428571442</v>
      </c>
      <c r="H4502" s="17">
        <f t="shared" ca="1" si="1203"/>
        <v>13.342857142857156</v>
      </c>
      <c r="I4502" s="17">
        <f t="shared" ca="1" si="1204"/>
        <v>0.93709850107066395</v>
      </c>
      <c r="J4502" s="23">
        <f t="shared" ca="1" si="1195"/>
        <v>48.376399060384138</v>
      </c>
      <c r="K4502" s="19" t="str">
        <f t="shared" ca="1" si="1196"/>
        <v/>
      </c>
      <c r="L4502" s="19" t="str">
        <f t="shared" ca="1" si="1197"/>
        <v/>
      </c>
      <c r="M4502" s="9" t="str">
        <f t="shared" ca="1" si="1198"/>
        <v/>
      </c>
      <c r="N4502" s="9" t="str">
        <f t="shared" ca="1" si="1199"/>
        <v/>
      </c>
      <c r="O4502" s="11">
        <f t="shared" ca="1" si="1192"/>
        <v>41652</v>
      </c>
      <c r="P4502" s="31">
        <f t="shared" ca="1" si="1205"/>
        <v>108</v>
      </c>
      <c r="Q4502" s="9">
        <f t="shared" ca="1" si="1200"/>
        <v>0</v>
      </c>
      <c r="R4502" s="34" t="str">
        <f t="shared" ca="1" si="1206"/>
        <v>SELL</v>
      </c>
    </row>
    <row r="4503" spans="1:18" x14ac:dyDescent="0.3">
      <c r="A4503" s="9">
        <v>4500</v>
      </c>
      <c r="B4503" s="11">
        <f t="shared" ca="1" si="1190"/>
        <v>41653</v>
      </c>
      <c r="C4503" s="17">
        <f t="shared" ca="1" si="1191"/>
        <v>6241.85</v>
      </c>
      <c r="D4503" s="42">
        <f t="shared" ca="1" si="1201"/>
        <v>-30.899999999999636</v>
      </c>
      <c r="E4503" s="15">
        <f t="shared" ca="1" si="1193"/>
        <v>0</v>
      </c>
      <c r="F4503" s="15">
        <f t="shared" ca="1" si="1194"/>
        <v>-30.899999999999636</v>
      </c>
      <c r="G4503" s="17">
        <f t="shared" ca="1" si="1202"/>
        <v>12.503571428571442</v>
      </c>
      <c r="H4503" s="17">
        <f t="shared" ca="1" si="1203"/>
        <v>14.399999999999961</v>
      </c>
      <c r="I4503" s="17">
        <f t="shared" ca="1" si="1204"/>
        <v>0.86830357142857473</v>
      </c>
      <c r="J4503" s="23">
        <f t="shared" ca="1" si="1195"/>
        <v>46.475507765830443</v>
      </c>
      <c r="K4503" s="19" t="str">
        <f t="shared" ca="1" si="1196"/>
        <v/>
      </c>
      <c r="L4503" s="19" t="str">
        <f t="shared" ca="1" si="1197"/>
        <v/>
      </c>
      <c r="M4503" s="9" t="str">
        <f t="shared" ca="1" si="1198"/>
        <v/>
      </c>
      <c r="N4503" s="9" t="str">
        <f t="shared" ca="1" si="1199"/>
        <v/>
      </c>
      <c r="O4503" s="11">
        <f t="shared" ca="1" si="1192"/>
        <v>41653</v>
      </c>
      <c r="P4503" s="31">
        <f t="shared" ca="1" si="1205"/>
        <v>108</v>
      </c>
      <c r="Q4503" s="9">
        <f t="shared" ca="1" si="1200"/>
        <v>0</v>
      </c>
      <c r="R4503" s="34" t="str">
        <f t="shared" ca="1" si="1206"/>
        <v>SELL</v>
      </c>
    </row>
    <row r="4504" spans="1:18" x14ac:dyDescent="0.3">
      <c r="A4504" s="9">
        <v>4501</v>
      </c>
      <c r="B4504" s="11">
        <f t="shared" ca="1" si="1190"/>
        <v>41654</v>
      </c>
      <c r="C4504" s="17">
        <f t="shared" ca="1" si="1191"/>
        <v>6320.9</v>
      </c>
      <c r="D4504" s="42">
        <f t="shared" ca="1" si="1201"/>
        <v>79.049999999999272</v>
      </c>
      <c r="E4504" s="15">
        <f t="shared" ca="1" si="1193"/>
        <v>79.049999999999272</v>
      </c>
      <c r="F4504" s="15">
        <f t="shared" ca="1" si="1194"/>
        <v>0</v>
      </c>
      <c r="G4504" s="17">
        <f t="shared" ca="1" si="1202"/>
        <v>17.399999999999959</v>
      </c>
      <c r="H4504" s="17">
        <f t="shared" ca="1" si="1203"/>
        <v>14.399999999999961</v>
      </c>
      <c r="I4504" s="17">
        <f t="shared" ca="1" si="1204"/>
        <v>1.2083333333333337</v>
      </c>
      <c r="J4504" s="23">
        <f t="shared" ca="1" si="1195"/>
        <v>54.716981132075482</v>
      </c>
      <c r="K4504" s="19" t="str">
        <f t="shared" ca="1" si="1196"/>
        <v/>
      </c>
      <c r="L4504" s="19" t="str">
        <f t="shared" ca="1" si="1197"/>
        <v/>
      </c>
      <c r="M4504" s="9" t="str">
        <f t="shared" ca="1" si="1198"/>
        <v/>
      </c>
      <c r="N4504" s="9" t="str">
        <f t="shared" ca="1" si="1199"/>
        <v/>
      </c>
      <c r="O4504" s="11">
        <f t="shared" ca="1" si="1192"/>
        <v>41654</v>
      </c>
      <c r="P4504" s="31">
        <f t="shared" ca="1" si="1205"/>
        <v>108</v>
      </c>
      <c r="Q4504" s="9">
        <f t="shared" ca="1" si="1200"/>
        <v>0</v>
      </c>
      <c r="R4504" s="34" t="str">
        <f t="shared" ca="1" si="1206"/>
        <v>SELL</v>
      </c>
    </row>
    <row r="4505" spans="1:18" x14ac:dyDescent="0.3">
      <c r="A4505" s="9">
        <v>4502</v>
      </c>
      <c r="B4505" s="11">
        <f t="shared" ca="1" si="1190"/>
        <v>41655</v>
      </c>
      <c r="C4505" s="17">
        <f t="shared" ca="1" si="1191"/>
        <v>6318.9</v>
      </c>
      <c r="D4505" s="42">
        <f t="shared" ca="1" si="1201"/>
        <v>-2</v>
      </c>
      <c r="E4505" s="15">
        <f t="shared" ca="1" si="1193"/>
        <v>0</v>
      </c>
      <c r="F4505" s="15">
        <f t="shared" ca="1" si="1194"/>
        <v>-2</v>
      </c>
      <c r="G4505" s="17">
        <f t="shared" ca="1" si="1202"/>
        <v>14.907142857142778</v>
      </c>
      <c r="H4505" s="17">
        <f t="shared" ca="1" si="1203"/>
        <v>14.542857142857104</v>
      </c>
      <c r="I4505" s="17">
        <f t="shared" ca="1" si="1204"/>
        <v>1.0250491159135533</v>
      </c>
      <c r="J4505" s="23">
        <f t="shared" ca="1" si="1195"/>
        <v>50.618481688091137</v>
      </c>
      <c r="K4505" s="19" t="str">
        <f t="shared" ca="1" si="1196"/>
        <v/>
      </c>
      <c r="L4505" s="19" t="str">
        <f t="shared" ca="1" si="1197"/>
        <v/>
      </c>
      <c r="M4505" s="9" t="str">
        <f t="shared" ca="1" si="1198"/>
        <v/>
      </c>
      <c r="N4505" s="9" t="str">
        <f t="shared" ca="1" si="1199"/>
        <v/>
      </c>
      <c r="O4505" s="11">
        <f t="shared" ca="1" si="1192"/>
        <v>41655</v>
      </c>
      <c r="P4505" s="31">
        <f t="shared" ca="1" si="1205"/>
        <v>108</v>
      </c>
      <c r="Q4505" s="9">
        <f t="shared" ca="1" si="1200"/>
        <v>0</v>
      </c>
      <c r="R4505" s="34" t="str">
        <f t="shared" ca="1" si="1206"/>
        <v>SELL</v>
      </c>
    </row>
    <row r="4506" spans="1:18" x14ac:dyDescent="0.3">
      <c r="A4506" s="9">
        <v>4503</v>
      </c>
      <c r="B4506" s="11">
        <f t="shared" ca="1" si="1190"/>
        <v>41656</v>
      </c>
      <c r="C4506" s="17">
        <f t="shared" ca="1" si="1191"/>
        <v>6261.65</v>
      </c>
      <c r="D4506" s="42">
        <f t="shared" ca="1" si="1201"/>
        <v>-57.25</v>
      </c>
      <c r="E4506" s="15">
        <f t="shared" ca="1" si="1193"/>
        <v>0</v>
      </c>
      <c r="F4506" s="15">
        <f t="shared" ca="1" si="1194"/>
        <v>-57.25</v>
      </c>
      <c r="G4506" s="17">
        <f t="shared" ca="1" si="1202"/>
        <v>14.907142857142778</v>
      </c>
      <c r="H4506" s="17">
        <f t="shared" ca="1" si="1203"/>
        <v>17.010714285714261</v>
      </c>
      <c r="I4506" s="17">
        <f t="shared" ca="1" si="1204"/>
        <v>0.87633844215830026</v>
      </c>
      <c r="J4506" s="23">
        <f t="shared" ca="1" si="1195"/>
        <v>46.704710753049028</v>
      </c>
      <c r="K4506" s="19" t="str">
        <f t="shared" ca="1" si="1196"/>
        <v/>
      </c>
      <c r="L4506" s="19" t="str">
        <f t="shared" ca="1" si="1197"/>
        <v/>
      </c>
      <c r="M4506" s="9" t="str">
        <f t="shared" ca="1" si="1198"/>
        <v/>
      </c>
      <c r="N4506" s="9" t="str">
        <f t="shared" ca="1" si="1199"/>
        <v/>
      </c>
      <c r="O4506" s="11">
        <f t="shared" ca="1" si="1192"/>
        <v>41656</v>
      </c>
      <c r="P4506" s="31">
        <f t="shared" ca="1" si="1205"/>
        <v>108</v>
      </c>
      <c r="Q4506" s="9">
        <f t="shared" ca="1" si="1200"/>
        <v>0</v>
      </c>
      <c r="R4506" s="34" t="str">
        <f t="shared" ca="1" si="1206"/>
        <v>SELL</v>
      </c>
    </row>
    <row r="4507" spans="1:18" x14ac:dyDescent="0.3">
      <c r="A4507" s="9">
        <v>4504</v>
      </c>
      <c r="B4507" s="11">
        <f t="shared" ca="1" si="1190"/>
        <v>41659</v>
      </c>
      <c r="C4507" s="17">
        <f t="shared" ca="1" si="1191"/>
        <v>6303.95</v>
      </c>
      <c r="D4507" s="42">
        <f t="shared" ca="1" si="1201"/>
        <v>42.300000000000182</v>
      </c>
      <c r="E4507" s="15">
        <f t="shared" ca="1" si="1193"/>
        <v>42.300000000000182</v>
      </c>
      <c r="F4507" s="15">
        <f t="shared" ca="1" si="1194"/>
        <v>0</v>
      </c>
      <c r="G4507" s="17">
        <f t="shared" ca="1" si="1202"/>
        <v>17.007142857142817</v>
      </c>
      <c r="H4507" s="17">
        <f t="shared" ca="1" si="1203"/>
        <v>17.010714285714261</v>
      </c>
      <c r="I4507" s="17">
        <f t="shared" ca="1" si="1204"/>
        <v>0.99979004828889262</v>
      </c>
      <c r="J4507" s="23">
        <f t="shared" ca="1" si="1195"/>
        <v>49.994750656167959</v>
      </c>
      <c r="K4507" s="19" t="str">
        <f t="shared" ca="1" si="1196"/>
        <v/>
      </c>
      <c r="L4507" s="19" t="str">
        <f t="shared" ca="1" si="1197"/>
        <v/>
      </c>
      <c r="M4507" s="9" t="str">
        <f t="shared" ca="1" si="1198"/>
        <v/>
      </c>
      <c r="N4507" s="9" t="str">
        <f t="shared" ca="1" si="1199"/>
        <v/>
      </c>
      <c r="O4507" s="11">
        <f t="shared" ca="1" si="1192"/>
        <v>41659</v>
      </c>
      <c r="P4507" s="31">
        <f t="shared" ca="1" si="1205"/>
        <v>108</v>
      </c>
      <c r="Q4507" s="9">
        <f t="shared" ca="1" si="1200"/>
        <v>0</v>
      </c>
      <c r="R4507" s="34" t="str">
        <f t="shared" ca="1" si="1206"/>
        <v>SELL</v>
      </c>
    </row>
    <row r="4508" spans="1:18" x14ac:dyDescent="0.3">
      <c r="A4508" s="9">
        <v>4505</v>
      </c>
      <c r="B4508" s="11">
        <f t="shared" ca="1" si="1190"/>
        <v>41660</v>
      </c>
      <c r="C4508" s="17">
        <f t="shared" ca="1" si="1191"/>
        <v>6313.8</v>
      </c>
      <c r="D4508" s="42">
        <f t="shared" ca="1" si="1201"/>
        <v>9.8500000000003638</v>
      </c>
      <c r="E4508" s="15">
        <f t="shared" ca="1" si="1193"/>
        <v>9.8500000000003638</v>
      </c>
      <c r="F4508" s="15">
        <f t="shared" ca="1" si="1194"/>
        <v>0</v>
      </c>
      <c r="G4508" s="17">
        <f t="shared" ca="1" si="1202"/>
        <v>17.710714285714271</v>
      </c>
      <c r="H4508" s="17">
        <f t="shared" ca="1" si="1203"/>
        <v>16.842857142857092</v>
      </c>
      <c r="I4508" s="17">
        <f t="shared" ca="1" si="1204"/>
        <v>1.0515267175572542</v>
      </c>
      <c r="J4508" s="23">
        <f t="shared" ca="1" si="1195"/>
        <v>51.255813953488435</v>
      </c>
      <c r="K4508" s="19" t="str">
        <f t="shared" ca="1" si="1196"/>
        <v/>
      </c>
      <c r="L4508" s="19" t="str">
        <f t="shared" ca="1" si="1197"/>
        <v/>
      </c>
      <c r="M4508" s="9" t="str">
        <f t="shared" ca="1" si="1198"/>
        <v/>
      </c>
      <c r="N4508" s="9" t="str">
        <f t="shared" ca="1" si="1199"/>
        <v/>
      </c>
      <c r="O4508" s="11">
        <f t="shared" ca="1" si="1192"/>
        <v>41660</v>
      </c>
      <c r="P4508" s="31">
        <f t="shared" ca="1" si="1205"/>
        <v>108</v>
      </c>
      <c r="Q4508" s="9">
        <f t="shared" ca="1" si="1200"/>
        <v>0</v>
      </c>
      <c r="R4508" s="34" t="str">
        <f t="shared" ca="1" si="1206"/>
        <v>SELL</v>
      </c>
    </row>
    <row r="4509" spans="1:18" x14ac:dyDescent="0.3">
      <c r="A4509" s="9">
        <v>4506</v>
      </c>
      <c r="B4509" s="11">
        <f t="shared" ca="1" si="1190"/>
        <v>41661</v>
      </c>
      <c r="C4509" s="17">
        <f t="shared" ca="1" si="1191"/>
        <v>6338.95</v>
      </c>
      <c r="D4509" s="42">
        <f t="shared" ca="1" si="1201"/>
        <v>25.149999999999636</v>
      </c>
      <c r="E4509" s="15">
        <f t="shared" ca="1" si="1193"/>
        <v>25.149999999999636</v>
      </c>
      <c r="F4509" s="15">
        <f t="shared" ca="1" si="1194"/>
        <v>0</v>
      </c>
      <c r="G4509" s="17">
        <f t="shared" ca="1" si="1202"/>
        <v>19.507142857142817</v>
      </c>
      <c r="H4509" s="17">
        <f t="shared" ca="1" si="1203"/>
        <v>11.09285714285709</v>
      </c>
      <c r="I4509" s="17">
        <f t="shared" ca="1" si="1204"/>
        <v>1.7585318737926641</v>
      </c>
      <c r="J4509" s="23">
        <f t="shared" ca="1" si="1195"/>
        <v>63.748832866479987</v>
      </c>
      <c r="K4509" s="19" t="str">
        <f t="shared" ca="1" si="1196"/>
        <v/>
      </c>
      <c r="L4509" s="19" t="str">
        <f t="shared" ca="1" si="1197"/>
        <v/>
      </c>
      <c r="M4509" s="9" t="str">
        <f t="shared" ca="1" si="1198"/>
        <v/>
      </c>
      <c r="N4509" s="9" t="str">
        <f t="shared" ca="1" si="1199"/>
        <v/>
      </c>
      <c r="O4509" s="11">
        <f t="shared" ca="1" si="1192"/>
        <v>41661</v>
      </c>
      <c r="P4509" s="31">
        <f t="shared" ca="1" si="1205"/>
        <v>108</v>
      </c>
      <c r="Q4509" s="9">
        <f t="shared" ca="1" si="1200"/>
        <v>0</v>
      </c>
      <c r="R4509" s="34" t="str">
        <f t="shared" ca="1" si="1206"/>
        <v>SELL</v>
      </c>
    </row>
    <row r="4510" spans="1:18" x14ac:dyDescent="0.3">
      <c r="A4510" s="9">
        <v>4507</v>
      </c>
      <c r="B4510" s="11">
        <f t="shared" ca="1" si="1190"/>
        <v>41662</v>
      </c>
      <c r="C4510" s="17">
        <f t="shared" ca="1" si="1191"/>
        <v>6345.65</v>
      </c>
      <c r="D4510" s="42">
        <f t="shared" ca="1" si="1201"/>
        <v>6.6999999999998181</v>
      </c>
      <c r="E4510" s="15">
        <f t="shared" ca="1" si="1193"/>
        <v>6.6999999999998181</v>
      </c>
      <c r="F4510" s="15">
        <f t="shared" ca="1" si="1194"/>
        <v>0</v>
      </c>
      <c r="G4510" s="17">
        <f t="shared" ca="1" si="1202"/>
        <v>19.985714285714234</v>
      </c>
      <c r="H4510" s="17">
        <f t="shared" ca="1" si="1203"/>
        <v>10.378571428571377</v>
      </c>
      <c r="I4510" s="17">
        <f t="shared" ca="1" si="1204"/>
        <v>1.9256710254645608</v>
      </c>
      <c r="J4510" s="23">
        <f t="shared" ca="1" si="1195"/>
        <v>65.819807104210824</v>
      </c>
      <c r="K4510" s="19" t="str">
        <f t="shared" ca="1" si="1196"/>
        <v/>
      </c>
      <c r="L4510" s="19" t="str">
        <f t="shared" ca="1" si="1197"/>
        <v/>
      </c>
      <c r="M4510" s="9" t="str">
        <f t="shared" ca="1" si="1198"/>
        <v/>
      </c>
      <c r="N4510" s="9" t="str">
        <f t="shared" ca="1" si="1199"/>
        <v/>
      </c>
      <c r="O4510" s="11">
        <f t="shared" ca="1" si="1192"/>
        <v>41662</v>
      </c>
      <c r="P4510" s="31">
        <f t="shared" ca="1" si="1205"/>
        <v>108</v>
      </c>
      <c r="Q4510" s="9">
        <f t="shared" ca="1" si="1200"/>
        <v>0</v>
      </c>
      <c r="R4510" s="34" t="str">
        <f t="shared" ca="1" si="1206"/>
        <v>SELL</v>
      </c>
    </row>
    <row r="4511" spans="1:18" x14ac:dyDescent="0.3">
      <c r="A4511" s="9">
        <v>4508</v>
      </c>
      <c r="B4511" s="11">
        <f t="shared" ca="1" si="1190"/>
        <v>41663</v>
      </c>
      <c r="C4511" s="17">
        <f t="shared" ca="1" si="1191"/>
        <v>6266.75</v>
      </c>
      <c r="D4511" s="42">
        <f t="shared" ca="1" si="1201"/>
        <v>-78.899999999999636</v>
      </c>
      <c r="E4511" s="15">
        <f t="shared" ca="1" si="1193"/>
        <v>0</v>
      </c>
      <c r="F4511" s="15">
        <f t="shared" ca="1" si="1194"/>
        <v>-78.899999999999636</v>
      </c>
      <c r="G4511" s="17">
        <f t="shared" ca="1" si="1202"/>
        <v>19.985714285714234</v>
      </c>
      <c r="H4511" s="17">
        <f t="shared" ca="1" si="1203"/>
        <v>14.607142857142792</v>
      </c>
      <c r="I4511" s="17">
        <f t="shared" ca="1" si="1204"/>
        <v>1.368215158924208</v>
      </c>
      <c r="J4511" s="23">
        <f t="shared" ca="1" si="1195"/>
        <v>57.774106958496851</v>
      </c>
      <c r="K4511" s="19" t="str">
        <f t="shared" ca="1" si="1196"/>
        <v/>
      </c>
      <c r="L4511" s="19" t="str">
        <f t="shared" ca="1" si="1197"/>
        <v/>
      </c>
      <c r="M4511" s="9" t="str">
        <f t="shared" ca="1" si="1198"/>
        <v/>
      </c>
      <c r="N4511" s="9" t="str">
        <f t="shared" ca="1" si="1199"/>
        <v/>
      </c>
      <c r="O4511" s="11">
        <f t="shared" ca="1" si="1192"/>
        <v>41663</v>
      </c>
      <c r="P4511" s="31">
        <f t="shared" ca="1" si="1205"/>
        <v>108</v>
      </c>
      <c r="Q4511" s="9">
        <f t="shared" ca="1" si="1200"/>
        <v>0</v>
      </c>
      <c r="R4511" s="34" t="str">
        <f t="shared" ca="1" si="1206"/>
        <v>SELL</v>
      </c>
    </row>
    <row r="4512" spans="1:18" x14ac:dyDescent="0.3">
      <c r="A4512" s="9">
        <v>4509</v>
      </c>
      <c r="B4512" s="11">
        <f t="shared" ca="1" si="1190"/>
        <v>41666</v>
      </c>
      <c r="C4512" s="17">
        <f t="shared" ca="1" si="1191"/>
        <v>6135.85</v>
      </c>
      <c r="D4512" s="42">
        <f t="shared" ca="1" si="1201"/>
        <v>-130.89999999999964</v>
      </c>
      <c r="E4512" s="15">
        <f t="shared" ca="1" si="1193"/>
        <v>0</v>
      </c>
      <c r="F4512" s="15">
        <f t="shared" ca="1" si="1194"/>
        <v>-130.89999999999964</v>
      </c>
      <c r="G4512" s="17">
        <f t="shared" ca="1" si="1202"/>
        <v>19.985714285714234</v>
      </c>
      <c r="H4512" s="17">
        <f t="shared" ca="1" si="1203"/>
        <v>21.871428571428492</v>
      </c>
      <c r="I4512" s="17">
        <f t="shared" ca="1" si="1204"/>
        <v>0.91378184193337786</v>
      </c>
      <c r="J4512" s="23">
        <f t="shared" ca="1" si="1195"/>
        <v>47.747440273037569</v>
      </c>
      <c r="K4512" s="19" t="str">
        <f t="shared" ca="1" si="1196"/>
        <v/>
      </c>
      <c r="L4512" s="19" t="str">
        <f t="shared" ca="1" si="1197"/>
        <v/>
      </c>
      <c r="M4512" s="9" t="str">
        <f t="shared" ca="1" si="1198"/>
        <v/>
      </c>
      <c r="N4512" s="9" t="str">
        <f t="shared" ca="1" si="1199"/>
        <v/>
      </c>
      <c r="O4512" s="11">
        <f t="shared" ca="1" si="1192"/>
        <v>41666</v>
      </c>
      <c r="P4512" s="31">
        <f t="shared" ca="1" si="1205"/>
        <v>108</v>
      </c>
      <c r="Q4512" s="9">
        <f t="shared" ca="1" si="1200"/>
        <v>0</v>
      </c>
      <c r="R4512" s="34" t="str">
        <f t="shared" ca="1" si="1206"/>
        <v>SELL</v>
      </c>
    </row>
    <row r="4513" spans="1:18" x14ac:dyDescent="0.3">
      <c r="A4513" s="9">
        <v>4510</v>
      </c>
      <c r="B4513" s="11">
        <f t="shared" ca="1" si="1190"/>
        <v>41667</v>
      </c>
      <c r="C4513" s="17">
        <f t="shared" ca="1" si="1191"/>
        <v>6126.25</v>
      </c>
      <c r="D4513" s="42">
        <f t="shared" ca="1" si="1201"/>
        <v>-9.6000000000003638</v>
      </c>
      <c r="E4513" s="15">
        <f t="shared" ca="1" si="1193"/>
        <v>0</v>
      </c>
      <c r="F4513" s="15">
        <f t="shared" ca="1" si="1194"/>
        <v>-9.6000000000003638</v>
      </c>
      <c r="G4513" s="17">
        <f t="shared" ca="1" si="1202"/>
        <v>19.10357142857135</v>
      </c>
      <c r="H4513" s="17">
        <f t="shared" ca="1" si="1203"/>
        <v>22.557142857142804</v>
      </c>
      <c r="I4513" s="17">
        <f t="shared" ca="1" si="1204"/>
        <v>0.84689677010766162</v>
      </c>
      <c r="J4513" s="23">
        <f t="shared" ca="1" si="1195"/>
        <v>45.855122160308575</v>
      </c>
      <c r="K4513" s="19" t="str">
        <f t="shared" ca="1" si="1196"/>
        <v/>
      </c>
      <c r="L4513" s="19" t="str">
        <f t="shared" ca="1" si="1197"/>
        <v/>
      </c>
      <c r="M4513" s="9" t="str">
        <f t="shared" ca="1" si="1198"/>
        <v/>
      </c>
      <c r="N4513" s="9" t="str">
        <f t="shared" ca="1" si="1199"/>
        <v/>
      </c>
      <c r="O4513" s="11">
        <f t="shared" ca="1" si="1192"/>
        <v>41667</v>
      </c>
      <c r="P4513" s="31">
        <f t="shared" ca="1" si="1205"/>
        <v>108</v>
      </c>
      <c r="Q4513" s="9">
        <f t="shared" ca="1" si="1200"/>
        <v>0</v>
      </c>
      <c r="R4513" s="34" t="str">
        <f t="shared" ca="1" si="1206"/>
        <v>SELL</v>
      </c>
    </row>
    <row r="4514" spans="1:18" x14ac:dyDescent="0.3">
      <c r="A4514" s="9">
        <v>4511</v>
      </c>
      <c r="B4514" s="11">
        <f t="shared" ca="1" si="1190"/>
        <v>41668</v>
      </c>
      <c r="C4514" s="17">
        <f t="shared" ca="1" si="1191"/>
        <v>6120.25</v>
      </c>
      <c r="D4514" s="42">
        <f t="shared" ca="1" si="1201"/>
        <v>-6</v>
      </c>
      <c r="E4514" s="15">
        <f t="shared" ca="1" si="1193"/>
        <v>0</v>
      </c>
      <c r="F4514" s="15">
        <f t="shared" ca="1" si="1194"/>
        <v>-6</v>
      </c>
      <c r="G4514" s="17">
        <f t="shared" ca="1" si="1202"/>
        <v>19.10357142857135</v>
      </c>
      <c r="H4514" s="17">
        <f t="shared" ca="1" si="1203"/>
        <v>22.539285714285661</v>
      </c>
      <c r="I4514" s="17">
        <f t="shared" ca="1" si="1204"/>
        <v>0.84756773886864056</v>
      </c>
      <c r="J4514" s="23">
        <f t="shared" ca="1" si="1195"/>
        <v>45.874785591766681</v>
      </c>
      <c r="K4514" s="19" t="str">
        <f t="shared" ca="1" si="1196"/>
        <v/>
      </c>
      <c r="L4514" s="19" t="str">
        <f t="shared" ca="1" si="1197"/>
        <v/>
      </c>
      <c r="M4514" s="9" t="str">
        <f t="shared" ca="1" si="1198"/>
        <v/>
      </c>
      <c r="N4514" s="9" t="str">
        <f t="shared" ca="1" si="1199"/>
        <v/>
      </c>
      <c r="O4514" s="11">
        <f t="shared" ca="1" si="1192"/>
        <v>41668</v>
      </c>
      <c r="P4514" s="31">
        <f t="shared" ca="1" si="1205"/>
        <v>108</v>
      </c>
      <c r="Q4514" s="9">
        <f t="shared" ca="1" si="1200"/>
        <v>0</v>
      </c>
      <c r="R4514" s="34" t="str">
        <f t="shared" ca="1" si="1206"/>
        <v>SELL</v>
      </c>
    </row>
    <row r="4515" spans="1:18" x14ac:dyDescent="0.3">
      <c r="A4515" s="9">
        <v>4512</v>
      </c>
      <c r="B4515" s="11">
        <f t="shared" ca="1" si="1190"/>
        <v>41669</v>
      </c>
      <c r="C4515" s="17">
        <f t="shared" ca="1" si="1191"/>
        <v>6073.7</v>
      </c>
      <c r="D4515" s="42">
        <f t="shared" ca="1" si="1201"/>
        <v>-46.550000000000182</v>
      </c>
      <c r="E4515" s="15">
        <f t="shared" ca="1" si="1193"/>
        <v>0</v>
      </c>
      <c r="F4515" s="15">
        <f t="shared" ca="1" si="1194"/>
        <v>-46.550000000000182</v>
      </c>
      <c r="G4515" s="17">
        <f t="shared" ca="1" si="1202"/>
        <v>18.882142857142817</v>
      </c>
      <c r="H4515" s="17">
        <f t="shared" ca="1" si="1203"/>
        <v>25.864285714285675</v>
      </c>
      <c r="I4515" s="17">
        <f t="shared" ca="1" si="1204"/>
        <v>0.73004694835680706</v>
      </c>
      <c r="J4515" s="23">
        <f t="shared" ca="1" si="1195"/>
        <v>42.198100407055612</v>
      </c>
      <c r="K4515" s="19" t="str">
        <f t="shared" ca="1" si="1196"/>
        <v/>
      </c>
      <c r="L4515" s="19" t="str">
        <f t="shared" ca="1" si="1197"/>
        <v/>
      </c>
      <c r="M4515" s="9" t="str">
        <f t="shared" ca="1" si="1198"/>
        <v/>
      </c>
      <c r="N4515" s="9" t="str">
        <f t="shared" ca="1" si="1199"/>
        <v/>
      </c>
      <c r="O4515" s="11">
        <f t="shared" ca="1" si="1192"/>
        <v>41669</v>
      </c>
      <c r="P4515" s="31">
        <f t="shared" ca="1" si="1205"/>
        <v>108</v>
      </c>
      <c r="Q4515" s="9">
        <f t="shared" ca="1" si="1200"/>
        <v>0</v>
      </c>
      <c r="R4515" s="34" t="str">
        <f t="shared" ca="1" si="1206"/>
        <v>SELL</v>
      </c>
    </row>
    <row r="4516" spans="1:18" x14ac:dyDescent="0.3">
      <c r="A4516" s="9">
        <v>4513</v>
      </c>
      <c r="B4516" s="11">
        <f t="shared" ca="1" si="1190"/>
        <v>41670</v>
      </c>
      <c r="C4516" s="17">
        <f t="shared" ca="1" si="1191"/>
        <v>6089.5</v>
      </c>
      <c r="D4516" s="42">
        <f t="shared" ca="1" si="1201"/>
        <v>15.800000000000182</v>
      </c>
      <c r="E4516" s="15">
        <f t="shared" ca="1" si="1193"/>
        <v>15.800000000000182</v>
      </c>
      <c r="F4516" s="15">
        <f t="shared" ca="1" si="1194"/>
        <v>0</v>
      </c>
      <c r="G4516" s="17">
        <f t="shared" ca="1" si="1202"/>
        <v>12.774999999999961</v>
      </c>
      <c r="H4516" s="17">
        <f t="shared" ca="1" si="1203"/>
        <v>25.864285714285675</v>
      </c>
      <c r="I4516" s="17">
        <f t="shared" ca="1" si="1204"/>
        <v>0.49392433029549776</v>
      </c>
      <c r="J4516" s="23">
        <f t="shared" ca="1" si="1195"/>
        <v>33.062205379425052</v>
      </c>
      <c r="K4516" s="19" t="str">
        <f t="shared" ca="1" si="1196"/>
        <v/>
      </c>
      <c r="L4516" s="19" t="str">
        <f t="shared" ca="1" si="1197"/>
        <v/>
      </c>
      <c r="M4516" s="9" t="str">
        <f t="shared" ca="1" si="1198"/>
        <v/>
      </c>
      <c r="N4516" s="9" t="str">
        <f t="shared" ca="1" si="1199"/>
        <v/>
      </c>
      <c r="O4516" s="11">
        <f t="shared" ca="1" si="1192"/>
        <v>41670</v>
      </c>
      <c r="P4516" s="31">
        <f t="shared" ca="1" si="1205"/>
        <v>108</v>
      </c>
      <c r="Q4516" s="9">
        <f t="shared" ca="1" si="1200"/>
        <v>0</v>
      </c>
      <c r="R4516" s="34" t="str">
        <f t="shared" ca="1" si="1206"/>
        <v>SELL</v>
      </c>
    </row>
    <row r="4517" spans="1:18" x14ac:dyDescent="0.3">
      <c r="A4517" s="9">
        <v>4514</v>
      </c>
      <c r="B4517" s="11">
        <f t="shared" ca="1" si="1190"/>
        <v>41673</v>
      </c>
      <c r="C4517" s="17">
        <f t="shared" ca="1" si="1191"/>
        <v>6001.8</v>
      </c>
      <c r="D4517" s="42">
        <f t="shared" ca="1" si="1201"/>
        <v>-87.699999999999818</v>
      </c>
      <c r="E4517" s="15">
        <f t="shared" ca="1" si="1193"/>
        <v>0</v>
      </c>
      <c r="F4517" s="15">
        <f t="shared" ca="1" si="1194"/>
        <v>-87.699999999999818</v>
      </c>
      <c r="G4517" s="17">
        <f t="shared" ca="1" si="1202"/>
        <v>12.774999999999961</v>
      </c>
      <c r="H4517" s="17">
        <f t="shared" ca="1" si="1203"/>
        <v>29.921428571428546</v>
      </c>
      <c r="I4517" s="17">
        <f t="shared" ca="1" si="1204"/>
        <v>0.42695153974695538</v>
      </c>
      <c r="J4517" s="23">
        <f t="shared" ca="1" si="1195"/>
        <v>29.92053534086152</v>
      </c>
      <c r="K4517" s="19" t="str">
        <f t="shared" ca="1" si="1196"/>
        <v>BUY</v>
      </c>
      <c r="L4517" s="19">
        <f t="shared" ca="1" si="1197"/>
        <v>109</v>
      </c>
      <c r="M4517" s="9" t="str">
        <f t="shared" ca="1" si="1198"/>
        <v>BUY</v>
      </c>
      <c r="N4517" s="9">
        <f t="shared" ca="1" si="1199"/>
        <v>6001.8</v>
      </c>
      <c r="O4517" s="11">
        <f t="shared" ca="1" si="1192"/>
        <v>41673</v>
      </c>
      <c r="P4517" s="31">
        <f t="shared" ca="1" si="1205"/>
        <v>109</v>
      </c>
      <c r="Q4517" s="9">
        <f t="shared" ca="1" si="1200"/>
        <v>1</v>
      </c>
      <c r="R4517" s="34" t="str">
        <f t="shared" ca="1" si="1206"/>
        <v>BUY</v>
      </c>
    </row>
    <row r="4518" spans="1:18" x14ac:dyDescent="0.3">
      <c r="A4518" s="9">
        <v>4515</v>
      </c>
      <c r="B4518" s="11">
        <f t="shared" ca="1" si="1190"/>
        <v>41674</v>
      </c>
      <c r="C4518" s="17">
        <f t="shared" ca="1" si="1191"/>
        <v>6000.9</v>
      </c>
      <c r="D4518" s="42">
        <f t="shared" ca="1" si="1201"/>
        <v>-0.9000000000005457</v>
      </c>
      <c r="E4518" s="15">
        <f t="shared" ca="1" si="1193"/>
        <v>0</v>
      </c>
      <c r="F4518" s="15">
        <f t="shared" ca="1" si="1194"/>
        <v>-0.9000000000005457</v>
      </c>
      <c r="G4518" s="17">
        <f t="shared" ca="1" si="1202"/>
        <v>7.1285714285714414</v>
      </c>
      <c r="H4518" s="17">
        <f t="shared" ca="1" si="1203"/>
        <v>29.985714285714298</v>
      </c>
      <c r="I4518" s="17">
        <f t="shared" ca="1" si="1204"/>
        <v>0.23773225345402604</v>
      </c>
      <c r="J4518" s="23">
        <f t="shared" ca="1" si="1195"/>
        <v>19.207082371054682</v>
      </c>
      <c r="K4518" s="19" t="str">
        <f t="shared" ca="1" si="1196"/>
        <v>BUY</v>
      </c>
      <c r="L4518" s="19" t="str">
        <f t="shared" ca="1" si="1197"/>
        <v/>
      </c>
      <c r="M4518" s="9" t="str">
        <f t="shared" ca="1" si="1198"/>
        <v/>
      </c>
      <c r="N4518" s="9" t="str">
        <f t="shared" ca="1" si="1199"/>
        <v/>
      </c>
      <c r="O4518" s="11">
        <f t="shared" ca="1" si="1192"/>
        <v>41674</v>
      </c>
      <c r="P4518" s="31">
        <f t="shared" ca="1" si="1205"/>
        <v>109</v>
      </c>
      <c r="Q4518" s="9">
        <f t="shared" ca="1" si="1200"/>
        <v>0</v>
      </c>
      <c r="R4518" s="34" t="str">
        <f t="shared" ca="1" si="1206"/>
        <v>BUY</v>
      </c>
    </row>
    <row r="4519" spans="1:18" x14ac:dyDescent="0.3">
      <c r="A4519" s="9">
        <v>4516</v>
      </c>
      <c r="B4519" s="11">
        <f t="shared" ca="1" si="1190"/>
        <v>41675</v>
      </c>
      <c r="C4519" s="17">
        <f t="shared" ca="1" si="1191"/>
        <v>6022.4</v>
      </c>
      <c r="D4519" s="42">
        <f t="shared" ca="1" si="1201"/>
        <v>21.5</v>
      </c>
      <c r="E4519" s="15">
        <f t="shared" ca="1" si="1193"/>
        <v>21.5</v>
      </c>
      <c r="F4519" s="15">
        <f t="shared" ca="1" si="1194"/>
        <v>0</v>
      </c>
      <c r="G4519" s="17">
        <f t="shared" ca="1" si="1202"/>
        <v>8.664285714285727</v>
      </c>
      <c r="H4519" s="17">
        <f t="shared" ca="1" si="1203"/>
        <v>29.842857142857156</v>
      </c>
      <c r="I4519" s="17">
        <f t="shared" ca="1" si="1204"/>
        <v>0.29033030157970352</v>
      </c>
      <c r="J4519" s="23">
        <f t="shared" ca="1" si="1195"/>
        <v>22.500463735856073</v>
      </c>
      <c r="K4519" s="19" t="str">
        <f t="shared" ca="1" si="1196"/>
        <v>BUY</v>
      </c>
      <c r="L4519" s="19" t="str">
        <f t="shared" ca="1" si="1197"/>
        <v/>
      </c>
      <c r="M4519" s="9" t="str">
        <f t="shared" ca="1" si="1198"/>
        <v/>
      </c>
      <c r="N4519" s="9" t="str">
        <f t="shared" ca="1" si="1199"/>
        <v/>
      </c>
      <c r="O4519" s="11">
        <f t="shared" ca="1" si="1192"/>
        <v>41675</v>
      </c>
      <c r="P4519" s="31">
        <f t="shared" ca="1" si="1205"/>
        <v>109</v>
      </c>
      <c r="Q4519" s="9">
        <f t="shared" ca="1" si="1200"/>
        <v>0</v>
      </c>
      <c r="R4519" s="34" t="str">
        <f t="shared" ca="1" si="1206"/>
        <v>BUY</v>
      </c>
    </row>
    <row r="4520" spans="1:18" x14ac:dyDescent="0.3">
      <c r="A4520" s="9">
        <v>4517</v>
      </c>
      <c r="B4520" s="11">
        <f t="shared" ca="1" si="1190"/>
        <v>41676</v>
      </c>
      <c r="C4520" s="17">
        <f t="shared" ca="1" si="1191"/>
        <v>6036.3</v>
      </c>
      <c r="D4520" s="42">
        <f t="shared" ca="1" si="1201"/>
        <v>13.900000000000546</v>
      </c>
      <c r="E4520" s="15">
        <f t="shared" ca="1" si="1193"/>
        <v>13.900000000000546</v>
      </c>
      <c r="F4520" s="15">
        <f t="shared" ca="1" si="1194"/>
        <v>0</v>
      </c>
      <c r="G4520" s="17">
        <f t="shared" ca="1" si="1202"/>
        <v>9.6571428571429099</v>
      </c>
      <c r="H4520" s="17">
        <f t="shared" ca="1" si="1203"/>
        <v>25.753571428571441</v>
      </c>
      <c r="I4520" s="17">
        <f t="shared" ca="1" si="1204"/>
        <v>0.3749826653723497</v>
      </c>
      <c r="J4520" s="23">
        <f t="shared" ca="1" si="1195"/>
        <v>27.271810388300665</v>
      </c>
      <c r="K4520" s="19" t="str">
        <f t="shared" ca="1" si="1196"/>
        <v>BUY</v>
      </c>
      <c r="L4520" s="19" t="str">
        <f t="shared" ca="1" si="1197"/>
        <v/>
      </c>
      <c r="M4520" s="9" t="str">
        <f t="shared" ca="1" si="1198"/>
        <v/>
      </c>
      <c r="N4520" s="9" t="str">
        <f t="shared" ca="1" si="1199"/>
        <v/>
      </c>
      <c r="O4520" s="11">
        <f t="shared" ca="1" si="1192"/>
        <v>41676</v>
      </c>
      <c r="P4520" s="31">
        <f t="shared" ca="1" si="1205"/>
        <v>109</v>
      </c>
      <c r="Q4520" s="9">
        <f t="shared" ca="1" si="1200"/>
        <v>0</v>
      </c>
      <c r="R4520" s="34" t="str">
        <f t="shared" ca="1" si="1206"/>
        <v>BUY</v>
      </c>
    </row>
    <row r="4521" spans="1:18" x14ac:dyDescent="0.3">
      <c r="A4521" s="9">
        <v>4518</v>
      </c>
      <c r="B4521" s="11">
        <f t="shared" ca="1" si="1190"/>
        <v>41677</v>
      </c>
      <c r="C4521" s="17">
        <f t="shared" ca="1" si="1191"/>
        <v>6063.2</v>
      </c>
      <c r="D4521" s="42">
        <f t="shared" ca="1" si="1201"/>
        <v>26.899999999999636</v>
      </c>
      <c r="E4521" s="15">
        <f t="shared" ca="1" si="1193"/>
        <v>26.899999999999636</v>
      </c>
      <c r="F4521" s="15">
        <f t="shared" ca="1" si="1194"/>
        <v>0</v>
      </c>
      <c r="G4521" s="17">
        <f t="shared" ca="1" si="1202"/>
        <v>8.5571428571428694</v>
      </c>
      <c r="H4521" s="17">
        <f t="shared" ca="1" si="1203"/>
        <v>25.753571428571441</v>
      </c>
      <c r="I4521" s="17">
        <f t="shared" ca="1" si="1204"/>
        <v>0.33227014283733219</v>
      </c>
      <c r="J4521" s="23">
        <f t="shared" ca="1" si="1195"/>
        <v>24.940147808889378</v>
      </c>
      <c r="K4521" s="19" t="str">
        <f t="shared" ca="1" si="1196"/>
        <v>BUY</v>
      </c>
      <c r="L4521" s="19" t="str">
        <f t="shared" ca="1" si="1197"/>
        <v/>
      </c>
      <c r="M4521" s="9" t="str">
        <f t="shared" ca="1" si="1198"/>
        <v/>
      </c>
      <c r="N4521" s="9" t="str">
        <f t="shared" ca="1" si="1199"/>
        <v/>
      </c>
      <c r="O4521" s="11">
        <f t="shared" ca="1" si="1192"/>
        <v>41677</v>
      </c>
      <c r="P4521" s="31">
        <f t="shared" ca="1" si="1205"/>
        <v>109</v>
      </c>
      <c r="Q4521" s="9">
        <f t="shared" ca="1" si="1200"/>
        <v>0</v>
      </c>
      <c r="R4521" s="34" t="str">
        <f t="shared" ca="1" si="1206"/>
        <v>BUY</v>
      </c>
    </row>
    <row r="4522" spans="1:18" x14ac:dyDescent="0.3">
      <c r="A4522" s="9">
        <v>4519</v>
      </c>
      <c r="B4522" s="11">
        <f t="shared" ca="1" si="1190"/>
        <v>41680</v>
      </c>
      <c r="C4522" s="17">
        <f t="shared" ca="1" si="1191"/>
        <v>6053.45</v>
      </c>
      <c r="D4522" s="42">
        <f t="shared" ca="1" si="1201"/>
        <v>-9.75</v>
      </c>
      <c r="E4522" s="15">
        <f t="shared" ca="1" si="1193"/>
        <v>0</v>
      </c>
      <c r="F4522" s="15">
        <f t="shared" ca="1" si="1194"/>
        <v>-9.75</v>
      </c>
      <c r="G4522" s="17">
        <f t="shared" ca="1" si="1202"/>
        <v>7.8535714285714153</v>
      </c>
      <c r="H4522" s="17">
        <f t="shared" ca="1" si="1203"/>
        <v>26.450000000000014</v>
      </c>
      <c r="I4522" s="17">
        <f t="shared" ca="1" si="1204"/>
        <v>0.29692141506886244</v>
      </c>
      <c r="J4522" s="23">
        <f t="shared" ca="1" si="1195"/>
        <v>22.89432587194166</v>
      </c>
      <c r="K4522" s="19" t="str">
        <f t="shared" ca="1" si="1196"/>
        <v>BUY</v>
      </c>
      <c r="L4522" s="19" t="str">
        <f t="shared" ca="1" si="1197"/>
        <v/>
      </c>
      <c r="M4522" s="9" t="str">
        <f t="shared" ca="1" si="1198"/>
        <v/>
      </c>
      <c r="N4522" s="9" t="str">
        <f t="shared" ca="1" si="1199"/>
        <v/>
      </c>
      <c r="O4522" s="11">
        <f t="shared" ca="1" si="1192"/>
        <v>41680</v>
      </c>
      <c r="P4522" s="31">
        <f t="shared" ca="1" si="1205"/>
        <v>109</v>
      </c>
      <c r="Q4522" s="9">
        <f t="shared" ca="1" si="1200"/>
        <v>0</v>
      </c>
      <c r="R4522" s="34" t="str">
        <f t="shared" ca="1" si="1206"/>
        <v>BUY</v>
      </c>
    </row>
    <row r="4523" spans="1:18" x14ac:dyDescent="0.3">
      <c r="A4523" s="9">
        <v>4520</v>
      </c>
      <c r="B4523" s="11">
        <f t="shared" ca="1" si="1190"/>
        <v>41681</v>
      </c>
      <c r="C4523" s="17">
        <f t="shared" ca="1" si="1191"/>
        <v>6062.7</v>
      </c>
      <c r="D4523" s="42">
        <f t="shared" ca="1" si="1201"/>
        <v>9.25</v>
      </c>
      <c r="E4523" s="15">
        <f t="shared" ca="1" si="1193"/>
        <v>9.25</v>
      </c>
      <c r="F4523" s="15">
        <f t="shared" ca="1" si="1194"/>
        <v>0</v>
      </c>
      <c r="G4523" s="17">
        <f t="shared" ca="1" si="1202"/>
        <v>6.7178571428571558</v>
      </c>
      <c r="H4523" s="17">
        <f t="shared" ca="1" si="1203"/>
        <v>26.450000000000014</v>
      </c>
      <c r="I4523" s="17">
        <f t="shared" ca="1" si="1204"/>
        <v>0.25398325681879591</v>
      </c>
      <c r="J4523" s="23">
        <f t="shared" ca="1" si="1195"/>
        <v>20.254118660493177</v>
      </c>
      <c r="K4523" s="19" t="str">
        <f t="shared" ca="1" si="1196"/>
        <v>BUY</v>
      </c>
      <c r="L4523" s="19" t="str">
        <f t="shared" ca="1" si="1197"/>
        <v/>
      </c>
      <c r="M4523" s="9" t="str">
        <f t="shared" ca="1" si="1198"/>
        <v/>
      </c>
      <c r="N4523" s="9" t="str">
        <f t="shared" ca="1" si="1199"/>
        <v/>
      </c>
      <c r="O4523" s="11">
        <f t="shared" ca="1" si="1192"/>
        <v>41681</v>
      </c>
      <c r="P4523" s="31">
        <f t="shared" ca="1" si="1205"/>
        <v>109</v>
      </c>
      <c r="Q4523" s="9">
        <f t="shared" ca="1" si="1200"/>
        <v>0</v>
      </c>
      <c r="R4523" s="34" t="str">
        <f t="shared" ca="1" si="1206"/>
        <v>BUY</v>
      </c>
    </row>
    <row r="4524" spans="1:18" x14ac:dyDescent="0.3">
      <c r="A4524" s="9">
        <v>4521</v>
      </c>
      <c r="B4524" s="11">
        <f t="shared" ca="1" si="1190"/>
        <v>41682</v>
      </c>
      <c r="C4524" s="17">
        <f t="shared" ca="1" si="1191"/>
        <v>6084</v>
      </c>
      <c r="D4524" s="42">
        <f t="shared" ca="1" si="1201"/>
        <v>21.300000000000182</v>
      </c>
      <c r="E4524" s="15">
        <f t="shared" ca="1" si="1193"/>
        <v>21.300000000000182</v>
      </c>
      <c r="F4524" s="15">
        <f t="shared" ca="1" si="1194"/>
        <v>0</v>
      </c>
      <c r="G4524" s="17">
        <f t="shared" ca="1" si="1202"/>
        <v>7.7607142857143243</v>
      </c>
      <c r="H4524" s="17">
        <f t="shared" ca="1" si="1203"/>
        <v>26.450000000000014</v>
      </c>
      <c r="I4524" s="17">
        <f t="shared" ca="1" si="1204"/>
        <v>0.2934107480421293</v>
      </c>
      <c r="J4524" s="23">
        <f t="shared" ca="1" si="1195"/>
        <v>22.68504019208693</v>
      </c>
      <c r="K4524" s="19" t="str">
        <f t="shared" ca="1" si="1196"/>
        <v>BUY</v>
      </c>
      <c r="L4524" s="19" t="str">
        <f t="shared" ca="1" si="1197"/>
        <v/>
      </c>
      <c r="M4524" s="9" t="str">
        <f t="shared" ca="1" si="1198"/>
        <v/>
      </c>
      <c r="N4524" s="9" t="str">
        <f t="shared" ca="1" si="1199"/>
        <v/>
      </c>
      <c r="O4524" s="11">
        <f t="shared" ca="1" si="1192"/>
        <v>41682</v>
      </c>
      <c r="P4524" s="31">
        <f t="shared" ca="1" si="1205"/>
        <v>109</v>
      </c>
      <c r="Q4524" s="9">
        <f t="shared" ca="1" si="1200"/>
        <v>0</v>
      </c>
      <c r="R4524" s="34" t="str">
        <f t="shared" ca="1" si="1206"/>
        <v>BUY</v>
      </c>
    </row>
    <row r="4525" spans="1:18" x14ac:dyDescent="0.3">
      <c r="A4525" s="9">
        <v>4522</v>
      </c>
      <c r="B4525" s="11">
        <f t="shared" ca="1" si="1190"/>
        <v>41683</v>
      </c>
      <c r="C4525" s="17">
        <f t="shared" ca="1" si="1191"/>
        <v>6001.1</v>
      </c>
      <c r="D4525" s="42">
        <f t="shared" ca="1" si="1201"/>
        <v>-82.899999999999636</v>
      </c>
      <c r="E4525" s="15">
        <f t="shared" ca="1" si="1193"/>
        <v>0</v>
      </c>
      <c r="F4525" s="15">
        <f t="shared" ca="1" si="1194"/>
        <v>-82.899999999999636</v>
      </c>
      <c r="G4525" s="17">
        <f t="shared" ca="1" si="1202"/>
        <v>7.7607142857143243</v>
      </c>
      <c r="H4525" s="17">
        <f t="shared" ca="1" si="1203"/>
        <v>26.735714285714298</v>
      </c>
      <c r="I4525" s="17">
        <f t="shared" ca="1" si="1204"/>
        <v>0.29027518033662969</v>
      </c>
      <c r="J4525" s="23">
        <f t="shared" ca="1" si="1195"/>
        <v>22.49715291438045</v>
      </c>
      <c r="K4525" s="19" t="str">
        <f t="shared" ca="1" si="1196"/>
        <v>BUY</v>
      </c>
      <c r="L4525" s="19" t="str">
        <f t="shared" ca="1" si="1197"/>
        <v/>
      </c>
      <c r="M4525" s="9" t="str">
        <f t="shared" ca="1" si="1198"/>
        <v/>
      </c>
      <c r="N4525" s="9" t="str">
        <f t="shared" ca="1" si="1199"/>
        <v/>
      </c>
      <c r="O4525" s="11">
        <f t="shared" ca="1" si="1192"/>
        <v>41683</v>
      </c>
      <c r="P4525" s="31">
        <f t="shared" ca="1" si="1205"/>
        <v>109</v>
      </c>
      <c r="Q4525" s="9">
        <f t="shared" ca="1" si="1200"/>
        <v>0</v>
      </c>
      <c r="R4525" s="34" t="str">
        <f t="shared" ca="1" si="1206"/>
        <v>BUY</v>
      </c>
    </row>
    <row r="4526" spans="1:18" x14ac:dyDescent="0.3">
      <c r="A4526" s="9">
        <v>4523</v>
      </c>
      <c r="B4526" s="11">
        <f t="shared" ca="1" si="1190"/>
        <v>41684</v>
      </c>
      <c r="C4526" s="17">
        <f t="shared" ca="1" si="1191"/>
        <v>6048.35</v>
      </c>
      <c r="D4526" s="42">
        <f t="shared" ca="1" si="1201"/>
        <v>47.25</v>
      </c>
      <c r="E4526" s="15">
        <f t="shared" ca="1" si="1193"/>
        <v>47.25</v>
      </c>
      <c r="F4526" s="15">
        <f t="shared" ca="1" si="1194"/>
        <v>0</v>
      </c>
      <c r="G4526" s="17">
        <f t="shared" ca="1" si="1202"/>
        <v>11.135714285714325</v>
      </c>
      <c r="H4526" s="17">
        <f t="shared" ca="1" si="1203"/>
        <v>17.385714285714325</v>
      </c>
      <c r="I4526" s="17">
        <f t="shared" ca="1" si="1204"/>
        <v>0.6405094494659006</v>
      </c>
      <c r="J4526" s="23">
        <f t="shared" ca="1" si="1195"/>
        <v>39.043325820185359</v>
      </c>
      <c r="K4526" s="19" t="str">
        <f t="shared" ca="1" si="1196"/>
        <v/>
      </c>
      <c r="L4526" s="19" t="str">
        <f t="shared" ca="1" si="1197"/>
        <v/>
      </c>
      <c r="M4526" s="9" t="str">
        <f t="shared" ca="1" si="1198"/>
        <v/>
      </c>
      <c r="N4526" s="9" t="str">
        <f t="shared" ca="1" si="1199"/>
        <v/>
      </c>
      <c r="O4526" s="11">
        <f t="shared" ca="1" si="1192"/>
        <v>41684</v>
      </c>
      <c r="P4526" s="31">
        <f t="shared" ca="1" si="1205"/>
        <v>109</v>
      </c>
      <c r="Q4526" s="9">
        <f t="shared" ca="1" si="1200"/>
        <v>0</v>
      </c>
      <c r="R4526" s="34" t="str">
        <f t="shared" ca="1" si="1206"/>
        <v>BUY</v>
      </c>
    </row>
    <row r="4527" spans="1:18" x14ac:dyDescent="0.3">
      <c r="A4527" s="9">
        <v>4524</v>
      </c>
      <c r="B4527" s="11">
        <f t="shared" ca="1" si="1190"/>
        <v>41687</v>
      </c>
      <c r="C4527" s="17">
        <f t="shared" ca="1" si="1191"/>
        <v>6073.3</v>
      </c>
      <c r="D4527" s="42">
        <f t="shared" ca="1" si="1201"/>
        <v>24.949999999999818</v>
      </c>
      <c r="E4527" s="15">
        <f t="shared" ca="1" si="1193"/>
        <v>24.949999999999818</v>
      </c>
      <c r="F4527" s="15">
        <f t="shared" ca="1" si="1194"/>
        <v>0</v>
      </c>
      <c r="G4527" s="17">
        <f t="shared" ca="1" si="1202"/>
        <v>12.917857142857169</v>
      </c>
      <c r="H4527" s="17">
        <f t="shared" ca="1" si="1203"/>
        <v>16.700000000000014</v>
      </c>
      <c r="I4527" s="17">
        <f t="shared" ca="1" si="1204"/>
        <v>0.77352437981180588</v>
      </c>
      <c r="J4527" s="23">
        <f t="shared" ca="1" si="1195"/>
        <v>43.615097069817949</v>
      </c>
      <c r="K4527" s="19" t="str">
        <f t="shared" ca="1" si="1196"/>
        <v/>
      </c>
      <c r="L4527" s="19" t="str">
        <f t="shared" ca="1" si="1197"/>
        <v/>
      </c>
      <c r="M4527" s="9" t="str">
        <f t="shared" ca="1" si="1198"/>
        <v/>
      </c>
      <c r="N4527" s="9" t="str">
        <f t="shared" ca="1" si="1199"/>
        <v/>
      </c>
      <c r="O4527" s="11">
        <f t="shared" ca="1" si="1192"/>
        <v>41687</v>
      </c>
      <c r="P4527" s="31">
        <f t="shared" ca="1" si="1205"/>
        <v>109</v>
      </c>
      <c r="Q4527" s="9">
        <f t="shared" ca="1" si="1200"/>
        <v>0</v>
      </c>
      <c r="R4527" s="34" t="str">
        <f t="shared" ca="1" si="1206"/>
        <v>BUY</v>
      </c>
    </row>
    <row r="4528" spans="1:18" x14ac:dyDescent="0.3">
      <c r="A4528" s="9">
        <v>4525</v>
      </c>
      <c r="B4528" s="11">
        <f t="shared" ca="1" si="1190"/>
        <v>41688</v>
      </c>
      <c r="C4528" s="17">
        <f t="shared" ca="1" si="1191"/>
        <v>6127.1</v>
      </c>
      <c r="D4528" s="42">
        <f t="shared" ca="1" si="1201"/>
        <v>53.800000000000182</v>
      </c>
      <c r="E4528" s="15">
        <f t="shared" ca="1" si="1193"/>
        <v>53.800000000000182</v>
      </c>
      <c r="F4528" s="15">
        <f t="shared" ca="1" si="1194"/>
        <v>0</v>
      </c>
      <c r="G4528" s="17">
        <f t="shared" ca="1" si="1202"/>
        <v>16.760714285714325</v>
      </c>
      <c r="H4528" s="17">
        <f t="shared" ca="1" si="1203"/>
        <v>16.271428571428583</v>
      </c>
      <c r="I4528" s="17">
        <f t="shared" ca="1" si="1204"/>
        <v>1.0300702370500456</v>
      </c>
      <c r="J4528" s="23">
        <f t="shared" ca="1" si="1195"/>
        <v>50.740620607633296</v>
      </c>
      <c r="K4528" s="19" t="str">
        <f t="shared" ca="1" si="1196"/>
        <v/>
      </c>
      <c r="L4528" s="19" t="str">
        <f t="shared" ca="1" si="1197"/>
        <v/>
      </c>
      <c r="M4528" s="9" t="str">
        <f t="shared" ca="1" si="1198"/>
        <v/>
      </c>
      <c r="N4528" s="9" t="str">
        <f t="shared" ca="1" si="1199"/>
        <v/>
      </c>
      <c r="O4528" s="11">
        <f t="shared" ca="1" si="1192"/>
        <v>41688</v>
      </c>
      <c r="P4528" s="31">
        <f t="shared" ca="1" si="1205"/>
        <v>109</v>
      </c>
      <c r="Q4528" s="9">
        <f t="shared" ca="1" si="1200"/>
        <v>0</v>
      </c>
      <c r="R4528" s="34" t="str">
        <f t="shared" ca="1" si="1206"/>
        <v>BUY</v>
      </c>
    </row>
    <row r="4529" spans="1:18" x14ac:dyDescent="0.3">
      <c r="A4529" s="9">
        <v>4526</v>
      </c>
      <c r="B4529" s="11">
        <f t="shared" ca="1" si="1190"/>
        <v>41689</v>
      </c>
      <c r="C4529" s="17">
        <f t="shared" ca="1" si="1191"/>
        <v>6152.75</v>
      </c>
      <c r="D4529" s="42">
        <f t="shared" ca="1" si="1201"/>
        <v>25.649999999999636</v>
      </c>
      <c r="E4529" s="15">
        <f t="shared" ca="1" si="1193"/>
        <v>25.649999999999636</v>
      </c>
      <c r="F4529" s="15">
        <f t="shared" ca="1" si="1194"/>
        <v>0</v>
      </c>
      <c r="G4529" s="17">
        <f t="shared" ca="1" si="1202"/>
        <v>18.592857142857156</v>
      </c>
      <c r="H4529" s="17">
        <f t="shared" ca="1" si="1203"/>
        <v>12.946428571428571</v>
      </c>
      <c r="I4529" s="17">
        <f t="shared" ca="1" si="1204"/>
        <v>1.4361379310344837</v>
      </c>
      <c r="J4529" s="23">
        <f t="shared" ca="1" si="1195"/>
        <v>58.951421130109857</v>
      </c>
      <c r="K4529" s="19" t="str">
        <f t="shared" ca="1" si="1196"/>
        <v/>
      </c>
      <c r="L4529" s="19" t="str">
        <f t="shared" ca="1" si="1197"/>
        <v/>
      </c>
      <c r="M4529" s="9" t="str">
        <f t="shared" ca="1" si="1198"/>
        <v/>
      </c>
      <c r="N4529" s="9" t="str">
        <f t="shared" ca="1" si="1199"/>
        <v/>
      </c>
      <c r="O4529" s="11">
        <f t="shared" ca="1" si="1192"/>
        <v>41689</v>
      </c>
      <c r="P4529" s="31">
        <f t="shared" ca="1" si="1205"/>
        <v>109</v>
      </c>
      <c r="Q4529" s="9">
        <f t="shared" ca="1" si="1200"/>
        <v>0</v>
      </c>
      <c r="R4529" s="34" t="str">
        <f t="shared" ca="1" si="1206"/>
        <v>BUY</v>
      </c>
    </row>
    <row r="4530" spans="1:18" x14ac:dyDescent="0.3">
      <c r="A4530" s="9">
        <v>4527</v>
      </c>
      <c r="B4530" s="11">
        <f t="shared" ca="1" si="1190"/>
        <v>41690</v>
      </c>
      <c r="C4530" s="17">
        <f t="shared" ca="1" si="1191"/>
        <v>6091.45</v>
      </c>
      <c r="D4530" s="42">
        <f t="shared" ca="1" si="1201"/>
        <v>-61.300000000000182</v>
      </c>
      <c r="E4530" s="15">
        <f t="shared" ca="1" si="1193"/>
        <v>0</v>
      </c>
      <c r="F4530" s="15">
        <f t="shared" ca="1" si="1194"/>
        <v>-61.300000000000182</v>
      </c>
      <c r="G4530" s="17">
        <f t="shared" ca="1" si="1202"/>
        <v>17.464285714285715</v>
      </c>
      <c r="H4530" s="17">
        <f t="shared" ca="1" si="1203"/>
        <v>17.325000000000014</v>
      </c>
      <c r="I4530" s="17">
        <f t="shared" ca="1" si="1204"/>
        <v>1.0080395794681503</v>
      </c>
      <c r="J4530" s="23">
        <f t="shared" ca="1" si="1195"/>
        <v>50.200184785956246</v>
      </c>
      <c r="K4530" s="19" t="str">
        <f t="shared" ca="1" si="1196"/>
        <v/>
      </c>
      <c r="L4530" s="19" t="str">
        <f t="shared" ca="1" si="1197"/>
        <v/>
      </c>
      <c r="M4530" s="9" t="str">
        <f t="shared" ca="1" si="1198"/>
        <v/>
      </c>
      <c r="N4530" s="9" t="str">
        <f t="shared" ca="1" si="1199"/>
        <v/>
      </c>
      <c r="O4530" s="11">
        <f t="shared" ca="1" si="1192"/>
        <v>41690</v>
      </c>
      <c r="P4530" s="31">
        <f t="shared" ca="1" si="1205"/>
        <v>109</v>
      </c>
      <c r="Q4530" s="9">
        <f t="shared" ca="1" si="1200"/>
        <v>0</v>
      </c>
      <c r="R4530" s="34" t="str">
        <f t="shared" ca="1" si="1206"/>
        <v>BUY</v>
      </c>
    </row>
    <row r="4531" spans="1:18" x14ac:dyDescent="0.3">
      <c r="A4531" s="9">
        <v>4528</v>
      </c>
      <c r="B4531" s="11">
        <f t="shared" ca="1" si="1190"/>
        <v>41691</v>
      </c>
      <c r="C4531" s="17">
        <f t="shared" ca="1" si="1191"/>
        <v>6155.45</v>
      </c>
      <c r="D4531" s="42">
        <f t="shared" ca="1" si="1201"/>
        <v>64</v>
      </c>
      <c r="E4531" s="15">
        <f t="shared" ca="1" si="1193"/>
        <v>64</v>
      </c>
      <c r="F4531" s="15">
        <f t="shared" ca="1" si="1194"/>
        <v>0</v>
      </c>
      <c r="G4531" s="17">
        <f t="shared" ca="1" si="1202"/>
        <v>22.035714285714285</v>
      </c>
      <c r="H4531" s="17">
        <f t="shared" ca="1" si="1203"/>
        <v>11.060714285714312</v>
      </c>
      <c r="I4531" s="17">
        <f t="shared" ca="1" si="1204"/>
        <v>1.9922505650629594</v>
      </c>
      <c r="J4531" s="23">
        <f t="shared" ca="1" si="1195"/>
        <v>66.580338836732437</v>
      </c>
      <c r="K4531" s="19" t="str">
        <f t="shared" ca="1" si="1196"/>
        <v/>
      </c>
      <c r="L4531" s="19" t="str">
        <f t="shared" ca="1" si="1197"/>
        <v/>
      </c>
      <c r="M4531" s="9" t="str">
        <f t="shared" ca="1" si="1198"/>
        <v/>
      </c>
      <c r="N4531" s="9" t="str">
        <f t="shared" ca="1" si="1199"/>
        <v/>
      </c>
      <c r="O4531" s="11">
        <f t="shared" ca="1" si="1192"/>
        <v>41691</v>
      </c>
      <c r="P4531" s="31">
        <f t="shared" ca="1" si="1205"/>
        <v>109</v>
      </c>
      <c r="Q4531" s="9">
        <f t="shared" ca="1" si="1200"/>
        <v>0</v>
      </c>
      <c r="R4531" s="34" t="str">
        <f t="shared" ca="1" si="1206"/>
        <v>BUY</v>
      </c>
    </row>
    <row r="4532" spans="1:18" x14ac:dyDescent="0.3">
      <c r="A4532" s="9">
        <v>4529</v>
      </c>
      <c r="B4532" s="11">
        <f t="shared" ca="1" si="1190"/>
        <v>41694</v>
      </c>
      <c r="C4532" s="17">
        <f t="shared" ca="1" si="1191"/>
        <v>6186.1</v>
      </c>
      <c r="D4532" s="42">
        <f t="shared" ca="1" si="1201"/>
        <v>30.650000000000546</v>
      </c>
      <c r="E4532" s="15">
        <f t="shared" ca="1" si="1193"/>
        <v>30.650000000000546</v>
      </c>
      <c r="F4532" s="15">
        <f t="shared" ca="1" si="1194"/>
        <v>0</v>
      </c>
      <c r="G4532" s="17">
        <f t="shared" ca="1" si="1202"/>
        <v>24.225000000000041</v>
      </c>
      <c r="H4532" s="17">
        <f t="shared" ca="1" si="1203"/>
        <v>10.996428571428558</v>
      </c>
      <c r="I4532" s="17">
        <f t="shared" ca="1" si="1204"/>
        <v>2.2029879831114063</v>
      </c>
      <c r="J4532" s="23">
        <f t="shared" ca="1" si="1195"/>
        <v>68.779152301764412</v>
      </c>
      <c r="K4532" s="19" t="str">
        <f t="shared" ca="1" si="1196"/>
        <v/>
      </c>
      <c r="L4532" s="19" t="str">
        <f t="shared" ca="1" si="1197"/>
        <v/>
      </c>
      <c r="M4532" s="9" t="str">
        <f t="shared" ca="1" si="1198"/>
        <v/>
      </c>
      <c r="N4532" s="9" t="str">
        <f t="shared" ca="1" si="1199"/>
        <v/>
      </c>
      <c r="O4532" s="11">
        <f t="shared" ca="1" si="1192"/>
        <v>41694</v>
      </c>
      <c r="P4532" s="31">
        <f t="shared" ca="1" si="1205"/>
        <v>109</v>
      </c>
      <c r="Q4532" s="9">
        <f t="shared" ca="1" si="1200"/>
        <v>0</v>
      </c>
      <c r="R4532" s="34" t="str">
        <f t="shared" ca="1" si="1206"/>
        <v>BUY</v>
      </c>
    </row>
    <row r="4533" spans="1:18" x14ac:dyDescent="0.3">
      <c r="A4533" s="9">
        <v>4530</v>
      </c>
      <c r="B4533" s="11">
        <f t="shared" ca="1" si="1190"/>
        <v>41695</v>
      </c>
      <c r="C4533" s="17">
        <f t="shared" ca="1" si="1191"/>
        <v>6200.05</v>
      </c>
      <c r="D4533" s="42">
        <f t="shared" ca="1" si="1201"/>
        <v>13.949999999999818</v>
      </c>
      <c r="E4533" s="15">
        <f t="shared" ca="1" si="1193"/>
        <v>13.949999999999818</v>
      </c>
      <c r="F4533" s="15">
        <f t="shared" ca="1" si="1194"/>
        <v>0</v>
      </c>
      <c r="G4533" s="17">
        <f t="shared" ca="1" si="1202"/>
        <v>23.685714285714312</v>
      </c>
      <c r="H4533" s="17">
        <f t="shared" ca="1" si="1203"/>
        <v>10.996428571428558</v>
      </c>
      <c r="I4533" s="17">
        <f t="shared" ca="1" si="1204"/>
        <v>2.1539460863916906</v>
      </c>
      <c r="J4533" s="23">
        <f t="shared" ca="1" si="1195"/>
        <v>68.293687570796052</v>
      </c>
      <c r="K4533" s="19" t="str">
        <f t="shared" ca="1" si="1196"/>
        <v/>
      </c>
      <c r="L4533" s="19" t="str">
        <f t="shared" ca="1" si="1197"/>
        <v/>
      </c>
      <c r="M4533" s="9" t="str">
        <f t="shared" ca="1" si="1198"/>
        <v/>
      </c>
      <c r="N4533" s="9" t="str">
        <f t="shared" ca="1" si="1199"/>
        <v/>
      </c>
      <c r="O4533" s="11">
        <f t="shared" ca="1" si="1192"/>
        <v>41695</v>
      </c>
      <c r="P4533" s="31">
        <f t="shared" ca="1" si="1205"/>
        <v>109</v>
      </c>
      <c r="Q4533" s="9">
        <f t="shared" ca="1" si="1200"/>
        <v>0</v>
      </c>
      <c r="R4533" s="34" t="str">
        <f t="shared" ca="1" si="1206"/>
        <v>BUY</v>
      </c>
    </row>
    <row r="4534" spans="1:18" x14ac:dyDescent="0.3">
      <c r="A4534" s="9">
        <v>4531</v>
      </c>
      <c r="B4534" s="11">
        <f t="shared" ca="1" si="1190"/>
        <v>41696</v>
      </c>
      <c r="C4534" s="17">
        <f t="shared" ca="1" si="1191"/>
        <v>6238.8</v>
      </c>
      <c r="D4534" s="42">
        <f t="shared" ca="1" si="1201"/>
        <v>38.75</v>
      </c>
      <c r="E4534" s="15">
        <f t="shared" ca="1" si="1193"/>
        <v>38.75</v>
      </c>
      <c r="F4534" s="15">
        <f t="shared" ca="1" si="1194"/>
        <v>0</v>
      </c>
      <c r="G4534" s="17">
        <f t="shared" ca="1" si="1202"/>
        <v>25.460714285714271</v>
      </c>
      <c r="H4534" s="17">
        <f t="shared" ca="1" si="1203"/>
        <v>10.996428571428558</v>
      </c>
      <c r="I4534" s="17">
        <f t="shared" ca="1" si="1204"/>
        <v>2.3153621305618723</v>
      </c>
      <c r="J4534" s="23">
        <f t="shared" ca="1" si="1195"/>
        <v>69.837382445141088</v>
      </c>
      <c r="K4534" s="19" t="str">
        <f t="shared" ca="1" si="1196"/>
        <v/>
      </c>
      <c r="L4534" s="19" t="str">
        <f t="shared" ca="1" si="1197"/>
        <v/>
      </c>
      <c r="M4534" s="9" t="str">
        <f t="shared" ca="1" si="1198"/>
        <v/>
      </c>
      <c r="N4534" s="9" t="str">
        <f t="shared" ca="1" si="1199"/>
        <v/>
      </c>
      <c r="O4534" s="11">
        <f t="shared" ca="1" si="1192"/>
        <v>41696</v>
      </c>
      <c r="P4534" s="31">
        <f t="shared" ca="1" si="1205"/>
        <v>109</v>
      </c>
      <c r="Q4534" s="9">
        <f t="shared" ca="1" si="1200"/>
        <v>0</v>
      </c>
      <c r="R4534" s="34" t="str">
        <f t="shared" ca="1" si="1206"/>
        <v>BUY</v>
      </c>
    </row>
    <row r="4535" spans="1:18" x14ac:dyDescent="0.3">
      <c r="A4535" s="9">
        <v>4532</v>
      </c>
      <c r="B4535" s="11">
        <f t="shared" ca="1" si="1190"/>
        <v>41698</v>
      </c>
      <c r="C4535" s="17">
        <f t="shared" ca="1" si="1191"/>
        <v>6276.95</v>
      </c>
      <c r="D4535" s="42">
        <f t="shared" ca="1" si="1201"/>
        <v>38.149999999999636</v>
      </c>
      <c r="E4535" s="15">
        <f t="shared" ca="1" si="1193"/>
        <v>38.149999999999636</v>
      </c>
      <c r="F4535" s="15">
        <f t="shared" ca="1" si="1194"/>
        <v>0</v>
      </c>
      <c r="G4535" s="17">
        <f t="shared" ca="1" si="1202"/>
        <v>26.264285714285702</v>
      </c>
      <c r="H4535" s="17">
        <f t="shared" ca="1" si="1203"/>
        <v>10.996428571428558</v>
      </c>
      <c r="I4535" s="17">
        <f t="shared" ca="1" si="1204"/>
        <v>2.3884378044819767</v>
      </c>
      <c r="J4535" s="23">
        <f t="shared" ca="1" si="1195"/>
        <v>70.487875011981231</v>
      </c>
      <c r="K4535" s="19" t="str">
        <f t="shared" ca="1" si="1196"/>
        <v>SELL</v>
      </c>
      <c r="L4535" s="19">
        <f t="shared" ca="1" si="1197"/>
        <v>110</v>
      </c>
      <c r="M4535" s="9" t="str">
        <f t="shared" ca="1" si="1198"/>
        <v>SELL</v>
      </c>
      <c r="N4535" s="9">
        <f t="shared" ca="1" si="1199"/>
        <v>6276.95</v>
      </c>
      <c r="O4535" s="11">
        <f t="shared" ca="1" si="1192"/>
        <v>41698</v>
      </c>
      <c r="P4535" s="31">
        <f t="shared" ca="1" si="1205"/>
        <v>110</v>
      </c>
      <c r="Q4535" s="9">
        <f t="shared" ca="1" si="1200"/>
        <v>1</v>
      </c>
      <c r="R4535" s="34" t="str">
        <f t="shared" ca="1" si="1206"/>
        <v>SELL</v>
      </c>
    </row>
    <row r="4536" spans="1:18" x14ac:dyDescent="0.3">
      <c r="A4536" s="9">
        <v>4533</v>
      </c>
      <c r="B4536" s="11">
        <f t="shared" ca="1" si="1190"/>
        <v>41701</v>
      </c>
      <c r="C4536" s="17">
        <f t="shared" ca="1" si="1191"/>
        <v>6221.45</v>
      </c>
      <c r="D4536" s="42">
        <f t="shared" ca="1" si="1201"/>
        <v>-55.5</v>
      </c>
      <c r="E4536" s="15">
        <f t="shared" ca="1" si="1193"/>
        <v>0</v>
      </c>
      <c r="F4536" s="15">
        <f t="shared" ca="1" si="1194"/>
        <v>-55.5</v>
      </c>
      <c r="G4536" s="17">
        <f t="shared" ca="1" si="1202"/>
        <v>26.264285714285702</v>
      </c>
      <c r="H4536" s="17">
        <f t="shared" ca="1" si="1203"/>
        <v>14.264285714285702</v>
      </c>
      <c r="I4536" s="17">
        <f t="shared" ca="1" si="1204"/>
        <v>1.8412618928392597</v>
      </c>
      <c r="J4536" s="23">
        <f t="shared" ca="1" si="1195"/>
        <v>64.8043708142404</v>
      </c>
      <c r="K4536" s="19" t="str">
        <f t="shared" ca="1" si="1196"/>
        <v/>
      </c>
      <c r="L4536" s="19" t="str">
        <f t="shared" ca="1" si="1197"/>
        <v/>
      </c>
      <c r="M4536" s="9" t="str">
        <f t="shared" ca="1" si="1198"/>
        <v/>
      </c>
      <c r="N4536" s="9" t="str">
        <f t="shared" ca="1" si="1199"/>
        <v/>
      </c>
      <c r="O4536" s="11">
        <f t="shared" ca="1" si="1192"/>
        <v>41701</v>
      </c>
      <c r="P4536" s="31">
        <f t="shared" ca="1" si="1205"/>
        <v>110</v>
      </c>
      <c r="Q4536" s="9">
        <f t="shared" ca="1" si="1200"/>
        <v>0</v>
      </c>
      <c r="R4536" s="34" t="str">
        <f t="shared" ca="1" si="1206"/>
        <v>SELL</v>
      </c>
    </row>
    <row r="4537" spans="1:18" x14ac:dyDescent="0.3">
      <c r="A4537" s="9">
        <v>4534</v>
      </c>
      <c r="B4537" s="11">
        <f t="shared" ca="1" si="1190"/>
        <v>41702</v>
      </c>
      <c r="C4537" s="17">
        <f t="shared" ca="1" si="1191"/>
        <v>6297.95</v>
      </c>
      <c r="D4537" s="42">
        <f t="shared" ca="1" si="1201"/>
        <v>76.5</v>
      </c>
      <c r="E4537" s="15">
        <f t="shared" ca="1" si="1193"/>
        <v>76.5</v>
      </c>
      <c r="F4537" s="15">
        <f t="shared" ca="1" si="1194"/>
        <v>0</v>
      </c>
      <c r="G4537" s="17">
        <f t="shared" ca="1" si="1202"/>
        <v>31.067857142857129</v>
      </c>
      <c r="H4537" s="17">
        <f t="shared" ca="1" si="1203"/>
        <v>14.264285714285702</v>
      </c>
      <c r="I4537" s="17">
        <f t="shared" ca="1" si="1204"/>
        <v>2.1780170255383084</v>
      </c>
      <c r="J4537" s="23">
        <f t="shared" ca="1" si="1195"/>
        <v>68.533837548254951</v>
      </c>
      <c r="K4537" s="19" t="str">
        <f t="shared" ca="1" si="1196"/>
        <v/>
      </c>
      <c r="L4537" s="19" t="str">
        <f t="shared" ca="1" si="1197"/>
        <v/>
      </c>
      <c r="M4537" s="9" t="str">
        <f t="shared" ca="1" si="1198"/>
        <v/>
      </c>
      <c r="N4537" s="9" t="str">
        <f t="shared" ca="1" si="1199"/>
        <v/>
      </c>
      <c r="O4537" s="11">
        <f t="shared" ca="1" si="1192"/>
        <v>41702</v>
      </c>
      <c r="P4537" s="31">
        <f t="shared" ca="1" si="1205"/>
        <v>110</v>
      </c>
      <c r="Q4537" s="9">
        <f t="shared" ca="1" si="1200"/>
        <v>0</v>
      </c>
      <c r="R4537" s="34" t="str">
        <f t="shared" ca="1" si="1206"/>
        <v>SELL</v>
      </c>
    </row>
    <row r="4538" spans="1:18" x14ac:dyDescent="0.3">
      <c r="A4538" s="9">
        <v>4535</v>
      </c>
      <c r="B4538" s="11">
        <f t="shared" ca="1" si="1190"/>
        <v>41703</v>
      </c>
      <c r="C4538" s="17">
        <f t="shared" ca="1" si="1191"/>
        <v>6328.65</v>
      </c>
      <c r="D4538" s="42">
        <f t="shared" ca="1" si="1201"/>
        <v>30.699999999999818</v>
      </c>
      <c r="E4538" s="15">
        <f t="shared" ca="1" si="1193"/>
        <v>30.699999999999818</v>
      </c>
      <c r="F4538" s="15">
        <f t="shared" ca="1" si="1194"/>
        <v>0</v>
      </c>
      <c r="G4538" s="17">
        <f t="shared" ca="1" si="1202"/>
        <v>31.739285714285675</v>
      </c>
      <c r="H4538" s="17">
        <f t="shared" ca="1" si="1203"/>
        <v>14.264285714285702</v>
      </c>
      <c r="I4538" s="17">
        <f t="shared" ca="1" si="1204"/>
        <v>2.2250876314471699</v>
      </c>
      <c r="J4538" s="23">
        <f t="shared" ca="1" si="1195"/>
        <v>68.993090598556009</v>
      </c>
      <c r="K4538" s="19" t="str">
        <f t="shared" ca="1" si="1196"/>
        <v/>
      </c>
      <c r="L4538" s="19" t="str">
        <f t="shared" ca="1" si="1197"/>
        <v/>
      </c>
      <c r="M4538" s="9" t="str">
        <f t="shared" ca="1" si="1198"/>
        <v/>
      </c>
      <c r="N4538" s="9" t="str">
        <f t="shared" ca="1" si="1199"/>
        <v/>
      </c>
      <c r="O4538" s="11">
        <f t="shared" ca="1" si="1192"/>
        <v>41703</v>
      </c>
      <c r="P4538" s="31">
        <f t="shared" ca="1" si="1205"/>
        <v>110</v>
      </c>
      <c r="Q4538" s="9">
        <f t="shared" ca="1" si="1200"/>
        <v>0</v>
      </c>
      <c r="R4538" s="34" t="str">
        <f t="shared" ca="1" si="1206"/>
        <v>SELL</v>
      </c>
    </row>
    <row r="4539" spans="1:18" x14ac:dyDescent="0.3">
      <c r="A4539" s="9">
        <v>4536</v>
      </c>
      <c r="B4539" s="11">
        <f t="shared" ca="1" si="1190"/>
        <v>41704</v>
      </c>
      <c r="C4539" s="17">
        <f t="shared" ca="1" si="1191"/>
        <v>6401.15</v>
      </c>
      <c r="D4539" s="42">
        <f t="shared" ca="1" si="1201"/>
        <v>72.5</v>
      </c>
      <c r="E4539" s="15">
        <f t="shared" ca="1" si="1193"/>
        <v>72.5</v>
      </c>
      <c r="F4539" s="15">
        <f t="shared" ca="1" si="1194"/>
        <v>0</v>
      </c>
      <c r="G4539" s="17">
        <f t="shared" ca="1" si="1202"/>
        <v>36.917857142857102</v>
      </c>
      <c r="H4539" s="17">
        <f t="shared" ca="1" si="1203"/>
        <v>8.3428571428571558</v>
      </c>
      <c r="I4539" s="17">
        <f t="shared" ca="1" si="1204"/>
        <v>4.4250856164383441</v>
      </c>
      <c r="J4539" s="23">
        <f t="shared" ca="1" si="1195"/>
        <v>81.567111181251434</v>
      </c>
      <c r="K4539" s="19" t="str">
        <f t="shared" ca="1" si="1196"/>
        <v>SELL</v>
      </c>
      <c r="L4539" s="19" t="str">
        <f t="shared" ca="1" si="1197"/>
        <v/>
      </c>
      <c r="M4539" s="9" t="str">
        <f t="shared" ca="1" si="1198"/>
        <v/>
      </c>
      <c r="N4539" s="9" t="str">
        <f t="shared" ca="1" si="1199"/>
        <v/>
      </c>
      <c r="O4539" s="11">
        <f t="shared" ca="1" si="1192"/>
        <v>41704</v>
      </c>
      <c r="P4539" s="31">
        <f t="shared" ca="1" si="1205"/>
        <v>110</v>
      </c>
      <c r="Q4539" s="9">
        <f t="shared" ca="1" si="1200"/>
        <v>0</v>
      </c>
      <c r="R4539" s="34" t="str">
        <f t="shared" ca="1" si="1206"/>
        <v>SELL</v>
      </c>
    </row>
    <row r="4540" spans="1:18" x14ac:dyDescent="0.3">
      <c r="A4540" s="9">
        <v>4537</v>
      </c>
      <c r="B4540" s="11">
        <f t="shared" ca="1" si="1190"/>
        <v>41705</v>
      </c>
      <c r="C4540" s="17">
        <f t="shared" ca="1" si="1191"/>
        <v>6526.65</v>
      </c>
      <c r="D4540" s="42">
        <f t="shared" ca="1" si="1201"/>
        <v>125.5</v>
      </c>
      <c r="E4540" s="15">
        <f t="shared" ca="1" si="1193"/>
        <v>125.5</v>
      </c>
      <c r="F4540" s="15">
        <f t="shared" ca="1" si="1194"/>
        <v>0</v>
      </c>
      <c r="G4540" s="17">
        <f t="shared" ca="1" si="1202"/>
        <v>42.507142857142817</v>
      </c>
      <c r="H4540" s="17">
        <f t="shared" ca="1" si="1203"/>
        <v>8.3428571428571558</v>
      </c>
      <c r="I4540" s="17">
        <f t="shared" ca="1" si="1204"/>
        <v>5.09503424657533</v>
      </c>
      <c r="J4540" s="23">
        <f t="shared" ca="1" si="1195"/>
        <v>83.593201292316309</v>
      </c>
      <c r="K4540" s="19" t="str">
        <f t="shared" ca="1" si="1196"/>
        <v>SELL</v>
      </c>
      <c r="L4540" s="19" t="str">
        <f t="shared" ca="1" si="1197"/>
        <v/>
      </c>
      <c r="M4540" s="9" t="str">
        <f t="shared" ca="1" si="1198"/>
        <v/>
      </c>
      <c r="N4540" s="9" t="str">
        <f t="shared" ca="1" si="1199"/>
        <v/>
      </c>
      <c r="O4540" s="11">
        <f t="shared" ca="1" si="1192"/>
        <v>41705</v>
      </c>
      <c r="P4540" s="31">
        <f t="shared" ca="1" si="1205"/>
        <v>110</v>
      </c>
      <c r="Q4540" s="9">
        <f t="shared" ca="1" si="1200"/>
        <v>0</v>
      </c>
      <c r="R4540" s="34" t="str">
        <f t="shared" ca="1" si="1206"/>
        <v>SELL</v>
      </c>
    </row>
    <row r="4541" spans="1:18" x14ac:dyDescent="0.3">
      <c r="A4541" s="9">
        <v>4538</v>
      </c>
      <c r="B4541" s="11">
        <f t="shared" ca="1" si="1190"/>
        <v>41708</v>
      </c>
      <c r="C4541" s="17">
        <f t="shared" ca="1" si="1191"/>
        <v>6537.25</v>
      </c>
      <c r="D4541" s="42">
        <f t="shared" ca="1" si="1201"/>
        <v>10.600000000000364</v>
      </c>
      <c r="E4541" s="15">
        <f t="shared" ca="1" si="1193"/>
        <v>10.600000000000364</v>
      </c>
      <c r="F4541" s="15">
        <f t="shared" ca="1" si="1194"/>
        <v>0</v>
      </c>
      <c r="G4541" s="17">
        <f t="shared" ca="1" si="1202"/>
        <v>41.482142857142854</v>
      </c>
      <c r="H4541" s="17">
        <f t="shared" ca="1" si="1203"/>
        <v>8.3428571428571558</v>
      </c>
      <c r="I4541" s="17">
        <f t="shared" ca="1" si="1204"/>
        <v>4.9721746575342385</v>
      </c>
      <c r="J4541" s="23">
        <f t="shared" ca="1" si="1195"/>
        <v>83.255680596372997</v>
      </c>
      <c r="K4541" s="19" t="str">
        <f t="shared" ca="1" si="1196"/>
        <v>SELL</v>
      </c>
      <c r="L4541" s="19" t="str">
        <f t="shared" ca="1" si="1197"/>
        <v/>
      </c>
      <c r="M4541" s="9" t="str">
        <f t="shared" ca="1" si="1198"/>
        <v/>
      </c>
      <c r="N4541" s="9" t="str">
        <f t="shared" ca="1" si="1199"/>
        <v/>
      </c>
      <c r="O4541" s="11">
        <f t="shared" ca="1" si="1192"/>
        <v>41708</v>
      </c>
      <c r="P4541" s="31">
        <f t="shared" ca="1" si="1205"/>
        <v>110</v>
      </c>
      <c r="Q4541" s="9">
        <f t="shared" ca="1" si="1200"/>
        <v>0</v>
      </c>
      <c r="R4541" s="34" t="str">
        <f t="shared" ca="1" si="1206"/>
        <v>SELL</v>
      </c>
    </row>
    <row r="4542" spans="1:18" x14ac:dyDescent="0.3">
      <c r="A4542" s="9">
        <v>4539</v>
      </c>
      <c r="B4542" s="11">
        <f t="shared" ca="1" si="1190"/>
        <v>41709</v>
      </c>
      <c r="C4542" s="17">
        <f t="shared" ca="1" si="1191"/>
        <v>6511.9</v>
      </c>
      <c r="D4542" s="42">
        <f t="shared" ca="1" si="1201"/>
        <v>-25.350000000000364</v>
      </c>
      <c r="E4542" s="15">
        <f t="shared" ca="1" si="1193"/>
        <v>0</v>
      </c>
      <c r="F4542" s="15">
        <f t="shared" ca="1" si="1194"/>
        <v>-25.350000000000364</v>
      </c>
      <c r="G4542" s="17">
        <f t="shared" ca="1" si="1202"/>
        <v>37.639285714285698</v>
      </c>
      <c r="H4542" s="17">
        <f t="shared" ca="1" si="1203"/>
        <v>10.153571428571468</v>
      </c>
      <c r="I4542" s="17">
        <f t="shared" ca="1" si="1204"/>
        <v>3.7069996482588659</v>
      </c>
      <c r="J4542" s="23">
        <f t="shared" ca="1" si="1195"/>
        <v>78.755044089074801</v>
      </c>
      <c r="K4542" s="19" t="str">
        <f t="shared" ca="1" si="1196"/>
        <v>SELL</v>
      </c>
      <c r="L4542" s="19" t="str">
        <f t="shared" ca="1" si="1197"/>
        <v/>
      </c>
      <c r="M4542" s="9" t="str">
        <f t="shared" ca="1" si="1198"/>
        <v/>
      </c>
      <c r="N4542" s="9" t="str">
        <f t="shared" ca="1" si="1199"/>
        <v/>
      </c>
      <c r="O4542" s="11">
        <f t="shared" ca="1" si="1192"/>
        <v>41709</v>
      </c>
      <c r="P4542" s="31">
        <f t="shared" ca="1" si="1205"/>
        <v>110</v>
      </c>
      <c r="Q4542" s="9">
        <f t="shared" ca="1" si="1200"/>
        <v>0</v>
      </c>
      <c r="R4542" s="34" t="str">
        <f t="shared" ca="1" si="1206"/>
        <v>SELL</v>
      </c>
    </row>
    <row r="4543" spans="1:18" x14ac:dyDescent="0.3">
      <c r="A4543" s="9">
        <v>4540</v>
      </c>
      <c r="B4543" s="11">
        <f t="shared" ca="1" si="1190"/>
        <v>41710</v>
      </c>
      <c r="C4543" s="17">
        <f t="shared" ca="1" si="1191"/>
        <v>6516.9</v>
      </c>
      <c r="D4543" s="42">
        <f t="shared" ca="1" si="1201"/>
        <v>5</v>
      </c>
      <c r="E4543" s="15">
        <f t="shared" ca="1" si="1193"/>
        <v>5</v>
      </c>
      <c r="F4543" s="15">
        <f t="shared" ca="1" si="1194"/>
        <v>0</v>
      </c>
      <c r="G4543" s="17">
        <f t="shared" ca="1" si="1202"/>
        <v>36.164285714285725</v>
      </c>
      <c r="H4543" s="17">
        <f t="shared" ca="1" si="1203"/>
        <v>10.153571428571468</v>
      </c>
      <c r="I4543" s="17">
        <f t="shared" ca="1" si="1204"/>
        <v>3.5617305663031882</v>
      </c>
      <c r="J4543" s="23">
        <f t="shared" ca="1" si="1195"/>
        <v>78.078494872387949</v>
      </c>
      <c r="K4543" s="19" t="str">
        <f t="shared" ca="1" si="1196"/>
        <v>SELL</v>
      </c>
      <c r="L4543" s="19" t="str">
        <f t="shared" ca="1" si="1197"/>
        <v/>
      </c>
      <c r="M4543" s="9" t="str">
        <f t="shared" ca="1" si="1198"/>
        <v/>
      </c>
      <c r="N4543" s="9" t="str">
        <f t="shared" ca="1" si="1199"/>
        <v/>
      </c>
      <c r="O4543" s="11">
        <f t="shared" ca="1" si="1192"/>
        <v>41710</v>
      </c>
      <c r="P4543" s="31">
        <f t="shared" ca="1" si="1205"/>
        <v>110</v>
      </c>
      <c r="Q4543" s="9">
        <f t="shared" ca="1" si="1200"/>
        <v>0</v>
      </c>
      <c r="R4543" s="34" t="str">
        <f t="shared" ca="1" si="1206"/>
        <v>SELL</v>
      </c>
    </row>
    <row r="4544" spans="1:18" x14ac:dyDescent="0.3">
      <c r="A4544" s="9">
        <v>4541</v>
      </c>
      <c r="B4544" s="11">
        <f t="shared" ca="1" si="1190"/>
        <v>41711</v>
      </c>
      <c r="C4544" s="17">
        <f t="shared" ca="1" si="1191"/>
        <v>6493.1</v>
      </c>
      <c r="D4544" s="42">
        <f t="shared" ca="1" si="1201"/>
        <v>-23.799999999999272</v>
      </c>
      <c r="E4544" s="15">
        <f t="shared" ca="1" si="1193"/>
        <v>0</v>
      </c>
      <c r="F4544" s="15">
        <f t="shared" ca="1" si="1194"/>
        <v>-23.799999999999272</v>
      </c>
      <c r="G4544" s="17">
        <f t="shared" ca="1" si="1202"/>
        <v>36.164285714285725</v>
      </c>
      <c r="H4544" s="17">
        <f t="shared" ca="1" si="1203"/>
        <v>7.4749999999999739</v>
      </c>
      <c r="I4544" s="17">
        <f t="shared" ca="1" si="1204"/>
        <v>4.8380315336837256</v>
      </c>
      <c r="J4544" s="23">
        <f t="shared" ca="1" si="1195"/>
        <v>82.87093870202149</v>
      </c>
      <c r="K4544" s="19" t="str">
        <f t="shared" ca="1" si="1196"/>
        <v>SELL</v>
      </c>
      <c r="L4544" s="19" t="str">
        <f t="shared" ca="1" si="1197"/>
        <v/>
      </c>
      <c r="M4544" s="9" t="str">
        <f t="shared" ca="1" si="1198"/>
        <v/>
      </c>
      <c r="N4544" s="9" t="str">
        <f t="shared" ca="1" si="1199"/>
        <v/>
      </c>
      <c r="O4544" s="11">
        <f t="shared" ca="1" si="1192"/>
        <v>41711</v>
      </c>
      <c r="P4544" s="31">
        <f t="shared" ca="1" si="1205"/>
        <v>110</v>
      </c>
      <c r="Q4544" s="9">
        <f t="shared" ca="1" si="1200"/>
        <v>0</v>
      </c>
      <c r="R4544" s="34" t="str">
        <f t="shared" ca="1" si="1206"/>
        <v>SELL</v>
      </c>
    </row>
    <row r="4545" spans="1:18" x14ac:dyDescent="0.3">
      <c r="A4545" s="9">
        <v>4542</v>
      </c>
      <c r="B4545" s="11">
        <f t="shared" ca="1" si="1190"/>
        <v>41712</v>
      </c>
      <c r="C4545" s="17">
        <f t="shared" ca="1" si="1191"/>
        <v>6504.2</v>
      </c>
      <c r="D4545" s="42">
        <f t="shared" ca="1" si="1201"/>
        <v>11.099999999999454</v>
      </c>
      <c r="E4545" s="15">
        <f t="shared" ca="1" si="1193"/>
        <v>11.099999999999454</v>
      </c>
      <c r="F4545" s="15">
        <f t="shared" ca="1" si="1194"/>
        <v>0</v>
      </c>
      <c r="G4545" s="17">
        <f t="shared" ca="1" si="1202"/>
        <v>32.385714285714258</v>
      </c>
      <c r="H4545" s="17">
        <f t="shared" ca="1" si="1203"/>
        <v>7.4749999999999739</v>
      </c>
      <c r="I4545" s="17">
        <f t="shared" ca="1" si="1204"/>
        <v>4.332537028189213</v>
      </c>
      <c r="J4545" s="23">
        <f t="shared" ca="1" si="1195"/>
        <v>81.247200071678208</v>
      </c>
      <c r="K4545" s="19" t="str">
        <f t="shared" ca="1" si="1196"/>
        <v>SELL</v>
      </c>
      <c r="L4545" s="19" t="str">
        <f t="shared" ca="1" si="1197"/>
        <v/>
      </c>
      <c r="M4545" s="9" t="str">
        <f t="shared" ca="1" si="1198"/>
        <v/>
      </c>
      <c r="N4545" s="9" t="str">
        <f t="shared" ca="1" si="1199"/>
        <v/>
      </c>
      <c r="O4545" s="11">
        <f t="shared" ca="1" si="1192"/>
        <v>41712</v>
      </c>
      <c r="P4545" s="31">
        <f t="shared" ca="1" si="1205"/>
        <v>110</v>
      </c>
      <c r="Q4545" s="9">
        <f t="shared" ca="1" si="1200"/>
        <v>0</v>
      </c>
      <c r="R4545" s="34" t="str">
        <f t="shared" ca="1" si="1206"/>
        <v>SELL</v>
      </c>
    </row>
    <row r="4546" spans="1:18" x14ac:dyDescent="0.3">
      <c r="A4546" s="9">
        <v>4543</v>
      </c>
      <c r="B4546" s="11">
        <f t="shared" ca="1" si="1190"/>
        <v>41716</v>
      </c>
      <c r="C4546" s="17">
        <f t="shared" ca="1" si="1191"/>
        <v>6516.65</v>
      </c>
      <c r="D4546" s="42">
        <f t="shared" ca="1" si="1201"/>
        <v>12.449999999999818</v>
      </c>
      <c r="E4546" s="15">
        <f t="shared" ca="1" si="1193"/>
        <v>12.449999999999818</v>
      </c>
      <c r="F4546" s="15">
        <f t="shared" ca="1" si="1194"/>
        <v>0</v>
      </c>
      <c r="G4546" s="17">
        <f t="shared" ca="1" si="1202"/>
        <v>31.085714285714207</v>
      </c>
      <c r="H4546" s="17">
        <f t="shared" ca="1" si="1203"/>
        <v>7.4749999999999739</v>
      </c>
      <c r="I4546" s="17">
        <f t="shared" ca="1" si="1204"/>
        <v>4.1586239847109452</v>
      </c>
      <c r="J4546" s="23">
        <f t="shared" ca="1" si="1195"/>
        <v>80.614985644160427</v>
      </c>
      <c r="K4546" s="19" t="str">
        <f t="shared" ca="1" si="1196"/>
        <v>SELL</v>
      </c>
      <c r="L4546" s="19" t="str">
        <f t="shared" ca="1" si="1197"/>
        <v/>
      </c>
      <c r="M4546" s="9" t="str">
        <f t="shared" ca="1" si="1198"/>
        <v/>
      </c>
      <c r="N4546" s="9" t="str">
        <f t="shared" ca="1" si="1199"/>
        <v/>
      </c>
      <c r="O4546" s="11">
        <f t="shared" ca="1" si="1192"/>
        <v>41716</v>
      </c>
      <c r="P4546" s="31">
        <f t="shared" ca="1" si="1205"/>
        <v>110</v>
      </c>
      <c r="Q4546" s="9">
        <f t="shared" ca="1" si="1200"/>
        <v>0</v>
      </c>
      <c r="R4546" s="34" t="str">
        <f t="shared" ca="1" si="1206"/>
        <v>SELL</v>
      </c>
    </row>
    <row r="4547" spans="1:18" x14ac:dyDescent="0.3">
      <c r="A4547" s="9">
        <v>4544</v>
      </c>
      <c r="B4547" s="11">
        <f t="shared" ca="1" si="1190"/>
        <v>41717</v>
      </c>
      <c r="C4547" s="17">
        <f t="shared" ca="1" si="1191"/>
        <v>6524.05</v>
      </c>
      <c r="D4547" s="42">
        <f t="shared" ca="1" si="1201"/>
        <v>7.4000000000005457</v>
      </c>
      <c r="E4547" s="15">
        <f t="shared" ca="1" si="1193"/>
        <v>7.4000000000005457</v>
      </c>
      <c r="F4547" s="15">
        <f t="shared" ca="1" si="1194"/>
        <v>0</v>
      </c>
      <c r="G4547" s="17">
        <f t="shared" ca="1" si="1202"/>
        <v>30.617857142857115</v>
      </c>
      <c r="H4547" s="17">
        <f t="shared" ca="1" si="1203"/>
        <v>7.4749999999999739</v>
      </c>
      <c r="I4547" s="17">
        <f t="shared" ca="1" si="1204"/>
        <v>4.0960344003822371</v>
      </c>
      <c r="J4547" s="23">
        <f t="shared" ca="1" si="1195"/>
        <v>80.376898556159802</v>
      </c>
      <c r="K4547" s="19" t="str">
        <f t="shared" ca="1" si="1196"/>
        <v>SELL</v>
      </c>
      <c r="L4547" s="19" t="str">
        <f t="shared" ca="1" si="1197"/>
        <v/>
      </c>
      <c r="M4547" s="9" t="str">
        <f t="shared" ca="1" si="1198"/>
        <v/>
      </c>
      <c r="N4547" s="9" t="str">
        <f t="shared" ca="1" si="1199"/>
        <v/>
      </c>
      <c r="O4547" s="11">
        <f t="shared" ca="1" si="1192"/>
        <v>41717</v>
      </c>
      <c r="P4547" s="31">
        <f t="shared" ca="1" si="1205"/>
        <v>110</v>
      </c>
      <c r="Q4547" s="9">
        <f t="shared" ca="1" si="1200"/>
        <v>0</v>
      </c>
      <c r="R4547" s="34" t="str">
        <f t="shared" ca="1" si="1206"/>
        <v>SELL</v>
      </c>
    </row>
    <row r="4548" spans="1:18" x14ac:dyDescent="0.3">
      <c r="A4548" s="9">
        <v>4545</v>
      </c>
      <c r="B4548" s="11">
        <f t="shared" ref="B4548:B4611" ca="1" si="1207">VLOOKUP(A4548,INDIRECT($V$1&amp;"$A$2:$C$100000"),2,FALSE)</f>
        <v>41718</v>
      </c>
      <c r="C4548" s="17">
        <f t="shared" ref="C4548:C4611" ca="1" si="1208">VLOOKUP(A4548,INDIRECT($V$1&amp;"$A$2:$C$100000"),3,FALSE)</f>
        <v>6483.1</v>
      </c>
      <c r="D4548" s="42">
        <f t="shared" ca="1" si="1201"/>
        <v>-40.949999999999818</v>
      </c>
      <c r="E4548" s="15">
        <f t="shared" ca="1" si="1193"/>
        <v>0</v>
      </c>
      <c r="F4548" s="15">
        <f t="shared" ca="1" si="1194"/>
        <v>-40.949999999999818</v>
      </c>
      <c r="G4548" s="17">
        <f t="shared" ca="1" si="1202"/>
        <v>27.849999999999973</v>
      </c>
      <c r="H4548" s="17">
        <f t="shared" ca="1" si="1203"/>
        <v>10.399999999999961</v>
      </c>
      <c r="I4548" s="17">
        <f t="shared" ca="1" si="1204"/>
        <v>2.677884615384623</v>
      </c>
      <c r="J4548" s="23">
        <f t="shared" ca="1" si="1195"/>
        <v>72.810457516339923</v>
      </c>
      <c r="K4548" s="19" t="str">
        <f t="shared" ca="1" si="1196"/>
        <v>SELL</v>
      </c>
      <c r="L4548" s="19" t="str">
        <f t="shared" ca="1" si="1197"/>
        <v/>
      </c>
      <c r="M4548" s="9" t="str">
        <f t="shared" ca="1" si="1198"/>
        <v/>
      </c>
      <c r="N4548" s="9" t="str">
        <f t="shared" ca="1" si="1199"/>
        <v/>
      </c>
      <c r="O4548" s="11">
        <f t="shared" ref="O4548:O4611" ca="1" si="1209">VLOOKUP(A4548,INDIRECT($V$1&amp;"$A$2:$C$100000"),2,FALSE)</f>
        <v>41718</v>
      </c>
      <c r="P4548" s="31">
        <f t="shared" ca="1" si="1205"/>
        <v>110</v>
      </c>
      <c r="Q4548" s="9">
        <f t="shared" ca="1" si="1200"/>
        <v>0</v>
      </c>
      <c r="R4548" s="34" t="str">
        <f t="shared" ca="1" si="1206"/>
        <v>SELL</v>
      </c>
    </row>
    <row r="4549" spans="1:18" x14ac:dyDescent="0.3">
      <c r="A4549" s="9">
        <v>4546</v>
      </c>
      <c r="B4549" s="11">
        <f t="shared" ca="1" si="1207"/>
        <v>41719</v>
      </c>
      <c r="C4549" s="17">
        <f t="shared" ca="1" si="1208"/>
        <v>6493.2</v>
      </c>
      <c r="D4549" s="42">
        <f t="shared" ca="1" si="1201"/>
        <v>10.099999999999454</v>
      </c>
      <c r="E4549" s="15">
        <f t="shared" ref="E4549:E4612" ca="1" si="1210">IF(D4549&gt;$V$5,D4549,0)</f>
        <v>10.099999999999454</v>
      </c>
      <c r="F4549" s="15">
        <f t="shared" ref="F4549:F4612" ca="1" si="1211">IF(D4549&lt;$V$5,D4549,0)</f>
        <v>0</v>
      </c>
      <c r="G4549" s="17">
        <f t="shared" ca="1" si="1202"/>
        <v>25.846428571428532</v>
      </c>
      <c r="H4549" s="17">
        <f t="shared" ca="1" si="1203"/>
        <v>10.399999999999961</v>
      </c>
      <c r="I4549" s="17">
        <f t="shared" ca="1" si="1204"/>
        <v>2.4852335164835222</v>
      </c>
      <c r="J4549" s="23">
        <f t="shared" ref="J4549:J4612" ca="1" si="1212">IF((A4549-1)&gt;=$G$1,IF(I4549=$V$5,$V$5,($V$6-($V$6/(1+I4549)))),"")</f>
        <v>71.307517982067253</v>
      </c>
      <c r="K4549" s="19" t="str">
        <f t="shared" ref="K4549:K4612" ca="1" si="1213">IF((A4549-1)&gt;=$G$1,IF(J4549&gt;$D$1,$V$8,IF(J4549&lt;$C$1,$V$7,"")),"")</f>
        <v>SELL</v>
      </c>
      <c r="L4549" s="19" t="str">
        <f t="shared" ref="L4549:L4612" ca="1" si="1214">IF(M4549&lt;&gt;"",P4549,"")</f>
        <v/>
      </c>
      <c r="M4549" s="9" t="str">
        <f t="shared" ref="M4549:M4612" ca="1" si="1215">IF(R4549&lt;&gt;R4548,R4549,"")</f>
        <v/>
      </c>
      <c r="N4549" s="9" t="str">
        <f t="shared" ref="N4549:N4612" ca="1" si="1216">IF(OR(M4549=$V$7,M4549=$V$8),C4549,"")</f>
        <v/>
      </c>
      <c r="O4549" s="11">
        <f t="shared" ca="1" si="1209"/>
        <v>41719</v>
      </c>
      <c r="P4549" s="31">
        <f t="shared" ca="1" si="1205"/>
        <v>110</v>
      </c>
      <c r="Q4549" s="9">
        <f t="shared" ref="Q4549:Q4612" ca="1" si="1217">IF(M4549&lt;&gt;"",1,0)</f>
        <v>0</v>
      </c>
      <c r="R4549" s="34" t="str">
        <f t="shared" ca="1" si="1206"/>
        <v>SELL</v>
      </c>
    </row>
    <row r="4550" spans="1:18" x14ac:dyDescent="0.3">
      <c r="A4550" s="9">
        <v>4547</v>
      </c>
      <c r="B4550" s="11">
        <f t="shared" ca="1" si="1207"/>
        <v>41720</v>
      </c>
      <c r="C4550" s="17">
        <f t="shared" ca="1" si="1208"/>
        <v>6494.9</v>
      </c>
      <c r="D4550" s="42">
        <f t="shared" ref="D4550:D4613" ca="1" si="1218">C4550-C4549</f>
        <v>1.6999999999998181</v>
      </c>
      <c r="E4550" s="15">
        <f t="shared" ca="1" si="1210"/>
        <v>1.6999999999998181</v>
      </c>
      <c r="F4550" s="15">
        <f t="shared" ca="1" si="1211"/>
        <v>0</v>
      </c>
      <c r="G4550" s="17">
        <f t="shared" ref="G4550:G4613" ca="1" si="1219">IF((A4550-1)&gt;=$G$1,AVERAGE(OFFSET(E4550,0,0,-$G$1,1)),"")</f>
        <v>25.967857142857092</v>
      </c>
      <c r="H4550" s="17">
        <f t="shared" ref="H4550:H4613" ca="1" si="1220">IF((A4550-1)&gt;=$G$1,ABS(AVERAGE(OFFSET(F4550,0,0,-$G$1,1))),"")</f>
        <v>6.4357142857142469</v>
      </c>
      <c r="I4550" s="17">
        <f t="shared" ref="I4550:I4613" ca="1" si="1221">IF((A4550-1)&gt;=$G$1,G4550/H4550,"")</f>
        <v>4.0349611542730468</v>
      </c>
      <c r="J4550" s="23">
        <f t="shared" ca="1" si="1212"/>
        <v>80.138873580954538</v>
      </c>
      <c r="K4550" s="19" t="str">
        <f t="shared" ca="1" si="1213"/>
        <v>SELL</v>
      </c>
      <c r="L4550" s="19" t="str">
        <f t="shared" ca="1" si="1214"/>
        <v/>
      </c>
      <c r="M4550" s="9" t="str">
        <f t="shared" ca="1" si="1215"/>
        <v/>
      </c>
      <c r="N4550" s="9" t="str">
        <f t="shared" ca="1" si="1216"/>
        <v/>
      </c>
      <c r="O4550" s="11">
        <f t="shared" ca="1" si="1209"/>
        <v>41720</v>
      </c>
      <c r="P4550" s="31">
        <f t="shared" ref="P4550:P4613" ca="1" si="1222">P4549+Q4550</f>
        <v>110</v>
      </c>
      <c r="Q4550" s="9">
        <f t="shared" ca="1" si="1217"/>
        <v>0</v>
      </c>
      <c r="R4550" s="34" t="str">
        <f t="shared" ref="R4550:R4613" ca="1" si="1223">IF(K4550=R4549,R4549,IF(K4550="",R4549,IF(K4550&lt;&gt;R4549,K4550)))</f>
        <v>SELL</v>
      </c>
    </row>
    <row r="4551" spans="1:18" x14ac:dyDescent="0.3">
      <c r="A4551" s="9">
        <v>4548</v>
      </c>
      <c r="B4551" s="11">
        <f t="shared" ca="1" si="1207"/>
        <v>41722</v>
      </c>
      <c r="C4551" s="17">
        <f t="shared" ca="1" si="1208"/>
        <v>6583.5</v>
      </c>
      <c r="D4551" s="42">
        <f t="shared" ca="1" si="1218"/>
        <v>88.600000000000364</v>
      </c>
      <c r="E4551" s="15">
        <f t="shared" ca="1" si="1210"/>
        <v>88.600000000000364</v>
      </c>
      <c r="F4551" s="15">
        <f t="shared" ca="1" si="1211"/>
        <v>0</v>
      </c>
      <c r="G4551" s="17">
        <f t="shared" ca="1" si="1219"/>
        <v>26.832142857142831</v>
      </c>
      <c r="H4551" s="17">
        <f t="shared" ca="1" si="1220"/>
        <v>6.4357142857142469</v>
      </c>
      <c r="I4551" s="17">
        <f t="shared" ca="1" si="1221"/>
        <v>4.1692563817980233</v>
      </c>
      <c r="J4551" s="23">
        <f t="shared" ca="1" si="1212"/>
        <v>80.654857756307109</v>
      </c>
      <c r="K4551" s="19" t="str">
        <f t="shared" ca="1" si="1213"/>
        <v>SELL</v>
      </c>
      <c r="L4551" s="19" t="str">
        <f t="shared" ca="1" si="1214"/>
        <v/>
      </c>
      <c r="M4551" s="9" t="str">
        <f t="shared" ca="1" si="1215"/>
        <v/>
      </c>
      <c r="N4551" s="9" t="str">
        <f t="shared" ca="1" si="1216"/>
        <v/>
      </c>
      <c r="O4551" s="11">
        <f t="shared" ca="1" si="1209"/>
        <v>41722</v>
      </c>
      <c r="P4551" s="31">
        <f t="shared" ca="1" si="1222"/>
        <v>110</v>
      </c>
      <c r="Q4551" s="9">
        <f t="shared" ca="1" si="1217"/>
        <v>0</v>
      </c>
      <c r="R4551" s="34" t="str">
        <f t="shared" ca="1" si="1223"/>
        <v>SELL</v>
      </c>
    </row>
    <row r="4552" spans="1:18" x14ac:dyDescent="0.3">
      <c r="A4552" s="9">
        <v>4549</v>
      </c>
      <c r="B4552" s="11">
        <f t="shared" ca="1" si="1207"/>
        <v>41723</v>
      </c>
      <c r="C4552" s="17">
        <f t="shared" ca="1" si="1208"/>
        <v>6589.75</v>
      </c>
      <c r="D4552" s="42">
        <f t="shared" ca="1" si="1218"/>
        <v>6.25</v>
      </c>
      <c r="E4552" s="15">
        <f t="shared" ca="1" si="1210"/>
        <v>6.25</v>
      </c>
      <c r="F4552" s="15">
        <f t="shared" ca="1" si="1211"/>
        <v>0</v>
      </c>
      <c r="G4552" s="17">
        <f t="shared" ca="1" si="1219"/>
        <v>25.085714285714271</v>
      </c>
      <c r="H4552" s="17">
        <f t="shared" ca="1" si="1220"/>
        <v>6.4357142857142469</v>
      </c>
      <c r="I4552" s="17">
        <f t="shared" ca="1" si="1221"/>
        <v>3.8978912319645054</v>
      </c>
      <c r="J4552" s="23">
        <f t="shared" ca="1" si="1212"/>
        <v>79.583050079311221</v>
      </c>
      <c r="K4552" s="19" t="str">
        <f t="shared" ca="1" si="1213"/>
        <v>SELL</v>
      </c>
      <c r="L4552" s="19" t="str">
        <f t="shared" ca="1" si="1214"/>
        <v/>
      </c>
      <c r="M4552" s="9" t="str">
        <f t="shared" ca="1" si="1215"/>
        <v/>
      </c>
      <c r="N4552" s="9" t="str">
        <f t="shared" ca="1" si="1216"/>
        <v/>
      </c>
      <c r="O4552" s="11">
        <f t="shared" ca="1" si="1209"/>
        <v>41723</v>
      </c>
      <c r="P4552" s="31">
        <f t="shared" ca="1" si="1222"/>
        <v>110</v>
      </c>
      <c r="Q4552" s="9">
        <f t="shared" ca="1" si="1217"/>
        <v>0</v>
      </c>
      <c r="R4552" s="34" t="str">
        <f t="shared" ca="1" si="1223"/>
        <v>SELL</v>
      </c>
    </row>
    <row r="4553" spans="1:18" x14ac:dyDescent="0.3">
      <c r="A4553" s="9">
        <v>4550</v>
      </c>
      <c r="B4553" s="11">
        <f t="shared" ca="1" si="1207"/>
        <v>41724</v>
      </c>
      <c r="C4553" s="17">
        <f t="shared" ca="1" si="1208"/>
        <v>6601.4</v>
      </c>
      <c r="D4553" s="42">
        <f t="shared" ca="1" si="1218"/>
        <v>11.649999999999636</v>
      </c>
      <c r="E4553" s="15">
        <f t="shared" ca="1" si="1210"/>
        <v>11.649999999999636</v>
      </c>
      <c r="F4553" s="15">
        <f t="shared" ca="1" si="1211"/>
        <v>0</v>
      </c>
      <c r="G4553" s="17">
        <f t="shared" ca="1" si="1219"/>
        <v>20.739285714285675</v>
      </c>
      <c r="H4553" s="17">
        <f t="shared" ca="1" si="1220"/>
        <v>6.4357142857142469</v>
      </c>
      <c r="I4553" s="17">
        <f t="shared" ca="1" si="1221"/>
        <v>3.2225305216426325</v>
      </c>
      <c r="J4553" s="23">
        <f t="shared" ca="1" si="1212"/>
        <v>76.317518727822389</v>
      </c>
      <c r="K4553" s="19" t="str">
        <f t="shared" ca="1" si="1213"/>
        <v>SELL</v>
      </c>
      <c r="L4553" s="19" t="str">
        <f t="shared" ca="1" si="1214"/>
        <v/>
      </c>
      <c r="M4553" s="9" t="str">
        <f t="shared" ca="1" si="1215"/>
        <v/>
      </c>
      <c r="N4553" s="9" t="str">
        <f t="shared" ca="1" si="1216"/>
        <v/>
      </c>
      <c r="O4553" s="11">
        <f t="shared" ca="1" si="1209"/>
        <v>41724</v>
      </c>
      <c r="P4553" s="31">
        <f t="shared" ca="1" si="1222"/>
        <v>110</v>
      </c>
      <c r="Q4553" s="9">
        <f t="shared" ca="1" si="1217"/>
        <v>0</v>
      </c>
      <c r="R4553" s="34" t="str">
        <f t="shared" ca="1" si="1223"/>
        <v>SELL</v>
      </c>
    </row>
    <row r="4554" spans="1:18" x14ac:dyDescent="0.3">
      <c r="A4554" s="9">
        <v>4551</v>
      </c>
      <c r="B4554" s="11">
        <f t="shared" ca="1" si="1207"/>
        <v>41725</v>
      </c>
      <c r="C4554" s="17">
        <f t="shared" ca="1" si="1208"/>
        <v>6641.75</v>
      </c>
      <c r="D4554" s="42">
        <f t="shared" ca="1" si="1218"/>
        <v>40.350000000000364</v>
      </c>
      <c r="E4554" s="15">
        <f t="shared" ca="1" si="1210"/>
        <v>40.350000000000364</v>
      </c>
      <c r="F4554" s="15">
        <f t="shared" ca="1" si="1211"/>
        <v>0</v>
      </c>
      <c r="G4554" s="17">
        <f t="shared" ca="1" si="1219"/>
        <v>14.657142857142844</v>
      </c>
      <c r="H4554" s="17">
        <f t="shared" ca="1" si="1220"/>
        <v>6.4357142857142469</v>
      </c>
      <c r="I4554" s="17">
        <f t="shared" ca="1" si="1221"/>
        <v>2.2774694783573923</v>
      </c>
      <c r="J4554" s="23">
        <f t="shared" ca="1" si="1212"/>
        <v>69.488655604470139</v>
      </c>
      <c r="K4554" s="19" t="str">
        <f t="shared" ca="1" si="1213"/>
        <v/>
      </c>
      <c r="L4554" s="19" t="str">
        <f t="shared" ca="1" si="1214"/>
        <v/>
      </c>
      <c r="M4554" s="9" t="str">
        <f t="shared" ca="1" si="1215"/>
        <v/>
      </c>
      <c r="N4554" s="9" t="str">
        <f t="shared" ca="1" si="1216"/>
        <v/>
      </c>
      <c r="O4554" s="11">
        <f t="shared" ca="1" si="1209"/>
        <v>41725</v>
      </c>
      <c r="P4554" s="31">
        <f t="shared" ca="1" si="1222"/>
        <v>110</v>
      </c>
      <c r="Q4554" s="9">
        <f t="shared" ca="1" si="1217"/>
        <v>0</v>
      </c>
      <c r="R4554" s="34" t="str">
        <f t="shared" ca="1" si="1223"/>
        <v>SELL</v>
      </c>
    </row>
    <row r="4555" spans="1:18" x14ac:dyDescent="0.3">
      <c r="A4555" s="9">
        <v>4552</v>
      </c>
      <c r="B4555" s="11">
        <f t="shared" ca="1" si="1207"/>
        <v>41726</v>
      </c>
      <c r="C4555" s="17">
        <f t="shared" ca="1" si="1208"/>
        <v>6695.9</v>
      </c>
      <c r="D4555" s="42">
        <f t="shared" ca="1" si="1218"/>
        <v>54.149999999999636</v>
      </c>
      <c r="E4555" s="15">
        <f t="shared" ca="1" si="1210"/>
        <v>54.149999999999636</v>
      </c>
      <c r="F4555" s="15">
        <f t="shared" ca="1" si="1211"/>
        <v>0</v>
      </c>
      <c r="G4555" s="17">
        <f t="shared" ca="1" si="1219"/>
        <v>17.767857142857078</v>
      </c>
      <c r="H4555" s="17">
        <f t="shared" ca="1" si="1220"/>
        <v>6.4357142857142469</v>
      </c>
      <c r="I4555" s="17">
        <f t="shared" ca="1" si="1221"/>
        <v>2.7608213096559444</v>
      </c>
      <c r="J4555" s="23">
        <f t="shared" ca="1" si="1212"/>
        <v>73.410063449904129</v>
      </c>
      <c r="K4555" s="19" t="str">
        <f t="shared" ca="1" si="1213"/>
        <v>SELL</v>
      </c>
      <c r="L4555" s="19" t="str">
        <f t="shared" ca="1" si="1214"/>
        <v/>
      </c>
      <c r="M4555" s="9" t="str">
        <f t="shared" ca="1" si="1215"/>
        <v/>
      </c>
      <c r="N4555" s="9" t="str">
        <f t="shared" ca="1" si="1216"/>
        <v/>
      </c>
      <c r="O4555" s="11">
        <f t="shared" ca="1" si="1209"/>
        <v>41726</v>
      </c>
      <c r="P4555" s="31">
        <f t="shared" ca="1" si="1222"/>
        <v>110</v>
      </c>
      <c r="Q4555" s="9">
        <f t="shared" ca="1" si="1217"/>
        <v>0</v>
      </c>
      <c r="R4555" s="34" t="str">
        <f t="shared" ca="1" si="1223"/>
        <v>SELL</v>
      </c>
    </row>
    <row r="4556" spans="1:18" x14ac:dyDescent="0.3">
      <c r="A4556" s="9">
        <v>4553</v>
      </c>
      <c r="B4556" s="11">
        <f t="shared" ca="1" si="1207"/>
        <v>41729</v>
      </c>
      <c r="C4556" s="17">
        <f t="shared" ca="1" si="1208"/>
        <v>6704.2</v>
      </c>
      <c r="D4556" s="42">
        <f t="shared" ca="1" si="1218"/>
        <v>8.3000000000001819</v>
      </c>
      <c r="E4556" s="15">
        <f t="shared" ca="1" si="1210"/>
        <v>8.3000000000001819</v>
      </c>
      <c r="F4556" s="15">
        <f t="shared" ca="1" si="1211"/>
        <v>0</v>
      </c>
      <c r="G4556" s="17">
        <f t="shared" ca="1" si="1219"/>
        <v>18.360714285714234</v>
      </c>
      <c r="H4556" s="17">
        <f t="shared" ca="1" si="1220"/>
        <v>4.6249999999999352</v>
      </c>
      <c r="I4556" s="17">
        <f t="shared" ca="1" si="1221"/>
        <v>3.9698841698842142</v>
      </c>
      <c r="J4556" s="23">
        <f t="shared" ca="1" si="1212"/>
        <v>79.878806712243801</v>
      </c>
      <c r="K4556" s="19" t="str">
        <f t="shared" ca="1" si="1213"/>
        <v>SELL</v>
      </c>
      <c r="L4556" s="19" t="str">
        <f t="shared" ca="1" si="1214"/>
        <v/>
      </c>
      <c r="M4556" s="9" t="str">
        <f t="shared" ca="1" si="1215"/>
        <v/>
      </c>
      <c r="N4556" s="9" t="str">
        <f t="shared" ca="1" si="1216"/>
        <v/>
      </c>
      <c r="O4556" s="11">
        <f t="shared" ca="1" si="1209"/>
        <v>41729</v>
      </c>
      <c r="P4556" s="31">
        <f t="shared" ca="1" si="1222"/>
        <v>110</v>
      </c>
      <c r="Q4556" s="9">
        <f t="shared" ca="1" si="1217"/>
        <v>0</v>
      </c>
      <c r="R4556" s="34" t="str">
        <f t="shared" ca="1" si="1223"/>
        <v>SELL</v>
      </c>
    </row>
    <row r="4557" spans="1:18" x14ac:dyDescent="0.3">
      <c r="A4557" s="9">
        <v>4554</v>
      </c>
      <c r="B4557" s="11">
        <f t="shared" ca="1" si="1207"/>
        <v>41730</v>
      </c>
      <c r="C4557" s="17">
        <f t="shared" ca="1" si="1208"/>
        <v>6721.05</v>
      </c>
      <c r="D4557" s="42">
        <f t="shared" ca="1" si="1218"/>
        <v>16.850000000000364</v>
      </c>
      <c r="E4557" s="15">
        <f t="shared" ca="1" si="1210"/>
        <v>16.850000000000364</v>
      </c>
      <c r="F4557" s="15">
        <f t="shared" ca="1" si="1211"/>
        <v>0</v>
      </c>
      <c r="G4557" s="17">
        <f t="shared" ca="1" si="1219"/>
        <v>19.207142857142831</v>
      </c>
      <c r="H4557" s="17">
        <f t="shared" ca="1" si="1220"/>
        <v>4.6249999999999352</v>
      </c>
      <c r="I4557" s="17">
        <f t="shared" ca="1" si="1221"/>
        <v>4.1528957528958053</v>
      </c>
      <c r="J4557" s="23">
        <f t="shared" ca="1" si="1212"/>
        <v>80.593436235576405</v>
      </c>
      <c r="K4557" s="19" t="str">
        <f t="shared" ca="1" si="1213"/>
        <v>SELL</v>
      </c>
      <c r="L4557" s="19" t="str">
        <f t="shared" ca="1" si="1214"/>
        <v/>
      </c>
      <c r="M4557" s="9" t="str">
        <f t="shared" ca="1" si="1215"/>
        <v/>
      </c>
      <c r="N4557" s="9" t="str">
        <f t="shared" ca="1" si="1216"/>
        <v/>
      </c>
      <c r="O4557" s="11">
        <f t="shared" ca="1" si="1209"/>
        <v>41730</v>
      </c>
      <c r="P4557" s="31">
        <f t="shared" ca="1" si="1222"/>
        <v>110</v>
      </c>
      <c r="Q4557" s="9">
        <f t="shared" ca="1" si="1217"/>
        <v>0</v>
      </c>
      <c r="R4557" s="34" t="str">
        <f t="shared" ca="1" si="1223"/>
        <v>SELL</v>
      </c>
    </row>
    <row r="4558" spans="1:18" x14ac:dyDescent="0.3">
      <c r="A4558" s="9">
        <v>4555</v>
      </c>
      <c r="B4558" s="11">
        <f t="shared" ca="1" si="1207"/>
        <v>41731</v>
      </c>
      <c r="C4558" s="17">
        <f t="shared" ca="1" si="1208"/>
        <v>6752.55</v>
      </c>
      <c r="D4558" s="42">
        <f t="shared" ca="1" si="1218"/>
        <v>31.5</v>
      </c>
      <c r="E4558" s="15">
        <f t="shared" ca="1" si="1210"/>
        <v>31.5</v>
      </c>
      <c r="F4558" s="15">
        <f t="shared" ca="1" si="1211"/>
        <v>0</v>
      </c>
      <c r="G4558" s="17">
        <f t="shared" ca="1" si="1219"/>
        <v>21.457142857142831</v>
      </c>
      <c r="H4558" s="17">
        <f t="shared" ca="1" si="1220"/>
        <v>2.9249999999999869</v>
      </c>
      <c r="I4558" s="17">
        <f t="shared" ca="1" si="1221"/>
        <v>7.3357753357753595</v>
      </c>
      <c r="J4558" s="23">
        <f t="shared" ca="1" si="1212"/>
        <v>88.003515453347035</v>
      </c>
      <c r="K4558" s="19" t="str">
        <f t="shared" ca="1" si="1213"/>
        <v>SELL</v>
      </c>
      <c r="L4558" s="19" t="str">
        <f t="shared" ca="1" si="1214"/>
        <v/>
      </c>
      <c r="M4558" s="9" t="str">
        <f t="shared" ca="1" si="1215"/>
        <v/>
      </c>
      <c r="N4558" s="9" t="str">
        <f t="shared" ca="1" si="1216"/>
        <v/>
      </c>
      <c r="O4558" s="11">
        <f t="shared" ca="1" si="1209"/>
        <v>41731</v>
      </c>
      <c r="P4558" s="31">
        <f t="shared" ca="1" si="1222"/>
        <v>110</v>
      </c>
      <c r="Q4558" s="9">
        <f t="shared" ca="1" si="1217"/>
        <v>0</v>
      </c>
      <c r="R4558" s="34" t="str">
        <f t="shared" ca="1" si="1223"/>
        <v>SELL</v>
      </c>
    </row>
    <row r="4559" spans="1:18" x14ac:dyDescent="0.3">
      <c r="A4559" s="9">
        <v>4556</v>
      </c>
      <c r="B4559" s="11">
        <f t="shared" ca="1" si="1207"/>
        <v>41732</v>
      </c>
      <c r="C4559" s="17">
        <f t="shared" ca="1" si="1208"/>
        <v>6736.1</v>
      </c>
      <c r="D4559" s="42">
        <f t="shared" ca="1" si="1218"/>
        <v>-16.449999999999818</v>
      </c>
      <c r="E4559" s="15">
        <f t="shared" ca="1" si="1210"/>
        <v>0</v>
      </c>
      <c r="F4559" s="15">
        <f t="shared" ca="1" si="1211"/>
        <v>-16.449999999999818</v>
      </c>
      <c r="G4559" s="17">
        <f t="shared" ca="1" si="1219"/>
        <v>20.664285714285729</v>
      </c>
      <c r="H4559" s="17">
        <f t="shared" ca="1" si="1220"/>
        <v>4.0999999999999739</v>
      </c>
      <c r="I4559" s="17">
        <f t="shared" ca="1" si="1221"/>
        <v>5.0400696864111856</v>
      </c>
      <c r="J4559" s="23">
        <f t="shared" ca="1" si="1212"/>
        <v>83.443899625036153</v>
      </c>
      <c r="K4559" s="19" t="str">
        <f t="shared" ca="1" si="1213"/>
        <v>SELL</v>
      </c>
      <c r="L4559" s="19" t="str">
        <f t="shared" ca="1" si="1214"/>
        <v/>
      </c>
      <c r="M4559" s="9" t="str">
        <f t="shared" ca="1" si="1215"/>
        <v/>
      </c>
      <c r="N4559" s="9" t="str">
        <f t="shared" ca="1" si="1216"/>
        <v/>
      </c>
      <c r="O4559" s="11">
        <f t="shared" ca="1" si="1209"/>
        <v>41732</v>
      </c>
      <c r="P4559" s="31">
        <f t="shared" ca="1" si="1222"/>
        <v>110</v>
      </c>
      <c r="Q4559" s="9">
        <f t="shared" ca="1" si="1217"/>
        <v>0</v>
      </c>
      <c r="R4559" s="34" t="str">
        <f t="shared" ca="1" si="1223"/>
        <v>SELL</v>
      </c>
    </row>
    <row r="4560" spans="1:18" x14ac:dyDescent="0.3">
      <c r="A4560" s="9">
        <v>4557</v>
      </c>
      <c r="B4560" s="11">
        <f t="shared" ca="1" si="1207"/>
        <v>41733</v>
      </c>
      <c r="C4560" s="17">
        <f t="shared" ca="1" si="1208"/>
        <v>6694.35</v>
      </c>
      <c r="D4560" s="42">
        <f t="shared" ca="1" si="1218"/>
        <v>-41.75</v>
      </c>
      <c r="E4560" s="15">
        <f t="shared" ca="1" si="1210"/>
        <v>0</v>
      </c>
      <c r="F4560" s="15">
        <f t="shared" ca="1" si="1211"/>
        <v>-41.75</v>
      </c>
      <c r="G4560" s="17">
        <f t="shared" ca="1" si="1219"/>
        <v>19.775000000000027</v>
      </c>
      <c r="H4560" s="17">
        <f t="shared" ca="1" si="1220"/>
        <v>7.0821428571428315</v>
      </c>
      <c r="I4560" s="17">
        <f t="shared" ca="1" si="1221"/>
        <v>2.7922339889057124</v>
      </c>
      <c r="J4560" s="23">
        <f t="shared" ca="1" si="1212"/>
        <v>73.630319148936266</v>
      </c>
      <c r="K4560" s="19" t="str">
        <f t="shared" ca="1" si="1213"/>
        <v>SELL</v>
      </c>
      <c r="L4560" s="19" t="str">
        <f t="shared" ca="1" si="1214"/>
        <v/>
      </c>
      <c r="M4560" s="9" t="str">
        <f t="shared" ca="1" si="1215"/>
        <v/>
      </c>
      <c r="N4560" s="9" t="str">
        <f t="shared" ca="1" si="1216"/>
        <v/>
      </c>
      <c r="O4560" s="11">
        <f t="shared" ca="1" si="1209"/>
        <v>41733</v>
      </c>
      <c r="P4560" s="31">
        <f t="shared" ca="1" si="1222"/>
        <v>110</v>
      </c>
      <c r="Q4560" s="9">
        <f t="shared" ca="1" si="1217"/>
        <v>0</v>
      </c>
      <c r="R4560" s="34" t="str">
        <f t="shared" ca="1" si="1223"/>
        <v>SELL</v>
      </c>
    </row>
    <row r="4561" spans="1:18" x14ac:dyDescent="0.3">
      <c r="A4561" s="9">
        <v>4558</v>
      </c>
      <c r="B4561" s="11">
        <f t="shared" ca="1" si="1207"/>
        <v>41736</v>
      </c>
      <c r="C4561" s="17">
        <f t="shared" ca="1" si="1208"/>
        <v>6695.05</v>
      </c>
      <c r="D4561" s="42">
        <f t="shared" ca="1" si="1218"/>
        <v>0.6999999999998181</v>
      </c>
      <c r="E4561" s="15">
        <f t="shared" ca="1" si="1210"/>
        <v>0.6999999999998181</v>
      </c>
      <c r="F4561" s="15">
        <f t="shared" ca="1" si="1211"/>
        <v>0</v>
      </c>
      <c r="G4561" s="17">
        <f t="shared" ca="1" si="1219"/>
        <v>19.296428571428546</v>
      </c>
      <c r="H4561" s="17">
        <f t="shared" ca="1" si="1220"/>
        <v>7.0821428571428315</v>
      </c>
      <c r="I4561" s="17">
        <f t="shared" ca="1" si="1221"/>
        <v>2.7246596066565871</v>
      </c>
      <c r="J4561" s="23">
        <f t="shared" ca="1" si="1212"/>
        <v>73.151909017059353</v>
      </c>
      <c r="K4561" s="19" t="str">
        <f t="shared" ca="1" si="1213"/>
        <v>SELL</v>
      </c>
      <c r="L4561" s="19" t="str">
        <f t="shared" ca="1" si="1214"/>
        <v/>
      </c>
      <c r="M4561" s="9" t="str">
        <f t="shared" ca="1" si="1215"/>
        <v/>
      </c>
      <c r="N4561" s="9" t="str">
        <f t="shared" ca="1" si="1216"/>
        <v/>
      </c>
      <c r="O4561" s="11">
        <f t="shared" ca="1" si="1209"/>
        <v>41736</v>
      </c>
      <c r="P4561" s="31">
        <f t="shared" ca="1" si="1222"/>
        <v>110</v>
      </c>
      <c r="Q4561" s="9">
        <f t="shared" ca="1" si="1217"/>
        <v>0</v>
      </c>
      <c r="R4561" s="34" t="str">
        <f t="shared" ca="1" si="1223"/>
        <v>SELL</v>
      </c>
    </row>
    <row r="4562" spans="1:18" x14ac:dyDescent="0.3">
      <c r="A4562" s="9">
        <v>4559</v>
      </c>
      <c r="B4562" s="11">
        <f t="shared" ca="1" si="1207"/>
        <v>41738</v>
      </c>
      <c r="C4562" s="17">
        <f t="shared" ca="1" si="1208"/>
        <v>6796.2</v>
      </c>
      <c r="D4562" s="42">
        <f t="shared" ca="1" si="1218"/>
        <v>101.14999999999964</v>
      </c>
      <c r="E4562" s="15">
        <f t="shared" ca="1" si="1210"/>
        <v>101.14999999999964</v>
      </c>
      <c r="F4562" s="15">
        <f t="shared" ca="1" si="1211"/>
        <v>0</v>
      </c>
      <c r="G4562" s="17">
        <f t="shared" ca="1" si="1219"/>
        <v>26.521428571428519</v>
      </c>
      <c r="H4562" s="17">
        <f t="shared" ca="1" si="1220"/>
        <v>4.1571428571428442</v>
      </c>
      <c r="I4562" s="17">
        <f t="shared" ca="1" si="1221"/>
        <v>6.3797250859106605</v>
      </c>
      <c r="J4562" s="23">
        <f t="shared" ca="1" si="1212"/>
        <v>86.449359720605372</v>
      </c>
      <c r="K4562" s="19" t="str">
        <f t="shared" ca="1" si="1213"/>
        <v>SELL</v>
      </c>
      <c r="L4562" s="19" t="str">
        <f t="shared" ca="1" si="1214"/>
        <v/>
      </c>
      <c r="M4562" s="9" t="str">
        <f t="shared" ca="1" si="1215"/>
        <v/>
      </c>
      <c r="N4562" s="9" t="str">
        <f t="shared" ca="1" si="1216"/>
        <v/>
      </c>
      <c r="O4562" s="11">
        <f t="shared" ca="1" si="1209"/>
        <v>41738</v>
      </c>
      <c r="P4562" s="31">
        <f t="shared" ca="1" si="1222"/>
        <v>110</v>
      </c>
      <c r="Q4562" s="9">
        <f t="shared" ca="1" si="1217"/>
        <v>0</v>
      </c>
      <c r="R4562" s="34" t="str">
        <f t="shared" ca="1" si="1223"/>
        <v>SELL</v>
      </c>
    </row>
    <row r="4563" spans="1:18" x14ac:dyDescent="0.3">
      <c r="A4563" s="9">
        <v>4560</v>
      </c>
      <c r="B4563" s="11">
        <f t="shared" ca="1" si="1207"/>
        <v>41739</v>
      </c>
      <c r="C4563" s="17">
        <f t="shared" ca="1" si="1208"/>
        <v>6796.4</v>
      </c>
      <c r="D4563" s="42">
        <f t="shared" ca="1" si="1218"/>
        <v>0.1999999999998181</v>
      </c>
      <c r="E4563" s="15">
        <f t="shared" ca="1" si="1210"/>
        <v>0.1999999999998181</v>
      </c>
      <c r="F4563" s="15">
        <f t="shared" ca="1" si="1211"/>
        <v>0</v>
      </c>
      <c r="G4563" s="17">
        <f t="shared" ca="1" si="1219"/>
        <v>25.814285714285688</v>
      </c>
      <c r="H4563" s="17">
        <f t="shared" ca="1" si="1220"/>
        <v>4.1571428571428442</v>
      </c>
      <c r="I4563" s="17">
        <f t="shared" ca="1" si="1221"/>
        <v>6.2096219931271612</v>
      </c>
      <c r="J4563" s="23">
        <f t="shared" ca="1" si="1212"/>
        <v>86.129647283126815</v>
      </c>
      <c r="K4563" s="19" t="str">
        <f t="shared" ca="1" si="1213"/>
        <v>SELL</v>
      </c>
      <c r="L4563" s="19" t="str">
        <f t="shared" ca="1" si="1214"/>
        <v/>
      </c>
      <c r="M4563" s="9" t="str">
        <f t="shared" ca="1" si="1215"/>
        <v/>
      </c>
      <c r="N4563" s="9" t="str">
        <f t="shared" ca="1" si="1216"/>
        <v/>
      </c>
      <c r="O4563" s="11">
        <f t="shared" ca="1" si="1209"/>
        <v>41739</v>
      </c>
      <c r="P4563" s="31">
        <f t="shared" ca="1" si="1222"/>
        <v>110</v>
      </c>
      <c r="Q4563" s="9">
        <f t="shared" ca="1" si="1217"/>
        <v>0</v>
      </c>
      <c r="R4563" s="34" t="str">
        <f t="shared" ca="1" si="1223"/>
        <v>SELL</v>
      </c>
    </row>
    <row r="4564" spans="1:18" x14ac:dyDescent="0.3">
      <c r="A4564" s="9">
        <v>4561</v>
      </c>
      <c r="B4564" s="11">
        <f t="shared" ca="1" si="1207"/>
        <v>41740</v>
      </c>
      <c r="C4564" s="17">
        <f t="shared" ca="1" si="1208"/>
        <v>6776.3</v>
      </c>
      <c r="D4564" s="42">
        <f t="shared" ca="1" si="1218"/>
        <v>-20.099999999999454</v>
      </c>
      <c r="E4564" s="15">
        <f t="shared" ca="1" si="1210"/>
        <v>0</v>
      </c>
      <c r="F4564" s="15">
        <f t="shared" ca="1" si="1211"/>
        <v>-20.099999999999454</v>
      </c>
      <c r="G4564" s="17">
        <f t="shared" ca="1" si="1219"/>
        <v>25.692857142857129</v>
      </c>
      <c r="H4564" s="17">
        <f t="shared" ca="1" si="1220"/>
        <v>5.592857142857091</v>
      </c>
      <c r="I4564" s="17">
        <f t="shared" ca="1" si="1221"/>
        <v>4.5938697318008064</v>
      </c>
      <c r="J4564" s="23">
        <f t="shared" ca="1" si="1212"/>
        <v>82.123287671233001</v>
      </c>
      <c r="K4564" s="19" t="str">
        <f t="shared" ca="1" si="1213"/>
        <v>SELL</v>
      </c>
      <c r="L4564" s="19" t="str">
        <f t="shared" ca="1" si="1214"/>
        <v/>
      </c>
      <c r="M4564" s="9" t="str">
        <f t="shared" ca="1" si="1215"/>
        <v/>
      </c>
      <c r="N4564" s="9" t="str">
        <f t="shared" ca="1" si="1216"/>
        <v/>
      </c>
      <c r="O4564" s="11">
        <f t="shared" ca="1" si="1209"/>
        <v>41740</v>
      </c>
      <c r="P4564" s="31">
        <f t="shared" ca="1" si="1222"/>
        <v>110</v>
      </c>
      <c r="Q4564" s="9">
        <f t="shared" ca="1" si="1217"/>
        <v>0</v>
      </c>
      <c r="R4564" s="34" t="str">
        <f t="shared" ca="1" si="1223"/>
        <v>SELL</v>
      </c>
    </row>
    <row r="4565" spans="1:18" x14ac:dyDescent="0.3">
      <c r="A4565" s="9">
        <v>4562</v>
      </c>
      <c r="B4565" s="11">
        <f t="shared" ca="1" si="1207"/>
        <v>41744</v>
      </c>
      <c r="C4565" s="17">
        <f t="shared" ca="1" si="1208"/>
        <v>6733.1</v>
      </c>
      <c r="D4565" s="42">
        <f t="shared" ca="1" si="1218"/>
        <v>-43.199999999999818</v>
      </c>
      <c r="E4565" s="15">
        <f t="shared" ca="1" si="1210"/>
        <v>0</v>
      </c>
      <c r="F4565" s="15">
        <f t="shared" ca="1" si="1211"/>
        <v>-43.199999999999818</v>
      </c>
      <c r="G4565" s="17">
        <f t="shared" ca="1" si="1219"/>
        <v>19.364285714285675</v>
      </c>
      <c r="H4565" s="17">
        <f t="shared" ca="1" si="1220"/>
        <v>8.6785714285713631</v>
      </c>
      <c r="I4565" s="17">
        <f t="shared" ca="1" si="1221"/>
        <v>2.2312757201646214</v>
      </c>
      <c r="J4565" s="23">
        <f t="shared" ca="1" si="1212"/>
        <v>69.05247070809996</v>
      </c>
      <c r="K4565" s="19" t="str">
        <f t="shared" ca="1" si="1213"/>
        <v/>
      </c>
      <c r="L4565" s="19" t="str">
        <f t="shared" ca="1" si="1214"/>
        <v/>
      </c>
      <c r="M4565" s="9" t="str">
        <f t="shared" ca="1" si="1215"/>
        <v/>
      </c>
      <c r="N4565" s="9" t="str">
        <f t="shared" ca="1" si="1216"/>
        <v/>
      </c>
      <c r="O4565" s="11">
        <f t="shared" ca="1" si="1209"/>
        <v>41744</v>
      </c>
      <c r="P4565" s="31">
        <f t="shared" ca="1" si="1222"/>
        <v>110</v>
      </c>
      <c r="Q4565" s="9">
        <f t="shared" ca="1" si="1217"/>
        <v>0</v>
      </c>
      <c r="R4565" s="34" t="str">
        <f t="shared" ca="1" si="1223"/>
        <v>SELL</v>
      </c>
    </row>
    <row r="4566" spans="1:18" x14ac:dyDescent="0.3">
      <c r="A4566" s="9">
        <v>4563</v>
      </c>
      <c r="B4566" s="11">
        <f t="shared" ca="1" si="1207"/>
        <v>41745</v>
      </c>
      <c r="C4566" s="17">
        <f t="shared" ca="1" si="1208"/>
        <v>6675.3</v>
      </c>
      <c r="D4566" s="42">
        <f t="shared" ca="1" si="1218"/>
        <v>-57.800000000000182</v>
      </c>
      <c r="E4566" s="15">
        <f t="shared" ca="1" si="1210"/>
        <v>0</v>
      </c>
      <c r="F4566" s="15">
        <f t="shared" ca="1" si="1211"/>
        <v>-57.800000000000182</v>
      </c>
      <c r="G4566" s="17">
        <f t="shared" ca="1" si="1219"/>
        <v>18.917857142857105</v>
      </c>
      <c r="H4566" s="17">
        <f t="shared" ca="1" si="1220"/>
        <v>12.807142857142805</v>
      </c>
      <c r="I4566" s="17">
        <f t="shared" ca="1" si="1221"/>
        <v>1.4771332961517041</v>
      </c>
      <c r="J4566" s="23">
        <f t="shared" ca="1" si="1212"/>
        <v>59.63075537543628</v>
      </c>
      <c r="K4566" s="19" t="str">
        <f t="shared" ca="1" si="1213"/>
        <v/>
      </c>
      <c r="L4566" s="19" t="str">
        <f t="shared" ca="1" si="1214"/>
        <v/>
      </c>
      <c r="M4566" s="9" t="str">
        <f t="shared" ca="1" si="1215"/>
        <v/>
      </c>
      <c r="N4566" s="9" t="str">
        <f t="shared" ca="1" si="1216"/>
        <v/>
      </c>
      <c r="O4566" s="11">
        <f t="shared" ca="1" si="1209"/>
        <v>41745</v>
      </c>
      <c r="P4566" s="31">
        <f t="shared" ca="1" si="1222"/>
        <v>110</v>
      </c>
      <c r="Q4566" s="9">
        <f t="shared" ca="1" si="1217"/>
        <v>0</v>
      </c>
      <c r="R4566" s="34" t="str">
        <f t="shared" ca="1" si="1223"/>
        <v>SELL</v>
      </c>
    </row>
    <row r="4567" spans="1:18" x14ac:dyDescent="0.3">
      <c r="A4567" s="9">
        <v>4564</v>
      </c>
      <c r="B4567" s="11">
        <f t="shared" ca="1" si="1207"/>
        <v>41746</v>
      </c>
      <c r="C4567" s="17">
        <f t="shared" ca="1" si="1208"/>
        <v>6779.4</v>
      </c>
      <c r="D4567" s="42">
        <f t="shared" ca="1" si="1218"/>
        <v>104.09999999999945</v>
      </c>
      <c r="E4567" s="15">
        <f t="shared" ca="1" si="1210"/>
        <v>104.09999999999945</v>
      </c>
      <c r="F4567" s="15">
        <f t="shared" ca="1" si="1211"/>
        <v>0</v>
      </c>
      <c r="G4567" s="17">
        <f t="shared" ca="1" si="1219"/>
        <v>25.521428571428519</v>
      </c>
      <c r="H4567" s="17">
        <f t="shared" ca="1" si="1220"/>
        <v>12.807142857142805</v>
      </c>
      <c r="I4567" s="17">
        <f t="shared" ca="1" si="1221"/>
        <v>1.992749581706641</v>
      </c>
      <c r="J4567" s="23">
        <f t="shared" ca="1" si="1212"/>
        <v>66.585911293328408</v>
      </c>
      <c r="K4567" s="19" t="str">
        <f t="shared" ca="1" si="1213"/>
        <v/>
      </c>
      <c r="L4567" s="19" t="str">
        <f t="shared" ca="1" si="1214"/>
        <v/>
      </c>
      <c r="M4567" s="9" t="str">
        <f t="shared" ca="1" si="1215"/>
        <v/>
      </c>
      <c r="N4567" s="9" t="str">
        <f t="shared" ca="1" si="1216"/>
        <v/>
      </c>
      <c r="O4567" s="11">
        <f t="shared" ca="1" si="1209"/>
        <v>41746</v>
      </c>
      <c r="P4567" s="31">
        <f t="shared" ca="1" si="1222"/>
        <v>110</v>
      </c>
      <c r="Q4567" s="9">
        <f t="shared" ca="1" si="1217"/>
        <v>0</v>
      </c>
      <c r="R4567" s="34" t="str">
        <f t="shared" ca="1" si="1223"/>
        <v>SELL</v>
      </c>
    </row>
    <row r="4568" spans="1:18" x14ac:dyDescent="0.3">
      <c r="A4568" s="9">
        <v>4565</v>
      </c>
      <c r="B4568" s="11">
        <f t="shared" ca="1" si="1207"/>
        <v>41750</v>
      </c>
      <c r="C4568" s="17">
        <f t="shared" ca="1" si="1208"/>
        <v>6817.65</v>
      </c>
      <c r="D4568" s="42">
        <f t="shared" ca="1" si="1218"/>
        <v>38.25</v>
      </c>
      <c r="E4568" s="15">
        <f t="shared" ca="1" si="1210"/>
        <v>38.25</v>
      </c>
      <c r="F4568" s="15">
        <f t="shared" ca="1" si="1211"/>
        <v>0</v>
      </c>
      <c r="G4568" s="17">
        <f t="shared" ca="1" si="1219"/>
        <v>25.371428571428492</v>
      </c>
      <c r="H4568" s="17">
        <f t="shared" ca="1" si="1220"/>
        <v>12.807142857142805</v>
      </c>
      <c r="I4568" s="17">
        <f t="shared" ca="1" si="1221"/>
        <v>1.9810373675404369</v>
      </c>
      <c r="J4568" s="23">
        <f t="shared" ca="1" si="1212"/>
        <v>66.454630495790482</v>
      </c>
      <c r="K4568" s="19" t="str">
        <f t="shared" ca="1" si="1213"/>
        <v/>
      </c>
      <c r="L4568" s="19" t="str">
        <f t="shared" ca="1" si="1214"/>
        <v/>
      </c>
      <c r="M4568" s="9" t="str">
        <f t="shared" ca="1" si="1215"/>
        <v/>
      </c>
      <c r="N4568" s="9" t="str">
        <f t="shared" ca="1" si="1216"/>
        <v/>
      </c>
      <c r="O4568" s="11">
        <f t="shared" ca="1" si="1209"/>
        <v>41750</v>
      </c>
      <c r="P4568" s="31">
        <f t="shared" ca="1" si="1222"/>
        <v>110</v>
      </c>
      <c r="Q4568" s="9">
        <f t="shared" ca="1" si="1217"/>
        <v>0</v>
      </c>
      <c r="R4568" s="34" t="str">
        <f t="shared" ca="1" si="1223"/>
        <v>SELL</v>
      </c>
    </row>
    <row r="4569" spans="1:18" x14ac:dyDescent="0.3">
      <c r="A4569" s="9">
        <v>4566</v>
      </c>
      <c r="B4569" s="11">
        <f t="shared" ca="1" si="1207"/>
        <v>41751</v>
      </c>
      <c r="C4569" s="17">
        <f t="shared" ca="1" si="1208"/>
        <v>6815.35</v>
      </c>
      <c r="D4569" s="42">
        <f t="shared" ca="1" si="1218"/>
        <v>-2.2999999999992724</v>
      </c>
      <c r="E4569" s="15">
        <f t="shared" ca="1" si="1210"/>
        <v>0</v>
      </c>
      <c r="F4569" s="15">
        <f t="shared" ca="1" si="1211"/>
        <v>-2.2999999999992724</v>
      </c>
      <c r="G4569" s="17">
        <f t="shared" ca="1" si="1219"/>
        <v>21.503571428571377</v>
      </c>
      <c r="H4569" s="17">
        <f t="shared" ca="1" si="1220"/>
        <v>12.971428571428467</v>
      </c>
      <c r="I4569" s="17">
        <f t="shared" ca="1" si="1221"/>
        <v>1.6577643171806262</v>
      </c>
      <c r="J4569" s="23">
        <f t="shared" ca="1" si="1212"/>
        <v>62.374391380917977</v>
      </c>
      <c r="K4569" s="19" t="str">
        <f t="shared" ca="1" si="1213"/>
        <v/>
      </c>
      <c r="L4569" s="19" t="str">
        <f t="shared" ca="1" si="1214"/>
        <v/>
      </c>
      <c r="M4569" s="9" t="str">
        <f t="shared" ca="1" si="1215"/>
        <v/>
      </c>
      <c r="N4569" s="9" t="str">
        <f t="shared" ca="1" si="1216"/>
        <v/>
      </c>
      <c r="O4569" s="11">
        <f t="shared" ca="1" si="1209"/>
        <v>41751</v>
      </c>
      <c r="P4569" s="31">
        <f t="shared" ca="1" si="1222"/>
        <v>110</v>
      </c>
      <c r="Q4569" s="9">
        <f t="shared" ca="1" si="1217"/>
        <v>0</v>
      </c>
      <c r="R4569" s="34" t="str">
        <f t="shared" ca="1" si="1223"/>
        <v>SELL</v>
      </c>
    </row>
    <row r="4570" spans="1:18" x14ac:dyDescent="0.3">
      <c r="A4570" s="9">
        <v>4567</v>
      </c>
      <c r="B4570" s="11">
        <f t="shared" ca="1" si="1207"/>
        <v>41752</v>
      </c>
      <c r="C4570" s="17">
        <f t="shared" ca="1" si="1208"/>
        <v>6840.8</v>
      </c>
      <c r="D4570" s="42">
        <f t="shared" ca="1" si="1218"/>
        <v>25.449999999999818</v>
      </c>
      <c r="E4570" s="15">
        <f t="shared" ca="1" si="1210"/>
        <v>25.449999999999818</v>
      </c>
      <c r="F4570" s="15">
        <f t="shared" ca="1" si="1211"/>
        <v>0</v>
      </c>
      <c r="G4570" s="17">
        <f t="shared" ca="1" si="1219"/>
        <v>22.72857142857135</v>
      </c>
      <c r="H4570" s="17">
        <f t="shared" ca="1" si="1220"/>
        <v>12.971428571428467</v>
      </c>
      <c r="I4570" s="17">
        <f t="shared" ca="1" si="1221"/>
        <v>1.7522026431718143</v>
      </c>
      <c r="J4570" s="23">
        <f t="shared" ca="1" si="1212"/>
        <v>63.665466186474696</v>
      </c>
      <c r="K4570" s="19" t="str">
        <f t="shared" ca="1" si="1213"/>
        <v/>
      </c>
      <c r="L4570" s="19" t="str">
        <f t="shared" ca="1" si="1214"/>
        <v/>
      </c>
      <c r="M4570" s="9" t="str">
        <f t="shared" ca="1" si="1215"/>
        <v/>
      </c>
      <c r="N4570" s="9" t="str">
        <f t="shared" ca="1" si="1216"/>
        <v/>
      </c>
      <c r="O4570" s="11">
        <f t="shared" ca="1" si="1209"/>
        <v>41752</v>
      </c>
      <c r="P4570" s="31">
        <f t="shared" ca="1" si="1222"/>
        <v>110</v>
      </c>
      <c r="Q4570" s="9">
        <f t="shared" ca="1" si="1217"/>
        <v>0</v>
      </c>
      <c r="R4570" s="34" t="str">
        <f t="shared" ca="1" si="1223"/>
        <v>SELL</v>
      </c>
    </row>
    <row r="4571" spans="1:18" x14ac:dyDescent="0.3">
      <c r="A4571" s="9">
        <v>4568</v>
      </c>
      <c r="B4571" s="11">
        <f t="shared" ca="1" si="1207"/>
        <v>41754</v>
      </c>
      <c r="C4571" s="17">
        <f t="shared" ca="1" si="1208"/>
        <v>6782.75</v>
      </c>
      <c r="D4571" s="42">
        <f t="shared" ca="1" si="1218"/>
        <v>-58.050000000000182</v>
      </c>
      <c r="E4571" s="15">
        <f t="shared" ca="1" si="1210"/>
        <v>0</v>
      </c>
      <c r="F4571" s="15">
        <f t="shared" ca="1" si="1211"/>
        <v>-58.050000000000182</v>
      </c>
      <c r="G4571" s="17">
        <f t="shared" ca="1" si="1219"/>
        <v>21.524999999999896</v>
      </c>
      <c r="H4571" s="17">
        <f t="shared" ca="1" si="1220"/>
        <v>17.117857142857051</v>
      </c>
      <c r="I4571" s="17">
        <f t="shared" ca="1" si="1221"/>
        <v>1.2574587940746929</v>
      </c>
      <c r="J4571" s="23">
        <f t="shared" ca="1" si="1212"/>
        <v>55.70240295748615</v>
      </c>
      <c r="K4571" s="19" t="str">
        <f t="shared" ca="1" si="1213"/>
        <v/>
      </c>
      <c r="L4571" s="19" t="str">
        <f t="shared" ca="1" si="1214"/>
        <v/>
      </c>
      <c r="M4571" s="9" t="str">
        <f t="shared" ca="1" si="1215"/>
        <v/>
      </c>
      <c r="N4571" s="9" t="str">
        <f t="shared" ca="1" si="1216"/>
        <v/>
      </c>
      <c r="O4571" s="11">
        <f t="shared" ca="1" si="1209"/>
        <v>41754</v>
      </c>
      <c r="P4571" s="31">
        <f t="shared" ca="1" si="1222"/>
        <v>110</v>
      </c>
      <c r="Q4571" s="9">
        <f t="shared" ca="1" si="1217"/>
        <v>0</v>
      </c>
      <c r="R4571" s="34" t="str">
        <f t="shared" ca="1" si="1223"/>
        <v>SELL</v>
      </c>
    </row>
    <row r="4572" spans="1:18" x14ac:dyDescent="0.3">
      <c r="A4572" s="9">
        <v>4569</v>
      </c>
      <c r="B4572" s="11">
        <f t="shared" ca="1" si="1207"/>
        <v>41757</v>
      </c>
      <c r="C4572" s="17">
        <f t="shared" ca="1" si="1208"/>
        <v>6761.25</v>
      </c>
      <c r="D4572" s="42">
        <f t="shared" ca="1" si="1218"/>
        <v>-21.5</v>
      </c>
      <c r="E4572" s="15">
        <f t="shared" ca="1" si="1210"/>
        <v>0</v>
      </c>
      <c r="F4572" s="15">
        <f t="shared" ca="1" si="1211"/>
        <v>-21.5</v>
      </c>
      <c r="G4572" s="17">
        <f t="shared" ca="1" si="1219"/>
        <v>19.274999999999896</v>
      </c>
      <c r="H4572" s="17">
        <f t="shared" ca="1" si="1220"/>
        <v>18.653571428571336</v>
      </c>
      <c r="I4572" s="17">
        <f t="shared" ca="1" si="1221"/>
        <v>1.0333141872487073</v>
      </c>
      <c r="J4572" s="23">
        <f t="shared" ca="1" si="1212"/>
        <v>50.819209039548007</v>
      </c>
      <c r="K4572" s="19" t="str">
        <f t="shared" ca="1" si="1213"/>
        <v/>
      </c>
      <c r="L4572" s="19" t="str">
        <f t="shared" ca="1" si="1214"/>
        <v/>
      </c>
      <c r="M4572" s="9" t="str">
        <f t="shared" ca="1" si="1215"/>
        <v/>
      </c>
      <c r="N4572" s="9" t="str">
        <f t="shared" ca="1" si="1216"/>
        <v/>
      </c>
      <c r="O4572" s="11">
        <f t="shared" ca="1" si="1209"/>
        <v>41757</v>
      </c>
      <c r="P4572" s="31">
        <f t="shared" ca="1" si="1222"/>
        <v>110</v>
      </c>
      <c r="Q4572" s="9">
        <f t="shared" ca="1" si="1217"/>
        <v>0</v>
      </c>
      <c r="R4572" s="34" t="str">
        <f t="shared" ca="1" si="1223"/>
        <v>SELL</v>
      </c>
    </row>
    <row r="4573" spans="1:18" x14ac:dyDescent="0.3">
      <c r="A4573" s="9">
        <v>4570</v>
      </c>
      <c r="B4573" s="11">
        <f t="shared" ca="1" si="1207"/>
        <v>41758</v>
      </c>
      <c r="C4573" s="17">
        <f t="shared" ca="1" si="1208"/>
        <v>6715.25</v>
      </c>
      <c r="D4573" s="42">
        <f t="shared" ca="1" si="1218"/>
        <v>-46</v>
      </c>
      <c r="E4573" s="15">
        <f t="shared" ca="1" si="1210"/>
        <v>0</v>
      </c>
      <c r="F4573" s="15">
        <f t="shared" ca="1" si="1211"/>
        <v>-46</v>
      </c>
      <c r="G4573" s="17">
        <f t="shared" ca="1" si="1219"/>
        <v>19.274999999999896</v>
      </c>
      <c r="H4573" s="17">
        <f t="shared" ca="1" si="1220"/>
        <v>20.764285714285638</v>
      </c>
      <c r="I4573" s="17">
        <f t="shared" ca="1" si="1221"/>
        <v>0.92827657378740813</v>
      </c>
      <c r="J4573" s="23">
        <f t="shared" ca="1" si="1212"/>
        <v>48.1402194273481</v>
      </c>
      <c r="K4573" s="19" t="str">
        <f t="shared" ca="1" si="1213"/>
        <v/>
      </c>
      <c r="L4573" s="19" t="str">
        <f t="shared" ca="1" si="1214"/>
        <v/>
      </c>
      <c r="M4573" s="9" t="str">
        <f t="shared" ca="1" si="1215"/>
        <v/>
      </c>
      <c r="N4573" s="9" t="str">
        <f t="shared" ca="1" si="1216"/>
        <v/>
      </c>
      <c r="O4573" s="11">
        <f t="shared" ca="1" si="1209"/>
        <v>41758</v>
      </c>
      <c r="P4573" s="31">
        <f t="shared" ca="1" si="1222"/>
        <v>110</v>
      </c>
      <c r="Q4573" s="9">
        <f t="shared" ca="1" si="1217"/>
        <v>0</v>
      </c>
      <c r="R4573" s="34" t="str">
        <f t="shared" ca="1" si="1223"/>
        <v>SELL</v>
      </c>
    </row>
    <row r="4574" spans="1:18" x14ac:dyDescent="0.3">
      <c r="A4574" s="9">
        <v>4571</v>
      </c>
      <c r="B4574" s="11">
        <f t="shared" ca="1" si="1207"/>
        <v>41759</v>
      </c>
      <c r="C4574" s="17">
        <f t="shared" ca="1" si="1208"/>
        <v>6696.4</v>
      </c>
      <c r="D4574" s="42">
        <f t="shared" ca="1" si="1218"/>
        <v>-18.850000000000364</v>
      </c>
      <c r="E4574" s="15">
        <f t="shared" ca="1" si="1210"/>
        <v>0</v>
      </c>
      <c r="F4574" s="15">
        <f t="shared" ca="1" si="1211"/>
        <v>-18.850000000000364</v>
      </c>
      <c r="G4574" s="17">
        <f t="shared" ca="1" si="1219"/>
        <v>19.274999999999896</v>
      </c>
      <c r="H4574" s="17">
        <f t="shared" ca="1" si="1220"/>
        <v>19.128571428571377</v>
      </c>
      <c r="I4574" s="17">
        <f t="shared" ca="1" si="1221"/>
        <v>1.0076549663928278</v>
      </c>
      <c r="J4574" s="23">
        <f t="shared" ca="1" si="1212"/>
        <v>50.190644471310257</v>
      </c>
      <c r="K4574" s="19" t="str">
        <f t="shared" ca="1" si="1213"/>
        <v/>
      </c>
      <c r="L4574" s="19" t="str">
        <f t="shared" ca="1" si="1214"/>
        <v/>
      </c>
      <c r="M4574" s="9" t="str">
        <f t="shared" ca="1" si="1215"/>
        <v/>
      </c>
      <c r="N4574" s="9" t="str">
        <f t="shared" ca="1" si="1216"/>
        <v/>
      </c>
      <c r="O4574" s="11">
        <f t="shared" ca="1" si="1209"/>
        <v>41759</v>
      </c>
      <c r="P4574" s="31">
        <f t="shared" ca="1" si="1222"/>
        <v>110</v>
      </c>
      <c r="Q4574" s="9">
        <f t="shared" ca="1" si="1217"/>
        <v>0</v>
      </c>
      <c r="R4574" s="34" t="str">
        <f t="shared" ca="1" si="1223"/>
        <v>SELL</v>
      </c>
    </row>
    <row r="4575" spans="1:18" x14ac:dyDescent="0.3">
      <c r="A4575" s="9">
        <v>4572</v>
      </c>
      <c r="B4575" s="11">
        <f t="shared" ca="1" si="1207"/>
        <v>41761</v>
      </c>
      <c r="C4575" s="17">
        <f t="shared" ca="1" si="1208"/>
        <v>6694.8</v>
      </c>
      <c r="D4575" s="42">
        <f t="shared" ca="1" si="1218"/>
        <v>-1.5999999999994543</v>
      </c>
      <c r="E4575" s="15">
        <f t="shared" ca="1" si="1210"/>
        <v>0</v>
      </c>
      <c r="F4575" s="15">
        <f t="shared" ca="1" si="1211"/>
        <v>-1.5999999999994543</v>
      </c>
      <c r="G4575" s="17">
        <f t="shared" ca="1" si="1219"/>
        <v>19.224999999999909</v>
      </c>
      <c r="H4575" s="17">
        <f t="shared" ca="1" si="1220"/>
        <v>19.242857142857051</v>
      </c>
      <c r="I4575" s="17">
        <f t="shared" ca="1" si="1221"/>
        <v>0.99907201187824801</v>
      </c>
      <c r="J4575" s="23">
        <f t="shared" ca="1" si="1212"/>
        <v>49.976789527434782</v>
      </c>
      <c r="K4575" s="19" t="str">
        <f t="shared" ca="1" si="1213"/>
        <v/>
      </c>
      <c r="L4575" s="19" t="str">
        <f t="shared" ca="1" si="1214"/>
        <v/>
      </c>
      <c r="M4575" s="9" t="str">
        <f t="shared" ca="1" si="1215"/>
        <v/>
      </c>
      <c r="N4575" s="9" t="str">
        <f t="shared" ca="1" si="1216"/>
        <v/>
      </c>
      <c r="O4575" s="11">
        <f t="shared" ca="1" si="1209"/>
        <v>41761</v>
      </c>
      <c r="P4575" s="31">
        <f t="shared" ca="1" si="1222"/>
        <v>110</v>
      </c>
      <c r="Q4575" s="9">
        <f t="shared" ca="1" si="1217"/>
        <v>0</v>
      </c>
      <c r="R4575" s="34" t="str">
        <f t="shared" ca="1" si="1223"/>
        <v>SELL</v>
      </c>
    </row>
    <row r="4576" spans="1:18" x14ac:dyDescent="0.3">
      <c r="A4576" s="9">
        <v>4573</v>
      </c>
      <c r="B4576" s="11">
        <f t="shared" ca="1" si="1207"/>
        <v>41764</v>
      </c>
      <c r="C4576" s="17">
        <f t="shared" ca="1" si="1208"/>
        <v>6699.35</v>
      </c>
      <c r="D4576" s="42">
        <f t="shared" ca="1" si="1218"/>
        <v>4.5500000000001819</v>
      </c>
      <c r="E4576" s="15">
        <f t="shared" ca="1" si="1210"/>
        <v>4.5500000000001819</v>
      </c>
      <c r="F4576" s="15">
        <f t="shared" ca="1" si="1211"/>
        <v>0</v>
      </c>
      <c r="G4576" s="17">
        <f t="shared" ca="1" si="1219"/>
        <v>12.324999999999948</v>
      </c>
      <c r="H4576" s="17">
        <f t="shared" ca="1" si="1220"/>
        <v>19.242857142857051</v>
      </c>
      <c r="I4576" s="17">
        <f t="shared" ca="1" si="1221"/>
        <v>0.64049740163325941</v>
      </c>
      <c r="J4576" s="23">
        <f t="shared" ca="1" si="1212"/>
        <v>39.042878153637304</v>
      </c>
      <c r="K4576" s="19" t="str">
        <f t="shared" ca="1" si="1213"/>
        <v/>
      </c>
      <c r="L4576" s="19" t="str">
        <f t="shared" ca="1" si="1214"/>
        <v/>
      </c>
      <c r="M4576" s="9" t="str">
        <f t="shared" ca="1" si="1215"/>
        <v/>
      </c>
      <c r="N4576" s="9" t="str">
        <f t="shared" ca="1" si="1216"/>
        <v/>
      </c>
      <c r="O4576" s="11">
        <f t="shared" ca="1" si="1209"/>
        <v>41764</v>
      </c>
      <c r="P4576" s="31">
        <f t="shared" ca="1" si="1222"/>
        <v>110</v>
      </c>
      <c r="Q4576" s="9">
        <f t="shared" ca="1" si="1217"/>
        <v>0</v>
      </c>
      <c r="R4576" s="34" t="str">
        <f t="shared" ca="1" si="1223"/>
        <v>SELL</v>
      </c>
    </row>
    <row r="4577" spans="1:18" x14ac:dyDescent="0.3">
      <c r="A4577" s="9">
        <v>4574</v>
      </c>
      <c r="B4577" s="11">
        <f t="shared" ca="1" si="1207"/>
        <v>41765</v>
      </c>
      <c r="C4577" s="17">
        <f t="shared" ca="1" si="1208"/>
        <v>6715.3</v>
      </c>
      <c r="D4577" s="42">
        <f t="shared" ca="1" si="1218"/>
        <v>15.949999999999818</v>
      </c>
      <c r="E4577" s="15">
        <f t="shared" ca="1" si="1210"/>
        <v>15.949999999999818</v>
      </c>
      <c r="F4577" s="15">
        <f t="shared" ca="1" si="1211"/>
        <v>0</v>
      </c>
      <c r="G4577" s="17">
        <f t="shared" ca="1" si="1219"/>
        <v>13.449999999999948</v>
      </c>
      <c r="H4577" s="17">
        <f t="shared" ca="1" si="1220"/>
        <v>19.242857142857051</v>
      </c>
      <c r="I4577" s="17">
        <f t="shared" ca="1" si="1221"/>
        <v>0.69896065330363832</v>
      </c>
      <c r="J4577" s="23">
        <f t="shared" ca="1" si="1212"/>
        <v>41.140485033864998</v>
      </c>
      <c r="K4577" s="19" t="str">
        <f t="shared" ca="1" si="1213"/>
        <v/>
      </c>
      <c r="L4577" s="19" t="str">
        <f t="shared" ca="1" si="1214"/>
        <v/>
      </c>
      <c r="M4577" s="9" t="str">
        <f t="shared" ca="1" si="1215"/>
        <v/>
      </c>
      <c r="N4577" s="9" t="str">
        <f t="shared" ca="1" si="1216"/>
        <v/>
      </c>
      <c r="O4577" s="11">
        <f t="shared" ca="1" si="1209"/>
        <v>41765</v>
      </c>
      <c r="P4577" s="31">
        <f t="shared" ca="1" si="1222"/>
        <v>110</v>
      </c>
      <c r="Q4577" s="9">
        <f t="shared" ca="1" si="1217"/>
        <v>0</v>
      </c>
      <c r="R4577" s="34" t="str">
        <f t="shared" ca="1" si="1223"/>
        <v>SELL</v>
      </c>
    </row>
    <row r="4578" spans="1:18" x14ac:dyDescent="0.3">
      <c r="A4578" s="9">
        <v>4575</v>
      </c>
      <c r="B4578" s="11">
        <f t="shared" ca="1" si="1207"/>
        <v>41766</v>
      </c>
      <c r="C4578" s="17">
        <f t="shared" ca="1" si="1208"/>
        <v>6652.55</v>
      </c>
      <c r="D4578" s="42">
        <f t="shared" ca="1" si="1218"/>
        <v>-62.75</v>
      </c>
      <c r="E4578" s="15">
        <f t="shared" ca="1" si="1210"/>
        <v>0</v>
      </c>
      <c r="F4578" s="15">
        <f t="shared" ca="1" si="1211"/>
        <v>-62.75</v>
      </c>
      <c r="G4578" s="17">
        <f t="shared" ca="1" si="1219"/>
        <v>13.449999999999948</v>
      </c>
      <c r="H4578" s="17">
        <f t="shared" ca="1" si="1220"/>
        <v>22.289285714285661</v>
      </c>
      <c r="I4578" s="17">
        <f t="shared" ca="1" si="1221"/>
        <v>0.60342893767024419</v>
      </c>
      <c r="J4578" s="23">
        <f t="shared" ca="1" si="1212"/>
        <v>37.63365644049162</v>
      </c>
      <c r="K4578" s="19" t="str">
        <f t="shared" ca="1" si="1213"/>
        <v/>
      </c>
      <c r="L4578" s="19" t="str">
        <f t="shared" ca="1" si="1214"/>
        <v/>
      </c>
      <c r="M4578" s="9" t="str">
        <f t="shared" ca="1" si="1215"/>
        <v/>
      </c>
      <c r="N4578" s="9" t="str">
        <f t="shared" ca="1" si="1216"/>
        <v/>
      </c>
      <c r="O4578" s="11">
        <f t="shared" ca="1" si="1209"/>
        <v>41766</v>
      </c>
      <c r="P4578" s="31">
        <f t="shared" ca="1" si="1222"/>
        <v>110</v>
      </c>
      <c r="Q4578" s="9">
        <f t="shared" ca="1" si="1217"/>
        <v>0</v>
      </c>
      <c r="R4578" s="34" t="str">
        <f t="shared" ca="1" si="1223"/>
        <v>SELL</v>
      </c>
    </row>
    <row r="4579" spans="1:18" x14ac:dyDescent="0.3">
      <c r="A4579" s="9">
        <v>4576</v>
      </c>
      <c r="B4579" s="11">
        <f t="shared" ca="1" si="1207"/>
        <v>41767</v>
      </c>
      <c r="C4579" s="17">
        <f t="shared" ca="1" si="1208"/>
        <v>6659.85</v>
      </c>
      <c r="D4579" s="42">
        <f t="shared" ca="1" si="1218"/>
        <v>7.3000000000001819</v>
      </c>
      <c r="E4579" s="15">
        <f t="shared" ca="1" si="1210"/>
        <v>7.3000000000001819</v>
      </c>
      <c r="F4579" s="15">
        <f t="shared" ca="1" si="1211"/>
        <v>0</v>
      </c>
      <c r="G4579" s="17">
        <f t="shared" ca="1" si="1219"/>
        <v>13.971428571428532</v>
      </c>
      <c r="H4579" s="17">
        <f t="shared" ca="1" si="1220"/>
        <v>19.20357142857139</v>
      </c>
      <c r="I4579" s="17">
        <f t="shared" ca="1" si="1221"/>
        <v>0.72754323972475299</v>
      </c>
      <c r="J4579" s="23">
        <f t="shared" ca="1" si="1212"/>
        <v>42.114328775971558</v>
      </c>
      <c r="K4579" s="19" t="str">
        <f t="shared" ca="1" si="1213"/>
        <v/>
      </c>
      <c r="L4579" s="19" t="str">
        <f t="shared" ca="1" si="1214"/>
        <v/>
      </c>
      <c r="M4579" s="9" t="str">
        <f t="shared" ca="1" si="1215"/>
        <v/>
      </c>
      <c r="N4579" s="9" t="str">
        <f t="shared" ca="1" si="1216"/>
        <v/>
      </c>
      <c r="O4579" s="11">
        <f t="shared" ca="1" si="1209"/>
        <v>41767</v>
      </c>
      <c r="P4579" s="31">
        <f t="shared" ca="1" si="1222"/>
        <v>110</v>
      </c>
      <c r="Q4579" s="9">
        <f t="shared" ca="1" si="1217"/>
        <v>0</v>
      </c>
      <c r="R4579" s="34" t="str">
        <f t="shared" ca="1" si="1223"/>
        <v>SELL</v>
      </c>
    </row>
    <row r="4580" spans="1:18" x14ac:dyDescent="0.3">
      <c r="A4580" s="9">
        <v>4577</v>
      </c>
      <c r="B4580" s="11">
        <f t="shared" ca="1" si="1207"/>
        <v>41768</v>
      </c>
      <c r="C4580" s="17">
        <f t="shared" ca="1" si="1208"/>
        <v>6858.8</v>
      </c>
      <c r="D4580" s="42">
        <f t="shared" ca="1" si="1218"/>
        <v>198.94999999999982</v>
      </c>
      <c r="E4580" s="15">
        <f t="shared" ca="1" si="1210"/>
        <v>198.94999999999982</v>
      </c>
      <c r="F4580" s="15">
        <f t="shared" ca="1" si="1211"/>
        <v>0</v>
      </c>
      <c r="G4580" s="17">
        <f t="shared" ca="1" si="1219"/>
        <v>28.182142857142804</v>
      </c>
      <c r="H4580" s="17">
        <f t="shared" ca="1" si="1220"/>
        <v>15.074999999999948</v>
      </c>
      <c r="I4580" s="17">
        <f t="shared" ca="1" si="1221"/>
        <v>1.8694622127457978</v>
      </c>
      <c r="J4580" s="23">
        <f t="shared" ca="1" si="1212"/>
        <v>65.150264200792634</v>
      </c>
      <c r="K4580" s="19" t="str">
        <f t="shared" ca="1" si="1213"/>
        <v/>
      </c>
      <c r="L4580" s="19" t="str">
        <f t="shared" ca="1" si="1214"/>
        <v/>
      </c>
      <c r="M4580" s="9" t="str">
        <f t="shared" ca="1" si="1215"/>
        <v/>
      </c>
      <c r="N4580" s="9" t="str">
        <f t="shared" ca="1" si="1216"/>
        <v/>
      </c>
      <c r="O4580" s="11">
        <f t="shared" ca="1" si="1209"/>
        <v>41768</v>
      </c>
      <c r="P4580" s="31">
        <f t="shared" ca="1" si="1222"/>
        <v>110</v>
      </c>
      <c r="Q4580" s="9">
        <f t="shared" ca="1" si="1217"/>
        <v>0</v>
      </c>
      <c r="R4580" s="34" t="str">
        <f t="shared" ca="1" si="1223"/>
        <v>SELL</v>
      </c>
    </row>
    <row r="4581" spans="1:18" x14ac:dyDescent="0.3">
      <c r="A4581" s="9">
        <v>4578</v>
      </c>
      <c r="B4581" s="11">
        <f t="shared" ca="1" si="1207"/>
        <v>41771</v>
      </c>
      <c r="C4581" s="17">
        <f t="shared" ca="1" si="1208"/>
        <v>7014.25</v>
      </c>
      <c r="D4581" s="42">
        <f t="shared" ca="1" si="1218"/>
        <v>155.44999999999982</v>
      </c>
      <c r="E4581" s="15">
        <f t="shared" ca="1" si="1210"/>
        <v>155.44999999999982</v>
      </c>
      <c r="F4581" s="15">
        <f t="shared" ca="1" si="1211"/>
        <v>0</v>
      </c>
      <c r="G4581" s="17">
        <f t="shared" ca="1" si="1219"/>
        <v>31.849999999999973</v>
      </c>
      <c r="H4581" s="17">
        <f t="shared" ca="1" si="1220"/>
        <v>15.074999999999948</v>
      </c>
      <c r="I4581" s="17">
        <f t="shared" ca="1" si="1221"/>
        <v>2.11276948590382</v>
      </c>
      <c r="J4581" s="23">
        <f t="shared" ca="1" si="1212"/>
        <v>67.874267448055463</v>
      </c>
      <c r="K4581" s="19" t="str">
        <f t="shared" ca="1" si="1213"/>
        <v/>
      </c>
      <c r="L4581" s="19" t="str">
        <f t="shared" ca="1" si="1214"/>
        <v/>
      </c>
      <c r="M4581" s="9" t="str">
        <f t="shared" ca="1" si="1215"/>
        <v/>
      </c>
      <c r="N4581" s="9" t="str">
        <f t="shared" ca="1" si="1216"/>
        <v/>
      </c>
      <c r="O4581" s="11">
        <f t="shared" ca="1" si="1209"/>
        <v>41771</v>
      </c>
      <c r="P4581" s="31">
        <f t="shared" ca="1" si="1222"/>
        <v>110</v>
      </c>
      <c r="Q4581" s="9">
        <f t="shared" ca="1" si="1217"/>
        <v>0</v>
      </c>
      <c r="R4581" s="34" t="str">
        <f t="shared" ca="1" si="1223"/>
        <v>SELL</v>
      </c>
    </row>
    <row r="4582" spans="1:18" x14ac:dyDescent="0.3">
      <c r="A4582" s="9">
        <v>4579</v>
      </c>
      <c r="B4582" s="11">
        <f t="shared" ca="1" si="1207"/>
        <v>41772</v>
      </c>
      <c r="C4582" s="17">
        <f t="shared" ca="1" si="1208"/>
        <v>7108.75</v>
      </c>
      <c r="D4582" s="42">
        <f t="shared" ca="1" si="1218"/>
        <v>94.5</v>
      </c>
      <c r="E4582" s="15">
        <f t="shared" ca="1" si="1210"/>
        <v>94.5</v>
      </c>
      <c r="F4582" s="15">
        <f t="shared" ca="1" si="1211"/>
        <v>0</v>
      </c>
      <c r="G4582" s="17">
        <f t="shared" ca="1" si="1219"/>
        <v>35.867857142857119</v>
      </c>
      <c r="H4582" s="17">
        <f t="shared" ca="1" si="1220"/>
        <v>15.074999999999948</v>
      </c>
      <c r="I4582" s="17">
        <f t="shared" ca="1" si="1221"/>
        <v>2.3792940061596846</v>
      </c>
      <c r="J4582" s="23">
        <f t="shared" ca="1" si="1212"/>
        <v>70.408020190689911</v>
      </c>
      <c r="K4582" s="19" t="str">
        <f t="shared" ca="1" si="1213"/>
        <v>SELL</v>
      </c>
      <c r="L4582" s="19" t="str">
        <f t="shared" ca="1" si="1214"/>
        <v/>
      </c>
      <c r="M4582" s="9" t="str">
        <f t="shared" ca="1" si="1215"/>
        <v/>
      </c>
      <c r="N4582" s="9" t="str">
        <f t="shared" ca="1" si="1216"/>
        <v/>
      </c>
      <c r="O4582" s="11">
        <f t="shared" ca="1" si="1209"/>
        <v>41772</v>
      </c>
      <c r="P4582" s="31">
        <f t="shared" ca="1" si="1222"/>
        <v>110</v>
      </c>
      <c r="Q4582" s="9">
        <f t="shared" ca="1" si="1217"/>
        <v>0</v>
      </c>
      <c r="R4582" s="34" t="str">
        <f t="shared" ca="1" si="1223"/>
        <v>SELL</v>
      </c>
    </row>
    <row r="4583" spans="1:18" x14ac:dyDescent="0.3">
      <c r="A4583" s="9">
        <v>4580</v>
      </c>
      <c r="B4583" s="11">
        <f t="shared" ca="1" si="1207"/>
        <v>41773</v>
      </c>
      <c r="C4583" s="17">
        <f t="shared" ca="1" si="1208"/>
        <v>7108.75</v>
      </c>
      <c r="D4583" s="42">
        <f t="shared" ca="1" si="1218"/>
        <v>0</v>
      </c>
      <c r="E4583" s="15">
        <f t="shared" ca="1" si="1210"/>
        <v>0</v>
      </c>
      <c r="F4583" s="15">
        <f t="shared" ca="1" si="1211"/>
        <v>0</v>
      </c>
      <c r="G4583" s="17">
        <f t="shared" ca="1" si="1219"/>
        <v>35.867857142857119</v>
      </c>
      <c r="H4583" s="17">
        <f t="shared" ca="1" si="1220"/>
        <v>14.910714285714286</v>
      </c>
      <c r="I4583" s="17">
        <f t="shared" ca="1" si="1221"/>
        <v>2.4055089820359266</v>
      </c>
      <c r="J4583" s="23">
        <f t="shared" ca="1" si="1212"/>
        <v>70.635813757209149</v>
      </c>
      <c r="K4583" s="19" t="str">
        <f t="shared" ca="1" si="1213"/>
        <v>SELL</v>
      </c>
      <c r="L4583" s="19" t="str">
        <f t="shared" ca="1" si="1214"/>
        <v/>
      </c>
      <c r="M4583" s="9" t="str">
        <f t="shared" ca="1" si="1215"/>
        <v/>
      </c>
      <c r="N4583" s="9" t="str">
        <f t="shared" ca="1" si="1216"/>
        <v/>
      </c>
      <c r="O4583" s="11">
        <f t="shared" ca="1" si="1209"/>
        <v>41773</v>
      </c>
      <c r="P4583" s="31">
        <f t="shared" ca="1" si="1222"/>
        <v>110</v>
      </c>
      <c r="Q4583" s="9">
        <f t="shared" ca="1" si="1217"/>
        <v>0</v>
      </c>
      <c r="R4583" s="34" t="str">
        <f t="shared" ca="1" si="1223"/>
        <v>SELL</v>
      </c>
    </row>
    <row r="4584" spans="1:18" x14ac:dyDescent="0.3">
      <c r="A4584" s="9">
        <v>4581</v>
      </c>
      <c r="B4584" s="11">
        <f t="shared" ca="1" si="1207"/>
        <v>41774</v>
      </c>
      <c r="C4584" s="17">
        <f t="shared" ca="1" si="1208"/>
        <v>7123.15</v>
      </c>
      <c r="D4584" s="42">
        <f t="shared" ca="1" si="1218"/>
        <v>14.399999999999636</v>
      </c>
      <c r="E4584" s="15">
        <f t="shared" ca="1" si="1210"/>
        <v>14.399999999999636</v>
      </c>
      <c r="F4584" s="15">
        <f t="shared" ca="1" si="1211"/>
        <v>0</v>
      </c>
      <c r="G4584" s="17">
        <f t="shared" ca="1" si="1219"/>
        <v>35.078571428571387</v>
      </c>
      <c r="H4584" s="17">
        <f t="shared" ca="1" si="1220"/>
        <v>14.910714285714286</v>
      </c>
      <c r="I4584" s="17">
        <f t="shared" ca="1" si="1221"/>
        <v>2.3525748502993982</v>
      </c>
      <c r="J4584" s="23">
        <f t="shared" ca="1" si="1212"/>
        <v>70.172179752804141</v>
      </c>
      <c r="K4584" s="19" t="str">
        <f t="shared" ca="1" si="1213"/>
        <v>SELL</v>
      </c>
      <c r="L4584" s="19" t="str">
        <f t="shared" ca="1" si="1214"/>
        <v/>
      </c>
      <c r="M4584" s="9" t="str">
        <f t="shared" ca="1" si="1215"/>
        <v/>
      </c>
      <c r="N4584" s="9" t="str">
        <f t="shared" ca="1" si="1216"/>
        <v/>
      </c>
      <c r="O4584" s="11">
        <f t="shared" ca="1" si="1209"/>
        <v>41774</v>
      </c>
      <c r="P4584" s="31">
        <f t="shared" ca="1" si="1222"/>
        <v>110</v>
      </c>
      <c r="Q4584" s="9">
        <f t="shared" ca="1" si="1217"/>
        <v>0</v>
      </c>
      <c r="R4584" s="34" t="str">
        <f t="shared" ca="1" si="1223"/>
        <v>SELL</v>
      </c>
    </row>
    <row r="4585" spans="1:18" x14ac:dyDescent="0.3">
      <c r="A4585" s="9">
        <v>4582</v>
      </c>
      <c r="B4585" s="11">
        <f t="shared" ca="1" si="1207"/>
        <v>41775</v>
      </c>
      <c r="C4585" s="17">
        <f t="shared" ca="1" si="1208"/>
        <v>7203</v>
      </c>
      <c r="D4585" s="42">
        <f t="shared" ca="1" si="1218"/>
        <v>79.850000000000364</v>
      </c>
      <c r="E4585" s="15">
        <f t="shared" ca="1" si="1210"/>
        <v>79.850000000000364</v>
      </c>
      <c r="F4585" s="15">
        <f t="shared" ca="1" si="1211"/>
        <v>0</v>
      </c>
      <c r="G4585" s="17">
        <f t="shared" ca="1" si="1219"/>
        <v>40.782142857142844</v>
      </c>
      <c r="H4585" s="17">
        <f t="shared" ca="1" si="1220"/>
        <v>10.764285714285702</v>
      </c>
      <c r="I4585" s="17">
        <f t="shared" ca="1" si="1221"/>
        <v>3.7886529528865327</v>
      </c>
      <c r="J4585" s="23">
        <f t="shared" ca="1" si="1212"/>
        <v>79.117300630499557</v>
      </c>
      <c r="K4585" s="19" t="str">
        <f t="shared" ca="1" si="1213"/>
        <v>SELL</v>
      </c>
      <c r="L4585" s="19" t="str">
        <f t="shared" ca="1" si="1214"/>
        <v/>
      </c>
      <c r="M4585" s="9" t="str">
        <f t="shared" ca="1" si="1215"/>
        <v/>
      </c>
      <c r="N4585" s="9" t="str">
        <f t="shared" ca="1" si="1216"/>
        <v/>
      </c>
      <c r="O4585" s="11">
        <f t="shared" ca="1" si="1209"/>
        <v>41775</v>
      </c>
      <c r="P4585" s="31">
        <f t="shared" ca="1" si="1222"/>
        <v>110</v>
      </c>
      <c r="Q4585" s="9">
        <f t="shared" ca="1" si="1217"/>
        <v>0</v>
      </c>
      <c r="R4585" s="34" t="str">
        <f t="shared" ca="1" si="1223"/>
        <v>SELL</v>
      </c>
    </row>
    <row r="4586" spans="1:18" x14ac:dyDescent="0.3">
      <c r="A4586" s="9">
        <v>4583</v>
      </c>
      <c r="B4586" s="11">
        <f t="shared" ca="1" si="1207"/>
        <v>41778</v>
      </c>
      <c r="C4586" s="17">
        <f t="shared" ca="1" si="1208"/>
        <v>7263.55</v>
      </c>
      <c r="D4586" s="42">
        <f t="shared" ca="1" si="1218"/>
        <v>60.550000000000182</v>
      </c>
      <c r="E4586" s="15">
        <f t="shared" ca="1" si="1210"/>
        <v>60.550000000000182</v>
      </c>
      <c r="F4586" s="15">
        <f t="shared" ca="1" si="1211"/>
        <v>0</v>
      </c>
      <c r="G4586" s="17">
        <f t="shared" ca="1" si="1219"/>
        <v>45.107142857142854</v>
      </c>
      <c r="H4586" s="17">
        <f t="shared" ca="1" si="1220"/>
        <v>9.2285714285714153</v>
      </c>
      <c r="I4586" s="17">
        <f t="shared" ca="1" si="1221"/>
        <v>4.8877708978328238</v>
      </c>
      <c r="J4586" s="23">
        <f t="shared" ca="1" si="1212"/>
        <v>83.015643486262675</v>
      </c>
      <c r="K4586" s="19" t="str">
        <f t="shared" ca="1" si="1213"/>
        <v>SELL</v>
      </c>
      <c r="L4586" s="19" t="str">
        <f t="shared" ca="1" si="1214"/>
        <v/>
      </c>
      <c r="M4586" s="9" t="str">
        <f t="shared" ca="1" si="1215"/>
        <v/>
      </c>
      <c r="N4586" s="9" t="str">
        <f t="shared" ca="1" si="1216"/>
        <v/>
      </c>
      <c r="O4586" s="11">
        <f t="shared" ca="1" si="1209"/>
        <v>41778</v>
      </c>
      <c r="P4586" s="31">
        <f t="shared" ca="1" si="1222"/>
        <v>110</v>
      </c>
      <c r="Q4586" s="9">
        <f t="shared" ca="1" si="1217"/>
        <v>0</v>
      </c>
      <c r="R4586" s="34" t="str">
        <f t="shared" ca="1" si="1223"/>
        <v>SELL</v>
      </c>
    </row>
    <row r="4587" spans="1:18" x14ac:dyDescent="0.3">
      <c r="A4587" s="9">
        <v>4584</v>
      </c>
      <c r="B4587" s="11">
        <f t="shared" ca="1" si="1207"/>
        <v>41779</v>
      </c>
      <c r="C4587" s="17">
        <f t="shared" ca="1" si="1208"/>
        <v>7275.5</v>
      </c>
      <c r="D4587" s="42">
        <f t="shared" ca="1" si="1218"/>
        <v>11.949999999999818</v>
      </c>
      <c r="E4587" s="15">
        <f t="shared" ca="1" si="1210"/>
        <v>11.949999999999818</v>
      </c>
      <c r="F4587" s="15">
        <f t="shared" ca="1" si="1211"/>
        <v>0</v>
      </c>
      <c r="G4587" s="17">
        <f t="shared" ca="1" si="1219"/>
        <v>45.960714285714275</v>
      </c>
      <c r="H4587" s="17">
        <f t="shared" ca="1" si="1220"/>
        <v>5.9428571428571297</v>
      </c>
      <c r="I4587" s="17">
        <f t="shared" ca="1" si="1221"/>
        <v>7.7337740384615534</v>
      </c>
      <c r="J4587" s="23">
        <f t="shared" ca="1" si="1212"/>
        <v>88.550196105415282</v>
      </c>
      <c r="K4587" s="19" t="str">
        <f t="shared" ca="1" si="1213"/>
        <v>SELL</v>
      </c>
      <c r="L4587" s="19" t="str">
        <f t="shared" ca="1" si="1214"/>
        <v/>
      </c>
      <c r="M4587" s="9" t="str">
        <f t="shared" ca="1" si="1215"/>
        <v/>
      </c>
      <c r="N4587" s="9" t="str">
        <f t="shared" ca="1" si="1216"/>
        <v/>
      </c>
      <c r="O4587" s="11">
        <f t="shared" ca="1" si="1209"/>
        <v>41779</v>
      </c>
      <c r="P4587" s="31">
        <f t="shared" ca="1" si="1222"/>
        <v>110</v>
      </c>
      <c r="Q4587" s="9">
        <f t="shared" ca="1" si="1217"/>
        <v>0</v>
      </c>
      <c r="R4587" s="34" t="str">
        <f t="shared" ca="1" si="1223"/>
        <v>SELL</v>
      </c>
    </row>
    <row r="4588" spans="1:18" x14ac:dyDescent="0.3">
      <c r="A4588" s="9">
        <v>4585</v>
      </c>
      <c r="B4588" s="11">
        <f t="shared" ca="1" si="1207"/>
        <v>41780</v>
      </c>
      <c r="C4588" s="17">
        <f t="shared" ca="1" si="1208"/>
        <v>7252.9</v>
      </c>
      <c r="D4588" s="42">
        <f t="shared" ca="1" si="1218"/>
        <v>-22.600000000000364</v>
      </c>
      <c r="E4588" s="15">
        <f t="shared" ca="1" si="1210"/>
        <v>0</v>
      </c>
      <c r="F4588" s="15">
        <f t="shared" ca="1" si="1211"/>
        <v>-22.600000000000364</v>
      </c>
      <c r="G4588" s="17">
        <f t="shared" ca="1" si="1219"/>
        <v>45.960714285714275</v>
      </c>
      <c r="H4588" s="17">
        <f t="shared" ca="1" si="1220"/>
        <v>6.210714285714273</v>
      </c>
      <c r="I4588" s="17">
        <f t="shared" ca="1" si="1221"/>
        <v>7.4002300172513076</v>
      </c>
      <c r="J4588" s="23">
        <f t="shared" ca="1" si="1212"/>
        <v>88.095564074479753</v>
      </c>
      <c r="K4588" s="19" t="str">
        <f t="shared" ca="1" si="1213"/>
        <v>SELL</v>
      </c>
      <c r="L4588" s="19" t="str">
        <f t="shared" ca="1" si="1214"/>
        <v/>
      </c>
      <c r="M4588" s="9" t="str">
        <f t="shared" ca="1" si="1215"/>
        <v/>
      </c>
      <c r="N4588" s="9" t="str">
        <f t="shared" ca="1" si="1216"/>
        <v/>
      </c>
      <c r="O4588" s="11">
        <f t="shared" ca="1" si="1209"/>
        <v>41780</v>
      </c>
      <c r="P4588" s="31">
        <f t="shared" ca="1" si="1222"/>
        <v>110</v>
      </c>
      <c r="Q4588" s="9">
        <f t="shared" ca="1" si="1217"/>
        <v>0</v>
      </c>
      <c r="R4588" s="34" t="str">
        <f t="shared" ca="1" si="1223"/>
        <v>SELL</v>
      </c>
    </row>
    <row r="4589" spans="1:18" x14ac:dyDescent="0.3">
      <c r="A4589" s="9">
        <v>4586</v>
      </c>
      <c r="B4589" s="11">
        <f t="shared" ca="1" si="1207"/>
        <v>41781</v>
      </c>
      <c r="C4589" s="17">
        <f t="shared" ca="1" si="1208"/>
        <v>7276.4</v>
      </c>
      <c r="D4589" s="42">
        <f t="shared" ca="1" si="1218"/>
        <v>23.5</v>
      </c>
      <c r="E4589" s="15">
        <f t="shared" ca="1" si="1210"/>
        <v>23.5</v>
      </c>
      <c r="F4589" s="15">
        <f t="shared" ca="1" si="1211"/>
        <v>0</v>
      </c>
      <c r="G4589" s="17">
        <f t="shared" ca="1" si="1219"/>
        <v>47.639285714285698</v>
      </c>
      <c r="H4589" s="17">
        <f t="shared" ca="1" si="1220"/>
        <v>6.0964285714285973</v>
      </c>
      <c r="I4589" s="17">
        <f t="shared" ca="1" si="1221"/>
        <v>7.8142940831868417</v>
      </c>
      <c r="J4589" s="23">
        <f t="shared" ca="1" si="1212"/>
        <v>88.654791971288006</v>
      </c>
      <c r="K4589" s="19" t="str">
        <f t="shared" ca="1" si="1213"/>
        <v>SELL</v>
      </c>
      <c r="L4589" s="19" t="str">
        <f t="shared" ca="1" si="1214"/>
        <v/>
      </c>
      <c r="M4589" s="9" t="str">
        <f t="shared" ca="1" si="1215"/>
        <v/>
      </c>
      <c r="N4589" s="9" t="str">
        <f t="shared" ca="1" si="1216"/>
        <v/>
      </c>
      <c r="O4589" s="11">
        <f t="shared" ca="1" si="1209"/>
        <v>41781</v>
      </c>
      <c r="P4589" s="31">
        <f t="shared" ca="1" si="1222"/>
        <v>110</v>
      </c>
      <c r="Q4589" s="9">
        <f t="shared" ca="1" si="1217"/>
        <v>0</v>
      </c>
      <c r="R4589" s="34" t="str">
        <f t="shared" ca="1" si="1223"/>
        <v>SELL</v>
      </c>
    </row>
    <row r="4590" spans="1:18" x14ac:dyDescent="0.3">
      <c r="A4590" s="9">
        <v>4587</v>
      </c>
      <c r="B4590" s="11">
        <f t="shared" ca="1" si="1207"/>
        <v>41782</v>
      </c>
      <c r="C4590" s="17">
        <f t="shared" ca="1" si="1208"/>
        <v>7367.1</v>
      </c>
      <c r="D4590" s="42">
        <f t="shared" ca="1" si="1218"/>
        <v>90.700000000000728</v>
      </c>
      <c r="E4590" s="15">
        <f t="shared" ca="1" si="1210"/>
        <v>90.700000000000728</v>
      </c>
      <c r="F4590" s="15">
        <f t="shared" ca="1" si="1211"/>
        <v>0</v>
      </c>
      <c r="G4590" s="17">
        <f t="shared" ca="1" si="1219"/>
        <v>53.792857142857166</v>
      </c>
      <c r="H4590" s="17">
        <f t="shared" ca="1" si="1220"/>
        <v>6.0964285714285973</v>
      </c>
      <c r="I4590" s="17">
        <f t="shared" ca="1" si="1221"/>
        <v>8.8236672524897148</v>
      </c>
      <c r="J4590" s="23">
        <f t="shared" ca="1" si="1212"/>
        <v>89.820502117001581</v>
      </c>
      <c r="K4590" s="19" t="str">
        <f t="shared" ca="1" si="1213"/>
        <v>SELL</v>
      </c>
      <c r="L4590" s="19" t="str">
        <f t="shared" ca="1" si="1214"/>
        <v/>
      </c>
      <c r="M4590" s="9" t="str">
        <f t="shared" ca="1" si="1215"/>
        <v/>
      </c>
      <c r="N4590" s="9" t="str">
        <f t="shared" ca="1" si="1216"/>
        <v/>
      </c>
      <c r="O4590" s="11">
        <f t="shared" ca="1" si="1209"/>
        <v>41782</v>
      </c>
      <c r="P4590" s="31">
        <f t="shared" ca="1" si="1222"/>
        <v>110</v>
      </c>
      <c r="Q4590" s="9">
        <f t="shared" ca="1" si="1217"/>
        <v>0</v>
      </c>
      <c r="R4590" s="34" t="str">
        <f t="shared" ca="1" si="1223"/>
        <v>SELL</v>
      </c>
    </row>
    <row r="4591" spans="1:18" x14ac:dyDescent="0.3">
      <c r="A4591" s="9">
        <v>4588</v>
      </c>
      <c r="B4591" s="11">
        <f t="shared" ca="1" si="1207"/>
        <v>41785</v>
      </c>
      <c r="C4591" s="17">
        <f t="shared" ca="1" si="1208"/>
        <v>7359.05</v>
      </c>
      <c r="D4591" s="42">
        <f t="shared" ca="1" si="1218"/>
        <v>-8.0500000000001819</v>
      </c>
      <c r="E4591" s="15">
        <f t="shared" ca="1" si="1210"/>
        <v>0</v>
      </c>
      <c r="F4591" s="15">
        <f t="shared" ca="1" si="1211"/>
        <v>-8.0500000000001819</v>
      </c>
      <c r="G4591" s="17">
        <f t="shared" ca="1" si="1219"/>
        <v>52.653571428571468</v>
      </c>
      <c r="H4591" s="17">
        <f t="shared" ca="1" si="1220"/>
        <v>6.6714285714286108</v>
      </c>
      <c r="I4591" s="17">
        <f t="shared" ca="1" si="1221"/>
        <v>7.8923982869378611</v>
      </c>
      <c r="J4591" s="23">
        <f t="shared" ca="1" si="1212"/>
        <v>88.754439829028911</v>
      </c>
      <c r="K4591" s="19" t="str">
        <f t="shared" ca="1" si="1213"/>
        <v>SELL</v>
      </c>
      <c r="L4591" s="19" t="str">
        <f t="shared" ca="1" si="1214"/>
        <v/>
      </c>
      <c r="M4591" s="9" t="str">
        <f t="shared" ca="1" si="1215"/>
        <v/>
      </c>
      <c r="N4591" s="9" t="str">
        <f t="shared" ca="1" si="1216"/>
        <v/>
      </c>
      <c r="O4591" s="11">
        <f t="shared" ca="1" si="1209"/>
        <v>41785</v>
      </c>
      <c r="P4591" s="31">
        <f t="shared" ca="1" si="1222"/>
        <v>110</v>
      </c>
      <c r="Q4591" s="9">
        <f t="shared" ca="1" si="1217"/>
        <v>0</v>
      </c>
      <c r="R4591" s="34" t="str">
        <f t="shared" ca="1" si="1223"/>
        <v>SELL</v>
      </c>
    </row>
    <row r="4592" spans="1:18" x14ac:dyDescent="0.3">
      <c r="A4592" s="9">
        <v>4589</v>
      </c>
      <c r="B4592" s="11">
        <f t="shared" ca="1" si="1207"/>
        <v>41786</v>
      </c>
      <c r="C4592" s="17">
        <f t="shared" ca="1" si="1208"/>
        <v>7318</v>
      </c>
      <c r="D4592" s="42">
        <f t="shared" ca="1" si="1218"/>
        <v>-41.050000000000182</v>
      </c>
      <c r="E4592" s="15">
        <f t="shared" ca="1" si="1210"/>
        <v>0</v>
      </c>
      <c r="F4592" s="15">
        <f t="shared" ca="1" si="1211"/>
        <v>-41.050000000000182</v>
      </c>
      <c r="G4592" s="17">
        <f t="shared" ca="1" si="1219"/>
        <v>52.653571428571468</v>
      </c>
      <c r="H4592" s="17">
        <f t="shared" ca="1" si="1220"/>
        <v>5.1214285714286234</v>
      </c>
      <c r="I4592" s="17">
        <f t="shared" ca="1" si="1221"/>
        <v>10.281032078103111</v>
      </c>
      <c r="J4592" s="23">
        <f t="shared" ca="1" si="1212"/>
        <v>91.135562836125288</v>
      </c>
      <c r="K4592" s="19" t="str">
        <f t="shared" ca="1" si="1213"/>
        <v>SELL</v>
      </c>
      <c r="L4592" s="19" t="str">
        <f t="shared" ca="1" si="1214"/>
        <v/>
      </c>
      <c r="M4592" s="9" t="str">
        <f t="shared" ca="1" si="1215"/>
        <v/>
      </c>
      <c r="N4592" s="9" t="str">
        <f t="shared" ca="1" si="1216"/>
        <v/>
      </c>
      <c r="O4592" s="11">
        <f t="shared" ca="1" si="1209"/>
        <v>41786</v>
      </c>
      <c r="P4592" s="31">
        <f t="shared" ca="1" si="1222"/>
        <v>110</v>
      </c>
      <c r="Q4592" s="9">
        <f t="shared" ca="1" si="1217"/>
        <v>0</v>
      </c>
      <c r="R4592" s="34" t="str">
        <f t="shared" ca="1" si="1223"/>
        <v>SELL</v>
      </c>
    </row>
    <row r="4593" spans="1:18" x14ac:dyDescent="0.3">
      <c r="A4593" s="9">
        <v>4590</v>
      </c>
      <c r="B4593" s="11">
        <f t="shared" ca="1" si="1207"/>
        <v>41787</v>
      </c>
      <c r="C4593" s="17">
        <f t="shared" ca="1" si="1208"/>
        <v>7329.65</v>
      </c>
      <c r="D4593" s="42">
        <f t="shared" ca="1" si="1218"/>
        <v>11.649999999999636</v>
      </c>
      <c r="E4593" s="15">
        <f t="shared" ca="1" si="1210"/>
        <v>11.649999999999636</v>
      </c>
      <c r="F4593" s="15">
        <f t="shared" ca="1" si="1211"/>
        <v>0</v>
      </c>
      <c r="G4593" s="17">
        <f t="shared" ca="1" si="1219"/>
        <v>52.964285714285715</v>
      </c>
      <c r="H4593" s="17">
        <f t="shared" ca="1" si="1220"/>
        <v>5.1214285714286234</v>
      </c>
      <c r="I4593" s="17">
        <f t="shared" ca="1" si="1221"/>
        <v>10.341701534170049</v>
      </c>
      <c r="J4593" s="23">
        <f t="shared" ca="1" si="1212"/>
        <v>91.18298081652722</v>
      </c>
      <c r="K4593" s="19" t="str">
        <f t="shared" ca="1" si="1213"/>
        <v>SELL</v>
      </c>
      <c r="L4593" s="19" t="str">
        <f t="shared" ca="1" si="1214"/>
        <v/>
      </c>
      <c r="M4593" s="9" t="str">
        <f t="shared" ca="1" si="1215"/>
        <v/>
      </c>
      <c r="N4593" s="9" t="str">
        <f t="shared" ca="1" si="1216"/>
        <v/>
      </c>
      <c r="O4593" s="11">
        <f t="shared" ca="1" si="1209"/>
        <v>41787</v>
      </c>
      <c r="P4593" s="31">
        <f t="shared" ca="1" si="1222"/>
        <v>110</v>
      </c>
      <c r="Q4593" s="9">
        <f t="shared" ca="1" si="1217"/>
        <v>0</v>
      </c>
      <c r="R4593" s="34" t="str">
        <f t="shared" ca="1" si="1223"/>
        <v>SELL</v>
      </c>
    </row>
    <row r="4594" spans="1:18" x14ac:dyDescent="0.3">
      <c r="A4594" s="9">
        <v>4591</v>
      </c>
      <c r="B4594" s="11">
        <f t="shared" ca="1" si="1207"/>
        <v>41788</v>
      </c>
      <c r="C4594" s="17">
        <f t="shared" ca="1" si="1208"/>
        <v>7235.65</v>
      </c>
      <c r="D4594" s="42">
        <f t="shared" ca="1" si="1218"/>
        <v>-94</v>
      </c>
      <c r="E4594" s="15">
        <f t="shared" ca="1" si="1210"/>
        <v>0</v>
      </c>
      <c r="F4594" s="15">
        <f t="shared" ca="1" si="1211"/>
        <v>-94</v>
      </c>
      <c r="G4594" s="17">
        <f t="shared" ca="1" si="1219"/>
        <v>38.753571428571441</v>
      </c>
      <c r="H4594" s="17">
        <f t="shared" ca="1" si="1220"/>
        <v>11.835714285714337</v>
      </c>
      <c r="I4594" s="17">
        <f t="shared" ca="1" si="1221"/>
        <v>3.2742908871454306</v>
      </c>
      <c r="J4594" s="23">
        <f t="shared" ca="1" si="1212"/>
        <v>76.604306388986871</v>
      </c>
      <c r="K4594" s="19" t="str">
        <f t="shared" ca="1" si="1213"/>
        <v>SELL</v>
      </c>
      <c r="L4594" s="19" t="str">
        <f t="shared" ca="1" si="1214"/>
        <v/>
      </c>
      <c r="M4594" s="9" t="str">
        <f t="shared" ca="1" si="1215"/>
        <v/>
      </c>
      <c r="N4594" s="9" t="str">
        <f t="shared" ca="1" si="1216"/>
        <v/>
      </c>
      <c r="O4594" s="11">
        <f t="shared" ca="1" si="1209"/>
        <v>41788</v>
      </c>
      <c r="P4594" s="31">
        <f t="shared" ca="1" si="1222"/>
        <v>110</v>
      </c>
      <c r="Q4594" s="9">
        <f t="shared" ca="1" si="1217"/>
        <v>0</v>
      </c>
      <c r="R4594" s="34" t="str">
        <f t="shared" ca="1" si="1223"/>
        <v>SELL</v>
      </c>
    </row>
    <row r="4595" spans="1:18" x14ac:dyDescent="0.3">
      <c r="A4595" s="9">
        <v>4592</v>
      </c>
      <c r="B4595" s="11">
        <f t="shared" ca="1" si="1207"/>
        <v>41789</v>
      </c>
      <c r="C4595" s="17">
        <f t="shared" ca="1" si="1208"/>
        <v>7229.95</v>
      </c>
      <c r="D4595" s="42">
        <f t="shared" ca="1" si="1218"/>
        <v>-5.6999999999998181</v>
      </c>
      <c r="E4595" s="15">
        <f t="shared" ca="1" si="1210"/>
        <v>0</v>
      </c>
      <c r="F4595" s="15">
        <f t="shared" ca="1" si="1211"/>
        <v>-5.6999999999998181</v>
      </c>
      <c r="G4595" s="17">
        <f t="shared" ca="1" si="1219"/>
        <v>27.650000000000027</v>
      </c>
      <c r="H4595" s="17">
        <f t="shared" ca="1" si="1220"/>
        <v>12.242857142857181</v>
      </c>
      <c r="I4595" s="17">
        <f t="shared" ca="1" si="1221"/>
        <v>2.2584597432905436</v>
      </c>
      <c r="J4595" s="23">
        <f t="shared" ca="1" si="1212"/>
        <v>69.310653536257789</v>
      </c>
      <c r="K4595" s="19" t="str">
        <f t="shared" ca="1" si="1213"/>
        <v/>
      </c>
      <c r="L4595" s="19" t="str">
        <f t="shared" ca="1" si="1214"/>
        <v/>
      </c>
      <c r="M4595" s="9" t="str">
        <f t="shared" ca="1" si="1215"/>
        <v/>
      </c>
      <c r="N4595" s="9" t="str">
        <f t="shared" ca="1" si="1216"/>
        <v/>
      </c>
      <c r="O4595" s="11">
        <f t="shared" ca="1" si="1209"/>
        <v>41789</v>
      </c>
      <c r="P4595" s="31">
        <f t="shared" ca="1" si="1222"/>
        <v>110</v>
      </c>
      <c r="Q4595" s="9">
        <f t="shared" ca="1" si="1217"/>
        <v>0</v>
      </c>
      <c r="R4595" s="34" t="str">
        <f t="shared" ca="1" si="1223"/>
        <v>SELL</v>
      </c>
    </row>
    <row r="4596" spans="1:18" x14ac:dyDescent="0.3">
      <c r="A4596" s="9">
        <v>4593</v>
      </c>
      <c r="B4596" s="11">
        <f t="shared" ca="1" si="1207"/>
        <v>41792</v>
      </c>
      <c r="C4596" s="17">
        <f t="shared" ca="1" si="1208"/>
        <v>7362.5</v>
      </c>
      <c r="D4596" s="42">
        <f t="shared" ca="1" si="1218"/>
        <v>132.55000000000018</v>
      </c>
      <c r="E4596" s="15">
        <f t="shared" ca="1" si="1210"/>
        <v>132.55000000000018</v>
      </c>
      <c r="F4596" s="15">
        <f t="shared" ca="1" si="1211"/>
        <v>0</v>
      </c>
      <c r="G4596" s="17">
        <f t="shared" ca="1" si="1219"/>
        <v>30.367857142857183</v>
      </c>
      <c r="H4596" s="17">
        <f t="shared" ca="1" si="1220"/>
        <v>12.242857142857181</v>
      </c>
      <c r="I4596" s="17">
        <f t="shared" ca="1" si="1221"/>
        <v>2.48045507584597</v>
      </c>
      <c r="J4596" s="23">
        <f t="shared" ca="1" si="1212"/>
        <v>71.268125052384505</v>
      </c>
      <c r="K4596" s="19" t="str">
        <f t="shared" ca="1" si="1213"/>
        <v>SELL</v>
      </c>
      <c r="L4596" s="19" t="str">
        <f t="shared" ca="1" si="1214"/>
        <v/>
      </c>
      <c r="M4596" s="9" t="str">
        <f t="shared" ca="1" si="1215"/>
        <v/>
      </c>
      <c r="N4596" s="9" t="str">
        <f t="shared" ca="1" si="1216"/>
        <v/>
      </c>
      <c r="O4596" s="11">
        <f t="shared" ca="1" si="1209"/>
        <v>41792</v>
      </c>
      <c r="P4596" s="31">
        <f t="shared" ca="1" si="1222"/>
        <v>110</v>
      </c>
      <c r="Q4596" s="9">
        <f t="shared" ca="1" si="1217"/>
        <v>0</v>
      </c>
      <c r="R4596" s="34" t="str">
        <f t="shared" ca="1" si="1223"/>
        <v>SELL</v>
      </c>
    </row>
    <row r="4597" spans="1:18" x14ac:dyDescent="0.3">
      <c r="A4597" s="9">
        <v>4594</v>
      </c>
      <c r="B4597" s="11">
        <f t="shared" ca="1" si="1207"/>
        <v>41793</v>
      </c>
      <c r="C4597" s="17">
        <f t="shared" ca="1" si="1208"/>
        <v>7415.85</v>
      </c>
      <c r="D4597" s="42">
        <f t="shared" ca="1" si="1218"/>
        <v>53.350000000000364</v>
      </c>
      <c r="E4597" s="15">
        <f t="shared" ca="1" si="1210"/>
        <v>53.350000000000364</v>
      </c>
      <c r="F4597" s="15">
        <f t="shared" ca="1" si="1211"/>
        <v>0</v>
      </c>
      <c r="G4597" s="17">
        <f t="shared" ca="1" si="1219"/>
        <v>34.178571428571495</v>
      </c>
      <c r="H4597" s="17">
        <f t="shared" ca="1" si="1220"/>
        <v>12.242857142857181</v>
      </c>
      <c r="I4597" s="17">
        <f t="shared" ca="1" si="1221"/>
        <v>2.7917152858809766</v>
      </c>
      <c r="J4597" s="23">
        <f t="shared" ca="1" si="1212"/>
        <v>73.626711801815645</v>
      </c>
      <c r="K4597" s="19" t="str">
        <f t="shared" ca="1" si="1213"/>
        <v>SELL</v>
      </c>
      <c r="L4597" s="19" t="str">
        <f t="shared" ca="1" si="1214"/>
        <v/>
      </c>
      <c r="M4597" s="9" t="str">
        <f t="shared" ca="1" si="1215"/>
        <v/>
      </c>
      <c r="N4597" s="9" t="str">
        <f t="shared" ca="1" si="1216"/>
        <v/>
      </c>
      <c r="O4597" s="11">
        <f t="shared" ca="1" si="1209"/>
        <v>41793</v>
      </c>
      <c r="P4597" s="31">
        <f t="shared" ca="1" si="1222"/>
        <v>110</v>
      </c>
      <c r="Q4597" s="9">
        <f t="shared" ca="1" si="1217"/>
        <v>0</v>
      </c>
      <c r="R4597" s="34" t="str">
        <f t="shared" ca="1" si="1223"/>
        <v>SELL</v>
      </c>
    </row>
    <row r="4598" spans="1:18" x14ac:dyDescent="0.3">
      <c r="A4598" s="9">
        <v>4595</v>
      </c>
      <c r="B4598" s="11">
        <f t="shared" ca="1" si="1207"/>
        <v>41794</v>
      </c>
      <c r="C4598" s="17">
        <f t="shared" ca="1" si="1208"/>
        <v>7402.25</v>
      </c>
      <c r="D4598" s="42">
        <f t="shared" ca="1" si="1218"/>
        <v>-13.600000000000364</v>
      </c>
      <c r="E4598" s="15">
        <f t="shared" ca="1" si="1210"/>
        <v>0</v>
      </c>
      <c r="F4598" s="15">
        <f t="shared" ca="1" si="1211"/>
        <v>-13.600000000000364</v>
      </c>
      <c r="G4598" s="17">
        <f t="shared" ca="1" si="1219"/>
        <v>33.150000000000091</v>
      </c>
      <c r="H4598" s="17">
        <f t="shared" ca="1" si="1220"/>
        <v>13.214285714285779</v>
      </c>
      <c r="I4598" s="17">
        <f t="shared" ca="1" si="1221"/>
        <v>2.5086486486486432</v>
      </c>
      <c r="J4598" s="23">
        <f t="shared" ca="1" si="1212"/>
        <v>71.498998613464749</v>
      </c>
      <c r="K4598" s="19" t="str">
        <f t="shared" ca="1" si="1213"/>
        <v>SELL</v>
      </c>
      <c r="L4598" s="19" t="str">
        <f t="shared" ca="1" si="1214"/>
        <v/>
      </c>
      <c r="M4598" s="9" t="str">
        <f t="shared" ca="1" si="1215"/>
        <v/>
      </c>
      <c r="N4598" s="9" t="str">
        <f t="shared" ca="1" si="1216"/>
        <v/>
      </c>
      <c r="O4598" s="11">
        <f t="shared" ca="1" si="1209"/>
        <v>41794</v>
      </c>
      <c r="P4598" s="31">
        <f t="shared" ca="1" si="1222"/>
        <v>110</v>
      </c>
      <c r="Q4598" s="9">
        <f t="shared" ca="1" si="1217"/>
        <v>0</v>
      </c>
      <c r="R4598" s="34" t="str">
        <f t="shared" ca="1" si="1223"/>
        <v>SELL</v>
      </c>
    </row>
    <row r="4599" spans="1:18" x14ac:dyDescent="0.3">
      <c r="A4599" s="9">
        <v>4596</v>
      </c>
      <c r="B4599" s="11">
        <f t="shared" ca="1" si="1207"/>
        <v>41795</v>
      </c>
      <c r="C4599" s="17">
        <f t="shared" ca="1" si="1208"/>
        <v>7474.1</v>
      </c>
      <c r="D4599" s="42">
        <f t="shared" ca="1" si="1218"/>
        <v>71.850000000000364</v>
      </c>
      <c r="E4599" s="15">
        <f t="shared" ca="1" si="1210"/>
        <v>71.850000000000364</v>
      </c>
      <c r="F4599" s="15">
        <f t="shared" ca="1" si="1211"/>
        <v>0</v>
      </c>
      <c r="G4599" s="17">
        <f t="shared" ca="1" si="1219"/>
        <v>32.578571428571522</v>
      </c>
      <c r="H4599" s="17">
        <f t="shared" ca="1" si="1220"/>
        <v>13.214285714285779</v>
      </c>
      <c r="I4599" s="17">
        <f t="shared" ca="1" si="1221"/>
        <v>2.4654054054054004</v>
      </c>
      <c r="J4599" s="23">
        <f t="shared" ca="1" si="1212"/>
        <v>71.143347371704834</v>
      </c>
      <c r="K4599" s="19" t="str">
        <f t="shared" ca="1" si="1213"/>
        <v>SELL</v>
      </c>
      <c r="L4599" s="19" t="str">
        <f t="shared" ca="1" si="1214"/>
        <v/>
      </c>
      <c r="M4599" s="9" t="str">
        <f t="shared" ca="1" si="1215"/>
        <v/>
      </c>
      <c r="N4599" s="9" t="str">
        <f t="shared" ca="1" si="1216"/>
        <v/>
      </c>
      <c r="O4599" s="11">
        <f t="shared" ca="1" si="1209"/>
        <v>41795</v>
      </c>
      <c r="P4599" s="31">
        <f t="shared" ca="1" si="1222"/>
        <v>110</v>
      </c>
      <c r="Q4599" s="9">
        <f t="shared" ca="1" si="1217"/>
        <v>0</v>
      </c>
      <c r="R4599" s="34" t="str">
        <f t="shared" ca="1" si="1223"/>
        <v>SELL</v>
      </c>
    </row>
    <row r="4600" spans="1:18" x14ac:dyDescent="0.3">
      <c r="A4600" s="9">
        <v>4597</v>
      </c>
      <c r="B4600" s="11">
        <f t="shared" ca="1" si="1207"/>
        <v>41796</v>
      </c>
      <c r="C4600" s="17">
        <f t="shared" ca="1" si="1208"/>
        <v>7583.4</v>
      </c>
      <c r="D4600" s="42">
        <f t="shared" ca="1" si="1218"/>
        <v>109.29999999999927</v>
      </c>
      <c r="E4600" s="15">
        <f t="shared" ca="1" si="1210"/>
        <v>109.29999999999927</v>
      </c>
      <c r="F4600" s="15">
        <f t="shared" ca="1" si="1211"/>
        <v>0</v>
      </c>
      <c r="G4600" s="17">
        <f t="shared" ca="1" si="1219"/>
        <v>36.060714285714312</v>
      </c>
      <c r="H4600" s="17">
        <f t="shared" ca="1" si="1220"/>
        <v>13.214285714285779</v>
      </c>
      <c r="I4600" s="17">
        <f t="shared" ca="1" si="1221"/>
        <v>2.7289189189189074</v>
      </c>
      <c r="J4600" s="23">
        <f t="shared" ca="1" si="1212"/>
        <v>73.182575922301865</v>
      </c>
      <c r="K4600" s="19" t="str">
        <f t="shared" ca="1" si="1213"/>
        <v>SELL</v>
      </c>
      <c r="L4600" s="19" t="str">
        <f t="shared" ca="1" si="1214"/>
        <v/>
      </c>
      <c r="M4600" s="9" t="str">
        <f t="shared" ca="1" si="1215"/>
        <v/>
      </c>
      <c r="N4600" s="9" t="str">
        <f t="shared" ca="1" si="1216"/>
        <v/>
      </c>
      <c r="O4600" s="11">
        <f t="shared" ca="1" si="1209"/>
        <v>41796</v>
      </c>
      <c r="P4600" s="31">
        <f t="shared" ca="1" si="1222"/>
        <v>110</v>
      </c>
      <c r="Q4600" s="9">
        <f t="shared" ca="1" si="1217"/>
        <v>0</v>
      </c>
      <c r="R4600" s="34" t="str">
        <f t="shared" ca="1" si="1223"/>
        <v>SELL</v>
      </c>
    </row>
    <row r="4601" spans="1:18" x14ac:dyDescent="0.3">
      <c r="A4601" s="9">
        <v>4598</v>
      </c>
      <c r="B4601" s="11">
        <f t="shared" ca="1" si="1207"/>
        <v>41799</v>
      </c>
      <c r="C4601" s="17">
        <f t="shared" ca="1" si="1208"/>
        <v>7654.6</v>
      </c>
      <c r="D4601" s="42">
        <f t="shared" ca="1" si="1218"/>
        <v>71.200000000000728</v>
      </c>
      <c r="E4601" s="15">
        <f t="shared" ca="1" si="1210"/>
        <v>71.200000000000728</v>
      </c>
      <c r="F4601" s="15">
        <f t="shared" ca="1" si="1211"/>
        <v>0</v>
      </c>
      <c r="G4601" s="17">
        <f t="shared" ca="1" si="1219"/>
        <v>40.292857142857237</v>
      </c>
      <c r="H4601" s="17">
        <f t="shared" ca="1" si="1220"/>
        <v>13.214285714285779</v>
      </c>
      <c r="I4601" s="17">
        <f t="shared" ca="1" si="1221"/>
        <v>3.0491891891891814</v>
      </c>
      <c r="J4601" s="23">
        <f t="shared" ca="1" si="1212"/>
        <v>75.303697770658076</v>
      </c>
      <c r="K4601" s="19" t="str">
        <f t="shared" ca="1" si="1213"/>
        <v>SELL</v>
      </c>
      <c r="L4601" s="19" t="str">
        <f t="shared" ca="1" si="1214"/>
        <v/>
      </c>
      <c r="M4601" s="9" t="str">
        <f t="shared" ca="1" si="1215"/>
        <v/>
      </c>
      <c r="N4601" s="9" t="str">
        <f t="shared" ca="1" si="1216"/>
        <v/>
      </c>
      <c r="O4601" s="11">
        <f t="shared" ca="1" si="1209"/>
        <v>41799</v>
      </c>
      <c r="P4601" s="31">
        <f t="shared" ca="1" si="1222"/>
        <v>110</v>
      </c>
      <c r="Q4601" s="9">
        <f t="shared" ca="1" si="1217"/>
        <v>0</v>
      </c>
      <c r="R4601" s="34" t="str">
        <f t="shared" ca="1" si="1223"/>
        <v>SELL</v>
      </c>
    </row>
    <row r="4602" spans="1:18" x14ac:dyDescent="0.3">
      <c r="A4602" s="9">
        <v>4599</v>
      </c>
      <c r="B4602" s="11">
        <f t="shared" ca="1" si="1207"/>
        <v>41800</v>
      </c>
      <c r="C4602" s="17">
        <f t="shared" ca="1" si="1208"/>
        <v>7656.4</v>
      </c>
      <c r="D4602" s="42">
        <f t="shared" ca="1" si="1218"/>
        <v>1.7999999999992724</v>
      </c>
      <c r="E4602" s="15">
        <f t="shared" ca="1" si="1210"/>
        <v>1.7999999999992724</v>
      </c>
      <c r="F4602" s="15">
        <f t="shared" ca="1" si="1211"/>
        <v>0</v>
      </c>
      <c r="G4602" s="17">
        <f t="shared" ca="1" si="1219"/>
        <v>40.421428571428613</v>
      </c>
      <c r="H4602" s="17">
        <f t="shared" ca="1" si="1220"/>
        <v>11.600000000000039</v>
      </c>
      <c r="I4602" s="17">
        <f t="shared" ca="1" si="1221"/>
        <v>3.4846059113300414</v>
      </c>
      <c r="J4602" s="23">
        <f t="shared" ca="1" si="1212"/>
        <v>77.701496636001607</v>
      </c>
      <c r="K4602" s="19" t="str">
        <f t="shared" ca="1" si="1213"/>
        <v>SELL</v>
      </c>
      <c r="L4602" s="19" t="str">
        <f t="shared" ca="1" si="1214"/>
        <v/>
      </c>
      <c r="M4602" s="9" t="str">
        <f t="shared" ca="1" si="1215"/>
        <v/>
      </c>
      <c r="N4602" s="9" t="str">
        <f t="shared" ca="1" si="1216"/>
        <v/>
      </c>
      <c r="O4602" s="11">
        <f t="shared" ca="1" si="1209"/>
        <v>41800</v>
      </c>
      <c r="P4602" s="31">
        <f t="shared" ca="1" si="1222"/>
        <v>110</v>
      </c>
      <c r="Q4602" s="9">
        <f t="shared" ca="1" si="1217"/>
        <v>0</v>
      </c>
      <c r="R4602" s="34" t="str">
        <f t="shared" ca="1" si="1223"/>
        <v>SELL</v>
      </c>
    </row>
    <row r="4603" spans="1:18" x14ac:dyDescent="0.3">
      <c r="A4603" s="9">
        <v>4600</v>
      </c>
      <c r="B4603" s="11">
        <f t="shared" ca="1" si="1207"/>
        <v>41801</v>
      </c>
      <c r="C4603" s="17">
        <f t="shared" ca="1" si="1208"/>
        <v>7626.85</v>
      </c>
      <c r="D4603" s="42">
        <f t="shared" ca="1" si="1218"/>
        <v>-29.549999999999272</v>
      </c>
      <c r="E4603" s="15">
        <f t="shared" ca="1" si="1210"/>
        <v>0</v>
      </c>
      <c r="F4603" s="15">
        <f t="shared" ca="1" si="1211"/>
        <v>-29.549999999999272</v>
      </c>
      <c r="G4603" s="17">
        <f t="shared" ca="1" si="1219"/>
        <v>38.742857142857183</v>
      </c>
      <c r="H4603" s="17">
        <f t="shared" ca="1" si="1220"/>
        <v>13.710714285714273</v>
      </c>
      <c r="I4603" s="17">
        <f t="shared" ca="1" si="1221"/>
        <v>2.8257358687158169</v>
      </c>
      <c r="J4603" s="23">
        <f t="shared" ca="1" si="1212"/>
        <v>73.861237829372953</v>
      </c>
      <c r="K4603" s="19" t="str">
        <f t="shared" ca="1" si="1213"/>
        <v>SELL</v>
      </c>
      <c r="L4603" s="19" t="str">
        <f t="shared" ca="1" si="1214"/>
        <v/>
      </c>
      <c r="M4603" s="9" t="str">
        <f t="shared" ca="1" si="1215"/>
        <v/>
      </c>
      <c r="N4603" s="9" t="str">
        <f t="shared" ca="1" si="1216"/>
        <v/>
      </c>
      <c r="O4603" s="11">
        <f t="shared" ca="1" si="1209"/>
        <v>41801</v>
      </c>
      <c r="P4603" s="31">
        <f t="shared" ca="1" si="1222"/>
        <v>110</v>
      </c>
      <c r="Q4603" s="9">
        <f t="shared" ca="1" si="1217"/>
        <v>0</v>
      </c>
      <c r="R4603" s="34" t="str">
        <f t="shared" ca="1" si="1223"/>
        <v>SELL</v>
      </c>
    </row>
    <row r="4604" spans="1:18" x14ac:dyDescent="0.3">
      <c r="A4604" s="9">
        <v>4601</v>
      </c>
      <c r="B4604" s="11">
        <f t="shared" ca="1" si="1207"/>
        <v>41802</v>
      </c>
      <c r="C4604" s="17">
        <f t="shared" ca="1" si="1208"/>
        <v>7649.9</v>
      </c>
      <c r="D4604" s="42">
        <f t="shared" ca="1" si="1218"/>
        <v>23.049999999999272</v>
      </c>
      <c r="E4604" s="15">
        <f t="shared" ca="1" si="1210"/>
        <v>23.049999999999272</v>
      </c>
      <c r="F4604" s="15">
        <f t="shared" ca="1" si="1211"/>
        <v>0</v>
      </c>
      <c r="G4604" s="17">
        <f t="shared" ca="1" si="1219"/>
        <v>33.910714285714221</v>
      </c>
      <c r="H4604" s="17">
        <f t="shared" ca="1" si="1220"/>
        <v>13.710714285714273</v>
      </c>
      <c r="I4604" s="17">
        <f t="shared" ca="1" si="1221"/>
        <v>2.4733003386298491</v>
      </c>
      <c r="J4604" s="23">
        <f t="shared" ca="1" si="1212"/>
        <v>71.208939553022333</v>
      </c>
      <c r="K4604" s="19" t="str">
        <f t="shared" ca="1" si="1213"/>
        <v>SELL</v>
      </c>
      <c r="L4604" s="19" t="str">
        <f t="shared" ca="1" si="1214"/>
        <v/>
      </c>
      <c r="M4604" s="9" t="str">
        <f t="shared" ca="1" si="1215"/>
        <v/>
      </c>
      <c r="N4604" s="9" t="str">
        <f t="shared" ca="1" si="1216"/>
        <v/>
      </c>
      <c r="O4604" s="11">
        <f t="shared" ca="1" si="1209"/>
        <v>41802</v>
      </c>
      <c r="P4604" s="31">
        <f t="shared" ca="1" si="1222"/>
        <v>110</v>
      </c>
      <c r="Q4604" s="9">
        <f t="shared" ca="1" si="1217"/>
        <v>0</v>
      </c>
      <c r="R4604" s="34" t="str">
        <f t="shared" ca="1" si="1223"/>
        <v>SELL</v>
      </c>
    </row>
    <row r="4605" spans="1:18" x14ac:dyDescent="0.3">
      <c r="A4605" s="9">
        <v>4602</v>
      </c>
      <c r="B4605" s="11">
        <f t="shared" ca="1" si="1207"/>
        <v>41803</v>
      </c>
      <c r="C4605" s="17">
        <f t="shared" ca="1" si="1208"/>
        <v>7542.1</v>
      </c>
      <c r="D4605" s="42">
        <f t="shared" ca="1" si="1218"/>
        <v>-107.79999999999927</v>
      </c>
      <c r="E4605" s="15">
        <f t="shared" ca="1" si="1210"/>
        <v>0</v>
      </c>
      <c r="F4605" s="15">
        <f t="shared" ca="1" si="1211"/>
        <v>-107.79999999999927</v>
      </c>
      <c r="G4605" s="17">
        <f t="shared" ca="1" si="1219"/>
        <v>33.910714285714221</v>
      </c>
      <c r="H4605" s="17">
        <f t="shared" ca="1" si="1220"/>
        <v>20.835714285714207</v>
      </c>
      <c r="I4605" s="17">
        <f t="shared" ca="1" si="1221"/>
        <v>1.627528282482005</v>
      </c>
      <c r="J4605" s="23">
        <f t="shared" ca="1" si="1212"/>
        <v>61.941418226890249</v>
      </c>
      <c r="K4605" s="19" t="str">
        <f t="shared" ca="1" si="1213"/>
        <v/>
      </c>
      <c r="L4605" s="19" t="str">
        <f t="shared" ca="1" si="1214"/>
        <v/>
      </c>
      <c r="M4605" s="9" t="str">
        <f t="shared" ca="1" si="1215"/>
        <v/>
      </c>
      <c r="N4605" s="9" t="str">
        <f t="shared" ca="1" si="1216"/>
        <v/>
      </c>
      <c r="O4605" s="11">
        <f t="shared" ca="1" si="1209"/>
        <v>41803</v>
      </c>
      <c r="P4605" s="31">
        <f t="shared" ca="1" si="1222"/>
        <v>110</v>
      </c>
      <c r="Q4605" s="9">
        <f t="shared" ca="1" si="1217"/>
        <v>0</v>
      </c>
      <c r="R4605" s="34" t="str">
        <f t="shared" ca="1" si="1223"/>
        <v>SELL</v>
      </c>
    </row>
    <row r="4606" spans="1:18" x14ac:dyDescent="0.3">
      <c r="A4606" s="9">
        <v>4603</v>
      </c>
      <c r="B4606" s="11">
        <f t="shared" ca="1" si="1207"/>
        <v>41806</v>
      </c>
      <c r="C4606" s="17">
        <f t="shared" ca="1" si="1208"/>
        <v>7533.55</v>
      </c>
      <c r="D4606" s="42">
        <f t="shared" ca="1" si="1218"/>
        <v>-8.5500000000001819</v>
      </c>
      <c r="E4606" s="15">
        <f t="shared" ca="1" si="1210"/>
        <v>0</v>
      </c>
      <c r="F4606" s="15">
        <f t="shared" ca="1" si="1211"/>
        <v>-8.5500000000001819</v>
      </c>
      <c r="G4606" s="17">
        <f t="shared" ca="1" si="1219"/>
        <v>33.910714285714221</v>
      </c>
      <c r="H4606" s="17">
        <f t="shared" ca="1" si="1220"/>
        <v>18.514285714285638</v>
      </c>
      <c r="I4606" s="17">
        <f t="shared" ca="1" si="1221"/>
        <v>1.8315972222222263</v>
      </c>
      <c r="J4606" s="23">
        <f t="shared" ca="1" si="1212"/>
        <v>64.684242795830826</v>
      </c>
      <c r="K4606" s="19" t="str">
        <f t="shared" ca="1" si="1213"/>
        <v/>
      </c>
      <c r="L4606" s="19" t="str">
        <f t="shared" ca="1" si="1214"/>
        <v/>
      </c>
      <c r="M4606" s="9" t="str">
        <f t="shared" ca="1" si="1215"/>
        <v/>
      </c>
      <c r="N4606" s="9" t="str">
        <f t="shared" ca="1" si="1216"/>
        <v/>
      </c>
      <c r="O4606" s="11">
        <f t="shared" ca="1" si="1209"/>
        <v>41806</v>
      </c>
      <c r="P4606" s="31">
        <f t="shared" ca="1" si="1222"/>
        <v>110</v>
      </c>
      <c r="Q4606" s="9">
        <f t="shared" ca="1" si="1217"/>
        <v>0</v>
      </c>
      <c r="R4606" s="34" t="str">
        <f t="shared" ca="1" si="1223"/>
        <v>SELL</v>
      </c>
    </row>
    <row r="4607" spans="1:18" x14ac:dyDescent="0.3">
      <c r="A4607" s="9">
        <v>4604</v>
      </c>
      <c r="B4607" s="11">
        <f t="shared" ca="1" si="1207"/>
        <v>41807</v>
      </c>
      <c r="C4607" s="17">
        <f t="shared" ca="1" si="1208"/>
        <v>7631.7</v>
      </c>
      <c r="D4607" s="42">
        <f t="shared" ca="1" si="1218"/>
        <v>98.149999999999636</v>
      </c>
      <c r="E4607" s="15">
        <f t="shared" ca="1" si="1210"/>
        <v>98.149999999999636</v>
      </c>
      <c r="F4607" s="15">
        <f t="shared" ca="1" si="1211"/>
        <v>0</v>
      </c>
      <c r="G4607" s="17">
        <f t="shared" ca="1" si="1219"/>
        <v>40.089285714285651</v>
      </c>
      <c r="H4607" s="17">
        <f t="shared" ca="1" si="1220"/>
        <v>18.514285714285638</v>
      </c>
      <c r="I4607" s="17">
        <f t="shared" ca="1" si="1221"/>
        <v>2.1653163580246968</v>
      </c>
      <c r="J4607" s="23">
        <f t="shared" ca="1" si="1212"/>
        <v>68.407581205436088</v>
      </c>
      <c r="K4607" s="19" t="str">
        <f t="shared" ca="1" si="1213"/>
        <v/>
      </c>
      <c r="L4607" s="19" t="str">
        <f t="shared" ca="1" si="1214"/>
        <v/>
      </c>
      <c r="M4607" s="9" t="str">
        <f t="shared" ca="1" si="1215"/>
        <v/>
      </c>
      <c r="N4607" s="9" t="str">
        <f t="shared" ca="1" si="1216"/>
        <v/>
      </c>
      <c r="O4607" s="11">
        <f t="shared" ca="1" si="1209"/>
        <v>41807</v>
      </c>
      <c r="P4607" s="31">
        <f t="shared" ca="1" si="1222"/>
        <v>110</v>
      </c>
      <c r="Q4607" s="9">
        <f t="shared" ca="1" si="1217"/>
        <v>0</v>
      </c>
      <c r="R4607" s="34" t="str">
        <f t="shared" ca="1" si="1223"/>
        <v>SELL</v>
      </c>
    </row>
    <row r="4608" spans="1:18" x14ac:dyDescent="0.3">
      <c r="A4608" s="9">
        <v>4605</v>
      </c>
      <c r="B4608" s="11">
        <f t="shared" ca="1" si="1207"/>
        <v>41808</v>
      </c>
      <c r="C4608" s="17">
        <f t="shared" ca="1" si="1208"/>
        <v>7558.2</v>
      </c>
      <c r="D4608" s="42">
        <f t="shared" ca="1" si="1218"/>
        <v>-73.5</v>
      </c>
      <c r="E4608" s="15">
        <f t="shared" ca="1" si="1210"/>
        <v>0</v>
      </c>
      <c r="F4608" s="15">
        <f t="shared" ca="1" si="1211"/>
        <v>-73.5</v>
      </c>
      <c r="G4608" s="17">
        <f t="shared" ca="1" si="1219"/>
        <v>40.089285714285651</v>
      </c>
      <c r="H4608" s="17">
        <f t="shared" ca="1" si="1220"/>
        <v>17.049999999999923</v>
      </c>
      <c r="I4608" s="17">
        <f t="shared" ca="1" si="1221"/>
        <v>2.3512777545035681</v>
      </c>
      <c r="J4608" s="23">
        <f t="shared" ca="1" si="1212"/>
        <v>70.16063503969005</v>
      </c>
      <c r="K4608" s="19" t="str">
        <f t="shared" ca="1" si="1213"/>
        <v>SELL</v>
      </c>
      <c r="L4608" s="19" t="str">
        <f t="shared" ca="1" si="1214"/>
        <v/>
      </c>
      <c r="M4608" s="9" t="str">
        <f t="shared" ca="1" si="1215"/>
        <v/>
      </c>
      <c r="N4608" s="9" t="str">
        <f t="shared" ca="1" si="1216"/>
        <v/>
      </c>
      <c r="O4608" s="11">
        <f t="shared" ca="1" si="1209"/>
        <v>41808</v>
      </c>
      <c r="P4608" s="31">
        <f t="shared" ca="1" si="1222"/>
        <v>110</v>
      </c>
      <c r="Q4608" s="9">
        <f t="shared" ca="1" si="1217"/>
        <v>0</v>
      </c>
      <c r="R4608" s="34" t="str">
        <f t="shared" ca="1" si="1223"/>
        <v>SELL</v>
      </c>
    </row>
    <row r="4609" spans="1:18" x14ac:dyDescent="0.3">
      <c r="A4609" s="9">
        <v>4606</v>
      </c>
      <c r="B4609" s="11">
        <f t="shared" ca="1" si="1207"/>
        <v>41809</v>
      </c>
      <c r="C4609" s="17">
        <f t="shared" ca="1" si="1208"/>
        <v>7540.7</v>
      </c>
      <c r="D4609" s="42">
        <f t="shared" ca="1" si="1218"/>
        <v>-17.5</v>
      </c>
      <c r="E4609" s="15">
        <f t="shared" ca="1" si="1210"/>
        <v>0</v>
      </c>
      <c r="F4609" s="15">
        <f t="shared" ca="1" si="1211"/>
        <v>-17.5</v>
      </c>
      <c r="G4609" s="17">
        <f t="shared" ca="1" si="1219"/>
        <v>40.089285714285651</v>
      </c>
      <c r="H4609" s="17">
        <f t="shared" ca="1" si="1220"/>
        <v>17.892857142857078</v>
      </c>
      <c r="I4609" s="17">
        <f t="shared" ca="1" si="1221"/>
        <v>2.240518962075853</v>
      </c>
      <c r="J4609" s="23">
        <f t="shared" ca="1" si="1212"/>
        <v>69.140745303356994</v>
      </c>
      <c r="K4609" s="19" t="str">
        <f t="shared" ca="1" si="1213"/>
        <v/>
      </c>
      <c r="L4609" s="19" t="str">
        <f t="shared" ca="1" si="1214"/>
        <v/>
      </c>
      <c r="M4609" s="9" t="str">
        <f t="shared" ca="1" si="1215"/>
        <v/>
      </c>
      <c r="N4609" s="9" t="str">
        <f t="shared" ca="1" si="1216"/>
        <v/>
      </c>
      <c r="O4609" s="11">
        <f t="shared" ca="1" si="1209"/>
        <v>41809</v>
      </c>
      <c r="P4609" s="31">
        <f t="shared" ca="1" si="1222"/>
        <v>110</v>
      </c>
      <c r="Q4609" s="9">
        <f t="shared" ca="1" si="1217"/>
        <v>0</v>
      </c>
      <c r="R4609" s="34" t="str">
        <f t="shared" ca="1" si="1223"/>
        <v>SELL</v>
      </c>
    </row>
    <row r="4610" spans="1:18" x14ac:dyDescent="0.3">
      <c r="A4610" s="9">
        <v>4607</v>
      </c>
      <c r="B4610" s="11">
        <f t="shared" ca="1" si="1207"/>
        <v>41810</v>
      </c>
      <c r="C4610" s="17">
        <f t="shared" ca="1" si="1208"/>
        <v>7511.45</v>
      </c>
      <c r="D4610" s="42">
        <f t="shared" ca="1" si="1218"/>
        <v>-29.25</v>
      </c>
      <c r="E4610" s="15">
        <f t="shared" ca="1" si="1210"/>
        <v>0</v>
      </c>
      <c r="F4610" s="15">
        <f t="shared" ca="1" si="1211"/>
        <v>-29.25</v>
      </c>
      <c r="G4610" s="17">
        <f t="shared" ca="1" si="1219"/>
        <v>30.621428571428492</v>
      </c>
      <c r="H4610" s="17">
        <f t="shared" ca="1" si="1220"/>
        <v>19.982142857142794</v>
      </c>
      <c r="I4610" s="17">
        <f t="shared" ca="1" si="1221"/>
        <v>1.5324396782841831</v>
      </c>
      <c r="J4610" s="23">
        <f t="shared" ca="1" si="1212"/>
        <v>60.512386195214916</v>
      </c>
      <c r="K4610" s="19" t="str">
        <f t="shared" ca="1" si="1213"/>
        <v/>
      </c>
      <c r="L4610" s="19" t="str">
        <f t="shared" ca="1" si="1214"/>
        <v/>
      </c>
      <c r="M4610" s="9" t="str">
        <f t="shared" ca="1" si="1215"/>
        <v/>
      </c>
      <c r="N4610" s="9" t="str">
        <f t="shared" ca="1" si="1216"/>
        <v/>
      </c>
      <c r="O4610" s="11">
        <f t="shared" ca="1" si="1209"/>
        <v>41810</v>
      </c>
      <c r="P4610" s="31">
        <f t="shared" ca="1" si="1222"/>
        <v>110</v>
      </c>
      <c r="Q4610" s="9">
        <f t="shared" ca="1" si="1217"/>
        <v>0</v>
      </c>
      <c r="R4610" s="34" t="str">
        <f t="shared" ca="1" si="1223"/>
        <v>SELL</v>
      </c>
    </row>
    <row r="4611" spans="1:18" x14ac:dyDescent="0.3">
      <c r="A4611" s="9">
        <v>4608</v>
      </c>
      <c r="B4611" s="11">
        <f t="shared" ca="1" si="1207"/>
        <v>41813</v>
      </c>
      <c r="C4611" s="17">
        <f t="shared" ca="1" si="1208"/>
        <v>7493.35</v>
      </c>
      <c r="D4611" s="42">
        <f t="shared" ca="1" si="1218"/>
        <v>-18.099999999999454</v>
      </c>
      <c r="E4611" s="15">
        <f t="shared" ca="1" si="1210"/>
        <v>0</v>
      </c>
      <c r="F4611" s="15">
        <f t="shared" ca="1" si="1211"/>
        <v>-18.099999999999454</v>
      </c>
      <c r="G4611" s="17">
        <f t="shared" ca="1" si="1219"/>
        <v>26.81071428571418</v>
      </c>
      <c r="H4611" s="17">
        <f t="shared" ca="1" si="1220"/>
        <v>21.274999999999896</v>
      </c>
      <c r="I4611" s="17">
        <f t="shared" ca="1" si="1221"/>
        <v>1.2601980862850439</v>
      </c>
      <c r="J4611" s="23">
        <f t="shared" ca="1" si="1212"/>
        <v>55.75609031491387</v>
      </c>
      <c r="K4611" s="19" t="str">
        <f t="shared" ca="1" si="1213"/>
        <v/>
      </c>
      <c r="L4611" s="19" t="str">
        <f t="shared" ca="1" si="1214"/>
        <v/>
      </c>
      <c r="M4611" s="9" t="str">
        <f t="shared" ca="1" si="1215"/>
        <v/>
      </c>
      <c r="N4611" s="9" t="str">
        <f t="shared" ca="1" si="1216"/>
        <v/>
      </c>
      <c r="O4611" s="11">
        <f t="shared" ca="1" si="1209"/>
        <v>41813</v>
      </c>
      <c r="P4611" s="31">
        <f t="shared" ca="1" si="1222"/>
        <v>110</v>
      </c>
      <c r="Q4611" s="9">
        <f t="shared" ca="1" si="1217"/>
        <v>0</v>
      </c>
      <c r="R4611" s="34" t="str">
        <f t="shared" ca="1" si="1223"/>
        <v>SELL</v>
      </c>
    </row>
    <row r="4612" spans="1:18" x14ac:dyDescent="0.3">
      <c r="A4612" s="9">
        <v>4609</v>
      </c>
      <c r="B4612" s="11">
        <f t="shared" ref="B4612:B4675" ca="1" si="1224">VLOOKUP(A4612,INDIRECT($V$1&amp;"$A$2:$C$100000"),2,FALSE)</f>
        <v>41814</v>
      </c>
      <c r="C4612" s="17">
        <f t="shared" ref="C4612:C4675" ca="1" si="1225">VLOOKUP(A4612,INDIRECT($V$1&amp;"$A$2:$C$100000"),3,FALSE)</f>
        <v>7580.2</v>
      </c>
      <c r="D4612" s="42">
        <f t="shared" ca="1" si="1218"/>
        <v>86.849999999999454</v>
      </c>
      <c r="E4612" s="15">
        <f t="shared" ca="1" si="1210"/>
        <v>86.849999999999454</v>
      </c>
      <c r="F4612" s="15">
        <f t="shared" ca="1" si="1211"/>
        <v>0</v>
      </c>
      <c r="G4612" s="17">
        <f t="shared" ca="1" si="1219"/>
        <v>33.01428571428557</v>
      </c>
      <c r="H4612" s="17">
        <f t="shared" ca="1" si="1220"/>
        <v>20.303571428571299</v>
      </c>
      <c r="I4612" s="17">
        <f t="shared" ca="1" si="1221"/>
        <v>1.6260334212840841</v>
      </c>
      <c r="J4612" s="23">
        <f t="shared" ca="1" si="1212"/>
        <v>61.919753499899571</v>
      </c>
      <c r="K4612" s="19" t="str">
        <f t="shared" ca="1" si="1213"/>
        <v/>
      </c>
      <c r="L4612" s="19" t="str">
        <f t="shared" ca="1" si="1214"/>
        <v/>
      </c>
      <c r="M4612" s="9" t="str">
        <f t="shared" ca="1" si="1215"/>
        <v/>
      </c>
      <c r="N4612" s="9" t="str">
        <f t="shared" ca="1" si="1216"/>
        <v/>
      </c>
      <c r="O4612" s="11">
        <f t="shared" ref="O4612:O4675" ca="1" si="1226">VLOOKUP(A4612,INDIRECT($V$1&amp;"$A$2:$C$100000"),2,FALSE)</f>
        <v>41814</v>
      </c>
      <c r="P4612" s="31">
        <f t="shared" ca="1" si="1222"/>
        <v>110</v>
      </c>
      <c r="Q4612" s="9">
        <f t="shared" ca="1" si="1217"/>
        <v>0</v>
      </c>
      <c r="R4612" s="34" t="str">
        <f t="shared" ca="1" si="1223"/>
        <v>SELL</v>
      </c>
    </row>
    <row r="4613" spans="1:18" x14ac:dyDescent="0.3">
      <c r="A4613" s="9">
        <v>4610</v>
      </c>
      <c r="B4613" s="11">
        <f t="shared" ca="1" si="1224"/>
        <v>41815</v>
      </c>
      <c r="C4613" s="17">
        <f t="shared" ca="1" si="1225"/>
        <v>7569.25</v>
      </c>
      <c r="D4613" s="42">
        <f t="shared" ca="1" si="1218"/>
        <v>-10.949999999999818</v>
      </c>
      <c r="E4613" s="15">
        <f t="shared" ref="E4613:E4676" ca="1" si="1227">IF(D4613&gt;$V$5,D4613,0)</f>
        <v>0</v>
      </c>
      <c r="F4613" s="15">
        <f t="shared" ref="F4613:F4676" ca="1" si="1228">IF(D4613&lt;$V$5,D4613,0)</f>
        <v>-10.949999999999818</v>
      </c>
      <c r="G4613" s="17">
        <f t="shared" ca="1" si="1219"/>
        <v>27.882142857142689</v>
      </c>
      <c r="H4613" s="17">
        <f t="shared" ca="1" si="1220"/>
        <v>21.085714285714143</v>
      </c>
      <c r="I4613" s="17">
        <f t="shared" ca="1" si="1221"/>
        <v>1.3223238482384834</v>
      </c>
      <c r="J4613" s="23">
        <f t="shared" ref="J4613:J4676" ca="1" si="1229">IF((A4613-1)&gt;=$G$1,IF(I4613=$V$5,$V$5,($V$6-($V$6/(1+I4613)))),"")</f>
        <v>56.93968346583037</v>
      </c>
      <c r="K4613" s="19" t="str">
        <f t="shared" ref="K4613:K4676" ca="1" si="1230">IF((A4613-1)&gt;=$G$1,IF(J4613&gt;$D$1,$V$8,IF(J4613&lt;$C$1,$V$7,"")),"")</f>
        <v/>
      </c>
      <c r="L4613" s="19" t="str">
        <f t="shared" ref="L4613:L4676" ca="1" si="1231">IF(M4613&lt;&gt;"",P4613,"")</f>
        <v/>
      </c>
      <c r="M4613" s="9" t="str">
        <f t="shared" ref="M4613:M4676" ca="1" si="1232">IF(R4613&lt;&gt;R4612,R4613,"")</f>
        <v/>
      </c>
      <c r="N4613" s="9" t="str">
        <f t="shared" ref="N4613:N4676" ca="1" si="1233">IF(OR(M4613=$V$7,M4613=$V$8),C4613,"")</f>
        <v/>
      </c>
      <c r="O4613" s="11">
        <f t="shared" ca="1" si="1226"/>
        <v>41815</v>
      </c>
      <c r="P4613" s="31">
        <f t="shared" ca="1" si="1222"/>
        <v>110</v>
      </c>
      <c r="Q4613" s="9">
        <f t="shared" ref="Q4613:Q4676" ca="1" si="1234">IF(M4613&lt;&gt;"",1,0)</f>
        <v>0</v>
      </c>
      <c r="R4613" s="34" t="str">
        <f t="shared" ca="1" si="1223"/>
        <v>SELL</v>
      </c>
    </row>
    <row r="4614" spans="1:18" x14ac:dyDescent="0.3">
      <c r="A4614" s="9">
        <v>4611</v>
      </c>
      <c r="B4614" s="11">
        <f t="shared" ca="1" si="1224"/>
        <v>41816</v>
      </c>
      <c r="C4614" s="17">
        <f t="shared" ca="1" si="1225"/>
        <v>7493.2</v>
      </c>
      <c r="D4614" s="42">
        <f t="shared" ref="D4614:D4677" ca="1" si="1235">C4614-C4613</f>
        <v>-76.050000000000182</v>
      </c>
      <c r="E4614" s="15">
        <f t="shared" ca="1" si="1227"/>
        <v>0</v>
      </c>
      <c r="F4614" s="15">
        <f t="shared" ca="1" si="1228"/>
        <v>-76.050000000000182</v>
      </c>
      <c r="G4614" s="17">
        <f t="shared" ref="G4614:G4677" ca="1" si="1236">IF((A4614-1)&gt;=$G$1,AVERAGE(OFFSET(E4614,0,0,-$G$1,1)),"")</f>
        <v>20.074999999999882</v>
      </c>
      <c r="H4614" s="17">
        <f t="shared" ref="H4614:H4677" ca="1" si="1237">IF((A4614-1)&gt;=$G$1,ABS(AVERAGE(OFFSET(F4614,0,0,-$G$1,1))),"")</f>
        <v>26.517857142857014</v>
      </c>
      <c r="I4614" s="17">
        <f t="shared" ref="I4614:I4677" ca="1" si="1238">IF((A4614-1)&gt;=$G$1,G4614/H4614,"")</f>
        <v>0.75703703703703629</v>
      </c>
      <c r="J4614" s="23">
        <f t="shared" ca="1" si="1229"/>
        <v>43.086003372681255</v>
      </c>
      <c r="K4614" s="19" t="str">
        <f t="shared" ca="1" si="1230"/>
        <v/>
      </c>
      <c r="L4614" s="19" t="str">
        <f t="shared" ca="1" si="1231"/>
        <v/>
      </c>
      <c r="M4614" s="9" t="str">
        <f t="shared" ca="1" si="1232"/>
        <v/>
      </c>
      <c r="N4614" s="9" t="str">
        <f t="shared" ca="1" si="1233"/>
        <v/>
      </c>
      <c r="O4614" s="11">
        <f t="shared" ca="1" si="1226"/>
        <v>41816</v>
      </c>
      <c r="P4614" s="31">
        <f t="shared" ref="P4614:P4677" ca="1" si="1239">P4613+Q4614</f>
        <v>110</v>
      </c>
      <c r="Q4614" s="9">
        <f t="shared" ca="1" si="1234"/>
        <v>0</v>
      </c>
      <c r="R4614" s="34" t="str">
        <f t="shared" ref="R4614:R4677" ca="1" si="1240">IF(K4614=R4613,R4613,IF(K4614="",R4613,IF(K4614&lt;&gt;R4613,K4614)))</f>
        <v>SELL</v>
      </c>
    </row>
    <row r="4615" spans="1:18" x14ac:dyDescent="0.3">
      <c r="A4615" s="9">
        <v>4612</v>
      </c>
      <c r="B4615" s="11">
        <f t="shared" ca="1" si="1224"/>
        <v>41817</v>
      </c>
      <c r="C4615" s="17">
        <f t="shared" ca="1" si="1225"/>
        <v>7508.8</v>
      </c>
      <c r="D4615" s="42">
        <f t="shared" ca="1" si="1235"/>
        <v>15.600000000000364</v>
      </c>
      <c r="E4615" s="15">
        <f t="shared" ca="1" si="1227"/>
        <v>15.600000000000364</v>
      </c>
      <c r="F4615" s="15">
        <f t="shared" ca="1" si="1228"/>
        <v>0</v>
      </c>
      <c r="G4615" s="17">
        <f t="shared" ca="1" si="1236"/>
        <v>16.103571428571286</v>
      </c>
      <c r="H4615" s="17">
        <f t="shared" ca="1" si="1237"/>
        <v>26.517857142857014</v>
      </c>
      <c r="I4615" s="17">
        <f t="shared" ca="1" si="1238"/>
        <v>0.60727272727272485</v>
      </c>
      <c r="J4615" s="23">
        <f t="shared" ca="1" si="1229"/>
        <v>37.782805429864155</v>
      </c>
      <c r="K4615" s="19" t="str">
        <f t="shared" ca="1" si="1230"/>
        <v/>
      </c>
      <c r="L4615" s="19" t="str">
        <f t="shared" ca="1" si="1231"/>
        <v/>
      </c>
      <c r="M4615" s="9" t="str">
        <f t="shared" ca="1" si="1232"/>
        <v/>
      </c>
      <c r="N4615" s="9" t="str">
        <f t="shared" ca="1" si="1233"/>
        <v/>
      </c>
      <c r="O4615" s="11">
        <f t="shared" ca="1" si="1226"/>
        <v>41817</v>
      </c>
      <c r="P4615" s="31">
        <f t="shared" ca="1" si="1239"/>
        <v>110</v>
      </c>
      <c r="Q4615" s="9">
        <f t="shared" ca="1" si="1234"/>
        <v>0</v>
      </c>
      <c r="R4615" s="34" t="str">
        <f t="shared" ca="1" si="1240"/>
        <v>SELL</v>
      </c>
    </row>
    <row r="4616" spans="1:18" x14ac:dyDescent="0.3">
      <c r="A4616" s="9">
        <v>4613</v>
      </c>
      <c r="B4616" s="11">
        <f t="shared" ca="1" si="1224"/>
        <v>41820</v>
      </c>
      <c r="C4616" s="17">
        <f t="shared" ca="1" si="1225"/>
        <v>7611.35</v>
      </c>
      <c r="D4616" s="42">
        <f t="shared" ca="1" si="1235"/>
        <v>102.55000000000018</v>
      </c>
      <c r="E4616" s="15">
        <f t="shared" ca="1" si="1227"/>
        <v>102.55000000000018</v>
      </c>
      <c r="F4616" s="15">
        <f t="shared" ca="1" si="1228"/>
        <v>0</v>
      </c>
      <c r="G4616" s="17">
        <f t="shared" ca="1" si="1236"/>
        <v>23.299999999999923</v>
      </c>
      <c r="H4616" s="17">
        <f t="shared" ca="1" si="1237"/>
        <v>26.517857142857014</v>
      </c>
      <c r="I4616" s="17">
        <f t="shared" ca="1" si="1238"/>
        <v>0.87865319865320002</v>
      </c>
      <c r="J4616" s="23">
        <f t="shared" ca="1" si="1229"/>
        <v>46.770377804860601</v>
      </c>
      <c r="K4616" s="19" t="str">
        <f t="shared" ca="1" si="1230"/>
        <v/>
      </c>
      <c r="L4616" s="19" t="str">
        <f t="shared" ca="1" si="1231"/>
        <v/>
      </c>
      <c r="M4616" s="9" t="str">
        <f t="shared" ca="1" si="1232"/>
        <v/>
      </c>
      <c r="N4616" s="9" t="str">
        <f t="shared" ca="1" si="1233"/>
        <v/>
      </c>
      <c r="O4616" s="11">
        <f t="shared" ca="1" si="1226"/>
        <v>41820</v>
      </c>
      <c r="P4616" s="31">
        <f t="shared" ca="1" si="1239"/>
        <v>110</v>
      </c>
      <c r="Q4616" s="9">
        <f t="shared" ca="1" si="1234"/>
        <v>0</v>
      </c>
      <c r="R4616" s="34" t="str">
        <f t="shared" ca="1" si="1240"/>
        <v>SELL</v>
      </c>
    </row>
    <row r="4617" spans="1:18" x14ac:dyDescent="0.3">
      <c r="A4617" s="9">
        <v>4614</v>
      </c>
      <c r="B4617" s="11">
        <f t="shared" ca="1" si="1224"/>
        <v>41821</v>
      </c>
      <c r="C4617" s="17">
        <f t="shared" ca="1" si="1225"/>
        <v>7634.7</v>
      </c>
      <c r="D4617" s="42">
        <f t="shared" ca="1" si="1235"/>
        <v>23.349999999999454</v>
      </c>
      <c r="E4617" s="15">
        <f t="shared" ca="1" si="1227"/>
        <v>23.349999999999454</v>
      </c>
      <c r="F4617" s="15">
        <f t="shared" ca="1" si="1228"/>
        <v>0</v>
      </c>
      <c r="G4617" s="17">
        <f t="shared" ca="1" si="1236"/>
        <v>24.967857142857024</v>
      </c>
      <c r="H4617" s="17">
        <f t="shared" ca="1" si="1237"/>
        <v>24.40714285714278</v>
      </c>
      <c r="I4617" s="17">
        <f t="shared" ca="1" si="1238"/>
        <v>1.0229733684518567</v>
      </c>
      <c r="J4617" s="23">
        <f t="shared" ca="1" si="1229"/>
        <v>50.567811934900504</v>
      </c>
      <c r="K4617" s="19" t="str">
        <f t="shared" ca="1" si="1230"/>
        <v/>
      </c>
      <c r="L4617" s="19" t="str">
        <f t="shared" ca="1" si="1231"/>
        <v/>
      </c>
      <c r="M4617" s="9" t="str">
        <f t="shared" ca="1" si="1232"/>
        <v/>
      </c>
      <c r="N4617" s="9" t="str">
        <f t="shared" ca="1" si="1233"/>
        <v/>
      </c>
      <c r="O4617" s="11">
        <f t="shared" ca="1" si="1226"/>
        <v>41821</v>
      </c>
      <c r="P4617" s="31">
        <f t="shared" ca="1" si="1239"/>
        <v>110</v>
      </c>
      <c r="Q4617" s="9">
        <f t="shared" ca="1" si="1234"/>
        <v>0</v>
      </c>
      <c r="R4617" s="34" t="str">
        <f t="shared" ca="1" si="1240"/>
        <v>SELL</v>
      </c>
    </row>
    <row r="4618" spans="1:18" x14ac:dyDescent="0.3">
      <c r="A4618" s="9">
        <v>4615</v>
      </c>
      <c r="B4618" s="11">
        <f t="shared" ca="1" si="1224"/>
        <v>41822</v>
      </c>
      <c r="C4618" s="17">
        <f t="shared" ca="1" si="1225"/>
        <v>7725.15</v>
      </c>
      <c r="D4618" s="42">
        <f t="shared" ca="1" si="1235"/>
        <v>90.449999999999818</v>
      </c>
      <c r="E4618" s="15">
        <f t="shared" ca="1" si="1227"/>
        <v>90.449999999999818</v>
      </c>
      <c r="F4618" s="15">
        <f t="shared" ca="1" si="1228"/>
        <v>0</v>
      </c>
      <c r="G4618" s="17">
        <f t="shared" ca="1" si="1236"/>
        <v>29.78214285714278</v>
      </c>
      <c r="H4618" s="17">
        <f t="shared" ca="1" si="1237"/>
        <v>24.40714285714278</v>
      </c>
      <c r="I4618" s="17">
        <f t="shared" ca="1" si="1238"/>
        <v>1.2202224173251397</v>
      </c>
      <c r="J4618" s="23">
        <f t="shared" ca="1" si="1229"/>
        <v>54.959467475120292</v>
      </c>
      <c r="K4618" s="19" t="str">
        <f t="shared" ca="1" si="1230"/>
        <v/>
      </c>
      <c r="L4618" s="19" t="str">
        <f t="shared" ca="1" si="1231"/>
        <v/>
      </c>
      <c r="M4618" s="9" t="str">
        <f t="shared" ca="1" si="1232"/>
        <v/>
      </c>
      <c r="N4618" s="9" t="str">
        <f t="shared" ca="1" si="1233"/>
        <v/>
      </c>
      <c r="O4618" s="11">
        <f t="shared" ca="1" si="1226"/>
        <v>41822</v>
      </c>
      <c r="P4618" s="31">
        <f t="shared" ca="1" si="1239"/>
        <v>110</v>
      </c>
      <c r="Q4618" s="9">
        <f t="shared" ca="1" si="1234"/>
        <v>0</v>
      </c>
      <c r="R4618" s="34" t="str">
        <f t="shared" ca="1" si="1240"/>
        <v>SELL</v>
      </c>
    </row>
    <row r="4619" spans="1:18" x14ac:dyDescent="0.3">
      <c r="A4619" s="9">
        <v>4616</v>
      </c>
      <c r="B4619" s="11">
        <f t="shared" ca="1" si="1224"/>
        <v>41823</v>
      </c>
      <c r="C4619" s="17">
        <f t="shared" ca="1" si="1225"/>
        <v>7714.8</v>
      </c>
      <c r="D4619" s="42">
        <f t="shared" ca="1" si="1235"/>
        <v>-10.349999999999454</v>
      </c>
      <c r="E4619" s="15">
        <f t="shared" ca="1" si="1227"/>
        <v>0</v>
      </c>
      <c r="F4619" s="15">
        <f t="shared" ca="1" si="1228"/>
        <v>-10.349999999999454</v>
      </c>
      <c r="G4619" s="17">
        <f t="shared" ca="1" si="1236"/>
        <v>29.78214285714278</v>
      </c>
      <c r="H4619" s="17">
        <f t="shared" ca="1" si="1237"/>
        <v>17.446428571428505</v>
      </c>
      <c r="I4619" s="17">
        <f t="shared" ca="1" si="1238"/>
        <v>1.7070624360286613</v>
      </c>
      <c r="J4619" s="23">
        <f t="shared" ca="1" si="1229"/>
        <v>63.059588626739291</v>
      </c>
      <c r="K4619" s="19" t="str">
        <f t="shared" ca="1" si="1230"/>
        <v/>
      </c>
      <c r="L4619" s="19" t="str">
        <f t="shared" ca="1" si="1231"/>
        <v/>
      </c>
      <c r="M4619" s="9" t="str">
        <f t="shared" ca="1" si="1232"/>
        <v/>
      </c>
      <c r="N4619" s="9" t="str">
        <f t="shared" ca="1" si="1233"/>
        <v/>
      </c>
      <c r="O4619" s="11">
        <f t="shared" ca="1" si="1226"/>
        <v>41823</v>
      </c>
      <c r="P4619" s="31">
        <f t="shared" ca="1" si="1239"/>
        <v>110</v>
      </c>
      <c r="Q4619" s="9">
        <f t="shared" ca="1" si="1234"/>
        <v>0</v>
      </c>
      <c r="R4619" s="34" t="str">
        <f t="shared" ca="1" si="1240"/>
        <v>SELL</v>
      </c>
    </row>
    <row r="4620" spans="1:18" x14ac:dyDescent="0.3">
      <c r="A4620" s="9">
        <v>4617</v>
      </c>
      <c r="B4620" s="11">
        <f t="shared" ca="1" si="1224"/>
        <v>41824</v>
      </c>
      <c r="C4620" s="17">
        <f t="shared" ca="1" si="1225"/>
        <v>7751.6</v>
      </c>
      <c r="D4620" s="42">
        <f t="shared" ca="1" si="1235"/>
        <v>36.800000000000182</v>
      </c>
      <c r="E4620" s="15">
        <f t="shared" ca="1" si="1227"/>
        <v>36.800000000000182</v>
      </c>
      <c r="F4620" s="15">
        <f t="shared" ca="1" si="1228"/>
        <v>0</v>
      </c>
      <c r="G4620" s="17">
        <f t="shared" ca="1" si="1236"/>
        <v>32.410714285714221</v>
      </c>
      <c r="H4620" s="17">
        <f t="shared" ca="1" si="1237"/>
        <v>16.835714285714207</v>
      </c>
      <c r="I4620" s="17">
        <f t="shared" ca="1" si="1238"/>
        <v>1.9251166737378074</v>
      </c>
      <c r="J4620" s="23">
        <f t="shared" ca="1" si="1229"/>
        <v>65.813329465516048</v>
      </c>
      <c r="K4620" s="19" t="str">
        <f t="shared" ca="1" si="1230"/>
        <v/>
      </c>
      <c r="L4620" s="19" t="str">
        <f t="shared" ca="1" si="1231"/>
        <v/>
      </c>
      <c r="M4620" s="9" t="str">
        <f t="shared" ca="1" si="1232"/>
        <v/>
      </c>
      <c r="N4620" s="9" t="str">
        <f t="shared" ca="1" si="1233"/>
        <v/>
      </c>
      <c r="O4620" s="11">
        <f t="shared" ca="1" si="1226"/>
        <v>41824</v>
      </c>
      <c r="P4620" s="31">
        <f t="shared" ca="1" si="1239"/>
        <v>110</v>
      </c>
      <c r="Q4620" s="9">
        <f t="shared" ca="1" si="1234"/>
        <v>0</v>
      </c>
      <c r="R4620" s="34" t="str">
        <f t="shared" ca="1" si="1240"/>
        <v>SELL</v>
      </c>
    </row>
    <row r="4621" spans="1:18" x14ac:dyDescent="0.3">
      <c r="A4621" s="9">
        <v>4618</v>
      </c>
      <c r="B4621" s="11">
        <f t="shared" ca="1" si="1224"/>
        <v>41827</v>
      </c>
      <c r="C4621" s="17">
        <f t="shared" ca="1" si="1225"/>
        <v>7787.15</v>
      </c>
      <c r="D4621" s="42">
        <f t="shared" ca="1" si="1235"/>
        <v>35.549999999999272</v>
      </c>
      <c r="E4621" s="15">
        <f t="shared" ca="1" si="1227"/>
        <v>35.549999999999272</v>
      </c>
      <c r="F4621" s="15">
        <f t="shared" ca="1" si="1228"/>
        <v>0</v>
      </c>
      <c r="G4621" s="17">
        <f t="shared" ca="1" si="1236"/>
        <v>27.939285714285624</v>
      </c>
      <c r="H4621" s="17">
        <f t="shared" ca="1" si="1237"/>
        <v>16.835714285714207</v>
      </c>
      <c r="I4621" s="17">
        <f t="shared" ca="1" si="1238"/>
        <v>1.6595248196860439</v>
      </c>
      <c r="J4621" s="23">
        <f t="shared" ca="1" si="1229"/>
        <v>62.399298077690069</v>
      </c>
      <c r="K4621" s="19" t="str">
        <f t="shared" ca="1" si="1230"/>
        <v/>
      </c>
      <c r="L4621" s="19" t="str">
        <f t="shared" ca="1" si="1231"/>
        <v/>
      </c>
      <c r="M4621" s="9" t="str">
        <f t="shared" ca="1" si="1232"/>
        <v/>
      </c>
      <c r="N4621" s="9" t="str">
        <f t="shared" ca="1" si="1233"/>
        <v/>
      </c>
      <c r="O4621" s="11">
        <f t="shared" ca="1" si="1226"/>
        <v>41827</v>
      </c>
      <c r="P4621" s="31">
        <f t="shared" ca="1" si="1239"/>
        <v>110</v>
      </c>
      <c r="Q4621" s="9">
        <f t="shared" ca="1" si="1234"/>
        <v>0</v>
      </c>
      <c r="R4621" s="34" t="str">
        <f t="shared" ca="1" si="1240"/>
        <v>SELL</v>
      </c>
    </row>
    <row r="4622" spans="1:18" x14ac:dyDescent="0.3">
      <c r="A4622" s="9">
        <v>4619</v>
      </c>
      <c r="B4622" s="11">
        <f t="shared" ca="1" si="1224"/>
        <v>41828</v>
      </c>
      <c r="C4622" s="17">
        <f t="shared" ca="1" si="1225"/>
        <v>7623.2</v>
      </c>
      <c r="D4622" s="42">
        <f t="shared" ca="1" si="1235"/>
        <v>-163.94999999999982</v>
      </c>
      <c r="E4622" s="15">
        <f t="shared" ca="1" si="1227"/>
        <v>0</v>
      </c>
      <c r="F4622" s="15">
        <f t="shared" ca="1" si="1228"/>
        <v>-163.94999999999982</v>
      </c>
      <c r="G4622" s="17">
        <f t="shared" ca="1" si="1236"/>
        <v>27.939285714285624</v>
      </c>
      <c r="H4622" s="17">
        <f t="shared" ca="1" si="1237"/>
        <v>23.296428571428482</v>
      </c>
      <c r="I4622" s="17">
        <f t="shared" ca="1" si="1238"/>
        <v>1.1992948030047532</v>
      </c>
      <c r="J4622" s="23">
        <f t="shared" ca="1" si="1229"/>
        <v>54.530879687717849</v>
      </c>
      <c r="K4622" s="19" t="str">
        <f t="shared" ca="1" si="1230"/>
        <v/>
      </c>
      <c r="L4622" s="19" t="str">
        <f t="shared" ca="1" si="1231"/>
        <v/>
      </c>
      <c r="M4622" s="9" t="str">
        <f t="shared" ca="1" si="1232"/>
        <v/>
      </c>
      <c r="N4622" s="9" t="str">
        <f t="shared" ca="1" si="1233"/>
        <v/>
      </c>
      <c r="O4622" s="11">
        <f t="shared" ca="1" si="1226"/>
        <v>41828</v>
      </c>
      <c r="P4622" s="31">
        <f t="shared" ca="1" si="1239"/>
        <v>110</v>
      </c>
      <c r="Q4622" s="9">
        <f t="shared" ca="1" si="1234"/>
        <v>0</v>
      </c>
      <c r="R4622" s="34" t="str">
        <f t="shared" ca="1" si="1240"/>
        <v>SELL</v>
      </c>
    </row>
    <row r="4623" spans="1:18" x14ac:dyDescent="0.3">
      <c r="A4623" s="9">
        <v>4620</v>
      </c>
      <c r="B4623" s="11">
        <f t="shared" ca="1" si="1224"/>
        <v>41829</v>
      </c>
      <c r="C4623" s="17">
        <f t="shared" ca="1" si="1225"/>
        <v>7585</v>
      </c>
      <c r="D4623" s="42">
        <f t="shared" ca="1" si="1235"/>
        <v>-38.199999999999818</v>
      </c>
      <c r="E4623" s="15">
        <f t="shared" ca="1" si="1227"/>
        <v>0</v>
      </c>
      <c r="F4623" s="15">
        <f t="shared" ca="1" si="1228"/>
        <v>-38.199999999999818</v>
      </c>
      <c r="G4623" s="17">
        <f t="shared" ca="1" si="1236"/>
        <v>27.939285714285624</v>
      </c>
      <c r="H4623" s="17">
        <f t="shared" ca="1" si="1237"/>
        <v>24.774999999999896</v>
      </c>
      <c r="I4623" s="17">
        <f t="shared" ca="1" si="1238"/>
        <v>1.1277209168228353</v>
      </c>
      <c r="J4623" s="23">
        <f t="shared" ca="1" si="1229"/>
        <v>53.001355013550167</v>
      </c>
      <c r="K4623" s="19" t="str">
        <f t="shared" ca="1" si="1230"/>
        <v/>
      </c>
      <c r="L4623" s="19" t="str">
        <f t="shared" ca="1" si="1231"/>
        <v/>
      </c>
      <c r="M4623" s="9" t="str">
        <f t="shared" ca="1" si="1232"/>
        <v/>
      </c>
      <c r="N4623" s="9" t="str">
        <f t="shared" ca="1" si="1233"/>
        <v/>
      </c>
      <c r="O4623" s="11">
        <f t="shared" ca="1" si="1226"/>
        <v>41829</v>
      </c>
      <c r="P4623" s="31">
        <f t="shared" ca="1" si="1239"/>
        <v>110</v>
      </c>
      <c r="Q4623" s="9">
        <f t="shared" ca="1" si="1234"/>
        <v>0</v>
      </c>
      <c r="R4623" s="34" t="str">
        <f t="shared" ca="1" si="1240"/>
        <v>SELL</v>
      </c>
    </row>
    <row r="4624" spans="1:18" x14ac:dyDescent="0.3">
      <c r="A4624" s="9">
        <v>4621</v>
      </c>
      <c r="B4624" s="11">
        <f t="shared" ca="1" si="1224"/>
        <v>41830</v>
      </c>
      <c r="C4624" s="17">
        <f t="shared" ca="1" si="1225"/>
        <v>7567.75</v>
      </c>
      <c r="D4624" s="42">
        <f t="shared" ca="1" si="1235"/>
        <v>-17.25</v>
      </c>
      <c r="E4624" s="15">
        <f t="shared" ca="1" si="1227"/>
        <v>0</v>
      </c>
      <c r="F4624" s="15">
        <f t="shared" ca="1" si="1228"/>
        <v>-17.25</v>
      </c>
      <c r="G4624" s="17">
        <f t="shared" ca="1" si="1236"/>
        <v>27.939285714285624</v>
      </c>
      <c r="H4624" s="17">
        <f t="shared" ca="1" si="1237"/>
        <v>23.917857142857038</v>
      </c>
      <c r="I4624" s="17">
        <f t="shared" ca="1" si="1238"/>
        <v>1.1681349858145451</v>
      </c>
      <c r="J4624" s="23">
        <f t="shared" ca="1" si="1229"/>
        <v>53.877410468319582</v>
      </c>
      <c r="K4624" s="19" t="str">
        <f t="shared" ca="1" si="1230"/>
        <v/>
      </c>
      <c r="L4624" s="19" t="str">
        <f t="shared" ca="1" si="1231"/>
        <v/>
      </c>
      <c r="M4624" s="9" t="str">
        <f t="shared" ca="1" si="1232"/>
        <v/>
      </c>
      <c r="N4624" s="9" t="str">
        <f t="shared" ca="1" si="1233"/>
        <v/>
      </c>
      <c r="O4624" s="11">
        <f t="shared" ca="1" si="1226"/>
        <v>41830</v>
      </c>
      <c r="P4624" s="31">
        <f t="shared" ca="1" si="1239"/>
        <v>110</v>
      </c>
      <c r="Q4624" s="9">
        <f t="shared" ca="1" si="1234"/>
        <v>0</v>
      </c>
      <c r="R4624" s="34" t="str">
        <f t="shared" ca="1" si="1240"/>
        <v>SELL</v>
      </c>
    </row>
    <row r="4625" spans="1:18" x14ac:dyDescent="0.3">
      <c r="A4625" s="9">
        <v>4622</v>
      </c>
      <c r="B4625" s="11">
        <f t="shared" ca="1" si="1224"/>
        <v>41831</v>
      </c>
      <c r="C4625" s="17">
        <f t="shared" ca="1" si="1225"/>
        <v>7459.6</v>
      </c>
      <c r="D4625" s="42">
        <f t="shared" ca="1" si="1235"/>
        <v>-108.14999999999964</v>
      </c>
      <c r="E4625" s="15">
        <f t="shared" ca="1" si="1227"/>
        <v>0</v>
      </c>
      <c r="F4625" s="15">
        <f t="shared" ca="1" si="1228"/>
        <v>-108.14999999999964</v>
      </c>
      <c r="G4625" s="17">
        <f t="shared" ca="1" si="1236"/>
        <v>27.939285714285624</v>
      </c>
      <c r="H4625" s="17">
        <f t="shared" ca="1" si="1237"/>
        <v>30.349999999999909</v>
      </c>
      <c r="I4625" s="17">
        <f t="shared" ca="1" si="1238"/>
        <v>0.92056954577547634</v>
      </c>
      <c r="J4625" s="23">
        <f t="shared" ca="1" si="1229"/>
        <v>47.93211200294099</v>
      </c>
      <c r="K4625" s="19" t="str">
        <f t="shared" ca="1" si="1230"/>
        <v/>
      </c>
      <c r="L4625" s="19" t="str">
        <f t="shared" ca="1" si="1231"/>
        <v/>
      </c>
      <c r="M4625" s="9" t="str">
        <f t="shared" ca="1" si="1232"/>
        <v/>
      </c>
      <c r="N4625" s="9" t="str">
        <f t="shared" ca="1" si="1233"/>
        <v/>
      </c>
      <c r="O4625" s="11">
        <f t="shared" ca="1" si="1226"/>
        <v>41831</v>
      </c>
      <c r="P4625" s="31">
        <f t="shared" ca="1" si="1239"/>
        <v>110</v>
      </c>
      <c r="Q4625" s="9">
        <f t="shared" ca="1" si="1234"/>
        <v>0</v>
      </c>
      <c r="R4625" s="34" t="str">
        <f t="shared" ca="1" si="1240"/>
        <v>SELL</v>
      </c>
    </row>
    <row r="4626" spans="1:18" x14ac:dyDescent="0.3">
      <c r="A4626" s="9">
        <v>4623</v>
      </c>
      <c r="B4626" s="11">
        <f t="shared" ca="1" si="1224"/>
        <v>41834</v>
      </c>
      <c r="C4626" s="17">
        <f t="shared" ca="1" si="1225"/>
        <v>7454.15</v>
      </c>
      <c r="D4626" s="42">
        <f t="shared" ca="1" si="1235"/>
        <v>-5.4500000000007276</v>
      </c>
      <c r="E4626" s="15">
        <f t="shared" ca="1" si="1227"/>
        <v>0</v>
      </c>
      <c r="F4626" s="15">
        <f t="shared" ca="1" si="1228"/>
        <v>-5.4500000000007276</v>
      </c>
      <c r="G4626" s="17">
        <f t="shared" ca="1" si="1236"/>
        <v>21.735714285714234</v>
      </c>
      <c r="H4626" s="17">
        <f t="shared" ca="1" si="1237"/>
        <v>30.739285714285675</v>
      </c>
      <c r="I4626" s="17">
        <f t="shared" ca="1" si="1238"/>
        <v>0.70709887301033969</v>
      </c>
      <c r="J4626" s="23">
        <f t="shared" ca="1" si="1229"/>
        <v>41.421084870346405</v>
      </c>
      <c r="K4626" s="19" t="str">
        <f t="shared" ca="1" si="1230"/>
        <v/>
      </c>
      <c r="L4626" s="19" t="str">
        <f t="shared" ca="1" si="1231"/>
        <v/>
      </c>
      <c r="M4626" s="9" t="str">
        <f t="shared" ca="1" si="1232"/>
        <v/>
      </c>
      <c r="N4626" s="9" t="str">
        <f t="shared" ca="1" si="1233"/>
        <v/>
      </c>
      <c r="O4626" s="11">
        <f t="shared" ca="1" si="1226"/>
        <v>41834</v>
      </c>
      <c r="P4626" s="31">
        <f t="shared" ca="1" si="1239"/>
        <v>110</v>
      </c>
      <c r="Q4626" s="9">
        <f t="shared" ca="1" si="1234"/>
        <v>0</v>
      </c>
      <c r="R4626" s="34" t="str">
        <f t="shared" ca="1" si="1240"/>
        <v>SELL</v>
      </c>
    </row>
    <row r="4627" spans="1:18" x14ac:dyDescent="0.3">
      <c r="A4627" s="9">
        <v>4624</v>
      </c>
      <c r="B4627" s="11">
        <f t="shared" ca="1" si="1224"/>
        <v>41835</v>
      </c>
      <c r="C4627" s="17">
        <f t="shared" ca="1" si="1225"/>
        <v>7526.65</v>
      </c>
      <c r="D4627" s="42">
        <f t="shared" ca="1" si="1235"/>
        <v>72.5</v>
      </c>
      <c r="E4627" s="15">
        <f t="shared" ca="1" si="1227"/>
        <v>72.5</v>
      </c>
      <c r="F4627" s="15">
        <f t="shared" ca="1" si="1228"/>
        <v>0</v>
      </c>
      <c r="G4627" s="17">
        <f t="shared" ca="1" si="1236"/>
        <v>26.914285714285661</v>
      </c>
      <c r="H4627" s="17">
        <f t="shared" ca="1" si="1237"/>
        <v>29.957142857142831</v>
      </c>
      <c r="I4627" s="17">
        <f t="shared" ca="1" si="1238"/>
        <v>0.89842632331902617</v>
      </c>
      <c r="J4627" s="23">
        <f t="shared" ca="1" si="1229"/>
        <v>47.324792765636744</v>
      </c>
      <c r="K4627" s="19" t="str">
        <f t="shared" ca="1" si="1230"/>
        <v/>
      </c>
      <c r="L4627" s="19" t="str">
        <f t="shared" ca="1" si="1231"/>
        <v/>
      </c>
      <c r="M4627" s="9" t="str">
        <f t="shared" ca="1" si="1232"/>
        <v/>
      </c>
      <c r="N4627" s="9" t="str">
        <f t="shared" ca="1" si="1233"/>
        <v/>
      </c>
      <c r="O4627" s="11">
        <f t="shared" ca="1" si="1226"/>
        <v>41835</v>
      </c>
      <c r="P4627" s="31">
        <f t="shared" ca="1" si="1239"/>
        <v>110</v>
      </c>
      <c r="Q4627" s="9">
        <f t="shared" ca="1" si="1234"/>
        <v>0</v>
      </c>
      <c r="R4627" s="34" t="str">
        <f t="shared" ca="1" si="1240"/>
        <v>SELL</v>
      </c>
    </row>
    <row r="4628" spans="1:18" x14ac:dyDescent="0.3">
      <c r="A4628" s="9">
        <v>4625</v>
      </c>
      <c r="B4628" s="11">
        <f t="shared" ca="1" si="1224"/>
        <v>41836</v>
      </c>
      <c r="C4628" s="17">
        <f t="shared" ca="1" si="1225"/>
        <v>7624.4</v>
      </c>
      <c r="D4628" s="42">
        <f t="shared" ca="1" si="1235"/>
        <v>97.75</v>
      </c>
      <c r="E4628" s="15">
        <f t="shared" ca="1" si="1227"/>
        <v>97.75</v>
      </c>
      <c r="F4628" s="15">
        <f t="shared" ca="1" si="1228"/>
        <v>0</v>
      </c>
      <c r="G4628" s="17">
        <f t="shared" ca="1" si="1236"/>
        <v>33.896428571428523</v>
      </c>
      <c r="H4628" s="17">
        <f t="shared" ca="1" si="1237"/>
        <v>24.524999999999959</v>
      </c>
      <c r="I4628" s="17">
        <f t="shared" ca="1" si="1238"/>
        <v>1.3821173729430614</v>
      </c>
      <c r="J4628" s="23">
        <f t="shared" ca="1" si="1229"/>
        <v>58.020540408362884</v>
      </c>
      <c r="K4628" s="19" t="str">
        <f t="shared" ca="1" si="1230"/>
        <v/>
      </c>
      <c r="L4628" s="19" t="str">
        <f t="shared" ca="1" si="1231"/>
        <v/>
      </c>
      <c r="M4628" s="9" t="str">
        <f t="shared" ca="1" si="1232"/>
        <v/>
      </c>
      <c r="N4628" s="9" t="str">
        <f t="shared" ca="1" si="1233"/>
        <v/>
      </c>
      <c r="O4628" s="11">
        <f t="shared" ca="1" si="1226"/>
        <v>41836</v>
      </c>
      <c r="P4628" s="31">
        <f t="shared" ca="1" si="1239"/>
        <v>110</v>
      </c>
      <c r="Q4628" s="9">
        <f t="shared" ca="1" si="1234"/>
        <v>0</v>
      </c>
      <c r="R4628" s="34" t="str">
        <f t="shared" ca="1" si="1240"/>
        <v>SELL</v>
      </c>
    </row>
    <row r="4629" spans="1:18" x14ac:dyDescent="0.3">
      <c r="A4629" s="9">
        <v>4626</v>
      </c>
      <c r="B4629" s="11">
        <f t="shared" ca="1" si="1224"/>
        <v>41837</v>
      </c>
      <c r="C4629" s="17">
        <f t="shared" ca="1" si="1225"/>
        <v>7640.45</v>
      </c>
      <c r="D4629" s="42">
        <f t="shared" ca="1" si="1235"/>
        <v>16.050000000000182</v>
      </c>
      <c r="E4629" s="15">
        <f t="shared" ca="1" si="1227"/>
        <v>16.050000000000182</v>
      </c>
      <c r="F4629" s="15">
        <f t="shared" ca="1" si="1228"/>
        <v>0</v>
      </c>
      <c r="G4629" s="17">
        <f t="shared" ca="1" si="1236"/>
        <v>33.928571428571367</v>
      </c>
      <c r="H4629" s="17">
        <f t="shared" ca="1" si="1237"/>
        <v>24.524999999999959</v>
      </c>
      <c r="I4629" s="17">
        <f t="shared" ca="1" si="1238"/>
        <v>1.3834279889325758</v>
      </c>
      <c r="J4629" s="23">
        <f t="shared" ca="1" si="1229"/>
        <v>58.04362436610252</v>
      </c>
      <c r="K4629" s="19" t="str">
        <f t="shared" ca="1" si="1230"/>
        <v/>
      </c>
      <c r="L4629" s="19" t="str">
        <f t="shared" ca="1" si="1231"/>
        <v/>
      </c>
      <c r="M4629" s="9" t="str">
        <f t="shared" ca="1" si="1232"/>
        <v/>
      </c>
      <c r="N4629" s="9" t="str">
        <f t="shared" ca="1" si="1233"/>
        <v/>
      </c>
      <c r="O4629" s="11">
        <f t="shared" ca="1" si="1226"/>
        <v>41837</v>
      </c>
      <c r="P4629" s="31">
        <f t="shared" ca="1" si="1239"/>
        <v>110</v>
      </c>
      <c r="Q4629" s="9">
        <f t="shared" ca="1" si="1234"/>
        <v>0</v>
      </c>
      <c r="R4629" s="34" t="str">
        <f t="shared" ca="1" si="1240"/>
        <v>SELL</v>
      </c>
    </row>
    <row r="4630" spans="1:18" x14ac:dyDescent="0.3">
      <c r="A4630" s="9">
        <v>4627</v>
      </c>
      <c r="B4630" s="11">
        <f t="shared" ca="1" si="1224"/>
        <v>41838</v>
      </c>
      <c r="C4630" s="17">
        <f t="shared" ca="1" si="1225"/>
        <v>7663.9</v>
      </c>
      <c r="D4630" s="42">
        <f t="shared" ca="1" si="1235"/>
        <v>23.449999999999818</v>
      </c>
      <c r="E4630" s="15">
        <f t="shared" ca="1" si="1227"/>
        <v>23.449999999999818</v>
      </c>
      <c r="F4630" s="15">
        <f t="shared" ca="1" si="1228"/>
        <v>0</v>
      </c>
      <c r="G4630" s="17">
        <f t="shared" ca="1" si="1236"/>
        <v>28.278571428571336</v>
      </c>
      <c r="H4630" s="17">
        <f t="shared" ca="1" si="1237"/>
        <v>24.524999999999959</v>
      </c>
      <c r="I4630" s="17">
        <f t="shared" ca="1" si="1238"/>
        <v>1.1530508227755916</v>
      </c>
      <c r="J4630" s="23">
        <f t="shared" ca="1" si="1229"/>
        <v>53.554277984443651</v>
      </c>
      <c r="K4630" s="19" t="str">
        <f t="shared" ca="1" si="1230"/>
        <v/>
      </c>
      <c r="L4630" s="19" t="str">
        <f t="shared" ca="1" si="1231"/>
        <v/>
      </c>
      <c r="M4630" s="9" t="str">
        <f t="shared" ca="1" si="1232"/>
        <v/>
      </c>
      <c r="N4630" s="9" t="str">
        <f t="shared" ca="1" si="1233"/>
        <v/>
      </c>
      <c r="O4630" s="11">
        <f t="shared" ca="1" si="1226"/>
        <v>41838</v>
      </c>
      <c r="P4630" s="31">
        <f t="shared" ca="1" si="1239"/>
        <v>110</v>
      </c>
      <c r="Q4630" s="9">
        <f t="shared" ca="1" si="1234"/>
        <v>0</v>
      </c>
      <c r="R4630" s="34" t="str">
        <f t="shared" ca="1" si="1240"/>
        <v>SELL</v>
      </c>
    </row>
    <row r="4631" spans="1:18" x14ac:dyDescent="0.3">
      <c r="A4631" s="9">
        <v>4628</v>
      </c>
      <c r="B4631" s="11">
        <f t="shared" ca="1" si="1224"/>
        <v>41841</v>
      </c>
      <c r="C4631" s="17">
        <f t="shared" ca="1" si="1225"/>
        <v>7684.2</v>
      </c>
      <c r="D4631" s="42">
        <f t="shared" ca="1" si="1235"/>
        <v>20.300000000000182</v>
      </c>
      <c r="E4631" s="15">
        <f t="shared" ca="1" si="1227"/>
        <v>20.300000000000182</v>
      </c>
      <c r="F4631" s="15">
        <f t="shared" ca="1" si="1228"/>
        <v>0</v>
      </c>
      <c r="G4631" s="17">
        <f t="shared" ca="1" si="1236"/>
        <v>28.060714285714248</v>
      </c>
      <c r="H4631" s="17">
        <f t="shared" ca="1" si="1237"/>
        <v>24.524999999999959</v>
      </c>
      <c r="I4631" s="17">
        <f t="shared" ca="1" si="1238"/>
        <v>1.1441677588466583</v>
      </c>
      <c r="J4631" s="23">
        <f t="shared" ca="1" si="1229"/>
        <v>53.361858190709057</v>
      </c>
      <c r="K4631" s="19" t="str">
        <f t="shared" ca="1" si="1230"/>
        <v/>
      </c>
      <c r="L4631" s="19" t="str">
        <f t="shared" ca="1" si="1231"/>
        <v/>
      </c>
      <c r="M4631" s="9" t="str">
        <f t="shared" ca="1" si="1232"/>
        <v/>
      </c>
      <c r="N4631" s="9" t="str">
        <f t="shared" ca="1" si="1233"/>
        <v/>
      </c>
      <c r="O4631" s="11">
        <f t="shared" ca="1" si="1226"/>
        <v>41841</v>
      </c>
      <c r="P4631" s="31">
        <f t="shared" ca="1" si="1239"/>
        <v>110</v>
      </c>
      <c r="Q4631" s="9">
        <f t="shared" ca="1" si="1234"/>
        <v>0</v>
      </c>
      <c r="R4631" s="34" t="str">
        <f t="shared" ca="1" si="1240"/>
        <v>SELL</v>
      </c>
    </row>
    <row r="4632" spans="1:18" x14ac:dyDescent="0.3">
      <c r="A4632" s="9">
        <v>4629</v>
      </c>
      <c r="B4632" s="11">
        <f t="shared" ca="1" si="1224"/>
        <v>41842</v>
      </c>
      <c r="C4632" s="17">
        <f t="shared" ca="1" si="1225"/>
        <v>7767.85</v>
      </c>
      <c r="D4632" s="42">
        <f t="shared" ca="1" si="1235"/>
        <v>83.650000000000546</v>
      </c>
      <c r="E4632" s="15">
        <f t="shared" ca="1" si="1227"/>
        <v>83.650000000000546</v>
      </c>
      <c r="F4632" s="15">
        <f t="shared" ca="1" si="1228"/>
        <v>0</v>
      </c>
      <c r="G4632" s="17">
        <f t="shared" ca="1" si="1236"/>
        <v>27.575000000000014</v>
      </c>
      <c r="H4632" s="17">
        <f t="shared" ca="1" si="1237"/>
        <v>24.524999999999959</v>
      </c>
      <c r="I4632" s="17">
        <f t="shared" ca="1" si="1238"/>
        <v>1.1243628950050992</v>
      </c>
      <c r="J4632" s="23">
        <f t="shared" ca="1" si="1229"/>
        <v>52.927063339731333</v>
      </c>
      <c r="K4632" s="19" t="str">
        <f t="shared" ca="1" si="1230"/>
        <v/>
      </c>
      <c r="L4632" s="19" t="str">
        <f t="shared" ca="1" si="1231"/>
        <v/>
      </c>
      <c r="M4632" s="9" t="str">
        <f t="shared" ca="1" si="1232"/>
        <v/>
      </c>
      <c r="N4632" s="9" t="str">
        <f t="shared" ca="1" si="1233"/>
        <v/>
      </c>
      <c r="O4632" s="11">
        <f t="shared" ca="1" si="1226"/>
        <v>41842</v>
      </c>
      <c r="P4632" s="31">
        <f t="shared" ca="1" si="1239"/>
        <v>110</v>
      </c>
      <c r="Q4632" s="9">
        <f t="shared" ca="1" si="1234"/>
        <v>0</v>
      </c>
      <c r="R4632" s="34" t="str">
        <f t="shared" ca="1" si="1240"/>
        <v>SELL</v>
      </c>
    </row>
    <row r="4633" spans="1:18" x14ac:dyDescent="0.3">
      <c r="A4633" s="9">
        <v>4630</v>
      </c>
      <c r="B4633" s="11">
        <f t="shared" ca="1" si="1224"/>
        <v>41843</v>
      </c>
      <c r="C4633" s="17">
        <f t="shared" ca="1" si="1225"/>
        <v>7795.75</v>
      </c>
      <c r="D4633" s="42">
        <f t="shared" ca="1" si="1235"/>
        <v>27.899999999999636</v>
      </c>
      <c r="E4633" s="15">
        <f t="shared" ca="1" si="1227"/>
        <v>27.899999999999636</v>
      </c>
      <c r="F4633" s="15">
        <f t="shared" ca="1" si="1228"/>
        <v>0</v>
      </c>
      <c r="G4633" s="17">
        <f t="shared" ca="1" si="1236"/>
        <v>29.567857142857129</v>
      </c>
      <c r="H4633" s="17">
        <f t="shared" ca="1" si="1237"/>
        <v>23.785714285714285</v>
      </c>
      <c r="I4633" s="17">
        <f t="shared" ca="1" si="1238"/>
        <v>1.2430930930930926</v>
      </c>
      <c r="J4633" s="23">
        <f t="shared" ca="1" si="1229"/>
        <v>55.418702724412597</v>
      </c>
      <c r="K4633" s="19" t="str">
        <f t="shared" ca="1" si="1230"/>
        <v/>
      </c>
      <c r="L4633" s="19" t="str">
        <f t="shared" ca="1" si="1231"/>
        <v/>
      </c>
      <c r="M4633" s="9" t="str">
        <f t="shared" ca="1" si="1232"/>
        <v/>
      </c>
      <c r="N4633" s="9" t="str">
        <f t="shared" ca="1" si="1233"/>
        <v/>
      </c>
      <c r="O4633" s="11">
        <f t="shared" ca="1" si="1226"/>
        <v>41843</v>
      </c>
      <c r="P4633" s="31">
        <f t="shared" ca="1" si="1239"/>
        <v>110</v>
      </c>
      <c r="Q4633" s="9">
        <f t="shared" ca="1" si="1234"/>
        <v>0</v>
      </c>
      <c r="R4633" s="34" t="str">
        <f t="shared" ca="1" si="1240"/>
        <v>SELL</v>
      </c>
    </row>
    <row r="4634" spans="1:18" x14ac:dyDescent="0.3">
      <c r="A4634" s="9">
        <v>4631</v>
      </c>
      <c r="B4634" s="11">
        <f t="shared" ca="1" si="1224"/>
        <v>41844</v>
      </c>
      <c r="C4634" s="17">
        <f t="shared" ca="1" si="1225"/>
        <v>7830.6</v>
      </c>
      <c r="D4634" s="42">
        <f t="shared" ca="1" si="1235"/>
        <v>34.850000000000364</v>
      </c>
      <c r="E4634" s="15">
        <f t="shared" ca="1" si="1227"/>
        <v>34.850000000000364</v>
      </c>
      <c r="F4634" s="15">
        <f t="shared" ca="1" si="1228"/>
        <v>0</v>
      </c>
      <c r="G4634" s="17">
        <f t="shared" ca="1" si="1236"/>
        <v>29.428571428571427</v>
      </c>
      <c r="H4634" s="17">
        <f t="shared" ca="1" si="1237"/>
        <v>23.785714285714285</v>
      </c>
      <c r="I4634" s="17">
        <f t="shared" ca="1" si="1238"/>
        <v>1.2372372372372373</v>
      </c>
      <c r="J4634" s="23">
        <f t="shared" ca="1" si="1229"/>
        <v>55.302013422818796</v>
      </c>
      <c r="K4634" s="19" t="str">
        <f t="shared" ca="1" si="1230"/>
        <v/>
      </c>
      <c r="L4634" s="19" t="str">
        <f t="shared" ca="1" si="1231"/>
        <v/>
      </c>
      <c r="M4634" s="9" t="str">
        <f t="shared" ca="1" si="1232"/>
        <v/>
      </c>
      <c r="N4634" s="9" t="str">
        <f t="shared" ca="1" si="1233"/>
        <v/>
      </c>
      <c r="O4634" s="11">
        <f t="shared" ca="1" si="1226"/>
        <v>41844</v>
      </c>
      <c r="P4634" s="31">
        <f t="shared" ca="1" si="1239"/>
        <v>110</v>
      </c>
      <c r="Q4634" s="9">
        <f t="shared" ca="1" si="1234"/>
        <v>0</v>
      </c>
      <c r="R4634" s="34" t="str">
        <f t="shared" ca="1" si="1240"/>
        <v>SELL</v>
      </c>
    </row>
    <row r="4635" spans="1:18" x14ac:dyDescent="0.3">
      <c r="A4635" s="9">
        <v>4632</v>
      </c>
      <c r="B4635" s="11">
        <f t="shared" ca="1" si="1224"/>
        <v>41845</v>
      </c>
      <c r="C4635" s="17">
        <f t="shared" ca="1" si="1225"/>
        <v>7790.45</v>
      </c>
      <c r="D4635" s="42">
        <f t="shared" ca="1" si="1235"/>
        <v>-40.150000000000546</v>
      </c>
      <c r="E4635" s="15">
        <f t="shared" ca="1" si="1227"/>
        <v>0</v>
      </c>
      <c r="F4635" s="15">
        <f t="shared" ca="1" si="1228"/>
        <v>-40.150000000000546</v>
      </c>
      <c r="G4635" s="17">
        <f t="shared" ca="1" si="1236"/>
        <v>26.889285714285766</v>
      </c>
      <c r="H4635" s="17">
        <f t="shared" ca="1" si="1237"/>
        <v>26.653571428571468</v>
      </c>
      <c r="I4635" s="17">
        <f t="shared" ca="1" si="1238"/>
        <v>1.0088436285676006</v>
      </c>
      <c r="J4635" s="23">
        <f t="shared" ca="1" si="1229"/>
        <v>50.220117395944506</v>
      </c>
      <c r="K4635" s="19" t="str">
        <f t="shared" ca="1" si="1230"/>
        <v/>
      </c>
      <c r="L4635" s="19" t="str">
        <f t="shared" ca="1" si="1231"/>
        <v/>
      </c>
      <c r="M4635" s="9" t="str">
        <f t="shared" ca="1" si="1232"/>
        <v/>
      </c>
      <c r="N4635" s="9" t="str">
        <f t="shared" ca="1" si="1233"/>
        <v/>
      </c>
      <c r="O4635" s="11">
        <f t="shared" ca="1" si="1226"/>
        <v>41845</v>
      </c>
      <c r="P4635" s="31">
        <f t="shared" ca="1" si="1239"/>
        <v>110</v>
      </c>
      <c r="Q4635" s="9">
        <f t="shared" ca="1" si="1234"/>
        <v>0</v>
      </c>
      <c r="R4635" s="34" t="str">
        <f t="shared" ca="1" si="1240"/>
        <v>SELL</v>
      </c>
    </row>
    <row r="4636" spans="1:18" x14ac:dyDescent="0.3">
      <c r="A4636" s="9">
        <v>4633</v>
      </c>
      <c r="B4636" s="11">
        <f t="shared" ca="1" si="1224"/>
        <v>41848</v>
      </c>
      <c r="C4636" s="17">
        <f t="shared" ca="1" si="1225"/>
        <v>7748.7</v>
      </c>
      <c r="D4636" s="42">
        <f t="shared" ca="1" si="1235"/>
        <v>-41.75</v>
      </c>
      <c r="E4636" s="15">
        <f t="shared" ca="1" si="1227"/>
        <v>0</v>
      </c>
      <c r="F4636" s="15">
        <f t="shared" ca="1" si="1228"/>
        <v>-41.75</v>
      </c>
      <c r="G4636" s="17">
        <f t="shared" ca="1" si="1236"/>
        <v>26.889285714285766</v>
      </c>
      <c r="H4636" s="17">
        <f t="shared" ca="1" si="1237"/>
        <v>17.92500000000005</v>
      </c>
      <c r="I4636" s="17">
        <f t="shared" ca="1" si="1238"/>
        <v>1.5000996214385323</v>
      </c>
      <c r="J4636" s="23">
        <f t="shared" ca="1" si="1229"/>
        <v>60.001593879502686</v>
      </c>
      <c r="K4636" s="19" t="str">
        <f t="shared" ca="1" si="1230"/>
        <v/>
      </c>
      <c r="L4636" s="19" t="str">
        <f t="shared" ca="1" si="1231"/>
        <v/>
      </c>
      <c r="M4636" s="9" t="str">
        <f t="shared" ca="1" si="1232"/>
        <v/>
      </c>
      <c r="N4636" s="9" t="str">
        <f t="shared" ca="1" si="1233"/>
        <v/>
      </c>
      <c r="O4636" s="11">
        <f t="shared" ca="1" si="1226"/>
        <v>41848</v>
      </c>
      <c r="P4636" s="31">
        <f t="shared" ca="1" si="1239"/>
        <v>110</v>
      </c>
      <c r="Q4636" s="9">
        <f t="shared" ca="1" si="1234"/>
        <v>0</v>
      </c>
      <c r="R4636" s="34" t="str">
        <f t="shared" ca="1" si="1240"/>
        <v>SELL</v>
      </c>
    </row>
    <row r="4637" spans="1:18" x14ac:dyDescent="0.3">
      <c r="A4637" s="9">
        <v>4634</v>
      </c>
      <c r="B4637" s="11">
        <f t="shared" ca="1" si="1224"/>
        <v>41850</v>
      </c>
      <c r="C4637" s="17">
        <f t="shared" ca="1" si="1225"/>
        <v>7791.4</v>
      </c>
      <c r="D4637" s="42">
        <f t="shared" ca="1" si="1235"/>
        <v>42.699999999999818</v>
      </c>
      <c r="E4637" s="15">
        <f t="shared" ca="1" si="1227"/>
        <v>42.699999999999818</v>
      </c>
      <c r="F4637" s="15">
        <f t="shared" ca="1" si="1228"/>
        <v>0</v>
      </c>
      <c r="G4637" s="17">
        <f t="shared" ca="1" si="1236"/>
        <v>29.939285714285752</v>
      </c>
      <c r="H4637" s="17">
        <f t="shared" ca="1" si="1237"/>
        <v>15.196428571428637</v>
      </c>
      <c r="I4637" s="17">
        <f t="shared" ca="1" si="1238"/>
        <v>1.9701527614571033</v>
      </c>
      <c r="J4637" s="23">
        <f t="shared" ca="1" si="1229"/>
        <v>66.331698053489418</v>
      </c>
      <c r="K4637" s="19" t="str">
        <f t="shared" ca="1" si="1230"/>
        <v/>
      </c>
      <c r="L4637" s="19" t="str">
        <f t="shared" ca="1" si="1231"/>
        <v/>
      </c>
      <c r="M4637" s="9" t="str">
        <f t="shared" ca="1" si="1232"/>
        <v/>
      </c>
      <c r="N4637" s="9" t="str">
        <f t="shared" ca="1" si="1233"/>
        <v/>
      </c>
      <c r="O4637" s="11">
        <f t="shared" ca="1" si="1226"/>
        <v>41850</v>
      </c>
      <c r="P4637" s="31">
        <f t="shared" ca="1" si="1239"/>
        <v>110</v>
      </c>
      <c r="Q4637" s="9">
        <f t="shared" ca="1" si="1234"/>
        <v>0</v>
      </c>
      <c r="R4637" s="34" t="str">
        <f t="shared" ca="1" si="1240"/>
        <v>SELL</v>
      </c>
    </row>
    <row r="4638" spans="1:18" x14ac:dyDescent="0.3">
      <c r="A4638" s="9">
        <v>4635</v>
      </c>
      <c r="B4638" s="11">
        <f t="shared" ca="1" si="1224"/>
        <v>41851</v>
      </c>
      <c r="C4638" s="17">
        <f t="shared" ca="1" si="1225"/>
        <v>7721.3</v>
      </c>
      <c r="D4638" s="42">
        <f t="shared" ca="1" si="1235"/>
        <v>-70.099999999999454</v>
      </c>
      <c r="E4638" s="15">
        <f t="shared" ca="1" si="1227"/>
        <v>0</v>
      </c>
      <c r="F4638" s="15">
        <f t="shared" ca="1" si="1228"/>
        <v>-70.099999999999454</v>
      </c>
      <c r="G4638" s="17">
        <f t="shared" ca="1" si="1236"/>
        <v>29.939285714285752</v>
      </c>
      <c r="H4638" s="17">
        <f t="shared" ca="1" si="1237"/>
        <v>18.971428571428596</v>
      </c>
      <c r="I4638" s="17">
        <f t="shared" ca="1" si="1238"/>
        <v>1.578125</v>
      </c>
      <c r="J4638" s="23">
        <f t="shared" ca="1" si="1229"/>
        <v>61.212121212121211</v>
      </c>
      <c r="K4638" s="19" t="str">
        <f t="shared" ca="1" si="1230"/>
        <v/>
      </c>
      <c r="L4638" s="19" t="str">
        <f t="shared" ca="1" si="1231"/>
        <v/>
      </c>
      <c r="M4638" s="9" t="str">
        <f t="shared" ca="1" si="1232"/>
        <v/>
      </c>
      <c r="N4638" s="9" t="str">
        <f t="shared" ca="1" si="1233"/>
        <v/>
      </c>
      <c r="O4638" s="11">
        <f t="shared" ca="1" si="1226"/>
        <v>41851</v>
      </c>
      <c r="P4638" s="31">
        <f t="shared" ca="1" si="1239"/>
        <v>110</v>
      </c>
      <c r="Q4638" s="9">
        <f t="shared" ca="1" si="1234"/>
        <v>0</v>
      </c>
      <c r="R4638" s="34" t="str">
        <f t="shared" ca="1" si="1240"/>
        <v>SELL</v>
      </c>
    </row>
    <row r="4639" spans="1:18" x14ac:dyDescent="0.3">
      <c r="A4639" s="9">
        <v>4636</v>
      </c>
      <c r="B4639" s="11">
        <f t="shared" ca="1" si="1224"/>
        <v>41852</v>
      </c>
      <c r="C4639" s="17">
        <f t="shared" ca="1" si="1225"/>
        <v>7602.6</v>
      </c>
      <c r="D4639" s="42">
        <f t="shared" ca="1" si="1235"/>
        <v>-118.69999999999982</v>
      </c>
      <c r="E4639" s="15">
        <f t="shared" ca="1" si="1227"/>
        <v>0</v>
      </c>
      <c r="F4639" s="15">
        <f t="shared" ca="1" si="1228"/>
        <v>-118.69999999999982</v>
      </c>
      <c r="G4639" s="17">
        <f t="shared" ca="1" si="1236"/>
        <v>29.939285714285752</v>
      </c>
      <c r="H4639" s="17">
        <f t="shared" ca="1" si="1237"/>
        <v>19.725000000000041</v>
      </c>
      <c r="I4639" s="17">
        <f t="shared" ca="1" si="1238"/>
        <v>1.5178345102299462</v>
      </c>
      <c r="J4639" s="23">
        <f t="shared" ca="1" si="1229"/>
        <v>60.283330936286468</v>
      </c>
      <c r="K4639" s="19" t="str">
        <f t="shared" ca="1" si="1230"/>
        <v/>
      </c>
      <c r="L4639" s="19" t="str">
        <f t="shared" ca="1" si="1231"/>
        <v/>
      </c>
      <c r="M4639" s="9" t="str">
        <f t="shared" ca="1" si="1232"/>
        <v/>
      </c>
      <c r="N4639" s="9" t="str">
        <f t="shared" ca="1" si="1233"/>
        <v/>
      </c>
      <c r="O4639" s="11">
        <f t="shared" ca="1" si="1226"/>
        <v>41852</v>
      </c>
      <c r="P4639" s="31">
        <f t="shared" ca="1" si="1239"/>
        <v>110</v>
      </c>
      <c r="Q4639" s="9">
        <f t="shared" ca="1" si="1234"/>
        <v>0</v>
      </c>
      <c r="R4639" s="34" t="str">
        <f t="shared" ca="1" si="1240"/>
        <v>SELL</v>
      </c>
    </row>
    <row r="4640" spans="1:18" x14ac:dyDescent="0.3">
      <c r="A4640" s="9">
        <v>4637</v>
      </c>
      <c r="B4640" s="11">
        <f t="shared" ca="1" si="1224"/>
        <v>41855</v>
      </c>
      <c r="C4640" s="17">
        <f t="shared" ca="1" si="1225"/>
        <v>7683.65</v>
      </c>
      <c r="D4640" s="42">
        <f t="shared" ca="1" si="1235"/>
        <v>81.049999999999272</v>
      </c>
      <c r="E4640" s="15">
        <f t="shared" ca="1" si="1227"/>
        <v>81.049999999999272</v>
      </c>
      <c r="F4640" s="15">
        <f t="shared" ca="1" si="1228"/>
        <v>0</v>
      </c>
      <c r="G4640" s="17">
        <f t="shared" ca="1" si="1236"/>
        <v>35.728571428571414</v>
      </c>
      <c r="H4640" s="17">
        <f t="shared" ca="1" si="1237"/>
        <v>19.335714285714271</v>
      </c>
      <c r="I4640" s="17">
        <f t="shared" ca="1" si="1238"/>
        <v>1.8478019948282238</v>
      </c>
      <c r="J4640" s="23">
        <f t="shared" ca="1" si="1229"/>
        <v>64.885199117914141</v>
      </c>
      <c r="K4640" s="19" t="str">
        <f t="shared" ca="1" si="1230"/>
        <v/>
      </c>
      <c r="L4640" s="19" t="str">
        <f t="shared" ca="1" si="1231"/>
        <v/>
      </c>
      <c r="M4640" s="9" t="str">
        <f t="shared" ca="1" si="1232"/>
        <v/>
      </c>
      <c r="N4640" s="9" t="str">
        <f t="shared" ca="1" si="1233"/>
        <v/>
      </c>
      <c r="O4640" s="11">
        <f t="shared" ca="1" si="1226"/>
        <v>41855</v>
      </c>
      <c r="P4640" s="31">
        <f t="shared" ca="1" si="1239"/>
        <v>110</v>
      </c>
      <c r="Q4640" s="9">
        <f t="shared" ca="1" si="1234"/>
        <v>0</v>
      </c>
      <c r="R4640" s="34" t="str">
        <f t="shared" ca="1" si="1240"/>
        <v>SELL</v>
      </c>
    </row>
    <row r="4641" spans="1:18" x14ac:dyDescent="0.3">
      <c r="A4641" s="9">
        <v>4638</v>
      </c>
      <c r="B4641" s="11">
        <f t="shared" ca="1" si="1224"/>
        <v>41856</v>
      </c>
      <c r="C4641" s="17">
        <f t="shared" ca="1" si="1225"/>
        <v>7746.55</v>
      </c>
      <c r="D4641" s="42">
        <f t="shared" ca="1" si="1235"/>
        <v>62.900000000000546</v>
      </c>
      <c r="E4641" s="15">
        <f t="shared" ca="1" si="1227"/>
        <v>62.900000000000546</v>
      </c>
      <c r="F4641" s="15">
        <f t="shared" ca="1" si="1228"/>
        <v>0</v>
      </c>
      <c r="G4641" s="17">
        <f t="shared" ca="1" si="1236"/>
        <v>35.042857142857166</v>
      </c>
      <c r="H4641" s="17">
        <f t="shared" ca="1" si="1237"/>
        <v>19.335714285714271</v>
      </c>
      <c r="I4641" s="17">
        <f t="shared" ca="1" si="1238"/>
        <v>1.8123383819726659</v>
      </c>
      <c r="J4641" s="23">
        <f t="shared" ca="1" si="1229"/>
        <v>64.442401155917537</v>
      </c>
      <c r="K4641" s="19" t="str">
        <f t="shared" ca="1" si="1230"/>
        <v/>
      </c>
      <c r="L4641" s="19" t="str">
        <f t="shared" ca="1" si="1231"/>
        <v/>
      </c>
      <c r="M4641" s="9" t="str">
        <f t="shared" ca="1" si="1232"/>
        <v/>
      </c>
      <c r="N4641" s="9" t="str">
        <f t="shared" ca="1" si="1233"/>
        <v/>
      </c>
      <c r="O4641" s="11">
        <f t="shared" ca="1" si="1226"/>
        <v>41856</v>
      </c>
      <c r="P4641" s="31">
        <f t="shared" ca="1" si="1239"/>
        <v>110</v>
      </c>
      <c r="Q4641" s="9">
        <f t="shared" ca="1" si="1234"/>
        <v>0</v>
      </c>
      <c r="R4641" s="34" t="str">
        <f t="shared" ca="1" si="1240"/>
        <v>SELL</v>
      </c>
    </row>
    <row r="4642" spans="1:18" x14ac:dyDescent="0.3">
      <c r="A4642" s="9">
        <v>4639</v>
      </c>
      <c r="B4642" s="11">
        <f t="shared" ca="1" si="1224"/>
        <v>41857</v>
      </c>
      <c r="C4642" s="17">
        <f t="shared" ca="1" si="1225"/>
        <v>7672.05</v>
      </c>
      <c r="D4642" s="42">
        <f t="shared" ca="1" si="1235"/>
        <v>-74.5</v>
      </c>
      <c r="E4642" s="15">
        <f t="shared" ca="1" si="1227"/>
        <v>0</v>
      </c>
      <c r="F4642" s="15">
        <f t="shared" ca="1" si="1228"/>
        <v>-74.5</v>
      </c>
      <c r="G4642" s="17">
        <f t="shared" ca="1" si="1236"/>
        <v>28.060714285714312</v>
      </c>
      <c r="H4642" s="17">
        <f t="shared" ca="1" si="1237"/>
        <v>24.657142857142844</v>
      </c>
      <c r="I4642" s="17">
        <f t="shared" ca="1" si="1238"/>
        <v>1.1380359212051001</v>
      </c>
      <c r="J4642" s="23">
        <f t="shared" ca="1" si="1229"/>
        <v>53.228101077162826</v>
      </c>
      <c r="K4642" s="19" t="str">
        <f t="shared" ca="1" si="1230"/>
        <v/>
      </c>
      <c r="L4642" s="19" t="str">
        <f t="shared" ca="1" si="1231"/>
        <v/>
      </c>
      <c r="M4642" s="9" t="str">
        <f t="shared" ca="1" si="1232"/>
        <v/>
      </c>
      <c r="N4642" s="9" t="str">
        <f t="shared" ca="1" si="1233"/>
        <v/>
      </c>
      <c r="O4642" s="11">
        <f t="shared" ca="1" si="1226"/>
        <v>41857</v>
      </c>
      <c r="P4642" s="31">
        <f t="shared" ca="1" si="1239"/>
        <v>110</v>
      </c>
      <c r="Q4642" s="9">
        <f t="shared" ca="1" si="1234"/>
        <v>0</v>
      </c>
      <c r="R4642" s="34" t="str">
        <f t="shared" ca="1" si="1240"/>
        <v>SELL</v>
      </c>
    </row>
    <row r="4643" spans="1:18" x14ac:dyDescent="0.3">
      <c r="A4643" s="9">
        <v>4640</v>
      </c>
      <c r="B4643" s="11">
        <f t="shared" ca="1" si="1224"/>
        <v>41858</v>
      </c>
      <c r="C4643" s="17">
        <f t="shared" ca="1" si="1225"/>
        <v>7649.25</v>
      </c>
      <c r="D4643" s="42">
        <f t="shared" ca="1" si="1235"/>
        <v>-22.800000000000182</v>
      </c>
      <c r="E4643" s="15">
        <f t="shared" ca="1" si="1227"/>
        <v>0</v>
      </c>
      <c r="F4643" s="15">
        <f t="shared" ca="1" si="1228"/>
        <v>-22.800000000000182</v>
      </c>
      <c r="G4643" s="17">
        <f t="shared" ca="1" si="1236"/>
        <v>26.914285714285729</v>
      </c>
      <c r="H4643" s="17">
        <f t="shared" ca="1" si="1237"/>
        <v>26.285714285714285</v>
      </c>
      <c r="I4643" s="17">
        <f t="shared" ca="1" si="1238"/>
        <v>1.0239130434782615</v>
      </c>
      <c r="J4643" s="23">
        <f t="shared" ca="1" si="1229"/>
        <v>50.590762620837822</v>
      </c>
      <c r="K4643" s="19" t="str">
        <f t="shared" ca="1" si="1230"/>
        <v/>
      </c>
      <c r="L4643" s="19" t="str">
        <f t="shared" ca="1" si="1231"/>
        <v/>
      </c>
      <c r="M4643" s="9" t="str">
        <f t="shared" ca="1" si="1232"/>
        <v/>
      </c>
      <c r="N4643" s="9" t="str">
        <f t="shared" ca="1" si="1233"/>
        <v/>
      </c>
      <c r="O4643" s="11">
        <f t="shared" ca="1" si="1226"/>
        <v>41858</v>
      </c>
      <c r="P4643" s="31">
        <f t="shared" ca="1" si="1239"/>
        <v>110</v>
      </c>
      <c r="Q4643" s="9">
        <f t="shared" ca="1" si="1234"/>
        <v>0</v>
      </c>
      <c r="R4643" s="34" t="str">
        <f t="shared" ca="1" si="1240"/>
        <v>SELL</v>
      </c>
    </row>
    <row r="4644" spans="1:18" x14ac:dyDescent="0.3">
      <c r="A4644" s="9">
        <v>4641</v>
      </c>
      <c r="B4644" s="11">
        <f t="shared" ca="1" si="1224"/>
        <v>41859</v>
      </c>
      <c r="C4644" s="17">
        <f t="shared" ca="1" si="1225"/>
        <v>7568.55</v>
      </c>
      <c r="D4644" s="42">
        <f t="shared" ca="1" si="1235"/>
        <v>-80.699999999999818</v>
      </c>
      <c r="E4644" s="15">
        <f t="shared" ca="1" si="1227"/>
        <v>0</v>
      </c>
      <c r="F4644" s="15">
        <f t="shared" ca="1" si="1228"/>
        <v>-80.699999999999818</v>
      </c>
      <c r="G4644" s="17">
        <f t="shared" ca="1" si="1236"/>
        <v>25.239285714285739</v>
      </c>
      <c r="H4644" s="17">
        <f t="shared" ca="1" si="1237"/>
        <v>32.04999999999999</v>
      </c>
      <c r="I4644" s="17">
        <f t="shared" ca="1" si="1238"/>
        <v>0.78749721417428231</v>
      </c>
      <c r="J4644" s="23">
        <f t="shared" ca="1" si="1229"/>
        <v>44.055856866778917</v>
      </c>
      <c r="K4644" s="19" t="str">
        <f t="shared" ca="1" si="1230"/>
        <v/>
      </c>
      <c r="L4644" s="19" t="str">
        <f t="shared" ca="1" si="1231"/>
        <v/>
      </c>
      <c r="M4644" s="9" t="str">
        <f t="shared" ca="1" si="1232"/>
        <v/>
      </c>
      <c r="N4644" s="9" t="str">
        <f t="shared" ca="1" si="1233"/>
        <v/>
      </c>
      <c r="O4644" s="11">
        <f t="shared" ca="1" si="1226"/>
        <v>41859</v>
      </c>
      <c r="P4644" s="31">
        <f t="shared" ca="1" si="1239"/>
        <v>110</v>
      </c>
      <c r="Q4644" s="9">
        <f t="shared" ca="1" si="1234"/>
        <v>0</v>
      </c>
      <c r="R4644" s="34" t="str">
        <f t="shared" ca="1" si="1240"/>
        <v>SELL</v>
      </c>
    </row>
    <row r="4645" spans="1:18" x14ac:dyDescent="0.3">
      <c r="A4645" s="9">
        <v>4642</v>
      </c>
      <c r="B4645" s="11">
        <f t="shared" ca="1" si="1224"/>
        <v>41862</v>
      </c>
      <c r="C4645" s="17">
        <f t="shared" ca="1" si="1225"/>
        <v>7625.95</v>
      </c>
      <c r="D4645" s="42">
        <f t="shared" ca="1" si="1235"/>
        <v>57.399999999999636</v>
      </c>
      <c r="E4645" s="15">
        <f t="shared" ca="1" si="1227"/>
        <v>57.399999999999636</v>
      </c>
      <c r="F4645" s="15">
        <f t="shared" ca="1" si="1228"/>
        <v>0</v>
      </c>
      <c r="G4645" s="17">
        <f t="shared" ca="1" si="1236"/>
        <v>27.889285714285702</v>
      </c>
      <c r="H4645" s="17">
        <f t="shared" ca="1" si="1237"/>
        <v>32.04999999999999</v>
      </c>
      <c r="I4645" s="17">
        <f t="shared" ca="1" si="1238"/>
        <v>0.87018052150657443</v>
      </c>
      <c r="J4645" s="23">
        <f t="shared" ca="1" si="1229"/>
        <v>46.529226002502526</v>
      </c>
      <c r="K4645" s="19" t="str">
        <f t="shared" ca="1" si="1230"/>
        <v/>
      </c>
      <c r="L4645" s="19" t="str">
        <f t="shared" ca="1" si="1231"/>
        <v/>
      </c>
      <c r="M4645" s="9" t="str">
        <f t="shared" ca="1" si="1232"/>
        <v/>
      </c>
      <c r="N4645" s="9" t="str">
        <f t="shared" ca="1" si="1233"/>
        <v/>
      </c>
      <c r="O4645" s="11">
        <f t="shared" ca="1" si="1226"/>
        <v>41862</v>
      </c>
      <c r="P4645" s="31">
        <f t="shared" ca="1" si="1239"/>
        <v>110</v>
      </c>
      <c r="Q4645" s="9">
        <f t="shared" ca="1" si="1234"/>
        <v>0</v>
      </c>
      <c r="R4645" s="34" t="str">
        <f t="shared" ca="1" si="1240"/>
        <v>SELL</v>
      </c>
    </row>
    <row r="4646" spans="1:18" x14ac:dyDescent="0.3">
      <c r="A4646" s="9">
        <v>4643</v>
      </c>
      <c r="B4646" s="11">
        <f t="shared" ca="1" si="1224"/>
        <v>41863</v>
      </c>
      <c r="C4646" s="17">
        <f t="shared" ca="1" si="1225"/>
        <v>7727.05</v>
      </c>
      <c r="D4646" s="42">
        <f t="shared" ca="1" si="1235"/>
        <v>101.10000000000036</v>
      </c>
      <c r="E4646" s="15">
        <f t="shared" ca="1" si="1227"/>
        <v>101.10000000000036</v>
      </c>
      <c r="F4646" s="15">
        <f t="shared" ca="1" si="1228"/>
        <v>0</v>
      </c>
      <c r="G4646" s="17">
        <f t="shared" ca="1" si="1236"/>
        <v>29.135714285714261</v>
      </c>
      <c r="H4646" s="17">
        <f t="shared" ca="1" si="1237"/>
        <v>32.04999999999999</v>
      </c>
      <c r="I4646" s="17">
        <f t="shared" ca="1" si="1238"/>
        <v>0.90907064854022679</v>
      </c>
      <c r="J4646" s="23">
        <f t="shared" ca="1" si="1229"/>
        <v>47.618491711417214</v>
      </c>
      <c r="K4646" s="19" t="str">
        <f t="shared" ca="1" si="1230"/>
        <v/>
      </c>
      <c r="L4646" s="19" t="str">
        <f t="shared" ca="1" si="1231"/>
        <v/>
      </c>
      <c r="M4646" s="9" t="str">
        <f t="shared" ca="1" si="1232"/>
        <v/>
      </c>
      <c r="N4646" s="9" t="str">
        <f t="shared" ca="1" si="1233"/>
        <v/>
      </c>
      <c r="O4646" s="11">
        <f t="shared" ca="1" si="1226"/>
        <v>41863</v>
      </c>
      <c r="P4646" s="31">
        <f t="shared" ca="1" si="1239"/>
        <v>110</v>
      </c>
      <c r="Q4646" s="9">
        <f t="shared" ca="1" si="1234"/>
        <v>0</v>
      </c>
      <c r="R4646" s="34" t="str">
        <f t="shared" ca="1" si="1240"/>
        <v>SELL</v>
      </c>
    </row>
    <row r="4647" spans="1:18" x14ac:dyDescent="0.3">
      <c r="A4647" s="9">
        <v>4644</v>
      </c>
      <c r="B4647" s="11">
        <f t="shared" ca="1" si="1224"/>
        <v>41864</v>
      </c>
      <c r="C4647" s="17">
        <f t="shared" ca="1" si="1225"/>
        <v>7739.55</v>
      </c>
      <c r="D4647" s="42">
        <f t="shared" ca="1" si="1235"/>
        <v>12.5</v>
      </c>
      <c r="E4647" s="15">
        <f t="shared" ca="1" si="1227"/>
        <v>12.5</v>
      </c>
      <c r="F4647" s="15">
        <f t="shared" ca="1" si="1228"/>
        <v>0</v>
      </c>
      <c r="G4647" s="17">
        <f t="shared" ca="1" si="1236"/>
        <v>28.035714285714285</v>
      </c>
      <c r="H4647" s="17">
        <f t="shared" ca="1" si="1237"/>
        <v>32.04999999999999</v>
      </c>
      <c r="I4647" s="17">
        <f t="shared" ca="1" si="1238"/>
        <v>0.87474927568531335</v>
      </c>
      <c r="J4647" s="23">
        <f t="shared" ca="1" si="1229"/>
        <v>46.659533999048982</v>
      </c>
      <c r="K4647" s="19" t="str">
        <f t="shared" ca="1" si="1230"/>
        <v/>
      </c>
      <c r="L4647" s="19" t="str">
        <f t="shared" ca="1" si="1231"/>
        <v/>
      </c>
      <c r="M4647" s="9" t="str">
        <f t="shared" ca="1" si="1232"/>
        <v/>
      </c>
      <c r="N4647" s="9" t="str">
        <f t="shared" ca="1" si="1233"/>
        <v/>
      </c>
      <c r="O4647" s="11">
        <f t="shared" ca="1" si="1226"/>
        <v>41864</v>
      </c>
      <c r="P4647" s="31">
        <f t="shared" ca="1" si="1239"/>
        <v>110</v>
      </c>
      <c r="Q4647" s="9">
        <f t="shared" ca="1" si="1234"/>
        <v>0</v>
      </c>
      <c r="R4647" s="34" t="str">
        <f t="shared" ca="1" si="1240"/>
        <v>SELL</v>
      </c>
    </row>
    <row r="4648" spans="1:18" x14ac:dyDescent="0.3">
      <c r="A4648" s="9">
        <v>4645</v>
      </c>
      <c r="B4648" s="11">
        <f t="shared" ca="1" si="1224"/>
        <v>41865</v>
      </c>
      <c r="C4648" s="17">
        <f t="shared" ca="1" si="1225"/>
        <v>7791.7</v>
      </c>
      <c r="D4648" s="42">
        <f t="shared" ca="1" si="1235"/>
        <v>52.149999999999636</v>
      </c>
      <c r="E4648" s="15">
        <f t="shared" ca="1" si="1227"/>
        <v>52.149999999999636</v>
      </c>
      <c r="F4648" s="15">
        <f t="shared" ca="1" si="1228"/>
        <v>0</v>
      </c>
      <c r="G4648" s="17">
        <f t="shared" ca="1" si="1236"/>
        <v>29.271428571428519</v>
      </c>
      <c r="H4648" s="17">
        <f t="shared" ca="1" si="1237"/>
        <v>32.04999999999999</v>
      </c>
      <c r="I4648" s="17">
        <f t="shared" ca="1" si="1238"/>
        <v>0.91330510363271533</v>
      </c>
      <c r="J4648" s="23">
        <f t="shared" ca="1" si="1229"/>
        <v>47.734420500873576</v>
      </c>
      <c r="K4648" s="19" t="str">
        <f t="shared" ca="1" si="1230"/>
        <v/>
      </c>
      <c r="L4648" s="19" t="str">
        <f t="shared" ca="1" si="1231"/>
        <v/>
      </c>
      <c r="M4648" s="9" t="str">
        <f t="shared" ca="1" si="1232"/>
        <v/>
      </c>
      <c r="N4648" s="9" t="str">
        <f t="shared" ca="1" si="1233"/>
        <v/>
      </c>
      <c r="O4648" s="11">
        <f t="shared" ca="1" si="1226"/>
        <v>41865</v>
      </c>
      <c r="P4648" s="31">
        <f t="shared" ca="1" si="1239"/>
        <v>110</v>
      </c>
      <c r="Q4648" s="9">
        <f t="shared" ca="1" si="1234"/>
        <v>0</v>
      </c>
      <c r="R4648" s="34" t="str">
        <f t="shared" ca="1" si="1240"/>
        <v>SELL</v>
      </c>
    </row>
    <row r="4649" spans="1:18" x14ac:dyDescent="0.3">
      <c r="A4649" s="9">
        <v>4646</v>
      </c>
      <c r="B4649" s="11">
        <f t="shared" ca="1" si="1224"/>
        <v>41869</v>
      </c>
      <c r="C4649" s="17">
        <f t="shared" ca="1" si="1225"/>
        <v>7874.25</v>
      </c>
      <c r="D4649" s="42">
        <f t="shared" ca="1" si="1235"/>
        <v>82.550000000000182</v>
      </c>
      <c r="E4649" s="15">
        <f t="shared" ca="1" si="1227"/>
        <v>82.550000000000182</v>
      </c>
      <c r="F4649" s="15">
        <f t="shared" ca="1" si="1228"/>
        <v>0</v>
      </c>
      <c r="G4649" s="17">
        <f t="shared" ca="1" si="1236"/>
        <v>35.167857142857102</v>
      </c>
      <c r="H4649" s="17">
        <f t="shared" ca="1" si="1237"/>
        <v>29.182142857142804</v>
      </c>
      <c r="I4649" s="17">
        <f t="shared" ca="1" si="1238"/>
        <v>1.2051156529188602</v>
      </c>
      <c r="J4649" s="23">
        <f t="shared" ca="1" si="1229"/>
        <v>54.650904650904671</v>
      </c>
      <c r="K4649" s="19" t="str">
        <f t="shared" ca="1" si="1230"/>
        <v/>
      </c>
      <c r="L4649" s="19" t="str">
        <f t="shared" ca="1" si="1231"/>
        <v/>
      </c>
      <c r="M4649" s="9" t="str">
        <f t="shared" ca="1" si="1232"/>
        <v/>
      </c>
      <c r="N4649" s="9" t="str">
        <f t="shared" ca="1" si="1233"/>
        <v/>
      </c>
      <c r="O4649" s="11">
        <f t="shared" ca="1" si="1226"/>
        <v>41869</v>
      </c>
      <c r="P4649" s="31">
        <f t="shared" ca="1" si="1239"/>
        <v>110</v>
      </c>
      <c r="Q4649" s="9">
        <f t="shared" ca="1" si="1234"/>
        <v>0</v>
      </c>
      <c r="R4649" s="34" t="str">
        <f t="shared" ca="1" si="1240"/>
        <v>SELL</v>
      </c>
    </row>
    <row r="4650" spans="1:18" x14ac:dyDescent="0.3">
      <c r="A4650" s="9">
        <v>4647</v>
      </c>
      <c r="B4650" s="11">
        <f t="shared" ca="1" si="1224"/>
        <v>41870</v>
      </c>
      <c r="C4650" s="17">
        <f t="shared" ca="1" si="1225"/>
        <v>7897.5</v>
      </c>
      <c r="D4650" s="42">
        <f t="shared" ca="1" si="1235"/>
        <v>23.25</v>
      </c>
      <c r="E4650" s="15">
        <f t="shared" ca="1" si="1227"/>
        <v>23.25</v>
      </c>
      <c r="F4650" s="15">
        <f t="shared" ca="1" si="1228"/>
        <v>0</v>
      </c>
      <c r="G4650" s="17">
        <f t="shared" ca="1" si="1236"/>
        <v>36.828571428571387</v>
      </c>
      <c r="H4650" s="17">
        <f t="shared" ca="1" si="1237"/>
        <v>26.19999999999995</v>
      </c>
      <c r="I4650" s="17">
        <f t="shared" ca="1" si="1238"/>
        <v>1.4056706652126509</v>
      </c>
      <c r="J4650" s="23">
        <f t="shared" ca="1" si="1229"/>
        <v>58.431550317316429</v>
      </c>
      <c r="K4650" s="19" t="str">
        <f t="shared" ca="1" si="1230"/>
        <v/>
      </c>
      <c r="L4650" s="19" t="str">
        <f t="shared" ca="1" si="1231"/>
        <v/>
      </c>
      <c r="M4650" s="9" t="str">
        <f t="shared" ca="1" si="1232"/>
        <v/>
      </c>
      <c r="N4650" s="9" t="str">
        <f t="shared" ca="1" si="1233"/>
        <v/>
      </c>
      <c r="O4650" s="11">
        <f t="shared" ca="1" si="1226"/>
        <v>41870</v>
      </c>
      <c r="P4650" s="31">
        <f t="shared" ca="1" si="1239"/>
        <v>110</v>
      </c>
      <c r="Q4650" s="9">
        <f t="shared" ca="1" si="1234"/>
        <v>0</v>
      </c>
      <c r="R4650" s="34" t="str">
        <f t="shared" ca="1" si="1240"/>
        <v>SELL</v>
      </c>
    </row>
    <row r="4651" spans="1:18" x14ac:dyDescent="0.3">
      <c r="A4651" s="9">
        <v>4648</v>
      </c>
      <c r="B4651" s="11">
        <f t="shared" ca="1" si="1224"/>
        <v>41871</v>
      </c>
      <c r="C4651" s="17">
        <f t="shared" ca="1" si="1225"/>
        <v>7875.3</v>
      </c>
      <c r="D4651" s="42">
        <f t="shared" ca="1" si="1235"/>
        <v>-22.199999999999818</v>
      </c>
      <c r="E4651" s="15">
        <f t="shared" ca="1" si="1227"/>
        <v>0</v>
      </c>
      <c r="F4651" s="15">
        <f t="shared" ca="1" si="1228"/>
        <v>-22.199999999999818</v>
      </c>
      <c r="G4651" s="17">
        <f t="shared" ca="1" si="1236"/>
        <v>33.778571428571404</v>
      </c>
      <c r="H4651" s="17">
        <f t="shared" ca="1" si="1237"/>
        <v>27.785714285714221</v>
      </c>
      <c r="I4651" s="17">
        <f t="shared" ca="1" si="1238"/>
        <v>1.215681233933164</v>
      </c>
      <c r="J4651" s="23">
        <f t="shared" ca="1" si="1229"/>
        <v>54.86715396217663</v>
      </c>
      <c r="K4651" s="19" t="str">
        <f t="shared" ca="1" si="1230"/>
        <v/>
      </c>
      <c r="L4651" s="19" t="str">
        <f t="shared" ca="1" si="1231"/>
        <v/>
      </c>
      <c r="M4651" s="9" t="str">
        <f t="shared" ca="1" si="1232"/>
        <v/>
      </c>
      <c r="N4651" s="9" t="str">
        <f t="shared" ca="1" si="1233"/>
        <v/>
      </c>
      <c r="O4651" s="11">
        <f t="shared" ca="1" si="1226"/>
        <v>41871</v>
      </c>
      <c r="P4651" s="31">
        <f t="shared" ca="1" si="1239"/>
        <v>110</v>
      </c>
      <c r="Q4651" s="9">
        <f t="shared" ca="1" si="1234"/>
        <v>0</v>
      </c>
      <c r="R4651" s="34" t="str">
        <f t="shared" ca="1" si="1240"/>
        <v>SELL</v>
      </c>
    </row>
    <row r="4652" spans="1:18" x14ac:dyDescent="0.3">
      <c r="A4652" s="9">
        <v>4649</v>
      </c>
      <c r="B4652" s="11">
        <f t="shared" ca="1" si="1224"/>
        <v>41872</v>
      </c>
      <c r="C4652" s="17">
        <f t="shared" ca="1" si="1225"/>
        <v>7891.1</v>
      </c>
      <c r="D4652" s="42">
        <f t="shared" ca="1" si="1235"/>
        <v>15.800000000000182</v>
      </c>
      <c r="E4652" s="15">
        <f t="shared" ca="1" si="1227"/>
        <v>15.800000000000182</v>
      </c>
      <c r="F4652" s="15">
        <f t="shared" ca="1" si="1228"/>
        <v>0</v>
      </c>
      <c r="G4652" s="17">
        <f t="shared" ca="1" si="1236"/>
        <v>34.907142857142844</v>
      </c>
      <c r="H4652" s="17">
        <f t="shared" ca="1" si="1237"/>
        <v>22.778571428571404</v>
      </c>
      <c r="I4652" s="17">
        <f t="shared" ca="1" si="1238"/>
        <v>1.5324553151458149</v>
      </c>
      <c r="J4652" s="23">
        <f t="shared" ca="1" si="1229"/>
        <v>60.512630014858857</v>
      </c>
      <c r="K4652" s="19" t="str">
        <f t="shared" ca="1" si="1230"/>
        <v/>
      </c>
      <c r="L4652" s="19" t="str">
        <f t="shared" ca="1" si="1231"/>
        <v/>
      </c>
      <c r="M4652" s="9" t="str">
        <f t="shared" ca="1" si="1232"/>
        <v/>
      </c>
      <c r="N4652" s="9" t="str">
        <f t="shared" ca="1" si="1233"/>
        <v/>
      </c>
      <c r="O4652" s="11">
        <f t="shared" ca="1" si="1226"/>
        <v>41872</v>
      </c>
      <c r="P4652" s="31">
        <f t="shared" ca="1" si="1239"/>
        <v>110</v>
      </c>
      <c r="Q4652" s="9">
        <f t="shared" ca="1" si="1234"/>
        <v>0</v>
      </c>
      <c r="R4652" s="34" t="str">
        <f t="shared" ca="1" si="1240"/>
        <v>SELL</v>
      </c>
    </row>
    <row r="4653" spans="1:18" x14ac:dyDescent="0.3">
      <c r="A4653" s="9">
        <v>4650</v>
      </c>
      <c r="B4653" s="11">
        <f t="shared" ca="1" si="1224"/>
        <v>41873</v>
      </c>
      <c r="C4653" s="17">
        <f t="shared" ca="1" si="1225"/>
        <v>7913.2</v>
      </c>
      <c r="D4653" s="42">
        <f t="shared" ca="1" si="1235"/>
        <v>22.099999999999454</v>
      </c>
      <c r="E4653" s="15">
        <f t="shared" ca="1" si="1227"/>
        <v>22.099999999999454</v>
      </c>
      <c r="F4653" s="15">
        <f t="shared" ca="1" si="1228"/>
        <v>0</v>
      </c>
      <c r="G4653" s="17">
        <f t="shared" ca="1" si="1236"/>
        <v>36.485714285714231</v>
      </c>
      <c r="H4653" s="17">
        <f t="shared" ca="1" si="1237"/>
        <v>14.299999999999986</v>
      </c>
      <c r="I4653" s="17">
        <f t="shared" ca="1" si="1238"/>
        <v>2.5514485514485501</v>
      </c>
      <c r="J4653" s="23">
        <f t="shared" ca="1" si="1229"/>
        <v>71.842475386779171</v>
      </c>
      <c r="K4653" s="19" t="str">
        <f t="shared" ca="1" si="1230"/>
        <v>SELL</v>
      </c>
      <c r="L4653" s="19" t="str">
        <f t="shared" ca="1" si="1231"/>
        <v/>
      </c>
      <c r="M4653" s="9" t="str">
        <f t="shared" ca="1" si="1232"/>
        <v/>
      </c>
      <c r="N4653" s="9" t="str">
        <f t="shared" ca="1" si="1233"/>
        <v/>
      </c>
      <c r="O4653" s="11">
        <f t="shared" ca="1" si="1226"/>
        <v>41873</v>
      </c>
      <c r="P4653" s="31">
        <f t="shared" ca="1" si="1239"/>
        <v>110</v>
      </c>
      <c r="Q4653" s="9">
        <f t="shared" ca="1" si="1234"/>
        <v>0</v>
      </c>
      <c r="R4653" s="34" t="str">
        <f t="shared" ca="1" si="1240"/>
        <v>SELL</v>
      </c>
    </row>
    <row r="4654" spans="1:18" x14ac:dyDescent="0.3">
      <c r="A4654" s="9">
        <v>4651</v>
      </c>
      <c r="B4654" s="11">
        <f t="shared" ca="1" si="1224"/>
        <v>41876</v>
      </c>
      <c r="C4654" s="17">
        <f t="shared" ca="1" si="1225"/>
        <v>7906.3</v>
      </c>
      <c r="D4654" s="42">
        <f t="shared" ca="1" si="1235"/>
        <v>-6.8999999999996362</v>
      </c>
      <c r="E4654" s="15">
        <f t="shared" ca="1" si="1227"/>
        <v>0</v>
      </c>
      <c r="F4654" s="15">
        <f t="shared" ca="1" si="1228"/>
        <v>-6.8999999999996362</v>
      </c>
      <c r="G4654" s="17">
        <f t="shared" ca="1" si="1236"/>
        <v>30.696428571428573</v>
      </c>
      <c r="H4654" s="17">
        <f t="shared" ca="1" si="1237"/>
        <v>14.792857142857104</v>
      </c>
      <c r="I4654" s="17">
        <f t="shared" ca="1" si="1238"/>
        <v>2.0750845002414349</v>
      </c>
      <c r="J4654" s="23">
        <f t="shared" ca="1" si="1229"/>
        <v>67.480568422705574</v>
      </c>
      <c r="K4654" s="19" t="str">
        <f t="shared" ca="1" si="1230"/>
        <v/>
      </c>
      <c r="L4654" s="19" t="str">
        <f t="shared" ca="1" si="1231"/>
        <v/>
      </c>
      <c r="M4654" s="9" t="str">
        <f t="shared" ca="1" si="1232"/>
        <v/>
      </c>
      <c r="N4654" s="9" t="str">
        <f t="shared" ca="1" si="1233"/>
        <v/>
      </c>
      <c r="O4654" s="11">
        <f t="shared" ca="1" si="1226"/>
        <v>41876</v>
      </c>
      <c r="P4654" s="31">
        <f t="shared" ca="1" si="1239"/>
        <v>110</v>
      </c>
      <c r="Q4654" s="9">
        <f t="shared" ca="1" si="1234"/>
        <v>0</v>
      </c>
      <c r="R4654" s="34" t="str">
        <f t="shared" ca="1" si="1240"/>
        <v>SELL</v>
      </c>
    </row>
    <row r="4655" spans="1:18" x14ac:dyDescent="0.3">
      <c r="A4655" s="9">
        <v>4652</v>
      </c>
      <c r="B4655" s="11">
        <f t="shared" ca="1" si="1224"/>
        <v>41877</v>
      </c>
      <c r="C4655" s="17">
        <f t="shared" ca="1" si="1225"/>
        <v>7904.75</v>
      </c>
      <c r="D4655" s="42">
        <f t="shared" ca="1" si="1235"/>
        <v>-1.5500000000001819</v>
      </c>
      <c r="E4655" s="15">
        <f t="shared" ca="1" si="1227"/>
        <v>0</v>
      </c>
      <c r="F4655" s="15">
        <f t="shared" ca="1" si="1228"/>
        <v>-1.5500000000001819</v>
      </c>
      <c r="G4655" s="17">
        <f t="shared" ca="1" si="1236"/>
        <v>26.20357142857139</v>
      </c>
      <c r="H4655" s="17">
        <f t="shared" ca="1" si="1237"/>
        <v>14.903571428571402</v>
      </c>
      <c r="I4655" s="17">
        <f t="shared" ca="1" si="1238"/>
        <v>1.7582075245626654</v>
      </c>
      <c r="J4655" s="23">
        <f t="shared" ca="1" si="1229"/>
        <v>63.744569939183329</v>
      </c>
      <c r="K4655" s="19" t="str">
        <f t="shared" ca="1" si="1230"/>
        <v/>
      </c>
      <c r="L4655" s="19" t="str">
        <f t="shared" ca="1" si="1231"/>
        <v/>
      </c>
      <c r="M4655" s="9" t="str">
        <f t="shared" ca="1" si="1232"/>
        <v/>
      </c>
      <c r="N4655" s="9" t="str">
        <f t="shared" ca="1" si="1233"/>
        <v/>
      </c>
      <c r="O4655" s="11">
        <f t="shared" ca="1" si="1226"/>
        <v>41877</v>
      </c>
      <c r="P4655" s="31">
        <f t="shared" ca="1" si="1239"/>
        <v>110</v>
      </c>
      <c r="Q4655" s="9">
        <f t="shared" ca="1" si="1234"/>
        <v>0</v>
      </c>
      <c r="R4655" s="34" t="str">
        <f t="shared" ca="1" si="1240"/>
        <v>SELL</v>
      </c>
    </row>
    <row r="4656" spans="1:18" x14ac:dyDescent="0.3">
      <c r="A4656" s="9">
        <v>4653</v>
      </c>
      <c r="B4656" s="11">
        <f t="shared" ca="1" si="1224"/>
        <v>41878</v>
      </c>
      <c r="C4656" s="17">
        <f t="shared" ca="1" si="1225"/>
        <v>7936.05</v>
      </c>
      <c r="D4656" s="42">
        <f t="shared" ca="1" si="1235"/>
        <v>31.300000000000182</v>
      </c>
      <c r="E4656" s="15">
        <f t="shared" ca="1" si="1227"/>
        <v>31.300000000000182</v>
      </c>
      <c r="F4656" s="15">
        <f t="shared" ca="1" si="1228"/>
        <v>0</v>
      </c>
      <c r="G4656" s="17">
        <f t="shared" ca="1" si="1236"/>
        <v>28.439285714285688</v>
      </c>
      <c r="H4656" s="17">
        <f t="shared" ca="1" si="1237"/>
        <v>9.5821428571428306</v>
      </c>
      <c r="I4656" s="17">
        <f t="shared" ca="1" si="1238"/>
        <v>2.9679463287364944</v>
      </c>
      <c r="J4656" s="23">
        <f t="shared" ca="1" si="1229"/>
        <v>74.798046214540705</v>
      </c>
      <c r="K4656" s="19" t="str">
        <f t="shared" ca="1" si="1230"/>
        <v>SELL</v>
      </c>
      <c r="L4656" s="19" t="str">
        <f t="shared" ca="1" si="1231"/>
        <v/>
      </c>
      <c r="M4656" s="9" t="str">
        <f t="shared" ca="1" si="1232"/>
        <v/>
      </c>
      <c r="N4656" s="9" t="str">
        <f t="shared" ca="1" si="1233"/>
        <v/>
      </c>
      <c r="O4656" s="11">
        <f t="shared" ca="1" si="1226"/>
        <v>41878</v>
      </c>
      <c r="P4656" s="31">
        <f t="shared" ca="1" si="1239"/>
        <v>110</v>
      </c>
      <c r="Q4656" s="9">
        <f t="shared" ca="1" si="1234"/>
        <v>0</v>
      </c>
      <c r="R4656" s="34" t="str">
        <f t="shared" ca="1" si="1240"/>
        <v>SELL</v>
      </c>
    </row>
    <row r="4657" spans="1:18" x14ac:dyDescent="0.3">
      <c r="A4657" s="9">
        <v>4654</v>
      </c>
      <c r="B4657" s="11">
        <f t="shared" ca="1" si="1224"/>
        <v>41879</v>
      </c>
      <c r="C4657" s="17">
        <f t="shared" ca="1" si="1225"/>
        <v>7954.35</v>
      </c>
      <c r="D4657" s="42">
        <f t="shared" ca="1" si="1235"/>
        <v>18.300000000000182</v>
      </c>
      <c r="E4657" s="15">
        <f t="shared" ca="1" si="1227"/>
        <v>18.300000000000182</v>
      </c>
      <c r="F4657" s="15">
        <f t="shared" ca="1" si="1228"/>
        <v>0</v>
      </c>
      <c r="G4657" s="17">
        <f t="shared" ca="1" si="1236"/>
        <v>29.746428571428559</v>
      </c>
      <c r="H4657" s="17">
        <f t="shared" ca="1" si="1237"/>
        <v>7.9535714285713892</v>
      </c>
      <c r="I4657" s="17">
        <f t="shared" ca="1" si="1238"/>
        <v>3.7400089806915302</v>
      </c>
      <c r="J4657" s="23">
        <f t="shared" ca="1" si="1229"/>
        <v>78.902993558166045</v>
      </c>
      <c r="K4657" s="19" t="str">
        <f t="shared" ca="1" si="1230"/>
        <v>SELL</v>
      </c>
      <c r="L4657" s="19" t="str">
        <f t="shared" ca="1" si="1231"/>
        <v/>
      </c>
      <c r="M4657" s="9" t="str">
        <f t="shared" ca="1" si="1232"/>
        <v/>
      </c>
      <c r="N4657" s="9" t="str">
        <f t="shared" ca="1" si="1233"/>
        <v/>
      </c>
      <c r="O4657" s="11">
        <f t="shared" ca="1" si="1226"/>
        <v>41879</v>
      </c>
      <c r="P4657" s="31">
        <f t="shared" ca="1" si="1239"/>
        <v>110</v>
      </c>
      <c r="Q4657" s="9">
        <f t="shared" ca="1" si="1234"/>
        <v>0</v>
      </c>
      <c r="R4657" s="34" t="str">
        <f t="shared" ca="1" si="1240"/>
        <v>SELL</v>
      </c>
    </row>
    <row r="4658" spans="1:18" x14ac:dyDescent="0.3">
      <c r="A4658" s="9">
        <v>4655</v>
      </c>
      <c r="B4658" s="11">
        <f t="shared" ca="1" si="1224"/>
        <v>41883</v>
      </c>
      <c r="C4658" s="17">
        <f t="shared" ca="1" si="1225"/>
        <v>8027.7</v>
      </c>
      <c r="D4658" s="42">
        <f t="shared" ca="1" si="1235"/>
        <v>73.349999999999454</v>
      </c>
      <c r="E4658" s="15">
        <f t="shared" ca="1" si="1227"/>
        <v>73.349999999999454</v>
      </c>
      <c r="F4658" s="15">
        <f t="shared" ca="1" si="1228"/>
        <v>0</v>
      </c>
      <c r="G4658" s="17">
        <f t="shared" ca="1" si="1236"/>
        <v>34.985714285714231</v>
      </c>
      <c r="H4658" s="17">
        <f t="shared" ca="1" si="1237"/>
        <v>2.1892857142856883</v>
      </c>
      <c r="I4658" s="17">
        <f t="shared" ca="1" si="1238"/>
        <v>15.980424143556444</v>
      </c>
      <c r="J4658" s="23">
        <f t="shared" ca="1" si="1229"/>
        <v>94.11086559707951</v>
      </c>
      <c r="K4658" s="19" t="str">
        <f t="shared" ca="1" si="1230"/>
        <v>SELL</v>
      </c>
      <c r="L4658" s="19" t="str">
        <f t="shared" ca="1" si="1231"/>
        <v/>
      </c>
      <c r="M4658" s="9" t="str">
        <f t="shared" ca="1" si="1232"/>
        <v/>
      </c>
      <c r="N4658" s="9" t="str">
        <f t="shared" ca="1" si="1233"/>
        <v/>
      </c>
      <c r="O4658" s="11">
        <f t="shared" ca="1" si="1226"/>
        <v>41883</v>
      </c>
      <c r="P4658" s="31">
        <f t="shared" ca="1" si="1239"/>
        <v>110</v>
      </c>
      <c r="Q4658" s="9">
        <f t="shared" ca="1" si="1234"/>
        <v>0</v>
      </c>
      <c r="R4658" s="34" t="str">
        <f t="shared" ca="1" si="1240"/>
        <v>SELL</v>
      </c>
    </row>
    <row r="4659" spans="1:18" x14ac:dyDescent="0.3">
      <c r="A4659" s="9">
        <v>4656</v>
      </c>
      <c r="B4659" s="11">
        <f t="shared" ca="1" si="1224"/>
        <v>41884</v>
      </c>
      <c r="C4659" s="17">
        <f t="shared" ca="1" si="1225"/>
        <v>8083.05</v>
      </c>
      <c r="D4659" s="42">
        <f t="shared" ca="1" si="1235"/>
        <v>55.350000000000364</v>
      </c>
      <c r="E4659" s="15">
        <f t="shared" ca="1" si="1227"/>
        <v>55.350000000000364</v>
      </c>
      <c r="F4659" s="15">
        <f t="shared" ca="1" si="1228"/>
        <v>0</v>
      </c>
      <c r="G4659" s="17">
        <f t="shared" ca="1" si="1236"/>
        <v>34.839285714285715</v>
      </c>
      <c r="H4659" s="17">
        <f t="shared" ca="1" si="1237"/>
        <v>2.1892857142856883</v>
      </c>
      <c r="I4659" s="17">
        <f t="shared" ca="1" si="1238"/>
        <v>15.913539967373762</v>
      </c>
      <c r="J4659" s="23">
        <f t="shared" ca="1" si="1229"/>
        <v>94.087577160493893</v>
      </c>
      <c r="K4659" s="19" t="str">
        <f t="shared" ca="1" si="1230"/>
        <v>SELL</v>
      </c>
      <c r="L4659" s="19" t="str">
        <f t="shared" ca="1" si="1231"/>
        <v/>
      </c>
      <c r="M4659" s="9" t="str">
        <f t="shared" ca="1" si="1232"/>
        <v/>
      </c>
      <c r="N4659" s="9" t="str">
        <f t="shared" ca="1" si="1233"/>
        <v/>
      </c>
      <c r="O4659" s="11">
        <f t="shared" ca="1" si="1226"/>
        <v>41884</v>
      </c>
      <c r="P4659" s="31">
        <f t="shared" ca="1" si="1239"/>
        <v>110</v>
      </c>
      <c r="Q4659" s="9">
        <f t="shared" ca="1" si="1234"/>
        <v>0</v>
      </c>
      <c r="R4659" s="34" t="str">
        <f t="shared" ca="1" si="1240"/>
        <v>SELL</v>
      </c>
    </row>
    <row r="4660" spans="1:18" x14ac:dyDescent="0.3">
      <c r="A4660" s="9">
        <v>4657</v>
      </c>
      <c r="B4660" s="11">
        <f t="shared" ca="1" si="1224"/>
        <v>41885</v>
      </c>
      <c r="C4660" s="17">
        <f t="shared" ca="1" si="1225"/>
        <v>8114.6</v>
      </c>
      <c r="D4660" s="42">
        <f t="shared" ca="1" si="1235"/>
        <v>31.550000000000182</v>
      </c>
      <c r="E4660" s="15">
        <f t="shared" ca="1" si="1227"/>
        <v>31.550000000000182</v>
      </c>
      <c r="F4660" s="15">
        <f t="shared" ca="1" si="1228"/>
        <v>0</v>
      </c>
      <c r="G4660" s="17">
        <f t="shared" ca="1" si="1236"/>
        <v>29.871428571428559</v>
      </c>
      <c r="H4660" s="17">
        <f t="shared" ca="1" si="1237"/>
        <v>2.1892857142856883</v>
      </c>
      <c r="I4660" s="17">
        <f t="shared" ca="1" si="1238"/>
        <v>13.644371941272587</v>
      </c>
      <c r="J4660" s="23">
        <f t="shared" ca="1" si="1229"/>
        <v>93.171438119639149</v>
      </c>
      <c r="K4660" s="19" t="str">
        <f t="shared" ca="1" si="1230"/>
        <v>SELL</v>
      </c>
      <c r="L4660" s="19" t="str">
        <f t="shared" ca="1" si="1231"/>
        <v/>
      </c>
      <c r="M4660" s="9" t="str">
        <f t="shared" ca="1" si="1232"/>
        <v/>
      </c>
      <c r="N4660" s="9" t="str">
        <f t="shared" ca="1" si="1233"/>
        <v/>
      </c>
      <c r="O4660" s="11">
        <f t="shared" ca="1" si="1226"/>
        <v>41885</v>
      </c>
      <c r="P4660" s="31">
        <f t="shared" ca="1" si="1239"/>
        <v>110</v>
      </c>
      <c r="Q4660" s="9">
        <f t="shared" ca="1" si="1234"/>
        <v>0</v>
      </c>
      <c r="R4660" s="34" t="str">
        <f t="shared" ca="1" si="1240"/>
        <v>SELL</v>
      </c>
    </row>
    <row r="4661" spans="1:18" x14ac:dyDescent="0.3">
      <c r="A4661" s="9">
        <v>4658</v>
      </c>
      <c r="B4661" s="11">
        <f t="shared" ca="1" si="1224"/>
        <v>41886</v>
      </c>
      <c r="C4661" s="17">
        <f t="shared" ca="1" si="1225"/>
        <v>8095.95</v>
      </c>
      <c r="D4661" s="42">
        <f t="shared" ca="1" si="1235"/>
        <v>-18.650000000000546</v>
      </c>
      <c r="E4661" s="15">
        <f t="shared" ca="1" si="1227"/>
        <v>0</v>
      </c>
      <c r="F4661" s="15">
        <f t="shared" ca="1" si="1228"/>
        <v>-18.650000000000546</v>
      </c>
      <c r="G4661" s="17">
        <f t="shared" ca="1" si="1236"/>
        <v>28.978571428571417</v>
      </c>
      <c r="H4661" s="17">
        <f t="shared" ca="1" si="1237"/>
        <v>3.5214285714285842</v>
      </c>
      <c r="I4661" s="17">
        <f t="shared" ca="1" si="1238"/>
        <v>8.2292089249492566</v>
      </c>
      <c r="J4661" s="23">
        <f t="shared" ca="1" si="1229"/>
        <v>89.164835164835125</v>
      </c>
      <c r="K4661" s="19" t="str">
        <f t="shared" ca="1" si="1230"/>
        <v>SELL</v>
      </c>
      <c r="L4661" s="19" t="str">
        <f t="shared" ca="1" si="1231"/>
        <v/>
      </c>
      <c r="M4661" s="9" t="str">
        <f t="shared" ca="1" si="1232"/>
        <v/>
      </c>
      <c r="N4661" s="9" t="str">
        <f t="shared" ca="1" si="1233"/>
        <v/>
      </c>
      <c r="O4661" s="11">
        <f t="shared" ca="1" si="1226"/>
        <v>41886</v>
      </c>
      <c r="P4661" s="31">
        <f t="shared" ca="1" si="1239"/>
        <v>110</v>
      </c>
      <c r="Q4661" s="9">
        <f t="shared" ca="1" si="1234"/>
        <v>0</v>
      </c>
      <c r="R4661" s="34" t="str">
        <f t="shared" ca="1" si="1240"/>
        <v>SELL</v>
      </c>
    </row>
    <row r="4662" spans="1:18" x14ac:dyDescent="0.3">
      <c r="A4662" s="9">
        <v>4659</v>
      </c>
      <c r="B4662" s="11">
        <f t="shared" ca="1" si="1224"/>
        <v>41887</v>
      </c>
      <c r="C4662" s="17">
        <f t="shared" ca="1" si="1225"/>
        <v>8086.85</v>
      </c>
      <c r="D4662" s="42">
        <f t="shared" ca="1" si="1235"/>
        <v>-9.0999999999994543</v>
      </c>
      <c r="E4662" s="15">
        <f t="shared" ca="1" si="1227"/>
        <v>0</v>
      </c>
      <c r="F4662" s="15">
        <f t="shared" ca="1" si="1228"/>
        <v>-9.0999999999994543</v>
      </c>
      <c r="G4662" s="17">
        <f t="shared" ca="1" si="1236"/>
        <v>25.253571428571441</v>
      </c>
      <c r="H4662" s="17">
        <f t="shared" ca="1" si="1237"/>
        <v>4.1714285714285451</v>
      </c>
      <c r="I4662" s="17">
        <f t="shared" ca="1" si="1238"/>
        <v>6.0539383561644247</v>
      </c>
      <c r="J4662" s="23">
        <f t="shared" ca="1" si="1229"/>
        <v>85.823522272120485</v>
      </c>
      <c r="K4662" s="19" t="str">
        <f t="shared" ca="1" si="1230"/>
        <v>SELL</v>
      </c>
      <c r="L4662" s="19" t="str">
        <f t="shared" ca="1" si="1231"/>
        <v/>
      </c>
      <c r="M4662" s="9" t="str">
        <f t="shared" ca="1" si="1232"/>
        <v/>
      </c>
      <c r="N4662" s="9" t="str">
        <f t="shared" ca="1" si="1233"/>
        <v/>
      </c>
      <c r="O4662" s="11">
        <f t="shared" ca="1" si="1226"/>
        <v>41887</v>
      </c>
      <c r="P4662" s="31">
        <f t="shared" ca="1" si="1239"/>
        <v>110</v>
      </c>
      <c r="Q4662" s="9">
        <f t="shared" ca="1" si="1234"/>
        <v>0</v>
      </c>
      <c r="R4662" s="34" t="str">
        <f t="shared" ca="1" si="1240"/>
        <v>SELL</v>
      </c>
    </row>
    <row r="4663" spans="1:18" x14ac:dyDescent="0.3">
      <c r="A4663" s="9">
        <v>4660</v>
      </c>
      <c r="B4663" s="11">
        <f t="shared" ca="1" si="1224"/>
        <v>41890</v>
      </c>
      <c r="C4663" s="17">
        <f t="shared" ca="1" si="1225"/>
        <v>8173.9</v>
      </c>
      <c r="D4663" s="42">
        <f t="shared" ca="1" si="1235"/>
        <v>87.049999999999272</v>
      </c>
      <c r="E4663" s="15">
        <f t="shared" ca="1" si="1227"/>
        <v>87.049999999999272</v>
      </c>
      <c r="F4663" s="15">
        <f t="shared" ca="1" si="1228"/>
        <v>0</v>
      </c>
      <c r="G4663" s="17">
        <f t="shared" ca="1" si="1236"/>
        <v>25.57499999999995</v>
      </c>
      <c r="H4663" s="17">
        <f t="shared" ca="1" si="1237"/>
        <v>4.1714285714285451</v>
      </c>
      <c r="I4663" s="17">
        <f t="shared" ca="1" si="1238"/>
        <v>6.130993150684958</v>
      </c>
      <c r="J4663" s="23">
        <f t="shared" ca="1" si="1229"/>
        <v>85.97670788810187</v>
      </c>
      <c r="K4663" s="19" t="str">
        <f t="shared" ca="1" si="1230"/>
        <v>SELL</v>
      </c>
      <c r="L4663" s="19" t="str">
        <f t="shared" ca="1" si="1231"/>
        <v/>
      </c>
      <c r="M4663" s="9" t="str">
        <f t="shared" ca="1" si="1232"/>
        <v/>
      </c>
      <c r="N4663" s="9" t="str">
        <f t="shared" ca="1" si="1233"/>
        <v/>
      </c>
      <c r="O4663" s="11">
        <f t="shared" ca="1" si="1226"/>
        <v>41890</v>
      </c>
      <c r="P4663" s="31">
        <f t="shared" ca="1" si="1239"/>
        <v>110</v>
      </c>
      <c r="Q4663" s="9">
        <f t="shared" ca="1" si="1234"/>
        <v>0</v>
      </c>
      <c r="R4663" s="34" t="str">
        <f t="shared" ca="1" si="1240"/>
        <v>SELL</v>
      </c>
    </row>
    <row r="4664" spans="1:18" x14ac:dyDescent="0.3">
      <c r="A4664" s="9">
        <v>4661</v>
      </c>
      <c r="B4664" s="11">
        <f t="shared" ca="1" si="1224"/>
        <v>41891</v>
      </c>
      <c r="C4664" s="17">
        <f t="shared" ca="1" si="1225"/>
        <v>8152.95</v>
      </c>
      <c r="D4664" s="42">
        <f t="shared" ca="1" si="1235"/>
        <v>-20.949999999999818</v>
      </c>
      <c r="E4664" s="15">
        <f t="shared" ca="1" si="1227"/>
        <v>0</v>
      </c>
      <c r="F4664" s="15">
        <f t="shared" ca="1" si="1228"/>
        <v>-20.949999999999818</v>
      </c>
      <c r="G4664" s="17">
        <f t="shared" ca="1" si="1236"/>
        <v>23.914285714285661</v>
      </c>
      <c r="H4664" s="17">
        <f t="shared" ca="1" si="1237"/>
        <v>5.6678571428571036</v>
      </c>
      <c r="I4664" s="17">
        <f t="shared" ca="1" si="1238"/>
        <v>4.2192816635160879</v>
      </c>
      <c r="J4664" s="23">
        <f t="shared" ca="1" si="1229"/>
        <v>80.84027526258609</v>
      </c>
      <c r="K4664" s="19" t="str">
        <f t="shared" ca="1" si="1230"/>
        <v>SELL</v>
      </c>
      <c r="L4664" s="19" t="str">
        <f t="shared" ca="1" si="1231"/>
        <v/>
      </c>
      <c r="M4664" s="9" t="str">
        <f t="shared" ca="1" si="1232"/>
        <v/>
      </c>
      <c r="N4664" s="9" t="str">
        <f t="shared" ca="1" si="1233"/>
        <v/>
      </c>
      <c r="O4664" s="11">
        <f t="shared" ca="1" si="1226"/>
        <v>41891</v>
      </c>
      <c r="P4664" s="31">
        <f t="shared" ca="1" si="1239"/>
        <v>110</v>
      </c>
      <c r="Q4664" s="9">
        <f t="shared" ca="1" si="1234"/>
        <v>0</v>
      </c>
      <c r="R4664" s="34" t="str">
        <f t="shared" ca="1" si="1240"/>
        <v>SELL</v>
      </c>
    </row>
    <row r="4665" spans="1:18" x14ac:dyDescent="0.3">
      <c r="A4665" s="9">
        <v>4662</v>
      </c>
      <c r="B4665" s="11">
        <f t="shared" ca="1" si="1224"/>
        <v>41892</v>
      </c>
      <c r="C4665" s="17">
        <f t="shared" ca="1" si="1225"/>
        <v>8094.1</v>
      </c>
      <c r="D4665" s="42">
        <f t="shared" ca="1" si="1235"/>
        <v>-58.849999999999454</v>
      </c>
      <c r="E4665" s="15">
        <f t="shared" ca="1" si="1227"/>
        <v>0</v>
      </c>
      <c r="F4665" s="15">
        <f t="shared" ca="1" si="1228"/>
        <v>-58.849999999999454</v>
      </c>
      <c r="G4665" s="17">
        <f t="shared" ca="1" si="1236"/>
        <v>23.914285714285661</v>
      </c>
      <c r="H4665" s="17">
        <f t="shared" ca="1" si="1237"/>
        <v>8.2857142857142208</v>
      </c>
      <c r="I4665" s="17">
        <f t="shared" ca="1" si="1238"/>
        <v>2.8862068965517405</v>
      </c>
      <c r="J4665" s="23">
        <f t="shared" ca="1" si="1229"/>
        <v>74.267968056788035</v>
      </c>
      <c r="K4665" s="19" t="str">
        <f t="shared" ca="1" si="1230"/>
        <v>SELL</v>
      </c>
      <c r="L4665" s="19" t="str">
        <f t="shared" ca="1" si="1231"/>
        <v/>
      </c>
      <c r="M4665" s="9" t="str">
        <f t="shared" ca="1" si="1232"/>
        <v/>
      </c>
      <c r="N4665" s="9" t="str">
        <f t="shared" ca="1" si="1233"/>
        <v/>
      </c>
      <c r="O4665" s="11">
        <f t="shared" ca="1" si="1226"/>
        <v>41892</v>
      </c>
      <c r="P4665" s="31">
        <f t="shared" ca="1" si="1239"/>
        <v>110</v>
      </c>
      <c r="Q4665" s="9">
        <f t="shared" ca="1" si="1234"/>
        <v>0</v>
      </c>
      <c r="R4665" s="34" t="str">
        <f t="shared" ca="1" si="1240"/>
        <v>SELL</v>
      </c>
    </row>
    <row r="4666" spans="1:18" x14ac:dyDescent="0.3">
      <c r="A4666" s="9">
        <v>4663</v>
      </c>
      <c r="B4666" s="11">
        <f t="shared" ca="1" si="1224"/>
        <v>41893</v>
      </c>
      <c r="C4666" s="17">
        <f t="shared" ca="1" si="1225"/>
        <v>8085.7</v>
      </c>
      <c r="D4666" s="42">
        <f t="shared" ca="1" si="1235"/>
        <v>-8.4000000000005457</v>
      </c>
      <c r="E4666" s="15">
        <f t="shared" ca="1" si="1227"/>
        <v>0</v>
      </c>
      <c r="F4666" s="15">
        <f t="shared" ca="1" si="1228"/>
        <v>-8.4000000000005457</v>
      </c>
      <c r="G4666" s="17">
        <f t="shared" ca="1" si="1236"/>
        <v>22.785714285714221</v>
      </c>
      <c r="H4666" s="17">
        <f t="shared" ca="1" si="1237"/>
        <v>8.8857142857142595</v>
      </c>
      <c r="I4666" s="17">
        <f t="shared" ca="1" si="1238"/>
        <v>2.564308681672026</v>
      </c>
      <c r="J4666" s="23">
        <f t="shared" ca="1" si="1229"/>
        <v>71.944068561118627</v>
      </c>
      <c r="K4666" s="19" t="str">
        <f t="shared" ca="1" si="1230"/>
        <v>SELL</v>
      </c>
      <c r="L4666" s="19" t="str">
        <f t="shared" ca="1" si="1231"/>
        <v/>
      </c>
      <c r="M4666" s="9" t="str">
        <f t="shared" ca="1" si="1232"/>
        <v/>
      </c>
      <c r="N4666" s="9" t="str">
        <f t="shared" ca="1" si="1233"/>
        <v/>
      </c>
      <c r="O4666" s="11">
        <f t="shared" ca="1" si="1226"/>
        <v>41893</v>
      </c>
      <c r="P4666" s="31">
        <f t="shared" ca="1" si="1239"/>
        <v>110</v>
      </c>
      <c r="Q4666" s="9">
        <f t="shared" ca="1" si="1234"/>
        <v>0</v>
      </c>
      <c r="R4666" s="34" t="str">
        <f t="shared" ca="1" si="1240"/>
        <v>SELL</v>
      </c>
    </row>
    <row r="4667" spans="1:18" x14ac:dyDescent="0.3">
      <c r="A4667" s="9">
        <v>4664</v>
      </c>
      <c r="B4667" s="11">
        <f t="shared" ca="1" si="1224"/>
        <v>41894</v>
      </c>
      <c r="C4667" s="17">
        <f t="shared" ca="1" si="1225"/>
        <v>8105.5</v>
      </c>
      <c r="D4667" s="42">
        <f t="shared" ca="1" si="1235"/>
        <v>19.800000000000182</v>
      </c>
      <c r="E4667" s="15">
        <f t="shared" ca="1" si="1227"/>
        <v>19.800000000000182</v>
      </c>
      <c r="F4667" s="15">
        <f t="shared" ca="1" si="1228"/>
        <v>0</v>
      </c>
      <c r="G4667" s="17">
        <f t="shared" ca="1" si="1236"/>
        <v>22.621428571428559</v>
      </c>
      <c r="H4667" s="17">
        <f t="shared" ca="1" si="1237"/>
        <v>8.8857142857142595</v>
      </c>
      <c r="I4667" s="17">
        <f t="shared" ca="1" si="1238"/>
        <v>2.5458199356913247</v>
      </c>
      <c r="J4667" s="23">
        <f t="shared" ca="1" si="1229"/>
        <v>71.797778281568853</v>
      </c>
      <c r="K4667" s="19" t="str">
        <f t="shared" ca="1" si="1230"/>
        <v>SELL</v>
      </c>
      <c r="L4667" s="19" t="str">
        <f t="shared" ca="1" si="1231"/>
        <v/>
      </c>
      <c r="M4667" s="9" t="str">
        <f t="shared" ca="1" si="1232"/>
        <v/>
      </c>
      <c r="N4667" s="9" t="str">
        <f t="shared" ca="1" si="1233"/>
        <v/>
      </c>
      <c r="O4667" s="11">
        <f t="shared" ca="1" si="1226"/>
        <v>41894</v>
      </c>
      <c r="P4667" s="31">
        <f t="shared" ca="1" si="1239"/>
        <v>110</v>
      </c>
      <c r="Q4667" s="9">
        <f t="shared" ca="1" si="1234"/>
        <v>0</v>
      </c>
      <c r="R4667" s="34" t="str">
        <f t="shared" ca="1" si="1240"/>
        <v>SELL</v>
      </c>
    </row>
    <row r="4668" spans="1:18" x14ac:dyDescent="0.3">
      <c r="A4668" s="9">
        <v>4665</v>
      </c>
      <c r="B4668" s="11">
        <f t="shared" ca="1" si="1224"/>
        <v>41897</v>
      </c>
      <c r="C4668" s="17">
        <f t="shared" ca="1" si="1225"/>
        <v>8042</v>
      </c>
      <c r="D4668" s="42">
        <f t="shared" ca="1" si="1235"/>
        <v>-63.5</v>
      </c>
      <c r="E4668" s="15">
        <f t="shared" ca="1" si="1227"/>
        <v>0</v>
      </c>
      <c r="F4668" s="15">
        <f t="shared" ca="1" si="1228"/>
        <v>-63.5</v>
      </c>
      <c r="G4668" s="17">
        <f t="shared" ca="1" si="1236"/>
        <v>22.621428571428559</v>
      </c>
      <c r="H4668" s="17">
        <f t="shared" ca="1" si="1237"/>
        <v>12.928571428571429</v>
      </c>
      <c r="I4668" s="17">
        <f t="shared" ca="1" si="1238"/>
        <v>1.7497237569060764</v>
      </c>
      <c r="J4668" s="23">
        <f t="shared" ca="1" si="1229"/>
        <v>63.632710468153491</v>
      </c>
      <c r="K4668" s="19" t="str">
        <f t="shared" ca="1" si="1230"/>
        <v/>
      </c>
      <c r="L4668" s="19" t="str">
        <f t="shared" ca="1" si="1231"/>
        <v/>
      </c>
      <c r="M4668" s="9" t="str">
        <f t="shared" ca="1" si="1232"/>
        <v/>
      </c>
      <c r="N4668" s="9" t="str">
        <f t="shared" ca="1" si="1233"/>
        <v/>
      </c>
      <c r="O4668" s="11">
        <f t="shared" ca="1" si="1226"/>
        <v>41897</v>
      </c>
      <c r="P4668" s="31">
        <f t="shared" ca="1" si="1239"/>
        <v>110</v>
      </c>
      <c r="Q4668" s="9">
        <f t="shared" ca="1" si="1234"/>
        <v>0</v>
      </c>
      <c r="R4668" s="34" t="str">
        <f t="shared" ca="1" si="1240"/>
        <v>SELL</v>
      </c>
    </row>
    <row r="4669" spans="1:18" x14ac:dyDescent="0.3">
      <c r="A4669" s="9">
        <v>4666</v>
      </c>
      <c r="B4669" s="11">
        <f t="shared" ca="1" si="1224"/>
        <v>41898</v>
      </c>
      <c r="C4669" s="17">
        <f t="shared" ca="1" si="1225"/>
        <v>7932.9</v>
      </c>
      <c r="D4669" s="42">
        <f t="shared" ca="1" si="1235"/>
        <v>-109.10000000000036</v>
      </c>
      <c r="E4669" s="15">
        <f t="shared" ca="1" si="1227"/>
        <v>0</v>
      </c>
      <c r="F4669" s="15">
        <f t="shared" ca="1" si="1228"/>
        <v>-109.10000000000036</v>
      </c>
      <c r="G4669" s="17">
        <f t="shared" ca="1" si="1236"/>
        <v>22.621428571428559</v>
      </c>
      <c r="H4669" s="17">
        <f t="shared" ca="1" si="1237"/>
        <v>20.610714285714298</v>
      </c>
      <c r="I4669" s="17">
        <f t="shared" ca="1" si="1238"/>
        <v>1.0975567492635578</v>
      </c>
      <c r="J4669" s="23">
        <f t="shared" ca="1" si="1229"/>
        <v>52.325485336637726</v>
      </c>
      <c r="K4669" s="19" t="str">
        <f t="shared" ca="1" si="1230"/>
        <v/>
      </c>
      <c r="L4669" s="19" t="str">
        <f t="shared" ca="1" si="1231"/>
        <v/>
      </c>
      <c r="M4669" s="9" t="str">
        <f t="shared" ca="1" si="1232"/>
        <v/>
      </c>
      <c r="N4669" s="9" t="str">
        <f t="shared" ca="1" si="1233"/>
        <v/>
      </c>
      <c r="O4669" s="11">
        <f t="shared" ca="1" si="1226"/>
        <v>41898</v>
      </c>
      <c r="P4669" s="31">
        <f t="shared" ca="1" si="1239"/>
        <v>110</v>
      </c>
      <c r="Q4669" s="9">
        <f t="shared" ca="1" si="1234"/>
        <v>0</v>
      </c>
      <c r="R4669" s="34" t="str">
        <f t="shared" ca="1" si="1240"/>
        <v>SELL</v>
      </c>
    </row>
    <row r="4670" spans="1:18" x14ac:dyDescent="0.3">
      <c r="A4670" s="9">
        <v>4667</v>
      </c>
      <c r="B4670" s="11">
        <f t="shared" ca="1" si="1224"/>
        <v>41899</v>
      </c>
      <c r="C4670" s="17">
        <f t="shared" ca="1" si="1225"/>
        <v>7975.5</v>
      </c>
      <c r="D4670" s="42">
        <f t="shared" ca="1" si="1235"/>
        <v>42.600000000000364</v>
      </c>
      <c r="E4670" s="15">
        <f t="shared" ca="1" si="1227"/>
        <v>42.600000000000364</v>
      </c>
      <c r="F4670" s="15">
        <f t="shared" ca="1" si="1228"/>
        <v>0</v>
      </c>
      <c r="G4670" s="17">
        <f t="shared" ca="1" si="1236"/>
        <v>23.428571428571427</v>
      </c>
      <c r="H4670" s="17">
        <f t="shared" ca="1" si="1237"/>
        <v>20.610714285714298</v>
      </c>
      <c r="I4670" s="17">
        <f t="shared" ca="1" si="1238"/>
        <v>1.1367180731242412</v>
      </c>
      <c r="J4670" s="23">
        <f t="shared" ca="1" si="1229"/>
        <v>53.199253912902421</v>
      </c>
      <c r="K4670" s="19" t="str">
        <f t="shared" ca="1" si="1230"/>
        <v/>
      </c>
      <c r="L4670" s="19" t="str">
        <f t="shared" ca="1" si="1231"/>
        <v/>
      </c>
      <c r="M4670" s="9" t="str">
        <f t="shared" ca="1" si="1232"/>
        <v/>
      </c>
      <c r="N4670" s="9" t="str">
        <f t="shared" ca="1" si="1233"/>
        <v/>
      </c>
      <c r="O4670" s="11">
        <f t="shared" ca="1" si="1226"/>
        <v>41899</v>
      </c>
      <c r="P4670" s="31">
        <f t="shared" ca="1" si="1239"/>
        <v>110</v>
      </c>
      <c r="Q4670" s="9">
        <f t="shared" ca="1" si="1234"/>
        <v>0</v>
      </c>
      <c r="R4670" s="34" t="str">
        <f t="shared" ca="1" si="1240"/>
        <v>SELL</v>
      </c>
    </row>
    <row r="4671" spans="1:18" x14ac:dyDescent="0.3">
      <c r="A4671" s="9">
        <v>4668</v>
      </c>
      <c r="B4671" s="11">
        <f t="shared" ca="1" si="1224"/>
        <v>41900</v>
      </c>
      <c r="C4671" s="17">
        <f t="shared" ca="1" si="1225"/>
        <v>8114.75</v>
      </c>
      <c r="D4671" s="42">
        <f t="shared" ca="1" si="1235"/>
        <v>139.25</v>
      </c>
      <c r="E4671" s="15">
        <f t="shared" ca="1" si="1227"/>
        <v>139.25</v>
      </c>
      <c r="F4671" s="15">
        <f t="shared" ca="1" si="1228"/>
        <v>0</v>
      </c>
      <c r="G4671" s="17">
        <f t="shared" ca="1" si="1236"/>
        <v>32.067857142857129</v>
      </c>
      <c r="H4671" s="17">
        <f t="shared" ca="1" si="1237"/>
        <v>20.610714285714298</v>
      </c>
      <c r="I4671" s="17">
        <f t="shared" ca="1" si="1238"/>
        <v>1.5558828625888044</v>
      </c>
      <c r="J4671" s="23">
        <f t="shared" ca="1" si="1229"/>
        <v>60.874576271186413</v>
      </c>
      <c r="K4671" s="19" t="str">
        <f t="shared" ca="1" si="1230"/>
        <v/>
      </c>
      <c r="L4671" s="19" t="str">
        <f t="shared" ca="1" si="1231"/>
        <v/>
      </c>
      <c r="M4671" s="9" t="str">
        <f t="shared" ca="1" si="1232"/>
        <v/>
      </c>
      <c r="N4671" s="9" t="str">
        <f t="shared" ca="1" si="1233"/>
        <v/>
      </c>
      <c r="O4671" s="11">
        <f t="shared" ca="1" si="1226"/>
        <v>41900</v>
      </c>
      <c r="P4671" s="31">
        <f t="shared" ca="1" si="1239"/>
        <v>110</v>
      </c>
      <c r="Q4671" s="9">
        <f t="shared" ca="1" si="1234"/>
        <v>0</v>
      </c>
      <c r="R4671" s="34" t="str">
        <f t="shared" ca="1" si="1240"/>
        <v>SELL</v>
      </c>
    </row>
    <row r="4672" spans="1:18" x14ac:dyDescent="0.3">
      <c r="A4672" s="9">
        <v>4669</v>
      </c>
      <c r="B4672" s="11">
        <f t="shared" ca="1" si="1224"/>
        <v>41901</v>
      </c>
      <c r="C4672" s="17">
        <f t="shared" ca="1" si="1225"/>
        <v>8121.45</v>
      </c>
      <c r="D4672" s="42">
        <f t="shared" ca="1" si="1235"/>
        <v>6.6999999999998181</v>
      </c>
      <c r="E4672" s="15">
        <f t="shared" ca="1" si="1227"/>
        <v>6.6999999999998181</v>
      </c>
      <c r="F4672" s="15">
        <f t="shared" ca="1" si="1228"/>
        <v>0</v>
      </c>
      <c r="G4672" s="17">
        <f t="shared" ca="1" si="1236"/>
        <v>27.307142857142871</v>
      </c>
      <c r="H4672" s="17">
        <f t="shared" ca="1" si="1237"/>
        <v>20.610714285714298</v>
      </c>
      <c r="I4672" s="17">
        <f t="shared" ca="1" si="1238"/>
        <v>1.3249003638884074</v>
      </c>
      <c r="J4672" s="23">
        <f t="shared" ca="1" si="1229"/>
        <v>56.987404039651189</v>
      </c>
      <c r="K4672" s="19" t="str">
        <f t="shared" ca="1" si="1230"/>
        <v/>
      </c>
      <c r="L4672" s="19" t="str">
        <f t="shared" ca="1" si="1231"/>
        <v/>
      </c>
      <c r="M4672" s="9" t="str">
        <f t="shared" ca="1" si="1232"/>
        <v/>
      </c>
      <c r="N4672" s="9" t="str">
        <f t="shared" ca="1" si="1233"/>
        <v/>
      </c>
      <c r="O4672" s="11">
        <f t="shared" ca="1" si="1226"/>
        <v>41901</v>
      </c>
      <c r="P4672" s="31">
        <f t="shared" ca="1" si="1239"/>
        <v>110</v>
      </c>
      <c r="Q4672" s="9">
        <f t="shared" ca="1" si="1234"/>
        <v>0</v>
      </c>
      <c r="R4672" s="34" t="str">
        <f t="shared" ca="1" si="1240"/>
        <v>SELL</v>
      </c>
    </row>
    <row r="4673" spans="1:18" x14ac:dyDescent="0.3">
      <c r="A4673" s="9">
        <v>4670</v>
      </c>
      <c r="B4673" s="11">
        <f t="shared" ca="1" si="1224"/>
        <v>41904</v>
      </c>
      <c r="C4673" s="17">
        <f t="shared" ca="1" si="1225"/>
        <v>8146.3</v>
      </c>
      <c r="D4673" s="42">
        <f t="shared" ca="1" si="1235"/>
        <v>24.850000000000364</v>
      </c>
      <c r="E4673" s="15">
        <f t="shared" ca="1" si="1227"/>
        <v>24.850000000000364</v>
      </c>
      <c r="F4673" s="15">
        <f t="shared" ca="1" si="1228"/>
        <v>0</v>
      </c>
      <c r="G4673" s="17">
        <f t="shared" ca="1" si="1236"/>
        <v>25.128571428571441</v>
      </c>
      <c r="H4673" s="17">
        <f t="shared" ca="1" si="1237"/>
        <v>20.610714285714298</v>
      </c>
      <c r="I4673" s="17">
        <f t="shared" ca="1" si="1238"/>
        <v>1.2191994455033788</v>
      </c>
      <c r="J4673" s="23">
        <f t="shared" ca="1" si="1229"/>
        <v>54.938705395486842</v>
      </c>
      <c r="K4673" s="19" t="str">
        <f t="shared" ca="1" si="1230"/>
        <v/>
      </c>
      <c r="L4673" s="19" t="str">
        <f t="shared" ca="1" si="1231"/>
        <v/>
      </c>
      <c r="M4673" s="9" t="str">
        <f t="shared" ca="1" si="1232"/>
        <v/>
      </c>
      <c r="N4673" s="9" t="str">
        <f t="shared" ca="1" si="1233"/>
        <v/>
      </c>
      <c r="O4673" s="11">
        <f t="shared" ca="1" si="1226"/>
        <v>41904</v>
      </c>
      <c r="P4673" s="31">
        <f t="shared" ca="1" si="1239"/>
        <v>110</v>
      </c>
      <c r="Q4673" s="9">
        <f t="shared" ca="1" si="1234"/>
        <v>0</v>
      </c>
      <c r="R4673" s="34" t="str">
        <f t="shared" ca="1" si="1240"/>
        <v>SELL</v>
      </c>
    </row>
    <row r="4674" spans="1:18" x14ac:dyDescent="0.3">
      <c r="A4674" s="9">
        <v>4671</v>
      </c>
      <c r="B4674" s="11">
        <f t="shared" ca="1" si="1224"/>
        <v>41905</v>
      </c>
      <c r="C4674" s="17">
        <f t="shared" ca="1" si="1225"/>
        <v>8017.55</v>
      </c>
      <c r="D4674" s="42">
        <f t="shared" ca="1" si="1235"/>
        <v>-128.75</v>
      </c>
      <c r="E4674" s="15">
        <f t="shared" ca="1" si="1227"/>
        <v>0</v>
      </c>
      <c r="F4674" s="15">
        <f t="shared" ca="1" si="1228"/>
        <v>-128.75</v>
      </c>
      <c r="G4674" s="17">
        <f t="shared" ca="1" si="1236"/>
        <v>22.875</v>
      </c>
      <c r="H4674" s="17">
        <f t="shared" ca="1" si="1237"/>
        <v>29.807142857142871</v>
      </c>
      <c r="I4674" s="17">
        <f t="shared" ca="1" si="1238"/>
        <v>0.7674335010783605</v>
      </c>
      <c r="J4674" s="23">
        <f t="shared" ca="1" si="1229"/>
        <v>43.42078503152328</v>
      </c>
      <c r="K4674" s="19" t="str">
        <f t="shared" ca="1" si="1230"/>
        <v/>
      </c>
      <c r="L4674" s="19" t="str">
        <f t="shared" ca="1" si="1231"/>
        <v/>
      </c>
      <c r="M4674" s="9" t="str">
        <f t="shared" ca="1" si="1232"/>
        <v/>
      </c>
      <c r="N4674" s="9" t="str">
        <f t="shared" ca="1" si="1233"/>
        <v/>
      </c>
      <c r="O4674" s="11">
        <f t="shared" ca="1" si="1226"/>
        <v>41905</v>
      </c>
      <c r="P4674" s="31">
        <f t="shared" ca="1" si="1239"/>
        <v>110</v>
      </c>
      <c r="Q4674" s="9">
        <f t="shared" ca="1" si="1234"/>
        <v>0</v>
      </c>
      <c r="R4674" s="34" t="str">
        <f t="shared" ca="1" si="1240"/>
        <v>SELL</v>
      </c>
    </row>
    <row r="4675" spans="1:18" x14ac:dyDescent="0.3">
      <c r="A4675" s="9">
        <v>4672</v>
      </c>
      <c r="B4675" s="11">
        <f t="shared" ca="1" si="1224"/>
        <v>41906</v>
      </c>
      <c r="C4675" s="17">
        <f t="shared" ca="1" si="1225"/>
        <v>8002.4</v>
      </c>
      <c r="D4675" s="42">
        <f t="shared" ca="1" si="1235"/>
        <v>-15.150000000000546</v>
      </c>
      <c r="E4675" s="15">
        <f t="shared" ca="1" si="1227"/>
        <v>0</v>
      </c>
      <c r="F4675" s="15">
        <f t="shared" ca="1" si="1228"/>
        <v>-15.150000000000546</v>
      </c>
      <c r="G4675" s="17">
        <f t="shared" ca="1" si="1236"/>
        <v>22.875</v>
      </c>
      <c r="H4675" s="17">
        <f t="shared" ca="1" si="1237"/>
        <v>29.557142857142871</v>
      </c>
      <c r="I4675" s="17">
        <f t="shared" ca="1" si="1238"/>
        <v>0.77392460125664531</v>
      </c>
      <c r="J4675" s="23">
        <f t="shared" ca="1" si="1229"/>
        <v>43.62781826851031</v>
      </c>
      <c r="K4675" s="19" t="str">
        <f t="shared" ca="1" si="1230"/>
        <v/>
      </c>
      <c r="L4675" s="19" t="str">
        <f t="shared" ca="1" si="1231"/>
        <v/>
      </c>
      <c r="M4675" s="9" t="str">
        <f t="shared" ca="1" si="1232"/>
        <v/>
      </c>
      <c r="N4675" s="9" t="str">
        <f t="shared" ca="1" si="1233"/>
        <v/>
      </c>
      <c r="O4675" s="11">
        <f t="shared" ca="1" si="1226"/>
        <v>41906</v>
      </c>
      <c r="P4675" s="31">
        <f t="shared" ca="1" si="1239"/>
        <v>110</v>
      </c>
      <c r="Q4675" s="9">
        <f t="shared" ca="1" si="1234"/>
        <v>0</v>
      </c>
      <c r="R4675" s="34" t="str">
        <f t="shared" ca="1" si="1240"/>
        <v>SELL</v>
      </c>
    </row>
    <row r="4676" spans="1:18" x14ac:dyDescent="0.3">
      <c r="A4676" s="9">
        <v>4673</v>
      </c>
      <c r="B4676" s="11">
        <f t="shared" ref="B4676:B4739" ca="1" si="1241">VLOOKUP(A4676,INDIRECT($V$1&amp;"$A$2:$C$100000"),2,FALSE)</f>
        <v>41907</v>
      </c>
      <c r="C4676" s="17">
        <f t="shared" ref="C4676:C4739" ca="1" si="1242">VLOOKUP(A4676,INDIRECT($V$1&amp;"$A$2:$C$100000"),3,FALSE)</f>
        <v>7911.85</v>
      </c>
      <c r="D4676" s="42">
        <f t="shared" ca="1" si="1235"/>
        <v>-90.549999999999272</v>
      </c>
      <c r="E4676" s="15">
        <f t="shared" ca="1" si="1227"/>
        <v>0</v>
      </c>
      <c r="F4676" s="15">
        <f t="shared" ca="1" si="1228"/>
        <v>-90.549999999999272</v>
      </c>
      <c r="G4676" s="17">
        <f t="shared" ca="1" si="1236"/>
        <v>22.875</v>
      </c>
      <c r="H4676" s="17">
        <f t="shared" ca="1" si="1237"/>
        <v>35.375</v>
      </c>
      <c r="I4676" s="17">
        <f t="shared" ca="1" si="1238"/>
        <v>0.64664310954063609</v>
      </c>
      <c r="J4676" s="23">
        <f t="shared" ca="1" si="1229"/>
        <v>39.270386266094427</v>
      </c>
      <c r="K4676" s="19" t="str">
        <f t="shared" ca="1" si="1230"/>
        <v/>
      </c>
      <c r="L4676" s="19" t="str">
        <f t="shared" ca="1" si="1231"/>
        <v/>
      </c>
      <c r="M4676" s="9" t="str">
        <f t="shared" ca="1" si="1232"/>
        <v/>
      </c>
      <c r="N4676" s="9" t="str">
        <f t="shared" ca="1" si="1233"/>
        <v/>
      </c>
      <c r="O4676" s="11">
        <f t="shared" ref="O4676:O4739" ca="1" si="1243">VLOOKUP(A4676,INDIRECT($V$1&amp;"$A$2:$C$100000"),2,FALSE)</f>
        <v>41907</v>
      </c>
      <c r="P4676" s="31">
        <f t="shared" ca="1" si="1239"/>
        <v>110</v>
      </c>
      <c r="Q4676" s="9">
        <f t="shared" ca="1" si="1234"/>
        <v>0</v>
      </c>
      <c r="R4676" s="34" t="str">
        <f t="shared" ca="1" si="1240"/>
        <v>SELL</v>
      </c>
    </row>
    <row r="4677" spans="1:18" x14ac:dyDescent="0.3">
      <c r="A4677" s="9">
        <v>4674</v>
      </c>
      <c r="B4677" s="11">
        <f t="shared" ca="1" si="1241"/>
        <v>41908</v>
      </c>
      <c r="C4677" s="17">
        <f t="shared" ca="1" si="1242"/>
        <v>7968.85</v>
      </c>
      <c r="D4677" s="42">
        <f t="shared" ca="1" si="1235"/>
        <v>57</v>
      </c>
      <c r="E4677" s="15">
        <f t="shared" ref="E4677:E4740" ca="1" si="1244">IF(D4677&gt;$V$5,D4677,0)</f>
        <v>57</v>
      </c>
      <c r="F4677" s="15">
        <f t="shared" ref="F4677:F4740" ca="1" si="1245">IF(D4677&lt;$V$5,D4677,0)</f>
        <v>0</v>
      </c>
      <c r="G4677" s="17">
        <f t="shared" ca="1" si="1236"/>
        <v>20.728571428571481</v>
      </c>
      <c r="H4677" s="17">
        <f t="shared" ca="1" si="1237"/>
        <v>35.375</v>
      </c>
      <c r="I4677" s="17">
        <f t="shared" ca="1" si="1238"/>
        <v>0.5859666834931867</v>
      </c>
      <c r="J4677" s="23">
        <f t="shared" ref="J4677:J4740" ca="1" si="1246">IF((A4677-1)&gt;=$G$1,IF(I4677=$V$5,$V$5,($V$6-($V$6/(1+I4677)))),"")</f>
        <v>36.946973072760898</v>
      </c>
      <c r="K4677" s="19" t="str">
        <f t="shared" ref="K4677:K4740" ca="1" si="1247">IF((A4677-1)&gt;=$G$1,IF(J4677&gt;$D$1,$V$8,IF(J4677&lt;$C$1,$V$7,"")),"")</f>
        <v/>
      </c>
      <c r="L4677" s="19" t="str">
        <f t="shared" ref="L4677:L4740" ca="1" si="1248">IF(M4677&lt;&gt;"",P4677,"")</f>
        <v/>
      </c>
      <c r="M4677" s="9" t="str">
        <f t="shared" ref="M4677:M4740" ca="1" si="1249">IF(R4677&lt;&gt;R4676,R4677,"")</f>
        <v/>
      </c>
      <c r="N4677" s="9" t="str">
        <f t="shared" ref="N4677:N4740" ca="1" si="1250">IF(OR(M4677=$V$7,M4677=$V$8),C4677,"")</f>
        <v/>
      </c>
      <c r="O4677" s="11">
        <f t="shared" ca="1" si="1243"/>
        <v>41908</v>
      </c>
      <c r="P4677" s="31">
        <f t="shared" ca="1" si="1239"/>
        <v>110</v>
      </c>
      <c r="Q4677" s="9">
        <f t="shared" ref="Q4677:Q4740" ca="1" si="1251">IF(M4677&lt;&gt;"",1,0)</f>
        <v>0</v>
      </c>
      <c r="R4677" s="34" t="str">
        <f t="shared" ca="1" si="1240"/>
        <v>SELL</v>
      </c>
    </row>
    <row r="4678" spans="1:18" x14ac:dyDescent="0.3">
      <c r="A4678" s="9">
        <v>4675</v>
      </c>
      <c r="B4678" s="11">
        <f t="shared" ca="1" si="1241"/>
        <v>41911</v>
      </c>
      <c r="C4678" s="17">
        <f t="shared" ca="1" si="1242"/>
        <v>7958.9</v>
      </c>
      <c r="D4678" s="42">
        <f t="shared" ref="D4678:D4741" ca="1" si="1252">C4678-C4677</f>
        <v>-9.9500000000007276</v>
      </c>
      <c r="E4678" s="15">
        <f t="shared" ca="1" si="1244"/>
        <v>0</v>
      </c>
      <c r="F4678" s="15">
        <f t="shared" ca="1" si="1245"/>
        <v>-9.9500000000007276</v>
      </c>
      <c r="G4678" s="17">
        <f t="shared" ref="G4678:G4741" ca="1" si="1253">IF((A4678-1)&gt;=$G$1,AVERAGE(OFFSET(E4678,0,0,-$G$1,1)),"")</f>
        <v>20.728571428571481</v>
      </c>
      <c r="H4678" s="17">
        <f t="shared" ref="H4678:H4741" ca="1" si="1254">IF((A4678-1)&gt;=$G$1,ABS(AVERAGE(OFFSET(F4678,0,0,-$G$1,1))),"")</f>
        <v>34.589285714285779</v>
      </c>
      <c r="I4678" s="17">
        <f t="shared" ref="I4678:I4741" ca="1" si="1255">IF((A4678-1)&gt;=$G$1,G4678/H4678,"")</f>
        <v>0.59927723283428025</v>
      </c>
      <c r="J4678" s="23">
        <f t="shared" ca="1" si="1246"/>
        <v>37.47175414810512</v>
      </c>
      <c r="K4678" s="19" t="str">
        <f t="shared" ca="1" si="1247"/>
        <v/>
      </c>
      <c r="L4678" s="19" t="str">
        <f t="shared" ca="1" si="1248"/>
        <v/>
      </c>
      <c r="M4678" s="9" t="str">
        <f t="shared" ca="1" si="1249"/>
        <v/>
      </c>
      <c r="N4678" s="9" t="str">
        <f t="shared" ca="1" si="1250"/>
        <v/>
      </c>
      <c r="O4678" s="11">
        <f t="shared" ca="1" si="1243"/>
        <v>41911</v>
      </c>
      <c r="P4678" s="31">
        <f t="shared" ref="P4678:P4741" ca="1" si="1256">P4677+Q4678</f>
        <v>110</v>
      </c>
      <c r="Q4678" s="9">
        <f t="shared" ca="1" si="1251"/>
        <v>0</v>
      </c>
      <c r="R4678" s="34" t="str">
        <f t="shared" ref="R4678:R4741" ca="1" si="1257">IF(K4678=R4677,R4677,IF(K4678="",R4677,IF(K4678&lt;&gt;R4677,K4678)))</f>
        <v>SELL</v>
      </c>
    </row>
    <row r="4679" spans="1:18" x14ac:dyDescent="0.3">
      <c r="A4679" s="9">
        <v>4676</v>
      </c>
      <c r="B4679" s="11">
        <f t="shared" ca="1" si="1241"/>
        <v>41912</v>
      </c>
      <c r="C4679" s="17">
        <f t="shared" ca="1" si="1242"/>
        <v>7964.8</v>
      </c>
      <c r="D4679" s="42">
        <f t="shared" ca="1" si="1252"/>
        <v>5.9000000000005457</v>
      </c>
      <c r="E4679" s="15">
        <f t="shared" ca="1" si="1244"/>
        <v>5.9000000000005457</v>
      </c>
      <c r="F4679" s="15">
        <f t="shared" ca="1" si="1245"/>
        <v>0</v>
      </c>
      <c r="G4679" s="17">
        <f t="shared" ca="1" si="1253"/>
        <v>21.150000000000091</v>
      </c>
      <c r="H4679" s="17">
        <f t="shared" ca="1" si="1254"/>
        <v>30.385714285714389</v>
      </c>
      <c r="I4679" s="17">
        <f t="shared" ca="1" si="1255"/>
        <v>0.69605077574048013</v>
      </c>
      <c r="J4679" s="23">
        <f t="shared" ca="1" si="1246"/>
        <v>41.039501039501062</v>
      </c>
      <c r="K4679" s="19" t="str">
        <f t="shared" ca="1" si="1247"/>
        <v/>
      </c>
      <c r="L4679" s="19" t="str">
        <f t="shared" ca="1" si="1248"/>
        <v/>
      </c>
      <c r="M4679" s="9" t="str">
        <f t="shared" ca="1" si="1249"/>
        <v/>
      </c>
      <c r="N4679" s="9" t="str">
        <f t="shared" ca="1" si="1250"/>
        <v/>
      </c>
      <c r="O4679" s="11">
        <f t="shared" ca="1" si="1243"/>
        <v>41912</v>
      </c>
      <c r="P4679" s="31">
        <f t="shared" ca="1" si="1256"/>
        <v>110</v>
      </c>
      <c r="Q4679" s="9">
        <f t="shared" ca="1" si="1251"/>
        <v>0</v>
      </c>
      <c r="R4679" s="34" t="str">
        <f t="shared" ca="1" si="1257"/>
        <v>SELL</v>
      </c>
    </row>
    <row r="4680" spans="1:18" x14ac:dyDescent="0.3">
      <c r="A4680" s="9">
        <v>4677</v>
      </c>
      <c r="B4680" s="11">
        <f t="shared" ca="1" si="1241"/>
        <v>41913</v>
      </c>
      <c r="C4680" s="17">
        <f t="shared" ca="1" si="1242"/>
        <v>7945.55</v>
      </c>
      <c r="D4680" s="42">
        <f t="shared" ca="1" si="1252"/>
        <v>-19.25</v>
      </c>
      <c r="E4680" s="15">
        <f t="shared" ca="1" si="1244"/>
        <v>0</v>
      </c>
      <c r="F4680" s="15">
        <f t="shared" ca="1" si="1245"/>
        <v>-19.25</v>
      </c>
      <c r="G4680" s="17">
        <f t="shared" ca="1" si="1253"/>
        <v>21.150000000000091</v>
      </c>
      <c r="H4680" s="17">
        <f t="shared" ca="1" si="1254"/>
        <v>31.160714285714352</v>
      </c>
      <c r="I4680" s="17">
        <f t="shared" ca="1" si="1255"/>
        <v>0.67873925501432808</v>
      </c>
      <c r="J4680" s="23">
        <f t="shared" ca="1" si="1246"/>
        <v>40.43148767665739</v>
      </c>
      <c r="K4680" s="19" t="str">
        <f t="shared" ca="1" si="1247"/>
        <v/>
      </c>
      <c r="L4680" s="19" t="str">
        <f t="shared" ca="1" si="1248"/>
        <v/>
      </c>
      <c r="M4680" s="9" t="str">
        <f t="shared" ca="1" si="1249"/>
        <v/>
      </c>
      <c r="N4680" s="9" t="str">
        <f t="shared" ca="1" si="1250"/>
        <v/>
      </c>
      <c r="O4680" s="11">
        <f t="shared" ca="1" si="1243"/>
        <v>41913</v>
      </c>
      <c r="P4680" s="31">
        <f t="shared" ca="1" si="1256"/>
        <v>110</v>
      </c>
      <c r="Q4680" s="9">
        <f t="shared" ca="1" si="1251"/>
        <v>0</v>
      </c>
      <c r="R4680" s="34" t="str">
        <f t="shared" ca="1" si="1257"/>
        <v>SELL</v>
      </c>
    </row>
    <row r="4681" spans="1:18" x14ac:dyDescent="0.3">
      <c r="A4681" s="9">
        <v>4678</v>
      </c>
      <c r="B4681" s="11">
        <f t="shared" ca="1" si="1241"/>
        <v>41919</v>
      </c>
      <c r="C4681" s="17">
        <f t="shared" ca="1" si="1242"/>
        <v>7852.4</v>
      </c>
      <c r="D4681" s="42">
        <f t="shared" ca="1" si="1252"/>
        <v>-93.150000000000546</v>
      </c>
      <c r="E4681" s="15">
        <f t="shared" ca="1" si="1244"/>
        <v>0</v>
      </c>
      <c r="F4681" s="15">
        <f t="shared" ca="1" si="1245"/>
        <v>-93.150000000000546</v>
      </c>
      <c r="G4681" s="17">
        <f t="shared" ca="1" si="1253"/>
        <v>19.735714285714362</v>
      </c>
      <c r="H4681" s="17">
        <f t="shared" ca="1" si="1254"/>
        <v>37.814285714285816</v>
      </c>
      <c r="I4681" s="17">
        <f t="shared" ca="1" si="1255"/>
        <v>0.52191159803551257</v>
      </c>
      <c r="J4681" s="23">
        <f t="shared" ca="1" si="1246"/>
        <v>34.293161226262896</v>
      </c>
      <c r="K4681" s="19" t="str">
        <f t="shared" ca="1" si="1247"/>
        <v/>
      </c>
      <c r="L4681" s="19" t="str">
        <f t="shared" ca="1" si="1248"/>
        <v/>
      </c>
      <c r="M4681" s="9" t="str">
        <f t="shared" ca="1" si="1249"/>
        <v/>
      </c>
      <c r="N4681" s="9" t="str">
        <f t="shared" ca="1" si="1250"/>
        <v/>
      </c>
      <c r="O4681" s="11">
        <f t="shared" ca="1" si="1243"/>
        <v>41919</v>
      </c>
      <c r="P4681" s="31">
        <f t="shared" ca="1" si="1256"/>
        <v>110</v>
      </c>
      <c r="Q4681" s="9">
        <f t="shared" ca="1" si="1251"/>
        <v>0</v>
      </c>
      <c r="R4681" s="34" t="str">
        <f t="shared" ca="1" si="1257"/>
        <v>SELL</v>
      </c>
    </row>
    <row r="4682" spans="1:18" x14ac:dyDescent="0.3">
      <c r="A4682" s="9">
        <v>4679</v>
      </c>
      <c r="B4682" s="11">
        <f t="shared" ca="1" si="1241"/>
        <v>41920</v>
      </c>
      <c r="C4682" s="17">
        <f t="shared" ca="1" si="1242"/>
        <v>7842.7</v>
      </c>
      <c r="D4682" s="42">
        <f t="shared" ca="1" si="1252"/>
        <v>-9.6999999999998181</v>
      </c>
      <c r="E4682" s="15">
        <f t="shared" ca="1" si="1244"/>
        <v>0</v>
      </c>
      <c r="F4682" s="15">
        <f t="shared" ca="1" si="1245"/>
        <v>-9.6999999999998181</v>
      </c>
      <c r="G4682" s="17">
        <f t="shared" ca="1" si="1253"/>
        <v>19.735714285714362</v>
      </c>
      <c r="H4682" s="17">
        <f t="shared" ca="1" si="1254"/>
        <v>33.97142857142866</v>
      </c>
      <c r="I4682" s="17">
        <f t="shared" ca="1" si="1255"/>
        <v>0.58095037846930264</v>
      </c>
      <c r="J4682" s="23">
        <f t="shared" ca="1" si="1246"/>
        <v>36.746907833488521</v>
      </c>
      <c r="K4682" s="19" t="str">
        <f t="shared" ca="1" si="1247"/>
        <v/>
      </c>
      <c r="L4682" s="19" t="str">
        <f t="shared" ca="1" si="1248"/>
        <v/>
      </c>
      <c r="M4682" s="9" t="str">
        <f t="shared" ca="1" si="1249"/>
        <v/>
      </c>
      <c r="N4682" s="9" t="str">
        <f t="shared" ca="1" si="1250"/>
        <v/>
      </c>
      <c r="O4682" s="11">
        <f t="shared" ca="1" si="1243"/>
        <v>41920</v>
      </c>
      <c r="P4682" s="31">
        <f t="shared" ca="1" si="1256"/>
        <v>110</v>
      </c>
      <c r="Q4682" s="9">
        <f t="shared" ca="1" si="1251"/>
        <v>0</v>
      </c>
      <c r="R4682" s="34" t="str">
        <f t="shared" ca="1" si="1257"/>
        <v>SELL</v>
      </c>
    </row>
    <row r="4683" spans="1:18" x14ac:dyDescent="0.3">
      <c r="A4683" s="9">
        <v>4680</v>
      </c>
      <c r="B4683" s="11">
        <f t="shared" ca="1" si="1241"/>
        <v>41921</v>
      </c>
      <c r="C4683" s="17">
        <f t="shared" ca="1" si="1242"/>
        <v>7960.55</v>
      </c>
      <c r="D4683" s="42">
        <f t="shared" ca="1" si="1252"/>
        <v>117.85000000000036</v>
      </c>
      <c r="E4683" s="15">
        <f t="shared" ca="1" si="1244"/>
        <v>117.85000000000036</v>
      </c>
      <c r="F4683" s="15">
        <f t="shared" ca="1" si="1245"/>
        <v>0</v>
      </c>
      <c r="G4683" s="17">
        <f t="shared" ca="1" si="1253"/>
        <v>28.153571428571531</v>
      </c>
      <c r="H4683" s="17">
        <f t="shared" ca="1" si="1254"/>
        <v>26.178571428571495</v>
      </c>
      <c r="I4683" s="17">
        <f t="shared" ca="1" si="1255"/>
        <v>1.0754433833560721</v>
      </c>
      <c r="J4683" s="23">
        <f t="shared" ca="1" si="1246"/>
        <v>51.817524485637314</v>
      </c>
      <c r="K4683" s="19" t="str">
        <f t="shared" ca="1" si="1247"/>
        <v/>
      </c>
      <c r="L4683" s="19" t="str">
        <f t="shared" ca="1" si="1248"/>
        <v/>
      </c>
      <c r="M4683" s="9" t="str">
        <f t="shared" ca="1" si="1249"/>
        <v/>
      </c>
      <c r="N4683" s="9" t="str">
        <f t="shared" ca="1" si="1250"/>
        <v/>
      </c>
      <c r="O4683" s="11">
        <f t="shared" ca="1" si="1243"/>
        <v>41921</v>
      </c>
      <c r="P4683" s="31">
        <f t="shared" ca="1" si="1256"/>
        <v>110</v>
      </c>
      <c r="Q4683" s="9">
        <f t="shared" ca="1" si="1251"/>
        <v>0</v>
      </c>
      <c r="R4683" s="34" t="str">
        <f t="shared" ca="1" si="1257"/>
        <v>SELL</v>
      </c>
    </row>
    <row r="4684" spans="1:18" x14ac:dyDescent="0.3">
      <c r="A4684" s="9">
        <v>4681</v>
      </c>
      <c r="B4684" s="11">
        <f t="shared" ca="1" si="1241"/>
        <v>41922</v>
      </c>
      <c r="C4684" s="17">
        <f t="shared" ca="1" si="1242"/>
        <v>7859.95</v>
      </c>
      <c r="D4684" s="42">
        <f t="shared" ca="1" si="1252"/>
        <v>-100.60000000000036</v>
      </c>
      <c r="E4684" s="15">
        <f t="shared" ca="1" si="1244"/>
        <v>0</v>
      </c>
      <c r="F4684" s="15">
        <f t="shared" ca="1" si="1245"/>
        <v>-100.60000000000036</v>
      </c>
      <c r="G4684" s="17">
        <f t="shared" ca="1" si="1253"/>
        <v>25.110714285714362</v>
      </c>
      <c r="H4684" s="17">
        <f t="shared" ca="1" si="1254"/>
        <v>33.364285714285806</v>
      </c>
      <c r="I4684" s="17">
        <f t="shared" ca="1" si="1255"/>
        <v>0.7526225647612933</v>
      </c>
      <c r="J4684" s="23">
        <f t="shared" ca="1" si="1246"/>
        <v>42.942649483906443</v>
      </c>
      <c r="K4684" s="19" t="str">
        <f t="shared" ca="1" si="1247"/>
        <v/>
      </c>
      <c r="L4684" s="19" t="str">
        <f t="shared" ca="1" si="1248"/>
        <v/>
      </c>
      <c r="M4684" s="9" t="str">
        <f t="shared" ca="1" si="1249"/>
        <v/>
      </c>
      <c r="N4684" s="9" t="str">
        <f t="shared" ca="1" si="1250"/>
        <v/>
      </c>
      <c r="O4684" s="11">
        <f t="shared" ca="1" si="1243"/>
        <v>41922</v>
      </c>
      <c r="P4684" s="31">
        <f t="shared" ca="1" si="1256"/>
        <v>110</v>
      </c>
      <c r="Q4684" s="9">
        <f t="shared" ca="1" si="1251"/>
        <v>0</v>
      </c>
      <c r="R4684" s="34" t="str">
        <f t="shared" ca="1" si="1257"/>
        <v>SELL</v>
      </c>
    </row>
    <row r="4685" spans="1:18" x14ac:dyDescent="0.3">
      <c r="A4685" s="9">
        <v>4682</v>
      </c>
      <c r="B4685" s="11">
        <f t="shared" ca="1" si="1241"/>
        <v>41925</v>
      </c>
      <c r="C4685" s="17">
        <f t="shared" ca="1" si="1242"/>
        <v>7884.25</v>
      </c>
      <c r="D4685" s="42">
        <f t="shared" ca="1" si="1252"/>
        <v>24.300000000000182</v>
      </c>
      <c r="E4685" s="15">
        <f t="shared" ca="1" si="1244"/>
        <v>24.300000000000182</v>
      </c>
      <c r="F4685" s="15">
        <f t="shared" ca="1" si="1245"/>
        <v>0</v>
      </c>
      <c r="G4685" s="17">
        <f t="shared" ca="1" si="1253"/>
        <v>16.900000000000091</v>
      </c>
      <c r="H4685" s="17">
        <f t="shared" ca="1" si="1254"/>
        <v>33.364285714285806</v>
      </c>
      <c r="I4685" s="17">
        <f t="shared" ca="1" si="1255"/>
        <v>0.50652965103832293</v>
      </c>
      <c r="J4685" s="23">
        <f t="shared" ca="1" si="1246"/>
        <v>33.622282222538075</v>
      </c>
      <c r="K4685" s="19" t="str">
        <f t="shared" ca="1" si="1247"/>
        <v/>
      </c>
      <c r="L4685" s="19" t="str">
        <f t="shared" ca="1" si="1248"/>
        <v/>
      </c>
      <c r="M4685" s="9" t="str">
        <f t="shared" ca="1" si="1249"/>
        <v/>
      </c>
      <c r="N4685" s="9" t="str">
        <f t="shared" ca="1" si="1250"/>
        <v/>
      </c>
      <c r="O4685" s="11">
        <f t="shared" ca="1" si="1243"/>
        <v>41925</v>
      </c>
      <c r="P4685" s="31">
        <f t="shared" ca="1" si="1256"/>
        <v>110</v>
      </c>
      <c r="Q4685" s="9">
        <f t="shared" ca="1" si="1251"/>
        <v>0</v>
      </c>
      <c r="R4685" s="34" t="str">
        <f t="shared" ca="1" si="1257"/>
        <v>SELL</v>
      </c>
    </row>
    <row r="4686" spans="1:18" x14ac:dyDescent="0.3">
      <c r="A4686" s="9">
        <v>4683</v>
      </c>
      <c r="B4686" s="11">
        <f t="shared" ca="1" si="1241"/>
        <v>41926</v>
      </c>
      <c r="C4686" s="17">
        <f t="shared" ca="1" si="1242"/>
        <v>7864</v>
      </c>
      <c r="D4686" s="42">
        <f t="shared" ca="1" si="1252"/>
        <v>-20.25</v>
      </c>
      <c r="E4686" s="15">
        <f t="shared" ca="1" si="1244"/>
        <v>0</v>
      </c>
      <c r="F4686" s="15">
        <f t="shared" ca="1" si="1245"/>
        <v>-20.25</v>
      </c>
      <c r="G4686" s="17">
        <f t="shared" ca="1" si="1253"/>
        <v>16.421428571428674</v>
      </c>
      <c r="H4686" s="17">
        <f t="shared" ca="1" si="1254"/>
        <v>34.810714285714376</v>
      </c>
      <c r="I4686" s="17">
        <f t="shared" ca="1" si="1255"/>
        <v>0.47173489278752612</v>
      </c>
      <c r="J4686" s="23">
        <f t="shared" ca="1" si="1246"/>
        <v>32.052980132450415</v>
      </c>
      <c r="K4686" s="19" t="str">
        <f t="shared" ca="1" si="1247"/>
        <v/>
      </c>
      <c r="L4686" s="19" t="str">
        <f t="shared" ca="1" si="1248"/>
        <v/>
      </c>
      <c r="M4686" s="9" t="str">
        <f t="shared" ca="1" si="1249"/>
        <v/>
      </c>
      <c r="N4686" s="9" t="str">
        <f t="shared" ca="1" si="1250"/>
        <v/>
      </c>
      <c r="O4686" s="11">
        <f t="shared" ca="1" si="1243"/>
        <v>41926</v>
      </c>
      <c r="P4686" s="31">
        <f t="shared" ca="1" si="1256"/>
        <v>110</v>
      </c>
      <c r="Q4686" s="9">
        <f t="shared" ca="1" si="1251"/>
        <v>0</v>
      </c>
      <c r="R4686" s="34" t="str">
        <f t="shared" ca="1" si="1257"/>
        <v>SELL</v>
      </c>
    </row>
    <row r="4687" spans="1:18" x14ac:dyDescent="0.3">
      <c r="A4687" s="9">
        <v>4684</v>
      </c>
      <c r="B4687" s="11">
        <f t="shared" ca="1" si="1241"/>
        <v>41928</v>
      </c>
      <c r="C4687" s="17">
        <f t="shared" ca="1" si="1242"/>
        <v>7748.2</v>
      </c>
      <c r="D4687" s="42">
        <f t="shared" ca="1" si="1252"/>
        <v>-115.80000000000018</v>
      </c>
      <c r="E4687" s="15">
        <f t="shared" ca="1" si="1244"/>
        <v>0</v>
      </c>
      <c r="F4687" s="15">
        <f t="shared" ca="1" si="1245"/>
        <v>-115.80000000000018</v>
      </c>
      <c r="G4687" s="17">
        <f t="shared" ca="1" si="1253"/>
        <v>14.646428571428649</v>
      </c>
      <c r="H4687" s="17">
        <f t="shared" ca="1" si="1254"/>
        <v>43.082142857142962</v>
      </c>
      <c r="I4687" s="17">
        <f t="shared" ca="1" si="1255"/>
        <v>0.33996518279035165</v>
      </c>
      <c r="J4687" s="23">
        <f t="shared" ca="1" si="1246"/>
        <v>25.371195248700872</v>
      </c>
      <c r="K4687" s="19" t="str">
        <f t="shared" ca="1" si="1247"/>
        <v>BUY</v>
      </c>
      <c r="L4687" s="19">
        <f t="shared" ca="1" si="1248"/>
        <v>111</v>
      </c>
      <c r="M4687" s="9" t="str">
        <f t="shared" ca="1" si="1249"/>
        <v>BUY</v>
      </c>
      <c r="N4687" s="9">
        <f t="shared" ca="1" si="1250"/>
        <v>7748.2</v>
      </c>
      <c r="O4687" s="11">
        <f t="shared" ca="1" si="1243"/>
        <v>41928</v>
      </c>
      <c r="P4687" s="31">
        <f t="shared" ca="1" si="1256"/>
        <v>111</v>
      </c>
      <c r="Q4687" s="9">
        <f t="shared" ca="1" si="1251"/>
        <v>1</v>
      </c>
      <c r="R4687" s="34" t="str">
        <f t="shared" ca="1" si="1257"/>
        <v>BUY</v>
      </c>
    </row>
    <row r="4688" spans="1:18" x14ac:dyDescent="0.3">
      <c r="A4688" s="9">
        <v>4685</v>
      </c>
      <c r="B4688" s="11">
        <f t="shared" ca="1" si="1241"/>
        <v>41929</v>
      </c>
      <c r="C4688" s="17">
        <f t="shared" ca="1" si="1242"/>
        <v>7779.7</v>
      </c>
      <c r="D4688" s="42">
        <f t="shared" ca="1" si="1252"/>
        <v>31.5</v>
      </c>
      <c r="E4688" s="15">
        <f t="shared" ca="1" si="1244"/>
        <v>31.5</v>
      </c>
      <c r="F4688" s="15">
        <f t="shared" ca="1" si="1245"/>
        <v>0</v>
      </c>
      <c r="G4688" s="17">
        <f t="shared" ca="1" si="1253"/>
        <v>16.89642857142865</v>
      </c>
      <c r="H4688" s="17">
        <f t="shared" ca="1" si="1254"/>
        <v>33.885714285714393</v>
      </c>
      <c r="I4688" s="17">
        <f t="shared" ca="1" si="1255"/>
        <v>0.49862984822934309</v>
      </c>
      <c r="J4688" s="23">
        <f t="shared" ca="1" si="1246"/>
        <v>33.272382024052348</v>
      </c>
      <c r="K4688" s="19" t="str">
        <f t="shared" ca="1" si="1247"/>
        <v/>
      </c>
      <c r="L4688" s="19" t="str">
        <f t="shared" ca="1" si="1248"/>
        <v/>
      </c>
      <c r="M4688" s="9" t="str">
        <f t="shared" ca="1" si="1249"/>
        <v/>
      </c>
      <c r="N4688" s="9" t="str">
        <f t="shared" ca="1" si="1250"/>
        <v/>
      </c>
      <c r="O4688" s="11">
        <f t="shared" ca="1" si="1243"/>
        <v>41929</v>
      </c>
      <c r="P4688" s="31">
        <f t="shared" ca="1" si="1256"/>
        <v>111</v>
      </c>
      <c r="Q4688" s="9">
        <f t="shared" ca="1" si="1251"/>
        <v>0</v>
      </c>
      <c r="R4688" s="34" t="str">
        <f t="shared" ca="1" si="1257"/>
        <v>BUY</v>
      </c>
    </row>
    <row r="4689" spans="1:18" x14ac:dyDescent="0.3">
      <c r="A4689" s="9">
        <v>4686</v>
      </c>
      <c r="B4689" s="11">
        <f t="shared" ca="1" si="1241"/>
        <v>41932</v>
      </c>
      <c r="C4689" s="17">
        <f t="shared" ca="1" si="1242"/>
        <v>7879.4</v>
      </c>
      <c r="D4689" s="42">
        <f t="shared" ca="1" si="1252"/>
        <v>99.699999999999818</v>
      </c>
      <c r="E4689" s="15">
        <f t="shared" ca="1" si="1244"/>
        <v>99.699999999999818</v>
      </c>
      <c r="F4689" s="15">
        <f t="shared" ca="1" si="1245"/>
        <v>0</v>
      </c>
      <c r="G4689" s="17">
        <f t="shared" ca="1" si="1253"/>
        <v>24.017857142857206</v>
      </c>
      <c r="H4689" s="17">
        <f t="shared" ca="1" si="1254"/>
        <v>32.803571428571495</v>
      </c>
      <c r="I4689" s="17">
        <f t="shared" ca="1" si="1255"/>
        <v>0.73217201959716971</v>
      </c>
      <c r="J4689" s="23">
        <f t="shared" ca="1" si="1246"/>
        <v>42.269013199245769</v>
      </c>
      <c r="K4689" s="19" t="str">
        <f t="shared" ca="1" si="1247"/>
        <v/>
      </c>
      <c r="L4689" s="19" t="str">
        <f t="shared" ca="1" si="1248"/>
        <v/>
      </c>
      <c r="M4689" s="9" t="str">
        <f t="shared" ca="1" si="1249"/>
        <v/>
      </c>
      <c r="N4689" s="9" t="str">
        <f t="shared" ca="1" si="1250"/>
        <v/>
      </c>
      <c r="O4689" s="11">
        <f t="shared" ca="1" si="1243"/>
        <v>41932</v>
      </c>
      <c r="P4689" s="31">
        <f t="shared" ca="1" si="1256"/>
        <v>111</v>
      </c>
      <c r="Q4689" s="9">
        <f t="shared" ca="1" si="1251"/>
        <v>0</v>
      </c>
      <c r="R4689" s="34" t="str">
        <f t="shared" ca="1" si="1257"/>
        <v>BUY</v>
      </c>
    </row>
    <row r="4690" spans="1:18" x14ac:dyDescent="0.3">
      <c r="A4690" s="9">
        <v>4687</v>
      </c>
      <c r="B4690" s="11">
        <f t="shared" ca="1" si="1241"/>
        <v>41933</v>
      </c>
      <c r="C4690" s="17">
        <f t="shared" ca="1" si="1242"/>
        <v>7927.75</v>
      </c>
      <c r="D4690" s="42">
        <f t="shared" ca="1" si="1252"/>
        <v>48.350000000000364</v>
      </c>
      <c r="E4690" s="15">
        <f t="shared" ca="1" si="1244"/>
        <v>48.350000000000364</v>
      </c>
      <c r="F4690" s="15">
        <f t="shared" ca="1" si="1245"/>
        <v>0</v>
      </c>
      <c r="G4690" s="17">
        <f t="shared" ca="1" si="1253"/>
        <v>27.471428571428664</v>
      </c>
      <c r="H4690" s="17">
        <f t="shared" ca="1" si="1254"/>
        <v>26.335714285714403</v>
      </c>
      <c r="I4690" s="17">
        <f t="shared" ca="1" si="1255"/>
        <v>1.0431244914564675</v>
      </c>
      <c r="J4690" s="23">
        <f t="shared" ca="1" si="1246"/>
        <v>51.055356431700481</v>
      </c>
      <c r="K4690" s="19" t="str">
        <f t="shared" ca="1" si="1247"/>
        <v/>
      </c>
      <c r="L4690" s="19" t="str">
        <f t="shared" ca="1" si="1248"/>
        <v/>
      </c>
      <c r="M4690" s="9" t="str">
        <f t="shared" ca="1" si="1249"/>
        <v/>
      </c>
      <c r="N4690" s="9" t="str">
        <f t="shared" ca="1" si="1250"/>
        <v/>
      </c>
      <c r="O4690" s="11">
        <f t="shared" ca="1" si="1243"/>
        <v>41933</v>
      </c>
      <c r="P4690" s="31">
        <f t="shared" ca="1" si="1256"/>
        <v>111</v>
      </c>
      <c r="Q4690" s="9">
        <f t="shared" ca="1" si="1251"/>
        <v>0</v>
      </c>
      <c r="R4690" s="34" t="str">
        <f t="shared" ca="1" si="1257"/>
        <v>BUY</v>
      </c>
    </row>
    <row r="4691" spans="1:18" x14ac:dyDescent="0.3">
      <c r="A4691" s="9">
        <v>4688</v>
      </c>
      <c r="B4691" s="11">
        <f t="shared" ca="1" si="1241"/>
        <v>41934</v>
      </c>
      <c r="C4691" s="17">
        <f t="shared" ca="1" si="1242"/>
        <v>7995.9</v>
      </c>
      <c r="D4691" s="42">
        <f t="shared" ca="1" si="1252"/>
        <v>68.149999999999636</v>
      </c>
      <c r="E4691" s="15">
        <f t="shared" ca="1" si="1244"/>
        <v>68.149999999999636</v>
      </c>
      <c r="F4691" s="15">
        <f t="shared" ca="1" si="1245"/>
        <v>0</v>
      </c>
      <c r="G4691" s="17">
        <f t="shared" ca="1" si="1253"/>
        <v>28.267857142857206</v>
      </c>
      <c r="H4691" s="17">
        <f t="shared" ca="1" si="1254"/>
        <v>26.335714285714403</v>
      </c>
      <c r="I4691" s="17">
        <f t="shared" ca="1" si="1255"/>
        <v>1.0733658801193358</v>
      </c>
      <c r="J4691" s="23">
        <f t="shared" ca="1" si="1246"/>
        <v>51.769245863038726</v>
      </c>
      <c r="K4691" s="19" t="str">
        <f t="shared" ca="1" si="1247"/>
        <v/>
      </c>
      <c r="L4691" s="19" t="str">
        <f t="shared" ca="1" si="1248"/>
        <v/>
      </c>
      <c r="M4691" s="9" t="str">
        <f t="shared" ca="1" si="1249"/>
        <v/>
      </c>
      <c r="N4691" s="9" t="str">
        <f t="shared" ca="1" si="1250"/>
        <v/>
      </c>
      <c r="O4691" s="11">
        <f t="shared" ca="1" si="1243"/>
        <v>41934</v>
      </c>
      <c r="P4691" s="31">
        <f t="shared" ca="1" si="1256"/>
        <v>111</v>
      </c>
      <c r="Q4691" s="9">
        <f t="shared" ca="1" si="1251"/>
        <v>0</v>
      </c>
      <c r="R4691" s="34" t="str">
        <f t="shared" ca="1" si="1257"/>
        <v>BUY</v>
      </c>
    </row>
    <row r="4692" spans="1:18" x14ac:dyDescent="0.3">
      <c r="A4692" s="9">
        <v>4689</v>
      </c>
      <c r="B4692" s="11">
        <f t="shared" ca="1" si="1241"/>
        <v>41935</v>
      </c>
      <c r="C4692" s="17">
        <f t="shared" ca="1" si="1242"/>
        <v>8014.55</v>
      </c>
      <c r="D4692" s="42">
        <f t="shared" ca="1" si="1252"/>
        <v>18.650000000000546</v>
      </c>
      <c r="E4692" s="15">
        <f t="shared" ca="1" si="1244"/>
        <v>18.650000000000546</v>
      </c>
      <c r="F4692" s="15">
        <f t="shared" ca="1" si="1245"/>
        <v>0</v>
      </c>
      <c r="G4692" s="17">
        <f t="shared" ca="1" si="1253"/>
        <v>29.600000000000104</v>
      </c>
      <c r="H4692" s="17">
        <f t="shared" ca="1" si="1254"/>
        <v>25.625000000000064</v>
      </c>
      <c r="I4692" s="17">
        <f t="shared" ca="1" si="1255"/>
        <v>1.1551219512195134</v>
      </c>
      <c r="J4692" s="23">
        <f t="shared" ca="1" si="1246"/>
        <v>53.598913535536461</v>
      </c>
      <c r="K4692" s="19" t="str">
        <f t="shared" ca="1" si="1247"/>
        <v/>
      </c>
      <c r="L4692" s="19" t="str">
        <f t="shared" ca="1" si="1248"/>
        <v/>
      </c>
      <c r="M4692" s="9" t="str">
        <f t="shared" ca="1" si="1249"/>
        <v/>
      </c>
      <c r="N4692" s="9" t="str">
        <f t="shared" ca="1" si="1250"/>
        <v/>
      </c>
      <c r="O4692" s="11">
        <f t="shared" ca="1" si="1243"/>
        <v>41935</v>
      </c>
      <c r="P4692" s="31">
        <f t="shared" ca="1" si="1256"/>
        <v>111</v>
      </c>
      <c r="Q4692" s="9">
        <f t="shared" ca="1" si="1251"/>
        <v>0</v>
      </c>
      <c r="R4692" s="34" t="str">
        <f t="shared" ca="1" si="1257"/>
        <v>BUY</v>
      </c>
    </row>
    <row r="4693" spans="1:18" x14ac:dyDescent="0.3">
      <c r="A4693" s="9">
        <v>4690</v>
      </c>
      <c r="B4693" s="11">
        <f t="shared" ca="1" si="1241"/>
        <v>41939</v>
      </c>
      <c r="C4693" s="17">
        <f t="shared" ca="1" si="1242"/>
        <v>7991.7</v>
      </c>
      <c r="D4693" s="42">
        <f t="shared" ca="1" si="1252"/>
        <v>-22.850000000000364</v>
      </c>
      <c r="E4693" s="15">
        <f t="shared" ca="1" si="1244"/>
        <v>0</v>
      </c>
      <c r="F4693" s="15">
        <f t="shared" ca="1" si="1245"/>
        <v>-22.850000000000364</v>
      </c>
      <c r="G4693" s="17">
        <f t="shared" ca="1" si="1253"/>
        <v>29.178571428571495</v>
      </c>
      <c r="H4693" s="17">
        <f t="shared" ca="1" si="1254"/>
        <v>27.257142857142949</v>
      </c>
      <c r="I4693" s="17">
        <f t="shared" ca="1" si="1255"/>
        <v>1.0704926624737934</v>
      </c>
      <c r="J4693" s="23">
        <f t="shared" ca="1" si="1246"/>
        <v>51.702316162511046</v>
      </c>
      <c r="K4693" s="19" t="str">
        <f t="shared" ca="1" si="1247"/>
        <v/>
      </c>
      <c r="L4693" s="19" t="str">
        <f t="shared" ca="1" si="1248"/>
        <v/>
      </c>
      <c r="M4693" s="9" t="str">
        <f t="shared" ca="1" si="1249"/>
        <v/>
      </c>
      <c r="N4693" s="9" t="str">
        <f t="shared" ca="1" si="1250"/>
        <v/>
      </c>
      <c r="O4693" s="11">
        <f t="shared" ca="1" si="1243"/>
        <v>41939</v>
      </c>
      <c r="P4693" s="31">
        <f t="shared" ca="1" si="1256"/>
        <v>111</v>
      </c>
      <c r="Q4693" s="9">
        <f t="shared" ca="1" si="1251"/>
        <v>0</v>
      </c>
      <c r="R4693" s="34" t="str">
        <f t="shared" ca="1" si="1257"/>
        <v>BUY</v>
      </c>
    </row>
    <row r="4694" spans="1:18" x14ac:dyDescent="0.3">
      <c r="A4694" s="9">
        <v>4691</v>
      </c>
      <c r="B4694" s="11">
        <f t="shared" ca="1" si="1241"/>
        <v>41940</v>
      </c>
      <c r="C4694" s="17">
        <f t="shared" ca="1" si="1242"/>
        <v>8027.6</v>
      </c>
      <c r="D4694" s="42">
        <f t="shared" ca="1" si="1252"/>
        <v>35.900000000000546</v>
      </c>
      <c r="E4694" s="15">
        <f t="shared" ca="1" si="1244"/>
        <v>35.900000000000546</v>
      </c>
      <c r="F4694" s="15">
        <f t="shared" ca="1" si="1245"/>
        <v>0</v>
      </c>
      <c r="G4694" s="17">
        <f t="shared" ca="1" si="1253"/>
        <v>31.742857142857247</v>
      </c>
      <c r="H4694" s="17">
        <f t="shared" ca="1" si="1254"/>
        <v>25.882142857142949</v>
      </c>
      <c r="I4694" s="17">
        <f t="shared" ca="1" si="1255"/>
        <v>1.226438526286739</v>
      </c>
      <c r="J4694" s="23">
        <f t="shared" ca="1" si="1246"/>
        <v>55.085218469166399</v>
      </c>
      <c r="K4694" s="19" t="str">
        <f t="shared" ca="1" si="1247"/>
        <v/>
      </c>
      <c r="L4694" s="19" t="str">
        <f t="shared" ca="1" si="1248"/>
        <v/>
      </c>
      <c r="M4694" s="9" t="str">
        <f t="shared" ca="1" si="1249"/>
        <v/>
      </c>
      <c r="N4694" s="9" t="str">
        <f t="shared" ca="1" si="1250"/>
        <v/>
      </c>
      <c r="O4694" s="11">
        <f t="shared" ca="1" si="1243"/>
        <v>41940</v>
      </c>
      <c r="P4694" s="31">
        <f t="shared" ca="1" si="1256"/>
        <v>111</v>
      </c>
      <c r="Q4694" s="9">
        <f t="shared" ca="1" si="1251"/>
        <v>0</v>
      </c>
      <c r="R4694" s="34" t="str">
        <f t="shared" ca="1" si="1257"/>
        <v>BUY</v>
      </c>
    </row>
    <row r="4695" spans="1:18" x14ac:dyDescent="0.3">
      <c r="A4695" s="9">
        <v>4692</v>
      </c>
      <c r="B4695" s="11">
        <f t="shared" ca="1" si="1241"/>
        <v>41941</v>
      </c>
      <c r="C4695" s="17">
        <f t="shared" ca="1" si="1242"/>
        <v>8090.45</v>
      </c>
      <c r="D4695" s="42">
        <f t="shared" ca="1" si="1252"/>
        <v>62.849999999999454</v>
      </c>
      <c r="E4695" s="15">
        <f t="shared" ca="1" si="1244"/>
        <v>62.849999999999454</v>
      </c>
      <c r="F4695" s="15">
        <f t="shared" ca="1" si="1245"/>
        <v>0</v>
      </c>
      <c r="G4695" s="17">
        <f t="shared" ca="1" si="1253"/>
        <v>36.232142857142925</v>
      </c>
      <c r="H4695" s="17">
        <f t="shared" ca="1" si="1254"/>
        <v>19.228571428571481</v>
      </c>
      <c r="I4695" s="17">
        <f t="shared" ca="1" si="1255"/>
        <v>1.8842867756314992</v>
      </c>
      <c r="J4695" s="23">
        <f t="shared" ca="1" si="1246"/>
        <v>65.329383733659583</v>
      </c>
      <c r="K4695" s="19" t="str">
        <f t="shared" ca="1" si="1247"/>
        <v/>
      </c>
      <c r="L4695" s="19" t="str">
        <f t="shared" ca="1" si="1248"/>
        <v/>
      </c>
      <c r="M4695" s="9" t="str">
        <f t="shared" ca="1" si="1249"/>
        <v/>
      </c>
      <c r="N4695" s="9" t="str">
        <f t="shared" ca="1" si="1250"/>
        <v/>
      </c>
      <c r="O4695" s="11">
        <f t="shared" ca="1" si="1243"/>
        <v>41941</v>
      </c>
      <c r="P4695" s="31">
        <f t="shared" ca="1" si="1256"/>
        <v>111</v>
      </c>
      <c r="Q4695" s="9">
        <f t="shared" ca="1" si="1251"/>
        <v>0</v>
      </c>
      <c r="R4695" s="34" t="str">
        <f t="shared" ca="1" si="1257"/>
        <v>BUY</v>
      </c>
    </row>
    <row r="4696" spans="1:18" x14ac:dyDescent="0.3">
      <c r="A4696" s="9">
        <v>4693</v>
      </c>
      <c r="B4696" s="11">
        <f t="shared" ca="1" si="1241"/>
        <v>41942</v>
      </c>
      <c r="C4696" s="17">
        <f t="shared" ca="1" si="1242"/>
        <v>8169.2</v>
      </c>
      <c r="D4696" s="42">
        <f t="shared" ca="1" si="1252"/>
        <v>78.75</v>
      </c>
      <c r="E4696" s="15">
        <f t="shared" ca="1" si="1244"/>
        <v>78.75</v>
      </c>
      <c r="F4696" s="15">
        <f t="shared" ca="1" si="1245"/>
        <v>0</v>
      </c>
      <c r="G4696" s="17">
        <f t="shared" ca="1" si="1253"/>
        <v>41.857142857142925</v>
      </c>
      <c r="H4696" s="17">
        <f t="shared" ca="1" si="1254"/>
        <v>18.535714285714352</v>
      </c>
      <c r="I4696" s="17">
        <f t="shared" ca="1" si="1255"/>
        <v>2.2581888246628088</v>
      </c>
      <c r="J4696" s="23">
        <f t="shared" ca="1" si="1246"/>
        <v>69.308101714961523</v>
      </c>
      <c r="K4696" s="19" t="str">
        <f t="shared" ca="1" si="1247"/>
        <v/>
      </c>
      <c r="L4696" s="19" t="str">
        <f t="shared" ca="1" si="1248"/>
        <v/>
      </c>
      <c r="M4696" s="9" t="str">
        <f t="shared" ca="1" si="1249"/>
        <v/>
      </c>
      <c r="N4696" s="9" t="str">
        <f t="shared" ca="1" si="1250"/>
        <v/>
      </c>
      <c r="O4696" s="11">
        <f t="shared" ca="1" si="1243"/>
        <v>41942</v>
      </c>
      <c r="P4696" s="31">
        <f t="shared" ca="1" si="1256"/>
        <v>111</v>
      </c>
      <c r="Q4696" s="9">
        <f t="shared" ca="1" si="1251"/>
        <v>0</v>
      </c>
      <c r="R4696" s="34" t="str">
        <f t="shared" ca="1" si="1257"/>
        <v>BUY</v>
      </c>
    </row>
    <row r="4697" spans="1:18" x14ac:dyDescent="0.3">
      <c r="A4697" s="9">
        <v>4694</v>
      </c>
      <c r="B4697" s="11">
        <f t="shared" ca="1" si="1241"/>
        <v>41943</v>
      </c>
      <c r="C4697" s="17">
        <f t="shared" ca="1" si="1242"/>
        <v>8322.2000000000007</v>
      </c>
      <c r="D4697" s="42">
        <f t="shared" ca="1" si="1252"/>
        <v>153.00000000000091</v>
      </c>
      <c r="E4697" s="15">
        <f t="shared" ca="1" si="1244"/>
        <v>153.00000000000091</v>
      </c>
      <c r="F4697" s="15">
        <f t="shared" ca="1" si="1245"/>
        <v>0</v>
      </c>
      <c r="G4697" s="17">
        <f t="shared" ca="1" si="1253"/>
        <v>44.367857142857247</v>
      </c>
      <c r="H4697" s="17">
        <f t="shared" ca="1" si="1254"/>
        <v>18.535714285714352</v>
      </c>
      <c r="I4697" s="17">
        <f t="shared" ca="1" si="1255"/>
        <v>2.393641618497107</v>
      </c>
      <c r="J4697" s="23">
        <f t="shared" ca="1" si="1246"/>
        <v>70.533128938851959</v>
      </c>
      <c r="K4697" s="19" t="str">
        <f t="shared" ca="1" si="1247"/>
        <v>SELL</v>
      </c>
      <c r="L4697" s="19">
        <f t="shared" ca="1" si="1248"/>
        <v>112</v>
      </c>
      <c r="M4697" s="9" t="str">
        <f t="shared" ca="1" si="1249"/>
        <v>SELL</v>
      </c>
      <c r="N4697" s="9">
        <f t="shared" ca="1" si="1250"/>
        <v>8322.2000000000007</v>
      </c>
      <c r="O4697" s="11">
        <f t="shared" ca="1" si="1243"/>
        <v>41943</v>
      </c>
      <c r="P4697" s="31">
        <f t="shared" ca="1" si="1256"/>
        <v>112</v>
      </c>
      <c r="Q4697" s="9">
        <f t="shared" ca="1" si="1251"/>
        <v>1</v>
      </c>
      <c r="R4697" s="34" t="str">
        <f t="shared" ca="1" si="1257"/>
        <v>SELL</v>
      </c>
    </row>
    <row r="4698" spans="1:18" x14ac:dyDescent="0.3">
      <c r="A4698" s="9">
        <v>4695</v>
      </c>
      <c r="B4698" s="11">
        <f t="shared" ca="1" si="1241"/>
        <v>41946</v>
      </c>
      <c r="C4698" s="17">
        <f t="shared" ca="1" si="1242"/>
        <v>8324.15</v>
      </c>
      <c r="D4698" s="42">
        <f t="shared" ca="1" si="1252"/>
        <v>1.9499999999989086</v>
      </c>
      <c r="E4698" s="15">
        <f t="shared" ca="1" si="1244"/>
        <v>1.9499999999989086</v>
      </c>
      <c r="F4698" s="15">
        <f t="shared" ca="1" si="1245"/>
        <v>0</v>
      </c>
      <c r="G4698" s="17">
        <f t="shared" ca="1" si="1253"/>
        <v>44.507142857142881</v>
      </c>
      <c r="H4698" s="17">
        <f t="shared" ca="1" si="1254"/>
        <v>11.350000000000039</v>
      </c>
      <c r="I4698" s="17">
        <f t="shared" ca="1" si="1255"/>
        <v>3.9213341724354827</v>
      </c>
      <c r="J4698" s="23">
        <f t="shared" ca="1" si="1246"/>
        <v>79.680306905370799</v>
      </c>
      <c r="K4698" s="19" t="str">
        <f t="shared" ca="1" si="1247"/>
        <v>SELL</v>
      </c>
      <c r="L4698" s="19" t="str">
        <f t="shared" ca="1" si="1248"/>
        <v/>
      </c>
      <c r="M4698" s="9" t="str">
        <f t="shared" ca="1" si="1249"/>
        <v/>
      </c>
      <c r="N4698" s="9" t="str">
        <f t="shared" ca="1" si="1250"/>
        <v/>
      </c>
      <c r="O4698" s="11">
        <f t="shared" ca="1" si="1243"/>
        <v>41946</v>
      </c>
      <c r="P4698" s="31">
        <f t="shared" ca="1" si="1256"/>
        <v>112</v>
      </c>
      <c r="Q4698" s="9">
        <f t="shared" ca="1" si="1251"/>
        <v>0</v>
      </c>
      <c r="R4698" s="34" t="str">
        <f t="shared" ca="1" si="1257"/>
        <v>SELL</v>
      </c>
    </row>
    <row r="4699" spans="1:18" x14ac:dyDescent="0.3">
      <c r="A4699" s="9">
        <v>4696</v>
      </c>
      <c r="B4699" s="11">
        <f t="shared" ca="1" si="1241"/>
        <v>41948</v>
      </c>
      <c r="C4699" s="17">
        <f t="shared" ca="1" si="1242"/>
        <v>8338.2999999999993</v>
      </c>
      <c r="D4699" s="42">
        <f t="shared" ca="1" si="1252"/>
        <v>14.149999999999636</v>
      </c>
      <c r="E4699" s="15">
        <f t="shared" ca="1" si="1244"/>
        <v>14.149999999999636</v>
      </c>
      <c r="F4699" s="15">
        <f t="shared" ca="1" si="1245"/>
        <v>0</v>
      </c>
      <c r="G4699" s="17">
        <f t="shared" ca="1" si="1253"/>
        <v>43.782142857142844</v>
      </c>
      <c r="H4699" s="17">
        <f t="shared" ca="1" si="1254"/>
        <v>11.350000000000039</v>
      </c>
      <c r="I4699" s="17">
        <f t="shared" ca="1" si="1255"/>
        <v>3.8574575204531008</v>
      </c>
      <c r="J4699" s="23">
        <f t="shared" ca="1" si="1246"/>
        <v>79.413098399948126</v>
      </c>
      <c r="K4699" s="19" t="str">
        <f t="shared" ca="1" si="1247"/>
        <v>SELL</v>
      </c>
      <c r="L4699" s="19" t="str">
        <f t="shared" ca="1" si="1248"/>
        <v/>
      </c>
      <c r="M4699" s="9" t="str">
        <f t="shared" ca="1" si="1249"/>
        <v/>
      </c>
      <c r="N4699" s="9" t="str">
        <f t="shared" ca="1" si="1250"/>
        <v/>
      </c>
      <c r="O4699" s="11">
        <f t="shared" ca="1" si="1243"/>
        <v>41948</v>
      </c>
      <c r="P4699" s="31">
        <f t="shared" ca="1" si="1256"/>
        <v>112</v>
      </c>
      <c r="Q4699" s="9">
        <f t="shared" ca="1" si="1251"/>
        <v>0</v>
      </c>
      <c r="R4699" s="34" t="str">
        <f t="shared" ca="1" si="1257"/>
        <v>SELL</v>
      </c>
    </row>
    <row r="4700" spans="1:18" x14ac:dyDescent="0.3">
      <c r="A4700" s="9">
        <v>4697</v>
      </c>
      <c r="B4700" s="11">
        <f t="shared" ca="1" si="1241"/>
        <v>41950</v>
      </c>
      <c r="C4700" s="17">
        <f t="shared" ca="1" si="1242"/>
        <v>8337</v>
      </c>
      <c r="D4700" s="42">
        <f t="shared" ca="1" si="1252"/>
        <v>-1.2999999999992724</v>
      </c>
      <c r="E4700" s="15">
        <f t="shared" ca="1" si="1244"/>
        <v>0</v>
      </c>
      <c r="F4700" s="15">
        <f t="shared" ca="1" si="1245"/>
        <v>-1.2999999999992724</v>
      </c>
      <c r="G4700" s="17">
        <f t="shared" ca="1" si="1253"/>
        <v>43.782142857142844</v>
      </c>
      <c r="H4700" s="17">
        <f t="shared" ca="1" si="1254"/>
        <v>9.9964285714285577</v>
      </c>
      <c r="I4700" s="17">
        <f t="shared" ca="1" si="1255"/>
        <v>4.3797784923186898</v>
      </c>
      <c r="J4700" s="23">
        <f t="shared" ca="1" si="1246"/>
        <v>81.411874086864145</v>
      </c>
      <c r="K4700" s="19" t="str">
        <f t="shared" ca="1" si="1247"/>
        <v>SELL</v>
      </c>
      <c r="L4700" s="19" t="str">
        <f t="shared" ca="1" si="1248"/>
        <v/>
      </c>
      <c r="M4700" s="9" t="str">
        <f t="shared" ca="1" si="1249"/>
        <v/>
      </c>
      <c r="N4700" s="9" t="str">
        <f t="shared" ca="1" si="1250"/>
        <v/>
      </c>
      <c r="O4700" s="11">
        <f t="shared" ca="1" si="1243"/>
        <v>41950</v>
      </c>
      <c r="P4700" s="31">
        <f t="shared" ca="1" si="1256"/>
        <v>112</v>
      </c>
      <c r="Q4700" s="9">
        <f t="shared" ca="1" si="1251"/>
        <v>0</v>
      </c>
      <c r="R4700" s="34" t="str">
        <f t="shared" ca="1" si="1257"/>
        <v>SELL</v>
      </c>
    </row>
    <row r="4701" spans="1:18" x14ac:dyDescent="0.3">
      <c r="A4701" s="9">
        <v>4698</v>
      </c>
      <c r="B4701" s="11">
        <f t="shared" ca="1" si="1241"/>
        <v>41953</v>
      </c>
      <c r="C4701" s="17">
        <f t="shared" ca="1" si="1242"/>
        <v>8344.25</v>
      </c>
      <c r="D4701" s="42">
        <f t="shared" ca="1" si="1252"/>
        <v>7.25</v>
      </c>
      <c r="E4701" s="15">
        <f t="shared" ca="1" si="1244"/>
        <v>7.25</v>
      </c>
      <c r="F4701" s="15">
        <f t="shared" ca="1" si="1245"/>
        <v>0</v>
      </c>
      <c r="G4701" s="17">
        <f t="shared" ca="1" si="1253"/>
        <v>44.29999999999999</v>
      </c>
      <c r="H4701" s="17">
        <f t="shared" ca="1" si="1254"/>
        <v>1.7249999999999741</v>
      </c>
      <c r="I4701" s="17">
        <f t="shared" ca="1" si="1255"/>
        <v>25.681159420290236</v>
      </c>
      <c r="J4701" s="23">
        <f t="shared" ca="1" si="1246"/>
        <v>96.252036936447638</v>
      </c>
      <c r="K4701" s="19" t="str">
        <f t="shared" ca="1" si="1247"/>
        <v>SELL</v>
      </c>
      <c r="L4701" s="19" t="str">
        <f t="shared" ca="1" si="1248"/>
        <v/>
      </c>
      <c r="M4701" s="9" t="str">
        <f t="shared" ca="1" si="1249"/>
        <v/>
      </c>
      <c r="N4701" s="9" t="str">
        <f t="shared" ca="1" si="1250"/>
        <v/>
      </c>
      <c r="O4701" s="11">
        <f t="shared" ca="1" si="1243"/>
        <v>41953</v>
      </c>
      <c r="P4701" s="31">
        <f t="shared" ca="1" si="1256"/>
        <v>112</v>
      </c>
      <c r="Q4701" s="9">
        <f t="shared" ca="1" si="1251"/>
        <v>0</v>
      </c>
      <c r="R4701" s="34" t="str">
        <f t="shared" ca="1" si="1257"/>
        <v>SELL</v>
      </c>
    </row>
    <row r="4702" spans="1:18" x14ac:dyDescent="0.3">
      <c r="A4702" s="9">
        <v>4699</v>
      </c>
      <c r="B4702" s="11">
        <f t="shared" ca="1" si="1241"/>
        <v>41954</v>
      </c>
      <c r="C4702" s="17">
        <f t="shared" ca="1" si="1242"/>
        <v>8362.65</v>
      </c>
      <c r="D4702" s="42">
        <f t="shared" ca="1" si="1252"/>
        <v>18.399999999999636</v>
      </c>
      <c r="E4702" s="15">
        <f t="shared" ca="1" si="1244"/>
        <v>18.399999999999636</v>
      </c>
      <c r="F4702" s="15">
        <f t="shared" ca="1" si="1245"/>
        <v>0</v>
      </c>
      <c r="G4702" s="17">
        <f t="shared" ca="1" si="1253"/>
        <v>43.364285714285678</v>
      </c>
      <c r="H4702" s="17">
        <f t="shared" ca="1" si="1254"/>
        <v>1.7249999999999741</v>
      </c>
      <c r="I4702" s="17">
        <f t="shared" ca="1" si="1255"/>
        <v>25.138716356108016</v>
      </c>
      <c r="J4702" s="23">
        <f t="shared" ca="1" si="1246"/>
        <v>96.174257425742624</v>
      </c>
      <c r="K4702" s="19" t="str">
        <f t="shared" ca="1" si="1247"/>
        <v>SELL</v>
      </c>
      <c r="L4702" s="19" t="str">
        <f t="shared" ca="1" si="1248"/>
        <v/>
      </c>
      <c r="M4702" s="9" t="str">
        <f t="shared" ca="1" si="1249"/>
        <v/>
      </c>
      <c r="N4702" s="9" t="str">
        <f t="shared" ca="1" si="1250"/>
        <v/>
      </c>
      <c r="O4702" s="11">
        <f t="shared" ca="1" si="1243"/>
        <v>41954</v>
      </c>
      <c r="P4702" s="31">
        <f t="shared" ca="1" si="1256"/>
        <v>112</v>
      </c>
      <c r="Q4702" s="9">
        <f t="shared" ca="1" si="1251"/>
        <v>0</v>
      </c>
      <c r="R4702" s="34" t="str">
        <f t="shared" ca="1" si="1257"/>
        <v>SELL</v>
      </c>
    </row>
    <row r="4703" spans="1:18" x14ac:dyDescent="0.3">
      <c r="A4703" s="9">
        <v>4700</v>
      </c>
      <c r="B4703" s="11">
        <f t="shared" ca="1" si="1241"/>
        <v>41955</v>
      </c>
      <c r="C4703" s="17">
        <f t="shared" ca="1" si="1242"/>
        <v>8383.2999999999993</v>
      </c>
      <c r="D4703" s="42">
        <f t="shared" ca="1" si="1252"/>
        <v>20.649999999999636</v>
      </c>
      <c r="E4703" s="15">
        <f t="shared" ca="1" si="1244"/>
        <v>20.649999999999636</v>
      </c>
      <c r="F4703" s="15">
        <f t="shared" ca="1" si="1245"/>
        <v>0</v>
      </c>
      <c r="G4703" s="17">
        <f t="shared" ca="1" si="1253"/>
        <v>37.717857142857092</v>
      </c>
      <c r="H4703" s="17">
        <f t="shared" ca="1" si="1254"/>
        <v>1.7249999999999741</v>
      </c>
      <c r="I4703" s="17">
        <f t="shared" ca="1" si="1255"/>
        <v>21.865424430642122</v>
      </c>
      <c r="J4703" s="23">
        <f t="shared" ca="1" si="1246"/>
        <v>95.626584570807736</v>
      </c>
      <c r="K4703" s="19" t="str">
        <f t="shared" ca="1" si="1247"/>
        <v>SELL</v>
      </c>
      <c r="L4703" s="19" t="str">
        <f t="shared" ca="1" si="1248"/>
        <v/>
      </c>
      <c r="M4703" s="9" t="str">
        <f t="shared" ca="1" si="1249"/>
        <v/>
      </c>
      <c r="N4703" s="9" t="str">
        <f t="shared" ca="1" si="1250"/>
        <v/>
      </c>
      <c r="O4703" s="11">
        <f t="shared" ca="1" si="1243"/>
        <v>41955</v>
      </c>
      <c r="P4703" s="31">
        <f t="shared" ca="1" si="1256"/>
        <v>112</v>
      </c>
      <c r="Q4703" s="9">
        <f t="shared" ca="1" si="1251"/>
        <v>0</v>
      </c>
      <c r="R4703" s="34" t="str">
        <f t="shared" ca="1" si="1257"/>
        <v>SELL</v>
      </c>
    </row>
    <row r="4704" spans="1:18" x14ac:dyDescent="0.3">
      <c r="A4704" s="9">
        <v>4701</v>
      </c>
      <c r="B4704" s="11">
        <f t="shared" ca="1" si="1241"/>
        <v>41956</v>
      </c>
      <c r="C4704" s="17">
        <f t="shared" ca="1" si="1242"/>
        <v>8357.85</v>
      </c>
      <c r="D4704" s="42">
        <f t="shared" ca="1" si="1252"/>
        <v>-25.449999999998909</v>
      </c>
      <c r="E4704" s="15">
        <f t="shared" ca="1" si="1244"/>
        <v>0</v>
      </c>
      <c r="F4704" s="15">
        <f t="shared" ca="1" si="1245"/>
        <v>-25.449999999998909</v>
      </c>
      <c r="G4704" s="17">
        <f t="shared" ca="1" si="1253"/>
        <v>34.264285714285634</v>
      </c>
      <c r="H4704" s="17">
        <f t="shared" ca="1" si="1254"/>
        <v>3.5428571428570388</v>
      </c>
      <c r="I4704" s="17">
        <f t="shared" ca="1" si="1255"/>
        <v>9.6713709677421971</v>
      </c>
      <c r="J4704" s="23">
        <f t="shared" ca="1" si="1246"/>
        <v>90.629132816928248</v>
      </c>
      <c r="K4704" s="19" t="str">
        <f t="shared" ca="1" si="1247"/>
        <v>SELL</v>
      </c>
      <c r="L4704" s="19" t="str">
        <f t="shared" ca="1" si="1248"/>
        <v/>
      </c>
      <c r="M4704" s="9" t="str">
        <f t="shared" ca="1" si="1249"/>
        <v/>
      </c>
      <c r="N4704" s="9" t="str">
        <f t="shared" ca="1" si="1250"/>
        <v/>
      </c>
      <c r="O4704" s="11">
        <f t="shared" ca="1" si="1243"/>
        <v>41956</v>
      </c>
      <c r="P4704" s="31">
        <f t="shared" ca="1" si="1256"/>
        <v>112</v>
      </c>
      <c r="Q4704" s="9">
        <f t="shared" ca="1" si="1251"/>
        <v>0</v>
      </c>
      <c r="R4704" s="34" t="str">
        <f t="shared" ca="1" si="1257"/>
        <v>SELL</v>
      </c>
    </row>
    <row r="4705" spans="1:18" x14ac:dyDescent="0.3">
      <c r="A4705" s="9">
        <v>4702</v>
      </c>
      <c r="B4705" s="11">
        <f t="shared" ca="1" si="1241"/>
        <v>41957</v>
      </c>
      <c r="C4705" s="17">
        <f t="shared" ca="1" si="1242"/>
        <v>8389.9</v>
      </c>
      <c r="D4705" s="42">
        <f t="shared" ca="1" si="1252"/>
        <v>32.049999999999272</v>
      </c>
      <c r="E4705" s="15">
        <f t="shared" ca="1" si="1244"/>
        <v>32.049999999999272</v>
      </c>
      <c r="F4705" s="15">
        <f t="shared" ca="1" si="1245"/>
        <v>0</v>
      </c>
      <c r="G4705" s="17">
        <f t="shared" ca="1" si="1253"/>
        <v>31.68571428571418</v>
      </c>
      <c r="H4705" s="17">
        <f t="shared" ca="1" si="1254"/>
        <v>3.5428571428570388</v>
      </c>
      <c r="I4705" s="17">
        <f t="shared" ca="1" si="1255"/>
        <v>8.9435483870970067</v>
      </c>
      <c r="J4705" s="23">
        <f t="shared" ca="1" si="1246"/>
        <v>89.943227899432515</v>
      </c>
      <c r="K4705" s="19" t="str">
        <f t="shared" ca="1" si="1247"/>
        <v>SELL</v>
      </c>
      <c r="L4705" s="19" t="str">
        <f t="shared" ca="1" si="1248"/>
        <v/>
      </c>
      <c r="M4705" s="9" t="str">
        <f t="shared" ca="1" si="1249"/>
        <v/>
      </c>
      <c r="N4705" s="9" t="str">
        <f t="shared" ca="1" si="1250"/>
        <v/>
      </c>
      <c r="O4705" s="11">
        <f t="shared" ca="1" si="1243"/>
        <v>41957</v>
      </c>
      <c r="P4705" s="31">
        <f t="shared" ca="1" si="1256"/>
        <v>112</v>
      </c>
      <c r="Q4705" s="9">
        <f t="shared" ca="1" si="1251"/>
        <v>0</v>
      </c>
      <c r="R4705" s="34" t="str">
        <f t="shared" ca="1" si="1257"/>
        <v>SELL</v>
      </c>
    </row>
    <row r="4706" spans="1:18" x14ac:dyDescent="0.3">
      <c r="A4706" s="9">
        <v>4703</v>
      </c>
      <c r="B4706" s="11">
        <f t="shared" ca="1" si="1241"/>
        <v>41960</v>
      </c>
      <c r="C4706" s="17">
        <f t="shared" ca="1" si="1242"/>
        <v>8430.75</v>
      </c>
      <c r="D4706" s="42">
        <f t="shared" ca="1" si="1252"/>
        <v>40.850000000000364</v>
      </c>
      <c r="E4706" s="15">
        <f t="shared" ca="1" si="1244"/>
        <v>40.850000000000364</v>
      </c>
      <c r="F4706" s="15">
        <f t="shared" ca="1" si="1245"/>
        <v>0</v>
      </c>
      <c r="G4706" s="17">
        <f t="shared" ca="1" si="1253"/>
        <v>33.271428571428451</v>
      </c>
      <c r="H4706" s="17">
        <f t="shared" ca="1" si="1254"/>
        <v>3.5428571428570388</v>
      </c>
      <c r="I4706" s="17">
        <f t="shared" ca="1" si="1255"/>
        <v>9.3911290322583056</v>
      </c>
      <c r="J4706" s="23">
        <f t="shared" ca="1" si="1246"/>
        <v>90.376406674427855</v>
      </c>
      <c r="K4706" s="19" t="str">
        <f t="shared" ca="1" si="1247"/>
        <v>SELL</v>
      </c>
      <c r="L4706" s="19" t="str">
        <f t="shared" ca="1" si="1248"/>
        <v/>
      </c>
      <c r="M4706" s="9" t="str">
        <f t="shared" ca="1" si="1249"/>
        <v/>
      </c>
      <c r="N4706" s="9" t="str">
        <f t="shared" ca="1" si="1250"/>
        <v/>
      </c>
      <c r="O4706" s="11">
        <f t="shared" ca="1" si="1243"/>
        <v>41960</v>
      </c>
      <c r="P4706" s="31">
        <f t="shared" ca="1" si="1256"/>
        <v>112</v>
      </c>
      <c r="Q4706" s="9">
        <f t="shared" ca="1" si="1251"/>
        <v>0</v>
      </c>
      <c r="R4706" s="34" t="str">
        <f t="shared" ca="1" si="1257"/>
        <v>SELL</v>
      </c>
    </row>
    <row r="4707" spans="1:18" x14ac:dyDescent="0.3">
      <c r="A4707" s="9">
        <v>4704</v>
      </c>
      <c r="B4707" s="11">
        <f t="shared" ca="1" si="1241"/>
        <v>41961</v>
      </c>
      <c r="C4707" s="17">
        <f t="shared" ca="1" si="1242"/>
        <v>8425.9</v>
      </c>
      <c r="D4707" s="42">
        <f t="shared" ca="1" si="1252"/>
        <v>-4.8500000000003638</v>
      </c>
      <c r="E4707" s="15">
        <f t="shared" ca="1" si="1244"/>
        <v>0</v>
      </c>
      <c r="F4707" s="15">
        <f t="shared" ca="1" si="1245"/>
        <v>-4.8500000000003638</v>
      </c>
      <c r="G4707" s="17">
        <f t="shared" ca="1" si="1253"/>
        <v>33.271428571428451</v>
      </c>
      <c r="H4707" s="17">
        <f t="shared" ca="1" si="1254"/>
        <v>2.2571428571427532</v>
      </c>
      <c r="I4707" s="17">
        <f t="shared" ca="1" si="1255"/>
        <v>14.740506329114549</v>
      </c>
      <c r="J4707" s="23">
        <f t="shared" ca="1" si="1246"/>
        <v>93.646964213912597</v>
      </c>
      <c r="K4707" s="19" t="str">
        <f t="shared" ca="1" si="1247"/>
        <v>SELL</v>
      </c>
      <c r="L4707" s="19" t="str">
        <f t="shared" ca="1" si="1248"/>
        <v/>
      </c>
      <c r="M4707" s="9" t="str">
        <f t="shared" ca="1" si="1249"/>
        <v/>
      </c>
      <c r="N4707" s="9" t="str">
        <f t="shared" ca="1" si="1250"/>
        <v/>
      </c>
      <c r="O4707" s="11">
        <f t="shared" ca="1" si="1243"/>
        <v>41961</v>
      </c>
      <c r="P4707" s="31">
        <f t="shared" ca="1" si="1256"/>
        <v>112</v>
      </c>
      <c r="Q4707" s="9">
        <f t="shared" ca="1" si="1251"/>
        <v>0</v>
      </c>
      <c r="R4707" s="34" t="str">
        <f t="shared" ca="1" si="1257"/>
        <v>SELL</v>
      </c>
    </row>
    <row r="4708" spans="1:18" x14ac:dyDescent="0.3">
      <c r="A4708" s="9">
        <v>4705</v>
      </c>
      <c r="B4708" s="11">
        <f t="shared" ca="1" si="1241"/>
        <v>41962</v>
      </c>
      <c r="C4708" s="17">
        <f t="shared" ca="1" si="1242"/>
        <v>8382.2999999999993</v>
      </c>
      <c r="D4708" s="42">
        <f t="shared" ca="1" si="1252"/>
        <v>-43.600000000000364</v>
      </c>
      <c r="E4708" s="15">
        <f t="shared" ca="1" si="1244"/>
        <v>0</v>
      </c>
      <c r="F4708" s="15">
        <f t="shared" ca="1" si="1245"/>
        <v>-43.600000000000364</v>
      </c>
      <c r="G4708" s="17">
        <f t="shared" ca="1" si="1253"/>
        <v>30.707142857142703</v>
      </c>
      <c r="H4708" s="17">
        <f t="shared" ca="1" si="1254"/>
        <v>5.3714285714284937</v>
      </c>
      <c r="I4708" s="17">
        <f t="shared" ca="1" si="1255"/>
        <v>5.7167553191489899</v>
      </c>
      <c r="J4708" s="23">
        <f t="shared" ca="1" si="1246"/>
        <v>85.111859037814412</v>
      </c>
      <c r="K4708" s="19" t="str">
        <f t="shared" ca="1" si="1247"/>
        <v>SELL</v>
      </c>
      <c r="L4708" s="19" t="str">
        <f t="shared" ca="1" si="1248"/>
        <v/>
      </c>
      <c r="M4708" s="9" t="str">
        <f t="shared" ca="1" si="1249"/>
        <v/>
      </c>
      <c r="N4708" s="9" t="str">
        <f t="shared" ca="1" si="1250"/>
        <v/>
      </c>
      <c r="O4708" s="11">
        <f t="shared" ca="1" si="1243"/>
        <v>41962</v>
      </c>
      <c r="P4708" s="31">
        <f t="shared" ca="1" si="1256"/>
        <v>112</v>
      </c>
      <c r="Q4708" s="9">
        <f t="shared" ca="1" si="1251"/>
        <v>0</v>
      </c>
      <c r="R4708" s="34" t="str">
        <f t="shared" ca="1" si="1257"/>
        <v>SELL</v>
      </c>
    </row>
    <row r="4709" spans="1:18" x14ac:dyDescent="0.3">
      <c r="A4709" s="9">
        <v>4706</v>
      </c>
      <c r="B4709" s="11">
        <f t="shared" ca="1" si="1241"/>
        <v>41963</v>
      </c>
      <c r="C4709" s="17">
        <f t="shared" ca="1" si="1242"/>
        <v>8401.9</v>
      </c>
      <c r="D4709" s="42">
        <f t="shared" ca="1" si="1252"/>
        <v>19.600000000000364</v>
      </c>
      <c r="E4709" s="15">
        <f t="shared" ca="1" si="1244"/>
        <v>19.600000000000364</v>
      </c>
      <c r="F4709" s="15">
        <f t="shared" ca="1" si="1245"/>
        <v>0</v>
      </c>
      <c r="G4709" s="17">
        <f t="shared" ca="1" si="1253"/>
        <v>27.617857142857051</v>
      </c>
      <c r="H4709" s="17">
        <f t="shared" ca="1" si="1254"/>
        <v>5.3714285714284937</v>
      </c>
      <c r="I4709" s="17">
        <f t="shared" ca="1" si="1255"/>
        <v>5.141622340425589</v>
      </c>
      <c r="J4709" s="23">
        <f t="shared" ca="1" si="1246"/>
        <v>83.717657248024409</v>
      </c>
      <c r="K4709" s="19" t="str">
        <f t="shared" ca="1" si="1247"/>
        <v>SELL</v>
      </c>
      <c r="L4709" s="19" t="str">
        <f t="shared" ca="1" si="1248"/>
        <v/>
      </c>
      <c r="M4709" s="9" t="str">
        <f t="shared" ca="1" si="1249"/>
        <v/>
      </c>
      <c r="N4709" s="9" t="str">
        <f t="shared" ca="1" si="1250"/>
        <v/>
      </c>
      <c r="O4709" s="11">
        <f t="shared" ca="1" si="1243"/>
        <v>41963</v>
      </c>
      <c r="P4709" s="31">
        <f t="shared" ca="1" si="1256"/>
        <v>112</v>
      </c>
      <c r="Q4709" s="9">
        <f t="shared" ca="1" si="1251"/>
        <v>0</v>
      </c>
      <c r="R4709" s="34" t="str">
        <f t="shared" ca="1" si="1257"/>
        <v>SELL</v>
      </c>
    </row>
    <row r="4710" spans="1:18" x14ac:dyDescent="0.3">
      <c r="A4710" s="9">
        <v>4707</v>
      </c>
      <c r="B4710" s="11">
        <f t="shared" ca="1" si="1241"/>
        <v>41964</v>
      </c>
      <c r="C4710" s="17">
        <f t="shared" ca="1" si="1242"/>
        <v>8477.35</v>
      </c>
      <c r="D4710" s="42">
        <f t="shared" ca="1" si="1252"/>
        <v>75.450000000000728</v>
      </c>
      <c r="E4710" s="15">
        <f t="shared" ca="1" si="1244"/>
        <v>75.450000000000728</v>
      </c>
      <c r="F4710" s="15">
        <f t="shared" ca="1" si="1245"/>
        <v>0</v>
      </c>
      <c r="G4710" s="17">
        <f t="shared" ca="1" si="1253"/>
        <v>27.382142857142817</v>
      </c>
      <c r="H4710" s="17">
        <f t="shared" ca="1" si="1254"/>
        <v>5.3714285714284937</v>
      </c>
      <c r="I4710" s="17">
        <f t="shared" ca="1" si="1255"/>
        <v>5.0977393617021942</v>
      </c>
      <c r="J4710" s="23">
        <f t="shared" ca="1" si="1246"/>
        <v>83.600479773198302</v>
      </c>
      <c r="K4710" s="19" t="str">
        <f t="shared" ca="1" si="1247"/>
        <v>SELL</v>
      </c>
      <c r="L4710" s="19" t="str">
        <f t="shared" ca="1" si="1248"/>
        <v/>
      </c>
      <c r="M4710" s="9" t="str">
        <f t="shared" ca="1" si="1249"/>
        <v/>
      </c>
      <c r="N4710" s="9" t="str">
        <f t="shared" ca="1" si="1250"/>
        <v/>
      </c>
      <c r="O4710" s="11">
        <f t="shared" ca="1" si="1243"/>
        <v>41964</v>
      </c>
      <c r="P4710" s="31">
        <f t="shared" ca="1" si="1256"/>
        <v>112</v>
      </c>
      <c r="Q4710" s="9">
        <f t="shared" ca="1" si="1251"/>
        <v>0</v>
      </c>
      <c r="R4710" s="34" t="str">
        <f t="shared" ca="1" si="1257"/>
        <v>SELL</v>
      </c>
    </row>
    <row r="4711" spans="1:18" x14ac:dyDescent="0.3">
      <c r="A4711" s="9">
        <v>4708</v>
      </c>
      <c r="B4711" s="11">
        <f t="shared" ca="1" si="1241"/>
        <v>41967</v>
      </c>
      <c r="C4711" s="17">
        <f t="shared" ca="1" si="1242"/>
        <v>8530.15</v>
      </c>
      <c r="D4711" s="42">
        <f t="shared" ca="1" si="1252"/>
        <v>52.799999999999272</v>
      </c>
      <c r="E4711" s="15">
        <f t="shared" ca="1" si="1244"/>
        <v>52.799999999999272</v>
      </c>
      <c r="F4711" s="15">
        <f t="shared" ca="1" si="1245"/>
        <v>0</v>
      </c>
      <c r="G4711" s="17">
        <f t="shared" ca="1" si="1253"/>
        <v>20.224999999999845</v>
      </c>
      <c r="H4711" s="17">
        <f t="shared" ca="1" si="1254"/>
        <v>5.3714285714284937</v>
      </c>
      <c r="I4711" s="17">
        <f t="shared" ca="1" si="1255"/>
        <v>3.7652925531915149</v>
      </c>
      <c r="J4711" s="23">
        <f t="shared" ca="1" si="1246"/>
        <v>79.014929538161127</v>
      </c>
      <c r="K4711" s="19" t="str">
        <f t="shared" ca="1" si="1247"/>
        <v>SELL</v>
      </c>
      <c r="L4711" s="19" t="str">
        <f t="shared" ca="1" si="1248"/>
        <v/>
      </c>
      <c r="M4711" s="9" t="str">
        <f t="shared" ca="1" si="1249"/>
        <v/>
      </c>
      <c r="N4711" s="9" t="str">
        <f t="shared" ca="1" si="1250"/>
        <v/>
      </c>
      <c r="O4711" s="11">
        <f t="shared" ca="1" si="1243"/>
        <v>41967</v>
      </c>
      <c r="P4711" s="31">
        <f t="shared" ca="1" si="1256"/>
        <v>112</v>
      </c>
      <c r="Q4711" s="9">
        <f t="shared" ca="1" si="1251"/>
        <v>0</v>
      </c>
      <c r="R4711" s="34" t="str">
        <f t="shared" ca="1" si="1257"/>
        <v>SELL</v>
      </c>
    </row>
    <row r="4712" spans="1:18" x14ac:dyDescent="0.3">
      <c r="A4712" s="9">
        <v>4709</v>
      </c>
      <c r="B4712" s="11">
        <f t="shared" ca="1" si="1241"/>
        <v>41968</v>
      </c>
      <c r="C4712" s="17">
        <f t="shared" ca="1" si="1242"/>
        <v>8463.1</v>
      </c>
      <c r="D4712" s="42">
        <f t="shared" ca="1" si="1252"/>
        <v>-67.049999999999272</v>
      </c>
      <c r="E4712" s="15">
        <f t="shared" ca="1" si="1244"/>
        <v>0</v>
      </c>
      <c r="F4712" s="15">
        <f t="shared" ca="1" si="1245"/>
        <v>-67.049999999999272</v>
      </c>
      <c r="G4712" s="17">
        <f t="shared" ca="1" si="1253"/>
        <v>20.085714285714207</v>
      </c>
      <c r="H4712" s="17">
        <f t="shared" ca="1" si="1254"/>
        <v>10.160714285714155</v>
      </c>
      <c r="I4712" s="17">
        <f t="shared" ca="1" si="1255"/>
        <v>1.9768014059754131</v>
      </c>
      <c r="J4712" s="23">
        <f t="shared" ca="1" si="1246"/>
        <v>66.406895737395416</v>
      </c>
      <c r="K4712" s="19" t="str">
        <f t="shared" ca="1" si="1247"/>
        <v/>
      </c>
      <c r="L4712" s="19" t="str">
        <f t="shared" ca="1" si="1248"/>
        <v/>
      </c>
      <c r="M4712" s="9" t="str">
        <f t="shared" ca="1" si="1249"/>
        <v/>
      </c>
      <c r="N4712" s="9" t="str">
        <f t="shared" ca="1" si="1250"/>
        <v/>
      </c>
      <c r="O4712" s="11">
        <f t="shared" ca="1" si="1243"/>
        <v>41968</v>
      </c>
      <c r="P4712" s="31">
        <f t="shared" ca="1" si="1256"/>
        <v>112</v>
      </c>
      <c r="Q4712" s="9">
        <f t="shared" ca="1" si="1251"/>
        <v>0</v>
      </c>
      <c r="R4712" s="34" t="str">
        <f t="shared" ca="1" si="1257"/>
        <v>SELL</v>
      </c>
    </row>
    <row r="4713" spans="1:18" x14ac:dyDescent="0.3">
      <c r="A4713" s="9">
        <v>4710</v>
      </c>
      <c r="B4713" s="11">
        <f t="shared" ca="1" si="1241"/>
        <v>41969</v>
      </c>
      <c r="C4713" s="17">
        <f t="shared" ca="1" si="1242"/>
        <v>8475.75</v>
      </c>
      <c r="D4713" s="42">
        <f t="shared" ca="1" si="1252"/>
        <v>12.649999999999636</v>
      </c>
      <c r="E4713" s="15">
        <f t="shared" ca="1" si="1244"/>
        <v>12.649999999999636</v>
      </c>
      <c r="F4713" s="15">
        <f t="shared" ca="1" si="1245"/>
        <v>0</v>
      </c>
      <c r="G4713" s="17">
        <f t="shared" ca="1" si="1253"/>
        <v>19.97857142857135</v>
      </c>
      <c r="H4713" s="17">
        <f t="shared" ca="1" si="1254"/>
        <v>10.160714285714155</v>
      </c>
      <c r="I4713" s="17">
        <f t="shared" ca="1" si="1255"/>
        <v>1.9662565905096836</v>
      </c>
      <c r="J4713" s="23">
        <f t="shared" ca="1" si="1246"/>
        <v>66.287474819291589</v>
      </c>
      <c r="K4713" s="19" t="str">
        <f t="shared" ca="1" si="1247"/>
        <v/>
      </c>
      <c r="L4713" s="19" t="str">
        <f t="shared" ca="1" si="1248"/>
        <v/>
      </c>
      <c r="M4713" s="9" t="str">
        <f t="shared" ca="1" si="1249"/>
        <v/>
      </c>
      <c r="N4713" s="9" t="str">
        <f t="shared" ca="1" si="1250"/>
        <v/>
      </c>
      <c r="O4713" s="11">
        <f t="shared" ca="1" si="1243"/>
        <v>41969</v>
      </c>
      <c r="P4713" s="31">
        <f t="shared" ca="1" si="1256"/>
        <v>112</v>
      </c>
      <c r="Q4713" s="9">
        <f t="shared" ca="1" si="1251"/>
        <v>0</v>
      </c>
      <c r="R4713" s="34" t="str">
        <f t="shared" ca="1" si="1257"/>
        <v>SELL</v>
      </c>
    </row>
    <row r="4714" spans="1:18" x14ac:dyDescent="0.3">
      <c r="A4714" s="9">
        <v>4711</v>
      </c>
      <c r="B4714" s="11">
        <f t="shared" ca="1" si="1241"/>
        <v>41970</v>
      </c>
      <c r="C4714" s="17">
        <f t="shared" ca="1" si="1242"/>
        <v>8494.2000000000007</v>
      </c>
      <c r="D4714" s="42">
        <f t="shared" ca="1" si="1252"/>
        <v>18.450000000000728</v>
      </c>
      <c r="E4714" s="15">
        <f t="shared" ca="1" si="1244"/>
        <v>18.450000000000728</v>
      </c>
      <c r="F4714" s="15">
        <f t="shared" ca="1" si="1245"/>
        <v>0</v>
      </c>
      <c r="G4714" s="17">
        <f t="shared" ca="1" si="1253"/>
        <v>21.296428571428546</v>
      </c>
      <c r="H4714" s="17">
        <f t="shared" ca="1" si="1254"/>
        <v>10.067857142857065</v>
      </c>
      <c r="I4714" s="17">
        <f t="shared" ca="1" si="1255"/>
        <v>2.1152891096133519</v>
      </c>
      <c r="J4714" s="23">
        <f t="shared" ca="1" si="1246"/>
        <v>67.900250512411901</v>
      </c>
      <c r="K4714" s="19" t="str">
        <f t="shared" ca="1" si="1247"/>
        <v/>
      </c>
      <c r="L4714" s="19" t="str">
        <f t="shared" ca="1" si="1248"/>
        <v/>
      </c>
      <c r="M4714" s="9" t="str">
        <f t="shared" ca="1" si="1249"/>
        <v/>
      </c>
      <c r="N4714" s="9" t="str">
        <f t="shared" ca="1" si="1250"/>
        <v/>
      </c>
      <c r="O4714" s="11">
        <f t="shared" ca="1" si="1243"/>
        <v>41970</v>
      </c>
      <c r="P4714" s="31">
        <f t="shared" ca="1" si="1256"/>
        <v>112</v>
      </c>
      <c r="Q4714" s="9">
        <f t="shared" ca="1" si="1251"/>
        <v>0</v>
      </c>
      <c r="R4714" s="34" t="str">
        <f t="shared" ca="1" si="1257"/>
        <v>SELL</v>
      </c>
    </row>
    <row r="4715" spans="1:18" x14ac:dyDescent="0.3">
      <c r="A4715" s="9">
        <v>4712</v>
      </c>
      <c r="B4715" s="11">
        <f t="shared" ca="1" si="1241"/>
        <v>41971</v>
      </c>
      <c r="C4715" s="17">
        <f t="shared" ca="1" si="1242"/>
        <v>8588.25</v>
      </c>
      <c r="D4715" s="42">
        <f t="shared" ca="1" si="1252"/>
        <v>94.049999999999272</v>
      </c>
      <c r="E4715" s="15">
        <f t="shared" ca="1" si="1244"/>
        <v>94.049999999999272</v>
      </c>
      <c r="F4715" s="15">
        <f t="shared" ca="1" si="1245"/>
        <v>0</v>
      </c>
      <c r="G4715" s="17">
        <f t="shared" ca="1" si="1253"/>
        <v>27.496428571428492</v>
      </c>
      <c r="H4715" s="17">
        <f t="shared" ca="1" si="1254"/>
        <v>10.067857142857065</v>
      </c>
      <c r="I4715" s="17">
        <f t="shared" ca="1" si="1255"/>
        <v>2.7311103228095202</v>
      </c>
      <c r="J4715" s="23">
        <f t="shared" ca="1" si="1246"/>
        <v>73.198326678075773</v>
      </c>
      <c r="K4715" s="19" t="str">
        <f t="shared" ca="1" si="1247"/>
        <v>SELL</v>
      </c>
      <c r="L4715" s="19" t="str">
        <f t="shared" ca="1" si="1248"/>
        <v/>
      </c>
      <c r="M4715" s="9" t="str">
        <f t="shared" ca="1" si="1249"/>
        <v/>
      </c>
      <c r="N4715" s="9" t="str">
        <f t="shared" ca="1" si="1250"/>
        <v/>
      </c>
      <c r="O4715" s="11">
        <f t="shared" ca="1" si="1243"/>
        <v>41971</v>
      </c>
      <c r="P4715" s="31">
        <f t="shared" ca="1" si="1256"/>
        <v>112</v>
      </c>
      <c r="Q4715" s="9">
        <f t="shared" ca="1" si="1251"/>
        <v>0</v>
      </c>
      <c r="R4715" s="34" t="str">
        <f t="shared" ca="1" si="1257"/>
        <v>SELL</v>
      </c>
    </row>
    <row r="4716" spans="1:18" x14ac:dyDescent="0.3">
      <c r="A4716" s="9">
        <v>4713</v>
      </c>
      <c r="B4716" s="11">
        <f t="shared" ca="1" si="1241"/>
        <v>41974</v>
      </c>
      <c r="C4716" s="17">
        <f t="shared" ca="1" si="1242"/>
        <v>8555.9</v>
      </c>
      <c r="D4716" s="42">
        <f t="shared" ca="1" si="1252"/>
        <v>-32.350000000000364</v>
      </c>
      <c r="E4716" s="15">
        <f t="shared" ca="1" si="1244"/>
        <v>0</v>
      </c>
      <c r="F4716" s="15">
        <f t="shared" ca="1" si="1245"/>
        <v>-32.350000000000364</v>
      </c>
      <c r="G4716" s="17">
        <f t="shared" ca="1" si="1253"/>
        <v>26.182142857142804</v>
      </c>
      <c r="H4716" s="17">
        <f t="shared" ca="1" si="1254"/>
        <v>12.378571428571377</v>
      </c>
      <c r="I4716" s="17">
        <f t="shared" ca="1" si="1255"/>
        <v>2.1151182919792313</v>
      </c>
      <c r="J4716" s="23">
        <f t="shared" ca="1" si="1246"/>
        <v>67.898490321385623</v>
      </c>
      <c r="K4716" s="19" t="str">
        <f t="shared" ca="1" si="1247"/>
        <v/>
      </c>
      <c r="L4716" s="19" t="str">
        <f t="shared" ca="1" si="1248"/>
        <v/>
      </c>
      <c r="M4716" s="9" t="str">
        <f t="shared" ca="1" si="1249"/>
        <v/>
      </c>
      <c r="N4716" s="9" t="str">
        <f t="shared" ca="1" si="1250"/>
        <v/>
      </c>
      <c r="O4716" s="11">
        <f t="shared" ca="1" si="1243"/>
        <v>41974</v>
      </c>
      <c r="P4716" s="31">
        <f t="shared" ca="1" si="1256"/>
        <v>112</v>
      </c>
      <c r="Q4716" s="9">
        <f t="shared" ca="1" si="1251"/>
        <v>0</v>
      </c>
      <c r="R4716" s="34" t="str">
        <f t="shared" ca="1" si="1257"/>
        <v>SELL</v>
      </c>
    </row>
    <row r="4717" spans="1:18" x14ac:dyDescent="0.3">
      <c r="A4717" s="9">
        <v>4714</v>
      </c>
      <c r="B4717" s="11">
        <f t="shared" ca="1" si="1241"/>
        <v>41975</v>
      </c>
      <c r="C4717" s="17">
        <f t="shared" ca="1" si="1242"/>
        <v>8524.7000000000007</v>
      </c>
      <c r="D4717" s="42">
        <f t="shared" ca="1" si="1252"/>
        <v>-31.199999999998909</v>
      </c>
      <c r="E4717" s="15">
        <f t="shared" ca="1" si="1244"/>
        <v>0</v>
      </c>
      <c r="F4717" s="15">
        <f t="shared" ca="1" si="1245"/>
        <v>-31.199999999998909</v>
      </c>
      <c r="G4717" s="17">
        <f t="shared" ca="1" si="1253"/>
        <v>24.707142857142831</v>
      </c>
      <c r="H4717" s="17">
        <f t="shared" ca="1" si="1254"/>
        <v>14.607142857142728</v>
      </c>
      <c r="I4717" s="17">
        <f t="shared" ca="1" si="1255"/>
        <v>1.6914425427872992</v>
      </c>
      <c r="J4717" s="23">
        <f t="shared" ca="1" si="1246"/>
        <v>62.84520348837227</v>
      </c>
      <c r="K4717" s="19" t="str">
        <f t="shared" ca="1" si="1247"/>
        <v/>
      </c>
      <c r="L4717" s="19" t="str">
        <f t="shared" ca="1" si="1248"/>
        <v/>
      </c>
      <c r="M4717" s="9" t="str">
        <f t="shared" ca="1" si="1249"/>
        <v/>
      </c>
      <c r="N4717" s="9" t="str">
        <f t="shared" ca="1" si="1250"/>
        <v/>
      </c>
      <c r="O4717" s="11">
        <f t="shared" ca="1" si="1243"/>
        <v>41975</v>
      </c>
      <c r="P4717" s="31">
        <f t="shared" ca="1" si="1256"/>
        <v>112</v>
      </c>
      <c r="Q4717" s="9">
        <f t="shared" ca="1" si="1251"/>
        <v>0</v>
      </c>
      <c r="R4717" s="34" t="str">
        <f t="shared" ca="1" si="1257"/>
        <v>SELL</v>
      </c>
    </row>
    <row r="4718" spans="1:18" x14ac:dyDescent="0.3">
      <c r="A4718" s="9">
        <v>4715</v>
      </c>
      <c r="B4718" s="11">
        <f t="shared" ca="1" si="1241"/>
        <v>41976</v>
      </c>
      <c r="C4718" s="17">
        <f t="shared" ca="1" si="1242"/>
        <v>8537.65</v>
      </c>
      <c r="D4718" s="42">
        <f t="shared" ca="1" si="1252"/>
        <v>12.949999999998909</v>
      </c>
      <c r="E4718" s="15">
        <f t="shared" ca="1" si="1244"/>
        <v>12.949999999998909</v>
      </c>
      <c r="F4718" s="15">
        <f t="shared" ca="1" si="1245"/>
        <v>0</v>
      </c>
      <c r="G4718" s="17">
        <f t="shared" ca="1" si="1253"/>
        <v>25.632142857142753</v>
      </c>
      <c r="H4718" s="17">
        <f t="shared" ca="1" si="1254"/>
        <v>12.789285714285663</v>
      </c>
      <c r="I4718" s="17">
        <f t="shared" ca="1" si="1255"/>
        <v>2.0041887740854509</v>
      </c>
      <c r="J4718" s="23">
        <f t="shared" ca="1" si="1246"/>
        <v>66.71314370700874</v>
      </c>
      <c r="K4718" s="19" t="str">
        <f t="shared" ca="1" si="1247"/>
        <v/>
      </c>
      <c r="L4718" s="19" t="str">
        <f t="shared" ca="1" si="1248"/>
        <v/>
      </c>
      <c r="M4718" s="9" t="str">
        <f t="shared" ca="1" si="1249"/>
        <v/>
      </c>
      <c r="N4718" s="9" t="str">
        <f t="shared" ca="1" si="1250"/>
        <v/>
      </c>
      <c r="O4718" s="11">
        <f t="shared" ca="1" si="1243"/>
        <v>41976</v>
      </c>
      <c r="P4718" s="31">
        <f t="shared" ca="1" si="1256"/>
        <v>112</v>
      </c>
      <c r="Q4718" s="9">
        <f t="shared" ca="1" si="1251"/>
        <v>0</v>
      </c>
      <c r="R4718" s="34" t="str">
        <f t="shared" ca="1" si="1257"/>
        <v>SELL</v>
      </c>
    </row>
    <row r="4719" spans="1:18" x14ac:dyDescent="0.3">
      <c r="A4719" s="9">
        <v>4716</v>
      </c>
      <c r="B4719" s="11">
        <f t="shared" ca="1" si="1241"/>
        <v>41977</v>
      </c>
      <c r="C4719" s="17">
        <f t="shared" ca="1" si="1242"/>
        <v>8564.4</v>
      </c>
      <c r="D4719" s="42">
        <f t="shared" ca="1" si="1252"/>
        <v>26.75</v>
      </c>
      <c r="E4719" s="15">
        <f t="shared" ca="1" si="1244"/>
        <v>26.75</v>
      </c>
      <c r="F4719" s="15">
        <f t="shared" ca="1" si="1245"/>
        <v>0</v>
      </c>
      <c r="G4719" s="17">
        <f t="shared" ca="1" si="1253"/>
        <v>25.253571428571377</v>
      </c>
      <c r="H4719" s="17">
        <f t="shared" ca="1" si="1254"/>
        <v>12.789285714285663</v>
      </c>
      <c r="I4719" s="17">
        <f t="shared" ca="1" si="1255"/>
        <v>1.9745881038816011</v>
      </c>
      <c r="J4719" s="23">
        <f t="shared" ca="1" si="1246"/>
        <v>66.381900112654932</v>
      </c>
      <c r="K4719" s="19" t="str">
        <f t="shared" ca="1" si="1247"/>
        <v/>
      </c>
      <c r="L4719" s="19" t="str">
        <f t="shared" ca="1" si="1248"/>
        <v/>
      </c>
      <c r="M4719" s="9" t="str">
        <f t="shared" ca="1" si="1249"/>
        <v/>
      </c>
      <c r="N4719" s="9" t="str">
        <f t="shared" ca="1" si="1250"/>
        <v/>
      </c>
      <c r="O4719" s="11">
        <f t="shared" ca="1" si="1243"/>
        <v>41977</v>
      </c>
      <c r="P4719" s="31">
        <f t="shared" ca="1" si="1256"/>
        <v>112</v>
      </c>
      <c r="Q4719" s="9">
        <f t="shared" ca="1" si="1251"/>
        <v>0</v>
      </c>
      <c r="R4719" s="34" t="str">
        <f t="shared" ca="1" si="1257"/>
        <v>SELL</v>
      </c>
    </row>
    <row r="4720" spans="1:18" x14ac:dyDescent="0.3">
      <c r="A4720" s="9">
        <v>4717</v>
      </c>
      <c r="B4720" s="11">
        <f t="shared" ca="1" si="1241"/>
        <v>41978</v>
      </c>
      <c r="C4720" s="17">
        <f t="shared" ca="1" si="1242"/>
        <v>8538.2999999999993</v>
      </c>
      <c r="D4720" s="42">
        <f t="shared" ca="1" si="1252"/>
        <v>-26.100000000000364</v>
      </c>
      <c r="E4720" s="15">
        <f t="shared" ca="1" si="1244"/>
        <v>0</v>
      </c>
      <c r="F4720" s="15">
        <f t="shared" ca="1" si="1245"/>
        <v>-26.100000000000364</v>
      </c>
      <c r="G4720" s="17">
        <f t="shared" ca="1" si="1253"/>
        <v>22.335714285714207</v>
      </c>
      <c r="H4720" s="17">
        <f t="shared" ca="1" si="1254"/>
        <v>14.653571428571402</v>
      </c>
      <c r="I4720" s="17">
        <f t="shared" ca="1" si="1255"/>
        <v>1.5242505483792321</v>
      </c>
      <c r="J4720" s="23">
        <f t="shared" ca="1" si="1246"/>
        <v>60.384281162498752</v>
      </c>
      <c r="K4720" s="19" t="str">
        <f t="shared" ca="1" si="1247"/>
        <v/>
      </c>
      <c r="L4720" s="19" t="str">
        <f t="shared" ca="1" si="1248"/>
        <v/>
      </c>
      <c r="M4720" s="9" t="str">
        <f t="shared" ca="1" si="1249"/>
        <v/>
      </c>
      <c r="N4720" s="9" t="str">
        <f t="shared" ca="1" si="1250"/>
        <v/>
      </c>
      <c r="O4720" s="11">
        <f t="shared" ca="1" si="1243"/>
        <v>41978</v>
      </c>
      <c r="P4720" s="31">
        <f t="shared" ca="1" si="1256"/>
        <v>112</v>
      </c>
      <c r="Q4720" s="9">
        <f t="shared" ca="1" si="1251"/>
        <v>0</v>
      </c>
      <c r="R4720" s="34" t="str">
        <f t="shared" ca="1" si="1257"/>
        <v>SELL</v>
      </c>
    </row>
    <row r="4721" spans="1:18" x14ac:dyDescent="0.3">
      <c r="A4721" s="9">
        <v>4718</v>
      </c>
      <c r="B4721" s="11">
        <f t="shared" ca="1" si="1241"/>
        <v>41981</v>
      </c>
      <c r="C4721" s="17">
        <f t="shared" ca="1" si="1242"/>
        <v>8438.25</v>
      </c>
      <c r="D4721" s="42">
        <f t="shared" ca="1" si="1252"/>
        <v>-100.04999999999927</v>
      </c>
      <c r="E4721" s="15">
        <f t="shared" ca="1" si="1244"/>
        <v>0</v>
      </c>
      <c r="F4721" s="15">
        <f t="shared" ca="1" si="1245"/>
        <v>-100.04999999999927</v>
      </c>
      <c r="G4721" s="17">
        <f t="shared" ca="1" si="1253"/>
        <v>22.335714285714207</v>
      </c>
      <c r="H4721" s="17">
        <f t="shared" ca="1" si="1254"/>
        <v>21.453571428571326</v>
      </c>
      <c r="I4721" s="17">
        <f t="shared" ca="1" si="1255"/>
        <v>1.0411186948560027</v>
      </c>
      <c r="J4721" s="23">
        <f t="shared" ca="1" si="1246"/>
        <v>51.007258788027116</v>
      </c>
      <c r="K4721" s="19" t="str">
        <f t="shared" ca="1" si="1247"/>
        <v/>
      </c>
      <c r="L4721" s="19" t="str">
        <f t="shared" ca="1" si="1248"/>
        <v/>
      </c>
      <c r="M4721" s="9" t="str">
        <f t="shared" ca="1" si="1249"/>
        <v/>
      </c>
      <c r="N4721" s="9" t="str">
        <f t="shared" ca="1" si="1250"/>
        <v/>
      </c>
      <c r="O4721" s="11">
        <f t="shared" ca="1" si="1243"/>
        <v>41981</v>
      </c>
      <c r="P4721" s="31">
        <f t="shared" ca="1" si="1256"/>
        <v>112</v>
      </c>
      <c r="Q4721" s="9">
        <f t="shared" ca="1" si="1251"/>
        <v>0</v>
      </c>
      <c r="R4721" s="34" t="str">
        <f t="shared" ca="1" si="1257"/>
        <v>SELL</v>
      </c>
    </row>
    <row r="4722" spans="1:18" x14ac:dyDescent="0.3">
      <c r="A4722" s="9">
        <v>4719</v>
      </c>
      <c r="B4722" s="11">
        <f t="shared" ca="1" si="1241"/>
        <v>41982</v>
      </c>
      <c r="C4722" s="17">
        <f t="shared" ca="1" si="1242"/>
        <v>8340.7000000000007</v>
      </c>
      <c r="D4722" s="42">
        <f t="shared" ca="1" si="1252"/>
        <v>-97.549999999999272</v>
      </c>
      <c r="E4722" s="15">
        <f t="shared" ca="1" si="1244"/>
        <v>0</v>
      </c>
      <c r="F4722" s="15">
        <f t="shared" ca="1" si="1245"/>
        <v>-97.549999999999272</v>
      </c>
      <c r="G4722" s="17">
        <f t="shared" ca="1" si="1253"/>
        <v>22.335714285714207</v>
      </c>
      <c r="H4722" s="17">
        <f t="shared" ca="1" si="1254"/>
        <v>25.307142857142676</v>
      </c>
      <c r="I4722" s="17">
        <f t="shared" ca="1" si="1255"/>
        <v>0.88258537962179262</v>
      </c>
      <c r="J4722" s="23">
        <f t="shared" ca="1" si="1246"/>
        <v>46.881559220389896</v>
      </c>
      <c r="K4722" s="19" t="str">
        <f t="shared" ca="1" si="1247"/>
        <v/>
      </c>
      <c r="L4722" s="19" t="str">
        <f t="shared" ca="1" si="1248"/>
        <v/>
      </c>
      <c r="M4722" s="9" t="str">
        <f t="shared" ca="1" si="1249"/>
        <v/>
      </c>
      <c r="N4722" s="9" t="str">
        <f t="shared" ca="1" si="1250"/>
        <v/>
      </c>
      <c r="O4722" s="11">
        <f t="shared" ca="1" si="1243"/>
        <v>41982</v>
      </c>
      <c r="P4722" s="31">
        <f t="shared" ca="1" si="1256"/>
        <v>112</v>
      </c>
      <c r="Q4722" s="9">
        <f t="shared" ca="1" si="1251"/>
        <v>0</v>
      </c>
      <c r="R4722" s="34" t="str">
        <f t="shared" ca="1" si="1257"/>
        <v>SELL</v>
      </c>
    </row>
    <row r="4723" spans="1:18" x14ac:dyDescent="0.3">
      <c r="A4723" s="9">
        <v>4720</v>
      </c>
      <c r="B4723" s="11">
        <f t="shared" ca="1" si="1241"/>
        <v>41983</v>
      </c>
      <c r="C4723" s="17">
        <f t="shared" ca="1" si="1242"/>
        <v>8355.65</v>
      </c>
      <c r="D4723" s="42">
        <f t="shared" ca="1" si="1252"/>
        <v>14.949999999998909</v>
      </c>
      <c r="E4723" s="15">
        <f t="shared" ca="1" si="1244"/>
        <v>14.949999999998909</v>
      </c>
      <c r="F4723" s="15">
        <f t="shared" ca="1" si="1245"/>
        <v>0</v>
      </c>
      <c r="G4723" s="17">
        <f t="shared" ca="1" si="1253"/>
        <v>22.003571428571245</v>
      </c>
      <c r="H4723" s="17">
        <f t="shared" ca="1" si="1254"/>
        <v>25.307142857142676</v>
      </c>
      <c r="I4723" s="17">
        <f t="shared" ca="1" si="1255"/>
        <v>0.86946090883432015</v>
      </c>
      <c r="J4723" s="23">
        <f t="shared" ca="1" si="1246"/>
        <v>46.5086434664452</v>
      </c>
      <c r="K4723" s="19" t="str">
        <f t="shared" ca="1" si="1247"/>
        <v/>
      </c>
      <c r="L4723" s="19" t="str">
        <f t="shared" ca="1" si="1248"/>
        <v/>
      </c>
      <c r="M4723" s="9" t="str">
        <f t="shared" ca="1" si="1249"/>
        <v/>
      </c>
      <c r="N4723" s="9" t="str">
        <f t="shared" ca="1" si="1250"/>
        <v/>
      </c>
      <c r="O4723" s="11">
        <f t="shared" ca="1" si="1243"/>
        <v>41983</v>
      </c>
      <c r="P4723" s="31">
        <f t="shared" ca="1" si="1256"/>
        <v>112</v>
      </c>
      <c r="Q4723" s="9">
        <f t="shared" ca="1" si="1251"/>
        <v>0</v>
      </c>
      <c r="R4723" s="34" t="str">
        <f t="shared" ca="1" si="1257"/>
        <v>SELL</v>
      </c>
    </row>
    <row r="4724" spans="1:18" x14ac:dyDescent="0.3">
      <c r="A4724" s="9">
        <v>4721</v>
      </c>
      <c r="B4724" s="11">
        <f t="shared" ca="1" si="1241"/>
        <v>41984</v>
      </c>
      <c r="C4724" s="17">
        <f t="shared" ca="1" si="1242"/>
        <v>8292.9</v>
      </c>
      <c r="D4724" s="42">
        <f t="shared" ca="1" si="1252"/>
        <v>-62.75</v>
      </c>
      <c r="E4724" s="15">
        <f t="shared" ca="1" si="1244"/>
        <v>0</v>
      </c>
      <c r="F4724" s="15">
        <f t="shared" ca="1" si="1245"/>
        <v>-62.75</v>
      </c>
      <c r="G4724" s="17">
        <f t="shared" ca="1" si="1253"/>
        <v>16.614285714285479</v>
      </c>
      <c r="H4724" s="17">
        <f t="shared" ca="1" si="1254"/>
        <v>29.789285714285533</v>
      </c>
      <c r="I4724" s="17">
        <f t="shared" ca="1" si="1255"/>
        <v>0.55772689126003627</v>
      </c>
      <c r="J4724" s="23">
        <f t="shared" ca="1" si="1246"/>
        <v>35.803894404679255</v>
      </c>
      <c r="K4724" s="19" t="str">
        <f t="shared" ca="1" si="1247"/>
        <v/>
      </c>
      <c r="L4724" s="19" t="str">
        <f t="shared" ca="1" si="1248"/>
        <v/>
      </c>
      <c r="M4724" s="9" t="str">
        <f t="shared" ca="1" si="1249"/>
        <v/>
      </c>
      <c r="N4724" s="9" t="str">
        <f t="shared" ca="1" si="1250"/>
        <v/>
      </c>
      <c r="O4724" s="11">
        <f t="shared" ca="1" si="1243"/>
        <v>41984</v>
      </c>
      <c r="P4724" s="31">
        <f t="shared" ca="1" si="1256"/>
        <v>112</v>
      </c>
      <c r="Q4724" s="9">
        <f t="shared" ca="1" si="1251"/>
        <v>0</v>
      </c>
      <c r="R4724" s="34" t="str">
        <f t="shared" ca="1" si="1257"/>
        <v>SELL</v>
      </c>
    </row>
    <row r="4725" spans="1:18" x14ac:dyDescent="0.3">
      <c r="A4725" s="9">
        <v>4722</v>
      </c>
      <c r="B4725" s="11">
        <f t="shared" ca="1" si="1241"/>
        <v>41985</v>
      </c>
      <c r="C4725" s="17">
        <f t="shared" ca="1" si="1242"/>
        <v>8224.1</v>
      </c>
      <c r="D4725" s="42">
        <f t="shared" ca="1" si="1252"/>
        <v>-68.799999999999272</v>
      </c>
      <c r="E4725" s="15">
        <f t="shared" ca="1" si="1244"/>
        <v>0</v>
      </c>
      <c r="F4725" s="15">
        <f t="shared" ca="1" si="1245"/>
        <v>-68.799999999999272</v>
      </c>
      <c r="G4725" s="17">
        <f t="shared" ca="1" si="1253"/>
        <v>12.84285714285696</v>
      </c>
      <c r="H4725" s="17">
        <f t="shared" ca="1" si="1254"/>
        <v>34.703571428571195</v>
      </c>
      <c r="I4725" s="17">
        <f t="shared" ca="1" si="1255"/>
        <v>0.37007306781928301</v>
      </c>
      <c r="J4725" s="23">
        <f t="shared" ca="1" si="1246"/>
        <v>27.011192067903409</v>
      </c>
      <c r="K4725" s="19" t="str">
        <f t="shared" ca="1" si="1247"/>
        <v>BUY</v>
      </c>
      <c r="L4725" s="19">
        <f t="shared" ca="1" si="1248"/>
        <v>113</v>
      </c>
      <c r="M4725" s="9" t="str">
        <f t="shared" ca="1" si="1249"/>
        <v>BUY</v>
      </c>
      <c r="N4725" s="9">
        <f t="shared" ca="1" si="1250"/>
        <v>8224.1</v>
      </c>
      <c r="O4725" s="11">
        <f t="shared" ca="1" si="1243"/>
        <v>41985</v>
      </c>
      <c r="P4725" s="31">
        <f t="shared" ca="1" si="1256"/>
        <v>113</v>
      </c>
      <c r="Q4725" s="9">
        <f t="shared" ca="1" si="1251"/>
        <v>1</v>
      </c>
      <c r="R4725" s="34" t="str">
        <f t="shared" ca="1" si="1257"/>
        <v>BUY</v>
      </c>
    </row>
    <row r="4726" spans="1:18" x14ac:dyDescent="0.3">
      <c r="A4726" s="9">
        <v>4723</v>
      </c>
      <c r="B4726" s="11">
        <f t="shared" ca="1" si="1241"/>
        <v>41988</v>
      </c>
      <c r="C4726" s="17">
        <f t="shared" ca="1" si="1242"/>
        <v>8219.6</v>
      </c>
      <c r="D4726" s="42">
        <f t="shared" ca="1" si="1252"/>
        <v>-4.5</v>
      </c>
      <c r="E4726" s="15">
        <f t="shared" ca="1" si="1244"/>
        <v>0</v>
      </c>
      <c r="F4726" s="15">
        <f t="shared" ca="1" si="1245"/>
        <v>-4.5</v>
      </c>
      <c r="G4726" s="17">
        <f t="shared" ca="1" si="1253"/>
        <v>12.84285714285696</v>
      </c>
      <c r="H4726" s="17">
        <f t="shared" ca="1" si="1254"/>
        <v>30.235714285714103</v>
      </c>
      <c r="I4726" s="17">
        <f t="shared" ca="1" si="1255"/>
        <v>0.42475785494920515</v>
      </c>
      <c r="J4726" s="23">
        <f t="shared" ca="1" si="1246"/>
        <v>29.812634720610021</v>
      </c>
      <c r="K4726" s="19" t="str">
        <f t="shared" ca="1" si="1247"/>
        <v>BUY</v>
      </c>
      <c r="L4726" s="19" t="str">
        <f t="shared" ca="1" si="1248"/>
        <v/>
      </c>
      <c r="M4726" s="9" t="str">
        <f t="shared" ca="1" si="1249"/>
        <v/>
      </c>
      <c r="N4726" s="9" t="str">
        <f t="shared" ca="1" si="1250"/>
        <v/>
      </c>
      <c r="O4726" s="11">
        <f t="shared" ca="1" si="1243"/>
        <v>41988</v>
      </c>
      <c r="P4726" s="31">
        <f t="shared" ca="1" si="1256"/>
        <v>113</v>
      </c>
      <c r="Q4726" s="9">
        <f t="shared" ca="1" si="1251"/>
        <v>0</v>
      </c>
      <c r="R4726" s="34" t="str">
        <f t="shared" ca="1" si="1257"/>
        <v>BUY</v>
      </c>
    </row>
    <row r="4727" spans="1:18" x14ac:dyDescent="0.3">
      <c r="A4727" s="9">
        <v>4724</v>
      </c>
      <c r="B4727" s="11">
        <f t="shared" ca="1" si="1241"/>
        <v>41989</v>
      </c>
      <c r="C4727" s="17">
        <f t="shared" ca="1" si="1242"/>
        <v>8067.6</v>
      </c>
      <c r="D4727" s="42">
        <f t="shared" ca="1" si="1252"/>
        <v>-152</v>
      </c>
      <c r="E4727" s="15">
        <f t="shared" ca="1" si="1244"/>
        <v>0</v>
      </c>
      <c r="F4727" s="15">
        <f t="shared" ca="1" si="1245"/>
        <v>-152</v>
      </c>
      <c r="G4727" s="17">
        <f t="shared" ca="1" si="1253"/>
        <v>11.939285714285559</v>
      </c>
      <c r="H4727" s="17">
        <f t="shared" ca="1" si="1254"/>
        <v>41.092857142856964</v>
      </c>
      <c r="I4727" s="17">
        <f t="shared" ca="1" si="1255"/>
        <v>0.29054406396662358</v>
      </c>
      <c r="J4727" s="23">
        <f t="shared" ca="1" si="1246"/>
        <v>22.513300558960054</v>
      </c>
      <c r="K4727" s="19" t="str">
        <f t="shared" ca="1" si="1247"/>
        <v>BUY</v>
      </c>
      <c r="L4727" s="19" t="str">
        <f t="shared" ca="1" si="1248"/>
        <v/>
      </c>
      <c r="M4727" s="9" t="str">
        <f t="shared" ca="1" si="1249"/>
        <v/>
      </c>
      <c r="N4727" s="9" t="str">
        <f t="shared" ca="1" si="1250"/>
        <v/>
      </c>
      <c r="O4727" s="11">
        <f t="shared" ca="1" si="1243"/>
        <v>41989</v>
      </c>
      <c r="P4727" s="31">
        <f t="shared" ca="1" si="1256"/>
        <v>113</v>
      </c>
      <c r="Q4727" s="9">
        <f t="shared" ca="1" si="1251"/>
        <v>0</v>
      </c>
      <c r="R4727" s="34" t="str">
        <f t="shared" ca="1" si="1257"/>
        <v>BUY</v>
      </c>
    </row>
    <row r="4728" spans="1:18" x14ac:dyDescent="0.3">
      <c r="A4728" s="9">
        <v>4725</v>
      </c>
      <c r="B4728" s="11">
        <f t="shared" ca="1" si="1241"/>
        <v>41990</v>
      </c>
      <c r="C4728" s="17">
        <f t="shared" ca="1" si="1242"/>
        <v>8029.8</v>
      </c>
      <c r="D4728" s="42">
        <f t="shared" ca="1" si="1252"/>
        <v>-37.800000000000182</v>
      </c>
      <c r="E4728" s="15">
        <f t="shared" ca="1" si="1244"/>
        <v>0</v>
      </c>
      <c r="F4728" s="15">
        <f t="shared" ca="1" si="1245"/>
        <v>-37.800000000000182</v>
      </c>
      <c r="G4728" s="17">
        <f t="shared" ca="1" si="1253"/>
        <v>10.621428571428364</v>
      </c>
      <c r="H4728" s="17">
        <f t="shared" ca="1" si="1254"/>
        <v>43.792857142856974</v>
      </c>
      <c r="I4728" s="17">
        <f t="shared" ca="1" si="1255"/>
        <v>0.24253792203555322</v>
      </c>
      <c r="J4728" s="23">
        <f t="shared" ca="1" si="1246"/>
        <v>19.519558939353914</v>
      </c>
      <c r="K4728" s="19" t="str">
        <f t="shared" ca="1" si="1247"/>
        <v>BUY</v>
      </c>
      <c r="L4728" s="19" t="str">
        <f t="shared" ca="1" si="1248"/>
        <v/>
      </c>
      <c r="M4728" s="9" t="str">
        <f t="shared" ca="1" si="1249"/>
        <v/>
      </c>
      <c r="N4728" s="9" t="str">
        <f t="shared" ca="1" si="1250"/>
        <v/>
      </c>
      <c r="O4728" s="11">
        <f t="shared" ca="1" si="1243"/>
        <v>41990</v>
      </c>
      <c r="P4728" s="31">
        <f t="shared" ca="1" si="1256"/>
        <v>113</v>
      </c>
      <c r="Q4728" s="9">
        <f t="shared" ca="1" si="1251"/>
        <v>0</v>
      </c>
      <c r="R4728" s="34" t="str">
        <f t="shared" ca="1" si="1257"/>
        <v>BUY</v>
      </c>
    </row>
    <row r="4729" spans="1:18" x14ac:dyDescent="0.3">
      <c r="A4729" s="9">
        <v>4726</v>
      </c>
      <c r="B4729" s="11">
        <f t="shared" ca="1" si="1241"/>
        <v>41991</v>
      </c>
      <c r="C4729" s="17">
        <f t="shared" ca="1" si="1242"/>
        <v>8159.3</v>
      </c>
      <c r="D4729" s="42">
        <f t="shared" ca="1" si="1252"/>
        <v>129.5</v>
      </c>
      <c r="E4729" s="15">
        <f t="shared" ca="1" si="1244"/>
        <v>129.5</v>
      </c>
      <c r="F4729" s="15">
        <f t="shared" ca="1" si="1245"/>
        <v>0</v>
      </c>
      <c r="G4729" s="17">
        <f t="shared" ca="1" si="1253"/>
        <v>13.153571428571272</v>
      </c>
      <c r="H4729" s="17">
        <f t="shared" ca="1" si="1254"/>
        <v>43.792857142856974</v>
      </c>
      <c r="I4729" s="17">
        <f t="shared" ca="1" si="1255"/>
        <v>0.30035883216440795</v>
      </c>
      <c r="J4729" s="23">
        <f t="shared" ca="1" si="1246"/>
        <v>23.098149890247583</v>
      </c>
      <c r="K4729" s="19" t="str">
        <f t="shared" ca="1" si="1247"/>
        <v>BUY</v>
      </c>
      <c r="L4729" s="19" t="str">
        <f t="shared" ca="1" si="1248"/>
        <v/>
      </c>
      <c r="M4729" s="9" t="str">
        <f t="shared" ca="1" si="1249"/>
        <v/>
      </c>
      <c r="N4729" s="9" t="str">
        <f t="shared" ca="1" si="1250"/>
        <v/>
      </c>
      <c r="O4729" s="11">
        <f t="shared" ca="1" si="1243"/>
        <v>41991</v>
      </c>
      <c r="P4729" s="31">
        <f t="shared" ca="1" si="1256"/>
        <v>113</v>
      </c>
      <c r="Q4729" s="9">
        <f t="shared" ca="1" si="1251"/>
        <v>0</v>
      </c>
      <c r="R4729" s="34" t="str">
        <f t="shared" ca="1" si="1257"/>
        <v>BUY</v>
      </c>
    </row>
    <row r="4730" spans="1:18" x14ac:dyDescent="0.3">
      <c r="A4730" s="9">
        <v>4727</v>
      </c>
      <c r="B4730" s="11">
        <f t="shared" ca="1" si="1241"/>
        <v>41992</v>
      </c>
      <c r="C4730" s="17">
        <f t="shared" ca="1" si="1242"/>
        <v>8225.2000000000007</v>
      </c>
      <c r="D4730" s="42">
        <f t="shared" ca="1" si="1252"/>
        <v>65.900000000000546</v>
      </c>
      <c r="E4730" s="15">
        <f t="shared" ca="1" si="1244"/>
        <v>65.900000000000546</v>
      </c>
      <c r="F4730" s="15">
        <f t="shared" ca="1" si="1245"/>
        <v>0</v>
      </c>
      <c r="G4730" s="17">
        <f t="shared" ca="1" si="1253"/>
        <v>17.86071428571417</v>
      </c>
      <c r="H4730" s="17">
        <f t="shared" ca="1" si="1254"/>
        <v>41.482142857142662</v>
      </c>
      <c r="I4730" s="17">
        <f t="shared" ca="1" si="1255"/>
        <v>0.4305639259578124</v>
      </c>
      <c r="J4730" s="23">
        <f t="shared" ca="1" si="1246"/>
        <v>30.097496389022595</v>
      </c>
      <c r="K4730" s="19" t="str">
        <f t="shared" ca="1" si="1247"/>
        <v/>
      </c>
      <c r="L4730" s="19" t="str">
        <f t="shared" ca="1" si="1248"/>
        <v/>
      </c>
      <c r="M4730" s="9" t="str">
        <f t="shared" ca="1" si="1249"/>
        <v/>
      </c>
      <c r="N4730" s="9" t="str">
        <f t="shared" ca="1" si="1250"/>
        <v/>
      </c>
      <c r="O4730" s="11">
        <f t="shared" ca="1" si="1243"/>
        <v>41992</v>
      </c>
      <c r="P4730" s="31">
        <f t="shared" ca="1" si="1256"/>
        <v>113</v>
      </c>
      <c r="Q4730" s="9">
        <f t="shared" ca="1" si="1251"/>
        <v>0</v>
      </c>
      <c r="R4730" s="34" t="str">
        <f t="shared" ca="1" si="1257"/>
        <v>BUY</v>
      </c>
    </row>
    <row r="4731" spans="1:18" x14ac:dyDescent="0.3">
      <c r="A4731" s="9">
        <v>4728</v>
      </c>
      <c r="B4731" s="11">
        <f t="shared" ca="1" si="1241"/>
        <v>41995</v>
      </c>
      <c r="C4731" s="17">
        <f t="shared" ca="1" si="1242"/>
        <v>8324</v>
      </c>
      <c r="D4731" s="42">
        <f t="shared" ca="1" si="1252"/>
        <v>98.799999999999272</v>
      </c>
      <c r="E4731" s="15">
        <f t="shared" ca="1" si="1244"/>
        <v>98.799999999999272</v>
      </c>
      <c r="F4731" s="15">
        <f t="shared" ca="1" si="1245"/>
        <v>0</v>
      </c>
      <c r="G4731" s="17">
        <f t="shared" ca="1" si="1253"/>
        <v>24.917857142856974</v>
      </c>
      <c r="H4731" s="17">
        <f t="shared" ca="1" si="1254"/>
        <v>39.253571428571313</v>
      </c>
      <c r="I4731" s="17">
        <f t="shared" ca="1" si="1255"/>
        <v>0.63479210262942165</v>
      </c>
      <c r="J4731" s="23">
        <f t="shared" ca="1" si="1246"/>
        <v>38.830142475511934</v>
      </c>
      <c r="K4731" s="19" t="str">
        <f t="shared" ca="1" si="1247"/>
        <v/>
      </c>
      <c r="L4731" s="19" t="str">
        <f t="shared" ca="1" si="1248"/>
        <v/>
      </c>
      <c r="M4731" s="9" t="str">
        <f t="shared" ca="1" si="1249"/>
        <v/>
      </c>
      <c r="N4731" s="9" t="str">
        <f t="shared" ca="1" si="1250"/>
        <v/>
      </c>
      <c r="O4731" s="11">
        <f t="shared" ca="1" si="1243"/>
        <v>41995</v>
      </c>
      <c r="P4731" s="31">
        <f t="shared" ca="1" si="1256"/>
        <v>113</v>
      </c>
      <c r="Q4731" s="9">
        <f t="shared" ca="1" si="1251"/>
        <v>0</v>
      </c>
      <c r="R4731" s="34" t="str">
        <f t="shared" ca="1" si="1257"/>
        <v>BUY</v>
      </c>
    </row>
    <row r="4732" spans="1:18" x14ac:dyDescent="0.3">
      <c r="A4732" s="9">
        <v>4729</v>
      </c>
      <c r="B4732" s="11">
        <f t="shared" ca="1" si="1241"/>
        <v>41996</v>
      </c>
      <c r="C4732" s="17">
        <f t="shared" ca="1" si="1242"/>
        <v>8267</v>
      </c>
      <c r="D4732" s="42">
        <f t="shared" ca="1" si="1252"/>
        <v>-57</v>
      </c>
      <c r="E4732" s="15">
        <f t="shared" ca="1" si="1244"/>
        <v>0</v>
      </c>
      <c r="F4732" s="15">
        <f t="shared" ca="1" si="1245"/>
        <v>-57</v>
      </c>
      <c r="G4732" s="17">
        <f t="shared" ca="1" si="1253"/>
        <v>23.992857142857051</v>
      </c>
      <c r="H4732" s="17">
        <f t="shared" ca="1" si="1254"/>
        <v>43.324999999999882</v>
      </c>
      <c r="I4732" s="17">
        <f t="shared" ca="1" si="1255"/>
        <v>0.5537878163383062</v>
      </c>
      <c r="J4732" s="23">
        <f t="shared" ca="1" si="1246"/>
        <v>35.641148071515701</v>
      </c>
      <c r="K4732" s="19" t="str">
        <f t="shared" ca="1" si="1247"/>
        <v/>
      </c>
      <c r="L4732" s="19" t="str">
        <f t="shared" ca="1" si="1248"/>
        <v/>
      </c>
      <c r="M4732" s="9" t="str">
        <f t="shared" ca="1" si="1249"/>
        <v/>
      </c>
      <c r="N4732" s="9" t="str">
        <f t="shared" ca="1" si="1250"/>
        <v/>
      </c>
      <c r="O4732" s="11">
        <f t="shared" ca="1" si="1243"/>
        <v>41996</v>
      </c>
      <c r="P4732" s="31">
        <f t="shared" ca="1" si="1256"/>
        <v>113</v>
      </c>
      <c r="Q4732" s="9">
        <f t="shared" ca="1" si="1251"/>
        <v>0</v>
      </c>
      <c r="R4732" s="34" t="str">
        <f t="shared" ca="1" si="1257"/>
        <v>BUY</v>
      </c>
    </row>
    <row r="4733" spans="1:18" x14ac:dyDescent="0.3">
      <c r="A4733" s="9">
        <v>4730</v>
      </c>
      <c r="B4733" s="11">
        <f t="shared" ca="1" si="1241"/>
        <v>41997</v>
      </c>
      <c r="C4733" s="17">
        <f t="shared" ca="1" si="1242"/>
        <v>8174.1</v>
      </c>
      <c r="D4733" s="42">
        <f t="shared" ca="1" si="1252"/>
        <v>-92.899999999999636</v>
      </c>
      <c r="E4733" s="15">
        <f t="shared" ca="1" si="1244"/>
        <v>0</v>
      </c>
      <c r="F4733" s="15">
        <f t="shared" ca="1" si="1245"/>
        <v>-92.899999999999636</v>
      </c>
      <c r="G4733" s="17">
        <f t="shared" ca="1" si="1253"/>
        <v>22.082142857142767</v>
      </c>
      <c r="H4733" s="17">
        <f t="shared" ca="1" si="1254"/>
        <v>49.96071428571414</v>
      </c>
      <c r="I4733" s="17">
        <f t="shared" ca="1" si="1255"/>
        <v>0.44199013510615431</v>
      </c>
      <c r="J4733" s="23">
        <f t="shared" ca="1" si="1246"/>
        <v>30.651397977394382</v>
      </c>
      <c r="K4733" s="19" t="str">
        <f t="shared" ca="1" si="1247"/>
        <v/>
      </c>
      <c r="L4733" s="19" t="str">
        <f t="shared" ca="1" si="1248"/>
        <v/>
      </c>
      <c r="M4733" s="9" t="str">
        <f t="shared" ca="1" si="1249"/>
        <v/>
      </c>
      <c r="N4733" s="9" t="str">
        <f t="shared" ca="1" si="1250"/>
        <v/>
      </c>
      <c r="O4733" s="11">
        <f t="shared" ca="1" si="1243"/>
        <v>41997</v>
      </c>
      <c r="P4733" s="31">
        <f t="shared" ca="1" si="1256"/>
        <v>113</v>
      </c>
      <c r="Q4733" s="9">
        <f t="shared" ca="1" si="1251"/>
        <v>0</v>
      </c>
      <c r="R4733" s="34" t="str">
        <f t="shared" ca="1" si="1257"/>
        <v>BUY</v>
      </c>
    </row>
    <row r="4734" spans="1:18" x14ac:dyDescent="0.3">
      <c r="A4734" s="9">
        <v>4731</v>
      </c>
      <c r="B4734" s="11">
        <f t="shared" ca="1" si="1241"/>
        <v>41999</v>
      </c>
      <c r="C4734" s="17">
        <f t="shared" ca="1" si="1242"/>
        <v>8200.7000000000007</v>
      </c>
      <c r="D4734" s="42">
        <f t="shared" ca="1" si="1252"/>
        <v>26.600000000000364</v>
      </c>
      <c r="E4734" s="15">
        <f t="shared" ca="1" si="1244"/>
        <v>26.600000000000364</v>
      </c>
      <c r="F4734" s="15">
        <f t="shared" ca="1" si="1245"/>
        <v>0</v>
      </c>
      <c r="G4734" s="17">
        <f t="shared" ca="1" si="1253"/>
        <v>23.982142857142794</v>
      </c>
      <c r="H4734" s="17">
        <f t="shared" ca="1" si="1254"/>
        <v>48.096428571428405</v>
      </c>
      <c r="I4734" s="17">
        <f t="shared" ca="1" si="1255"/>
        <v>0.49862627162694034</v>
      </c>
      <c r="J4734" s="23">
        <f t="shared" ca="1" si="1246"/>
        <v>33.272222772767833</v>
      </c>
      <c r="K4734" s="19" t="str">
        <f t="shared" ca="1" si="1247"/>
        <v/>
      </c>
      <c r="L4734" s="19" t="str">
        <f t="shared" ca="1" si="1248"/>
        <v/>
      </c>
      <c r="M4734" s="9" t="str">
        <f t="shared" ca="1" si="1249"/>
        <v/>
      </c>
      <c r="N4734" s="9" t="str">
        <f t="shared" ca="1" si="1250"/>
        <v/>
      </c>
      <c r="O4734" s="11">
        <f t="shared" ca="1" si="1243"/>
        <v>41999</v>
      </c>
      <c r="P4734" s="31">
        <f t="shared" ca="1" si="1256"/>
        <v>113</v>
      </c>
      <c r="Q4734" s="9">
        <f t="shared" ca="1" si="1251"/>
        <v>0</v>
      </c>
      <c r="R4734" s="34" t="str">
        <f t="shared" ca="1" si="1257"/>
        <v>BUY</v>
      </c>
    </row>
    <row r="4735" spans="1:18" x14ac:dyDescent="0.3">
      <c r="A4735" s="9">
        <v>4732</v>
      </c>
      <c r="B4735" s="11">
        <f t="shared" ca="1" si="1241"/>
        <v>42002</v>
      </c>
      <c r="C4735" s="17">
        <f t="shared" ca="1" si="1242"/>
        <v>8246.2999999999993</v>
      </c>
      <c r="D4735" s="42">
        <f t="shared" ca="1" si="1252"/>
        <v>45.599999999998545</v>
      </c>
      <c r="E4735" s="15">
        <f t="shared" ca="1" si="1244"/>
        <v>45.599999999998545</v>
      </c>
      <c r="F4735" s="15">
        <f t="shared" ca="1" si="1245"/>
        <v>0</v>
      </c>
      <c r="G4735" s="17">
        <f t="shared" ca="1" si="1253"/>
        <v>27.239285714285547</v>
      </c>
      <c r="H4735" s="17">
        <f t="shared" ca="1" si="1254"/>
        <v>40.949999999999882</v>
      </c>
      <c r="I4735" s="17">
        <f t="shared" ca="1" si="1255"/>
        <v>0.66518402232687734</v>
      </c>
      <c r="J4735" s="23">
        <f t="shared" ca="1" si="1246"/>
        <v>39.9465772796312</v>
      </c>
      <c r="K4735" s="19" t="str">
        <f t="shared" ca="1" si="1247"/>
        <v/>
      </c>
      <c r="L4735" s="19" t="str">
        <f t="shared" ca="1" si="1248"/>
        <v/>
      </c>
      <c r="M4735" s="9" t="str">
        <f t="shared" ca="1" si="1249"/>
        <v/>
      </c>
      <c r="N4735" s="9" t="str">
        <f t="shared" ca="1" si="1250"/>
        <v/>
      </c>
      <c r="O4735" s="11">
        <f t="shared" ca="1" si="1243"/>
        <v>42002</v>
      </c>
      <c r="P4735" s="31">
        <f t="shared" ca="1" si="1256"/>
        <v>113</v>
      </c>
      <c r="Q4735" s="9">
        <f t="shared" ca="1" si="1251"/>
        <v>0</v>
      </c>
      <c r="R4735" s="34" t="str">
        <f t="shared" ca="1" si="1257"/>
        <v>BUY</v>
      </c>
    </row>
    <row r="4736" spans="1:18" x14ac:dyDescent="0.3">
      <c r="A4736" s="9">
        <v>4733</v>
      </c>
      <c r="B4736" s="11">
        <f t="shared" ca="1" si="1241"/>
        <v>42003</v>
      </c>
      <c r="C4736" s="17">
        <f t="shared" ca="1" si="1242"/>
        <v>8248.25</v>
      </c>
      <c r="D4736" s="42">
        <f t="shared" ca="1" si="1252"/>
        <v>1.9500000000007276</v>
      </c>
      <c r="E4736" s="15">
        <f t="shared" ca="1" si="1244"/>
        <v>1.9500000000007276</v>
      </c>
      <c r="F4736" s="15">
        <f t="shared" ca="1" si="1245"/>
        <v>0</v>
      </c>
      <c r="G4736" s="17">
        <f t="shared" ca="1" si="1253"/>
        <v>27.378571428571313</v>
      </c>
      <c r="H4736" s="17">
        <f t="shared" ca="1" si="1254"/>
        <v>33.98214285714279</v>
      </c>
      <c r="I4736" s="17">
        <f t="shared" ca="1" si="1255"/>
        <v>0.80567524960588366</v>
      </c>
      <c r="J4736" s="23">
        <f t="shared" ca="1" si="1246"/>
        <v>44.619055933880396</v>
      </c>
      <c r="K4736" s="19" t="str">
        <f t="shared" ca="1" si="1247"/>
        <v/>
      </c>
      <c r="L4736" s="19" t="str">
        <f t="shared" ca="1" si="1248"/>
        <v/>
      </c>
      <c r="M4736" s="9" t="str">
        <f t="shared" ca="1" si="1249"/>
        <v/>
      </c>
      <c r="N4736" s="9" t="str">
        <f t="shared" ca="1" si="1250"/>
        <v/>
      </c>
      <c r="O4736" s="11">
        <f t="shared" ca="1" si="1243"/>
        <v>42003</v>
      </c>
      <c r="P4736" s="31">
        <f t="shared" ca="1" si="1256"/>
        <v>113</v>
      </c>
      <c r="Q4736" s="9">
        <f t="shared" ca="1" si="1251"/>
        <v>0</v>
      </c>
      <c r="R4736" s="34" t="str">
        <f t="shared" ca="1" si="1257"/>
        <v>BUY</v>
      </c>
    </row>
    <row r="4737" spans="1:18" x14ac:dyDescent="0.3">
      <c r="A4737" s="9">
        <v>4734</v>
      </c>
      <c r="B4737" s="11">
        <f t="shared" ca="1" si="1241"/>
        <v>42004</v>
      </c>
      <c r="C4737" s="17">
        <f t="shared" ca="1" si="1242"/>
        <v>8282.7000000000007</v>
      </c>
      <c r="D4737" s="42">
        <f t="shared" ca="1" si="1252"/>
        <v>34.450000000000728</v>
      </c>
      <c r="E4737" s="15">
        <f t="shared" ca="1" si="1244"/>
        <v>34.450000000000728</v>
      </c>
      <c r="F4737" s="15">
        <f t="shared" ca="1" si="1245"/>
        <v>0</v>
      </c>
      <c r="G4737" s="17">
        <f t="shared" ca="1" si="1253"/>
        <v>28.771428571428583</v>
      </c>
      <c r="H4737" s="17">
        <f t="shared" ca="1" si="1254"/>
        <v>33.98214285714279</v>
      </c>
      <c r="I4737" s="17">
        <f t="shared" ca="1" si="1255"/>
        <v>0.84666316342617121</v>
      </c>
      <c r="J4737" s="23">
        <f t="shared" ca="1" si="1246"/>
        <v>45.848272722098969</v>
      </c>
      <c r="K4737" s="19" t="str">
        <f t="shared" ca="1" si="1247"/>
        <v/>
      </c>
      <c r="L4737" s="19" t="str">
        <f t="shared" ca="1" si="1248"/>
        <v/>
      </c>
      <c r="M4737" s="9" t="str">
        <f t="shared" ca="1" si="1249"/>
        <v/>
      </c>
      <c r="N4737" s="9" t="str">
        <f t="shared" ca="1" si="1250"/>
        <v/>
      </c>
      <c r="O4737" s="11">
        <f t="shared" ca="1" si="1243"/>
        <v>42004</v>
      </c>
      <c r="P4737" s="31">
        <f t="shared" ca="1" si="1256"/>
        <v>113</v>
      </c>
      <c r="Q4737" s="9">
        <f t="shared" ca="1" si="1251"/>
        <v>0</v>
      </c>
      <c r="R4737" s="34" t="str">
        <f t="shared" ca="1" si="1257"/>
        <v>BUY</v>
      </c>
    </row>
    <row r="4738" spans="1:18" x14ac:dyDescent="0.3">
      <c r="A4738" s="9">
        <v>4735</v>
      </c>
      <c r="B4738" s="11">
        <f t="shared" ca="1" si="1241"/>
        <v>42005</v>
      </c>
      <c r="C4738" s="17">
        <f t="shared" ca="1" si="1242"/>
        <v>8284</v>
      </c>
      <c r="D4738" s="42">
        <f t="shared" ca="1" si="1252"/>
        <v>1.2999999999992724</v>
      </c>
      <c r="E4738" s="15">
        <f t="shared" ca="1" si="1244"/>
        <v>1.2999999999992724</v>
      </c>
      <c r="F4738" s="15">
        <f t="shared" ca="1" si="1245"/>
        <v>0</v>
      </c>
      <c r="G4738" s="17">
        <f t="shared" ca="1" si="1253"/>
        <v>28.864285714285675</v>
      </c>
      <c r="H4738" s="17">
        <f t="shared" ca="1" si="1254"/>
        <v>29.499999999999936</v>
      </c>
      <c r="I4738" s="17">
        <f t="shared" ca="1" si="1255"/>
        <v>0.97845036319612666</v>
      </c>
      <c r="J4738" s="23">
        <f t="shared" ca="1" si="1246"/>
        <v>49.455391017011401</v>
      </c>
      <c r="K4738" s="19" t="str">
        <f t="shared" ca="1" si="1247"/>
        <v/>
      </c>
      <c r="L4738" s="19" t="str">
        <f t="shared" ca="1" si="1248"/>
        <v/>
      </c>
      <c r="M4738" s="9" t="str">
        <f t="shared" ca="1" si="1249"/>
        <v/>
      </c>
      <c r="N4738" s="9" t="str">
        <f t="shared" ca="1" si="1250"/>
        <v/>
      </c>
      <c r="O4738" s="11">
        <f t="shared" ca="1" si="1243"/>
        <v>42005</v>
      </c>
      <c r="P4738" s="31">
        <f t="shared" ca="1" si="1256"/>
        <v>113</v>
      </c>
      <c r="Q4738" s="9">
        <f t="shared" ca="1" si="1251"/>
        <v>0</v>
      </c>
      <c r="R4738" s="34" t="str">
        <f t="shared" ca="1" si="1257"/>
        <v>BUY</v>
      </c>
    </row>
    <row r="4739" spans="1:18" x14ac:dyDescent="0.3">
      <c r="A4739" s="9">
        <v>4736</v>
      </c>
      <c r="B4739" s="11">
        <f t="shared" ca="1" si="1241"/>
        <v>42006</v>
      </c>
      <c r="C4739" s="17">
        <f t="shared" ca="1" si="1242"/>
        <v>8395.4500000000007</v>
      </c>
      <c r="D4739" s="42">
        <f t="shared" ca="1" si="1252"/>
        <v>111.45000000000073</v>
      </c>
      <c r="E4739" s="15">
        <f t="shared" ca="1" si="1244"/>
        <v>111.45000000000073</v>
      </c>
      <c r="F4739" s="15">
        <f t="shared" ca="1" si="1245"/>
        <v>0</v>
      </c>
      <c r="G4739" s="17">
        <f t="shared" ca="1" si="1253"/>
        <v>36.82500000000001</v>
      </c>
      <c r="H4739" s="17">
        <f t="shared" ca="1" si="1254"/>
        <v>24.585714285714271</v>
      </c>
      <c r="I4739" s="17">
        <f t="shared" ca="1" si="1255"/>
        <v>1.4978210342823952</v>
      </c>
      <c r="J4739" s="23">
        <f t="shared" ca="1" si="1246"/>
        <v>59.965106135504527</v>
      </c>
      <c r="K4739" s="19" t="str">
        <f t="shared" ca="1" si="1247"/>
        <v/>
      </c>
      <c r="L4739" s="19" t="str">
        <f t="shared" ca="1" si="1248"/>
        <v/>
      </c>
      <c r="M4739" s="9" t="str">
        <f t="shared" ca="1" si="1249"/>
        <v/>
      </c>
      <c r="N4739" s="9" t="str">
        <f t="shared" ca="1" si="1250"/>
        <v/>
      </c>
      <c r="O4739" s="11">
        <f t="shared" ca="1" si="1243"/>
        <v>42006</v>
      </c>
      <c r="P4739" s="31">
        <f t="shared" ca="1" si="1256"/>
        <v>113</v>
      </c>
      <c r="Q4739" s="9">
        <f t="shared" ca="1" si="1251"/>
        <v>0</v>
      </c>
      <c r="R4739" s="34" t="str">
        <f t="shared" ca="1" si="1257"/>
        <v>BUY</v>
      </c>
    </row>
    <row r="4740" spans="1:18" x14ac:dyDescent="0.3">
      <c r="A4740" s="9">
        <v>4737</v>
      </c>
      <c r="B4740" s="11">
        <f t="shared" ref="B4740:B4803" ca="1" si="1258">VLOOKUP(A4740,INDIRECT($V$1&amp;"$A$2:$C$100000"),2,FALSE)</f>
        <v>42009</v>
      </c>
      <c r="C4740" s="17">
        <f t="shared" ref="C4740:C4803" ca="1" si="1259">VLOOKUP(A4740,INDIRECT($V$1&amp;"$A$2:$C$100000"),3,FALSE)</f>
        <v>8378.4</v>
      </c>
      <c r="D4740" s="42">
        <f t="shared" ca="1" si="1252"/>
        <v>-17.050000000001091</v>
      </c>
      <c r="E4740" s="15">
        <f t="shared" ca="1" si="1244"/>
        <v>0</v>
      </c>
      <c r="F4740" s="15">
        <f t="shared" ca="1" si="1245"/>
        <v>-17.050000000001091</v>
      </c>
      <c r="G4740" s="17">
        <f t="shared" ca="1" si="1253"/>
        <v>36.82500000000001</v>
      </c>
      <c r="H4740" s="17">
        <f t="shared" ca="1" si="1254"/>
        <v>25.482142857142922</v>
      </c>
      <c r="I4740" s="17">
        <f t="shared" ca="1" si="1255"/>
        <v>1.4451296426068643</v>
      </c>
      <c r="J4740" s="23">
        <f t="shared" ca="1" si="1246"/>
        <v>59.102373036799214</v>
      </c>
      <c r="K4740" s="19" t="str">
        <f t="shared" ca="1" si="1247"/>
        <v/>
      </c>
      <c r="L4740" s="19" t="str">
        <f t="shared" ca="1" si="1248"/>
        <v/>
      </c>
      <c r="M4740" s="9" t="str">
        <f t="shared" ca="1" si="1249"/>
        <v/>
      </c>
      <c r="N4740" s="9" t="str">
        <f t="shared" ca="1" si="1250"/>
        <v/>
      </c>
      <c r="O4740" s="11">
        <f t="shared" ref="O4740:O4803" ca="1" si="1260">VLOOKUP(A4740,INDIRECT($V$1&amp;"$A$2:$C$100000"),2,FALSE)</f>
        <v>42009</v>
      </c>
      <c r="P4740" s="31">
        <f t="shared" ca="1" si="1256"/>
        <v>113</v>
      </c>
      <c r="Q4740" s="9">
        <f t="shared" ca="1" si="1251"/>
        <v>0</v>
      </c>
      <c r="R4740" s="34" t="str">
        <f t="shared" ca="1" si="1257"/>
        <v>BUY</v>
      </c>
    </row>
    <row r="4741" spans="1:18" x14ac:dyDescent="0.3">
      <c r="A4741" s="9">
        <v>4738</v>
      </c>
      <c r="B4741" s="11">
        <f t="shared" ca="1" si="1258"/>
        <v>42010</v>
      </c>
      <c r="C4741" s="17">
        <f t="shared" ca="1" si="1259"/>
        <v>8127.35</v>
      </c>
      <c r="D4741" s="42">
        <f t="shared" ca="1" si="1252"/>
        <v>-251.04999999999927</v>
      </c>
      <c r="E4741" s="15">
        <f t="shared" ref="E4741:E4804" ca="1" si="1261">IF(D4741&gt;$V$5,D4741,0)</f>
        <v>0</v>
      </c>
      <c r="F4741" s="15">
        <f t="shared" ref="F4741:F4804" ca="1" si="1262">IF(D4741&lt;$V$5,D4741,0)</f>
        <v>-251.04999999999927</v>
      </c>
      <c r="G4741" s="17">
        <f t="shared" ca="1" si="1253"/>
        <v>36.82500000000001</v>
      </c>
      <c r="H4741" s="17">
        <f t="shared" ca="1" si="1254"/>
        <v>32.557142857142871</v>
      </c>
      <c r="I4741" s="17">
        <f t="shared" ca="1" si="1255"/>
        <v>1.131088196577446</v>
      </c>
      <c r="J4741" s="23">
        <f t="shared" ref="J4741:J4804" ca="1" si="1263">IF((A4741-1)&gt;=$G$1,IF(I4741=$V$5,$V$5,($V$6-($V$6/(1+I4741)))),"")</f>
        <v>53.075616410150815</v>
      </c>
      <c r="K4741" s="19" t="str">
        <f t="shared" ref="K4741:K4804" ca="1" si="1264">IF((A4741-1)&gt;=$G$1,IF(J4741&gt;$D$1,$V$8,IF(J4741&lt;$C$1,$V$7,"")),"")</f>
        <v/>
      </c>
      <c r="L4741" s="19" t="str">
        <f t="shared" ref="L4741:L4804" ca="1" si="1265">IF(M4741&lt;&gt;"",P4741,"")</f>
        <v/>
      </c>
      <c r="M4741" s="9" t="str">
        <f t="shared" ref="M4741:M4804" ca="1" si="1266">IF(R4741&lt;&gt;R4740,R4741,"")</f>
        <v/>
      </c>
      <c r="N4741" s="9" t="str">
        <f t="shared" ref="N4741:N4804" ca="1" si="1267">IF(OR(M4741=$V$7,M4741=$V$8),C4741,"")</f>
        <v/>
      </c>
      <c r="O4741" s="11">
        <f t="shared" ca="1" si="1260"/>
        <v>42010</v>
      </c>
      <c r="P4741" s="31">
        <f t="shared" ca="1" si="1256"/>
        <v>113</v>
      </c>
      <c r="Q4741" s="9">
        <f t="shared" ref="Q4741:Q4804" ca="1" si="1268">IF(M4741&lt;&gt;"",1,0)</f>
        <v>0</v>
      </c>
      <c r="R4741" s="34" t="str">
        <f t="shared" ca="1" si="1257"/>
        <v>BUY</v>
      </c>
    </row>
    <row r="4742" spans="1:18" x14ac:dyDescent="0.3">
      <c r="A4742" s="9">
        <v>4739</v>
      </c>
      <c r="B4742" s="11">
        <f t="shared" ca="1" si="1258"/>
        <v>42011</v>
      </c>
      <c r="C4742" s="17">
        <f t="shared" ca="1" si="1259"/>
        <v>8102.1</v>
      </c>
      <c r="D4742" s="42">
        <f t="shared" ref="D4742:D4805" ca="1" si="1269">C4742-C4741</f>
        <v>-25.25</v>
      </c>
      <c r="E4742" s="15">
        <f t="shared" ca="1" si="1261"/>
        <v>0</v>
      </c>
      <c r="F4742" s="15">
        <f t="shared" ca="1" si="1262"/>
        <v>-25.25</v>
      </c>
      <c r="G4742" s="17">
        <f t="shared" ref="G4742:G4805" ca="1" si="1270">IF((A4742-1)&gt;=$G$1,AVERAGE(OFFSET(E4742,0,0,-$G$1,1)),"")</f>
        <v>36.82500000000001</v>
      </c>
      <c r="H4742" s="17">
        <f t="shared" ref="H4742:H4805" ca="1" si="1271">IF((A4742-1)&gt;=$G$1,ABS(AVERAGE(OFFSET(F4742,0,0,-$G$1,1))),"")</f>
        <v>31.660714285714285</v>
      </c>
      <c r="I4742" s="17">
        <f t="shared" ref="I4742:I4805" ca="1" si="1272">IF((A4742-1)&gt;=$G$1,G4742/H4742,"")</f>
        <v>1.1631133671742813</v>
      </c>
      <c r="J4742" s="23">
        <f t="shared" ca="1" si="1263"/>
        <v>53.770337922403009</v>
      </c>
      <c r="K4742" s="19" t="str">
        <f t="shared" ca="1" si="1264"/>
        <v/>
      </c>
      <c r="L4742" s="19" t="str">
        <f t="shared" ca="1" si="1265"/>
        <v/>
      </c>
      <c r="M4742" s="9" t="str">
        <f t="shared" ca="1" si="1266"/>
        <v/>
      </c>
      <c r="N4742" s="9" t="str">
        <f t="shared" ca="1" si="1267"/>
        <v/>
      </c>
      <c r="O4742" s="11">
        <f t="shared" ca="1" si="1260"/>
        <v>42011</v>
      </c>
      <c r="P4742" s="31">
        <f t="shared" ref="P4742:P4805" ca="1" si="1273">P4741+Q4742</f>
        <v>113</v>
      </c>
      <c r="Q4742" s="9">
        <f t="shared" ca="1" si="1268"/>
        <v>0</v>
      </c>
      <c r="R4742" s="34" t="str">
        <f t="shared" ref="R4742:R4805" ca="1" si="1274">IF(K4742=R4741,R4741,IF(K4742="",R4741,IF(K4742&lt;&gt;R4741,K4742)))</f>
        <v>BUY</v>
      </c>
    </row>
    <row r="4743" spans="1:18" x14ac:dyDescent="0.3">
      <c r="A4743" s="9">
        <v>4740</v>
      </c>
      <c r="B4743" s="11">
        <f t="shared" ca="1" si="1258"/>
        <v>42012</v>
      </c>
      <c r="C4743" s="17">
        <f t="shared" ca="1" si="1259"/>
        <v>8234.6</v>
      </c>
      <c r="D4743" s="42">
        <f t="shared" ca="1" si="1269"/>
        <v>132.5</v>
      </c>
      <c r="E4743" s="15">
        <f t="shared" ca="1" si="1261"/>
        <v>132.5</v>
      </c>
      <c r="F4743" s="15">
        <f t="shared" ca="1" si="1262"/>
        <v>0</v>
      </c>
      <c r="G4743" s="17">
        <f t="shared" ca="1" si="1270"/>
        <v>37.039285714285725</v>
      </c>
      <c r="H4743" s="17">
        <f t="shared" ca="1" si="1271"/>
        <v>31.660714285714285</v>
      </c>
      <c r="I4743" s="17">
        <f t="shared" ca="1" si="1272"/>
        <v>1.1698815566835876</v>
      </c>
      <c r="J4743" s="23">
        <f t="shared" ca="1" si="1263"/>
        <v>53.914535246412981</v>
      </c>
      <c r="K4743" s="19" t="str">
        <f t="shared" ca="1" si="1264"/>
        <v/>
      </c>
      <c r="L4743" s="19" t="str">
        <f t="shared" ca="1" si="1265"/>
        <v/>
      </c>
      <c r="M4743" s="9" t="str">
        <f t="shared" ca="1" si="1266"/>
        <v/>
      </c>
      <c r="N4743" s="9" t="str">
        <f t="shared" ca="1" si="1267"/>
        <v/>
      </c>
      <c r="O4743" s="11">
        <f t="shared" ca="1" si="1260"/>
        <v>42012</v>
      </c>
      <c r="P4743" s="31">
        <f t="shared" ca="1" si="1273"/>
        <v>113</v>
      </c>
      <c r="Q4743" s="9">
        <f t="shared" ca="1" si="1268"/>
        <v>0</v>
      </c>
      <c r="R4743" s="34" t="str">
        <f t="shared" ca="1" si="1274"/>
        <v>BUY</v>
      </c>
    </row>
    <row r="4744" spans="1:18" x14ac:dyDescent="0.3">
      <c r="A4744" s="9">
        <v>4741</v>
      </c>
      <c r="B4744" s="11">
        <f t="shared" ca="1" si="1258"/>
        <v>42013</v>
      </c>
      <c r="C4744" s="17">
        <f t="shared" ca="1" si="1259"/>
        <v>8284.5</v>
      </c>
      <c r="D4744" s="42">
        <f t="shared" ca="1" si="1269"/>
        <v>49.899999999999636</v>
      </c>
      <c r="E4744" s="15">
        <f t="shared" ca="1" si="1261"/>
        <v>49.899999999999636</v>
      </c>
      <c r="F4744" s="15">
        <f t="shared" ca="1" si="1262"/>
        <v>0</v>
      </c>
      <c r="G4744" s="17">
        <f t="shared" ca="1" si="1270"/>
        <v>35.896428571428523</v>
      </c>
      <c r="H4744" s="17">
        <f t="shared" ca="1" si="1271"/>
        <v>31.660714285714285</v>
      </c>
      <c r="I4744" s="17">
        <f t="shared" ca="1" si="1272"/>
        <v>1.1337845459672855</v>
      </c>
      <c r="J4744" s="23">
        <f t="shared" ca="1" si="1263"/>
        <v>53.134912243603267</v>
      </c>
      <c r="K4744" s="19" t="str">
        <f t="shared" ca="1" si="1264"/>
        <v/>
      </c>
      <c r="L4744" s="19" t="str">
        <f t="shared" ca="1" si="1265"/>
        <v/>
      </c>
      <c r="M4744" s="9" t="str">
        <f t="shared" ca="1" si="1266"/>
        <v/>
      </c>
      <c r="N4744" s="9" t="str">
        <f t="shared" ca="1" si="1267"/>
        <v/>
      </c>
      <c r="O4744" s="11">
        <f t="shared" ca="1" si="1260"/>
        <v>42013</v>
      </c>
      <c r="P4744" s="31">
        <f t="shared" ca="1" si="1273"/>
        <v>113</v>
      </c>
      <c r="Q4744" s="9">
        <f t="shared" ca="1" si="1268"/>
        <v>0</v>
      </c>
      <c r="R4744" s="34" t="str">
        <f t="shared" ca="1" si="1274"/>
        <v>BUY</v>
      </c>
    </row>
    <row r="4745" spans="1:18" x14ac:dyDescent="0.3">
      <c r="A4745" s="9">
        <v>4742</v>
      </c>
      <c r="B4745" s="11">
        <f t="shared" ca="1" si="1258"/>
        <v>42016</v>
      </c>
      <c r="C4745" s="17">
        <f t="shared" ca="1" si="1259"/>
        <v>8323</v>
      </c>
      <c r="D4745" s="42">
        <f t="shared" ca="1" si="1269"/>
        <v>38.5</v>
      </c>
      <c r="E4745" s="15">
        <f t="shared" ca="1" si="1261"/>
        <v>38.5</v>
      </c>
      <c r="F4745" s="15">
        <f t="shared" ca="1" si="1262"/>
        <v>0</v>
      </c>
      <c r="G4745" s="17">
        <f t="shared" ca="1" si="1270"/>
        <v>31.589285714285715</v>
      </c>
      <c r="H4745" s="17">
        <f t="shared" ca="1" si="1271"/>
        <v>31.660714285714285</v>
      </c>
      <c r="I4745" s="17">
        <f t="shared" ca="1" si="1272"/>
        <v>0.99774393683023133</v>
      </c>
      <c r="J4745" s="23">
        <f t="shared" ca="1" si="1263"/>
        <v>49.943534726143426</v>
      </c>
      <c r="K4745" s="19" t="str">
        <f t="shared" ca="1" si="1264"/>
        <v/>
      </c>
      <c r="L4745" s="19" t="str">
        <f t="shared" ca="1" si="1265"/>
        <v/>
      </c>
      <c r="M4745" s="9" t="str">
        <f t="shared" ca="1" si="1266"/>
        <v/>
      </c>
      <c r="N4745" s="9" t="str">
        <f t="shared" ca="1" si="1267"/>
        <v/>
      </c>
      <c r="O4745" s="11">
        <f t="shared" ca="1" si="1260"/>
        <v>42016</v>
      </c>
      <c r="P4745" s="31">
        <f t="shared" ca="1" si="1273"/>
        <v>113</v>
      </c>
      <c r="Q4745" s="9">
        <f t="shared" ca="1" si="1268"/>
        <v>0</v>
      </c>
      <c r="R4745" s="34" t="str">
        <f t="shared" ca="1" si="1274"/>
        <v>BUY</v>
      </c>
    </row>
    <row r="4746" spans="1:18" x14ac:dyDescent="0.3">
      <c r="A4746" s="9">
        <v>4743</v>
      </c>
      <c r="B4746" s="11">
        <f t="shared" ca="1" si="1258"/>
        <v>42017</v>
      </c>
      <c r="C4746" s="17">
        <f t="shared" ca="1" si="1259"/>
        <v>8299.4</v>
      </c>
      <c r="D4746" s="42">
        <f t="shared" ca="1" si="1269"/>
        <v>-23.600000000000364</v>
      </c>
      <c r="E4746" s="15">
        <f t="shared" ca="1" si="1261"/>
        <v>0</v>
      </c>
      <c r="F4746" s="15">
        <f t="shared" ca="1" si="1262"/>
        <v>-23.600000000000364</v>
      </c>
      <c r="G4746" s="17">
        <f t="shared" ca="1" si="1270"/>
        <v>31.589285714285715</v>
      </c>
      <c r="H4746" s="17">
        <f t="shared" ca="1" si="1271"/>
        <v>29.275000000000027</v>
      </c>
      <c r="I4746" s="17">
        <f t="shared" ca="1" si="1272"/>
        <v>1.0790533121873847</v>
      </c>
      <c r="J4746" s="23">
        <f t="shared" ca="1" si="1263"/>
        <v>51.901185306888834</v>
      </c>
      <c r="K4746" s="19" t="str">
        <f t="shared" ca="1" si="1264"/>
        <v/>
      </c>
      <c r="L4746" s="19" t="str">
        <f t="shared" ca="1" si="1265"/>
        <v/>
      </c>
      <c r="M4746" s="9" t="str">
        <f t="shared" ca="1" si="1266"/>
        <v/>
      </c>
      <c r="N4746" s="9" t="str">
        <f t="shared" ca="1" si="1267"/>
        <v/>
      </c>
      <c r="O4746" s="11">
        <f t="shared" ca="1" si="1260"/>
        <v>42017</v>
      </c>
      <c r="P4746" s="31">
        <f t="shared" ca="1" si="1273"/>
        <v>113</v>
      </c>
      <c r="Q4746" s="9">
        <f t="shared" ca="1" si="1268"/>
        <v>0</v>
      </c>
      <c r="R4746" s="34" t="str">
        <f t="shared" ca="1" si="1274"/>
        <v>BUY</v>
      </c>
    </row>
    <row r="4747" spans="1:18" x14ac:dyDescent="0.3">
      <c r="A4747" s="9">
        <v>4744</v>
      </c>
      <c r="B4747" s="11">
        <f t="shared" ca="1" si="1258"/>
        <v>42018</v>
      </c>
      <c r="C4747" s="17">
        <f t="shared" ca="1" si="1259"/>
        <v>8277.5499999999993</v>
      </c>
      <c r="D4747" s="42">
        <f t="shared" ca="1" si="1269"/>
        <v>-21.850000000000364</v>
      </c>
      <c r="E4747" s="15">
        <f t="shared" ca="1" si="1261"/>
        <v>0</v>
      </c>
      <c r="F4747" s="15">
        <f t="shared" ca="1" si="1262"/>
        <v>-21.850000000000364</v>
      </c>
      <c r="G4747" s="17">
        <f t="shared" ca="1" si="1270"/>
        <v>31.589285714285715</v>
      </c>
      <c r="H4747" s="17">
        <f t="shared" ca="1" si="1271"/>
        <v>24.200000000000077</v>
      </c>
      <c r="I4747" s="17">
        <f t="shared" ca="1" si="1272"/>
        <v>1.3053423848878354</v>
      </c>
      <c r="J4747" s="23">
        <f t="shared" ca="1" si="1263"/>
        <v>56.622495358811783</v>
      </c>
      <c r="K4747" s="19" t="str">
        <f t="shared" ca="1" si="1264"/>
        <v/>
      </c>
      <c r="L4747" s="19" t="str">
        <f t="shared" ca="1" si="1265"/>
        <v/>
      </c>
      <c r="M4747" s="9" t="str">
        <f t="shared" ca="1" si="1266"/>
        <v/>
      </c>
      <c r="N4747" s="9" t="str">
        <f t="shared" ca="1" si="1267"/>
        <v/>
      </c>
      <c r="O4747" s="11">
        <f t="shared" ca="1" si="1260"/>
        <v>42018</v>
      </c>
      <c r="P4747" s="31">
        <f t="shared" ca="1" si="1273"/>
        <v>113</v>
      </c>
      <c r="Q4747" s="9">
        <f t="shared" ca="1" si="1268"/>
        <v>0</v>
      </c>
      <c r="R4747" s="34" t="str">
        <f t="shared" ca="1" si="1274"/>
        <v>BUY</v>
      </c>
    </row>
    <row r="4748" spans="1:18" x14ac:dyDescent="0.3">
      <c r="A4748" s="9">
        <v>4745</v>
      </c>
      <c r="B4748" s="11">
        <f t="shared" ca="1" si="1258"/>
        <v>42019</v>
      </c>
      <c r="C4748" s="17">
        <f t="shared" ca="1" si="1259"/>
        <v>8494.15</v>
      </c>
      <c r="D4748" s="42">
        <f t="shared" ca="1" si="1269"/>
        <v>216.60000000000036</v>
      </c>
      <c r="E4748" s="15">
        <f t="shared" ca="1" si="1261"/>
        <v>216.60000000000036</v>
      </c>
      <c r="F4748" s="15">
        <f t="shared" ca="1" si="1262"/>
        <v>0</v>
      </c>
      <c r="G4748" s="17">
        <f t="shared" ca="1" si="1270"/>
        <v>45.160714285714285</v>
      </c>
      <c r="H4748" s="17">
        <f t="shared" ca="1" si="1271"/>
        <v>24.200000000000077</v>
      </c>
      <c r="I4748" s="17">
        <f t="shared" ca="1" si="1272"/>
        <v>1.8661452184179397</v>
      </c>
      <c r="J4748" s="23">
        <f t="shared" ca="1" si="1263"/>
        <v>65.109932547242607</v>
      </c>
      <c r="K4748" s="19" t="str">
        <f t="shared" ca="1" si="1264"/>
        <v/>
      </c>
      <c r="L4748" s="19" t="str">
        <f t="shared" ca="1" si="1265"/>
        <v/>
      </c>
      <c r="M4748" s="9" t="str">
        <f t="shared" ca="1" si="1266"/>
        <v/>
      </c>
      <c r="N4748" s="9" t="str">
        <f t="shared" ca="1" si="1267"/>
        <v/>
      </c>
      <c r="O4748" s="11">
        <f t="shared" ca="1" si="1260"/>
        <v>42019</v>
      </c>
      <c r="P4748" s="31">
        <f t="shared" ca="1" si="1273"/>
        <v>113</v>
      </c>
      <c r="Q4748" s="9">
        <f t="shared" ca="1" si="1268"/>
        <v>0</v>
      </c>
      <c r="R4748" s="34" t="str">
        <f t="shared" ca="1" si="1274"/>
        <v>BUY</v>
      </c>
    </row>
    <row r="4749" spans="1:18" x14ac:dyDescent="0.3">
      <c r="A4749" s="9">
        <v>4746</v>
      </c>
      <c r="B4749" s="11">
        <f t="shared" ca="1" si="1258"/>
        <v>42020</v>
      </c>
      <c r="C4749" s="17">
        <f t="shared" ca="1" si="1259"/>
        <v>8513.7999999999993</v>
      </c>
      <c r="D4749" s="42">
        <f t="shared" ca="1" si="1269"/>
        <v>19.649999999999636</v>
      </c>
      <c r="E4749" s="15">
        <f t="shared" ca="1" si="1261"/>
        <v>19.649999999999636</v>
      </c>
      <c r="F4749" s="15">
        <f t="shared" ca="1" si="1262"/>
        <v>0</v>
      </c>
      <c r="G4749" s="17">
        <f t="shared" ca="1" si="1270"/>
        <v>43.307142857142935</v>
      </c>
      <c r="H4749" s="17">
        <f t="shared" ca="1" si="1271"/>
        <v>24.200000000000077</v>
      </c>
      <c r="I4749" s="17">
        <f t="shared" ca="1" si="1272"/>
        <v>1.7895513577331734</v>
      </c>
      <c r="J4749" s="23">
        <f t="shared" ca="1" si="1263"/>
        <v>64.151941593482135</v>
      </c>
      <c r="K4749" s="19" t="str">
        <f t="shared" ca="1" si="1264"/>
        <v/>
      </c>
      <c r="L4749" s="19" t="str">
        <f t="shared" ca="1" si="1265"/>
        <v/>
      </c>
      <c r="M4749" s="9" t="str">
        <f t="shared" ca="1" si="1266"/>
        <v/>
      </c>
      <c r="N4749" s="9" t="str">
        <f t="shared" ca="1" si="1267"/>
        <v/>
      </c>
      <c r="O4749" s="11">
        <f t="shared" ca="1" si="1260"/>
        <v>42020</v>
      </c>
      <c r="P4749" s="31">
        <f t="shared" ca="1" si="1273"/>
        <v>113</v>
      </c>
      <c r="Q4749" s="9">
        <f t="shared" ca="1" si="1268"/>
        <v>0</v>
      </c>
      <c r="R4749" s="34" t="str">
        <f t="shared" ca="1" si="1274"/>
        <v>BUY</v>
      </c>
    </row>
    <row r="4750" spans="1:18" x14ac:dyDescent="0.3">
      <c r="A4750" s="9">
        <v>4747</v>
      </c>
      <c r="B4750" s="11">
        <f t="shared" ca="1" si="1258"/>
        <v>42023</v>
      </c>
      <c r="C4750" s="17">
        <f t="shared" ca="1" si="1259"/>
        <v>8550.7000000000007</v>
      </c>
      <c r="D4750" s="42">
        <f t="shared" ca="1" si="1269"/>
        <v>36.900000000001455</v>
      </c>
      <c r="E4750" s="15">
        <f t="shared" ca="1" si="1261"/>
        <v>36.900000000001455</v>
      </c>
      <c r="F4750" s="15">
        <f t="shared" ca="1" si="1262"/>
        <v>0</v>
      </c>
      <c r="G4750" s="17">
        <f t="shared" ca="1" si="1270"/>
        <v>45.803571428571558</v>
      </c>
      <c r="H4750" s="17">
        <f t="shared" ca="1" si="1271"/>
        <v>24.200000000000077</v>
      </c>
      <c r="I4750" s="17">
        <f t="shared" ca="1" si="1272"/>
        <v>1.892709563164108</v>
      </c>
      <c r="J4750" s="23">
        <f t="shared" ca="1" si="1263"/>
        <v>65.430335186980244</v>
      </c>
      <c r="K4750" s="19" t="str">
        <f t="shared" ca="1" si="1264"/>
        <v/>
      </c>
      <c r="L4750" s="19" t="str">
        <f t="shared" ca="1" si="1265"/>
        <v/>
      </c>
      <c r="M4750" s="9" t="str">
        <f t="shared" ca="1" si="1266"/>
        <v/>
      </c>
      <c r="N4750" s="9" t="str">
        <f t="shared" ca="1" si="1267"/>
        <v/>
      </c>
      <c r="O4750" s="11">
        <f t="shared" ca="1" si="1260"/>
        <v>42023</v>
      </c>
      <c r="P4750" s="31">
        <f t="shared" ca="1" si="1273"/>
        <v>113</v>
      </c>
      <c r="Q4750" s="9">
        <f t="shared" ca="1" si="1268"/>
        <v>0</v>
      </c>
      <c r="R4750" s="34" t="str">
        <f t="shared" ca="1" si="1274"/>
        <v>BUY</v>
      </c>
    </row>
    <row r="4751" spans="1:18" x14ac:dyDescent="0.3">
      <c r="A4751" s="9">
        <v>4748</v>
      </c>
      <c r="B4751" s="11">
        <f t="shared" ca="1" si="1258"/>
        <v>42024</v>
      </c>
      <c r="C4751" s="17">
        <f t="shared" ca="1" si="1259"/>
        <v>8695.6</v>
      </c>
      <c r="D4751" s="42">
        <f t="shared" ca="1" si="1269"/>
        <v>144.89999999999964</v>
      </c>
      <c r="E4751" s="15">
        <f t="shared" ca="1" si="1261"/>
        <v>144.89999999999964</v>
      </c>
      <c r="F4751" s="15">
        <f t="shared" ca="1" si="1262"/>
        <v>0</v>
      </c>
      <c r="G4751" s="17">
        <f t="shared" ca="1" si="1270"/>
        <v>53.692857142857193</v>
      </c>
      <c r="H4751" s="17">
        <f t="shared" ca="1" si="1271"/>
        <v>24.200000000000077</v>
      </c>
      <c r="I4751" s="17">
        <f t="shared" ca="1" si="1272"/>
        <v>2.2187131050767364</v>
      </c>
      <c r="J4751" s="23">
        <f t="shared" ca="1" si="1263"/>
        <v>68.931682714351169</v>
      </c>
      <c r="K4751" s="19" t="str">
        <f t="shared" ca="1" si="1264"/>
        <v/>
      </c>
      <c r="L4751" s="19" t="str">
        <f t="shared" ca="1" si="1265"/>
        <v/>
      </c>
      <c r="M4751" s="9" t="str">
        <f t="shared" ca="1" si="1266"/>
        <v/>
      </c>
      <c r="N4751" s="9" t="str">
        <f t="shared" ca="1" si="1267"/>
        <v/>
      </c>
      <c r="O4751" s="11">
        <f t="shared" ca="1" si="1260"/>
        <v>42024</v>
      </c>
      <c r="P4751" s="31">
        <f t="shared" ca="1" si="1273"/>
        <v>113</v>
      </c>
      <c r="Q4751" s="9">
        <f t="shared" ca="1" si="1268"/>
        <v>0</v>
      </c>
      <c r="R4751" s="34" t="str">
        <f t="shared" ca="1" si="1274"/>
        <v>BUY</v>
      </c>
    </row>
    <row r="4752" spans="1:18" x14ac:dyDescent="0.3">
      <c r="A4752" s="9">
        <v>4749</v>
      </c>
      <c r="B4752" s="11">
        <f t="shared" ca="1" si="1258"/>
        <v>42025</v>
      </c>
      <c r="C4752" s="17">
        <f t="shared" ca="1" si="1259"/>
        <v>8729.5</v>
      </c>
      <c r="D4752" s="42">
        <f t="shared" ca="1" si="1269"/>
        <v>33.899999999999636</v>
      </c>
      <c r="E4752" s="15">
        <f t="shared" ca="1" si="1261"/>
        <v>33.899999999999636</v>
      </c>
      <c r="F4752" s="15">
        <f t="shared" ca="1" si="1262"/>
        <v>0</v>
      </c>
      <c r="G4752" s="17">
        <f t="shared" ca="1" si="1270"/>
        <v>56.02142857142865</v>
      </c>
      <c r="H4752" s="17">
        <f t="shared" ca="1" si="1271"/>
        <v>24.200000000000077</v>
      </c>
      <c r="I4752" s="17">
        <f t="shared" ca="1" si="1272"/>
        <v>2.3149350649350606</v>
      </c>
      <c r="J4752" s="23">
        <f t="shared" ca="1" si="1263"/>
        <v>69.833496571988206</v>
      </c>
      <c r="K4752" s="19" t="str">
        <f t="shared" ca="1" si="1264"/>
        <v/>
      </c>
      <c r="L4752" s="19" t="str">
        <f t="shared" ca="1" si="1265"/>
        <v/>
      </c>
      <c r="M4752" s="9" t="str">
        <f t="shared" ca="1" si="1266"/>
        <v/>
      </c>
      <c r="N4752" s="9" t="str">
        <f t="shared" ca="1" si="1267"/>
        <v/>
      </c>
      <c r="O4752" s="11">
        <f t="shared" ca="1" si="1260"/>
        <v>42025</v>
      </c>
      <c r="P4752" s="31">
        <f t="shared" ca="1" si="1273"/>
        <v>113</v>
      </c>
      <c r="Q4752" s="9">
        <f t="shared" ca="1" si="1268"/>
        <v>0</v>
      </c>
      <c r="R4752" s="34" t="str">
        <f t="shared" ca="1" si="1274"/>
        <v>BUY</v>
      </c>
    </row>
    <row r="4753" spans="1:18" x14ac:dyDescent="0.3">
      <c r="A4753" s="9">
        <v>4750</v>
      </c>
      <c r="B4753" s="11">
        <f t="shared" ca="1" si="1258"/>
        <v>42026</v>
      </c>
      <c r="C4753" s="17">
        <f t="shared" ca="1" si="1259"/>
        <v>8761.4</v>
      </c>
      <c r="D4753" s="42">
        <f t="shared" ca="1" si="1269"/>
        <v>31.899999999999636</v>
      </c>
      <c r="E4753" s="15">
        <f t="shared" ca="1" si="1261"/>
        <v>31.899999999999636</v>
      </c>
      <c r="F4753" s="15">
        <f t="shared" ca="1" si="1262"/>
        <v>0</v>
      </c>
      <c r="G4753" s="17">
        <f t="shared" ca="1" si="1270"/>
        <v>50.339285714285715</v>
      </c>
      <c r="H4753" s="17">
        <f t="shared" ca="1" si="1271"/>
        <v>24.200000000000077</v>
      </c>
      <c r="I4753" s="17">
        <f t="shared" ca="1" si="1272"/>
        <v>2.0801357733175849</v>
      </c>
      <c r="J4753" s="23">
        <f t="shared" ca="1" si="1263"/>
        <v>67.533898711130206</v>
      </c>
      <c r="K4753" s="19" t="str">
        <f t="shared" ca="1" si="1264"/>
        <v/>
      </c>
      <c r="L4753" s="19" t="str">
        <f t="shared" ca="1" si="1265"/>
        <v/>
      </c>
      <c r="M4753" s="9" t="str">
        <f t="shared" ca="1" si="1266"/>
        <v/>
      </c>
      <c r="N4753" s="9" t="str">
        <f t="shared" ca="1" si="1267"/>
        <v/>
      </c>
      <c r="O4753" s="11">
        <f t="shared" ca="1" si="1260"/>
        <v>42026</v>
      </c>
      <c r="P4753" s="31">
        <f t="shared" ca="1" si="1273"/>
        <v>113</v>
      </c>
      <c r="Q4753" s="9">
        <f t="shared" ca="1" si="1268"/>
        <v>0</v>
      </c>
      <c r="R4753" s="34" t="str">
        <f t="shared" ca="1" si="1274"/>
        <v>BUY</v>
      </c>
    </row>
    <row r="4754" spans="1:18" x14ac:dyDescent="0.3">
      <c r="A4754" s="9">
        <v>4751</v>
      </c>
      <c r="B4754" s="11">
        <f t="shared" ca="1" si="1258"/>
        <v>42027</v>
      </c>
      <c r="C4754" s="17">
        <f t="shared" ca="1" si="1259"/>
        <v>8835.6</v>
      </c>
      <c r="D4754" s="42">
        <f t="shared" ca="1" si="1269"/>
        <v>74.200000000000728</v>
      </c>
      <c r="E4754" s="15">
        <f t="shared" ca="1" si="1261"/>
        <v>74.200000000000728</v>
      </c>
      <c r="F4754" s="15">
        <f t="shared" ca="1" si="1262"/>
        <v>0</v>
      </c>
      <c r="G4754" s="17">
        <f t="shared" ca="1" si="1270"/>
        <v>55.639285714285769</v>
      </c>
      <c r="H4754" s="17">
        <f t="shared" ca="1" si="1271"/>
        <v>22.982142857142858</v>
      </c>
      <c r="I4754" s="17">
        <f t="shared" ca="1" si="1272"/>
        <v>2.4209790209790234</v>
      </c>
      <c r="J4754" s="23">
        <f t="shared" ca="1" si="1263"/>
        <v>70.768601798855286</v>
      </c>
      <c r="K4754" s="19" t="str">
        <f t="shared" ca="1" si="1264"/>
        <v>SELL</v>
      </c>
      <c r="L4754" s="19">
        <f t="shared" ca="1" si="1265"/>
        <v>114</v>
      </c>
      <c r="M4754" s="9" t="str">
        <f t="shared" ca="1" si="1266"/>
        <v>SELL</v>
      </c>
      <c r="N4754" s="9">
        <f t="shared" ca="1" si="1267"/>
        <v>8835.6</v>
      </c>
      <c r="O4754" s="11">
        <f t="shared" ca="1" si="1260"/>
        <v>42027</v>
      </c>
      <c r="P4754" s="31">
        <f t="shared" ca="1" si="1273"/>
        <v>114</v>
      </c>
      <c r="Q4754" s="9">
        <f t="shared" ca="1" si="1268"/>
        <v>1</v>
      </c>
      <c r="R4754" s="34" t="str">
        <f t="shared" ca="1" si="1274"/>
        <v>SELL</v>
      </c>
    </row>
    <row r="4755" spans="1:18" x14ac:dyDescent="0.3">
      <c r="A4755" s="9">
        <v>4752</v>
      </c>
      <c r="B4755" s="11">
        <f t="shared" ca="1" si="1258"/>
        <v>42031</v>
      </c>
      <c r="C4755" s="17">
        <f t="shared" ca="1" si="1259"/>
        <v>8910.5</v>
      </c>
      <c r="D4755" s="42">
        <f t="shared" ca="1" si="1269"/>
        <v>74.899999999999636</v>
      </c>
      <c r="E4755" s="15">
        <f t="shared" ca="1" si="1261"/>
        <v>74.899999999999636</v>
      </c>
      <c r="F4755" s="15">
        <f t="shared" ca="1" si="1262"/>
        <v>0</v>
      </c>
      <c r="G4755" s="17">
        <f t="shared" ca="1" si="1270"/>
        <v>60.989285714285742</v>
      </c>
      <c r="H4755" s="17">
        <f t="shared" ca="1" si="1271"/>
        <v>5.0500000000000522</v>
      </c>
      <c r="I4755" s="17">
        <f t="shared" ca="1" si="1272"/>
        <v>12.077086280056458</v>
      </c>
      <c r="J4755" s="23">
        <f t="shared" ca="1" si="1263"/>
        <v>92.353036612405958</v>
      </c>
      <c r="K4755" s="19" t="str">
        <f t="shared" ca="1" si="1264"/>
        <v>SELL</v>
      </c>
      <c r="L4755" s="19" t="str">
        <f t="shared" ca="1" si="1265"/>
        <v/>
      </c>
      <c r="M4755" s="9" t="str">
        <f t="shared" ca="1" si="1266"/>
        <v/>
      </c>
      <c r="N4755" s="9" t="str">
        <f t="shared" ca="1" si="1267"/>
        <v/>
      </c>
      <c r="O4755" s="11">
        <f t="shared" ca="1" si="1260"/>
        <v>42031</v>
      </c>
      <c r="P4755" s="31">
        <f t="shared" ca="1" si="1273"/>
        <v>114</v>
      </c>
      <c r="Q4755" s="9">
        <f t="shared" ca="1" si="1268"/>
        <v>0</v>
      </c>
      <c r="R4755" s="34" t="str">
        <f t="shared" ca="1" si="1274"/>
        <v>SELL</v>
      </c>
    </row>
    <row r="4756" spans="1:18" x14ac:dyDescent="0.3">
      <c r="A4756" s="9">
        <v>4753</v>
      </c>
      <c r="B4756" s="11">
        <f t="shared" ca="1" si="1258"/>
        <v>42032</v>
      </c>
      <c r="C4756" s="17">
        <f t="shared" ca="1" si="1259"/>
        <v>8914.2999999999993</v>
      </c>
      <c r="D4756" s="42">
        <f t="shared" ca="1" si="1269"/>
        <v>3.7999999999992724</v>
      </c>
      <c r="E4756" s="15">
        <f t="shared" ca="1" si="1261"/>
        <v>3.7999999999992724</v>
      </c>
      <c r="F4756" s="15">
        <f t="shared" ca="1" si="1262"/>
        <v>0</v>
      </c>
      <c r="G4756" s="17">
        <f t="shared" ca="1" si="1270"/>
        <v>61.260714285714258</v>
      </c>
      <c r="H4756" s="17">
        <f t="shared" ca="1" si="1271"/>
        <v>3.2464285714286234</v>
      </c>
      <c r="I4756" s="17">
        <f t="shared" ca="1" si="1272"/>
        <v>18.870187018701561</v>
      </c>
      <c r="J4756" s="23">
        <f t="shared" ca="1" si="1263"/>
        <v>94.96733473590956</v>
      </c>
      <c r="K4756" s="19" t="str">
        <f t="shared" ca="1" si="1264"/>
        <v>SELL</v>
      </c>
      <c r="L4756" s="19" t="str">
        <f t="shared" ca="1" si="1265"/>
        <v/>
      </c>
      <c r="M4756" s="9" t="str">
        <f t="shared" ca="1" si="1266"/>
        <v/>
      </c>
      <c r="N4756" s="9" t="str">
        <f t="shared" ca="1" si="1267"/>
        <v/>
      </c>
      <c r="O4756" s="11">
        <f t="shared" ca="1" si="1260"/>
        <v>42032</v>
      </c>
      <c r="P4756" s="31">
        <f t="shared" ca="1" si="1273"/>
        <v>114</v>
      </c>
      <c r="Q4756" s="9">
        <f t="shared" ca="1" si="1268"/>
        <v>0</v>
      </c>
      <c r="R4756" s="34" t="str">
        <f t="shared" ca="1" si="1274"/>
        <v>SELL</v>
      </c>
    </row>
    <row r="4757" spans="1:18" x14ac:dyDescent="0.3">
      <c r="A4757" s="9">
        <v>4754</v>
      </c>
      <c r="B4757" s="11">
        <f t="shared" ca="1" si="1258"/>
        <v>42033</v>
      </c>
      <c r="C4757" s="17">
        <f t="shared" ca="1" si="1259"/>
        <v>8952.35</v>
      </c>
      <c r="D4757" s="42">
        <f t="shared" ca="1" si="1269"/>
        <v>38.050000000001091</v>
      </c>
      <c r="E4757" s="15">
        <f t="shared" ca="1" si="1261"/>
        <v>38.050000000001091</v>
      </c>
      <c r="F4757" s="15">
        <f t="shared" ca="1" si="1262"/>
        <v>0</v>
      </c>
      <c r="G4757" s="17">
        <f t="shared" ca="1" si="1270"/>
        <v>54.514285714285769</v>
      </c>
      <c r="H4757" s="17">
        <f t="shared" ca="1" si="1271"/>
        <v>3.2464285714286234</v>
      </c>
      <c r="I4757" s="17">
        <f t="shared" ca="1" si="1272"/>
        <v>16.792079207920541</v>
      </c>
      <c r="J4757" s="23">
        <f t="shared" ca="1" si="1263"/>
        <v>94.379521424596476</v>
      </c>
      <c r="K4757" s="19" t="str">
        <f t="shared" ca="1" si="1264"/>
        <v>SELL</v>
      </c>
      <c r="L4757" s="19" t="str">
        <f t="shared" ca="1" si="1265"/>
        <v/>
      </c>
      <c r="M4757" s="9" t="str">
        <f t="shared" ca="1" si="1266"/>
        <v/>
      </c>
      <c r="N4757" s="9" t="str">
        <f t="shared" ca="1" si="1267"/>
        <v/>
      </c>
      <c r="O4757" s="11">
        <f t="shared" ca="1" si="1260"/>
        <v>42033</v>
      </c>
      <c r="P4757" s="31">
        <f t="shared" ca="1" si="1273"/>
        <v>114</v>
      </c>
      <c r="Q4757" s="9">
        <f t="shared" ca="1" si="1268"/>
        <v>0</v>
      </c>
      <c r="R4757" s="34" t="str">
        <f t="shared" ca="1" si="1274"/>
        <v>SELL</v>
      </c>
    </row>
    <row r="4758" spans="1:18" x14ac:dyDescent="0.3">
      <c r="A4758" s="9">
        <v>4755</v>
      </c>
      <c r="B4758" s="11">
        <f t="shared" ca="1" si="1258"/>
        <v>42034</v>
      </c>
      <c r="C4758" s="17">
        <f t="shared" ca="1" si="1259"/>
        <v>8808.9</v>
      </c>
      <c r="D4758" s="42">
        <f t="shared" ca="1" si="1269"/>
        <v>-143.45000000000073</v>
      </c>
      <c r="E4758" s="15">
        <f t="shared" ca="1" si="1261"/>
        <v>0</v>
      </c>
      <c r="F4758" s="15">
        <f t="shared" ca="1" si="1262"/>
        <v>-143.45000000000073</v>
      </c>
      <c r="G4758" s="17">
        <f t="shared" ca="1" si="1270"/>
        <v>50.950000000000081</v>
      </c>
      <c r="H4758" s="17">
        <f t="shared" ca="1" si="1271"/>
        <v>13.492857142857247</v>
      </c>
      <c r="I4758" s="17">
        <f t="shared" ca="1" si="1272"/>
        <v>3.7760719957649318</v>
      </c>
      <c r="J4758" s="23">
        <f t="shared" ca="1" si="1263"/>
        <v>79.062292174684003</v>
      </c>
      <c r="K4758" s="19" t="str">
        <f t="shared" ca="1" si="1264"/>
        <v>SELL</v>
      </c>
      <c r="L4758" s="19" t="str">
        <f t="shared" ca="1" si="1265"/>
        <v/>
      </c>
      <c r="M4758" s="9" t="str">
        <f t="shared" ca="1" si="1266"/>
        <v/>
      </c>
      <c r="N4758" s="9" t="str">
        <f t="shared" ca="1" si="1267"/>
        <v/>
      </c>
      <c r="O4758" s="11">
        <f t="shared" ca="1" si="1260"/>
        <v>42034</v>
      </c>
      <c r="P4758" s="31">
        <f t="shared" ca="1" si="1273"/>
        <v>114</v>
      </c>
      <c r="Q4758" s="9">
        <f t="shared" ca="1" si="1268"/>
        <v>0</v>
      </c>
      <c r="R4758" s="34" t="str">
        <f t="shared" ca="1" si="1274"/>
        <v>SELL</v>
      </c>
    </row>
    <row r="4759" spans="1:18" x14ac:dyDescent="0.3">
      <c r="A4759" s="9">
        <v>4756</v>
      </c>
      <c r="B4759" s="11">
        <f t="shared" ca="1" si="1258"/>
        <v>42037</v>
      </c>
      <c r="C4759" s="17">
        <f t="shared" ca="1" si="1259"/>
        <v>8797.4</v>
      </c>
      <c r="D4759" s="42">
        <f t="shared" ca="1" si="1269"/>
        <v>-11.5</v>
      </c>
      <c r="E4759" s="15">
        <f t="shared" ca="1" si="1261"/>
        <v>0</v>
      </c>
      <c r="F4759" s="15">
        <f t="shared" ca="1" si="1262"/>
        <v>-11.5</v>
      </c>
      <c r="G4759" s="17">
        <f t="shared" ca="1" si="1270"/>
        <v>48.200000000000081</v>
      </c>
      <c r="H4759" s="17">
        <f t="shared" ca="1" si="1271"/>
        <v>14.314285714285818</v>
      </c>
      <c r="I4759" s="17">
        <f t="shared" ca="1" si="1272"/>
        <v>3.3672654690618575</v>
      </c>
      <c r="J4759" s="23">
        <f t="shared" ca="1" si="1263"/>
        <v>77.102376599634269</v>
      </c>
      <c r="K4759" s="19" t="str">
        <f t="shared" ca="1" si="1264"/>
        <v>SELL</v>
      </c>
      <c r="L4759" s="19" t="str">
        <f t="shared" ca="1" si="1265"/>
        <v/>
      </c>
      <c r="M4759" s="9" t="str">
        <f t="shared" ca="1" si="1266"/>
        <v/>
      </c>
      <c r="N4759" s="9" t="str">
        <f t="shared" ca="1" si="1267"/>
        <v/>
      </c>
      <c r="O4759" s="11">
        <f t="shared" ca="1" si="1260"/>
        <v>42037</v>
      </c>
      <c r="P4759" s="31">
        <f t="shared" ca="1" si="1273"/>
        <v>114</v>
      </c>
      <c r="Q4759" s="9">
        <f t="shared" ca="1" si="1268"/>
        <v>0</v>
      </c>
      <c r="R4759" s="34" t="str">
        <f t="shared" ca="1" si="1274"/>
        <v>SELL</v>
      </c>
    </row>
    <row r="4760" spans="1:18" x14ac:dyDescent="0.3">
      <c r="A4760" s="9">
        <v>4757</v>
      </c>
      <c r="B4760" s="11">
        <f t="shared" ca="1" si="1258"/>
        <v>42038</v>
      </c>
      <c r="C4760" s="17">
        <f t="shared" ca="1" si="1259"/>
        <v>8756.5499999999993</v>
      </c>
      <c r="D4760" s="42">
        <f t="shared" ca="1" si="1269"/>
        <v>-40.850000000000364</v>
      </c>
      <c r="E4760" s="15">
        <f t="shared" ca="1" si="1261"/>
        <v>0</v>
      </c>
      <c r="F4760" s="15">
        <f t="shared" ca="1" si="1262"/>
        <v>-40.850000000000364</v>
      </c>
      <c r="G4760" s="17">
        <f t="shared" ca="1" si="1270"/>
        <v>48.200000000000081</v>
      </c>
      <c r="H4760" s="17">
        <f t="shared" ca="1" si="1271"/>
        <v>15.546428571428676</v>
      </c>
      <c r="I4760" s="17">
        <f t="shared" ca="1" si="1272"/>
        <v>3.1003905352630214</v>
      </c>
      <c r="J4760" s="23">
        <f t="shared" ca="1" si="1263"/>
        <v>75.612079108073189</v>
      </c>
      <c r="K4760" s="19" t="str">
        <f t="shared" ca="1" si="1264"/>
        <v>SELL</v>
      </c>
      <c r="L4760" s="19" t="str">
        <f t="shared" ca="1" si="1265"/>
        <v/>
      </c>
      <c r="M4760" s="9" t="str">
        <f t="shared" ca="1" si="1266"/>
        <v/>
      </c>
      <c r="N4760" s="9" t="str">
        <f t="shared" ca="1" si="1267"/>
        <v/>
      </c>
      <c r="O4760" s="11">
        <f t="shared" ca="1" si="1260"/>
        <v>42038</v>
      </c>
      <c r="P4760" s="31">
        <f t="shared" ca="1" si="1273"/>
        <v>114</v>
      </c>
      <c r="Q4760" s="9">
        <f t="shared" ca="1" si="1268"/>
        <v>0</v>
      </c>
      <c r="R4760" s="34" t="str">
        <f t="shared" ca="1" si="1274"/>
        <v>SELL</v>
      </c>
    </row>
    <row r="4761" spans="1:18" x14ac:dyDescent="0.3">
      <c r="A4761" s="9">
        <v>4758</v>
      </c>
      <c r="B4761" s="11">
        <f t="shared" ca="1" si="1258"/>
        <v>42039</v>
      </c>
      <c r="C4761" s="17">
        <f t="shared" ca="1" si="1259"/>
        <v>8723.7000000000007</v>
      </c>
      <c r="D4761" s="42">
        <f t="shared" ca="1" si="1269"/>
        <v>-32.849999999998545</v>
      </c>
      <c r="E4761" s="15">
        <f t="shared" ca="1" si="1261"/>
        <v>0</v>
      </c>
      <c r="F4761" s="15">
        <f t="shared" ca="1" si="1262"/>
        <v>-32.849999999998545</v>
      </c>
      <c r="G4761" s="17">
        <f t="shared" ca="1" si="1270"/>
        <v>48.200000000000081</v>
      </c>
      <c r="H4761" s="17">
        <f t="shared" ca="1" si="1271"/>
        <v>16.332142857142831</v>
      </c>
      <c r="I4761" s="17">
        <f t="shared" ca="1" si="1272"/>
        <v>2.9512355127924872</v>
      </c>
      <c r="J4761" s="23">
        <f t="shared" ca="1" si="1263"/>
        <v>74.691460512480006</v>
      </c>
      <c r="K4761" s="19" t="str">
        <f t="shared" ca="1" si="1264"/>
        <v>SELL</v>
      </c>
      <c r="L4761" s="19" t="str">
        <f t="shared" ca="1" si="1265"/>
        <v/>
      </c>
      <c r="M4761" s="9" t="str">
        <f t="shared" ca="1" si="1266"/>
        <v/>
      </c>
      <c r="N4761" s="9" t="str">
        <f t="shared" ca="1" si="1267"/>
        <v/>
      </c>
      <c r="O4761" s="11">
        <f t="shared" ca="1" si="1260"/>
        <v>42039</v>
      </c>
      <c r="P4761" s="31">
        <f t="shared" ca="1" si="1273"/>
        <v>114</v>
      </c>
      <c r="Q4761" s="9">
        <f t="shared" ca="1" si="1268"/>
        <v>0</v>
      </c>
      <c r="R4761" s="34" t="str">
        <f t="shared" ca="1" si="1274"/>
        <v>SELL</v>
      </c>
    </row>
    <row r="4762" spans="1:18" x14ac:dyDescent="0.3">
      <c r="A4762" s="9">
        <v>4759</v>
      </c>
      <c r="B4762" s="11">
        <f t="shared" ca="1" si="1258"/>
        <v>42040</v>
      </c>
      <c r="C4762" s="17">
        <f t="shared" ca="1" si="1259"/>
        <v>8711.7000000000007</v>
      </c>
      <c r="D4762" s="42">
        <f t="shared" ca="1" si="1269"/>
        <v>-12</v>
      </c>
      <c r="E4762" s="15">
        <f t="shared" ca="1" si="1261"/>
        <v>0</v>
      </c>
      <c r="F4762" s="15">
        <f t="shared" ca="1" si="1262"/>
        <v>-12</v>
      </c>
      <c r="G4762" s="17">
        <f t="shared" ca="1" si="1270"/>
        <v>32.728571428571477</v>
      </c>
      <c r="H4762" s="17">
        <f t="shared" ca="1" si="1271"/>
        <v>17.189285714285688</v>
      </c>
      <c r="I4762" s="17">
        <f t="shared" ca="1" si="1272"/>
        <v>1.904009972989825</v>
      </c>
      <c r="J4762" s="23">
        <f t="shared" ca="1" si="1263"/>
        <v>65.564856550046571</v>
      </c>
      <c r="K4762" s="19" t="str">
        <f t="shared" ca="1" si="1264"/>
        <v/>
      </c>
      <c r="L4762" s="19" t="str">
        <f t="shared" ca="1" si="1265"/>
        <v/>
      </c>
      <c r="M4762" s="9" t="str">
        <f t="shared" ca="1" si="1266"/>
        <v/>
      </c>
      <c r="N4762" s="9" t="str">
        <f t="shared" ca="1" si="1267"/>
        <v/>
      </c>
      <c r="O4762" s="11">
        <f t="shared" ca="1" si="1260"/>
        <v>42040</v>
      </c>
      <c r="P4762" s="31">
        <f t="shared" ca="1" si="1273"/>
        <v>114</v>
      </c>
      <c r="Q4762" s="9">
        <f t="shared" ca="1" si="1268"/>
        <v>0</v>
      </c>
      <c r="R4762" s="34" t="str">
        <f t="shared" ca="1" si="1274"/>
        <v>SELL</v>
      </c>
    </row>
    <row r="4763" spans="1:18" x14ac:dyDescent="0.3">
      <c r="A4763" s="9">
        <v>4760</v>
      </c>
      <c r="B4763" s="11">
        <f t="shared" ca="1" si="1258"/>
        <v>42041</v>
      </c>
      <c r="C4763" s="17">
        <f t="shared" ca="1" si="1259"/>
        <v>8661.0499999999993</v>
      </c>
      <c r="D4763" s="42">
        <f t="shared" ca="1" si="1269"/>
        <v>-50.650000000001455</v>
      </c>
      <c r="E4763" s="15">
        <f t="shared" ca="1" si="1261"/>
        <v>0</v>
      </c>
      <c r="F4763" s="15">
        <f t="shared" ca="1" si="1262"/>
        <v>-50.650000000001455</v>
      </c>
      <c r="G4763" s="17">
        <f t="shared" ca="1" si="1270"/>
        <v>31.325000000000077</v>
      </c>
      <c r="H4763" s="17">
        <f t="shared" ca="1" si="1271"/>
        <v>20.807142857142935</v>
      </c>
      <c r="I4763" s="17">
        <f t="shared" ca="1" si="1272"/>
        <v>1.5054926192928233</v>
      </c>
      <c r="J4763" s="23">
        <f t="shared" ca="1" si="1263"/>
        <v>60.087689251215977</v>
      </c>
      <c r="K4763" s="19" t="str">
        <f t="shared" ca="1" si="1264"/>
        <v/>
      </c>
      <c r="L4763" s="19" t="str">
        <f t="shared" ca="1" si="1265"/>
        <v/>
      </c>
      <c r="M4763" s="9" t="str">
        <f t="shared" ca="1" si="1266"/>
        <v/>
      </c>
      <c r="N4763" s="9" t="str">
        <f t="shared" ca="1" si="1267"/>
        <v/>
      </c>
      <c r="O4763" s="11">
        <f t="shared" ca="1" si="1260"/>
        <v>42041</v>
      </c>
      <c r="P4763" s="31">
        <f t="shared" ca="1" si="1273"/>
        <v>114</v>
      </c>
      <c r="Q4763" s="9">
        <f t="shared" ca="1" si="1268"/>
        <v>0</v>
      </c>
      <c r="R4763" s="34" t="str">
        <f t="shared" ca="1" si="1274"/>
        <v>SELL</v>
      </c>
    </row>
    <row r="4764" spans="1:18" x14ac:dyDescent="0.3">
      <c r="A4764" s="9">
        <v>4761</v>
      </c>
      <c r="B4764" s="11">
        <f t="shared" ca="1" si="1258"/>
        <v>42044</v>
      </c>
      <c r="C4764" s="17">
        <f t="shared" ca="1" si="1259"/>
        <v>8526.35</v>
      </c>
      <c r="D4764" s="42">
        <f t="shared" ca="1" si="1269"/>
        <v>-134.69999999999891</v>
      </c>
      <c r="E4764" s="15">
        <f t="shared" ca="1" si="1261"/>
        <v>0</v>
      </c>
      <c r="F4764" s="15">
        <f t="shared" ca="1" si="1262"/>
        <v>-134.69999999999891</v>
      </c>
      <c r="G4764" s="17">
        <f t="shared" ca="1" si="1270"/>
        <v>28.689285714285688</v>
      </c>
      <c r="H4764" s="17">
        <f t="shared" ca="1" si="1271"/>
        <v>30.428571428571427</v>
      </c>
      <c r="I4764" s="17">
        <f t="shared" ca="1" si="1272"/>
        <v>0.94284037558685363</v>
      </c>
      <c r="J4764" s="23">
        <f t="shared" ca="1" si="1263"/>
        <v>48.528967558750658</v>
      </c>
      <c r="K4764" s="19" t="str">
        <f t="shared" ca="1" si="1264"/>
        <v/>
      </c>
      <c r="L4764" s="19" t="str">
        <f t="shared" ca="1" si="1265"/>
        <v/>
      </c>
      <c r="M4764" s="9" t="str">
        <f t="shared" ca="1" si="1266"/>
        <v/>
      </c>
      <c r="N4764" s="9" t="str">
        <f t="shared" ca="1" si="1267"/>
        <v/>
      </c>
      <c r="O4764" s="11">
        <f t="shared" ca="1" si="1260"/>
        <v>42044</v>
      </c>
      <c r="P4764" s="31">
        <f t="shared" ca="1" si="1273"/>
        <v>114</v>
      </c>
      <c r="Q4764" s="9">
        <f t="shared" ca="1" si="1268"/>
        <v>0</v>
      </c>
      <c r="R4764" s="34" t="str">
        <f t="shared" ca="1" si="1274"/>
        <v>SELL</v>
      </c>
    </row>
    <row r="4765" spans="1:18" x14ac:dyDescent="0.3">
      <c r="A4765" s="9">
        <v>4762</v>
      </c>
      <c r="B4765" s="11">
        <f t="shared" ca="1" si="1258"/>
        <v>42045</v>
      </c>
      <c r="C4765" s="17">
        <f t="shared" ca="1" si="1259"/>
        <v>8565.5499999999993</v>
      </c>
      <c r="D4765" s="42">
        <f t="shared" ca="1" si="1269"/>
        <v>39.199999999998909</v>
      </c>
      <c r="E4765" s="15">
        <f t="shared" ca="1" si="1261"/>
        <v>39.199999999998909</v>
      </c>
      <c r="F4765" s="15">
        <f t="shared" ca="1" si="1262"/>
        <v>0</v>
      </c>
      <c r="G4765" s="17">
        <f t="shared" ca="1" si="1270"/>
        <v>21.139285714285638</v>
      </c>
      <c r="H4765" s="17">
        <f t="shared" ca="1" si="1271"/>
        <v>30.428571428571427</v>
      </c>
      <c r="I4765" s="17">
        <f t="shared" ca="1" si="1272"/>
        <v>0.69471830985915251</v>
      </c>
      <c r="J4765" s="23">
        <f t="shared" ca="1" si="1263"/>
        <v>40.993143569499189</v>
      </c>
      <c r="K4765" s="19" t="str">
        <f t="shared" ca="1" si="1264"/>
        <v/>
      </c>
      <c r="L4765" s="19" t="str">
        <f t="shared" ca="1" si="1265"/>
        <v/>
      </c>
      <c r="M4765" s="9" t="str">
        <f t="shared" ca="1" si="1266"/>
        <v/>
      </c>
      <c r="N4765" s="9" t="str">
        <f t="shared" ca="1" si="1267"/>
        <v/>
      </c>
      <c r="O4765" s="11">
        <f t="shared" ca="1" si="1260"/>
        <v>42045</v>
      </c>
      <c r="P4765" s="31">
        <f t="shared" ca="1" si="1273"/>
        <v>114</v>
      </c>
      <c r="Q4765" s="9">
        <f t="shared" ca="1" si="1268"/>
        <v>0</v>
      </c>
      <c r="R4765" s="34" t="str">
        <f t="shared" ca="1" si="1274"/>
        <v>SELL</v>
      </c>
    </row>
    <row r="4766" spans="1:18" x14ac:dyDescent="0.3">
      <c r="A4766" s="9">
        <v>4763</v>
      </c>
      <c r="B4766" s="11">
        <f t="shared" ca="1" si="1258"/>
        <v>42046</v>
      </c>
      <c r="C4766" s="17">
        <f t="shared" ca="1" si="1259"/>
        <v>8627.4</v>
      </c>
      <c r="D4766" s="42">
        <f t="shared" ca="1" si="1269"/>
        <v>61.850000000000364</v>
      </c>
      <c r="E4766" s="15">
        <f t="shared" ca="1" si="1261"/>
        <v>61.850000000000364</v>
      </c>
      <c r="F4766" s="15">
        <f t="shared" ca="1" si="1262"/>
        <v>0</v>
      </c>
      <c r="G4766" s="17">
        <f t="shared" ca="1" si="1270"/>
        <v>23.135714285714261</v>
      </c>
      <c r="H4766" s="17">
        <f t="shared" ca="1" si="1271"/>
        <v>30.428571428571427</v>
      </c>
      <c r="I4766" s="17">
        <f t="shared" ca="1" si="1272"/>
        <v>0.76032863849765187</v>
      </c>
      <c r="J4766" s="23">
        <f t="shared" ca="1" si="1263"/>
        <v>43.192425656754217</v>
      </c>
      <c r="K4766" s="19" t="str">
        <f t="shared" ca="1" si="1264"/>
        <v/>
      </c>
      <c r="L4766" s="19" t="str">
        <f t="shared" ca="1" si="1265"/>
        <v/>
      </c>
      <c r="M4766" s="9" t="str">
        <f t="shared" ca="1" si="1266"/>
        <v/>
      </c>
      <c r="N4766" s="9" t="str">
        <f t="shared" ca="1" si="1267"/>
        <v/>
      </c>
      <c r="O4766" s="11">
        <f t="shared" ca="1" si="1260"/>
        <v>42046</v>
      </c>
      <c r="P4766" s="31">
        <f t="shared" ca="1" si="1273"/>
        <v>114</v>
      </c>
      <c r="Q4766" s="9">
        <f t="shared" ca="1" si="1268"/>
        <v>0</v>
      </c>
      <c r="R4766" s="34" t="str">
        <f t="shared" ca="1" si="1274"/>
        <v>SELL</v>
      </c>
    </row>
    <row r="4767" spans="1:18" x14ac:dyDescent="0.3">
      <c r="A4767" s="9">
        <v>4764</v>
      </c>
      <c r="B4767" s="11">
        <f t="shared" ca="1" si="1258"/>
        <v>42047</v>
      </c>
      <c r="C4767" s="17">
        <f t="shared" ca="1" si="1259"/>
        <v>8711.5499999999993</v>
      </c>
      <c r="D4767" s="42">
        <f t="shared" ca="1" si="1269"/>
        <v>84.149999999999636</v>
      </c>
      <c r="E4767" s="15">
        <f t="shared" ca="1" si="1261"/>
        <v>84.149999999999636</v>
      </c>
      <c r="F4767" s="15">
        <f t="shared" ca="1" si="1262"/>
        <v>0</v>
      </c>
      <c r="G4767" s="17">
        <f t="shared" ca="1" si="1270"/>
        <v>26.867857142857115</v>
      </c>
      <c r="H4767" s="17">
        <f t="shared" ca="1" si="1271"/>
        <v>30.428571428571427</v>
      </c>
      <c r="I4767" s="17">
        <f t="shared" ca="1" si="1272"/>
        <v>0.88298122065727613</v>
      </c>
      <c r="J4767" s="23">
        <f t="shared" ca="1" si="1263"/>
        <v>46.892725799414045</v>
      </c>
      <c r="K4767" s="19" t="str">
        <f t="shared" ca="1" si="1264"/>
        <v/>
      </c>
      <c r="L4767" s="19" t="str">
        <f t="shared" ca="1" si="1265"/>
        <v/>
      </c>
      <c r="M4767" s="9" t="str">
        <f t="shared" ca="1" si="1266"/>
        <v/>
      </c>
      <c r="N4767" s="9" t="str">
        <f t="shared" ca="1" si="1267"/>
        <v/>
      </c>
      <c r="O4767" s="11">
        <f t="shared" ca="1" si="1260"/>
        <v>42047</v>
      </c>
      <c r="P4767" s="31">
        <f t="shared" ca="1" si="1273"/>
        <v>114</v>
      </c>
      <c r="Q4767" s="9">
        <f t="shared" ca="1" si="1268"/>
        <v>0</v>
      </c>
      <c r="R4767" s="34" t="str">
        <f t="shared" ca="1" si="1274"/>
        <v>SELL</v>
      </c>
    </row>
    <row r="4768" spans="1:18" x14ac:dyDescent="0.3">
      <c r="A4768" s="9">
        <v>4765</v>
      </c>
      <c r="B4768" s="11">
        <f t="shared" ca="1" si="1258"/>
        <v>42048</v>
      </c>
      <c r="C4768" s="17">
        <f t="shared" ca="1" si="1259"/>
        <v>8805.5</v>
      </c>
      <c r="D4768" s="42">
        <f t="shared" ca="1" si="1269"/>
        <v>93.950000000000728</v>
      </c>
      <c r="E4768" s="15">
        <f t="shared" ca="1" si="1261"/>
        <v>93.950000000000728</v>
      </c>
      <c r="F4768" s="15">
        <f t="shared" ca="1" si="1262"/>
        <v>0</v>
      </c>
      <c r="G4768" s="17">
        <f t="shared" ca="1" si="1270"/>
        <v>28.278571428571404</v>
      </c>
      <c r="H4768" s="17">
        <f t="shared" ca="1" si="1271"/>
        <v>30.428571428571427</v>
      </c>
      <c r="I4768" s="17">
        <f t="shared" ca="1" si="1272"/>
        <v>0.92934272300469412</v>
      </c>
      <c r="J4768" s="23">
        <f t="shared" ca="1" si="1263"/>
        <v>48.168876992334809</v>
      </c>
      <c r="K4768" s="19" t="str">
        <f t="shared" ca="1" si="1264"/>
        <v/>
      </c>
      <c r="L4768" s="19" t="str">
        <f t="shared" ca="1" si="1265"/>
        <v/>
      </c>
      <c r="M4768" s="9" t="str">
        <f t="shared" ca="1" si="1266"/>
        <v/>
      </c>
      <c r="N4768" s="9" t="str">
        <f t="shared" ca="1" si="1267"/>
        <v/>
      </c>
      <c r="O4768" s="11">
        <f t="shared" ca="1" si="1260"/>
        <v>42048</v>
      </c>
      <c r="P4768" s="31">
        <f t="shared" ca="1" si="1273"/>
        <v>114</v>
      </c>
      <c r="Q4768" s="9">
        <f t="shared" ca="1" si="1268"/>
        <v>0</v>
      </c>
      <c r="R4768" s="34" t="str">
        <f t="shared" ca="1" si="1274"/>
        <v>SELL</v>
      </c>
    </row>
    <row r="4769" spans="1:18" x14ac:dyDescent="0.3">
      <c r="A4769" s="9">
        <v>4766</v>
      </c>
      <c r="B4769" s="11">
        <f t="shared" ca="1" si="1258"/>
        <v>42051</v>
      </c>
      <c r="C4769" s="17">
        <f t="shared" ca="1" si="1259"/>
        <v>8809.35</v>
      </c>
      <c r="D4769" s="42">
        <f t="shared" ca="1" si="1269"/>
        <v>3.8500000000003638</v>
      </c>
      <c r="E4769" s="15">
        <f t="shared" ca="1" si="1261"/>
        <v>3.8500000000003638</v>
      </c>
      <c r="F4769" s="15">
        <f t="shared" ca="1" si="1262"/>
        <v>0</v>
      </c>
      <c r="G4769" s="17">
        <f t="shared" ca="1" si="1270"/>
        <v>23.203571428571454</v>
      </c>
      <c r="H4769" s="17">
        <f t="shared" ca="1" si="1271"/>
        <v>30.428571428571427</v>
      </c>
      <c r="I4769" s="17">
        <f t="shared" ca="1" si="1272"/>
        <v>0.76255868544601024</v>
      </c>
      <c r="J4769" s="23">
        <f t="shared" ca="1" si="1263"/>
        <v>43.264300459479287</v>
      </c>
      <c r="K4769" s="19" t="str">
        <f t="shared" ca="1" si="1264"/>
        <v/>
      </c>
      <c r="L4769" s="19" t="str">
        <f t="shared" ca="1" si="1265"/>
        <v/>
      </c>
      <c r="M4769" s="9" t="str">
        <f t="shared" ca="1" si="1266"/>
        <v/>
      </c>
      <c r="N4769" s="9" t="str">
        <f t="shared" ca="1" si="1267"/>
        <v/>
      </c>
      <c r="O4769" s="11">
        <f t="shared" ca="1" si="1260"/>
        <v>42051</v>
      </c>
      <c r="P4769" s="31">
        <f t="shared" ca="1" si="1273"/>
        <v>114</v>
      </c>
      <c r="Q4769" s="9">
        <f t="shared" ca="1" si="1268"/>
        <v>0</v>
      </c>
      <c r="R4769" s="34" t="str">
        <f t="shared" ca="1" si="1274"/>
        <v>SELL</v>
      </c>
    </row>
    <row r="4770" spans="1:18" x14ac:dyDescent="0.3">
      <c r="A4770" s="9">
        <v>4767</v>
      </c>
      <c r="B4770" s="11">
        <f t="shared" ca="1" si="1258"/>
        <v>42053</v>
      </c>
      <c r="C4770" s="17">
        <f t="shared" ca="1" si="1259"/>
        <v>8869.1</v>
      </c>
      <c r="D4770" s="42">
        <f t="shared" ca="1" si="1269"/>
        <v>59.75</v>
      </c>
      <c r="E4770" s="15">
        <f t="shared" ca="1" si="1261"/>
        <v>59.75</v>
      </c>
      <c r="F4770" s="15">
        <f t="shared" ca="1" si="1262"/>
        <v>0</v>
      </c>
      <c r="G4770" s="17">
        <f t="shared" ca="1" si="1270"/>
        <v>27.200000000000077</v>
      </c>
      <c r="H4770" s="17">
        <f t="shared" ca="1" si="1271"/>
        <v>30.428571428571427</v>
      </c>
      <c r="I4770" s="17">
        <f t="shared" ca="1" si="1272"/>
        <v>0.8938967136150261</v>
      </c>
      <c r="J4770" s="23">
        <f t="shared" ca="1" si="1263"/>
        <v>47.198810114030806</v>
      </c>
      <c r="K4770" s="19" t="str">
        <f t="shared" ca="1" si="1264"/>
        <v/>
      </c>
      <c r="L4770" s="19" t="str">
        <f t="shared" ca="1" si="1265"/>
        <v/>
      </c>
      <c r="M4770" s="9" t="str">
        <f t="shared" ca="1" si="1266"/>
        <v/>
      </c>
      <c r="N4770" s="9" t="str">
        <f t="shared" ca="1" si="1267"/>
        <v/>
      </c>
      <c r="O4770" s="11">
        <f t="shared" ca="1" si="1260"/>
        <v>42053</v>
      </c>
      <c r="P4770" s="31">
        <f t="shared" ca="1" si="1273"/>
        <v>114</v>
      </c>
      <c r="Q4770" s="9">
        <f t="shared" ca="1" si="1268"/>
        <v>0</v>
      </c>
      <c r="R4770" s="34" t="str">
        <f t="shared" ca="1" si="1274"/>
        <v>SELL</v>
      </c>
    </row>
    <row r="4771" spans="1:18" x14ac:dyDescent="0.3">
      <c r="A4771" s="9">
        <v>4768</v>
      </c>
      <c r="B4771" s="11">
        <f t="shared" ca="1" si="1258"/>
        <v>42054</v>
      </c>
      <c r="C4771" s="17">
        <f t="shared" ca="1" si="1259"/>
        <v>8895.2999999999993</v>
      </c>
      <c r="D4771" s="42">
        <f t="shared" ca="1" si="1269"/>
        <v>26.199999999998909</v>
      </c>
      <c r="E4771" s="15">
        <f t="shared" ca="1" si="1261"/>
        <v>26.199999999998909</v>
      </c>
      <c r="F4771" s="15">
        <f t="shared" ca="1" si="1262"/>
        <v>0</v>
      </c>
      <c r="G4771" s="17">
        <f t="shared" ca="1" si="1270"/>
        <v>26.35357142857135</v>
      </c>
      <c r="H4771" s="17">
        <f t="shared" ca="1" si="1271"/>
        <v>30.428571428571427</v>
      </c>
      <c r="I4771" s="17">
        <f t="shared" ca="1" si="1272"/>
        <v>0.86607981220657027</v>
      </c>
      <c r="J4771" s="23">
        <f t="shared" ca="1" si="1263"/>
        <v>46.411724007799158</v>
      </c>
      <c r="K4771" s="19" t="str">
        <f t="shared" ca="1" si="1264"/>
        <v/>
      </c>
      <c r="L4771" s="19" t="str">
        <f t="shared" ca="1" si="1265"/>
        <v/>
      </c>
      <c r="M4771" s="9" t="str">
        <f t="shared" ca="1" si="1266"/>
        <v/>
      </c>
      <c r="N4771" s="9" t="str">
        <f t="shared" ca="1" si="1267"/>
        <v/>
      </c>
      <c r="O4771" s="11">
        <f t="shared" ca="1" si="1260"/>
        <v>42054</v>
      </c>
      <c r="P4771" s="31">
        <f t="shared" ca="1" si="1273"/>
        <v>114</v>
      </c>
      <c r="Q4771" s="9">
        <f t="shared" ca="1" si="1268"/>
        <v>0</v>
      </c>
      <c r="R4771" s="34" t="str">
        <f t="shared" ca="1" si="1274"/>
        <v>SELL</v>
      </c>
    </row>
    <row r="4772" spans="1:18" x14ac:dyDescent="0.3">
      <c r="A4772" s="9">
        <v>4769</v>
      </c>
      <c r="B4772" s="11">
        <f t="shared" ca="1" si="1258"/>
        <v>42055</v>
      </c>
      <c r="C4772" s="17">
        <f t="shared" ca="1" si="1259"/>
        <v>8833.6</v>
      </c>
      <c r="D4772" s="42">
        <f t="shared" ca="1" si="1269"/>
        <v>-61.699999999998909</v>
      </c>
      <c r="E4772" s="15">
        <f t="shared" ca="1" si="1261"/>
        <v>0</v>
      </c>
      <c r="F4772" s="15">
        <f t="shared" ca="1" si="1262"/>
        <v>-61.699999999998909</v>
      </c>
      <c r="G4772" s="17">
        <f t="shared" ca="1" si="1270"/>
        <v>26.35357142857135</v>
      </c>
      <c r="H4772" s="17">
        <f t="shared" ca="1" si="1271"/>
        <v>24.589285714285584</v>
      </c>
      <c r="I4772" s="17">
        <f t="shared" ca="1" si="1272"/>
        <v>1.0717501815541055</v>
      </c>
      <c r="J4772" s="23">
        <f t="shared" ca="1" si="1263"/>
        <v>51.731632080762822</v>
      </c>
      <c r="K4772" s="19" t="str">
        <f t="shared" ca="1" si="1264"/>
        <v/>
      </c>
      <c r="L4772" s="19" t="str">
        <f t="shared" ca="1" si="1265"/>
        <v/>
      </c>
      <c r="M4772" s="9" t="str">
        <f t="shared" ca="1" si="1266"/>
        <v/>
      </c>
      <c r="N4772" s="9" t="str">
        <f t="shared" ca="1" si="1267"/>
        <v/>
      </c>
      <c r="O4772" s="11">
        <f t="shared" ca="1" si="1260"/>
        <v>42055</v>
      </c>
      <c r="P4772" s="31">
        <f t="shared" ca="1" si="1273"/>
        <v>114</v>
      </c>
      <c r="Q4772" s="9">
        <f t="shared" ca="1" si="1268"/>
        <v>0</v>
      </c>
      <c r="R4772" s="34" t="str">
        <f t="shared" ca="1" si="1274"/>
        <v>SELL</v>
      </c>
    </row>
    <row r="4773" spans="1:18" x14ac:dyDescent="0.3">
      <c r="A4773" s="9">
        <v>4770</v>
      </c>
      <c r="B4773" s="11">
        <f t="shared" ca="1" si="1258"/>
        <v>42058</v>
      </c>
      <c r="C4773" s="17">
        <f t="shared" ca="1" si="1259"/>
        <v>8754.9500000000007</v>
      </c>
      <c r="D4773" s="42">
        <f t="shared" ca="1" si="1269"/>
        <v>-78.649999999999636</v>
      </c>
      <c r="E4773" s="15">
        <f t="shared" ca="1" si="1261"/>
        <v>0</v>
      </c>
      <c r="F4773" s="15">
        <f t="shared" ca="1" si="1262"/>
        <v>-78.649999999999636</v>
      </c>
      <c r="G4773" s="17">
        <f t="shared" ca="1" si="1270"/>
        <v>26.35357142857135</v>
      </c>
      <c r="H4773" s="17">
        <f t="shared" ca="1" si="1271"/>
        <v>29.38571428571413</v>
      </c>
      <c r="I4773" s="17">
        <f t="shared" ca="1" si="1272"/>
        <v>0.89681575109382805</v>
      </c>
      <c r="J4773" s="23">
        <f t="shared" ca="1" si="1263"/>
        <v>47.280066636765618</v>
      </c>
      <c r="K4773" s="19" t="str">
        <f t="shared" ca="1" si="1264"/>
        <v/>
      </c>
      <c r="L4773" s="19" t="str">
        <f t="shared" ca="1" si="1265"/>
        <v/>
      </c>
      <c r="M4773" s="9" t="str">
        <f t="shared" ca="1" si="1266"/>
        <v/>
      </c>
      <c r="N4773" s="9" t="str">
        <f t="shared" ca="1" si="1267"/>
        <v/>
      </c>
      <c r="O4773" s="11">
        <f t="shared" ca="1" si="1260"/>
        <v>42058</v>
      </c>
      <c r="P4773" s="31">
        <f t="shared" ca="1" si="1273"/>
        <v>114</v>
      </c>
      <c r="Q4773" s="9">
        <f t="shared" ca="1" si="1268"/>
        <v>0</v>
      </c>
      <c r="R4773" s="34" t="str">
        <f t="shared" ca="1" si="1274"/>
        <v>SELL</v>
      </c>
    </row>
    <row r="4774" spans="1:18" x14ac:dyDescent="0.3">
      <c r="A4774" s="9">
        <v>4771</v>
      </c>
      <c r="B4774" s="11">
        <f t="shared" ca="1" si="1258"/>
        <v>42059</v>
      </c>
      <c r="C4774" s="17">
        <f t="shared" ca="1" si="1259"/>
        <v>8762.1</v>
      </c>
      <c r="D4774" s="42">
        <f t="shared" ca="1" si="1269"/>
        <v>7.1499999999996362</v>
      </c>
      <c r="E4774" s="15">
        <f t="shared" ca="1" si="1261"/>
        <v>7.1499999999996362</v>
      </c>
      <c r="F4774" s="15">
        <f t="shared" ca="1" si="1262"/>
        <v>0</v>
      </c>
      <c r="G4774" s="17">
        <f t="shared" ca="1" si="1270"/>
        <v>26.864285714285611</v>
      </c>
      <c r="H4774" s="17">
        <f t="shared" ca="1" si="1271"/>
        <v>26.46785714285696</v>
      </c>
      <c r="I4774" s="17">
        <f t="shared" ca="1" si="1272"/>
        <v>1.0149777357981411</v>
      </c>
      <c r="J4774" s="23">
        <f t="shared" ca="1" si="1263"/>
        <v>50.37166008169833</v>
      </c>
      <c r="K4774" s="19" t="str">
        <f t="shared" ca="1" si="1264"/>
        <v/>
      </c>
      <c r="L4774" s="19" t="str">
        <f t="shared" ca="1" si="1265"/>
        <v/>
      </c>
      <c r="M4774" s="9" t="str">
        <f t="shared" ca="1" si="1266"/>
        <v/>
      </c>
      <c r="N4774" s="9" t="str">
        <f t="shared" ca="1" si="1267"/>
        <v/>
      </c>
      <c r="O4774" s="11">
        <f t="shared" ca="1" si="1260"/>
        <v>42059</v>
      </c>
      <c r="P4774" s="31">
        <f t="shared" ca="1" si="1273"/>
        <v>114</v>
      </c>
      <c r="Q4774" s="9">
        <f t="shared" ca="1" si="1268"/>
        <v>0</v>
      </c>
      <c r="R4774" s="34" t="str">
        <f t="shared" ca="1" si="1274"/>
        <v>SELL</v>
      </c>
    </row>
    <row r="4775" spans="1:18" x14ac:dyDescent="0.3">
      <c r="A4775" s="9">
        <v>4772</v>
      </c>
      <c r="B4775" s="11">
        <f t="shared" ca="1" si="1258"/>
        <v>42060</v>
      </c>
      <c r="C4775" s="17">
        <f t="shared" ca="1" si="1259"/>
        <v>8767.25</v>
      </c>
      <c r="D4775" s="42">
        <f t="shared" ca="1" si="1269"/>
        <v>5.1499999999996362</v>
      </c>
      <c r="E4775" s="15">
        <f t="shared" ca="1" si="1261"/>
        <v>5.1499999999996362</v>
      </c>
      <c r="F4775" s="15">
        <f t="shared" ca="1" si="1262"/>
        <v>0</v>
      </c>
      <c r="G4775" s="17">
        <f t="shared" ca="1" si="1270"/>
        <v>27.232142857142726</v>
      </c>
      <c r="H4775" s="17">
        <f t="shared" ca="1" si="1271"/>
        <v>24.121428571428492</v>
      </c>
      <c r="I4775" s="17">
        <f t="shared" ca="1" si="1272"/>
        <v>1.1289606159312984</v>
      </c>
      <c r="J4775" s="23">
        <f t="shared" ca="1" si="1263"/>
        <v>53.028722442450757</v>
      </c>
      <c r="K4775" s="19" t="str">
        <f t="shared" ca="1" si="1264"/>
        <v/>
      </c>
      <c r="L4775" s="19" t="str">
        <f t="shared" ca="1" si="1265"/>
        <v/>
      </c>
      <c r="M4775" s="9" t="str">
        <f t="shared" ca="1" si="1266"/>
        <v/>
      </c>
      <c r="N4775" s="9" t="str">
        <f t="shared" ca="1" si="1267"/>
        <v/>
      </c>
      <c r="O4775" s="11">
        <f t="shared" ca="1" si="1260"/>
        <v>42060</v>
      </c>
      <c r="P4775" s="31">
        <f t="shared" ca="1" si="1273"/>
        <v>114</v>
      </c>
      <c r="Q4775" s="9">
        <f t="shared" ca="1" si="1268"/>
        <v>0</v>
      </c>
      <c r="R4775" s="34" t="str">
        <f t="shared" ca="1" si="1274"/>
        <v>SELL</v>
      </c>
    </row>
    <row r="4776" spans="1:18" x14ac:dyDescent="0.3">
      <c r="A4776" s="9">
        <v>4773</v>
      </c>
      <c r="B4776" s="11">
        <f t="shared" ca="1" si="1258"/>
        <v>42061</v>
      </c>
      <c r="C4776" s="17">
        <f t="shared" ca="1" si="1259"/>
        <v>8683.85</v>
      </c>
      <c r="D4776" s="42">
        <f t="shared" ca="1" si="1269"/>
        <v>-83.399999999999636</v>
      </c>
      <c r="E4776" s="15">
        <f t="shared" ca="1" si="1261"/>
        <v>0</v>
      </c>
      <c r="F4776" s="15">
        <f t="shared" ca="1" si="1262"/>
        <v>-83.399999999999636</v>
      </c>
      <c r="G4776" s="17">
        <f t="shared" ca="1" si="1270"/>
        <v>27.232142857142726</v>
      </c>
      <c r="H4776" s="17">
        <f t="shared" ca="1" si="1271"/>
        <v>29.221428571428469</v>
      </c>
      <c r="I4776" s="17">
        <f t="shared" ca="1" si="1272"/>
        <v>0.93192373502810932</v>
      </c>
      <c r="J4776" s="23">
        <f t="shared" ca="1" si="1263"/>
        <v>48.238122350857182</v>
      </c>
      <c r="K4776" s="19" t="str">
        <f t="shared" ca="1" si="1264"/>
        <v/>
      </c>
      <c r="L4776" s="19" t="str">
        <f t="shared" ca="1" si="1265"/>
        <v/>
      </c>
      <c r="M4776" s="9" t="str">
        <f t="shared" ca="1" si="1266"/>
        <v/>
      </c>
      <c r="N4776" s="9" t="str">
        <f t="shared" ca="1" si="1267"/>
        <v/>
      </c>
      <c r="O4776" s="11">
        <f t="shared" ca="1" si="1260"/>
        <v>42061</v>
      </c>
      <c r="P4776" s="31">
        <f t="shared" ca="1" si="1273"/>
        <v>114</v>
      </c>
      <c r="Q4776" s="9">
        <f t="shared" ca="1" si="1268"/>
        <v>0</v>
      </c>
      <c r="R4776" s="34" t="str">
        <f t="shared" ca="1" si="1274"/>
        <v>SELL</v>
      </c>
    </row>
    <row r="4777" spans="1:18" x14ac:dyDescent="0.3">
      <c r="A4777" s="9">
        <v>4774</v>
      </c>
      <c r="B4777" s="11">
        <f t="shared" ca="1" si="1258"/>
        <v>42062</v>
      </c>
      <c r="C4777" s="17">
        <f t="shared" ca="1" si="1259"/>
        <v>8844.6</v>
      </c>
      <c r="D4777" s="42">
        <f t="shared" ca="1" si="1269"/>
        <v>160.75</v>
      </c>
      <c r="E4777" s="15">
        <f t="shared" ca="1" si="1261"/>
        <v>160.75</v>
      </c>
      <c r="F4777" s="15">
        <f t="shared" ca="1" si="1262"/>
        <v>0</v>
      </c>
      <c r="G4777" s="17">
        <f t="shared" ca="1" si="1270"/>
        <v>38.714285714285587</v>
      </c>
      <c r="H4777" s="17">
        <f t="shared" ca="1" si="1271"/>
        <v>25.603571428571222</v>
      </c>
      <c r="I4777" s="17">
        <f t="shared" ca="1" si="1272"/>
        <v>1.5120658390291606</v>
      </c>
      <c r="J4777" s="23">
        <f t="shared" ca="1" si="1263"/>
        <v>60.192126159142767</v>
      </c>
      <c r="K4777" s="19" t="str">
        <f t="shared" ca="1" si="1264"/>
        <v/>
      </c>
      <c r="L4777" s="19" t="str">
        <f t="shared" ca="1" si="1265"/>
        <v/>
      </c>
      <c r="M4777" s="9" t="str">
        <f t="shared" ca="1" si="1266"/>
        <v/>
      </c>
      <c r="N4777" s="9" t="str">
        <f t="shared" ca="1" si="1267"/>
        <v/>
      </c>
      <c r="O4777" s="11">
        <f t="shared" ca="1" si="1260"/>
        <v>42062</v>
      </c>
      <c r="P4777" s="31">
        <f t="shared" ca="1" si="1273"/>
        <v>114</v>
      </c>
      <c r="Q4777" s="9">
        <f t="shared" ca="1" si="1268"/>
        <v>0</v>
      </c>
      <c r="R4777" s="34" t="str">
        <f t="shared" ca="1" si="1274"/>
        <v>SELL</v>
      </c>
    </row>
    <row r="4778" spans="1:18" x14ac:dyDescent="0.3">
      <c r="A4778" s="9">
        <v>4775</v>
      </c>
      <c r="B4778" s="11">
        <f t="shared" ca="1" si="1258"/>
        <v>42063</v>
      </c>
      <c r="C4778" s="17">
        <f t="shared" ca="1" si="1259"/>
        <v>8901.85</v>
      </c>
      <c r="D4778" s="42">
        <f t="shared" ca="1" si="1269"/>
        <v>57.25</v>
      </c>
      <c r="E4778" s="15">
        <f t="shared" ca="1" si="1261"/>
        <v>57.25</v>
      </c>
      <c r="F4778" s="15">
        <f t="shared" ca="1" si="1262"/>
        <v>0</v>
      </c>
      <c r="G4778" s="17">
        <f t="shared" ca="1" si="1270"/>
        <v>42.803571428571296</v>
      </c>
      <c r="H4778" s="17">
        <f t="shared" ca="1" si="1271"/>
        <v>15.982142857142728</v>
      </c>
      <c r="I4778" s="17">
        <f t="shared" ca="1" si="1272"/>
        <v>2.6782122905028065</v>
      </c>
      <c r="J4778" s="23">
        <f t="shared" ca="1" si="1263"/>
        <v>72.81287970838406</v>
      </c>
      <c r="K4778" s="19" t="str">
        <f t="shared" ca="1" si="1264"/>
        <v>SELL</v>
      </c>
      <c r="L4778" s="19" t="str">
        <f t="shared" ca="1" si="1265"/>
        <v/>
      </c>
      <c r="M4778" s="9" t="str">
        <f t="shared" ca="1" si="1266"/>
        <v/>
      </c>
      <c r="N4778" s="9" t="str">
        <f t="shared" ca="1" si="1267"/>
        <v/>
      </c>
      <c r="O4778" s="11">
        <f t="shared" ca="1" si="1260"/>
        <v>42063</v>
      </c>
      <c r="P4778" s="31">
        <f t="shared" ca="1" si="1273"/>
        <v>114</v>
      </c>
      <c r="Q4778" s="9">
        <f t="shared" ca="1" si="1268"/>
        <v>0</v>
      </c>
      <c r="R4778" s="34" t="str">
        <f t="shared" ca="1" si="1274"/>
        <v>SELL</v>
      </c>
    </row>
    <row r="4779" spans="1:18" x14ac:dyDescent="0.3">
      <c r="A4779" s="9">
        <v>4776</v>
      </c>
      <c r="B4779" s="11">
        <f t="shared" ca="1" si="1258"/>
        <v>42065</v>
      </c>
      <c r="C4779" s="17">
        <f t="shared" ca="1" si="1259"/>
        <v>8956.75</v>
      </c>
      <c r="D4779" s="42">
        <f t="shared" ca="1" si="1269"/>
        <v>54.899999999999636</v>
      </c>
      <c r="E4779" s="15">
        <f t="shared" ca="1" si="1261"/>
        <v>54.899999999999636</v>
      </c>
      <c r="F4779" s="15">
        <f t="shared" ca="1" si="1262"/>
        <v>0</v>
      </c>
      <c r="G4779" s="17">
        <f t="shared" ca="1" si="1270"/>
        <v>43.924999999999919</v>
      </c>
      <c r="H4779" s="17">
        <f t="shared" ca="1" si="1271"/>
        <v>15.982142857142728</v>
      </c>
      <c r="I4779" s="17">
        <f t="shared" ca="1" si="1272"/>
        <v>2.7483798882681736</v>
      </c>
      <c r="J4779" s="23">
        <f t="shared" ca="1" si="1263"/>
        <v>73.321807559318117</v>
      </c>
      <c r="K4779" s="19" t="str">
        <f t="shared" ca="1" si="1264"/>
        <v>SELL</v>
      </c>
      <c r="L4779" s="19" t="str">
        <f t="shared" ca="1" si="1265"/>
        <v/>
      </c>
      <c r="M4779" s="9" t="str">
        <f t="shared" ca="1" si="1266"/>
        <v/>
      </c>
      <c r="N4779" s="9" t="str">
        <f t="shared" ca="1" si="1267"/>
        <v/>
      </c>
      <c r="O4779" s="11">
        <f t="shared" ca="1" si="1260"/>
        <v>42065</v>
      </c>
      <c r="P4779" s="31">
        <f t="shared" ca="1" si="1273"/>
        <v>114</v>
      </c>
      <c r="Q4779" s="9">
        <f t="shared" ca="1" si="1268"/>
        <v>0</v>
      </c>
      <c r="R4779" s="34" t="str">
        <f t="shared" ca="1" si="1274"/>
        <v>SELL</v>
      </c>
    </row>
    <row r="4780" spans="1:18" x14ac:dyDescent="0.3">
      <c r="A4780" s="9">
        <v>4777</v>
      </c>
      <c r="B4780" s="11">
        <f t="shared" ca="1" si="1258"/>
        <v>42066</v>
      </c>
      <c r="C4780" s="17">
        <f t="shared" ca="1" si="1259"/>
        <v>8996.25</v>
      </c>
      <c r="D4780" s="42">
        <f t="shared" ca="1" si="1269"/>
        <v>39.5</v>
      </c>
      <c r="E4780" s="15">
        <f t="shared" ca="1" si="1261"/>
        <v>39.5</v>
      </c>
      <c r="F4780" s="15">
        <f t="shared" ca="1" si="1262"/>
        <v>0</v>
      </c>
      <c r="G4780" s="17">
        <f t="shared" ca="1" si="1270"/>
        <v>42.328571428571323</v>
      </c>
      <c r="H4780" s="17">
        <f t="shared" ca="1" si="1271"/>
        <v>15.982142857142728</v>
      </c>
      <c r="I4780" s="17">
        <f t="shared" ca="1" si="1272"/>
        <v>2.6484916201117468</v>
      </c>
      <c r="J4780" s="23">
        <f t="shared" ca="1" si="1263"/>
        <v>72.591412996876457</v>
      </c>
      <c r="K4780" s="19" t="str">
        <f t="shared" ca="1" si="1264"/>
        <v>SELL</v>
      </c>
      <c r="L4780" s="19" t="str">
        <f t="shared" ca="1" si="1265"/>
        <v/>
      </c>
      <c r="M4780" s="9" t="str">
        <f t="shared" ca="1" si="1266"/>
        <v/>
      </c>
      <c r="N4780" s="9" t="str">
        <f t="shared" ca="1" si="1267"/>
        <v/>
      </c>
      <c r="O4780" s="11">
        <f t="shared" ca="1" si="1260"/>
        <v>42066</v>
      </c>
      <c r="P4780" s="31">
        <f t="shared" ca="1" si="1273"/>
        <v>114</v>
      </c>
      <c r="Q4780" s="9">
        <f t="shared" ca="1" si="1268"/>
        <v>0</v>
      </c>
      <c r="R4780" s="34" t="str">
        <f t="shared" ca="1" si="1274"/>
        <v>SELL</v>
      </c>
    </row>
    <row r="4781" spans="1:18" x14ac:dyDescent="0.3">
      <c r="A4781" s="9">
        <v>4778</v>
      </c>
      <c r="B4781" s="11">
        <f t="shared" ca="1" si="1258"/>
        <v>42067</v>
      </c>
      <c r="C4781" s="17">
        <f t="shared" ca="1" si="1259"/>
        <v>8922.65</v>
      </c>
      <c r="D4781" s="42">
        <f t="shared" ca="1" si="1269"/>
        <v>-73.600000000000364</v>
      </c>
      <c r="E4781" s="15">
        <f t="shared" ca="1" si="1261"/>
        <v>0</v>
      </c>
      <c r="F4781" s="15">
        <f t="shared" ca="1" si="1262"/>
        <v>-73.600000000000364</v>
      </c>
      <c r="G4781" s="17">
        <f t="shared" ca="1" si="1270"/>
        <v>36.317857142857065</v>
      </c>
      <c r="H4781" s="17">
        <f t="shared" ca="1" si="1271"/>
        <v>21.239285714285611</v>
      </c>
      <c r="I4781" s="17">
        <f t="shared" ca="1" si="1272"/>
        <v>1.7099377837565206</v>
      </c>
      <c r="J4781" s="23">
        <f t="shared" ca="1" si="1263"/>
        <v>63.09878381732446</v>
      </c>
      <c r="K4781" s="19" t="str">
        <f t="shared" ca="1" si="1264"/>
        <v/>
      </c>
      <c r="L4781" s="19" t="str">
        <f t="shared" ca="1" si="1265"/>
        <v/>
      </c>
      <c r="M4781" s="9" t="str">
        <f t="shared" ca="1" si="1266"/>
        <v/>
      </c>
      <c r="N4781" s="9" t="str">
        <f t="shared" ca="1" si="1267"/>
        <v/>
      </c>
      <c r="O4781" s="11">
        <f t="shared" ca="1" si="1260"/>
        <v>42067</v>
      </c>
      <c r="P4781" s="31">
        <f t="shared" ca="1" si="1273"/>
        <v>114</v>
      </c>
      <c r="Q4781" s="9">
        <f t="shared" ca="1" si="1268"/>
        <v>0</v>
      </c>
      <c r="R4781" s="34" t="str">
        <f t="shared" ca="1" si="1274"/>
        <v>SELL</v>
      </c>
    </row>
    <row r="4782" spans="1:18" x14ac:dyDescent="0.3">
      <c r="A4782" s="9">
        <v>4779</v>
      </c>
      <c r="B4782" s="11">
        <f t="shared" ca="1" si="1258"/>
        <v>42068</v>
      </c>
      <c r="C4782" s="17">
        <f t="shared" ca="1" si="1259"/>
        <v>8937.75</v>
      </c>
      <c r="D4782" s="42">
        <f t="shared" ca="1" si="1269"/>
        <v>15.100000000000364</v>
      </c>
      <c r="E4782" s="15">
        <f t="shared" ca="1" si="1261"/>
        <v>15.100000000000364</v>
      </c>
      <c r="F4782" s="15">
        <f t="shared" ca="1" si="1262"/>
        <v>0</v>
      </c>
      <c r="G4782" s="17">
        <f t="shared" ca="1" si="1270"/>
        <v>30.68571428571418</v>
      </c>
      <c r="H4782" s="17">
        <f t="shared" ca="1" si="1271"/>
        <v>21.239285714285611</v>
      </c>
      <c r="I4782" s="17">
        <f t="shared" ca="1" si="1272"/>
        <v>1.4447620649066777</v>
      </c>
      <c r="J4782" s="23">
        <f t="shared" ca="1" si="1263"/>
        <v>59.096223949377574</v>
      </c>
      <c r="K4782" s="19" t="str">
        <f t="shared" ca="1" si="1264"/>
        <v/>
      </c>
      <c r="L4782" s="19" t="str">
        <f t="shared" ca="1" si="1265"/>
        <v/>
      </c>
      <c r="M4782" s="9" t="str">
        <f t="shared" ca="1" si="1266"/>
        <v/>
      </c>
      <c r="N4782" s="9" t="str">
        <f t="shared" ca="1" si="1267"/>
        <v/>
      </c>
      <c r="O4782" s="11">
        <f t="shared" ca="1" si="1260"/>
        <v>42068</v>
      </c>
      <c r="P4782" s="31">
        <f t="shared" ca="1" si="1273"/>
        <v>114</v>
      </c>
      <c r="Q4782" s="9">
        <f t="shared" ca="1" si="1268"/>
        <v>0</v>
      </c>
      <c r="R4782" s="34" t="str">
        <f t="shared" ca="1" si="1274"/>
        <v>SELL</v>
      </c>
    </row>
    <row r="4783" spans="1:18" x14ac:dyDescent="0.3">
      <c r="A4783" s="9">
        <v>4780</v>
      </c>
      <c r="B4783" s="11">
        <f t="shared" ca="1" si="1258"/>
        <v>42072</v>
      </c>
      <c r="C4783" s="17">
        <f t="shared" ca="1" si="1259"/>
        <v>8756.75</v>
      </c>
      <c r="D4783" s="42">
        <f t="shared" ca="1" si="1269"/>
        <v>-181</v>
      </c>
      <c r="E4783" s="15">
        <f t="shared" ca="1" si="1261"/>
        <v>0</v>
      </c>
      <c r="F4783" s="15">
        <f t="shared" ca="1" si="1262"/>
        <v>-181</v>
      </c>
      <c r="G4783" s="17">
        <f t="shared" ca="1" si="1270"/>
        <v>30.410714285714157</v>
      </c>
      <c r="H4783" s="17">
        <f t="shared" ca="1" si="1271"/>
        <v>34.167857142857038</v>
      </c>
      <c r="I4783" s="17">
        <f t="shared" ca="1" si="1272"/>
        <v>0.89003867461063968</v>
      </c>
      <c r="J4783" s="23">
        <f t="shared" ca="1" si="1263"/>
        <v>47.091029753345836</v>
      </c>
      <c r="K4783" s="19" t="str">
        <f t="shared" ca="1" si="1264"/>
        <v/>
      </c>
      <c r="L4783" s="19" t="str">
        <f t="shared" ca="1" si="1265"/>
        <v/>
      </c>
      <c r="M4783" s="9" t="str">
        <f t="shared" ca="1" si="1266"/>
        <v/>
      </c>
      <c r="N4783" s="9" t="str">
        <f t="shared" ca="1" si="1267"/>
        <v/>
      </c>
      <c r="O4783" s="11">
        <f t="shared" ca="1" si="1260"/>
        <v>42072</v>
      </c>
      <c r="P4783" s="31">
        <f t="shared" ca="1" si="1273"/>
        <v>114</v>
      </c>
      <c r="Q4783" s="9">
        <f t="shared" ca="1" si="1268"/>
        <v>0</v>
      </c>
      <c r="R4783" s="34" t="str">
        <f t="shared" ca="1" si="1274"/>
        <v>SELL</v>
      </c>
    </row>
    <row r="4784" spans="1:18" x14ac:dyDescent="0.3">
      <c r="A4784" s="9">
        <v>4781</v>
      </c>
      <c r="B4784" s="11">
        <f t="shared" ca="1" si="1258"/>
        <v>42073</v>
      </c>
      <c r="C4784" s="17">
        <f t="shared" ca="1" si="1259"/>
        <v>8712.0499999999993</v>
      </c>
      <c r="D4784" s="42">
        <f t="shared" ca="1" si="1269"/>
        <v>-44.700000000000728</v>
      </c>
      <c r="E4784" s="15">
        <f t="shared" ca="1" si="1261"/>
        <v>0</v>
      </c>
      <c r="F4784" s="15">
        <f t="shared" ca="1" si="1262"/>
        <v>-44.700000000000728</v>
      </c>
      <c r="G4784" s="17">
        <f t="shared" ca="1" si="1270"/>
        <v>26.142857142857014</v>
      </c>
      <c r="H4784" s="17">
        <f t="shared" ca="1" si="1271"/>
        <v>37.360714285714231</v>
      </c>
      <c r="I4784" s="17">
        <f t="shared" ca="1" si="1272"/>
        <v>0.6997418984800664</v>
      </c>
      <c r="J4784" s="23">
        <f t="shared" ca="1" si="1263"/>
        <v>41.167538383667875</v>
      </c>
      <c r="K4784" s="19" t="str">
        <f t="shared" ca="1" si="1264"/>
        <v/>
      </c>
      <c r="L4784" s="19" t="str">
        <f t="shared" ca="1" si="1265"/>
        <v/>
      </c>
      <c r="M4784" s="9" t="str">
        <f t="shared" ca="1" si="1266"/>
        <v/>
      </c>
      <c r="N4784" s="9" t="str">
        <f t="shared" ca="1" si="1267"/>
        <v/>
      </c>
      <c r="O4784" s="11">
        <f t="shared" ca="1" si="1260"/>
        <v>42073</v>
      </c>
      <c r="P4784" s="31">
        <f t="shared" ca="1" si="1273"/>
        <v>114</v>
      </c>
      <c r="Q4784" s="9">
        <f t="shared" ca="1" si="1268"/>
        <v>0</v>
      </c>
      <c r="R4784" s="34" t="str">
        <f t="shared" ca="1" si="1274"/>
        <v>SELL</v>
      </c>
    </row>
    <row r="4785" spans="1:18" x14ac:dyDescent="0.3">
      <c r="A4785" s="9">
        <v>4782</v>
      </c>
      <c r="B4785" s="11">
        <f t="shared" ca="1" si="1258"/>
        <v>42074</v>
      </c>
      <c r="C4785" s="17">
        <f t="shared" ca="1" si="1259"/>
        <v>8699.9500000000007</v>
      </c>
      <c r="D4785" s="42">
        <f t="shared" ca="1" si="1269"/>
        <v>-12.099999999998545</v>
      </c>
      <c r="E4785" s="15">
        <f t="shared" ca="1" si="1261"/>
        <v>0</v>
      </c>
      <c r="F4785" s="15">
        <f t="shared" ca="1" si="1262"/>
        <v>-12.099999999998545</v>
      </c>
      <c r="G4785" s="17">
        <f t="shared" ca="1" si="1270"/>
        <v>24.271428571428519</v>
      </c>
      <c r="H4785" s="17">
        <f t="shared" ca="1" si="1271"/>
        <v>38.224999999999845</v>
      </c>
      <c r="I4785" s="17">
        <f t="shared" ca="1" si="1272"/>
        <v>0.63496216014201745</v>
      </c>
      <c r="J4785" s="23">
        <f t="shared" ca="1" si="1263"/>
        <v>38.836504943139651</v>
      </c>
      <c r="K4785" s="19" t="str">
        <f t="shared" ca="1" si="1264"/>
        <v/>
      </c>
      <c r="L4785" s="19" t="str">
        <f t="shared" ca="1" si="1265"/>
        <v/>
      </c>
      <c r="M4785" s="9" t="str">
        <f t="shared" ca="1" si="1266"/>
        <v/>
      </c>
      <c r="N4785" s="9" t="str">
        <f t="shared" ca="1" si="1267"/>
        <v/>
      </c>
      <c r="O4785" s="11">
        <f t="shared" ca="1" si="1260"/>
        <v>42074</v>
      </c>
      <c r="P4785" s="31">
        <f t="shared" ca="1" si="1273"/>
        <v>114</v>
      </c>
      <c r="Q4785" s="9">
        <f t="shared" ca="1" si="1268"/>
        <v>0</v>
      </c>
      <c r="R4785" s="34" t="str">
        <f t="shared" ca="1" si="1274"/>
        <v>SELL</v>
      </c>
    </row>
    <row r="4786" spans="1:18" x14ac:dyDescent="0.3">
      <c r="A4786" s="9">
        <v>4783</v>
      </c>
      <c r="B4786" s="11">
        <f t="shared" ca="1" si="1258"/>
        <v>42075</v>
      </c>
      <c r="C4786" s="17">
        <f t="shared" ca="1" si="1259"/>
        <v>8776</v>
      </c>
      <c r="D4786" s="42">
        <f t="shared" ca="1" si="1269"/>
        <v>76.049999999999272</v>
      </c>
      <c r="E4786" s="15">
        <f t="shared" ca="1" si="1261"/>
        <v>76.049999999999272</v>
      </c>
      <c r="F4786" s="15">
        <f t="shared" ca="1" si="1262"/>
        <v>0</v>
      </c>
      <c r="G4786" s="17">
        <f t="shared" ca="1" si="1270"/>
        <v>29.703571428571326</v>
      </c>
      <c r="H4786" s="17">
        <f t="shared" ca="1" si="1271"/>
        <v>33.817857142857065</v>
      </c>
      <c r="I4786" s="17">
        <f t="shared" ca="1" si="1272"/>
        <v>0.87833984581265079</v>
      </c>
      <c r="J4786" s="23">
        <f t="shared" ca="1" si="1263"/>
        <v>46.761497807264114</v>
      </c>
      <c r="K4786" s="19" t="str">
        <f t="shared" ca="1" si="1264"/>
        <v/>
      </c>
      <c r="L4786" s="19" t="str">
        <f t="shared" ca="1" si="1265"/>
        <v/>
      </c>
      <c r="M4786" s="9" t="str">
        <f t="shared" ca="1" si="1266"/>
        <v/>
      </c>
      <c r="N4786" s="9" t="str">
        <f t="shared" ca="1" si="1267"/>
        <v/>
      </c>
      <c r="O4786" s="11">
        <f t="shared" ca="1" si="1260"/>
        <v>42075</v>
      </c>
      <c r="P4786" s="31">
        <f t="shared" ca="1" si="1273"/>
        <v>114</v>
      </c>
      <c r="Q4786" s="9">
        <f t="shared" ca="1" si="1268"/>
        <v>0</v>
      </c>
      <c r="R4786" s="34" t="str">
        <f t="shared" ca="1" si="1274"/>
        <v>SELL</v>
      </c>
    </row>
    <row r="4787" spans="1:18" x14ac:dyDescent="0.3">
      <c r="A4787" s="9">
        <v>4784</v>
      </c>
      <c r="B4787" s="11">
        <f t="shared" ca="1" si="1258"/>
        <v>42076</v>
      </c>
      <c r="C4787" s="17">
        <f t="shared" ca="1" si="1259"/>
        <v>8647.75</v>
      </c>
      <c r="D4787" s="42">
        <f t="shared" ca="1" si="1269"/>
        <v>-128.25</v>
      </c>
      <c r="E4787" s="15">
        <f t="shared" ca="1" si="1261"/>
        <v>0</v>
      </c>
      <c r="F4787" s="15">
        <f t="shared" ca="1" si="1262"/>
        <v>-128.25</v>
      </c>
      <c r="G4787" s="17">
        <f t="shared" ca="1" si="1270"/>
        <v>29.703571428571326</v>
      </c>
      <c r="H4787" s="17">
        <f t="shared" ca="1" si="1271"/>
        <v>37.360714285714231</v>
      </c>
      <c r="I4787" s="17">
        <f t="shared" ca="1" si="1272"/>
        <v>0.7950482745435411</v>
      </c>
      <c r="J4787" s="23">
        <f t="shared" ca="1" si="1263"/>
        <v>44.291191820215097</v>
      </c>
      <c r="K4787" s="19" t="str">
        <f t="shared" ca="1" si="1264"/>
        <v/>
      </c>
      <c r="L4787" s="19" t="str">
        <f t="shared" ca="1" si="1265"/>
        <v/>
      </c>
      <c r="M4787" s="9" t="str">
        <f t="shared" ca="1" si="1266"/>
        <v/>
      </c>
      <c r="N4787" s="9" t="str">
        <f t="shared" ca="1" si="1267"/>
        <v/>
      </c>
      <c r="O4787" s="11">
        <f t="shared" ca="1" si="1260"/>
        <v>42076</v>
      </c>
      <c r="P4787" s="31">
        <f t="shared" ca="1" si="1273"/>
        <v>114</v>
      </c>
      <c r="Q4787" s="9">
        <f t="shared" ca="1" si="1268"/>
        <v>0</v>
      </c>
      <c r="R4787" s="34" t="str">
        <f t="shared" ca="1" si="1274"/>
        <v>SELL</v>
      </c>
    </row>
    <row r="4788" spans="1:18" x14ac:dyDescent="0.3">
      <c r="A4788" s="9">
        <v>4785</v>
      </c>
      <c r="B4788" s="11">
        <f t="shared" ca="1" si="1258"/>
        <v>42079</v>
      </c>
      <c r="C4788" s="17">
        <f t="shared" ca="1" si="1259"/>
        <v>8633.15</v>
      </c>
      <c r="D4788" s="42">
        <f t="shared" ca="1" si="1269"/>
        <v>-14.600000000000364</v>
      </c>
      <c r="E4788" s="15">
        <f t="shared" ca="1" si="1261"/>
        <v>0</v>
      </c>
      <c r="F4788" s="15">
        <f t="shared" ca="1" si="1262"/>
        <v>-14.600000000000364</v>
      </c>
      <c r="G4788" s="17">
        <f t="shared" ca="1" si="1270"/>
        <v>29.192857142857065</v>
      </c>
      <c r="H4788" s="17">
        <f t="shared" ca="1" si="1271"/>
        <v>38.403571428571404</v>
      </c>
      <c r="I4788" s="17">
        <f t="shared" ca="1" si="1272"/>
        <v>0.76015995536129299</v>
      </c>
      <c r="J4788" s="23">
        <f t="shared" ca="1" si="1263"/>
        <v>43.186981560733294</v>
      </c>
      <c r="K4788" s="19" t="str">
        <f t="shared" ca="1" si="1264"/>
        <v/>
      </c>
      <c r="L4788" s="19" t="str">
        <f t="shared" ca="1" si="1265"/>
        <v/>
      </c>
      <c r="M4788" s="9" t="str">
        <f t="shared" ca="1" si="1266"/>
        <v/>
      </c>
      <c r="N4788" s="9" t="str">
        <f t="shared" ca="1" si="1267"/>
        <v/>
      </c>
      <c r="O4788" s="11">
        <f t="shared" ca="1" si="1260"/>
        <v>42079</v>
      </c>
      <c r="P4788" s="31">
        <f t="shared" ca="1" si="1273"/>
        <v>114</v>
      </c>
      <c r="Q4788" s="9">
        <f t="shared" ca="1" si="1268"/>
        <v>0</v>
      </c>
      <c r="R4788" s="34" t="str">
        <f t="shared" ca="1" si="1274"/>
        <v>SELL</v>
      </c>
    </row>
    <row r="4789" spans="1:18" x14ac:dyDescent="0.3">
      <c r="A4789" s="9">
        <v>4786</v>
      </c>
      <c r="B4789" s="11">
        <f t="shared" ca="1" si="1258"/>
        <v>42080</v>
      </c>
      <c r="C4789" s="17">
        <f t="shared" ca="1" si="1259"/>
        <v>8723.2999999999993</v>
      </c>
      <c r="D4789" s="42">
        <f t="shared" ca="1" si="1269"/>
        <v>90.149999999999636</v>
      </c>
      <c r="E4789" s="15">
        <f t="shared" ca="1" si="1261"/>
        <v>90.149999999999636</v>
      </c>
      <c r="F4789" s="15">
        <f t="shared" ca="1" si="1262"/>
        <v>0</v>
      </c>
      <c r="G4789" s="17">
        <f t="shared" ca="1" si="1270"/>
        <v>35.264285714285634</v>
      </c>
      <c r="H4789" s="17">
        <f t="shared" ca="1" si="1271"/>
        <v>38.403571428571404</v>
      </c>
      <c r="I4789" s="17">
        <f t="shared" ca="1" si="1272"/>
        <v>0.91825537059425133</v>
      </c>
      <c r="J4789" s="23">
        <f t="shared" ca="1" si="1263"/>
        <v>47.869297522664432</v>
      </c>
      <c r="K4789" s="19" t="str">
        <f t="shared" ca="1" si="1264"/>
        <v/>
      </c>
      <c r="L4789" s="19" t="str">
        <f t="shared" ca="1" si="1265"/>
        <v/>
      </c>
      <c r="M4789" s="9" t="str">
        <f t="shared" ca="1" si="1266"/>
        <v/>
      </c>
      <c r="N4789" s="9" t="str">
        <f t="shared" ca="1" si="1267"/>
        <v/>
      </c>
      <c r="O4789" s="11">
        <f t="shared" ca="1" si="1260"/>
        <v>42080</v>
      </c>
      <c r="P4789" s="31">
        <f t="shared" ca="1" si="1273"/>
        <v>114</v>
      </c>
      <c r="Q4789" s="9">
        <f t="shared" ca="1" si="1268"/>
        <v>0</v>
      </c>
      <c r="R4789" s="34" t="str">
        <f t="shared" ca="1" si="1274"/>
        <v>SELL</v>
      </c>
    </row>
    <row r="4790" spans="1:18" x14ac:dyDescent="0.3">
      <c r="A4790" s="9">
        <v>4787</v>
      </c>
      <c r="B4790" s="11">
        <f t="shared" ca="1" si="1258"/>
        <v>42081</v>
      </c>
      <c r="C4790" s="17">
        <f t="shared" ca="1" si="1259"/>
        <v>8685.9</v>
      </c>
      <c r="D4790" s="42">
        <f t="shared" ca="1" si="1269"/>
        <v>-37.399999999999636</v>
      </c>
      <c r="E4790" s="15">
        <f t="shared" ca="1" si="1261"/>
        <v>0</v>
      </c>
      <c r="F4790" s="15">
        <f t="shared" ca="1" si="1262"/>
        <v>-37.399999999999636</v>
      </c>
      <c r="G4790" s="17">
        <f t="shared" ca="1" si="1270"/>
        <v>35.264285714285634</v>
      </c>
      <c r="H4790" s="17">
        <f t="shared" ca="1" si="1271"/>
        <v>35.117857142857119</v>
      </c>
      <c r="I4790" s="17">
        <f t="shared" ca="1" si="1272"/>
        <v>1.0041696328689091</v>
      </c>
      <c r="J4790" s="23">
        <f t="shared" ca="1" si="1263"/>
        <v>50.104023950880361</v>
      </c>
      <c r="K4790" s="19" t="str">
        <f t="shared" ca="1" si="1264"/>
        <v/>
      </c>
      <c r="L4790" s="19" t="str">
        <f t="shared" ca="1" si="1265"/>
        <v/>
      </c>
      <c r="M4790" s="9" t="str">
        <f t="shared" ca="1" si="1266"/>
        <v/>
      </c>
      <c r="N4790" s="9" t="str">
        <f t="shared" ca="1" si="1267"/>
        <v/>
      </c>
      <c r="O4790" s="11">
        <f t="shared" ca="1" si="1260"/>
        <v>42081</v>
      </c>
      <c r="P4790" s="31">
        <f t="shared" ca="1" si="1273"/>
        <v>114</v>
      </c>
      <c r="Q4790" s="9">
        <f t="shared" ca="1" si="1268"/>
        <v>0</v>
      </c>
      <c r="R4790" s="34" t="str">
        <f t="shared" ca="1" si="1274"/>
        <v>SELL</v>
      </c>
    </row>
    <row r="4791" spans="1:18" x14ac:dyDescent="0.3">
      <c r="A4791" s="9">
        <v>4788</v>
      </c>
      <c r="B4791" s="11">
        <f t="shared" ca="1" si="1258"/>
        <v>42082</v>
      </c>
      <c r="C4791" s="17">
        <f t="shared" ca="1" si="1259"/>
        <v>8634.65</v>
      </c>
      <c r="D4791" s="42">
        <f t="shared" ca="1" si="1269"/>
        <v>-51.25</v>
      </c>
      <c r="E4791" s="15">
        <f t="shared" ca="1" si="1261"/>
        <v>0</v>
      </c>
      <c r="F4791" s="15">
        <f t="shared" ca="1" si="1262"/>
        <v>-51.25</v>
      </c>
      <c r="G4791" s="17">
        <f t="shared" ca="1" si="1270"/>
        <v>23.78214285714278</v>
      </c>
      <c r="H4791" s="17">
        <f t="shared" ca="1" si="1271"/>
        <v>38.778571428571404</v>
      </c>
      <c r="I4791" s="17">
        <f t="shared" ca="1" si="1272"/>
        <v>0.61328053048443387</v>
      </c>
      <c r="J4791" s="23">
        <f t="shared" ca="1" si="1263"/>
        <v>38.014500199805838</v>
      </c>
      <c r="K4791" s="19" t="str">
        <f t="shared" ca="1" si="1264"/>
        <v/>
      </c>
      <c r="L4791" s="19" t="str">
        <f t="shared" ca="1" si="1265"/>
        <v/>
      </c>
      <c r="M4791" s="9" t="str">
        <f t="shared" ca="1" si="1266"/>
        <v/>
      </c>
      <c r="N4791" s="9" t="str">
        <f t="shared" ca="1" si="1267"/>
        <v/>
      </c>
      <c r="O4791" s="11">
        <f t="shared" ca="1" si="1260"/>
        <v>42082</v>
      </c>
      <c r="P4791" s="31">
        <f t="shared" ca="1" si="1273"/>
        <v>114</v>
      </c>
      <c r="Q4791" s="9">
        <f t="shared" ca="1" si="1268"/>
        <v>0</v>
      </c>
      <c r="R4791" s="34" t="str">
        <f t="shared" ca="1" si="1274"/>
        <v>SELL</v>
      </c>
    </row>
    <row r="4792" spans="1:18" x14ac:dyDescent="0.3">
      <c r="A4792" s="9">
        <v>4789</v>
      </c>
      <c r="B4792" s="11">
        <f t="shared" ca="1" si="1258"/>
        <v>42083</v>
      </c>
      <c r="C4792" s="17">
        <f t="shared" ca="1" si="1259"/>
        <v>8570.9</v>
      </c>
      <c r="D4792" s="42">
        <f t="shared" ca="1" si="1269"/>
        <v>-63.75</v>
      </c>
      <c r="E4792" s="15">
        <f t="shared" ca="1" si="1261"/>
        <v>0</v>
      </c>
      <c r="F4792" s="15">
        <f t="shared" ca="1" si="1262"/>
        <v>-63.75</v>
      </c>
      <c r="G4792" s="17">
        <f t="shared" ca="1" si="1270"/>
        <v>19.692857142857065</v>
      </c>
      <c r="H4792" s="17">
        <f t="shared" ca="1" si="1271"/>
        <v>43.332142857142834</v>
      </c>
      <c r="I4792" s="17">
        <f t="shared" ca="1" si="1272"/>
        <v>0.45446303469875388</v>
      </c>
      <c r="J4792" s="23">
        <f t="shared" ca="1" si="1263"/>
        <v>31.246104153680434</v>
      </c>
      <c r="K4792" s="19" t="str">
        <f t="shared" ca="1" si="1264"/>
        <v/>
      </c>
      <c r="L4792" s="19" t="str">
        <f t="shared" ca="1" si="1265"/>
        <v/>
      </c>
      <c r="M4792" s="9" t="str">
        <f t="shared" ca="1" si="1266"/>
        <v/>
      </c>
      <c r="N4792" s="9" t="str">
        <f t="shared" ca="1" si="1267"/>
        <v/>
      </c>
      <c r="O4792" s="11">
        <f t="shared" ca="1" si="1260"/>
        <v>42083</v>
      </c>
      <c r="P4792" s="31">
        <f t="shared" ca="1" si="1273"/>
        <v>114</v>
      </c>
      <c r="Q4792" s="9">
        <f t="shared" ca="1" si="1268"/>
        <v>0</v>
      </c>
      <c r="R4792" s="34" t="str">
        <f t="shared" ca="1" si="1274"/>
        <v>SELL</v>
      </c>
    </row>
    <row r="4793" spans="1:18" x14ac:dyDescent="0.3">
      <c r="A4793" s="9">
        <v>4790</v>
      </c>
      <c r="B4793" s="11">
        <f t="shared" ca="1" si="1258"/>
        <v>42086</v>
      </c>
      <c r="C4793" s="17">
        <f t="shared" ca="1" si="1259"/>
        <v>8550.9</v>
      </c>
      <c r="D4793" s="42">
        <f t="shared" ca="1" si="1269"/>
        <v>-20</v>
      </c>
      <c r="E4793" s="15">
        <f t="shared" ca="1" si="1261"/>
        <v>0</v>
      </c>
      <c r="F4793" s="15">
        <f t="shared" ca="1" si="1262"/>
        <v>-20</v>
      </c>
      <c r="G4793" s="17">
        <f t="shared" ca="1" si="1270"/>
        <v>15.771428571428519</v>
      </c>
      <c r="H4793" s="17">
        <f t="shared" ca="1" si="1271"/>
        <v>44.760714285714258</v>
      </c>
      <c r="I4793" s="17">
        <f t="shared" ca="1" si="1272"/>
        <v>0.35234979653714099</v>
      </c>
      <c r="J4793" s="23">
        <f t="shared" ca="1" si="1263"/>
        <v>26.054634491710374</v>
      </c>
      <c r="K4793" s="19" t="str">
        <f t="shared" ca="1" si="1264"/>
        <v>BUY</v>
      </c>
      <c r="L4793" s="19">
        <f t="shared" ca="1" si="1265"/>
        <v>115</v>
      </c>
      <c r="M4793" s="9" t="str">
        <f t="shared" ca="1" si="1266"/>
        <v>BUY</v>
      </c>
      <c r="N4793" s="9">
        <f t="shared" ca="1" si="1267"/>
        <v>8550.9</v>
      </c>
      <c r="O4793" s="11">
        <f t="shared" ca="1" si="1260"/>
        <v>42086</v>
      </c>
      <c r="P4793" s="31">
        <f t="shared" ca="1" si="1273"/>
        <v>115</v>
      </c>
      <c r="Q4793" s="9">
        <f t="shared" ca="1" si="1268"/>
        <v>1</v>
      </c>
      <c r="R4793" s="34" t="str">
        <f t="shared" ca="1" si="1274"/>
        <v>BUY</v>
      </c>
    </row>
    <row r="4794" spans="1:18" x14ac:dyDescent="0.3">
      <c r="A4794" s="9">
        <v>4791</v>
      </c>
      <c r="B4794" s="11">
        <f t="shared" ca="1" si="1258"/>
        <v>42087</v>
      </c>
      <c r="C4794" s="17">
        <f t="shared" ca="1" si="1259"/>
        <v>8542.9500000000007</v>
      </c>
      <c r="D4794" s="42">
        <f t="shared" ca="1" si="1269"/>
        <v>-7.9499999999989086</v>
      </c>
      <c r="E4794" s="15">
        <f t="shared" ca="1" si="1261"/>
        <v>0</v>
      </c>
      <c r="F4794" s="15">
        <f t="shared" ca="1" si="1262"/>
        <v>-7.9499999999989086</v>
      </c>
      <c r="G4794" s="17">
        <f t="shared" ca="1" si="1270"/>
        <v>12.949999999999948</v>
      </c>
      <c r="H4794" s="17">
        <f t="shared" ca="1" si="1271"/>
        <v>45.328571428571323</v>
      </c>
      <c r="I4794" s="17">
        <f t="shared" ca="1" si="1272"/>
        <v>0.28569177434604426</v>
      </c>
      <c r="J4794" s="23">
        <f t="shared" ca="1" si="1263"/>
        <v>22.220860399558745</v>
      </c>
      <c r="K4794" s="19" t="str">
        <f t="shared" ca="1" si="1264"/>
        <v>BUY</v>
      </c>
      <c r="L4794" s="19" t="str">
        <f t="shared" ca="1" si="1265"/>
        <v/>
      </c>
      <c r="M4794" s="9" t="str">
        <f t="shared" ca="1" si="1266"/>
        <v/>
      </c>
      <c r="N4794" s="9" t="str">
        <f t="shared" ca="1" si="1267"/>
        <v/>
      </c>
      <c r="O4794" s="11">
        <f t="shared" ca="1" si="1260"/>
        <v>42087</v>
      </c>
      <c r="P4794" s="31">
        <f t="shared" ca="1" si="1273"/>
        <v>115</v>
      </c>
      <c r="Q4794" s="9">
        <f t="shared" ca="1" si="1268"/>
        <v>0</v>
      </c>
      <c r="R4794" s="34" t="str">
        <f t="shared" ca="1" si="1274"/>
        <v>BUY</v>
      </c>
    </row>
    <row r="4795" spans="1:18" x14ac:dyDescent="0.3">
      <c r="A4795" s="9">
        <v>4792</v>
      </c>
      <c r="B4795" s="11">
        <f t="shared" ca="1" si="1258"/>
        <v>42088</v>
      </c>
      <c r="C4795" s="17">
        <f t="shared" ca="1" si="1259"/>
        <v>8530.7999999999993</v>
      </c>
      <c r="D4795" s="42">
        <f t="shared" ca="1" si="1269"/>
        <v>-12.150000000001455</v>
      </c>
      <c r="E4795" s="15">
        <f t="shared" ca="1" si="1261"/>
        <v>0</v>
      </c>
      <c r="F4795" s="15">
        <f t="shared" ca="1" si="1262"/>
        <v>-12.150000000001455</v>
      </c>
      <c r="G4795" s="17">
        <f t="shared" ca="1" si="1270"/>
        <v>12.949999999999948</v>
      </c>
      <c r="H4795" s="17">
        <f t="shared" ca="1" si="1271"/>
        <v>40.939285714285688</v>
      </c>
      <c r="I4795" s="17">
        <f t="shared" ca="1" si="1272"/>
        <v>0.31632207973479787</v>
      </c>
      <c r="J4795" s="23">
        <f t="shared" ca="1" si="1263"/>
        <v>24.030750878123072</v>
      </c>
      <c r="K4795" s="19" t="str">
        <f t="shared" ca="1" si="1264"/>
        <v>BUY</v>
      </c>
      <c r="L4795" s="19" t="str">
        <f t="shared" ca="1" si="1265"/>
        <v/>
      </c>
      <c r="M4795" s="9" t="str">
        <f t="shared" ca="1" si="1266"/>
        <v/>
      </c>
      <c r="N4795" s="9" t="str">
        <f t="shared" ca="1" si="1267"/>
        <v/>
      </c>
      <c r="O4795" s="11">
        <f t="shared" ca="1" si="1260"/>
        <v>42088</v>
      </c>
      <c r="P4795" s="31">
        <f t="shared" ca="1" si="1273"/>
        <v>115</v>
      </c>
      <c r="Q4795" s="9">
        <f t="shared" ca="1" si="1268"/>
        <v>0</v>
      </c>
      <c r="R4795" s="34" t="str">
        <f t="shared" ca="1" si="1274"/>
        <v>BUY</v>
      </c>
    </row>
    <row r="4796" spans="1:18" x14ac:dyDescent="0.3">
      <c r="A4796" s="9">
        <v>4793</v>
      </c>
      <c r="B4796" s="11">
        <f t="shared" ca="1" si="1258"/>
        <v>42089</v>
      </c>
      <c r="C4796" s="17">
        <f t="shared" ca="1" si="1259"/>
        <v>8342.15</v>
      </c>
      <c r="D4796" s="42">
        <f t="shared" ca="1" si="1269"/>
        <v>-188.64999999999964</v>
      </c>
      <c r="E4796" s="15">
        <f t="shared" ca="1" si="1261"/>
        <v>0</v>
      </c>
      <c r="F4796" s="15">
        <f t="shared" ca="1" si="1262"/>
        <v>-188.64999999999964</v>
      </c>
      <c r="G4796" s="17">
        <f t="shared" ca="1" si="1270"/>
        <v>11.871428571428494</v>
      </c>
      <c r="H4796" s="17">
        <f t="shared" ca="1" si="1271"/>
        <v>54.414285714285661</v>
      </c>
      <c r="I4796" s="17">
        <f t="shared" ca="1" si="1272"/>
        <v>0.21816749803097804</v>
      </c>
      <c r="J4796" s="23">
        <f t="shared" ca="1" si="1263"/>
        <v>17.909482758620612</v>
      </c>
      <c r="K4796" s="19" t="str">
        <f t="shared" ca="1" si="1264"/>
        <v>BUY</v>
      </c>
      <c r="L4796" s="19" t="str">
        <f t="shared" ca="1" si="1265"/>
        <v/>
      </c>
      <c r="M4796" s="9" t="str">
        <f t="shared" ca="1" si="1266"/>
        <v/>
      </c>
      <c r="N4796" s="9" t="str">
        <f t="shared" ca="1" si="1267"/>
        <v/>
      </c>
      <c r="O4796" s="11">
        <f t="shared" ca="1" si="1260"/>
        <v>42089</v>
      </c>
      <c r="P4796" s="31">
        <f t="shared" ca="1" si="1273"/>
        <v>115</v>
      </c>
      <c r="Q4796" s="9">
        <f t="shared" ca="1" si="1268"/>
        <v>0</v>
      </c>
      <c r="R4796" s="34" t="str">
        <f t="shared" ca="1" si="1274"/>
        <v>BUY</v>
      </c>
    </row>
    <row r="4797" spans="1:18" x14ac:dyDescent="0.3">
      <c r="A4797" s="9">
        <v>4794</v>
      </c>
      <c r="B4797" s="11">
        <f t="shared" ca="1" si="1258"/>
        <v>42090</v>
      </c>
      <c r="C4797" s="17">
        <f t="shared" ca="1" si="1259"/>
        <v>8341.4</v>
      </c>
      <c r="D4797" s="42">
        <f t="shared" ca="1" si="1269"/>
        <v>-0.75</v>
      </c>
      <c r="E4797" s="15">
        <f t="shared" ca="1" si="1261"/>
        <v>0</v>
      </c>
      <c r="F4797" s="15">
        <f t="shared" ca="1" si="1262"/>
        <v>-0.75</v>
      </c>
      <c r="G4797" s="17">
        <f t="shared" ca="1" si="1270"/>
        <v>11.871428571428494</v>
      </c>
      <c r="H4797" s="17">
        <f t="shared" ca="1" si="1271"/>
        <v>41.539285714285661</v>
      </c>
      <c r="I4797" s="17">
        <f t="shared" ca="1" si="1272"/>
        <v>0.28578798039721282</v>
      </c>
      <c r="J4797" s="23">
        <f t="shared" ca="1" si="1263"/>
        <v>22.226680040120272</v>
      </c>
      <c r="K4797" s="19" t="str">
        <f t="shared" ca="1" si="1264"/>
        <v>BUY</v>
      </c>
      <c r="L4797" s="19" t="str">
        <f t="shared" ca="1" si="1265"/>
        <v/>
      </c>
      <c r="M4797" s="9" t="str">
        <f t="shared" ca="1" si="1266"/>
        <v/>
      </c>
      <c r="N4797" s="9" t="str">
        <f t="shared" ca="1" si="1267"/>
        <v/>
      </c>
      <c r="O4797" s="11">
        <f t="shared" ca="1" si="1260"/>
        <v>42090</v>
      </c>
      <c r="P4797" s="31">
        <f t="shared" ca="1" si="1273"/>
        <v>115</v>
      </c>
      <c r="Q4797" s="9">
        <f t="shared" ca="1" si="1268"/>
        <v>0</v>
      </c>
      <c r="R4797" s="34" t="str">
        <f t="shared" ca="1" si="1274"/>
        <v>BUY</v>
      </c>
    </row>
    <row r="4798" spans="1:18" x14ac:dyDescent="0.3">
      <c r="A4798" s="9">
        <v>4795</v>
      </c>
      <c r="B4798" s="11">
        <f t="shared" ca="1" si="1258"/>
        <v>42093</v>
      </c>
      <c r="C4798" s="17">
        <f t="shared" ca="1" si="1259"/>
        <v>8492.2999999999993</v>
      </c>
      <c r="D4798" s="42">
        <f t="shared" ca="1" si="1269"/>
        <v>150.89999999999964</v>
      </c>
      <c r="E4798" s="15">
        <f t="shared" ca="1" si="1261"/>
        <v>150.89999999999964</v>
      </c>
      <c r="F4798" s="15">
        <f t="shared" ca="1" si="1262"/>
        <v>0</v>
      </c>
      <c r="G4798" s="17">
        <f t="shared" ca="1" si="1270"/>
        <v>22.649999999999896</v>
      </c>
      <c r="H4798" s="17">
        <f t="shared" ca="1" si="1271"/>
        <v>38.346428571428469</v>
      </c>
      <c r="I4798" s="17">
        <f t="shared" ca="1" si="1272"/>
        <v>0.59066778429728861</v>
      </c>
      <c r="J4798" s="23">
        <f t="shared" ca="1" si="1263"/>
        <v>37.133321623045802</v>
      </c>
      <c r="K4798" s="19" t="str">
        <f t="shared" ca="1" si="1264"/>
        <v/>
      </c>
      <c r="L4798" s="19" t="str">
        <f t="shared" ca="1" si="1265"/>
        <v/>
      </c>
      <c r="M4798" s="9" t="str">
        <f t="shared" ca="1" si="1266"/>
        <v/>
      </c>
      <c r="N4798" s="9" t="str">
        <f t="shared" ca="1" si="1267"/>
        <v/>
      </c>
      <c r="O4798" s="11">
        <f t="shared" ca="1" si="1260"/>
        <v>42093</v>
      </c>
      <c r="P4798" s="31">
        <f t="shared" ca="1" si="1273"/>
        <v>115</v>
      </c>
      <c r="Q4798" s="9">
        <f t="shared" ca="1" si="1268"/>
        <v>0</v>
      </c>
      <c r="R4798" s="34" t="str">
        <f t="shared" ca="1" si="1274"/>
        <v>BUY</v>
      </c>
    </row>
    <row r="4799" spans="1:18" x14ac:dyDescent="0.3">
      <c r="A4799" s="9">
        <v>4796</v>
      </c>
      <c r="B4799" s="11">
        <f t="shared" ca="1" si="1258"/>
        <v>42094</v>
      </c>
      <c r="C4799" s="17">
        <f t="shared" ca="1" si="1259"/>
        <v>8491</v>
      </c>
      <c r="D4799" s="42">
        <f t="shared" ca="1" si="1269"/>
        <v>-1.2999999999992724</v>
      </c>
      <c r="E4799" s="15">
        <f t="shared" ca="1" si="1261"/>
        <v>0</v>
      </c>
      <c r="F4799" s="15">
        <f t="shared" ca="1" si="1262"/>
        <v>-1.2999999999992724</v>
      </c>
      <c r="G4799" s="17">
        <f t="shared" ca="1" si="1270"/>
        <v>22.649999999999896</v>
      </c>
      <c r="H4799" s="17">
        <f t="shared" ca="1" si="1271"/>
        <v>37.574999999999946</v>
      </c>
      <c r="I4799" s="17">
        <f t="shared" ca="1" si="1272"/>
        <v>0.60279441117764276</v>
      </c>
      <c r="J4799" s="23">
        <f t="shared" ca="1" si="1263"/>
        <v>37.60896637608959</v>
      </c>
      <c r="K4799" s="19" t="str">
        <f t="shared" ca="1" si="1264"/>
        <v/>
      </c>
      <c r="L4799" s="19" t="str">
        <f t="shared" ca="1" si="1265"/>
        <v/>
      </c>
      <c r="M4799" s="9" t="str">
        <f t="shared" ca="1" si="1266"/>
        <v/>
      </c>
      <c r="N4799" s="9" t="str">
        <f t="shared" ca="1" si="1267"/>
        <v/>
      </c>
      <c r="O4799" s="11">
        <f t="shared" ca="1" si="1260"/>
        <v>42094</v>
      </c>
      <c r="P4799" s="31">
        <f t="shared" ca="1" si="1273"/>
        <v>115</v>
      </c>
      <c r="Q4799" s="9">
        <f t="shared" ca="1" si="1268"/>
        <v>0</v>
      </c>
      <c r="R4799" s="34" t="str">
        <f t="shared" ca="1" si="1274"/>
        <v>BUY</v>
      </c>
    </row>
    <row r="4800" spans="1:18" x14ac:dyDescent="0.3">
      <c r="A4800" s="9">
        <v>4797</v>
      </c>
      <c r="B4800" s="11">
        <f t="shared" ca="1" si="1258"/>
        <v>42095</v>
      </c>
      <c r="C4800" s="17">
        <f t="shared" ca="1" si="1259"/>
        <v>8586.25</v>
      </c>
      <c r="D4800" s="42">
        <f t="shared" ca="1" si="1269"/>
        <v>95.25</v>
      </c>
      <c r="E4800" s="15">
        <f t="shared" ca="1" si="1261"/>
        <v>95.25</v>
      </c>
      <c r="F4800" s="15">
        <f t="shared" ca="1" si="1262"/>
        <v>0</v>
      </c>
      <c r="G4800" s="17">
        <f t="shared" ca="1" si="1270"/>
        <v>24.021428571428519</v>
      </c>
      <c r="H4800" s="17">
        <f t="shared" ca="1" si="1271"/>
        <v>37.574999999999946</v>
      </c>
      <c r="I4800" s="17">
        <f t="shared" ca="1" si="1272"/>
        <v>0.6392928428856568</v>
      </c>
      <c r="J4800" s="23">
        <f t="shared" ca="1" si="1263"/>
        <v>38.998086623760635</v>
      </c>
      <c r="K4800" s="19" t="str">
        <f t="shared" ca="1" si="1264"/>
        <v/>
      </c>
      <c r="L4800" s="19" t="str">
        <f t="shared" ca="1" si="1265"/>
        <v/>
      </c>
      <c r="M4800" s="9" t="str">
        <f t="shared" ca="1" si="1266"/>
        <v/>
      </c>
      <c r="N4800" s="9" t="str">
        <f t="shared" ca="1" si="1267"/>
        <v/>
      </c>
      <c r="O4800" s="11">
        <f t="shared" ca="1" si="1260"/>
        <v>42095</v>
      </c>
      <c r="P4800" s="31">
        <f t="shared" ca="1" si="1273"/>
        <v>115</v>
      </c>
      <c r="Q4800" s="9">
        <f t="shared" ca="1" si="1268"/>
        <v>0</v>
      </c>
      <c r="R4800" s="34" t="str">
        <f t="shared" ca="1" si="1274"/>
        <v>BUY</v>
      </c>
    </row>
    <row r="4801" spans="1:18" x14ac:dyDescent="0.3">
      <c r="A4801" s="9">
        <v>4798</v>
      </c>
      <c r="B4801" s="11">
        <f t="shared" ca="1" si="1258"/>
        <v>42100</v>
      </c>
      <c r="C4801" s="17">
        <f t="shared" ca="1" si="1259"/>
        <v>8659.9</v>
      </c>
      <c r="D4801" s="42">
        <f t="shared" ca="1" si="1269"/>
        <v>73.649999999999636</v>
      </c>
      <c r="E4801" s="15">
        <f t="shared" ca="1" si="1261"/>
        <v>73.649999999999636</v>
      </c>
      <c r="F4801" s="15">
        <f t="shared" ca="1" si="1262"/>
        <v>0</v>
      </c>
      <c r="G4801" s="17">
        <f t="shared" ca="1" si="1270"/>
        <v>29.28214285714278</v>
      </c>
      <c r="H4801" s="17">
        <f t="shared" ca="1" si="1271"/>
        <v>28.414285714285661</v>
      </c>
      <c r="I4801" s="17">
        <f t="shared" ca="1" si="1272"/>
        <v>1.0305429864253386</v>
      </c>
      <c r="J4801" s="23">
        <f t="shared" ca="1" si="1263"/>
        <v>50.752089136490227</v>
      </c>
      <c r="K4801" s="19" t="str">
        <f t="shared" ca="1" si="1264"/>
        <v/>
      </c>
      <c r="L4801" s="19" t="str">
        <f t="shared" ca="1" si="1265"/>
        <v/>
      </c>
      <c r="M4801" s="9" t="str">
        <f t="shared" ca="1" si="1266"/>
        <v/>
      </c>
      <c r="N4801" s="9" t="str">
        <f t="shared" ca="1" si="1267"/>
        <v/>
      </c>
      <c r="O4801" s="11">
        <f t="shared" ca="1" si="1260"/>
        <v>42100</v>
      </c>
      <c r="P4801" s="31">
        <f t="shared" ca="1" si="1273"/>
        <v>115</v>
      </c>
      <c r="Q4801" s="9">
        <f t="shared" ca="1" si="1268"/>
        <v>0</v>
      </c>
      <c r="R4801" s="34" t="str">
        <f t="shared" ca="1" si="1274"/>
        <v>BUY</v>
      </c>
    </row>
    <row r="4802" spans="1:18" x14ac:dyDescent="0.3">
      <c r="A4802" s="9">
        <v>4799</v>
      </c>
      <c r="B4802" s="11">
        <f t="shared" ca="1" si="1258"/>
        <v>42101</v>
      </c>
      <c r="C4802" s="17">
        <f t="shared" ca="1" si="1259"/>
        <v>8660.2999999999993</v>
      </c>
      <c r="D4802" s="42">
        <f t="shared" ca="1" si="1269"/>
        <v>0.3999999999996362</v>
      </c>
      <c r="E4802" s="15">
        <f t="shared" ca="1" si="1261"/>
        <v>0.3999999999996362</v>
      </c>
      <c r="F4802" s="15">
        <f t="shared" ca="1" si="1262"/>
        <v>0</v>
      </c>
      <c r="G4802" s="17">
        <f t="shared" ca="1" si="1270"/>
        <v>29.31071428571418</v>
      </c>
      <c r="H4802" s="17">
        <f t="shared" ca="1" si="1271"/>
        <v>27.371428571428492</v>
      </c>
      <c r="I4802" s="17">
        <f t="shared" ca="1" si="1272"/>
        <v>1.0708507306889345</v>
      </c>
      <c r="J4802" s="23">
        <f t="shared" ca="1" si="1263"/>
        <v>51.710667254741331</v>
      </c>
      <c r="K4802" s="19" t="str">
        <f t="shared" ca="1" si="1264"/>
        <v/>
      </c>
      <c r="L4802" s="19" t="str">
        <f t="shared" ca="1" si="1265"/>
        <v/>
      </c>
      <c r="M4802" s="9" t="str">
        <f t="shared" ca="1" si="1266"/>
        <v/>
      </c>
      <c r="N4802" s="9" t="str">
        <f t="shared" ca="1" si="1267"/>
        <v/>
      </c>
      <c r="O4802" s="11">
        <f t="shared" ca="1" si="1260"/>
        <v>42101</v>
      </c>
      <c r="P4802" s="31">
        <f t="shared" ca="1" si="1273"/>
        <v>115</v>
      </c>
      <c r="Q4802" s="9">
        <f t="shared" ca="1" si="1268"/>
        <v>0</v>
      </c>
      <c r="R4802" s="34" t="str">
        <f t="shared" ca="1" si="1274"/>
        <v>BUY</v>
      </c>
    </row>
    <row r="4803" spans="1:18" x14ac:dyDescent="0.3">
      <c r="A4803" s="9">
        <v>4800</v>
      </c>
      <c r="B4803" s="11">
        <f t="shared" ca="1" si="1258"/>
        <v>42102</v>
      </c>
      <c r="C4803" s="17">
        <f t="shared" ca="1" si="1259"/>
        <v>8714.4</v>
      </c>
      <c r="D4803" s="42">
        <f t="shared" ca="1" si="1269"/>
        <v>54.100000000000364</v>
      </c>
      <c r="E4803" s="15">
        <f t="shared" ca="1" si="1261"/>
        <v>54.100000000000364</v>
      </c>
      <c r="F4803" s="15">
        <f t="shared" ca="1" si="1262"/>
        <v>0</v>
      </c>
      <c r="G4803" s="17">
        <f t="shared" ca="1" si="1270"/>
        <v>26.735714285714234</v>
      </c>
      <c r="H4803" s="17">
        <f t="shared" ca="1" si="1271"/>
        <v>27.371428571428492</v>
      </c>
      <c r="I4803" s="17">
        <f t="shared" ca="1" si="1272"/>
        <v>0.97677453027139971</v>
      </c>
      <c r="J4803" s="23">
        <f t="shared" ca="1" si="1263"/>
        <v>49.412541254125436</v>
      </c>
      <c r="K4803" s="19" t="str">
        <f t="shared" ca="1" si="1264"/>
        <v/>
      </c>
      <c r="L4803" s="19" t="str">
        <f t="shared" ca="1" si="1265"/>
        <v/>
      </c>
      <c r="M4803" s="9" t="str">
        <f t="shared" ca="1" si="1266"/>
        <v/>
      </c>
      <c r="N4803" s="9" t="str">
        <f t="shared" ca="1" si="1267"/>
        <v/>
      </c>
      <c r="O4803" s="11">
        <f t="shared" ca="1" si="1260"/>
        <v>42102</v>
      </c>
      <c r="P4803" s="31">
        <f t="shared" ca="1" si="1273"/>
        <v>115</v>
      </c>
      <c r="Q4803" s="9">
        <f t="shared" ca="1" si="1268"/>
        <v>0</v>
      </c>
      <c r="R4803" s="34" t="str">
        <f t="shared" ca="1" si="1274"/>
        <v>BUY</v>
      </c>
    </row>
    <row r="4804" spans="1:18" x14ac:dyDescent="0.3">
      <c r="A4804" s="9">
        <v>4801</v>
      </c>
      <c r="B4804" s="11">
        <f t="shared" ref="B4804:B4867" ca="1" si="1275">VLOOKUP(A4804,INDIRECT($V$1&amp;"$A$2:$C$100000"),2,FALSE)</f>
        <v>42103</v>
      </c>
      <c r="C4804" s="17">
        <f t="shared" ref="C4804:C4867" ca="1" si="1276">VLOOKUP(A4804,INDIRECT($V$1&amp;"$A$2:$C$100000"),3,FALSE)</f>
        <v>8778.2999999999993</v>
      </c>
      <c r="D4804" s="42">
        <f t="shared" ca="1" si="1269"/>
        <v>63.899999999999636</v>
      </c>
      <c r="E4804" s="15">
        <f t="shared" ca="1" si="1261"/>
        <v>63.899999999999636</v>
      </c>
      <c r="F4804" s="15">
        <f t="shared" ca="1" si="1262"/>
        <v>0</v>
      </c>
      <c r="G4804" s="17">
        <f t="shared" ca="1" si="1270"/>
        <v>31.299999999999923</v>
      </c>
      <c r="H4804" s="17">
        <f t="shared" ca="1" si="1271"/>
        <v>24.69999999999995</v>
      </c>
      <c r="I4804" s="17">
        <f t="shared" ca="1" si="1272"/>
        <v>1.2672064777327929</v>
      </c>
      <c r="J4804" s="23">
        <f t="shared" ca="1" si="1263"/>
        <v>55.892857142857125</v>
      </c>
      <c r="K4804" s="19" t="str">
        <f t="shared" ca="1" si="1264"/>
        <v/>
      </c>
      <c r="L4804" s="19" t="str">
        <f t="shared" ca="1" si="1265"/>
        <v/>
      </c>
      <c r="M4804" s="9" t="str">
        <f t="shared" ca="1" si="1266"/>
        <v/>
      </c>
      <c r="N4804" s="9" t="str">
        <f t="shared" ca="1" si="1267"/>
        <v/>
      </c>
      <c r="O4804" s="11">
        <f t="shared" ref="O4804:O4867" ca="1" si="1277">VLOOKUP(A4804,INDIRECT($V$1&amp;"$A$2:$C$100000"),2,FALSE)</f>
        <v>42103</v>
      </c>
      <c r="P4804" s="31">
        <f t="shared" ca="1" si="1273"/>
        <v>115</v>
      </c>
      <c r="Q4804" s="9">
        <f t="shared" ca="1" si="1268"/>
        <v>0</v>
      </c>
      <c r="R4804" s="34" t="str">
        <f t="shared" ca="1" si="1274"/>
        <v>BUY</v>
      </c>
    </row>
    <row r="4805" spans="1:18" x14ac:dyDescent="0.3">
      <c r="A4805" s="9">
        <v>4802</v>
      </c>
      <c r="B4805" s="11">
        <f t="shared" ca="1" si="1275"/>
        <v>42104</v>
      </c>
      <c r="C4805" s="17">
        <f t="shared" ca="1" si="1276"/>
        <v>8780.35</v>
      </c>
      <c r="D4805" s="42">
        <f t="shared" ca="1" si="1269"/>
        <v>2.0500000000010914</v>
      </c>
      <c r="E4805" s="15">
        <f t="shared" ref="E4805:E4868" ca="1" si="1278">IF(D4805&gt;$V$5,D4805,0)</f>
        <v>2.0500000000010914</v>
      </c>
      <c r="F4805" s="15">
        <f t="shared" ref="F4805:F4868" ca="1" si="1279">IF(D4805&lt;$V$5,D4805,0)</f>
        <v>0</v>
      </c>
      <c r="G4805" s="17">
        <f t="shared" ca="1" si="1270"/>
        <v>31.446428571428573</v>
      </c>
      <c r="H4805" s="17">
        <f t="shared" ca="1" si="1271"/>
        <v>21.039285714285661</v>
      </c>
      <c r="I4805" s="17">
        <f t="shared" ca="1" si="1272"/>
        <v>1.4946528602953697</v>
      </c>
      <c r="J4805" s="23">
        <f t="shared" ref="J4805:J4868" ca="1" si="1280">IF((A4805-1)&gt;=$G$1,IF(I4805=$V$5,$V$5,($V$6-($V$6/(1+I4805)))),"")</f>
        <v>59.914262384322321</v>
      </c>
      <c r="K4805" s="19" t="str">
        <f t="shared" ref="K4805:K4868" ca="1" si="1281">IF((A4805-1)&gt;=$G$1,IF(J4805&gt;$D$1,$V$8,IF(J4805&lt;$C$1,$V$7,"")),"")</f>
        <v/>
      </c>
      <c r="L4805" s="19" t="str">
        <f t="shared" ref="L4805:L4868" ca="1" si="1282">IF(M4805&lt;&gt;"",P4805,"")</f>
        <v/>
      </c>
      <c r="M4805" s="9" t="str">
        <f t="shared" ref="M4805:M4868" ca="1" si="1283">IF(R4805&lt;&gt;R4804,R4805,"")</f>
        <v/>
      </c>
      <c r="N4805" s="9" t="str">
        <f t="shared" ref="N4805:N4868" ca="1" si="1284">IF(OR(M4805=$V$7,M4805=$V$8),C4805,"")</f>
        <v/>
      </c>
      <c r="O4805" s="11">
        <f t="shared" ca="1" si="1277"/>
        <v>42104</v>
      </c>
      <c r="P4805" s="31">
        <f t="shared" ca="1" si="1273"/>
        <v>115</v>
      </c>
      <c r="Q4805" s="9">
        <f t="shared" ref="Q4805:Q4868" ca="1" si="1285">IF(M4805&lt;&gt;"",1,0)</f>
        <v>0</v>
      </c>
      <c r="R4805" s="34" t="str">
        <f t="shared" ca="1" si="1274"/>
        <v>BUY</v>
      </c>
    </row>
    <row r="4806" spans="1:18" x14ac:dyDescent="0.3">
      <c r="A4806" s="9">
        <v>4803</v>
      </c>
      <c r="B4806" s="11">
        <f t="shared" ca="1" si="1275"/>
        <v>42107</v>
      </c>
      <c r="C4806" s="17">
        <f t="shared" ca="1" si="1276"/>
        <v>8834</v>
      </c>
      <c r="D4806" s="42">
        <f t="shared" ref="D4806:D4869" ca="1" si="1286">C4806-C4805</f>
        <v>53.649999999999636</v>
      </c>
      <c r="E4806" s="15">
        <f t="shared" ca="1" si="1278"/>
        <v>53.649999999999636</v>
      </c>
      <c r="F4806" s="15">
        <f t="shared" ca="1" si="1279"/>
        <v>0</v>
      </c>
      <c r="G4806" s="17">
        <f t="shared" ref="G4806:G4869" ca="1" si="1287">IF((A4806-1)&gt;=$G$1,AVERAGE(OFFSET(E4806,0,0,-$G$1,1)),"")</f>
        <v>35.278571428571404</v>
      </c>
      <c r="H4806" s="17">
        <f t="shared" ref="H4806:H4869" ca="1" si="1288">IF((A4806-1)&gt;=$G$1,ABS(AVERAGE(OFFSET(F4806,0,0,-$G$1,1))),"")</f>
        <v>16.485714285714234</v>
      </c>
      <c r="I4806" s="17">
        <f t="shared" ref="I4806:I4869" ca="1" si="1289">IF((A4806-1)&gt;=$G$1,G4806/H4806,"")</f>
        <v>2.1399480069324142</v>
      </c>
      <c r="J4806" s="23">
        <f t="shared" ca="1" si="1280"/>
        <v>68.152338898854751</v>
      </c>
      <c r="K4806" s="19" t="str">
        <f t="shared" ca="1" si="1281"/>
        <v/>
      </c>
      <c r="L4806" s="19" t="str">
        <f t="shared" ca="1" si="1282"/>
        <v/>
      </c>
      <c r="M4806" s="9" t="str">
        <f t="shared" ca="1" si="1283"/>
        <v/>
      </c>
      <c r="N4806" s="9" t="str">
        <f t="shared" ca="1" si="1284"/>
        <v/>
      </c>
      <c r="O4806" s="11">
        <f t="shared" ca="1" si="1277"/>
        <v>42107</v>
      </c>
      <c r="P4806" s="31">
        <f t="shared" ref="P4806:P4869" ca="1" si="1290">P4805+Q4806</f>
        <v>115</v>
      </c>
      <c r="Q4806" s="9">
        <f t="shared" ca="1" si="1285"/>
        <v>0</v>
      </c>
      <c r="R4806" s="34" t="str">
        <f t="shared" ref="R4806:R4869" ca="1" si="1291">IF(K4806=R4805,R4805,IF(K4806="",R4805,IF(K4806&lt;&gt;R4805,K4806)))</f>
        <v>BUY</v>
      </c>
    </row>
    <row r="4807" spans="1:18" x14ac:dyDescent="0.3">
      <c r="A4807" s="9">
        <v>4804</v>
      </c>
      <c r="B4807" s="11">
        <f t="shared" ca="1" si="1275"/>
        <v>42109</v>
      </c>
      <c r="C4807" s="17">
        <f t="shared" ca="1" si="1276"/>
        <v>8750.2000000000007</v>
      </c>
      <c r="D4807" s="42">
        <f t="shared" ca="1" si="1286"/>
        <v>-83.799999999999272</v>
      </c>
      <c r="E4807" s="15">
        <f t="shared" ca="1" si="1278"/>
        <v>0</v>
      </c>
      <c r="F4807" s="15">
        <f t="shared" ca="1" si="1279"/>
        <v>-83.799999999999272</v>
      </c>
      <c r="G4807" s="17">
        <f t="shared" ca="1" si="1287"/>
        <v>35.278571428571404</v>
      </c>
      <c r="H4807" s="17">
        <f t="shared" ca="1" si="1288"/>
        <v>21.042857142857038</v>
      </c>
      <c r="I4807" s="17">
        <f t="shared" ca="1" si="1289"/>
        <v>1.6765105227427091</v>
      </c>
      <c r="J4807" s="23">
        <f t="shared" ca="1" si="1280"/>
        <v>62.637920101458562</v>
      </c>
      <c r="K4807" s="19" t="str">
        <f t="shared" ca="1" si="1281"/>
        <v/>
      </c>
      <c r="L4807" s="19" t="str">
        <f t="shared" ca="1" si="1282"/>
        <v/>
      </c>
      <c r="M4807" s="9" t="str">
        <f t="shared" ca="1" si="1283"/>
        <v/>
      </c>
      <c r="N4807" s="9" t="str">
        <f t="shared" ca="1" si="1284"/>
        <v/>
      </c>
      <c r="O4807" s="11">
        <f t="shared" ca="1" si="1277"/>
        <v>42109</v>
      </c>
      <c r="P4807" s="31">
        <f t="shared" ca="1" si="1290"/>
        <v>115</v>
      </c>
      <c r="Q4807" s="9">
        <f t="shared" ca="1" si="1285"/>
        <v>0</v>
      </c>
      <c r="R4807" s="34" t="str">
        <f t="shared" ca="1" si="1291"/>
        <v>BUY</v>
      </c>
    </row>
    <row r="4808" spans="1:18" x14ac:dyDescent="0.3">
      <c r="A4808" s="9">
        <v>4805</v>
      </c>
      <c r="B4808" s="11">
        <f t="shared" ca="1" si="1275"/>
        <v>42110</v>
      </c>
      <c r="C4808" s="17">
        <f t="shared" ca="1" si="1276"/>
        <v>8706.7000000000007</v>
      </c>
      <c r="D4808" s="42">
        <f t="shared" ca="1" si="1286"/>
        <v>-43.5</v>
      </c>
      <c r="E4808" s="15">
        <f t="shared" ca="1" si="1278"/>
        <v>0</v>
      </c>
      <c r="F4808" s="15">
        <f t="shared" ca="1" si="1279"/>
        <v>-43.5</v>
      </c>
      <c r="G4808" s="17">
        <f t="shared" ca="1" si="1287"/>
        <v>35.278571428571404</v>
      </c>
      <c r="H4808" s="17">
        <f t="shared" ca="1" si="1288"/>
        <v>23.582142857142831</v>
      </c>
      <c r="I4808" s="17">
        <f t="shared" ca="1" si="1289"/>
        <v>1.4959866727245197</v>
      </c>
      <c r="J4808" s="23">
        <f t="shared" ca="1" si="1280"/>
        <v>59.935683514349869</v>
      </c>
      <c r="K4808" s="19" t="str">
        <f t="shared" ca="1" si="1281"/>
        <v/>
      </c>
      <c r="L4808" s="19" t="str">
        <f t="shared" ca="1" si="1282"/>
        <v/>
      </c>
      <c r="M4808" s="9" t="str">
        <f t="shared" ca="1" si="1283"/>
        <v/>
      </c>
      <c r="N4808" s="9" t="str">
        <f t="shared" ca="1" si="1284"/>
        <v/>
      </c>
      <c r="O4808" s="11">
        <f t="shared" ca="1" si="1277"/>
        <v>42110</v>
      </c>
      <c r="P4808" s="31">
        <f t="shared" ca="1" si="1290"/>
        <v>115</v>
      </c>
      <c r="Q4808" s="9">
        <f t="shared" ca="1" si="1285"/>
        <v>0</v>
      </c>
      <c r="R4808" s="34" t="str">
        <f t="shared" ca="1" si="1291"/>
        <v>BUY</v>
      </c>
    </row>
    <row r="4809" spans="1:18" x14ac:dyDescent="0.3">
      <c r="A4809" s="9">
        <v>4806</v>
      </c>
      <c r="B4809" s="11">
        <f t="shared" ca="1" si="1275"/>
        <v>42111</v>
      </c>
      <c r="C4809" s="17">
        <f t="shared" ca="1" si="1276"/>
        <v>8606</v>
      </c>
      <c r="D4809" s="42">
        <f t="shared" ca="1" si="1286"/>
        <v>-100.70000000000073</v>
      </c>
      <c r="E4809" s="15">
        <f t="shared" ca="1" si="1278"/>
        <v>0</v>
      </c>
      <c r="F4809" s="15">
        <f t="shared" ca="1" si="1279"/>
        <v>-100.70000000000073</v>
      </c>
      <c r="G4809" s="17">
        <f t="shared" ca="1" si="1287"/>
        <v>35.278571428571404</v>
      </c>
      <c r="H4809" s="17">
        <f t="shared" ca="1" si="1288"/>
        <v>29.90714285714278</v>
      </c>
      <c r="I4809" s="17">
        <f t="shared" ca="1" si="1289"/>
        <v>1.1796035347504201</v>
      </c>
      <c r="J4809" s="23">
        <f t="shared" ca="1" si="1280"/>
        <v>54.120096427788781</v>
      </c>
      <c r="K4809" s="19" t="str">
        <f t="shared" ca="1" si="1281"/>
        <v/>
      </c>
      <c r="L4809" s="19" t="str">
        <f t="shared" ca="1" si="1282"/>
        <v/>
      </c>
      <c r="M4809" s="9" t="str">
        <f t="shared" ca="1" si="1283"/>
        <v/>
      </c>
      <c r="N4809" s="9" t="str">
        <f t="shared" ca="1" si="1284"/>
        <v/>
      </c>
      <c r="O4809" s="11">
        <f t="shared" ca="1" si="1277"/>
        <v>42111</v>
      </c>
      <c r="P4809" s="31">
        <f t="shared" ca="1" si="1290"/>
        <v>115</v>
      </c>
      <c r="Q4809" s="9">
        <f t="shared" ca="1" si="1285"/>
        <v>0</v>
      </c>
      <c r="R4809" s="34" t="str">
        <f t="shared" ca="1" si="1291"/>
        <v>BUY</v>
      </c>
    </row>
    <row r="4810" spans="1:18" x14ac:dyDescent="0.3">
      <c r="A4810" s="9">
        <v>4807</v>
      </c>
      <c r="B4810" s="11">
        <f t="shared" ca="1" si="1275"/>
        <v>42114</v>
      </c>
      <c r="C4810" s="17">
        <f t="shared" ca="1" si="1276"/>
        <v>8448.1</v>
      </c>
      <c r="D4810" s="42">
        <f t="shared" ca="1" si="1286"/>
        <v>-157.89999999999964</v>
      </c>
      <c r="E4810" s="15">
        <f t="shared" ca="1" si="1278"/>
        <v>0</v>
      </c>
      <c r="F4810" s="15">
        <f t="shared" ca="1" si="1279"/>
        <v>-157.89999999999964</v>
      </c>
      <c r="G4810" s="17">
        <f t="shared" ca="1" si="1287"/>
        <v>35.278571428571404</v>
      </c>
      <c r="H4810" s="17">
        <f t="shared" ca="1" si="1288"/>
        <v>27.710714285714207</v>
      </c>
      <c r="I4810" s="17">
        <f t="shared" ca="1" si="1289"/>
        <v>1.2731022038922568</v>
      </c>
      <c r="J4810" s="23">
        <f t="shared" ca="1" si="1280"/>
        <v>56.007257470091332</v>
      </c>
      <c r="K4810" s="19" t="str">
        <f t="shared" ca="1" si="1281"/>
        <v/>
      </c>
      <c r="L4810" s="19" t="str">
        <f t="shared" ca="1" si="1282"/>
        <v/>
      </c>
      <c r="M4810" s="9" t="str">
        <f t="shared" ca="1" si="1283"/>
        <v/>
      </c>
      <c r="N4810" s="9" t="str">
        <f t="shared" ca="1" si="1284"/>
        <v/>
      </c>
      <c r="O4810" s="11">
        <f t="shared" ca="1" si="1277"/>
        <v>42114</v>
      </c>
      <c r="P4810" s="31">
        <f t="shared" ca="1" si="1290"/>
        <v>115</v>
      </c>
      <c r="Q4810" s="9">
        <f t="shared" ca="1" si="1285"/>
        <v>0</v>
      </c>
      <c r="R4810" s="34" t="str">
        <f t="shared" ca="1" si="1291"/>
        <v>BUY</v>
      </c>
    </row>
    <row r="4811" spans="1:18" x14ac:dyDescent="0.3">
      <c r="A4811" s="9">
        <v>4808</v>
      </c>
      <c r="B4811" s="11">
        <f t="shared" ca="1" si="1275"/>
        <v>42115</v>
      </c>
      <c r="C4811" s="17">
        <f t="shared" ca="1" si="1276"/>
        <v>8377.75</v>
      </c>
      <c r="D4811" s="42">
        <f t="shared" ca="1" si="1286"/>
        <v>-70.350000000000364</v>
      </c>
      <c r="E4811" s="15">
        <f t="shared" ca="1" si="1278"/>
        <v>0</v>
      </c>
      <c r="F4811" s="15">
        <f t="shared" ca="1" si="1279"/>
        <v>-70.350000000000364</v>
      </c>
      <c r="G4811" s="17">
        <f t="shared" ca="1" si="1287"/>
        <v>35.278571428571404</v>
      </c>
      <c r="H4811" s="17">
        <f t="shared" ca="1" si="1288"/>
        <v>32.682142857142807</v>
      </c>
      <c r="I4811" s="17">
        <f t="shared" ca="1" si="1289"/>
        <v>1.0794448694131797</v>
      </c>
      <c r="J4811" s="23">
        <f t="shared" ca="1" si="1280"/>
        <v>51.910242261810943</v>
      </c>
      <c r="K4811" s="19" t="str">
        <f t="shared" ca="1" si="1281"/>
        <v/>
      </c>
      <c r="L4811" s="19" t="str">
        <f t="shared" ca="1" si="1282"/>
        <v/>
      </c>
      <c r="M4811" s="9" t="str">
        <f t="shared" ca="1" si="1283"/>
        <v/>
      </c>
      <c r="N4811" s="9" t="str">
        <f t="shared" ca="1" si="1284"/>
        <v/>
      </c>
      <c r="O4811" s="11">
        <f t="shared" ca="1" si="1277"/>
        <v>42115</v>
      </c>
      <c r="P4811" s="31">
        <f t="shared" ca="1" si="1290"/>
        <v>115</v>
      </c>
      <c r="Q4811" s="9">
        <f t="shared" ca="1" si="1285"/>
        <v>0</v>
      </c>
      <c r="R4811" s="34" t="str">
        <f t="shared" ca="1" si="1291"/>
        <v>BUY</v>
      </c>
    </row>
    <row r="4812" spans="1:18" x14ac:dyDescent="0.3">
      <c r="A4812" s="9">
        <v>4809</v>
      </c>
      <c r="B4812" s="11">
        <f t="shared" ca="1" si="1275"/>
        <v>42116</v>
      </c>
      <c r="C4812" s="17">
        <f t="shared" ca="1" si="1276"/>
        <v>8429.7000000000007</v>
      </c>
      <c r="D4812" s="42">
        <f t="shared" ca="1" si="1286"/>
        <v>51.950000000000728</v>
      </c>
      <c r="E4812" s="15">
        <f t="shared" ca="1" si="1278"/>
        <v>51.950000000000728</v>
      </c>
      <c r="F4812" s="15">
        <f t="shared" ca="1" si="1279"/>
        <v>0</v>
      </c>
      <c r="G4812" s="17">
        <f t="shared" ca="1" si="1287"/>
        <v>28.210714285714339</v>
      </c>
      <c r="H4812" s="17">
        <f t="shared" ca="1" si="1288"/>
        <v>32.682142857142807</v>
      </c>
      <c r="I4812" s="17">
        <f t="shared" ca="1" si="1289"/>
        <v>0.86318435143700434</v>
      </c>
      <c r="J4812" s="23">
        <f t="shared" ca="1" si="1280"/>
        <v>46.328445747800671</v>
      </c>
      <c r="K4812" s="19" t="str">
        <f t="shared" ca="1" si="1281"/>
        <v/>
      </c>
      <c r="L4812" s="19" t="str">
        <f t="shared" ca="1" si="1282"/>
        <v/>
      </c>
      <c r="M4812" s="9" t="str">
        <f t="shared" ca="1" si="1283"/>
        <v/>
      </c>
      <c r="N4812" s="9" t="str">
        <f t="shared" ca="1" si="1284"/>
        <v/>
      </c>
      <c r="O4812" s="11">
        <f t="shared" ca="1" si="1277"/>
        <v>42116</v>
      </c>
      <c r="P4812" s="31">
        <f t="shared" ca="1" si="1290"/>
        <v>115</v>
      </c>
      <c r="Q4812" s="9">
        <f t="shared" ca="1" si="1285"/>
        <v>0</v>
      </c>
      <c r="R4812" s="34" t="str">
        <f t="shared" ca="1" si="1291"/>
        <v>BUY</v>
      </c>
    </row>
    <row r="4813" spans="1:18" x14ac:dyDescent="0.3">
      <c r="A4813" s="9">
        <v>4810</v>
      </c>
      <c r="B4813" s="11">
        <f t="shared" ca="1" si="1275"/>
        <v>42117</v>
      </c>
      <c r="C4813" s="17">
        <f t="shared" ca="1" si="1276"/>
        <v>8398.2999999999993</v>
      </c>
      <c r="D4813" s="42">
        <f t="shared" ca="1" si="1286"/>
        <v>-31.400000000001455</v>
      </c>
      <c r="E4813" s="15">
        <f t="shared" ca="1" si="1278"/>
        <v>0</v>
      </c>
      <c r="F4813" s="15">
        <f t="shared" ca="1" si="1279"/>
        <v>-31.400000000001455</v>
      </c>
      <c r="G4813" s="17">
        <f t="shared" ca="1" si="1287"/>
        <v>28.210714285714339</v>
      </c>
      <c r="H4813" s="17">
        <f t="shared" ca="1" si="1288"/>
        <v>34.832142857142962</v>
      </c>
      <c r="I4813" s="17">
        <f t="shared" ca="1" si="1289"/>
        <v>0.80990464472469914</v>
      </c>
      <c r="J4813" s="23">
        <f t="shared" ca="1" si="1280"/>
        <v>44.748470428280051</v>
      </c>
      <c r="K4813" s="19" t="str">
        <f t="shared" ca="1" si="1281"/>
        <v/>
      </c>
      <c r="L4813" s="19" t="str">
        <f t="shared" ca="1" si="1282"/>
        <v/>
      </c>
      <c r="M4813" s="9" t="str">
        <f t="shared" ca="1" si="1283"/>
        <v/>
      </c>
      <c r="N4813" s="9" t="str">
        <f t="shared" ca="1" si="1284"/>
        <v/>
      </c>
      <c r="O4813" s="11">
        <f t="shared" ca="1" si="1277"/>
        <v>42117</v>
      </c>
      <c r="P4813" s="31">
        <f t="shared" ca="1" si="1290"/>
        <v>115</v>
      </c>
      <c r="Q4813" s="9">
        <f t="shared" ca="1" si="1285"/>
        <v>0</v>
      </c>
      <c r="R4813" s="34" t="str">
        <f t="shared" ca="1" si="1291"/>
        <v>BUY</v>
      </c>
    </row>
    <row r="4814" spans="1:18" x14ac:dyDescent="0.3">
      <c r="A4814" s="9">
        <v>4811</v>
      </c>
      <c r="B4814" s="11">
        <f t="shared" ca="1" si="1275"/>
        <v>42118</v>
      </c>
      <c r="C4814" s="17">
        <f t="shared" ca="1" si="1276"/>
        <v>8305.25</v>
      </c>
      <c r="D4814" s="42">
        <f t="shared" ca="1" si="1286"/>
        <v>-93.049999999999272</v>
      </c>
      <c r="E4814" s="15">
        <f t="shared" ca="1" si="1278"/>
        <v>0</v>
      </c>
      <c r="F4814" s="15">
        <f t="shared" ca="1" si="1279"/>
        <v>-93.049999999999272</v>
      </c>
      <c r="G4814" s="17">
        <f t="shared" ca="1" si="1287"/>
        <v>21.407142857142908</v>
      </c>
      <c r="H4814" s="17">
        <f t="shared" ca="1" si="1288"/>
        <v>41.478571428571477</v>
      </c>
      <c r="I4814" s="17">
        <f t="shared" ca="1" si="1289"/>
        <v>0.51610125710349641</v>
      </c>
      <c r="J4814" s="23">
        <f t="shared" ca="1" si="1280"/>
        <v>34.0413448432531</v>
      </c>
      <c r="K4814" s="19" t="str">
        <f t="shared" ca="1" si="1281"/>
        <v/>
      </c>
      <c r="L4814" s="19" t="str">
        <f t="shared" ca="1" si="1282"/>
        <v/>
      </c>
      <c r="M4814" s="9" t="str">
        <f t="shared" ca="1" si="1283"/>
        <v/>
      </c>
      <c r="N4814" s="9" t="str">
        <f t="shared" ca="1" si="1284"/>
        <v/>
      </c>
      <c r="O4814" s="11">
        <f t="shared" ca="1" si="1277"/>
        <v>42118</v>
      </c>
      <c r="P4814" s="31">
        <f t="shared" ca="1" si="1290"/>
        <v>115</v>
      </c>
      <c r="Q4814" s="9">
        <f t="shared" ca="1" si="1285"/>
        <v>0</v>
      </c>
      <c r="R4814" s="34" t="str">
        <f t="shared" ca="1" si="1291"/>
        <v>BUY</v>
      </c>
    </row>
    <row r="4815" spans="1:18" x14ac:dyDescent="0.3">
      <c r="A4815" s="9">
        <v>4812</v>
      </c>
      <c r="B4815" s="11">
        <f t="shared" ca="1" si="1275"/>
        <v>42121</v>
      </c>
      <c r="C4815" s="17">
        <f t="shared" ca="1" si="1276"/>
        <v>8213.7999999999993</v>
      </c>
      <c r="D4815" s="42">
        <f t="shared" ca="1" si="1286"/>
        <v>-91.450000000000728</v>
      </c>
      <c r="E4815" s="15">
        <f t="shared" ca="1" si="1278"/>
        <v>0</v>
      </c>
      <c r="F4815" s="15">
        <f t="shared" ca="1" si="1279"/>
        <v>-91.450000000000728</v>
      </c>
      <c r="G4815" s="17">
        <f t="shared" ca="1" si="1287"/>
        <v>16.14642857142865</v>
      </c>
      <c r="H4815" s="17">
        <f t="shared" ca="1" si="1288"/>
        <v>48.010714285714393</v>
      </c>
      <c r="I4815" s="17">
        <f t="shared" ca="1" si="1289"/>
        <v>0.33630885962954787</v>
      </c>
      <c r="J4815" s="23">
        <f t="shared" ca="1" si="1280"/>
        <v>25.167000668002714</v>
      </c>
      <c r="K4815" s="19" t="str">
        <f t="shared" ca="1" si="1281"/>
        <v>BUY</v>
      </c>
      <c r="L4815" s="19" t="str">
        <f t="shared" ca="1" si="1282"/>
        <v/>
      </c>
      <c r="M4815" s="9" t="str">
        <f t="shared" ca="1" si="1283"/>
        <v/>
      </c>
      <c r="N4815" s="9" t="str">
        <f t="shared" ca="1" si="1284"/>
        <v/>
      </c>
      <c r="O4815" s="11">
        <f t="shared" ca="1" si="1277"/>
        <v>42121</v>
      </c>
      <c r="P4815" s="31">
        <f t="shared" ca="1" si="1290"/>
        <v>115</v>
      </c>
      <c r="Q4815" s="9">
        <f t="shared" ca="1" si="1285"/>
        <v>0</v>
      </c>
      <c r="R4815" s="34" t="str">
        <f t="shared" ca="1" si="1291"/>
        <v>BUY</v>
      </c>
    </row>
    <row r="4816" spans="1:18" x14ac:dyDescent="0.3">
      <c r="A4816" s="9">
        <v>4813</v>
      </c>
      <c r="B4816" s="11">
        <f t="shared" ca="1" si="1275"/>
        <v>42122</v>
      </c>
      <c r="C4816" s="17">
        <f t="shared" ca="1" si="1276"/>
        <v>8285.6</v>
      </c>
      <c r="D4816" s="42">
        <f t="shared" ca="1" si="1286"/>
        <v>71.800000000001091</v>
      </c>
      <c r="E4816" s="15">
        <f t="shared" ca="1" si="1278"/>
        <v>71.800000000001091</v>
      </c>
      <c r="F4816" s="15">
        <f t="shared" ca="1" si="1279"/>
        <v>0</v>
      </c>
      <c r="G4816" s="17">
        <f t="shared" ca="1" si="1287"/>
        <v>21.246428571428755</v>
      </c>
      <c r="H4816" s="17">
        <f t="shared" ca="1" si="1288"/>
        <v>48.010714285714393</v>
      </c>
      <c r="I4816" s="17">
        <f t="shared" ca="1" si="1289"/>
        <v>0.44253514840437685</v>
      </c>
      <c r="J4816" s="23">
        <f t="shared" ca="1" si="1280"/>
        <v>30.67759900990113</v>
      </c>
      <c r="K4816" s="19" t="str">
        <f t="shared" ca="1" si="1281"/>
        <v/>
      </c>
      <c r="L4816" s="19" t="str">
        <f t="shared" ca="1" si="1282"/>
        <v/>
      </c>
      <c r="M4816" s="9" t="str">
        <f t="shared" ca="1" si="1283"/>
        <v/>
      </c>
      <c r="N4816" s="9" t="str">
        <f t="shared" ca="1" si="1284"/>
        <v/>
      </c>
      <c r="O4816" s="11">
        <f t="shared" ca="1" si="1277"/>
        <v>42122</v>
      </c>
      <c r="P4816" s="31">
        <f t="shared" ca="1" si="1290"/>
        <v>115</v>
      </c>
      <c r="Q4816" s="9">
        <f t="shared" ca="1" si="1285"/>
        <v>0</v>
      </c>
      <c r="R4816" s="34" t="str">
        <f t="shared" ca="1" si="1291"/>
        <v>BUY</v>
      </c>
    </row>
    <row r="4817" spans="1:18" x14ac:dyDescent="0.3">
      <c r="A4817" s="9">
        <v>4814</v>
      </c>
      <c r="B4817" s="11">
        <f t="shared" ca="1" si="1275"/>
        <v>42123</v>
      </c>
      <c r="C4817" s="17">
        <f t="shared" ca="1" si="1276"/>
        <v>8239.75</v>
      </c>
      <c r="D4817" s="42">
        <f t="shared" ca="1" si="1286"/>
        <v>-45.850000000000364</v>
      </c>
      <c r="E4817" s="15">
        <f t="shared" ca="1" si="1278"/>
        <v>0</v>
      </c>
      <c r="F4817" s="15">
        <f t="shared" ca="1" si="1279"/>
        <v>-45.850000000000364</v>
      </c>
      <c r="G4817" s="17">
        <f t="shared" ca="1" si="1287"/>
        <v>17.382142857143013</v>
      </c>
      <c r="H4817" s="17">
        <f t="shared" ca="1" si="1288"/>
        <v>51.285714285714413</v>
      </c>
      <c r="I4817" s="17">
        <f t="shared" ca="1" si="1289"/>
        <v>0.3389275766016735</v>
      </c>
      <c r="J4817" s="23">
        <f t="shared" ca="1" si="1280"/>
        <v>25.313361418838213</v>
      </c>
      <c r="K4817" s="19" t="str">
        <f t="shared" ca="1" si="1281"/>
        <v>BUY</v>
      </c>
      <c r="L4817" s="19" t="str">
        <f t="shared" ca="1" si="1282"/>
        <v/>
      </c>
      <c r="M4817" s="9" t="str">
        <f t="shared" ca="1" si="1283"/>
        <v/>
      </c>
      <c r="N4817" s="9" t="str">
        <f t="shared" ca="1" si="1284"/>
        <v/>
      </c>
      <c r="O4817" s="11">
        <f t="shared" ca="1" si="1277"/>
        <v>42123</v>
      </c>
      <c r="P4817" s="31">
        <f t="shared" ca="1" si="1290"/>
        <v>115</v>
      </c>
      <c r="Q4817" s="9">
        <f t="shared" ca="1" si="1285"/>
        <v>0</v>
      </c>
      <c r="R4817" s="34" t="str">
        <f t="shared" ca="1" si="1291"/>
        <v>BUY</v>
      </c>
    </row>
    <row r="4818" spans="1:18" x14ac:dyDescent="0.3">
      <c r="A4818" s="9">
        <v>4815</v>
      </c>
      <c r="B4818" s="11">
        <f t="shared" ca="1" si="1275"/>
        <v>42124</v>
      </c>
      <c r="C4818" s="17">
        <f t="shared" ca="1" si="1276"/>
        <v>8181.5</v>
      </c>
      <c r="D4818" s="42">
        <f t="shared" ca="1" si="1286"/>
        <v>-58.25</v>
      </c>
      <c r="E4818" s="15">
        <f t="shared" ca="1" si="1278"/>
        <v>0</v>
      </c>
      <c r="F4818" s="15">
        <f t="shared" ca="1" si="1279"/>
        <v>-58.25</v>
      </c>
      <c r="G4818" s="17">
        <f t="shared" ca="1" si="1287"/>
        <v>12.817857142857324</v>
      </c>
      <c r="H4818" s="17">
        <f t="shared" ca="1" si="1288"/>
        <v>55.446428571428704</v>
      </c>
      <c r="I4818" s="17">
        <f t="shared" ca="1" si="1289"/>
        <v>0.23117552334943911</v>
      </c>
      <c r="J4818" s="23">
        <f t="shared" ca="1" si="1280"/>
        <v>18.776812807366497</v>
      </c>
      <c r="K4818" s="19" t="str">
        <f t="shared" ca="1" si="1281"/>
        <v>BUY</v>
      </c>
      <c r="L4818" s="19" t="str">
        <f t="shared" ca="1" si="1282"/>
        <v/>
      </c>
      <c r="M4818" s="9" t="str">
        <f t="shared" ca="1" si="1283"/>
        <v/>
      </c>
      <c r="N4818" s="9" t="str">
        <f t="shared" ca="1" si="1284"/>
        <v/>
      </c>
      <c r="O4818" s="11">
        <f t="shared" ca="1" si="1277"/>
        <v>42124</v>
      </c>
      <c r="P4818" s="31">
        <f t="shared" ca="1" si="1290"/>
        <v>115</v>
      </c>
      <c r="Q4818" s="9">
        <f t="shared" ca="1" si="1285"/>
        <v>0</v>
      </c>
      <c r="R4818" s="34" t="str">
        <f t="shared" ca="1" si="1291"/>
        <v>BUY</v>
      </c>
    </row>
    <row r="4819" spans="1:18" x14ac:dyDescent="0.3">
      <c r="A4819" s="9">
        <v>4816</v>
      </c>
      <c r="B4819" s="11">
        <f t="shared" ca="1" si="1275"/>
        <v>42128</v>
      </c>
      <c r="C4819" s="17">
        <f t="shared" ca="1" si="1276"/>
        <v>8331.9500000000007</v>
      </c>
      <c r="D4819" s="42">
        <f t="shared" ca="1" si="1286"/>
        <v>150.45000000000073</v>
      </c>
      <c r="E4819" s="15">
        <f t="shared" ca="1" si="1278"/>
        <v>150.45000000000073</v>
      </c>
      <c r="F4819" s="15">
        <f t="shared" ca="1" si="1279"/>
        <v>0</v>
      </c>
      <c r="G4819" s="17">
        <f t="shared" ca="1" si="1287"/>
        <v>23.417857142857297</v>
      </c>
      <c r="H4819" s="17">
        <f t="shared" ca="1" si="1288"/>
        <v>55.446428571428704</v>
      </c>
      <c r="I4819" s="17">
        <f t="shared" ca="1" si="1289"/>
        <v>0.42235104669887458</v>
      </c>
      <c r="J4819" s="23">
        <f t="shared" ca="1" si="1280"/>
        <v>29.693868309030066</v>
      </c>
      <c r="K4819" s="19" t="str">
        <f t="shared" ca="1" si="1281"/>
        <v>BUY</v>
      </c>
      <c r="L4819" s="19" t="str">
        <f t="shared" ca="1" si="1282"/>
        <v/>
      </c>
      <c r="M4819" s="9" t="str">
        <f t="shared" ca="1" si="1283"/>
        <v/>
      </c>
      <c r="N4819" s="9" t="str">
        <f t="shared" ca="1" si="1284"/>
        <v/>
      </c>
      <c r="O4819" s="11">
        <f t="shared" ca="1" si="1277"/>
        <v>42128</v>
      </c>
      <c r="P4819" s="31">
        <f t="shared" ca="1" si="1290"/>
        <v>115</v>
      </c>
      <c r="Q4819" s="9">
        <f t="shared" ca="1" si="1285"/>
        <v>0</v>
      </c>
      <c r="R4819" s="34" t="str">
        <f t="shared" ca="1" si="1291"/>
        <v>BUY</v>
      </c>
    </row>
    <row r="4820" spans="1:18" x14ac:dyDescent="0.3">
      <c r="A4820" s="9">
        <v>4817</v>
      </c>
      <c r="B4820" s="11">
        <f t="shared" ca="1" si="1275"/>
        <v>42129</v>
      </c>
      <c r="C4820" s="17">
        <f t="shared" ca="1" si="1276"/>
        <v>8324.7999999999993</v>
      </c>
      <c r="D4820" s="42">
        <f t="shared" ca="1" si="1286"/>
        <v>-7.1500000000014552</v>
      </c>
      <c r="E4820" s="15">
        <f t="shared" ca="1" si="1278"/>
        <v>0</v>
      </c>
      <c r="F4820" s="15">
        <f t="shared" ca="1" si="1279"/>
        <v>-7.1500000000014552</v>
      </c>
      <c r="G4820" s="17">
        <f t="shared" ca="1" si="1287"/>
        <v>19.585714285714467</v>
      </c>
      <c r="H4820" s="17">
        <f t="shared" ca="1" si="1288"/>
        <v>55.95714285714309</v>
      </c>
      <c r="I4820" s="17">
        <f t="shared" ca="1" si="1289"/>
        <v>0.35001276487107658</v>
      </c>
      <c r="J4820" s="23">
        <f t="shared" ca="1" si="1280"/>
        <v>25.926626323751989</v>
      </c>
      <c r="K4820" s="19" t="str">
        <f t="shared" ca="1" si="1281"/>
        <v>BUY</v>
      </c>
      <c r="L4820" s="19" t="str">
        <f t="shared" ca="1" si="1282"/>
        <v/>
      </c>
      <c r="M4820" s="9" t="str">
        <f t="shared" ca="1" si="1283"/>
        <v/>
      </c>
      <c r="N4820" s="9" t="str">
        <f t="shared" ca="1" si="1284"/>
        <v/>
      </c>
      <c r="O4820" s="11">
        <f t="shared" ca="1" si="1277"/>
        <v>42129</v>
      </c>
      <c r="P4820" s="31">
        <f t="shared" ca="1" si="1290"/>
        <v>115</v>
      </c>
      <c r="Q4820" s="9">
        <f t="shared" ca="1" si="1285"/>
        <v>0</v>
      </c>
      <c r="R4820" s="34" t="str">
        <f t="shared" ca="1" si="1291"/>
        <v>BUY</v>
      </c>
    </row>
    <row r="4821" spans="1:18" x14ac:dyDescent="0.3">
      <c r="A4821" s="9">
        <v>4818</v>
      </c>
      <c r="B4821" s="11">
        <f t="shared" ca="1" si="1275"/>
        <v>42130</v>
      </c>
      <c r="C4821" s="17">
        <f t="shared" ca="1" si="1276"/>
        <v>8097</v>
      </c>
      <c r="D4821" s="42">
        <f t="shared" ca="1" si="1286"/>
        <v>-227.79999999999927</v>
      </c>
      <c r="E4821" s="15">
        <f t="shared" ca="1" si="1278"/>
        <v>0</v>
      </c>
      <c r="F4821" s="15">
        <f t="shared" ca="1" si="1279"/>
        <v>-227.79999999999927</v>
      </c>
      <c r="G4821" s="17">
        <f t="shared" ca="1" si="1287"/>
        <v>19.585714285714467</v>
      </c>
      <c r="H4821" s="17">
        <f t="shared" ca="1" si="1288"/>
        <v>66.242857142857375</v>
      </c>
      <c r="I4821" s="17">
        <f t="shared" ca="1" si="1289"/>
        <v>0.29566530084106274</v>
      </c>
      <c r="J4821" s="23">
        <f t="shared" ca="1" si="1280"/>
        <v>22.819573901464821</v>
      </c>
      <c r="K4821" s="19" t="str">
        <f t="shared" ca="1" si="1281"/>
        <v>BUY</v>
      </c>
      <c r="L4821" s="19" t="str">
        <f t="shared" ca="1" si="1282"/>
        <v/>
      </c>
      <c r="M4821" s="9" t="str">
        <f t="shared" ca="1" si="1283"/>
        <v/>
      </c>
      <c r="N4821" s="9" t="str">
        <f t="shared" ca="1" si="1284"/>
        <v/>
      </c>
      <c r="O4821" s="11">
        <f t="shared" ca="1" si="1277"/>
        <v>42130</v>
      </c>
      <c r="P4821" s="31">
        <f t="shared" ca="1" si="1290"/>
        <v>115</v>
      </c>
      <c r="Q4821" s="9">
        <f t="shared" ca="1" si="1285"/>
        <v>0</v>
      </c>
      <c r="R4821" s="34" t="str">
        <f t="shared" ca="1" si="1291"/>
        <v>BUY</v>
      </c>
    </row>
    <row r="4822" spans="1:18" x14ac:dyDescent="0.3">
      <c r="A4822" s="9">
        <v>4819</v>
      </c>
      <c r="B4822" s="11">
        <f t="shared" ca="1" si="1275"/>
        <v>42131</v>
      </c>
      <c r="C4822" s="17">
        <f t="shared" ca="1" si="1276"/>
        <v>8057.3</v>
      </c>
      <c r="D4822" s="42">
        <f t="shared" ca="1" si="1286"/>
        <v>-39.699999999999818</v>
      </c>
      <c r="E4822" s="15">
        <f t="shared" ca="1" si="1278"/>
        <v>0</v>
      </c>
      <c r="F4822" s="15">
        <f t="shared" ca="1" si="1279"/>
        <v>-39.699999999999818</v>
      </c>
      <c r="G4822" s="17">
        <f t="shared" ca="1" si="1287"/>
        <v>19.585714285714467</v>
      </c>
      <c r="H4822" s="17">
        <f t="shared" ca="1" si="1288"/>
        <v>65.971428571428788</v>
      </c>
      <c r="I4822" s="17">
        <f t="shared" ca="1" si="1289"/>
        <v>0.2968817669987025</v>
      </c>
      <c r="J4822" s="23">
        <f t="shared" ca="1" si="1280"/>
        <v>22.891968609116816</v>
      </c>
      <c r="K4822" s="19" t="str">
        <f t="shared" ca="1" si="1281"/>
        <v>BUY</v>
      </c>
      <c r="L4822" s="19" t="str">
        <f t="shared" ca="1" si="1282"/>
        <v/>
      </c>
      <c r="M4822" s="9" t="str">
        <f t="shared" ca="1" si="1283"/>
        <v/>
      </c>
      <c r="N4822" s="9" t="str">
        <f t="shared" ca="1" si="1284"/>
        <v/>
      </c>
      <c r="O4822" s="11">
        <f t="shared" ca="1" si="1277"/>
        <v>42131</v>
      </c>
      <c r="P4822" s="31">
        <f t="shared" ca="1" si="1290"/>
        <v>115</v>
      </c>
      <c r="Q4822" s="9">
        <f t="shared" ca="1" si="1285"/>
        <v>0</v>
      </c>
      <c r="R4822" s="34" t="str">
        <f t="shared" ca="1" si="1291"/>
        <v>BUY</v>
      </c>
    </row>
    <row r="4823" spans="1:18" x14ac:dyDescent="0.3">
      <c r="A4823" s="9">
        <v>4820</v>
      </c>
      <c r="B4823" s="11">
        <f t="shared" ca="1" si="1275"/>
        <v>42132</v>
      </c>
      <c r="C4823" s="17">
        <f t="shared" ca="1" si="1276"/>
        <v>8191.5</v>
      </c>
      <c r="D4823" s="42">
        <f t="shared" ca="1" si="1286"/>
        <v>134.19999999999982</v>
      </c>
      <c r="E4823" s="15">
        <f t="shared" ca="1" si="1278"/>
        <v>134.19999999999982</v>
      </c>
      <c r="F4823" s="15">
        <f t="shared" ca="1" si="1279"/>
        <v>0</v>
      </c>
      <c r="G4823" s="17">
        <f t="shared" ca="1" si="1287"/>
        <v>29.171428571428741</v>
      </c>
      <c r="H4823" s="17">
        <f t="shared" ca="1" si="1288"/>
        <v>58.778571428571595</v>
      </c>
      <c r="I4823" s="17">
        <f t="shared" ca="1" si="1289"/>
        <v>0.49629359581966365</v>
      </c>
      <c r="J4823" s="23">
        <f t="shared" ca="1" si="1280"/>
        <v>33.168196215382181</v>
      </c>
      <c r="K4823" s="19" t="str">
        <f t="shared" ca="1" si="1281"/>
        <v/>
      </c>
      <c r="L4823" s="19" t="str">
        <f t="shared" ca="1" si="1282"/>
        <v/>
      </c>
      <c r="M4823" s="9" t="str">
        <f t="shared" ca="1" si="1283"/>
        <v/>
      </c>
      <c r="N4823" s="9" t="str">
        <f t="shared" ca="1" si="1284"/>
        <v/>
      </c>
      <c r="O4823" s="11">
        <f t="shared" ca="1" si="1277"/>
        <v>42132</v>
      </c>
      <c r="P4823" s="31">
        <f t="shared" ca="1" si="1290"/>
        <v>115</v>
      </c>
      <c r="Q4823" s="9">
        <f t="shared" ca="1" si="1285"/>
        <v>0</v>
      </c>
      <c r="R4823" s="34" t="str">
        <f t="shared" ca="1" si="1291"/>
        <v>BUY</v>
      </c>
    </row>
    <row r="4824" spans="1:18" x14ac:dyDescent="0.3">
      <c r="A4824" s="9">
        <v>4821</v>
      </c>
      <c r="B4824" s="11">
        <f t="shared" ca="1" si="1275"/>
        <v>42135</v>
      </c>
      <c r="C4824" s="17">
        <f t="shared" ca="1" si="1276"/>
        <v>8325.25</v>
      </c>
      <c r="D4824" s="42">
        <f t="shared" ca="1" si="1286"/>
        <v>133.75</v>
      </c>
      <c r="E4824" s="15">
        <f t="shared" ca="1" si="1278"/>
        <v>133.75</v>
      </c>
      <c r="F4824" s="15">
        <f t="shared" ca="1" si="1279"/>
        <v>0</v>
      </c>
      <c r="G4824" s="17">
        <f t="shared" ca="1" si="1287"/>
        <v>38.725000000000172</v>
      </c>
      <c r="H4824" s="17">
        <f t="shared" ca="1" si="1288"/>
        <v>47.500000000000192</v>
      </c>
      <c r="I4824" s="17">
        <f t="shared" ca="1" si="1289"/>
        <v>0.81526315789473713</v>
      </c>
      <c r="J4824" s="23">
        <f t="shared" ca="1" si="1280"/>
        <v>44.911568570600181</v>
      </c>
      <c r="K4824" s="19" t="str">
        <f t="shared" ca="1" si="1281"/>
        <v/>
      </c>
      <c r="L4824" s="19" t="str">
        <f t="shared" ca="1" si="1282"/>
        <v/>
      </c>
      <c r="M4824" s="9" t="str">
        <f t="shared" ca="1" si="1283"/>
        <v/>
      </c>
      <c r="N4824" s="9" t="str">
        <f t="shared" ca="1" si="1284"/>
        <v/>
      </c>
      <c r="O4824" s="11">
        <f t="shared" ca="1" si="1277"/>
        <v>42135</v>
      </c>
      <c r="P4824" s="31">
        <f t="shared" ca="1" si="1290"/>
        <v>115</v>
      </c>
      <c r="Q4824" s="9">
        <f t="shared" ca="1" si="1285"/>
        <v>0</v>
      </c>
      <c r="R4824" s="34" t="str">
        <f t="shared" ca="1" si="1291"/>
        <v>BUY</v>
      </c>
    </row>
    <row r="4825" spans="1:18" x14ac:dyDescent="0.3">
      <c r="A4825" s="9">
        <v>4822</v>
      </c>
      <c r="B4825" s="11">
        <f t="shared" ca="1" si="1275"/>
        <v>42136</v>
      </c>
      <c r="C4825" s="17">
        <f t="shared" ca="1" si="1276"/>
        <v>8126.95</v>
      </c>
      <c r="D4825" s="42">
        <f t="shared" ca="1" si="1286"/>
        <v>-198.30000000000018</v>
      </c>
      <c r="E4825" s="15">
        <f t="shared" ca="1" si="1278"/>
        <v>0</v>
      </c>
      <c r="F4825" s="15">
        <f t="shared" ca="1" si="1279"/>
        <v>-198.30000000000018</v>
      </c>
      <c r="G4825" s="17">
        <f t="shared" ca="1" si="1287"/>
        <v>38.725000000000172</v>
      </c>
      <c r="H4825" s="17">
        <f t="shared" ca="1" si="1288"/>
        <v>56.639285714285897</v>
      </c>
      <c r="I4825" s="17">
        <f t="shared" ca="1" si="1289"/>
        <v>0.68371271833028646</v>
      </c>
      <c r="J4825" s="23">
        <f t="shared" ca="1" si="1280"/>
        <v>40.607445135195896</v>
      </c>
      <c r="K4825" s="19" t="str">
        <f t="shared" ca="1" si="1281"/>
        <v/>
      </c>
      <c r="L4825" s="19" t="str">
        <f t="shared" ca="1" si="1282"/>
        <v/>
      </c>
      <c r="M4825" s="9" t="str">
        <f t="shared" ca="1" si="1283"/>
        <v/>
      </c>
      <c r="N4825" s="9" t="str">
        <f t="shared" ca="1" si="1284"/>
        <v/>
      </c>
      <c r="O4825" s="11">
        <f t="shared" ca="1" si="1277"/>
        <v>42136</v>
      </c>
      <c r="P4825" s="31">
        <f t="shared" ca="1" si="1290"/>
        <v>115</v>
      </c>
      <c r="Q4825" s="9">
        <f t="shared" ca="1" si="1285"/>
        <v>0</v>
      </c>
      <c r="R4825" s="34" t="str">
        <f t="shared" ca="1" si="1291"/>
        <v>BUY</v>
      </c>
    </row>
    <row r="4826" spans="1:18" x14ac:dyDescent="0.3">
      <c r="A4826" s="9">
        <v>4823</v>
      </c>
      <c r="B4826" s="11">
        <f t="shared" ca="1" si="1275"/>
        <v>42137</v>
      </c>
      <c r="C4826" s="17">
        <f t="shared" ca="1" si="1276"/>
        <v>8235.4500000000007</v>
      </c>
      <c r="D4826" s="42">
        <f t="shared" ca="1" si="1286"/>
        <v>108.50000000000091</v>
      </c>
      <c r="E4826" s="15">
        <f t="shared" ca="1" si="1278"/>
        <v>108.50000000000091</v>
      </c>
      <c r="F4826" s="15">
        <f t="shared" ca="1" si="1279"/>
        <v>0</v>
      </c>
      <c r="G4826" s="17">
        <f t="shared" ca="1" si="1287"/>
        <v>42.764285714285897</v>
      </c>
      <c r="H4826" s="17">
        <f t="shared" ca="1" si="1288"/>
        <v>56.639285714285897</v>
      </c>
      <c r="I4826" s="17">
        <f t="shared" ca="1" si="1289"/>
        <v>0.75502869033356534</v>
      </c>
      <c r="J4826" s="23">
        <f t="shared" ca="1" si="1280"/>
        <v>43.020874501491058</v>
      </c>
      <c r="K4826" s="19" t="str">
        <f t="shared" ca="1" si="1281"/>
        <v/>
      </c>
      <c r="L4826" s="19" t="str">
        <f t="shared" ca="1" si="1282"/>
        <v/>
      </c>
      <c r="M4826" s="9" t="str">
        <f t="shared" ca="1" si="1283"/>
        <v/>
      </c>
      <c r="N4826" s="9" t="str">
        <f t="shared" ca="1" si="1284"/>
        <v/>
      </c>
      <c r="O4826" s="11">
        <f t="shared" ca="1" si="1277"/>
        <v>42137</v>
      </c>
      <c r="P4826" s="31">
        <f t="shared" ca="1" si="1290"/>
        <v>115</v>
      </c>
      <c r="Q4826" s="9">
        <f t="shared" ca="1" si="1285"/>
        <v>0</v>
      </c>
      <c r="R4826" s="34" t="str">
        <f t="shared" ca="1" si="1291"/>
        <v>BUY</v>
      </c>
    </row>
    <row r="4827" spans="1:18" x14ac:dyDescent="0.3">
      <c r="A4827" s="9">
        <v>4824</v>
      </c>
      <c r="B4827" s="11">
        <f t="shared" ca="1" si="1275"/>
        <v>42138</v>
      </c>
      <c r="C4827" s="17">
        <f t="shared" ca="1" si="1276"/>
        <v>8224.2000000000007</v>
      </c>
      <c r="D4827" s="42">
        <f t="shared" ca="1" si="1286"/>
        <v>-11.25</v>
      </c>
      <c r="E4827" s="15">
        <f t="shared" ca="1" si="1278"/>
        <v>0</v>
      </c>
      <c r="F4827" s="15">
        <f t="shared" ca="1" si="1279"/>
        <v>-11.25</v>
      </c>
      <c r="G4827" s="17">
        <f t="shared" ca="1" si="1287"/>
        <v>42.764285714285897</v>
      </c>
      <c r="H4827" s="17">
        <f t="shared" ca="1" si="1288"/>
        <v>55.200000000000081</v>
      </c>
      <c r="I4827" s="17">
        <f t="shared" ca="1" si="1289"/>
        <v>0.77471532091097528</v>
      </c>
      <c r="J4827" s="23">
        <f t="shared" ca="1" si="1280"/>
        <v>43.652934742982204</v>
      </c>
      <c r="K4827" s="19" t="str">
        <f t="shared" ca="1" si="1281"/>
        <v/>
      </c>
      <c r="L4827" s="19" t="str">
        <f t="shared" ca="1" si="1282"/>
        <v/>
      </c>
      <c r="M4827" s="9" t="str">
        <f t="shared" ca="1" si="1283"/>
        <v/>
      </c>
      <c r="N4827" s="9" t="str">
        <f t="shared" ca="1" si="1284"/>
        <v/>
      </c>
      <c r="O4827" s="11">
        <f t="shared" ca="1" si="1277"/>
        <v>42138</v>
      </c>
      <c r="P4827" s="31">
        <f t="shared" ca="1" si="1290"/>
        <v>115</v>
      </c>
      <c r="Q4827" s="9">
        <f t="shared" ca="1" si="1285"/>
        <v>0</v>
      </c>
      <c r="R4827" s="34" t="str">
        <f t="shared" ca="1" si="1291"/>
        <v>BUY</v>
      </c>
    </row>
    <row r="4828" spans="1:18" x14ac:dyDescent="0.3">
      <c r="A4828" s="9">
        <v>4825</v>
      </c>
      <c r="B4828" s="11">
        <f t="shared" ca="1" si="1275"/>
        <v>42139</v>
      </c>
      <c r="C4828" s="17">
        <f t="shared" ca="1" si="1276"/>
        <v>8262.35</v>
      </c>
      <c r="D4828" s="42">
        <f t="shared" ca="1" si="1286"/>
        <v>38.149999999999636</v>
      </c>
      <c r="E4828" s="15">
        <f t="shared" ca="1" si="1278"/>
        <v>38.149999999999636</v>
      </c>
      <c r="F4828" s="15">
        <f t="shared" ca="1" si="1279"/>
        <v>0</v>
      </c>
      <c r="G4828" s="17">
        <f t="shared" ca="1" si="1287"/>
        <v>45.48928571428587</v>
      </c>
      <c r="H4828" s="17">
        <f t="shared" ca="1" si="1288"/>
        <v>48.553571428571558</v>
      </c>
      <c r="I4828" s="17">
        <f t="shared" ca="1" si="1289"/>
        <v>0.93688856197131365</v>
      </c>
      <c r="J4828" s="23">
        <f t="shared" ca="1" si="1280"/>
        <v>48.370803584991663</v>
      </c>
      <c r="K4828" s="19" t="str">
        <f t="shared" ca="1" si="1281"/>
        <v/>
      </c>
      <c r="L4828" s="19" t="str">
        <f t="shared" ca="1" si="1282"/>
        <v/>
      </c>
      <c r="M4828" s="9" t="str">
        <f t="shared" ca="1" si="1283"/>
        <v/>
      </c>
      <c r="N4828" s="9" t="str">
        <f t="shared" ca="1" si="1284"/>
        <v/>
      </c>
      <c r="O4828" s="11">
        <f t="shared" ca="1" si="1277"/>
        <v>42139</v>
      </c>
      <c r="P4828" s="31">
        <f t="shared" ca="1" si="1290"/>
        <v>115</v>
      </c>
      <c r="Q4828" s="9">
        <f t="shared" ca="1" si="1285"/>
        <v>0</v>
      </c>
      <c r="R4828" s="34" t="str">
        <f t="shared" ca="1" si="1291"/>
        <v>BUY</v>
      </c>
    </row>
    <row r="4829" spans="1:18" x14ac:dyDescent="0.3">
      <c r="A4829" s="9">
        <v>4826</v>
      </c>
      <c r="B4829" s="11">
        <f t="shared" ca="1" si="1275"/>
        <v>42142</v>
      </c>
      <c r="C4829" s="17">
        <f t="shared" ca="1" si="1276"/>
        <v>8373.65</v>
      </c>
      <c r="D4829" s="42">
        <f t="shared" ca="1" si="1286"/>
        <v>111.29999999999927</v>
      </c>
      <c r="E4829" s="15">
        <f t="shared" ca="1" si="1278"/>
        <v>111.29999999999927</v>
      </c>
      <c r="F4829" s="15">
        <f t="shared" ca="1" si="1279"/>
        <v>0</v>
      </c>
      <c r="G4829" s="17">
        <f t="shared" ca="1" si="1287"/>
        <v>53.439285714285816</v>
      </c>
      <c r="H4829" s="17">
        <f t="shared" ca="1" si="1288"/>
        <v>42.02142857142865</v>
      </c>
      <c r="I4829" s="17">
        <f t="shared" ca="1" si="1289"/>
        <v>1.2717151113377529</v>
      </c>
      <c r="J4829" s="23">
        <f t="shared" ca="1" si="1280"/>
        <v>55.980395824759619</v>
      </c>
      <c r="K4829" s="19" t="str">
        <f t="shared" ca="1" si="1281"/>
        <v/>
      </c>
      <c r="L4829" s="19" t="str">
        <f t="shared" ca="1" si="1282"/>
        <v/>
      </c>
      <c r="M4829" s="9" t="str">
        <f t="shared" ca="1" si="1283"/>
        <v/>
      </c>
      <c r="N4829" s="9" t="str">
        <f t="shared" ca="1" si="1284"/>
        <v/>
      </c>
      <c r="O4829" s="11">
        <f t="shared" ca="1" si="1277"/>
        <v>42142</v>
      </c>
      <c r="P4829" s="31">
        <f t="shared" ca="1" si="1290"/>
        <v>115</v>
      </c>
      <c r="Q4829" s="9">
        <f t="shared" ca="1" si="1285"/>
        <v>0</v>
      </c>
      <c r="R4829" s="34" t="str">
        <f t="shared" ca="1" si="1291"/>
        <v>BUY</v>
      </c>
    </row>
    <row r="4830" spans="1:18" x14ac:dyDescent="0.3">
      <c r="A4830" s="9">
        <v>4827</v>
      </c>
      <c r="B4830" s="11">
        <f t="shared" ca="1" si="1275"/>
        <v>42143</v>
      </c>
      <c r="C4830" s="17">
        <f t="shared" ca="1" si="1276"/>
        <v>8365.65</v>
      </c>
      <c r="D4830" s="42">
        <f t="shared" ca="1" si="1286"/>
        <v>-8</v>
      </c>
      <c r="E4830" s="15">
        <f t="shared" ca="1" si="1278"/>
        <v>0</v>
      </c>
      <c r="F4830" s="15">
        <f t="shared" ca="1" si="1279"/>
        <v>-8</v>
      </c>
      <c r="G4830" s="17">
        <f t="shared" ca="1" si="1287"/>
        <v>48.310714285714312</v>
      </c>
      <c r="H4830" s="17">
        <f t="shared" ca="1" si="1288"/>
        <v>42.59285714285722</v>
      </c>
      <c r="I4830" s="17">
        <f t="shared" ca="1" si="1289"/>
        <v>1.1342445077980867</v>
      </c>
      <c r="J4830" s="23">
        <f t="shared" ca="1" si="1280"/>
        <v>53.145012375751357</v>
      </c>
      <c r="K4830" s="19" t="str">
        <f t="shared" ca="1" si="1281"/>
        <v/>
      </c>
      <c r="L4830" s="19" t="str">
        <f t="shared" ca="1" si="1282"/>
        <v/>
      </c>
      <c r="M4830" s="9" t="str">
        <f t="shared" ca="1" si="1283"/>
        <v/>
      </c>
      <c r="N4830" s="9" t="str">
        <f t="shared" ca="1" si="1284"/>
        <v/>
      </c>
      <c r="O4830" s="11">
        <f t="shared" ca="1" si="1277"/>
        <v>42143</v>
      </c>
      <c r="P4830" s="31">
        <f t="shared" ca="1" si="1290"/>
        <v>115</v>
      </c>
      <c r="Q4830" s="9">
        <f t="shared" ca="1" si="1285"/>
        <v>0</v>
      </c>
      <c r="R4830" s="34" t="str">
        <f t="shared" ca="1" si="1291"/>
        <v>BUY</v>
      </c>
    </row>
    <row r="4831" spans="1:18" x14ac:dyDescent="0.3">
      <c r="A4831" s="9">
        <v>4828</v>
      </c>
      <c r="B4831" s="11">
        <f t="shared" ca="1" si="1275"/>
        <v>42144</v>
      </c>
      <c r="C4831" s="17">
        <f t="shared" ca="1" si="1276"/>
        <v>8423.25</v>
      </c>
      <c r="D4831" s="42">
        <f t="shared" ca="1" si="1286"/>
        <v>57.600000000000364</v>
      </c>
      <c r="E4831" s="15">
        <f t="shared" ca="1" si="1278"/>
        <v>57.600000000000364</v>
      </c>
      <c r="F4831" s="15">
        <f t="shared" ca="1" si="1279"/>
        <v>0</v>
      </c>
      <c r="G4831" s="17">
        <f t="shared" ca="1" si="1287"/>
        <v>52.425000000000054</v>
      </c>
      <c r="H4831" s="17">
        <f t="shared" ca="1" si="1288"/>
        <v>39.317857142857193</v>
      </c>
      <c r="I4831" s="17">
        <f t="shared" ca="1" si="1289"/>
        <v>1.3333636115905165</v>
      </c>
      <c r="J4831" s="23">
        <f t="shared" ca="1" si="1280"/>
        <v>57.143413266895038</v>
      </c>
      <c r="K4831" s="19" t="str">
        <f t="shared" ca="1" si="1281"/>
        <v/>
      </c>
      <c r="L4831" s="19" t="str">
        <f t="shared" ca="1" si="1282"/>
        <v/>
      </c>
      <c r="M4831" s="9" t="str">
        <f t="shared" ca="1" si="1283"/>
        <v/>
      </c>
      <c r="N4831" s="9" t="str">
        <f t="shared" ca="1" si="1284"/>
        <v/>
      </c>
      <c r="O4831" s="11">
        <f t="shared" ca="1" si="1277"/>
        <v>42144</v>
      </c>
      <c r="P4831" s="31">
        <f t="shared" ca="1" si="1290"/>
        <v>115</v>
      </c>
      <c r="Q4831" s="9">
        <f t="shared" ca="1" si="1285"/>
        <v>0</v>
      </c>
      <c r="R4831" s="34" t="str">
        <f t="shared" ca="1" si="1291"/>
        <v>BUY</v>
      </c>
    </row>
    <row r="4832" spans="1:18" x14ac:dyDescent="0.3">
      <c r="A4832" s="9">
        <v>4829</v>
      </c>
      <c r="B4832" s="11">
        <f t="shared" ca="1" si="1275"/>
        <v>42145</v>
      </c>
      <c r="C4832" s="17">
        <f t="shared" ca="1" si="1276"/>
        <v>8421</v>
      </c>
      <c r="D4832" s="42">
        <f t="shared" ca="1" si="1286"/>
        <v>-2.25</v>
      </c>
      <c r="E4832" s="15">
        <f t="shared" ca="1" si="1278"/>
        <v>0</v>
      </c>
      <c r="F4832" s="15">
        <f t="shared" ca="1" si="1279"/>
        <v>-2.25</v>
      </c>
      <c r="G4832" s="17">
        <f t="shared" ca="1" si="1287"/>
        <v>52.425000000000054</v>
      </c>
      <c r="H4832" s="17">
        <f t="shared" ca="1" si="1288"/>
        <v>35.317857142857193</v>
      </c>
      <c r="I4832" s="17">
        <f t="shared" ca="1" si="1289"/>
        <v>1.4843765800384259</v>
      </c>
      <c r="J4832" s="23">
        <f t="shared" ca="1" si="1280"/>
        <v>59.748453272549646</v>
      </c>
      <c r="K4832" s="19" t="str">
        <f t="shared" ca="1" si="1281"/>
        <v/>
      </c>
      <c r="L4832" s="19" t="str">
        <f t="shared" ca="1" si="1282"/>
        <v/>
      </c>
      <c r="M4832" s="9" t="str">
        <f t="shared" ca="1" si="1283"/>
        <v/>
      </c>
      <c r="N4832" s="9" t="str">
        <f t="shared" ca="1" si="1284"/>
        <v/>
      </c>
      <c r="O4832" s="11">
        <f t="shared" ca="1" si="1277"/>
        <v>42145</v>
      </c>
      <c r="P4832" s="31">
        <f t="shared" ca="1" si="1290"/>
        <v>115</v>
      </c>
      <c r="Q4832" s="9">
        <f t="shared" ca="1" si="1285"/>
        <v>0</v>
      </c>
      <c r="R4832" s="34" t="str">
        <f t="shared" ca="1" si="1291"/>
        <v>BUY</v>
      </c>
    </row>
    <row r="4833" spans="1:18" x14ac:dyDescent="0.3">
      <c r="A4833" s="9">
        <v>4830</v>
      </c>
      <c r="B4833" s="11">
        <f t="shared" ca="1" si="1275"/>
        <v>42146</v>
      </c>
      <c r="C4833" s="17">
        <f t="shared" ca="1" si="1276"/>
        <v>8458.9500000000007</v>
      </c>
      <c r="D4833" s="42">
        <f t="shared" ca="1" si="1286"/>
        <v>37.950000000000728</v>
      </c>
      <c r="E4833" s="15">
        <f t="shared" ca="1" si="1278"/>
        <v>37.950000000000728</v>
      </c>
      <c r="F4833" s="15">
        <f t="shared" ca="1" si="1279"/>
        <v>0</v>
      </c>
      <c r="G4833" s="17">
        <f t="shared" ca="1" si="1287"/>
        <v>44.389285714285769</v>
      </c>
      <c r="H4833" s="17">
        <f t="shared" ca="1" si="1288"/>
        <v>35.317857142857193</v>
      </c>
      <c r="I4833" s="17">
        <f t="shared" ca="1" si="1289"/>
        <v>1.2568510466174536</v>
      </c>
      <c r="J4833" s="23">
        <f t="shared" ca="1" si="1280"/>
        <v>55.690474056815127</v>
      </c>
      <c r="K4833" s="19" t="str">
        <f t="shared" ca="1" si="1281"/>
        <v/>
      </c>
      <c r="L4833" s="19" t="str">
        <f t="shared" ca="1" si="1282"/>
        <v/>
      </c>
      <c r="M4833" s="9" t="str">
        <f t="shared" ca="1" si="1283"/>
        <v/>
      </c>
      <c r="N4833" s="9" t="str">
        <f t="shared" ca="1" si="1284"/>
        <v/>
      </c>
      <c r="O4833" s="11">
        <f t="shared" ca="1" si="1277"/>
        <v>42146</v>
      </c>
      <c r="P4833" s="31">
        <f t="shared" ca="1" si="1290"/>
        <v>115</v>
      </c>
      <c r="Q4833" s="9">
        <f t="shared" ca="1" si="1285"/>
        <v>0</v>
      </c>
      <c r="R4833" s="34" t="str">
        <f t="shared" ca="1" si="1291"/>
        <v>BUY</v>
      </c>
    </row>
    <row r="4834" spans="1:18" x14ac:dyDescent="0.3">
      <c r="A4834" s="9">
        <v>4831</v>
      </c>
      <c r="B4834" s="11">
        <f t="shared" ca="1" si="1275"/>
        <v>42149</v>
      </c>
      <c r="C4834" s="17">
        <f t="shared" ca="1" si="1276"/>
        <v>8370.25</v>
      </c>
      <c r="D4834" s="42">
        <f t="shared" ca="1" si="1286"/>
        <v>-88.700000000000728</v>
      </c>
      <c r="E4834" s="15">
        <f t="shared" ca="1" si="1278"/>
        <v>0</v>
      </c>
      <c r="F4834" s="15">
        <f t="shared" ca="1" si="1279"/>
        <v>-88.700000000000728</v>
      </c>
      <c r="G4834" s="17">
        <f t="shared" ca="1" si="1287"/>
        <v>44.389285714285769</v>
      </c>
      <c r="H4834" s="17">
        <f t="shared" ca="1" si="1288"/>
        <v>41.142857142857146</v>
      </c>
      <c r="I4834" s="17">
        <f t="shared" ca="1" si="1289"/>
        <v>1.0789062500000013</v>
      </c>
      <c r="J4834" s="23">
        <f t="shared" ca="1" si="1280"/>
        <v>51.897782788425431</v>
      </c>
      <c r="K4834" s="19" t="str">
        <f t="shared" ca="1" si="1281"/>
        <v/>
      </c>
      <c r="L4834" s="19" t="str">
        <f t="shared" ca="1" si="1282"/>
        <v/>
      </c>
      <c r="M4834" s="9" t="str">
        <f t="shared" ca="1" si="1283"/>
        <v/>
      </c>
      <c r="N4834" s="9" t="str">
        <f t="shared" ca="1" si="1284"/>
        <v/>
      </c>
      <c r="O4834" s="11">
        <f t="shared" ca="1" si="1277"/>
        <v>42149</v>
      </c>
      <c r="P4834" s="31">
        <f t="shared" ca="1" si="1290"/>
        <v>115</v>
      </c>
      <c r="Q4834" s="9">
        <f t="shared" ca="1" si="1285"/>
        <v>0</v>
      </c>
      <c r="R4834" s="34" t="str">
        <f t="shared" ca="1" si="1291"/>
        <v>BUY</v>
      </c>
    </row>
    <row r="4835" spans="1:18" x14ac:dyDescent="0.3">
      <c r="A4835" s="9">
        <v>4832</v>
      </c>
      <c r="B4835" s="11">
        <f t="shared" ca="1" si="1275"/>
        <v>42150</v>
      </c>
      <c r="C4835" s="17">
        <f t="shared" ca="1" si="1276"/>
        <v>8339.35</v>
      </c>
      <c r="D4835" s="42">
        <f t="shared" ca="1" si="1286"/>
        <v>-30.899999999999636</v>
      </c>
      <c r="E4835" s="15">
        <f t="shared" ca="1" si="1278"/>
        <v>0</v>
      </c>
      <c r="F4835" s="15">
        <f t="shared" ca="1" si="1279"/>
        <v>-30.899999999999636</v>
      </c>
      <c r="G4835" s="17">
        <f t="shared" ca="1" si="1287"/>
        <v>44.389285714285769</v>
      </c>
      <c r="H4835" s="17">
        <f t="shared" ca="1" si="1288"/>
        <v>27.078571428571454</v>
      </c>
      <c r="I4835" s="17">
        <f t="shared" ca="1" si="1289"/>
        <v>1.6392772355579008</v>
      </c>
      <c r="J4835" s="23">
        <f t="shared" ca="1" si="1280"/>
        <v>62.110839038528823</v>
      </c>
      <c r="K4835" s="19" t="str">
        <f t="shared" ca="1" si="1281"/>
        <v/>
      </c>
      <c r="L4835" s="19" t="str">
        <f t="shared" ca="1" si="1282"/>
        <v/>
      </c>
      <c r="M4835" s="9" t="str">
        <f t="shared" ca="1" si="1283"/>
        <v/>
      </c>
      <c r="N4835" s="9" t="str">
        <f t="shared" ca="1" si="1284"/>
        <v/>
      </c>
      <c r="O4835" s="11">
        <f t="shared" ca="1" si="1277"/>
        <v>42150</v>
      </c>
      <c r="P4835" s="31">
        <f t="shared" ca="1" si="1290"/>
        <v>115</v>
      </c>
      <c r="Q4835" s="9">
        <f t="shared" ca="1" si="1285"/>
        <v>0</v>
      </c>
      <c r="R4835" s="34" t="str">
        <f t="shared" ca="1" si="1291"/>
        <v>BUY</v>
      </c>
    </row>
    <row r="4836" spans="1:18" x14ac:dyDescent="0.3">
      <c r="A4836" s="9">
        <v>4833</v>
      </c>
      <c r="B4836" s="11">
        <f t="shared" ca="1" si="1275"/>
        <v>42151</v>
      </c>
      <c r="C4836" s="17">
        <f t="shared" ca="1" si="1276"/>
        <v>8334.6</v>
      </c>
      <c r="D4836" s="42">
        <f t="shared" ca="1" si="1286"/>
        <v>-4.75</v>
      </c>
      <c r="E4836" s="15">
        <f t="shared" ca="1" si="1278"/>
        <v>0</v>
      </c>
      <c r="F4836" s="15">
        <f t="shared" ca="1" si="1279"/>
        <v>-4.75</v>
      </c>
      <c r="G4836" s="17">
        <f t="shared" ca="1" si="1287"/>
        <v>44.389285714285769</v>
      </c>
      <c r="H4836" s="17">
        <f t="shared" ca="1" si="1288"/>
        <v>24.582142857142895</v>
      </c>
      <c r="I4836" s="17">
        <f t="shared" ca="1" si="1289"/>
        <v>1.8057533052448056</v>
      </c>
      <c r="J4836" s="23">
        <f t="shared" ca="1" si="1280"/>
        <v>64.3589478044739</v>
      </c>
      <c r="K4836" s="19" t="str">
        <f t="shared" ca="1" si="1281"/>
        <v/>
      </c>
      <c r="L4836" s="19" t="str">
        <f t="shared" ca="1" si="1282"/>
        <v/>
      </c>
      <c r="M4836" s="9" t="str">
        <f t="shared" ca="1" si="1283"/>
        <v/>
      </c>
      <c r="N4836" s="9" t="str">
        <f t="shared" ca="1" si="1284"/>
        <v/>
      </c>
      <c r="O4836" s="11">
        <f t="shared" ca="1" si="1277"/>
        <v>42151</v>
      </c>
      <c r="P4836" s="31">
        <f t="shared" ca="1" si="1290"/>
        <v>115</v>
      </c>
      <c r="Q4836" s="9">
        <f t="shared" ca="1" si="1285"/>
        <v>0</v>
      </c>
      <c r="R4836" s="34" t="str">
        <f t="shared" ca="1" si="1291"/>
        <v>BUY</v>
      </c>
    </row>
    <row r="4837" spans="1:18" x14ac:dyDescent="0.3">
      <c r="A4837" s="9">
        <v>4834</v>
      </c>
      <c r="B4837" s="11">
        <f t="shared" ca="1" si="1275"/>
        <v>42152</v>
      </c>
      <c r="C4837" s="17">
        <f t="shared" ca="1" si="1276"/>
        <v>8319</v>
      </c>
      <c r="D4837" s="42">
        <f t="shared" ca="1" si="1286"/>
        <v>-15.600000000000364</v>
      </c>
      <c r="E4837" s="15">
        <f t="shared" ca="1" si="1278"/>
        <v>0</v>
      </c>
      <c r="F4837" s="15">
        <f t="shared" ca="1" si="1279"/>
        <v>-15.600000000000364</v>
      </c>
      <c r="G4837" s="17">
        <f t="shared" ca="1" si="1287"/>
        <v>34.803571428571495</v>
      </c>
      <c r="H4837" s="17">
        <f t="shared" ca="1" si="1288"/>
        <v>25.696428571428637</v>
      </c>
      <c r="I4837" s="17">
        <f t="shared" ca="1" si="1289"/>
        <v>1.3544127866574001</v>
      </c>
      <c r="J4837" s="23">
        <f t="shared" ca="1" si="1280"/>
        <v>57.526564344746149</v>
      </c>
      <c r="K4837" s="19" t="str">
        <f t="shared" ca="1" si="1281"/>
        <v/>
      </c>
      <c r="L4837" s="19" t="str">
        <f t="shared" ca="1" si="1282"/>
        <v/>
      </c>
      <c r="M4837" s="9" t="str">
        <f t="shared" ca="1" si="1283"/>
        <v/>
      </c>
      <c r="N4837" s="9" t="str">
        <f t="shared" ca="1" si="1284"/>
        <v/>
      </c>
      <c r="O4837" s="11">
        <f t="shared" ca="1" si="1277"/>
        <v>42152</v>
      </c>
      <c r="P4837" s="31">
        <f t="shared" ca="1" si="1290"/>
        <v>115</v>
      </c>
      <c r="Q4837" s="9">
        <f t="shared" ca="1" si="1285"/>
        <v>0</v>
      </c>
      <c r="R4837" s="34" t="str">
        <f t="shared" ca="1" si="1291"/>
        <v>BUY</v>
      </c>
    </row>
    <row r="4838" spans="1:18" x14ac:dyDescent="0.3">
      <c r="A4838" s="9">
        <v>4835</v>
      </c>
      <c r="B4838" s="11">
        <f t="shared" ca="1" si="1275"/>
        <v>42153</v>
      </c>
      <c r="C4838" s="17">
        <f t="shared" ca="1" si="1276"/>
        <v>8433.65</v>
      </c>
      <c r="D4838" s="42">
        <f t="shared" ca="1" si="1286"/>
        <v>114.64999999999964</v>
      </c>
      <c r="E4838" s="15">
        <f t="shared" ca="1" si="1278"/>
        <v>114.64999999999964</v>
      </c>
      <c r="F4838" s="15">
        <f t="shared" ca="1" si="1279"/>
        <v>0</v>
      </c>
      <c r="G4838" s="17">
        <f t="shared" ca="1" si="1287"/>
        <v>33.439285714285752</v>
      </c>
      <c r="H4838" s="17">
        <f t="shared" ca="1" si="1288"/>
        <v>25.696428571428637</v>
      </c>
      <c r="I4838" s="17">
        <f t="shared" ca="1" si="1289"/>
        <v>1.3013203613620552</v>
      </c>
      <c r="J4838" s="23">
        <f t="shared" ca="1" si="1280"/>
        <v>56.546684382171733</v>
      </c>
      <c r="K4838" s="19" t="str">
        <f t="shared" ca="1" si="1281"/>
        <v/>
      </c>
      <c r="L4838" s="19" t="str">
        <f t="shared" ca="1" si="1282"/>
        <v/>
      </c>
      <c r="M4838" s="9" t="str">
        <f t="shared" ca="1" si="1283"/>
        <v/>
      </c>
      <c r="N4838" s="9" t="str">
        <f t="shared" ca="1" si="1284"/>
        <v/>
      </c>
      <c r="O4838" s="11">
        <f t="shared" ca="1" si="1277"/>
        <v>42153</v>
      </c>
      <c r="P4838" s="31">
        <f t="shared" ca="1" si="1290"/>
        <v>115</v>
      </c>
      <c r="Q4838" s="9">
        <f t="shared" ca="1" si="1285"/>
        <v>0</v>
      </c>
      <c r="R4838" s="34" t="str">
        <f t="shared" ca="1" si="1291"/>
        <v>BUY</v>
      </c>
    </row>
    <row r="4839" spans="1:18" x14ac:dyDescent="0.3">
      <c r="A4839" s="9">
        <v>4836</v>
      </c>
      <c r="B4839" s="11">
        <f t="shared" ca="1" si="1275"/>
        <v>42156</v>
      </c>
      <c r="C4839" s="17">
        <f t="shared" ca="1" si="1276"/>
        <v>8433.4</v>
      </c>
      <c r="D4839" s="42">
        <f t="shared" ca="1" si="1286"/>
        <v>-0.25</v>
      </c>
      <c r="E4839" s="15">
        <f t="shared" ca="1" si="1278"/>
        <v>0</v>
      </c>
      <c r="F4839" s="15">
        <f t="shared" ca="1" si="1279"/>
        <v>-0.25</v>
      </c>
      <c r="G4839" s="17">
        <f t="shared" ca="1" si="1287"/>
        <v>33.439285714285752</v>
      </c>
      <c r="H4839" s="17">
        <f t="shared" ca="1" si="1288"/>
        <v>11.550000000000052</v>
      </c>
      <c r="I4839" s="17">
        <f t="shared" ca="1" si="1289"/>
        <v>2.8951762523190996</v>
      </c>
      <c r="J4839" s="23">
        <f t="shared" ca="1" si="1280"/>
        <v>74.32722076684918</v>
      </c>
      <c r="K4839" s="19" t="str">
        <f t="shared" ca="1" si="1281"/>
        <v>SELL</v>
      </c>
      <c r="L4839" s="19">
        <f t="shared" ca="1" si="1282"/>
        <v>116</v>
      </c>
      <c r="M4839" s="9" t="str">
        <f t="shared" ca="1" si="1283"/>
        <v>SELL</v>
      </c>
      <c r="N4839" s="9">
        <f t="shared" ca="1" si="1284"/>
        <v>8433.4</v>
      </c>
      <c r="O4839" s="11">
        <f t="shared" ca="1" si="1277"/>
        <v>42156</v>
      </c>
      <c r="P4839" s="31">
        <f t="shared" ca="1" si="1290"/>
        <v>116</v>
      </c>
      <c r="Q4839" s="9">
        <f t="shared" ca="1" si="1285"/>
        <v>1</v>
      </c>
      <c r="R4839" s="34" t="str">
        <f t="shared" ca="1" si="1291"/>
        <v>SELL</v>
      </c>
    </row>
    <row r="4840" spans="1:18" x14ac:dyDescent="0.3">
      <c r="A4840" s="9">
        <v>4837</v>
      </c>
      <c r="B4840" s="11">
        <f t="shared" ca="1" si="1275"/>
        <v>42157</v>
      </c>
      <c r="C4840" s="17">
        <f t="shared" ca="1" si="1276"/>
        <v>8236.4500000000007</v>
      </c>
      <c r="D4840" s="42">
        <f t="shared" ca="1" si="1286"/>
        <v>-196.94999999999891</v>
      </c>
      <c r="E4840" s="15">
        <f t="shared" ca="1" si="1278"/>
        <v>0</v>
      </c>
      <c r="F4840" s="15">
        <f t="shared" ca="1" si="1279"/>
        <v>-196.94999999999891</v>
      </c>
      <c r="G4840" s="17">
        <f t="shared" ca="1" si="1287"/>
        <v>25.689285714285688</v>
      </c>
      <c r="H4840" s="17">
        <f t="shared" ca="1" si="1288"/>
        <v>25.617857142857115</v>
      </c>
      <c r="I4840" s="17">
        <f t="shared" ca="1" si="1289"/>
        <v>1.0027882336539802</v>
      </c>
      <c r="J4840" s="23">
        <f t="shared" ca="1" si="1280"/>
        <v>50.069608798552139</v>
      </c>
      <c r="K4840" s="19" t="str">
        <f t="shared" ca="1" si="1281"/>
        <v/>
      </c>
      <c r="L4840" s="19" t="str">
        <f t="shared" ca="1" si="1282"/>
        <v/>
      </c>
      <c r="M4840" s="9" t="str">
        <f t="shared" ca="1" si="1283"/>
        <v/>
      </c>
      <c r="N4840" s="9" t="str">
        <f t="shared" ca="1" si="1284"/>
        <v/>
      </c>
      <c r="O4840" s="11">
        <f t="shared" ca="1" si="1277"/>
        <v>42157</v>
      </c>
      <c r="P4840" s="31">
        <f t="shared" ca="1" si="1290"/>
        <v>116</v>
      </c>
      <c r="Q4840" s="9">
        <f t="shared" ca="1" si="1285"/>
        <v>0</v>
      </c>
      <c r="R4840" s="34" t="str">
        <f t="shared" ca="1" si="1291"/>
        <v>SELL</v>
      </c>
    </row>
    <row r="4841" spans="1:18" x14ac:dyDescent="0.3">
      <c r="A4841" s="9">
        <v>4838</v>
      </c>
      <c r="B4841" s="11">
        <f t="shared" ca="1" si="1275"/>
        <v>42158</v>
      </c>
      <c r="C4841" s="17">
        <f t="shared" ca="1" si="1276"/>
        <v>8135.1</v>
      </c>
      <c r="D4841" s="42">
        <f t="shared" ca="1" si="1286"/>
        <v>-101.35000000000036</v>
      </c>
      <c r="E4841" s="15">
        <f t="shared" ca="1" si="1278"/>
        <v>0</v>
      </c>
      <c r="F4841" s="15">
        <f t="shared" ca="1" si="1279"/>
        <v>-101.35000000000036</v>
      </c>
      <c r="G4841" s="17">
        <f t="shared" ca="1" si="1287"/>
        <v>25.689285714285688</v>
      </c>
      <c r="H4841" s="17">
        <f t="shared" ca="1" si="1288"/>
        <v>32.053571428571431</v>
      </c>
      <c r="I4841" s="17">
        <f t="shared" ca="1" si="1289"/>
        <v>0.80144846796657299</v>
      </c>
      <c r="J4841" s="23">
        <f t="shared" ca="1" si="1280"/>
        <v>44.489114299851536</v>
      </c>
      <c r="K4841" s="19" t="str">
        <f t="shared" ca="1" si="1281"/>
        <v/>
      </c>
      <c r="L4841" s="19" t="str">
        <f t="shared" ca="1" si="1282"/>
        <v/>
      </c>
      <c r="M4841" s="9" t="str">
        <f t="shared" ca="1" si="1283"/>
        <v/>
      </c>
      <c r="N4841" s="9" t="str">
        <f t="shared" ca="1" si="1284"/>
        <v/>
      </c>
      <c r="O4841" s="11">
        <f t="shared" ca="1" si="1277"/>
        <v>42158</v>
      </c>
      <c r="P4841" s="31">
        <f t="shared" ca="1" si="1290"/>
        <v>116</v>
      </c>
      <c r="Q4841" s="9">
        <f t="shared" ca="1" si="1285"/>
        <v>0</v>
      </c>
      <c r="R4841" s="34" t="str">
        <f t="shared" ca="1" si="1291"/>
        <v>SELL</v>
      </c>
    </row>
    <row r="4842" spans="1:18" x14ac:dyDescent="0.3">
      <c r="A4842" s="9">
        <v>4839</v>
      </c>
      <c r="B4842" s="11">
        <f t="shared" ca="1" si="1275"/>
        <v>42159</v>
      </c>
      <c r="C4842" s="17">
        <f t="shared" ca="1" si="1276"/>
        <v>8130.65</v>
      </c>
      <c r="D4842" s="42">
        <f t="shared" ca="1" si="1286"/>
        <v>-4.4500000000007276</v>
      </c>
      <c r="E4842" s="15">
        <f t="shared" ca="1" si="1278"/>
        <v>0</v>
      </c>
      <c r="F4842" s="15">
        <f t="shared" ca="1" si="1279"/>
        <v>-4.4500000000007276</v>
      </c>
      <c r="G4842" s="17">
        <f t="shared" ca="1" si="1287"/>
        <v>22.964285714285715</v>
      </c>
      <c r="H4842" s="17">
        <f t="shared" ca="1" si="1288"/>
        <v>32.371428571428623</v>
      </c>
      <c r="I4842" s="17">
        <f t="shared" ca="1" si="1289"/>
        <v>0.70939982347749231</v>
      </c>
      <c r="J4842" s="23">
        <f t="shared" ca="1" si="1280"/>
        <v>41.499935458887272</v>
      </c>
      <c r="K4842" s="19" t="str">
        <f t="shared" ca="1" si="1281"/>
        <v/>
      </c>
      <c r="L4842" s="19" t="str">
        <f t="shared" ca="1" si="1282"/>
        <v/>
      </c>
      <c r="M4842" s="9" t="str">
        <f t="shared" ca="1" si="1283"/>
        <v/>
      </c>
      <c r="N4842" s="9" t="str">
        <f t="shared" ca="1" si="1284"/>
        <v/>
      </c>
      <c r="O4842" s="11">
        <f t="shared" ca="1" si="1277"/>
        <v>42159</v>
      </c>
      <c r="P4842" s="31">
        <f t="shared" ca="1" si="1290"/>
        <v>116</v>
      </c>
      <c r="Q4842" s="9">
        <f t="shared" ca="1" si="1285"/>
        <v>0</v>
      </c>
      <c r="R4842" s="34" t="str">
        <f t="shared" ca="1" si="1291"/>
        <v>SELL</v>
      </c>
    </row>
    <row r="4843" spans="1:18" x14ac:dyDescent="0.3">
      <c r="A4843" s="9">
        <v>4840</v>
      </c>
      <c r="B4843" s="11">
        <f t="shared" ca="1" si="1275"/>
        <v>42160</v>
      </c>
      <c r="C4843" s="17">
        <f t="shared" ca="1" si="1276"/>
        <v>8114.7</v>
      </c>
      <c r="D4843" s="42">
        <f t="shared" ca="1" si="1286"/>
        <v>-15.949999999999818</v>
      </c>
      <c r="E4843" s="15">
        <f t="shared" ca="1" si="1278"/>
        <v>0</v>
      </c>
      <c r="F4843" s="15">
        <f t="shared" ca="1" si="1279"/>
        <v>-15.949999999999818</v>
      </c>
      <c r="G4843" s="17">
        <f t="shared" ca="1" si="1287"/>
        <v>15.014285714285766</v>
      </c>
      <c r="H4843" s="17">
        <f t="shared" ca="1" si="1288"/>
        <v>33.510714285714322</v>
      </c>
      <c r="I4843" s="17">
        <f t="shared" ca="1" si="1289"/>
        <v>0.44804433550037409</v>
      </c>
      <c r="J4843" s="23">
        <f t="shared" ca="1" si="1280"/>
        <v>30.941340987708884</v>
      </c>
      <c r="K4843" s="19" t="str">
        <f t="shared" ca="1" si="1281"/>
        <v/>
      </c>
      <c r="L4843" s="19" t="str">
        <f t="shared" ca="1" si="1282"/>
        <v/>
      </c>
      <c r="M4843" s="9" t="str">
        <f t="shared" ca="1" si="1283"/>
        <v/>
      </c>
      <c r="N4843" s="9" t="str">
        <f t="shared" ca="1" si="1284"/>
        <v/>
      </c>
      <c r="O4843" s="11">
        <f t="shared" ca="1" si="1277"/>
        <v>42160</v>
      </c>
      <c r="P4843" s="31">
        <f t="shared" ca="1" si="1290"/>
        <v>116</v>
      </c>
      <c r="Q4843" s="9">
        <f t="shared" ca="1" si="1285"/>
        <v>0</v>
      </c>
      <c r="R4843" s="34" t="str">
        <f t="shared" ca="1" si="1291"/>
        <v>SELL</v>
      </c>
    </row>
    <row r="4844" spans="1:18" x14ac:dyDescent="0.3">
      <c r="A4844" s="9">
        <v>4841</v>
      </c>
      <c r="B4844" s="11">
        <f t="shared" ca="1" si="1275"/>
        <v>42163</v>
      </c>
      <c r="C4844" s="17">
        <f t="shared" ca="1" si="1276"/>
        <v>8044.15</v>
      </c>
      <c r="D4844" s="42">
        <f t="shared" ca="1" si="1286"/>
        <v>-70.550000000000182</v>
      </c>
      <c r="E4844" s="15">
        <f t="shared" ca="1" si="1278"/>
        <v>0</v>
      </c>
      <c r="F4844" s="15">
        <f t="shared" ca="1" si="1279"/>
        <v>-70.550000000000182</v>
      </c>
      <c r="G4844" s="17">
        <f t="shared" ca="1" si="1287"/>
        <v>15.014285714285766</v>
      </c>
      <c r="H4844" s="17">
        <f t="shared" ca="1" si="1288"/>
        <v>37.978571428571477</v>
      </c>
      <c r="I4844" s="17">
        <f t="shared" ca="1" si="1289"/>
        <v>0.39533571562911501</v>
      </c>
      <c r="J4844" s="23">
        <f t="shared" ca="1" si="1280"/>
        <v>28.332659388057735</v>
      </c>
      <c r="K4844" s="19" t="str">
        <f t="shared" ca="1" si="1281"/>
        <v>BUY</v>
      </c>
      <c r="L4844" s="19">
        <f t="shared" ca="1" si="1282"/>
        <v>117</v>
      </c>
      <c r="M4844" s="9" t="str">
        <f t="shared" ca="1" si="1283"/>
        <v>BUY</v>
      </c>
      <c r="N4844" s="9">
        <f t="shared" ca="1" si="1284"/>
        <v>8044.15</v>
      </c>
      <c r="O4844" s="11">
        <f t="shared" ca="1" si="1277"/>
        <v>42163</v>
      </c>
      <c r="P4844" s="31">
        <f t="shared" ca="1" si="1290"/>
        <v>117</v>
      </c>
      <c r="Q4844" s="9">
        <f t="shared" ca="1" si="1285"/>
        <v>1</v>
      </c>
      <c r="R4844" s="34" t="str">
        <f t="shared" ca="1" si="1291"/>
        <v>BUY</v>
      </c>
    </row>
    <row r="4845" spans="1:18" x14ac:dyDescent="0.3">
      <c r="A4845" s="9">
        <v>4842</v>
      </c>
      <c r="B4845" s="11">
        <f t="shared" ca="1" si="1275"/>
        <v>42164</v>
      </c>
      <c r="C4845" s="17">
        <f t="shared" ca="1" si="1276"/>
        <v>8022.4</v>
      </c>
      <c r="D4845" s="42">
        <f t="shared" ca="1" si="1286"/>
        <v>-21.75</v>
      </c>
      <c r="E4845" s="15">
        <f t="shared" ca="1" si="1278"/>
        <v>0</v>
      </c>
      <c r="F4845" s="15">
        <f t="shared" ca="1" si="1279"/>
        <v>-21.75</v>
      </c>
      <c r="G4845" s="17">
        <f t="shared" ca="1" si="1287"/>
        <v>10.900000000000025</v>
      </c>
      <c r="H4845" s="17">
        <f t="shared" ca="1" si="1288"/>
        <v>39.532142857142908</v>
      </c>
      <c r="I4845" s="17">
        <f t="shared" ca="1" si="1289"/>
        <v>0.27572499774144033</v>
      </c>
      <c r="J4845" s="23">
        <f t="shared" ca="1" si="1280"/>
        <v>21.613200198286265</v>
      </c>
      <c r="K4845" s="19" t="str">
        <f t="shared" ca="1" si="1281"/>
        <v>BUY</v>
      </c>
      <c r="L4845" s="19" t="str">
        <f t="shared" ca="1" si="1282"/>
        <v/>
      </c>
      <c r="M4845" s="9" t="str">
        <f t="shared" ca="1" si="1283"/>
        <v/>
      </c>
      <c r="N4845" s="9" t="str">
        <f t="shared" ca="1" si="1284"/>
        <v/>
      </c>
      <c r="O4845" s="11">
        <f t="shared" ca="1" si="1277"/>
        <v>42164</v>
      </c>
      <c r="P4845" s="31">
        <f t="shared" ca="1" si="1290"/>
        <v>117</v>
      </c>
      <c r="Q4845" s="9">
        <f t="shared" ca="1" si="1285"/>
        <v>0</v>
      </c>
      <c r="R4845" s="34" t="str">
        <f t="shared" ca="1" si="1291"/>
        <v>BUY</v>
      </c>
    </row>
    <row r="4846" spans="1:18" x14ac:dyDescent="0.3">
      <c r="A4846" s="9">
        <v>4843</v>
      </c>
      <c r="B4846" s="11">
        <f t="shared" ca="1" si="1275"/>
        <v>42165</v>
      </c>
      <c r="C4846" s="17">
        <f t="shared" ca="1" si="1276"/>
        <v>8124.45</v>
      </c>
      <c r="D4846" s="42">
        <f t="shared" ca="1" si="1286"/>
        <v>102.05000000000018</v>
      </c>
      <c r="E4846" s="15">
        <f t="shared" ca="1" si="1278"/>
        <v>102.05000000000018</v>
      </c>
      <c r="F4846" s="15">
        <f t="shared" ca="1" si="1279"/>
        <v>0</v>
      </c>
      <c r="G4846" s="17">
        <f t="shared" ca="1" si="1287"/>
        <v>18.189285714285752</v>
      </c>
      <c r="H4846" s="17">
        <f t="shared" ca="1" si="1288"/>
        <v>39.371428571428623</v>
      </c>
      <c r="I4846" s="17">
        <f t="shared" ca="1" si="1289"/>
        <v>0.46199201741654605</v>
      </c>
      <c r="J4846" s="23">
        <f t="shared" ca="1" si="1280"/>
        <v>31.60017372960229</v>
      </c>
      <c r="K4846" s="19" t="str">
        <f t="shared" ca="1" si="1281"/>
        <v/>
      </c>
      <c r="L4846" s="19" t="str">
        <f t="shared" ca="1" si="1282"/>
        <v/>
      </c>
      <c r="M4846" s="9" t="str">
        <f t="shared" ca="1" si="1283"/>
        <v/>
      </c>
      <c r="N4846" s="9" t="str">
        <f t="shared" ca="1" si="1284"/>
        <v/>
      </c>
      <c r="O4846" s="11">
        <f t="shared" ca="1" si="1277"/>
        <v>42165</v>
      </c>
      <c r="P4846" s="31">
        <f t="shared" ca="1" si="1290"/>
        <v>117</v>
      </c>
      <c r="Q4846" s="9">
        <f t="shared" ca="1" si="1285"/>
        <v>0</v>
      </c>
      <c r="R4846" s="34" t="str">
        <f t="shared" ca="1" si="1291"/>
        <v>BUY</v>
      </c>
    </row>
    <row r="4847" spans="1:18" x14ac:dyDescent="0.3">
      <c r="A4847" s="9">
        <v>4844</v>
      </c>
      <c r="B4847" s="11">
        <f t="shared" ca="1" si="1275"/>
        <v>42166</v>
      </c>
      <c r="C4847" s="17">
        <f t="shared" ca="1" si="1276"/>
        <v>7965.35</v>
      </c>
      <c r="D4847" s="42">
        <f t="shared" ca="1" si="1286"/>
        <v>-159.09999999999945</v>
      </c>
      <c r="E4847" s="15">
        <f t="shared" ca="1" si="1278"/>
        <v>0</v>
      </c>
      <c r="F4847" s="15">
        <f t="shared" ca="1" si="1279"/>
        <v>-159.09999999999945</v>
      </c>
      <c r="G4847" s="17">
        <f t="shared" ca="1" si="1287"/>
        <v>15.478571428571415</v>
      </c>
      <c r="H4847" s="17">
        <f t="shared" ca="1" si="1288"/>
        <v>50.735714285714302</v>
      </c>
      <c r="I4847" s="17">
        <f t="shared" ca="1" si="1289"/>
        <v>0.30508235956638002</v>
      </c>
      <c r="J4847" s="23">
        <f t="shared" ca="1" si="1280"/>
        <v>23.376483279395885</v>
      </c>
      <c r="K4847" s="19" t="str">
        <f t="shared" ca="1" si="1281"/>
        <v>BUY</v>
      </c>
      <c r="L4847" s="19" t="str">
        <f t="shared" ca="1" si="1282"/>
        <v/>
      </c>
      <c r="M4847" s="9" t="str">
        <f t="shared" ca="1" si="1283"/>
        <v/>
      </c>
      <c r="N4847" s="9" t="str">
        <f t="shared" ca="1" si="1284"/>
        <v/>
      </c>
      <c r="O4847" s="11">
        <f t="shared" ca="1" si="1277"/>
        <v>42166</v>
      </c>
      <c r="P4847" s="31">
        <f t="shared" ca="1" si="1290"/>
        <v>117</v>
      </c>
      <c r="Q4847" s="9">
        <f t="shared" ca="1" si="1285"/>
        <v>0</v>
      </c>
      <c r="R4847" s="34" t="str">
        <f t="shared" ca="1" si="1291"/>
        <v>BUY</v>
      </c>
    </row>
    <row r="4848" spans="1:18" x14ac:dyDescent="0.3">
      <c r="A4848" s="9">
        <v>4845</v>
      </c>
      <c r="B4848" s="11">
        <f t="shared" ca="1" si="1275"/>
        <v>42167</v>
      </c>
      <c r="C4848" s="17">
        <f t="shared" ca="1" si="1276"/>
        <v>7982.9</v>
      </c>
      <c r="D4848" s="42">
        <f t="shared" ca="1" si="1286"/>
        <v>17.549999999999272</v>
      </c>
      <c r="E4848" s="15">
        <f t="shared" ca="1" si="1278"/>
        <v>17.549999999999272</v>
      </c>
      <c r="F4848" s="15">
        <f t="shared" ca="1" si="1279"/>
        <v>0</v>
      </c>
      <c r="G4848" s="17">
        <f t="shared" ca="1" si="1287"/>
        <v>16.732142857142794</v>
      </c>
      <c r="H4848" s="17">
        <f t="shared" ca="1" si="1288"/>
        <v>44.399999999999963</v>
      </c>
      <c r="I4848" s="17">
        <f t="shared" ca="1" si="1289"/>
        <v>0.37685006435006324</v>
      </c>
      <c r="J4848" s="23">
        <f t="shared" ca="1" si="1280"/>
        <v>27.370450429397607</v>
      </c>
      <c r="K4848" s="19" t="str">
        <f t="shared" ca="1" si="1281"/>
        <v>BUY</v>
      </c>
      <c r="L4848" s="19" t="str">
        <f t="shared" ca="1" si="1282"/>
        <v/>
      </c>
      <c r="M4848" s="9" t="str">
        <f t="shared" ca="1" si="1283"/>
        <v/>
      </c>
      <c r="N4848" s="9" t="str">
        <f t="shared" ca="1" si="1284"/>
        <v/>
      </c>
      <c r="O4848" s="11">
        <f t="shared" ca="1" si="1277"/>
        <v>42167</v>
      </c>
      <c r="P4848" s="31">
        <f t="shared" ca="1" si="1290"/>
        <v>117</v>
      </c>
      <c r="Q4848" s="9">
        <f t="shared" ca="1" si="1285"/>
        <v>0</v>
      </c>
      <c r="R4848" s="34" t="str">
        <f t="shared" ca="1" si="1291"/>
        <v>BUY</v>
      </c>
    </row>
    <row r="4849" spans="1:18" x14ac:dyDescent="0.3">
      <c r="A4849" s="9">
        <v>4846</v>
      </c>
      <c r="B4849" s="11">
        <f t="shared" ca="1" si="1275"/>
        <v>42170</v>
      </c>
      <c r="C4849" s="17">
        <f t="shared" ca="1" si="1276"/>
        <v>8013.9</v>
      </c>
      <c r="D4849" s="42">
        <f t="shared" ca="1" si="1286"/>
        <v>31</v>
      </c>
      <c r="E4849" s="15">
        <f t="shared" ca="1" si="1278"/>
        <v>31</v>
      </c>
      <c r="F4849" s="15">
        <f t="shared" ca="1" si="1279"/>
        <v>0</v>
      </c>
      <c r="G4849" s="17">
        <f t="shared" ca="1" si="1287"/>
        <v>18.946428571428505</v>
      </c>
      <c r="H4849" s="17">
        <f t="shared" ca="1" si="1288"/>
        <v>42.192857142857129</v>
      </c>
      <c r="I4849" s="17">
        <f t="shared" ca="1" si="1289"/>
        <v>0.44904350770272417</v>
      </c>
      <c r="J4849" s="23">
        <f t="shared" ca="1" si="1280"/>
        <v>30.988959635492662</v>
      </c>
      <c r="K4849" s="19" t="str">
        <f t="shared" ca="1" si="1281"/>
        <v/>
      </c>
      <c r="L4849" s="19" t="str">
        <f t="shared" ca="1" si="1282"/>
        <v/>
      </c>
      <c r="M4849" s="9" t="str">
        <f t="shared" ca="1" si="1283"/>
        <v/>
      </c>
      <c r="N4849" s="9" t="str">
        <f t="shared" ca="1" si="1284"/>
        <v/>
      </c>
      <c r="O4849" s="11">
        <f t="shared" ca="1" si="1277"/>
        <v>42170</v>
      </c>
      <c r="P4849" s="31">
        <f t="shared" ca="1" si="1290"/>
        <v>117</v>
      </c>
      <c r="Q4849" s="9">
        <f t="shared" ca="1" si="1285"/>
        <v>0</v>
      </c>
      <c r="R4849" s="34" t="str">
        <f t="shared" ca="1" si="1291"/>
        <v>BUY</v>
      </c>
    </row>
    <row r="4850" spans="1:18" x14ac:dyDescent="0.3">
      <c r="A4850" s="9">
        <v>4847</v>
      </c>
      <c r="B4850" s="11">
        <f t="shared" ca="1" si="1275"/>
        <v>42171</v>
      </c>
      <c r="C4850" s="17">
        <f t="shared" ca="1" si="1276"/>
        <v>8047.3</v>
      </c>
      <c r="D4850" s="42">
        <f t="shared" ca="1" si="1286"/>
        <v>33.400000000000546</v>
      </c>
      <c r="E4850" s="15">
        <f t="shared" ca="1" si="1278"/>
        <v>33.400000000000546</v>
      </c>
      <c r="F4850" s="15">
        <f t="shared" ca="1" si="1279"/>
        <v>0</v>
      </c>
      <c r="G4850" s="17">
        <f t="shared" ca="1" si="1287"/>
        <v>21.332142857142831</v>
      </c>
      <c r="H4850" s="17">
        <f t="shared" ca="1" si="1288"/>
        <v>41.853571428571414</v>
      </c>
      <c r="I4850" s="17">
        <f t="shared" ca="1" si="1289"/>
        <v>0.50968512671729627</v>
      </c>
      <c r="J4850" s="23">
        <f t="shared" ca="1" si="1280"/>
        <v>33.76102193081617</v>
      </c>
      <c r="K4850" s="19" t="str">
        <f t="shared" ca="1" si="1281"/>
        <v/>
      </c>
      <c r="L4850" s="19" t="str">
        <f t="shared" ca="1" si="1282"/>
        <v/>
      </c>
      <c r="M4850" s="9" t="str">
        <f t="shared" ca="1" si="1283"/>
        <v/>
      </c>
      <c r="N4850" s="9" t="str">
        <f t="shared" ca="1" si="1284"/>
        <v/>
      </c>
      <c r="O4850" s="11">
        <f t="shared" ca="1" si="1277"/>
        <v>42171</v>
      </c>
      <c r="P4850" s="31">
        <f t="shared" ca="1" si="1290"/>
        <v>117</v>
      </c>
      <c r="Q4850" s="9">
        <f t="shared" ca="1" si="1285"/>
        <v>0</v>
      </c>
      <c r="R4850" s="34" t="str">
        <f t="shared" ca="1" si="1291"/>
        <v>BUY</v>
      </c>
    </row>
    <row r="4851" spans="1:18" x14ac:dyDescent="0.3">
      <c r="A4851" s="9">
        <v>4848</v>
      </c>
      <c r="B4851" s="11">
        <f t="shared" ca="1" si="1275"/>
        <v>42172</v>
      </c>
      <c r="C4851" s="17">
        <f t="shared" ca="1" si="1276"/>
        <v>8091.55</v>
      </c>
      <c r="D4851" s="42">
        <f t="shared" ca="1" si="1286"/>
        <v>44.25</v>
      </c>
      <c r="E4851" s="15">
        <f t="shared" ca="1" si="1278"/>
        <v>44.25</v>
      </c>
      <c r="F4851" s="15">
        <f t="shared" ca="1" si="1279"/>
        <v>0</v>
      </c>
      <c r="G4851" s="17">
        <f t="shared" ca="1" si="1287"/>
        <v>24.492857142857115</v>
      </c>
      <c r="H4851" s="17">
        <f t="shared" ca="1" si="1288"/>
        <v>40.739285714285678</v>
      </c>
      <c r="I4851" s="17">
        <f t="shared" ca="1" si="1289"/>
        <v>0.6012097834662925</v>
      </c>
      <c r="J4851" s="23">
        <f t="shared" ca="1" si="1280"/>
        <v>37.547221461812207</v>
      </c>
      <c r="K4851" s="19" t="str">
        <f t="shared" ca="1" si="1281"/>
        <v/>
      </c>
      <c r="L4851" s="19" t="str">
        <f t="shared" ca="1" si="1282"/>
        <v/>
      </c>
      <c r="M4851" s="9" t="str">
        <f t="shared" ca="1" si="1283"/>
        <v/>
      </c>
      <c r="N4851" s="9" t="str">
        <f t="shared" ca="1" si="1284"/>
        <v/>
      </c>
      <c r="O4851" s="11">
        <f t="shared" ca="1" si="1277"/>
        <v>42172</v>
      </c>
      <c r="P4851" s="31">
        <f t="shared" ca="1" si="1290"/>
        <v>117</v>
      </c>
      <c r="Q4851" s="9">
        <f t="shared" ca="1" si="1285"/>
        <v>0</v>
      </c>
      <c r="R4851" s="34" t="str">
        <f t="shared" ca="1" si="1291"/>
        <v>BUY</v>
      </c>
    </row>
    <row r="4852" spans="1:18" x14ac:dyDescent="0.3">
      <c r="A4852" s="9">
        <v>4849</v>
      </c>
      <c r="B4852" s="11">
        <f t="shared" ca="1" si="1275"/>
        <v>42173</v>
      </c>
      <c r="C4852" s="17">
        <f t="shared" ca="1" si="1276"/>
        <v>8174.6</v>
      </c>
      <c r="D4852" s="42">
        <f t="shared" ca="1" si="1286"/>
        <v>83.050000000000182</v>
      </c>
      <c r="E4852" s="15">
        <f t="shared" ca="1" si="1278"/>
        <v>83.050000000000182</v>
      </c>
      <c r="F4852" s="15">
        <f t="shared" ca="1" si="1279"/>
        <v>0</v>
      </c>
      <c r="G4852" s="17">
        <f t="shared" ca="1" si="1287"/>
        <v>22.235714285714298</v>
      </c>
      <c r="H4852" s="17">
        <f t="shared" ca="1" si="1288"/>
        <v>40.739285714285678</v>
      </c>
      <c r="I4852" s="17">
        <f t="shared" ca="1" si="1289"/>
        <v>0.54580520732883397</v>
      </c>
      <c r="J4852" s="23">
        <f t="shared" ca="1" si="1280"/>
        <v>35.308796007485995</v>
      </c>
      <c r="K4852" s="19" t="str">
        <f t="shared" ca="1" si="1281"/>
        <v/>
      </c>
      <c r="L4852" s="19" t="str">
        <f t="shared" ca="1" si="1282"/>
        <v/>
      </c>
      <c r="M4852" s="9" t="str">
        <f t="shared" ca="1" si="1283"/>
        <v/>
      </c>
      <c r="N4852" s="9" t="str">
        <f t="shared" ca="1" si="1284"/>
        <v/>
      </c>
      <c r="O4852" s="11">
        <f t="shared" ca="1" si="1277"/>
        <v>42173</v>
      </c>
      <c r="P4852" s="31">
        <f t="shared" ca="1" si="1290"/>
        <v>117</v>
      </c>
      <c r="Q4852" s="9">
        <f t="shared" ca="1" si="1285"/>
        <v>0</v>
      </c>
      <c r="R4852" s="34" t="str">
        <f t="shared" ca="1" si="1291"/>
        <v>BUY</v>
      </c>
    </row>
    <row r="4853" spans="1:18" x14ac:dyDescent="0.3">
      <c r="A4853" s="9">
        <v>4850</v>
      </c>
      <c r="B4853" s="11">
        <f t="shared" ca="1" si="1275"/>
        <v>42174</v>
      </c>
      <c r="C4853" s="17">
        <f t="shared" ca="1" si="1276"/>
        <v>8224.9500000000007</v>
      </c>
      <c r="D4853" s="42">
        <f t="shared" ca="1" si="1286"/>
        <v>50.350000000000364</v>
      </c>
      <c r="E4853" s="15">
        <f t="shared" ca="1" si="1278"/>
        <v>50.350000000000364</v>
      </c>
      <c r="F4853" s="15">
        <f t="shared" ca="1" si="1279"/>
        <v>0</v>
      </c>
      <c r="G4853" s="17">
        <f t="shared" ca="1" si="1287"/>
        <v>25.832142857142895</v>
      </c>
      <c r="H4853" s="17">
        <f t="shared" ca="1" si="1288"/>
        <v>40.721428571428532</v>
      </c>
      <c r="I4853" s="17">
        <f t="shared" ca="1" si="1289"/>
        <v>0.63436239256270988</v>
      </c>
      <c r="J4853" s="23">
        <f t="shared" ca="1" si="1280"/>
        <v>38.814059565334105</v>
      </c>
      <c r="K4853" s="19" t="str">
        <f t="shared" ca="1" si="1281"/>
        <v/>
      </c>
      <c r="L4853" s="19" t="str">
        <f t="shared" ca="1" si="1282"/>
        <v/>
      </c>
      <c r="M4853" s="9" t="str">
        <f t="shared" ca="1" si="1283"/>
        <v/>
      </c>
      <c r="N4853" s="9" t="str">
        <f t="shared" ca="1" si="1284"/>
        <v/>
      </c>
      <c r="O4853" s="11">
        <f t="shared" ca="1" si="1277"/>
        <v>42174</v>
      </c>
      <c r="P4853" s="31">
        <f t="shared" ca="1" si="1290"/>
        <v>117</v>
      </c>
      <c r="Q4853" s="9">
        <f t="shared" ca="1" si="1285"/>
        <v>0</v>
      </c>
      <c r="R4853" s="34" t="str">
        <f t="shared" ca="1" si="1291"/>
        <v>BUY</v>
      </c>
    </row>
    <row r="4854" spans="1:18" x14ac:dyDescent="0.3">
      <c r="A4854" s="9">
        <v>4851</v>
      </c>
      <c r="B4854" s="11">
        <f t="shared" ca="1" si="1275"/>
        <v>42177</v>
      </c>
      <c r="C4854" s="17">
        <f t="shared" ca="1" si="1276"/>
        <v>8353.1</v>
      </c>
      <c r="D4854" s="42">
        <f t="shared" ca="1" si="1286"/>
        <v>128.14999999999964</v>
      </c>
      <c r="E4854" s="15">
        <f t="shared" ca="1" si="1278"/>
        <v>128.14999999999964</v>
      </c>
      <c r="F4854" s="15">
        <f t="shared" ca="1" si="1279"/>
        <v>0</v>
      </c>
      <c r="G4854" s="17">
        <f t="shared" ca="1" si="1287"/>
        <v>34.985714285714302</v>
      </c>
      <c r="H4854" s="17">
        <f t="shared" ca="1" si="1288"/>
        <v>26.653571428571468</v>
      </c>
      <c r="I4854" s="17">
        <f t="shared" ca="1" si="1289"/>
        <v>1.3126088704274408</v>
      </c>
      <c r="J4854" s="23">
        <f t="shared" ca="1" si="1280"/>
        <v>56.758792514050619</v>
      </c>
      <c r="K4854" s="19" t="str">
        <f t="shared" ca="1" si="1281"/>
        <v/>
      </c>
      <c r="L4854" s="19" t="str">
        <f t="shared" ca="1" si="1282"/>
        <v/>
      </c>
      <c r="M4854" s="9" t="str">
        <f t="shared" ca="1" si="1283"/>
        <v/>
      </c>
      <c r="N4854" s="9" t="str">
        <f t="shared" ca="1" si="1284"/>
        <v/>
      </c>
      <c r="O4854" s="11">
        <f t="shared" ca="1" si="1277"/>
        <v>42177</v>
      </c>
      <c r="P4854" s="31">
        <f t="shared" ca="1" si="1290"/>
        <v>117</v>
      </c>
      <c r="Q4854" s="9">
        <f t="shared" ca="1" si="1285"/>
        <v>0</v>
      </c>
      <c r="R4854" s="34" t="str">
        <f t="shared" ca="1" si="1291"/>
        <v>BUY</v>
      </c>
    </row>
    <row r="4855" spans="1:18" x14ac:dyDescent="0.3">
      <c r="A4855" s="9">
        <v>4852</v>
      </c>
      <c r="B4855" s="11">
        <f t="shared" ca="1" si="1275"/>
        <v>42178</v>
      </c>
      <c r="C4855" s="17">
        <f t="shared" ca="1" si="1276"/>
        <v>8381.5499999999993</v>
      </c>
      <c r="D4855" s="42">
        <f t="shared" ca="1" si="1286"/>
        <v>28.449999999998909</v>
      </c>
      <c r="E4855" s="15">
        <f t="shared" ca="1" si="1278"/>
        <v>28.449999999998909</v>
      </c>
      <c r="F4855" s="15">
        <f t="shared" ca="1" si="1279"/>
        <v>0</v>
      </c>
      <c r="G4855" s="17">
        <f t="shared" ca="1" si="1287"/>
        <v>37.017857142857075</v>
      </c>
      <c r="H4855" s="17">
        <f t="shared" ca="1" si="1288"/>
        <v>19.414285714285729</v>
      </c>
      <c r="I4855" s="17">
        <f t="shared" ca="1" si="1289"/>
        <v>1.9067328918322246</v>
      </c>
      <c r="J4855" s="23">
        <f t="shared" ca="1" si="1280"/>
        <v>65.597114106702051</v>
      </c>
      <c r="K4855" s="19" t="str">
        <f t="shared" ca="1" si="1281"/>
        <v/>
      </c>
      <c r="L4855" s="19" t="str">
        <f t="shared" ca="1" si="1282"/>
        <v/>
      </c>
      <c r="M4855" s="9" t="str">
        <f t="shared" ca="1" si="1283"/>
        <v/>
      </c>
      <c r="N4855" s="9" t="str">
        <f t="shared" ca="1" si="1284"/>
        <v/>
      </c>
      <c r="O4855" s="11">
        <f t="shared" ca="1" si="1277"/>
        <v>42178</v>
      </c>
      <c r="P4855" s="31">
        <f t="shared" ca="1" si="1290"/>
        <v>117</v>
      </c>
      <c r="Q4855" s="9">
        <f t="shared" ca="1" si="1285"/>
        <v>0</v>
      </c>
      <c r="R4855" s="34" t="str">
        <f t="shared" ca="1" si="1291"/>
        <v>BUY</v>
      </c>
    </row>
    <row r="4856" spans="1:18" x14ac:dyDescent="0.3">
      <c r="A4856" s="9">
        <v>4853</v>
      </c>
      <c r="B4856" s="11">
        <f t="shared" ca="1" si="1275"/>
        <v>42179</v>
      </c>
      <c r="C4856" s="17">
        <f t="shared" ca="1" si="1276"/>
        <v>8360.85</v>
      </c>
      <c r="D4856" s="42">
        <f t="shared" ca="1" si="1286"/>
        <v>-20.699999999998909</v>
      </c>
      <c r="E4856" s="15">
        <f t="shared" ca="1" si="1278"/>
        <v>0</v>
      </c>
      <c r="F4856" s="15">
        <f t="shared" ca="1" si="1279"/>
        <v>-20.699999999998909</v>
      </c>
      <c r="G4856" s="17">
        <f t="shared" ca="1" si="1287"/>
        <v>37.017857142857075</v>
      </c>
      <c r="H4856" s="17">
        <f t="shared" ca="1" si="1288"/>
        <v>20.574999999999882</v>
      </c>
      <c r="I4856" s="17">
        <f t="shared" ca="1" si="1289"/>
        <v>1.7991668113174866</v>
      </c>
      <c r="J4856" s="23">
        <f t="shared" ca="1" si="1280"/>
        <v>64.275083715738646</v>
      </c>
      <c r="K4856" s="19" t="str">
        <f t="shared" ca="1" si="1281"/>
        <v/>
      </c>
      <c r="L4856" s="19" t="str">
        <f t="shared" ca="1" si="1282"/>
        <v/>
      </c>
      <c r="M4856" s="9" t="str">
        <f t="shared" ca="1" si="1283"/>
        <v/>
      </c>
      <c r="N4856" s="9" t="str">
        <f t="shared" ca="1" si="1284"/>
        <v/>
      </c>
      <c r="O4856" s="11">
        <f t="shared" ca="1" si="1277"/>
        <v>42179</v>
      </c>
      <c r="P4856" s="31">
        <f t="shared" ca="1" si="1290"/>
        <v>117</v>
      </c>
      <c r="Q4856" s="9">
        <f t="shared" ca="1" si="1285"/>
        <v>0</v>
      </c>
      <c r="R4856" s="34" t="str">
        <f t="shared" ca="1" si="1291"/>
        <v>BUY</v>
      </c>
    </row>
    <row r="4857" spans="1:18" x14ac:dyDescent="0.3">
      <c r="A4857" s="9">
        <v>4854</v>
      </c>
      <c r="B4857" s="11">
        <f t="shared" ca="1" si="1275"/>
        <v>42180</v>
      </c>
      <c r="C4857" s="17">
        <f t="shared" ca="1" si="1276"/>
        <v>8398</v>
      </c>
      <c r="D4857" s="42">
        <f t="shared" ca="1" si="1286"/>
        <v>37.149999999999636</v>
      </c>
      <c r="E4857" s="15">
        <f t="shared" ca="1" si="1278"/>
        <v>37.149999999999636</v>
      </c>
      <c r="F4857" s="15">
        <f t="shared" ca="1" si="1279"/>
        <v>0</v>
      </c>
      <c r="G4857" s="17">
        <f t="shared" ca="1" si="1287"/>
        <v>39.671428571428478</v>
      </c>
      <c r="H4857" s="17">
        <f t="shared" ca="1" si="1288"/>
        <v>19.43571428571418</v>
      </c>
      <c r="I4857" s="17">
        <f t="shared" ca="1" si="1289"/>
        <v>2.0411613377434827</v>
      </c>
      <c r="J4857" s="23">
        <f t="shared" ca="1" si="1280"/>
        <v>67.117824773413957</v>
      </c>
      <c r="K4857" s="19" t="str">
        <f t="shared" ca="1" si="1281"/>
        <v/>
      </c>
      <c r="L4857" s="19" t="str">
        <f t="shared" ca="1" si="1282"/>
        <v/>
      </c>
      <c r="M4857" s="9" t="str">
        <f t="shared" ca="1" si="1283"/>
        <v/>
      </c>
      <c r="N4857" s="9" t="str">
        <f t="shared" ca="1" si="1284"/>
        <v/>
      </c>
      <c r="O4857" s="11">
        <f t="shared" ca="1" si="1277"/>
        <v>42180</v>
      </c>
      <c r="P4857" s="31">
        <f t="shared" ca="1" si="1290"/>
        <v>117</v>
      </c>
      <c r="Q4857" s="9">
        <f t="shared" ca="1" si="1285"/>
        <v>0</v>
      </c>
      <c r="R4857" s="34" t="str">
        <f t="shared" ca="1" si="1291"/>
        <v>BUY</v>
      </c>
    </row>
    <row r="4858" spans="1:18" x14ac:dyDescent="0.3">
      <c r="A4858" s="9">
        <v>4855</v>
      </c>
      <c r="B4858" s="11">
        <f t="shared" ca="1" si="1275"/>
        <v>42181</v>
      </c>
      <c r="C4858" s="17">
        <f t="shared" ca="1" si="1276"/>
        <v>8381.1</v>
      </c>
      <c r="D4858" s="42">
        <f t="shared" ca="1" si="1286"/>
        <v>-16.899999999999636</v>
      </c>
      <c r="E4858" s="15">
        <f t="shared" ca="1" si="1278"/>
        <v>0</v>
      </c>
      <c r="F4858" s="15">
        <f t="shared" ca="1" si="1279"/>
        <v>-16.899999999999636</v>
      </c>
      <c r="G4858" s="17">
        <f t="shared" ca="1" si="1287"/>
        <v>39.671428571428478</v>
      </c>
      <c r="H4858" s="17">
        <f t="shared" ca="1" si="1288"/>
        <v>15.603571428571286</v>
      </c>
      <c r="I4858" s="17">
        <f t="shared" ca="1" si="1289"/>
        <v>2.542458228427575</v>
      </c>
      <c r="J4858" s="23">
        <f t="shared" ca="1" si="1280"/>
        <v>71.771015054597285</v>
      </c>
      <c r="K4858" s="19" t="str">
        <f t="shared" ca="1" si="1281"/>
        <v>SELL</v>
      </c>
      <c r="L4858" s="19">
        <f t="shared" ca="1" si="1282"/>
        <v>118</v>
      </c>
      <c r="M4858" s="9" t="str">
        <f t="shared" ca="1" si="1283"/>
        <v>SELL</v>
      </c>
      <c r="N4858" s="9">
        <f t="shared" ca="1" si="1284"/>
        <v>8381.1</v>
      </c>
      <c r="O4858" s="11">
        <f t="shared" ca="1" si="1277"/>
        <v>42181</v>
      </c>
      <c r="P4858" s="31">
        <f t="shared" ca="1" si="1290"/>
        <v>118</v>
      </c>
      <c r="Q4858" s="9">
        <f t="shared" ca="1" si="1285"/>
        <v>1</v>
      </c>
      <c r="R4858" s="34" t="str">
        <f t="shared" ca="1" si="1291"/>
        <v>SELL</v>
      </c>
    </row>
    <row r="4859" spans="1:18" x14ac:dyDescent="0.3">
      <c r="A4859" s="9">
        <v>4856</v>
      </c>
      <c r="B4859" s="11">
        <f t="shared" ca="1" si="1275"/>
        <v>42184</v>
      </c>
      <c r="C4859" s="17">
        <f t="shared" ca="1" si="1276"/>
        <v>8318.4</v>
      </c>
      <c r="D4859" s="42">
        <f t="shared" ca="1" si="1286"/>
        <v>-62.700000000000728</v>
      </c>
      <c r="E4859" s="15">
        <f t="shared" ca="1" si="1278"/>
        <v>0</v>
      </c>
      <c r="F4859" s="15">
        <f t="shared" ca="1" si="1279"/>
        <v>-62.700000000000728</v>
      </c>
      <c r="G4859" s="17">
        <f t="shared" ca="1" si="1287"/>
        <v>39.671428571428478</v>
      </c>
      <c r="H4859" s="17">
        <f t="shared" ca="1" si="1288"/>
        <v>18.528571428571336</v>
      </c>
      <c r="I4859" s="17">
        <f t="shared" ca="1" si="1289"/>
        <v>2.1410948342328506</v>
      </c>
      <c r="J4859" s="23">
        <f t="shared" ca="1" si="1280"/>
        <v>68.163966617574914</v>
      </c>
      <c r="K4859" s="19" t="str">
        <f t="shared" ca="1" si="1281"/>
        <v/>
      </c>
      <c r="L4859" s="19" t="str">
        <f t="shared" ca="1" si="1282"/>
        <v/>
      </c>
      <c r="M4859" s="9" t="str">
        <f t="shared" ca="1" si="1283"/>
        <v/>
      </c>
      <c r="N4859" s="9" t="str">
        <f t="shared" ca="1" si="1284"/>
        <v/>
      </c>
      <c r="O4859" s="11">
        <f t="shared" ca="1" si="1277"/>
        <v>42184</v>
      </c>
      <c r="P4859" s="31">
        <f t="shared" ca="1" si="1290"/>
        <v>118</v>
      </c>
      <c r="Q4859" s="9">
        <f t="shared" ca="1" si="1285"/>
        <v>0</v>
      </c>
      <c r="R4859" s="34" t="str">
        <f t="shared" ca="1" si="1291"/>
        <v>SELL</v>
      </c>
    </row>
    <row r="4860" spans="1:18" x14ac:dyDescent="0.3">
      <c r="A4860" s="9">
        <v>4857</v>
      </c>
      <c r="B4860" s="11">
        <f t="shared" ca="1" si="1275"/>
        <v>42185</v>
      </c>
      <c r="C4860" s="17">
        <f t="shared" ca="1" si="1276"/>
        <v>8368.5</v>
      </c>
      <c r="D4860" s="42">
        <f t="shared" ca="1" si="1286"/>
        <v>50.100000000000364</v>
      </c>
      <c r="E4860" s="15">
        <f t="shared" ca="1" si="1278"/>
        <v>50.100000000000364</v>
      </c>
      <c r="F4860" s="15">
        <f t="shared" ca="1" si="1279"/>
        <v>0</v>
      </c>
      <c r="G4860" s="17">
        <f t="shared" ca="1" si="1287"/>
        <v>35.960714285714211</v>
      </c>
      <c r="H4860" s="17">
        <f t="shared" ca="1" si="1288"/>
        <v>18.528571428571336</v>
      </c>
      <c r="I4860" s="17">
        <f t="shared" ca="1" si="1289"/>
        <v>1.9408249807247551</v>
      </c>
      <c r="J4860" s="23">
        <f t="shared" ca="1" si="1280"/>
        <v>65.995936291538371</v>
      </c>
      <c r="K4860" s="19" t="str">
        <f t="shared" ca="1" si="1281"/>
        <v/>
      </c>
      <c r="L4860" s="19" t="str">
        <f t="shared" ca="1" si="1282"/>
        <v/>
      </c>
      <c r="M4860" s="9" t="str">
        <f t="shared" ca="1" si="1283"/>
        <v/>
      </c>
      <c r="N4860" s="9" t="str">
        <f t="shared" ca="1" si="1284"/>
        <v/>
      </c>
      <c r="O4860" s="11">
        <f t="shared" ca="1" si="1277"/>
        <v>42185</v>
      </c>
      <c r="P4860" s="31">
        <f t="shared" ca="1" si="1290"/>
        <v>118</v>
      </c>
      <c r="Q4860" s="9">
        <f t="shared" ca="1" si="1285"/>
        <v>0</v>
      </c>
      <c r="R4860" s="34" t="str">
        <f t="shared" ca="1" si="1291"/>
        <v>SELL</v>
      </c>
    </row>
    <row r="4861" spans="1:18" x14ac:dyDescent="0.3">
      <c r="A4861" s="9">
        <v>4858</v>
      </c>
      <c r="B4861" s="11">
        <f t="shared" ca="1" si="1275"/>
        <v>42186</v>
      </c>
      <c r="C4861" s="17">
        <f t="shared" ca="1" si="1276"/>
        <v>8453.0499999999993</v>
      </c>
      <c r="D4861" s="42">
        <f t="shared" ca="1" si="1286"/>
        <v>84.549999999999272</v>
      </c>
      <c r="E4861" s="15">
        <f t="shared" ca="1" si="1278"/>
        <v>84.549999999999272</v>
      </c>
      <c r="F4861" s="15">
        <f t="shared" ca="1" si="1279"/>
        <v>0</v>
      </c>
      <c r="G4861" s="17">
        <f t="shared" ca="1" si="1287"/>
        <v>41.999999999999872</v>
      </c>
      <c r="H4861" s="17">
        <f t="shared" ca="1" si="1288"/>
        <v>7.1642857142856622</v>
      </c>
      <c r="I4861" s="17">
        <f t="shared" ca="1" si="1289"/>
        <v>5.8624127617148805</v>
      </c>
      <c r="J4861" s="23">
        <f t="shared" ca="1" si="1280"/>
        <v>85.427865756211006</v>
      </c>
      <c r="K4861" s="19" t="str">
        <f t="shared" ca="1" si="1281"/>
        <v>SELL</v>
      </c>
      <c r="L4861" s="19" t="str">
        <f t="shared" ca="1" si="1282"/>
        <v/>
      </c>
      <c r="M4861" s="9" t="str">
        <f t="shared" ca="1" si="1283"/>
        <v/>
      </c>
      <c r="N4861" s="9" t="str">
        <f t="shared" ca="1" si="1284"/>
        <v/>
      </c>
      <c r="O4861" s="11">
        <f t="shared" ca="1" si="1277"/>
        <v>42186</v>
      </c>
      <c r="P4861" s="31">
        <f t="shared" ca="1" si="1290"/>
        <v>118</v>
      </c>
      <c r="Q4861" s="9">
        <f t="shared" ca="1" si="1285"/>
        <v>0</v>
      </c>
      <c r="R4861" s="34" t="str">
        <f t="shared" ca="1" si="1291"/>
        <v>SELL</v>
      </c>
    </row>
    <row r="4862" spans="1:18" x14ac:dyDescent="0.3">
      <c r="A4862" s="9">
        <v>4859</v>
      </c>
      <c r="B4862" s="11">
        <f t="shared" ca="1" si="1275"/>
        <v>42187</v>
      </c>
      <c r="C4862" s="17">
        <f t="shared" ca="1" si="1276"/>
        <v>8444.9</v>
      </c>
      <c r="D4862" s="42">
        <f t="shared" ca="1" si="1286"/>
        <v>-8.1499999999996362</v>
      </c>
      <c r="E4862" s="15">
        <f t="shared" ca="1" si="1278"/>
        <v>0</v>
      </c>
      <c r="F4862" s="15">
        <f t="shared" ca="1" si="1279"/>
        <v>-8.1499999999996362</v>
      </c>
      <c r="G4862" s="17">
        <f t="shared" ca="1" si="1287"/>
        <v>40.746428571428496</v>
      </c>
      <c r="H4862" s="17">
        <f t="shared" ca="1" si="1288"/>
        <v>7.7464285714284937</v>
      </c>
      <c r="I4862" s="17">
        <f t="shared" ca="1" si="1289"/>
        <v>5.2600276625173317</v>
      </c>
      <c r="J4862" s="23">
        <f t="shared" ca="1" si="1280"/>
        <v>84.02562969509512</v>
      </c>
      <c r="K4862" s="19" t="str">
        <f t="shared" ca="1" si="1281"/>
        <v>SELL</v>
      </c>
      <c r="L4862" s="19" t="str">
        <f t="shared" ca="1" si="1282"/>
        <v/>
      </c>
      <c r="M4862" s="9" t="str">
        <f t="shared" ca="1" si="1283"/>
        <v/>
      </c>
      <c r="N4862" s="9" t="str">
        <f t="shared" ca="1" si="1284"/>
        <v/>
      </c>
      <c r="O4862" s="11">
        <f t="shared" ca="1" si="1277"/>
        <v>42187</v>
      </c>
      <c r="P4862" s="31">
        <f t="shared" ca="1" si="1290"/>
        <v>118</v>
      </c>
      <c r="Q4862" s="9">
        <f t="shared" ca="1" si="1285"/>
        <v>0</v>
      </c>
      <c r="R4862" s="34" t="str">
        <f t="shared" ca="1" si="1291"/>
        <v>SELL</v>
      </c>
    </row>
    <row r="4863" spans="1:18" x14ac:dyDescent="0.3">
      <c r="A4863" s="9">
        <v>4860</v>
      </c>
      <c r="B4863" s="11">
        <f t="shared" ca="1" si="1275"/>
        <v>42188</v>
      </c>
      <c r="C4863" s="17">
        <f t="shared" ca="1" si="1276"/>
        <v>8484.9</v>
      </c>
      <c r="D4863" s="42">
        <f t="shared" ca="1" si="1286"/>
        <v>40</v>
      </c>
      <c r="E4863" s="15">
        <f t="shared" ca="1" si="1278"/>
        <v>40</v>
      </c>
      <c r="F4863" s="15">
        <f t="shared" ca="1" si="1279"/>
        <v>0</v>
      </c>
      <c r="G4863" s="17">
        <f t="shared" ca="1" si="1287"/>
        <v>41.389285714285634</v>
      </c>
      <c r="H4863" s="17">
        <f t="shared" ca="1" si="1288"/>
        <v>7.7464285714284937</v>
      </c>
      <c r="I4863" s="17">
        <f t="shared" ca="1" si="1289"/>
        <v>5.3430152143845522</v>
      </c>
      <c r="J4863" s="23">
        <f t="shared" ca="1" si="1280"/>
        <v>84.234627126035861</v>
      </c>
      <c r="K4863" s="19" t="str">
        <f t="shared" ca="1" si="1281"/>
        <v>SELL</v>
      </c>
      <c r="L4863" s="19" t="str">
        <f t="shared" ca="1" si="1282"/>
        <v/>
      </c>
      <c r="M4863" s="9" t="str">
        <f t="shared" ca="1" si="1283"/>
        <v/>
      </c>
      <c r="N4863" s="9" t="str">
        <f t="shared" ca="1" si="1284"/>
        <v/>
      </c>
      <c r="O4863" s="11">
        <f t="shared" ca="1" si="1277"/>
        <v>42188</v>
      </c>
      <c r="P4863" s="31">
        <f t="shared" ca="1" si="1290"/>
        <v>118</v>
      </c>
      <c r="Q4863" s="9">
        <f t="shared" ca="1" si="1285"/>
        <v>0</v>
      </c>
      <c r="R4863" s="34" t="str">
        <f t="shared" ca="1" si="1291"/>
        <v>SELL</v>
      </c>
    </row>
    <row r="4864" spans="1:18" x14ac:dyDescent="0.3">
      <c r="A4864" s="9">
        <v>4861</v>
      </c>
      <c r="B4864" s="11">
        <f t="shared" ca="1" si="1275"/>
        <v>42191</v>
      </c>
      <c r="C4864" s="17">
        <f t="shared" ca="1" si="1276"/>
        <v>8522.15</v>
      </c>
      <c r="D4864" s="42">
        <f t="shared" ca="1" si="1286"/>
        <v>37.25</v>
      </c>
      <c r="E4864" s="15">
        <f t="shared" ca="1" si="1278"/>
        <v>37.25</v>
      </c>
      <c r="F4864" s="15">
        <f t="shared" ca="1" si="1279"/>
        <v>0</v>
      </c>
      <c r="G4864" s="17">
        <f t="shared" ca="1" si="1287"/>
        <v>41.664285714285597</v>
      </c>
      <c r="H4864" s="17">
        <f t="shared" ca="1" si="1288"/>
        <v>7.7464285714284937</v>
      </c>
      <c r="I4864" s="17">
        <f t="shared" ca="1" si="1289"/>
        <v>5.378515444905525</v>
      </c>
      <c r="J4864" s="23">
        <f t="shared" ca="1" si="1280"/>
        <v>84.322370798699041</v>
      </c>
      <c r="K4864" s="19" t="str">
        <f t="shared" ca="1" si="1281"/>
        <v>SELL</v>
      </c>
      <c r="L4864" s="19" t="str">
        <f t="shared" ca="1" si="1282"/>
        <v/>
      </c>
      <c r="M4864" s="9" t="str">
        <f t="shared" ca="1" si="1283"/>
        <v/>
      </c>
      <c r="N4864" s="9" t="str">
        <f t="shared" ca="1" si="1284"/>
        <v/>
      </c>
      <c r="O4864" s="11">
        <f t="shared" ca="1" si="1277"/>
        <v>42191</v>
      </c>
      <c r="P4864" s="31">
        <f t="shared" ca="1" si="1290"/>
        <v>118</v>
      </c>
      <c r="Q4864" s="9">
        <f t="shared" ca="1" si="1285"/>
        <v>0</v>
      </c>
      <c r="R4864" s="34" t="str">
        <f t="shared" ca="1" si="1291"/>
        <v>SELL</v>
      </c>
    </row>
    <row r="4865" spans="1:18" x14ac:dyDescent="0.3">
      <c r="A4865" s="9">
        <v>4862</v>
      </c>
      <c r="B4865" s="11">
        <f t="shared" ca="1" si="1275"/>
        <v>42192</v>
      </c>
      <c r="C4865" s="17">
        <f t="shared" ca="1" si="1276"/>
        <v>8510.7999999999993</v>
      </c>
      <c r="D4865" s="42">
        <f t="shared" ca="1" si="1286"/>
        <v>-11.350000000000364</v>
      </c>
      <c r="E4865" s="15">
        <f t="shared" ca="1" si="1278"/>
        <v>0</v>
      </c>
      <c r="F4865" s="15">
        <f t="shared" ca="1" si="1279"/>
        <v>-11.350000000000364</v>
      </c>
      <c r="G4865" s="17">
        <f t="shared" ca="1" si="1287"/>
        <v>38.503571428571313</v>
      </c>
      <c r="H4865" s="17">
        <f t="shared" ca="1" si="1288"/>
        <v>8.5571428571428054</v>
      </c>
      <c r="I4865" s="17">
        <f t="shared" ca="1" si="1289"/>
        <v>4.4995826377295627</v>
      </c>
      <c r="J4865" s="23">
        <f t="shared" ca="1" si="1280"/>
        <v>81.816802003490977</v>
      </c>
      <c r="K4865" s="19" t="str">
        <f t="shared" ca="1" si="1281"/>
        <v>SELL</v>
      </c>
      <c r="L4865" s="19" t="str">
        <f t="shared" ca="1" si="1282"/>
        <v/>
      </c>
      <c r="M4865" s="9" t="str">
        <f t="shared" ca="1" si="1283"/>
        <v/>
      </c>
      <c r="N4865" s="9" t="str">
        <f t="shared" ca="1" si="1284"/>
        <v/>
      </c>
      <c r="O4865" s="11">
        <f t="shared" ca="1" si="1277"/>
        <v>42192</v>
      </c>
      <c r="P4865" s="31">
        <f t="shared" ca="1" si="1290"/>
        <v>118</v>
      </c>
      <c r="Q4865" s="9">
        <f t="shared" ca="1" si="1285"/>
        <v>0</v>
      </c>
      <c r="R4865" s="34" t="str">
        <f t="shared" ca="1" si="1291"/>
        <v>SELL</v>
      </c>
    </row>
    <row r="4866" spans="1:18" x14ac:dyDescent="0.3">
      <c r="A4866" s="9">
        <v>4863</v>
      </c>
      <c r="B4866" s="11">
        <f t="shared" ca="1" si="1275"/>
        <v>42193</v>
      </c>
      <c r="C4866" s="17">
        <f t="shared" ca="1" si="1276"/>
        <v>8363.0499999999993</v>
      </c>
      <c r="D4866" s="42">
        <f t="shared" ca="1" si="1286"/>
        <v>-147.75</v>
      </c>
      <c r="E4866" s="15">
        <f t="shared" ca="1" si="1278"/>
        <v>0</v>
      </c>
      <c r="F4866" s="15">
        <f t="shared" ca="1" si="1279"/>
        <v>-147.75</v>
      </c>
      <c r="G4866" s="17">
        <f t="shared" ca="1" si="1287"/>
        <v>32.571428571428442</v>
      </c>
      <c r="H4866" s="17">
        <f t="shared" ca="1" si="1288"/>
        <v>19.110714285714234</v>
      </c>
      <c r="I4866" s="17">
        <f t="shared" ca="1" si="1289"/>
        <v>1.7043543262941485</v>
      </c>
      <c r="J4866" s="23">
        <f t="shared" ca="1" si="1280"/>
        <v>63.02259691797385</v>
      </c>
      <c r="K4866" s="19" t="str">
        <f t="shared" ca="1" si="1281"/>
        <v/>
      </c>
      <c r="L4866" s="19" t="str">
        <f t="shared" ca="1" si="1282"/>
        <v/>
      </c>
      <c r="M4866" s="9" t="str">
        <f t="shared" ca="1" si="1283"/>
        <v/>
      </c>
      <c r="N4866" s="9" t="str">
        <f t="shared" ca="1" si="1284"/>
        <v/>
      </c>
      <c r="O4866" s="11">
        <f t="shared" ca="1" si="1277"/>
        <v>42193</v>
      </c>
      <c r="P4866" s="31">
        <f t="shared" ca="1" si="1290"/>
        <v>118</v>
      </c>
      <c r="Q4866" s="9">
        <f t="shared" ca="1" si="1285"/>
        <v>0</v>
      </c>
      <c r="R4866" s="34" t="str">
        <f t="shared" ca="1" si="1291"/>
        <v>SELL</v>
      </c>
    </row>
    <row r="4867" spans="1:18" x14ac:dyDescent="0.3">
      <c r="A4867" s="9">
        <v>4864</v>
      </c>
      <c r="B4867" s="11">
        <f t="shared" ca="1" si="1275"/>
        <v>42194</v>
      </c>
      <c r="C4867" s="17">
        <f t="shared" ca="1" si="1276"/>
        <v>8328.5499999999993</v>
      </c>
      <c r="D4867" s="42">
        <f t="shared" ca="1" si="1286"/>
        <v>-34.5</v>
      </c>
      <c r="E4867" s="15">
        <f t="shared" ca="1" si="1278"/>
        <v>0</v>
      </c>
      <c r="F4867" s="15">
        <f t="shared" ca="1" si="1279"/>
        <v>-34.5</v>
      </c>
      <c r="G4867" s="17">
        <f t="shared" ca="1" si="1287"/>
        <v>28.974999999999845</v>
      </c>
      <c r="H4867" s="17">
        <f t="shared" ca="1" si="1288"/>
        <v>21.57499999999995</v>
      </c>
      <c r="I4867" s="17">
        <f t="shared" ca="1" si="1289"/>
        <v>1.342989571263032</v>
      </c>
      <c r="J4867" s="23">
        <f t="shared" ca="1" si="1280"/>
        <v>57.319485657764517</v>
      </c>
      <c r="K4867" s="19" t="str">
        <f t="shared" ca="1" si="1281"/>
        <v/>
      </c>
      <c r="L4867" s="19" t="str">
        <f t="shared" ca="1" si="1282"/>
        <v/>
      </c>
      <c r="M4867" s="9" t="str">
        <f t="shared" ca="1" si="1283"/>
        <v/>
      </c>
      <c r="N4867" s="9" t="str">
        <f t="shared" ca="1" si="1284"/>
        <v/>
      </c>
      <c r="O4867" s="11">
        <f t="shared" ca="1" si="1277"/>
        <v>42194</v>
      </c>
      <c r="P4867" s="31">
        <f t="shared" ca="1" si="1290"/>
        <v>118</v>
      </c>
      <c r="Q4867" s="9">
        <f t="shared" ca="1" si="1285"/>
        <v>0</v>
      </c>
      <c r="R4867" s="34" t="str">
        <f t="shared" ca="1" si="1291"/>
        <v>SELL</v>
      </c>
    </row>
    <row r="4868" spans="1:18" x14ac:dyDescent="0.3">
      <c r="A4868" s="9">
        <v>4865</v>
      </c>
      <c r="B4868" s="11">
        <f t="shared" ref="B4868:B4931" ca="1" si="1292">VLOOKUP(A4868,INDIRECT($V$1&amp;"$A$2:$C$100000"),2,FALSE)</f>
        <v>42195</v>
      </c>
      <c r="C4868" s="17">
        <f t="shared" ref="C4868:C4931" ca="1" si="1293">VLOOKUP(A4868,INDIRECT($V$1&amp;"$A$2:$C$100000"),3,FALSE)</f>
        <v>8360.5499999999993</v>
      </c>
      <c r="D4868" s="42">
        <f t="shared" ca="1" si="1286"/>
        <v>32</v>
      </c>
      <c r="E4868" s="15">
        <f t="shared" ca="1" si="1278"/>
        <v>32</v>
      </c>
      <c r="F4868" s="15">
        <f t="shared" ca="1" si="1279"/>
        <v>0</v>
      </c>
      <c r="G4868" s="17">
        <f t="shared" ca="1" si="1287"/>
        <v>22.107142857142726</v>
      </c>
      <c r="H4868" s="17">
        <f t="shared" ca="1" si="1288"/>
        <v>21.57499999999995</v>
      </c>
      <c r="I4868" s="17">
        <f t="shared" ca="1" si="1289"/>
        <v>1.0246647905975794</v>
      </c>
      <c r="J4868" s="23">
        <f t="shared" ca="1" si="1280"/>
        <v>50.609108004251404</v>
      </c>
      <c r="K4868" s="19" t="str">
        <f t="shared" ca="1" si="1281"/>
        <v/>
      </c>
      <c r="L4868" s="19" t="str">
        <f t="shared" ca="1" si="1282"/>
        <v/>
      </c>
      <c r="M4868" s="9" t="str">
        <f t="shared" ca="1" si="1283"/>
        <v/>
      </c>
      <c r="N4868" s="9" t="str">
        <f t="shared" ca="1" si="1284"/>
        <v/>
      </c>
      <c r="O4868" s="11">
        <f t="shared" ref="O4868:O4931" ca="1" si="1294">VLOOKUP(A4868,INDIRECT($V$1&amp;"$A$2:$C$100000"),2,FALSE)</f>
        <v>42195</v>
      </c>
      <c r="P4868" s="31">
        <f t="shared" ca="1" si="1290"/>
        <v>118</v>
      </c>
      <c r="Q4868" s="9">
        <f t="shared" ca="1" si="1285"/>
        <v>0</v>
      </c>
      <c r="R4868" s="34" t="str">
        <f t="shared" ca="1" si="1291"/>
        <v>SELL</v>
      </c>
    </row>
    <row r="4869" spans="1:18" x14ac:dyDescent="0.3">
      <c r="A4869" s="9">
        <v>4866</v>
      </c>
      <c r="B4869" s="11">
        <f t="shared" ca="1" si="1292"/>
        <v>42198</v>
      </c>
      <c r="C4869" s="17">
        <f t="shared" ca="1" si="1293"/>
        <v>8459.65</v>
      </c>
      <c r="D4869" s="42">
        <f t="shared" ca="1" si="1286"/>
        <v>99.100000000000364</v>
      </c>
      <c r="E4869" s="15">
        <f t="shared" ref="E4869:E4932" ca="1" si="1295">IF(D4869&gt;$V$5,D4869,0)</f>
        <v>99.100000000000364</v>
      </c>
      <c r="F4869" s="15">
        <f t="shared" ref="F4869:F4932" ca="1" si="1296">IF(D4869&lt;$V$5,D4869,0)</f>
        <v>0</v>
      </c>
      <c r="G4869" s="17">
        <f t="shared" ca="1" si="1287"/>
        <v>27.153571428571404</v>
      </c>
      <c r="H4869" s="17">
        <f t="shared" ca="1" si="1288"/>
        <v>21.57499999999995</v>
      </c>
      <c r="I4869" s="17">
        <f t="shared" ca="1" si="1289"/>
        <v>1.2585664625062094</v>
      </c>
      <c r="J4869" s="23">
        <f t="shared" ref="J4869:J4932" ca="1" si="1297">IF((A4869-1)&gt;=$G$1,IF(I4869=$V$5,$V$5,($V$6-($V$6/(1+I4869)))),"")</f>
        <v>55.724127821753186</v>
      </c>
      <c r="K4869" s="19" t="str">
        <f t="shared" ref="K4869:K4932" ca="1" si="1298">IF((A4869-1)&gt;=$G$1,IF(J4869&gt;$D$1,$V$8,IF(J4869&lt;$C$1,$V$7,"")),"")</f>
        <v/>
      </c>
      <c r="L4869" s="19" t="str">
        <f t="shared" ref="L4869:L4932" ca="1" si="1299">IF(M4869&lt;&gt;"",P4869,"")</f>
        <v/>
      </c>
      <c r="M4869" s="9" t="str">
        <f t="shared" ref="M4869:M4932" ca="1" si="1300">IF(R4869&lt;&gt;R4868,R4869,"")</f>
        <v/>
      </c>
      <c r="N4869" s="9" t="str">
        <f t="shared" ref="N4869:N4932" ca="1" si="1301">IF(OR(M4869=$V$7,M4869=$V$8),C4869,"")</f>
        <v/>
      </c>
      <c r="O4869" s="11">
        <f t="shared" ca="1" si="1294"/>
        <v>42198</v>
      </c>
      <c r="P4869" s="31">
        <f t="shared" ca="1" si="1290"/>
        <v>118</v>
      </c>
      <c r="Q4869" s="9">
        <f t="shared" ref="Q4869:Q4932" ca="1" si="1302">IF(M4869&lt;&gt;"",1,0)</f>
        <v>0</v>
      </c>
      <c r="R4869" s="34" t="str">
        <f t="shared" ca="1" si="1291"/>
        <v>SELL</v>
      </c>
    </row>
    <row r="4870" spans="1:18" x14ac:dyDescent="0.3">
      <c r="A4870" s="9">
        <v>4867</v>
      </c>
      <c r="B4870" s="11">
        <f t="shared" ca="1" si="1292"/>
        <v>42199</v>
      </c>
      <c r="C4870" s="17">
        <f t="shared" ca="1" si="1293"/>
        <v>8454.1</v>
      </c>
      <c r="D4870" s="42">
        <f t="shared" ref="D4870:D4933" ca="1" si="1303">C4870-C4869</f>
        <v>-5.5499999999992724</v>
      </c>
      <c r="E4870" s="15">
        <f t="shared" ca="1" si="1295"/>
        <v>0</v>
      </c>
      <c r="F4870" s="15">
        <f t="shared" ca="1" si="1296"/>
        <v>-5.5499999999992724</v>
      </c>
      <c r="G4870" s="17">
        <f t="shared" ref="G4870:G4933" ca="1" si="1304">IF((A4870-1)&gt;=$G$1,AVERAGE(OFFSET(E4870,0,0,-$G$1,1)),"")</f>
        <v>27.153571428571404</v>
      </c>
      <c r="H4870" s="17">
        <f t="shared" ref="H4870:H4933" ca="1" si="1305">IF((A4870-1)&gt;=$G$1,ABS(AVERAGE(OFFSET(F4870,0,0,-$G$1,1))),"")</f>
        <v>20.492857142857115</v>
      </c>
      <c r="I4870" s="17">
        <f t="shared" ref="I4870:I4933" ca="1" si="1306">IF((A4870-1)&gt;=$G$1,G4870/H4870,"")</f>
        <v>1.3250261415127227</v>
      </c>
      <c r="J4870" s="23">
        <f t="shared" ca="1" si="1297"/>
        <v>56.98973090472979</v>
      </c>
      <c r="K4870" s="19" t="str">
        <f t="shared" ca="1" si="1298"/>
        <v/>
      </c>
      <c r="L4870" s="19" t="str">
        <f t="shared" ca="1" si="1299"/>
        <v/>
      </c>
      <c r="M4870" s="9" t="str">
        <f t="shared" ca="1" si="1300"/>
        <v/>
      </c>
      <c r="N4870" s="9" t="str">
        <f t="shared" ca="1" si="1301"/>
        <v/>
      </c>
      <c r="O4870" s="11">
        <f t="shared" ca="1" si="1294"/>
        <v>42199</v>
      </c>
      <c r="P4870" s="31">
        <f t="shared" ref="P4870:P4933" ca="1" si="1307">P4869+Q4870</f>
        <v>118</v>
      </c>
      <c r="Q4870" s="9">
        <f t="shared" ca="1" si="1302"/>
        <v>0</v>
      </c>
      <c r="R4870" s="34" t="str">
        <f t="shared" ref="R4870:R4933" ca="1" si="1308">IF(K4870=R4869,R4869,IF(K4870="",R4869,IF(K4870&lt;&gt;R4869,K4870)))</f>
        <v>SELL</v>
      </c>
    </row>
    <row r="4871" spans="1:18" x14ac:dyDescent="0.3">
      <c r="A4871" s="9">
        <v>4868</v>
      </c>
      <c r="B4871" s="11">
        <f t="shared" ca="1" si="1292"/>
        <v>42200</v>
      </c>
      <c r="C4871" s="17">
        <f t="shared" ca="1" si="1293"/>
        <v>8523.7999999999993</v>
      </c>
      <c r="D4871" s="42">
        <f t="shared" ca="1" si="1303"/>
        <v>69.699999999998909</v>
      </c>
      <c r="E4871" s="15">
        <f t="shared" ca="1" si="1295"/>
        <v>69.699999999998909</v>
      </c>
      <c r="F4871" s="15">
        <f t="shared" ca="1" si="1296"/>
        <v>0</v>
      </c>
      <c r="G4871" s="17">
        <f t="shared" ca="1" si="1304"/>
        <v>29.47857142857135</v>
      </c>
      <c r="H4871" s="17">
        <f t="shared" ca="1" si="1305"/>
        <v>20.492857142857115</v>
      </c>
      <c r="I4871" s="17">
        <f t="shared" ca="1" si="1306"/>
        <v>1.4384803067270806</v>
      </c>
      <c r="J4871" s="23">
        <f t="shared" ca="1" si="1297"/>
        <v>58.990851915380183</v>
      </c>
      <c r="K4871" s="19" t="str">
        <f t="shared" ca="1" si="1298"/>
        <v/>
      </c>
      <c r="L4871" s="19" t="str">
        <f t="shared" ca="1" si="1299"/>
        <v/>
      </c>
      <c r="M4871" s="9" t="str">
        <f t="shared" ca="1" si="1300"/>
        <v/>
      </c>
      <c r="N4871" s="9" t="str">
        <f t="shared" ca="1" si="1301"/>
        <v/>
      </c>
      <c r="O4871" s="11">
        <f t="shared" ca="1" si="1294"/>
        <v>42200</v>
      </c>
      <c r="P4871" s="31">
        <f t="shared" ca="1" si="1307"/>
        <v>118</v>
      </c>
      <c r="Q4871" s="9">
        <f t="shared" ca="1" si="1302"/>
        <v>0</v>
      </c>
      <c r="R4871" s="34" t="str">
        <f t="shared" ca="1" si="1308"/>
        <v>SELL</v>
      </c>
    </row>
    <row r="4872" spans="1:18" x14ac:dyDescent="0.3">
      <c r="A4872" s="9">
        <v>4869</v>
      </c>
      <c r="B4872" s="11">
        <f t="shared" ca="1" si="1292"/>
        <v>42201</v>
      </c>
      <c r="C4872" s="17">
        <f t="shared" ca="1" si="1293"/>
        <v>8608.0499999999993</v>
      </c>
      <c r="D4872" s="42">
        <f t="shared" ca="1" si="1303"/>
        <v>84.25</v>
      </c>
      <c r="E4872" s="15">
        <f t="shared" ca="1" si="1295"/>
        <v>84.25</v>
      </c>
      <c r="F4872" s="15">
        <f t="shared" ca="1" si="1296"/>
        <v>0</v>
      </c>
      <c r="G4872" s="17">
        <f t="shared" ca="1" si="1304"/>
        <v>35.496428571428496</v>
      </c>
      <c r="H4872" s="17">
        <f t="shared" ca="1" si="1305"/>
        <v>19.285714285714285</v>
      </c>
      <c r="I4872" s="17">
        <f t="shared" ca="1" si="1306"/>
        <v>1.8405555555555517</v>
      </c>
      <c r="J4872" s="23">
        <f t="shared" ca="1" si="1297"/>
        <v>64.795619010365698</v>
      </c>
      <c r="K4872" s="19" t="str">
        <f t="shared" ca="1" si="1298"/>
        <v/>
      </c>
      <c r="L4872" s="19" t="str">
        <f t="shared" ca="1" si="1299"/>
        <v/>
      </c>
      <c r="M4872" s="9" t="str">
        <f t="shared" ca="1" si="1300"/>
        <v/>
      </c>
      <c r="N4872" s="9" t="str">
        <f t="shared" ca="1" si="1301"/>
        <v/>
      </c>
      <c r="O4872" s="11">
        <f t="shared" ca="1" si="1294"/>
        <v>42201</v>
      </c>
      <c r="P4872" s="31">
        <f t="shared" ca="1" si="1307"/>
        <v>118</v>
      </c>
      <c r="Q4872" s="9">
        <f t="shared" ca="1" si="1302"/>
        <v>0</v>
      </c>
      <c r="R4872" s="34" t="str">
        <f t="shared" ca="1" si="1308"/>
        <v>SELL</v>
      </c>
    </row>
    <row r="4873" spans="1:18" x14ac:dyDescent="0.3">
      <c r="A4873" s="9">
        <v>4870</v>
      </c>
      <c r="B4873" s="11">
        <f t="shared" ca="1" si="1292"/>
        <v>42202</v>
      </c>
      <c r="C4873" s="17">
        <f t="shared" ca="1" si="1293"/>
        <v>8609.85</v>
      </c>
      <c r="D4873" s="42">
        <f t="shared" ca="1" si="1303"/>
        <v>1.8000000000010914</v>
      </c>
      <c r="E4873" s="15">
        <f t="shared" ca="1" si="1295"/>
        <v>1.8000000000010914</v>
      </c>
      <c r="F4873" s="15">
        <f t="shared" ca="1" si="1296"/>
        <v>0</v>
      </c>
      <c r="G4873" s="17">
        <f t="shared" ca="1" si="1304"/>
        <v>35.625</v>
      </c>
      <c r="H4873" s="17">
        <f t="shared" ca="1" si="1305"/>
        <v>14.807142857142805</v>
      </c>
      <c r="I4873" s="17">
        <f t="shared" ca="1" si="1306"/>
        <v>2.4059334298118751</v>
      </c>
      <c r="J4873" s="23">
        <f t="shared" ca="1" si="1297"/>
        <v>70.639473125132852</v>
      </c>
      <c r="K4873" s="19" t="str">
        <f t="shared" ca="1" si="1298"/>
        <v>SELL</v>
      </c>
      <c r="L4873" s="19" t="str">
        <f t="shared" ca="1" si="1299"/>
        <v/>
      </c>
      <c r="M4873" s="9" t="str">
        <f t="shared" ca="1" si="1300"/>
        <v/>
      </c>
      <c r="N4873" s="9" t="str">
        <f t="shared" ca="1" si="1301"/>
        <v/>
      </c>
      <c r="O4873" s="11">
        <f t="shared" ca="1" si="1294"/>
        <v>42202</v>
      </c>
      <c r="P4873" s="31">
        <f t="shared" ca="1" si="1307"/>
        <v>118</v>
      </c>
      <c r="Q4873" s="9">
        <f t="shared" ca="1" si="1302"/>
        <v>0</v>
      </c>
      <c r="R4873" s="34" t="str">
        <f t="shared" ca="1" si="1308"/>
        <v>SELL</v>
      </c>
    </row>
    <row r="4874" spans="1:18" x14ac:dyDescent="0.3">
      <c r="A4874" s="9">
        <v>4871</v>
      </c>
      <c r="B4874" s="11">
        <f t="shared" ca="1" si="1292"/>
        <v>42205</v>
      </c>
      <c r="C4874" s="17">
        <f t="shared" ca="1" si="1293"/>
        <v>8603.4500000000007</v>
      </c>
      <c r="D4874" s="42">
        <f t="shared" ca="1" si="1303"/>
        <v>-6.3999999999996362</v>
      </c>
      <c r="E4874" s="15">
        <f t="shared" ca="1" si="1295"/>
        <v>0</v>
      </c>
      <c r="F4874" s="15">
        <f t="shared" ca="1" si="1296"/>
        <v>-6.3999999999996362</v>
      </c>
      <c r="G4874" s="17">
        <f t="shared" ca="1" si="1304"/>
        <v>32.046428571428542</v>
      </c>
      <c r="H4874" s="17">
        <f t="shared" ca="1" si="1305"/>
        <v>15.264285714285636</v>
      </c>
      <c r="I4874" s="17">
        <f t="shared" ca="1" si="1306"/>
        <v>2.0994384651380527</v>
      </c>
      <c r="J4874" s="23">
        <f t="shared" ca="1" si="1297"/>
        <v>67.736091190458311</v>
      </c>
      <c r="K4874" s="19" t="str">
        <f t="shared" ca="1" si="1298"/>
        <v/>
      </c>
      <c r="L4874" s="19" t="str">
        <f t="shared" ca="1" si="1299"/>
        <v/>
      </c>
      <c r="M4874" s="9" t="str">
        <f t="shared" ca="1" si="1300"/>
        <v/>
      </c>
      <c r="N4874" s="9" t="str">
        <f t="shared" ca="1" si="1301"/>
        <v/>
      </c>
      <c r="O4874" s="11">
        <f t="shared" ca="1" si="1294"/>
        <v>42205</v>
      </c>
      <c r="P4874" s="31">
        <f t="shared" ca="1" si="1307"/>
        <v>118</v>
      </c>
      <c r="Q4874" s="9">
        <f t="shared" ca="1" si="1302"/>
        <v>0</v>
      </c>
      <c r="R4874" s="34" t="str">
        <f t="shared" ca="1" si="1308"/>
        <v>SELL</v>
      </c>
    </row>
    <row r="4875" spans="1:18" x14ac:dyDescent="0.3">
      <c r="A4875" s="9">
        <v>4872</v>
      </c>
      <c r="B4875" s="11">
        <f t="shared" ca="1" si="1292"/>
        <v>42206</v>
      </c>
      <c r="C4875" s="17">
        <f t="shared" ca="1" si="1293"/>
        <v>8529.4500000000007</v>
      </c>
      <c r="D4875" s="42">
        <f t="shared" ca="1" si="1303"/>
        <v>-74</v>
      </c>
      <c r="E4875" s="15">
        <f t="shared" ca="1" si="1295"/>
        <v>0</v>
      </c>
      <c r="F4875" s="15">
        <f t="shared" ca="1" si="1296"/>
        <v>-74</v>
      </c>
      <c r="G4875" s="17">
        <f t="shared" ca="1" si="1304"/>
        <v>26.007142857142885</v>
      </c>
      <c r="H4875" s="17">
        <f t="shared" ca="1" si="1305"/>
        <v>20.549999999999923</v>
      </c>
      <c r="I4875" s="17">
        <f t="shared" ca="1" si="1306"/>
        <v>1.2655543969412644</v>
      </c>
      <c r="J4875" s="23">
        <f t="shared" ca="1" si="1297"/>
        <v>55.860693464252961</v>
      </c>
      <c r="K4875" s="19" t="str">
        <f t="shared" ca="1" si="1298"/>
        <v/>
      </c>
      <c r="L4875" s="19" t="str">
        <f t="shared" ca="1" si="1299"/>
        <v/>
      </c>
      <c r="M4875" s="9" t="str">
        <f t="shared" ca="1" si="1300"/>
        <v/>
      </c>
      <c r="N4875" s="9" t="str">
        <f t="shared" ca="1" si="1301"/>
        <v/>
      </c>
      <c r="O4875" s="11">
        <f t="shared" ca="1" si="1294"/>
        <v>42206</v>
      </c>
      <c r="P4875" s="31">
        <f t="shared" ca="1" si="1307"/>
        <v>118</v>
      </c>
      <c r="Q4875" s="9">
        <f t="shared" ca="1" si="1302"/>
        <v>0</v>
      </c>
      <c r="R4875" s="34" t="str">
        <f t="shared" ca="1" si="1308"/>
        <v>SELL</v>
      </c>
    </row>
    <row r="4876" spans="1:18" x14ac:dyDescent="0.3">
      <c r="A4876" s="9">
        <v>4873</v>
      </c>
      <c r="B4876" s="11">
        <f t="shared" ca="1" si="1292"/>
        <v>42207</v>
      </c>
      <c r="C4876" s="17">
        <f t="shared" ca="1" si="1293"/>
        <v>8633.5</v>
      </c>
      <c r="D4876" s="42">
        <f t="shared" ca="1" si="1303"/>
        <v>104.04999999999927</v>
      </c>
      <c r="E4876" s="15">
        <f t="shared" ca="1" si="1295"/>
        <v>104.04999999999927</v>
      </c>
      <c r="F4876" s="15">
        <f t="shared" ca="1" si="1296"/>
        <v>0</v>
      </c>
      <c r="G4876" s="17">
        <f t="shared" ca="1" si="1304"/>
        <v>33.439285714285688</v>
      </c>
      <c r="H4876" s="17">
        <f t="shared" ca="1" si="1305"/>
        <v>19.967857142857092</v>
      </c>
      <c r="I4876" s="17">
        <f t="shared" ca="1" si="1306"/>
        <v>1.6746556966553419</v>
      </c>
      <c r="J4876" s="23">
        <f t="shared" ca="1" si="1297"/>
        <v>62.612010164504518</v>
      </c>
      <c r="K4876" s="19" t="str">
        <f t="shared" ca="1" si="1298"/>
        <v/>
      </c>
      <c r="L4876" s="19" t="str">
        <f t="shared" ca="1" si="1299"/>
        <v/>
      </c>
      <c r="M4876" s="9" t="str">
        <f t="shared" ca="1" si="1300"/>
        <v/>
      </c>
      <c r="N4876" s="9" t="str">
        <f t="shared" ca="1" si="1301"/>
        <v/>
      </c>
      <c r="O4876" s="11">
        <f t="shared" ca="1" si="1294"/>
        <v>42207</v>
      </c>
      <c r="P4876" s="31">
        <f t="shared" ca="1" si="1307"/>
        <v>118</v>
      </c>
      <c r="Q4876" s="9">
        <f t="shared" ca="1" si="1302"/>
        <v>0</v>
      </c>
      <c r="R4876" s="34" t="str">
        <f t="shared" ca="1" si="1308"/>
        <v>SELL</v>
      </c>
    </row>
    <row r="4877" spans="1:18" x14ac:dyDescent="0.3">
      <c r="A4877" s="9">
        <v>4874</v>
      </c>
      <c r="B4877" s="11">
        <f t="shared" ca="1" si="1292"/>
        <v>42208</v>
      </c>
      <c r="C4877" s="17">
        <f t="shared" ca="1" si="1293"/>
        <v>8589.7999999999993</v>
      </c>
      <c r="D4877" s="42">
        <f t="shared" ca="1" si="1303"/>
        <v>-43.700000000000728</v>
      </c>
      <c r="E4877" s="15">
        <f t="shared" ca="1" si="1295"/>
        <v>0</v>
      </c>
      <c r="F4877" s="15">
        <f t="shared" ca="1" si="1296"/>
        <v>-43.700000000000728</v>
      </c>
      <c r="G4877" s="17">
        <f t="shared" ca="1" si="1304"/>
        <v>30.582142857142831</v>
      </c>
      <c r="H4877" s="17">
        <f t="shared" ca="1" si="1305"/>
        <v>23.089285714285715</v>
      </c>
      <c r="I4877" s="17">
        <f t="shared" ca="1" si="1306"/>
        <v>1.3245166279969052</v>
      </c>
      <c r="J4877" s="23">
        <f t="shared" ca="1" si="1297"/>
        <v>56.980303433590606</v>
      </c>
      <c r="K4877" s="19" t="str">
        <f t="shared" ca="1" si="1298"/>
        <v/>
      </c>
      <c r="L4877" s="19" t="str">
        <f t="shared" ca="1" si="1299"/>
        <v/>
      </c>
      <c r="M4877" s="9" t="str">
        <f t="shared" ca="1" si="1300"/>
        <v/>
      </c>
      <c r="N4877" s="9" t="str">
        <f t="shared" ca="1" si="1301"/>
        <v/>
      </c>
      <c r="O4877" s="11">
        <f t="shared" ca="1" si="1294"/>
        <v>42208</v>
      </c>
      <c r="P4877" s="31">
        <f t="shared" ca="1" si="1307"/>
        <v>118</v>
      </c>
      <c r="Q4877" s="9">
        <f t="shared" ca="1" si="1302"/>
        <v>0</v>
      </c>
      <c r="R4877" s="34" t="str">
        <f t="shared" ca="1" si="1308"/>
        <v>SELL</v>
      </c>
    </row>
    <row r="4878" spans="1:18" x14ac:dyDescent="0.3">
      <c r="A4878" s="9">
        <v>4875</v>
      </c>
      <c r="B4878" s="11">
        <f t="shared" ca="1" si="1292"/>
        <v>42209</v>
      </c>
      <c r="C4878" s="17">
        <f t="shared" ca="1" si="1293"/>
        <v>8521.5499999999993</v>
      </c>
      <c r="D4878" s="42">
        <f t="shared" ca="1" si="1303"/>
        <v>-68.25</v>
      </c>
      <c r="E4878" s="15">
        <f t="shared" ca="1" si="1295"/>
        <v>0</v>
      </c>
      <c r="F4878" s="15">
        <f t="shared" ca="1" si="1296"/>
        <v>-68.25</v>
      </c>
      <c r="G4878" s="17">
        <f t="shared" ca="1" si="1304"/>
        <v>27.921428571428546</v>
      </c>
      <c r="H4878" s="17">
        <f t="shared" ca="1" si="1305"/>
        <v>27.964285714285715</v>
      </c>
      <c r="I4878" s="17">
        <f t="shared" ca="1" si="1306"/>
        <v>0.99846743295019058</v>
      </c>
      <c r="J4878" s="23">
        <f t="shared" ca="1" si="1297"/>
        <v>49.961656441717764</v>
      </c>
      <c r="K4878" s="19" t="str">
        <f t="shared" ca="1" si="1298"/>
        <v/>
      </c>
      <c r="L4878" s="19" t="str">
        <f t="shared" ca="1" si="1299"/>
        <v/>
      </c>
      <c r="M4878" s="9" t="str">
        <f t="shared" ca="1" si="1300"/>
        <v/>
      </c>
      <c r="N4878" s="9" t="str">
        <f t="shared" ca="1" si="1301"/>
        <v/>
      </c>
      <c r="O4878" s="11">
        <f t="shared" ca="1" si="1294"/>
        <v>42209</v>
      </c>
      <c r="P4878" s="31">
        <f t="shared" ca="1" si="1307"/>
        <v>118</v>
      </c>
      <c r="Q4878" s="9">
        <f t="shared" ca="1" si="1302"/>
        <v>0</v>
      </c>
      <c r="R4878" s="34" t="str">
        <f t="shared" ca="1" si="1308"/>
        <v>SELL</v>
      </c>
    </row>
    <row r="4879" spans="1:18" x14ac:dyDescent="0.3">
      <c r="A4879" s="9">
        <v>4876</v>
      </c>
      <c r="B4879" s="11">
        <f t="shared" ca="1" si="1292"/>
        <v>42212</v>
      </c>
      <c r="C4879" s="17">
        <f t="shared" ca="1" si="1293"/>
        <v>8361</v>
      </c>
      <c r="D4879" s="42">
        <f t="shared" ca="1" si="1303"/>
        <v>-160.54999999999927</v>
      </c>
      <c r="E4879" s="15">
        <f t="shared" ca="1" si="1295"/>
        <v>0</v>
      </c>
      <c r="F4879" s="15">
        <f t="shared" ca="1" si="1296"/>
        <v>-160.54999999999927</v>
      </c>
      <c r="G4879" s="17">
        <f t="shared" ca="1" si="1304"/>
        <v>27.921428571428546</v>
      </c>
      <c r="H4879" s="17">
        <f t="shared" ca="1" si="1305"/>
        <v>38.621428571428496</v>
      </c>
      <c r="I4879" s="17">
        <f t="shared" ca="1" si="1306"/>
        <v>0.72295172923987505</v>
      </c>
      <c r="J4879" s="23">
        <f t="shared" ca="1" si="1297"/>
        <v>41.960068699012481</v>
      </c>
      <c r="K4879" s="19" t="str">
        <f t="shared" ca="1" si="1298"/>
        <v/>
      </c>
      <c r="L4879" s="19" t="str">
        <f t="shared" ca="1" si="1299"/>
        <v/>
      </c>
      <c r="M4879" s="9" t="str">
        <f t="shared" ca="1" si="1300"/>
        <v/>
      </c>
      <c r="N4879" s="9" t="str">
        <f t="shared" ca="1" si="1301"/>
        <v/>
      </c>
      <c r="O4879" s="11">
        <f t="shared" ca="1" si="1294"/>
        <v>42212</v>
      </c>
      <c r="P4879" s="31">
        <f t="shared" ca="1" si="1307"/>
        <v>118</v>
      </c>
      <c r="Q4879" s="9">
        <f t="shared" ca="1" si="1302"/>
        <v>0</v>
      </c>
      <c r="R4879" s="34" t="str">
        <f t="shared" ca="1" si="1308"/>
        <v>SELL</v>
      </c>
    </row>
    <row r="4880" spans="1:18" x14ac:dyDescent="0.3">
      <c r="A4880" s="9">
        <v>4877</v>
      </c>
      <c r="B4880" s="11">
        <f t="shared" ca="1" si="1292"/>
        <v>42213</v>
      </c>
      <c r="C4880" s="17">
        <f t="shared" ca="1" si="1293"/>
        <v>8337</v>
      </c>
      <c r="D4880" s="42">
        <f t="shared" ca="1" si="1303"/>
        <v>-24</v>
      </c>
      <c r="E4880" s="15">
        <f t="shared" ca="1" si="1295"/>
        <v>0</v>
      </c>
      <c r="F4880" s="15">
        <f t="shared" ca="1" si="1296"/>
        <v>-24</v>
      </c>
      <c r="G4880" s="17">
        <f t="shared" ca="1" si="1304"/>
        <v>27.921428571428546</v>
      </c>
      <c r="H4880" s="17">
        <f t="shared" ca="1" si="1305"/>
        <v>29.78214285714278</v>
      </c>
      <c r="I4880" s="17">
        <f t="shared" ca="1" si="1306"/>
        <v>0.93752248471039845</v>
      </c>
      <c r="J4880" s="23">
        <f t="shared" ca="1" si="1297"/>
        <v>48.387695735594519</v>
      </c>
      <c r="K4880" s="19" t="str">
        <f t="shared" ca="1" si="1298"/>
        <v/>
      </c>
      <c r="L4880" s="19" t="str">
        <f t="shared" ca="1" si="1299"/>
        <v/>
      </c>
      <c r="M4880" s="9" t="str">
        <f t="shared" ca="1" si="1300"/>
        <v/>
      </c>
      <c r="N4880" s="9" t="str">
        <f t="shared" ca="1" si="1301"/>
        <v/>
      </c>
      <c r="O4880" s="11">
        <f t="shared" ca="1" si="1294"/>
        <v>42213</v>
      </c>
      <c r="P4880" s="31">
        <f t="shared" ca="1" si="1307"/>
        <v>118</v>
      </c>
      <c r="Q4880" s="9">
        <f t="shared" ca="1" si="1302"/>
        <v>0</v>
      </c>
      <c r="R4880" s="34" t="str">
        <f t="shared" ca="1" si="1308"/>
        <v>SELL</v>
      </c>
    </row>
    <row r="4881" spans="1:18" x14ac:dyDescent="0.3">
      <c r="A4881" s="9">
        <v>4878</v>
      </c>
      <c r="B4881" s="11">
        <f t="shared" ca="1" si="1292"/>
        <v>42214</v>
      </c>
      <c r="C4881" s="17">
        <f t="shared" ca="1" si="1293"/>
        <v>8375.0499999999993</v>
      </c>
      <c r="D4881" s="42">
        <f t="shared" ca="1" si="1303"/>
        <v>38.049999999999272</v>
      </c>
      <c r="E4881" s="15">
        <f t="shared" ca="1" si="1295"/>
        <v>38.049999999999272</v>
      </c>
      <c r="F4881" s="15">
        <f t="shared" ca="1" si="1296"/>
        <v>0</v>
      </c>
      <c r="G4881" s="17">
        <f t="shared" ca="1" si="1304"/>
        <v>30.639285714285638</v>
      </c>
      <c r="H4881" s="17">
        <f t="shared" ca="1" si="1305"/>
        <v>27.317857142857065</v>
      </c>
      <c r="I4881" s="17">
        <f t="shared" ca="1" si="1306"/>
        <v>1.1215845208523993</v>
      </c>
      <c r="J4881" s="23">
        <f t="shared" ca="1" si="1297"/>
        <v>52.865417796401289</v>
      </c>
      <c r="K4881" s="19" t="str">
        <f t="shared" ca="1" si="1298"/>
        <v/>
      </c>
      <c r="L4881" s="19" t="str">
        <f t="shared" ca="1" si="1299"/>
        <v/>
      </c>
      <c r="M4881" s="9" t="str">
        <f t="shared" ca="1" si="1300"/>
        <v/>
      </c>
      <c r="N4881" s="9" t="str">
        <f t="shared" ca="1" si="1301"/>
        <v/>
      </c>
      <c r="O4881" s="11">
        <f t="shared" ca="1" si="1294"/>
        <v>42214</v>
      </c>
      <c r="P4881" s="31">
        <f t="shared" ca="1" si="1307"/>
        <v>118</v>
      </c>
      <c r="Q4881" s="9">
        <f t="shared" ca="1" si="1302"/>
        <v>0</v>
      </c>
      <c r="R4881" s="34" t="str">
        <f t="shared" ca="1" si="1308"/>
        <v>SELL</v>
      </c>
    </row>
    <row r="4882" spans="1:18" x14ac:dyDescent="0.3">
      <c r="A4882" s="9">
        <v>4879</v>
      </c>
      <c r="B4882" s="11">
        <f t="shared" ca="1" si="1292"/>
        <v>42215</v>
      </c>
      <c r="C4882" s="17">
        <f t="shared" ca="1" si="1293"/>
        <v>8421.7999999999993</v>
      </c>
      <c r="D4882" s="42">
        <f t="shared" ca="1" si="1303"/>
        <v>46.75</v>
      </c>
      <c r="E4882" s="15">
        <f t="shared" ca="1" si="1295"/>
        <v>46.75</v>
      </c>
      <c r="F4882" s="15">
        <f t="shared" ca="1" si="1296"/>
        <v>0</v>
      </c>
      <c r="G4882" s="17">
        <f t="shared" ca="1" si="1304"/>
        <v>31.692857142857065</v>
      </c>
      <c r="H4882" s="17">
        <f t="shared" ca="1" si="1305"/>
        <v>27.317857142857065</v>
      </c>
      <c r="I4882" s="17">
        <f t="shared" ca="1" si="1306"/>
        <v>1.1601516538109562</v>
      </c>
      <c r="J4882" s="23">
        <f t="shared" ca="1" si="1297"/>
        <v>53.706953942988577</v>
      </c>
      <c r="K4882" s="19" t="str">
        <f t="shared" ca="1" si="1298"/>
        <v/>
      </c>
      <c r="L4882" s="19" t="str">
        <f t="shared" ca="1" si="1299"/>
        <v/>
      </c>
      <c r="M4882" s="9" t="str">
        <f t="shared" ca="1" si="1300"/>
        <v/>
      </c>
      <c r="N4882" s="9" t="str">
        <f t="shared" ca="1" si="1301"/>
        <v/>
      </c>
      <c r="O4882" s="11">
        <f t="shared" ca="1" si="1294"/>
        <v>42215</v>
      </c>
      <c r="P4882" s="31">
        <f t="shared" ca="1" si="1307"/>
        <v>118</v>
      </c>
      <c r="Q4882" s="9">
        <f t="shared" ca="1" si="1302"/>
        <v>0</v>
      </c>
      <c r="R4882" s="34" t="str">
        <f t="shared" ca="1" si="1308"/>
        <v>SELL</v>
      </c>
    </row>
    <row r="4883" spans="1:18" x14ac:dyDescent="0.3">
      <c r="A4883" s="9">
        <v>4880</v>
      </c>
      <c r="B4883" s="11">
        <f t="shared" ca="1" si="1292"/>
        <v>42216</v>
      </c>
      <c r="C4883" s="17">
        <f t="shared" ca="1" si="1293"/>
        <v>8532.85</v>
      </c>
      <c r="D4883" s="42">
        <f t="shared" ca="1" si="1303"/>
        <v>111.05000000000109</v>
      </c>
      <c r="E4883" s="15">
        <f t="shared" ca="1" si="1295"/>
        <v>111.05000000000109</v>
      </c>
      <c r="F4883" s="15">
        <f t="shared" ca="1" si="1296"/>
        <v>0</v>
      </c>
      <c r="G4883" s="17">
        <f t="shared" ca="1" si="1304"/>
        <v>32.546428571428542</v>
      </c>
      <c r="H4883" s="17">
        <f t="shared" ca="1" si="1305"/>
        <v>27.317857142857065</v>
      </c>
      <c r="I4883" s="17">
        <f t="shared" ca="1" si="1306"/>
        <v>1.1913975683095852</v>
      </c>
      <c r="J4883" s="23">
        <f t="shared" ca="1" si="1297"/>
        <v>54.367020641928221</v>
      </c>
      <c r="K4883" s="19" t="str">
        <f t="shared" ca="1" si="1298"/>
        <v/>
      </c>
      <c r="L4883" s="19" t="str">
        <f t="shared" ca="1" si="1299"/>
        <v/>
      </c>
      <c r="M4883" s="9" t="str">
        <f t="shared" ca="1" si="1300"/>
        <v/>
      </c>
      <c r="N4883" s="9" t="str">
        <f t="shared" ca="1" si="1301"/>
        <v/>
      </c>
      <c r="O4883" s="11">
        <f t="shared" ca="1" si="1294"/>
        <v>42216</v>
      </c>
      <c r="P4883" s="31">
        <f t="shared" ca="1" si="1307"/>
        <v>118</v>
      </c>
      <c r="Q4883" s="9">
        <f t="shared" ca="1" si="1302"/>
        <v>0</v>
      </c>
      <c r="R4883" s="34" t="str">
        <f t="shared" ca="1" si="1308"/>
        <v>SELL</v>
      </c>
    </row>
    <row r="4884" spans="1:18" x14ac:dyDescent="0.3">
      <c r="A4884" s="9">
        <v>4881</v>
      </c>
      <c r="B4884" s="11">
        <f t="shared" ca="1" si="1292"/>
        <v>42219</v>
      </c>
      <c r="C4884" s="17">
        <f t="shared" ca="1" si="1293"/>
        <v>8543.0499999999993</v>
      </c>
      <c r="D4884" s="42">
        <f t="shared" ca="1" si="1303"/>
        <v>10.199999999998909</v>
      </c>
      <c r="E4884" s="15">
        <f t="shared" ca="1" si="1295"/>
        <v>10.199999999998909</v>
      </c>
      <c r="F4884" s="15">
        <f t="shared" ca="1" si="1296"/>
        <v>0</v>
      </c>
      <c r="G4884" s="17">
        <f t="shared" ca="1" si="1304"/>
        <v>33.274999999999899</v>
      </c>
      <c r="H4884" s="17">
        <f t="shared" ca="1" si="1305"/>
        <v>26.921428571428546</v>
      </c>
      <c r="I4884" s="17">
        <f t="shared" ca="1" si="1306"/>
        <v>1.2360042451578643</v>
      </c>
      <c r="J4884" s="23">
        <f t="shared" ca="1" si="1297"/>
        <v>55.277365766834713</v>
      </c>
      <c r="K4884" s="19" t="str">
        <f t="shared" ca="1" si="1298"/>
        <v/>
      </c>
      <c r="L4884" s="19" t="str">
        <f t="shared" ca="1" si="1299"/>
        <v/>
      </c>
      <c r="M4884" s="9" t="str">
        <f t="shared" ca="1" si="1300"/>
        <v/>
      </c>
      <c r="N4884" s="9" t="str">
        <f t="shared" ca="1" si="1301"/>
        <v/>
      </c>
      <c r="O4884" s="11">
        <f t="shared" ca="1" si="1294"/>
        <v>42219</v>
      </c>
      <c r="P4884" s="31">
        <f t="shared" ca="1" si="1307"/>
        <v>118</v>
      </c>
      <c r="Q4884" s="9">
        <f t="shared" ca="1" si="1302"/>
        <v>0</v>
      </c>
      <c r="R4884" s="34" t="str">
        <f t="shared" ca="1" si="1308"/>
        <v>SELL</v>
      </c>
    </row>
    <row r="4885" spans="1:18" x14ac:dyDescent="0.3">
      <c r="A4885" s="9">
        <v>4882</v>
      </c>
      <c r="B4885" s="11">
        <f t="shared" ca="1" si="1292"/>
        <v>42220</v>
      </c>
      <c r="C4885" s="17">
        <f t="shared" ca="1" si="1293"/>
        <v>8516.9</v>
      </c>
      <c r="D4885" s="42">
        <f t="shared" ca="1" si="1303"/>
        <v>-26.149999999999636</v>
      </c>
      <c r="E4885" s="15">
        <f t="shared" ca="1" si="1295"/>
        <v>0</v>
      </c>
      <c r="F4885" s="15">
        <f t="shared" ca="1" si="1296"/>
        <v>-26.149999999999636</v>
      </c>
      <c r="G4885" s="17">
        <f t="shared" ca="1" si="1304"/>
        <v>28.296428571428546</v>
      </c>
      <c r="H4885" s="17">
        <f t="shared" ca="1" si="1305"/>
        <v>28.789285714285661</v>
      </c>
      <c r="I4885" s="17">
        <f t="shared" ca="1" si="1306"/>
        <v>0.98288053591365931</v>
      </c>
      <c r="J4885" s="23">
        <f t="shared" ca="1" si="1297"/>
        <v>49.568318318318347</v>
      </c>
      <c r="K4885" s="19" t="str">
        <f t="shared" ca="1" si="1298"/>
        <v/>
      </c>
      <c r="L4885" s="19" t="str">
        <f t="shared" ca="1" si="1299"/>
        <v/>
      </c>
      <c r="M4885" s="9" t="str">
        <f t="shared" ca="1" si="1300"/>
        <v/>
      </c>
      <c r="N4885" s="9" t="str">
        <f t="shared" ca="1" si="1301"/>
        <v/>
      </c>
      <c r="O4885" s="11">
        <f t="shared" ca="1" si="1294"/>
        <v>42220</v>
      </c>
      <c r="P4885" s="31">
        <f t="shared" ca="1" si="1307"/>
        <v>118</v>
      </c>
      <c r="Q4885" s="9">
        <f t="shared" ca="1" si="1302"/>
        <v>0</v>
      </c>
      <c r="R4885" s="34" t="str">
        <f t="shared" ca="1" si="1308"/>
        <v>SELL</v>
      </c>
    </row>
    <row r="4886" spans="1:18" x14ac:dyDescent="0.3">
      <c r="A4886" s="9">
        <v>4883</v>
      </c>
      <c r="B4886" s="11">
        <f t="shared" ca="1" si="1292"/>
        <v>42221</v>
      </c>
      <c r="C4886" s="17">
        <f t="shared" ca="1" si="1293"/>
        <v>8567.9500000000007</v>
      </c>
      <c r="D4886" s="42">
        <f t="shared" ca="1" si="1303"/>
        <v>51.050000000001091</v>
      </c>
      <c r="E4886" s="15">
        <f t="shared" ca="1" si="1295"/>
        <v>51.050000000001091</v>
      </c>
      <c r="F4886" s="15">
        <f t="shared" ca="1" si="1296"/>
        <v>0</v>
      </c>
      <c r="G4886" s="17">
        <f t="shared" ca="1" si="1304"/>
        <v>25.92500000000005</v>
      </c>
      <c r="H4886" s="17">
        <f t="shared" ca="1" si="1305"/>
        <v>28.789285714285661</v>
      </c>
      <c r="I4886" s="17">
        <f t="shared" ca="1" si="1306"/>
        <v>0.90050862175909041</v>
      </c>
      <c r="J4886" s="23">
        <f t="shared" ca="1" si="1297"/>
        <v>47.382506527415238</v>
      </c>
      <c r="K4886" s="19" t="str">
        <f t="shared" ca="1" si="1298"/>
        <v/>
      </c>
      <c r="L4886" s="19" t="str">
        <f t="shared" ca="1" si="1299"/>
        <v/>
      </c>
      <c r="M4886" s="9" t="str">
        <f t="shared" ca="1" si="1300"/>
        <v/>
      </c>
      <c r="N4886" s="9" t="str">
        <f t="shared" ca="1" si="1301"/>
        <v/>
      </c>
      <c r="O4886" s="11">
        <f t="shared" ca="1" si="1294"/>
        <v>42221</v>
      </c>
      <c r="P4886" s="31">
        <f t="shared" ca="1" si="1307"/>
        <v>118</v>
      </c>
      <c r="Q4886" s="9">
        <f t="shared" ca="1" si="1302"/>
        <v>0</v>
      </c>
      <c r="R4886" s="34" t="str">
        <f t="shared" ca="1" si="1308"/>
        <v>SELL</v>
      </c>
    </row>
    <row r="4887" spans="1:18" x14ac:dyDescent="0.3">
      <c r="A4887" s="9">
        <v>4884</v>
      </c>
      <c r="B4887" s="11">
        <f t="shared" ca="1" si="1292"/>
        <v>42222</v>
      </c>
      <c r="C4887" s="17">
        <f t="shared" ca="1" si="1293"/>
        <v>8588.65</v>
      </c>
      <c r="D4887" s="42">
        <f t="shared" ca="1" si="1303"/>
        <v>20.699999999998909</v>
      </c>
      <c r="E4887" s="15">
        <f t="shared" ca="1" si="1295"/>
        <v>20.699999999998909</v>
      </c>
      <c r="F4887" s="15">
        <f t="shared" ca="1" si="1296"/>
        <v>0</v>
      </c>
      <c r="G4887" s="17">
        <f t="shared" ca="1" si="1304"/>
        <v>27.274999999999896</v>
      </c>
      <c r="H4887" s="17">
        <f t="shared" ca="1" si="1305"/>
        <v>28.789285714285661</v>
      </c>
      <c r="I4887" s="17">
        <f t="shared" ca="1" si="1306"/>
        <v>0.94740106686515135</v>
      </c>
      <c r="J4887" s="23">
        <f t="shared" ca="1" si="1297"/>
        <v>48.649509491654939</v>
      </c>
      <c r="K4887" s="19" t="str">
        <f t="shared" ca="1" si="1298"/>
        <v/>
      </c>
      <c r="L4887" s="19" t="str">
        <f t="shared" ca="1" si="1299"/>
        <v/>
      </c>
      <c r="M4887" s="9" t="str">
        <f t="shared" ca="1" si="1300"/>
        <v/>
      </c>
      <c r="N4887" s="9" t="str">
        <f t="shared" ca="1" si="1301"/>
        <v/>
      </c>
      <c r="O4887" s="11">
        <f t="shared" ca="1" si="1294"/>
        <v>42222</v>
      </c>
      <c r="P4887" s="31">
        <f t="shared" ca="1" si="1307"/>
        <v>118</v>
      </c>
      <c r="Q4887" s="9">
        <f t="shared" ca="1" si="1302"/>
        <v>0</v>
      </c>
      <c r="R4887" s="34" t="str">
        <f t="shared" ca="1" si="1308"/>
        <v>SELL</v>
      </c>
    </row>
    <row r="4888" spans="1:18" x14ac:dyDescent="0.3">
      <c r="A4888" s="9">
        <v>4885</v>
      </c>
      <c r="B4888" s="11">
        <f t="shared" ca="1" si="1292"/>
        <v>42223</v>
      </c>
      <c r="C4888" s="17">
        <f t="shared" ca="1" si="1293"/>
        <v>8564.6</v>
      </c>
      <c r="D4888" s="42">
        <f t="shared" ca="1" si="1303"/>
        <v>-24.049999999999272</v>
      </c>
      <c r="E4888" s="15">
        <f t="shared" ca="1" si="1295"/>
        <v>0</v>
      </c>
      <c r="F4888" s="15">
        <f t="shared" ca="1" si="1296"/>
        <v>-24.049999999999272</v>
      </c>
      <c r="G4888" s="17">
        <f t="shared" ca="1" si="1304"/>
        <v>27.274999999999896</v>
      </c>
      <c r="H4888" s="17">
        <f t="shared" ca="1" si="1305"/>
        <v>30.049999999999923</v>
      </c>
      <c r="I4888" s="17">
        <f t="shared" ca="1" si="1306"/>
        <v>0.90765391014974928</v>
      </c>
      <c r="J4888" s="23">
        <f t="shared" ca="1" si="1297"/>
        <v>47.579590056694251</v>
      </c>
      <c r="K4888" s="19" t="str">
        <f t="shared" ca="1" si="1298"/>
        <v/>
      </c>
      <c r="L4888" s="19" t="str">
        <f t="shared" ca="1" si="1299"/>
        <v/>
      </c>
      <c r="M4888" s="9" t="str">
        <f t="shared" ca="1" si="1300"/>
        <v/>
      </c>
      <c r="N4888" s="9" t="str">
        <f t="shared" ca="1" si="1301"/>
        <v/>
      </c>
      <c r="O4888" s="11">
        <f t="shared" ca="1" si="1294"/>
        <v>42223</v>
      </c>
      <c r="P4888" s="31">
        <f t="shared" ca="1" si="1307"/>
        <v>118</v>
      </c>
      <c r="Q4888" s="9">
        <f t="shared" ca="1" si="1302"/>
        <v>0</v>
      </c>
      <c r="R4888" s="34" t="str">
        <f t="shared" ca="1" si="1308"/>
        <v>SELL</v>
      </c>
    </row>
    <row r="4889" spans="1:18" x14ac:dyDescent="0.3">
      <c r="A4889" s="9">
        <v>4886</v>
      </c>
      <c r="B4889" s="11">
        <f t="shared" ca="1" si="1292"/>
        <v>42226</v>
      </c>
      <c r="C4889" s="17">
        <f t="shared" ca="1" si="1293"/>
        <v>8525.6</v>
      </c>
      <c r="D4889" s="42">
        <f t="shared" ca="1" si="1303"/>
        <v>-39</v>
      </c>
      <c r="E4889" s="15">
        <f t="shared" ca="1" si="1295"/>
        <v>0</v>
      </c>
      <c r="F4889" s="15">
        <f t="shared" ca="1" si="1296"/>
        <v>-39</v>
      </c>
      <c r="G4889" s="17">
        <f t="shared" ca="1" si="1304"/>
        <v>27.274999999999896</v>
      </c>
      <c r="H4889" s="17">
        <f t="shared" ca="1" si="1305"/>
        <v>27.549999999999923</v>
      </c>
      <c r="I4889" s="17">
        <f t="shared" ca="1" si="1306"/>
        <v>0.99001814882032568</v>
      </c>
      <c r="J4889" s="23">
        <f t="shared" ca="1" si="1297"/>
        <v>49.749202006383925</v>
      </c>
      <c r="K4889" s="19" t="str">
        <f t="shared" ca="1" si="1298"/>
        <v/>
      </c>
      <c r="L4889" s="19" t="str">
        <f t="shared" ca="1" si="1299"/>
        <v/>
      </c>
      <c r="M4889" s="9" t="str">
        <f t="shared" ca="1" si="1300"/>
        <v/>
      </c>
      <c r="N4889" s="9" t="str">
        <f t="shared" ca="1" si="1301"/>
        <v/>
      </c>
      <c r="O4889" s="11">
        <f t="shared" ca="1" si="1294"/>
        <v>42226</v>
      </c>
      <c r="P4889" s="31">
        <f t="shared" ca="1" si="1307"/>
        <v>118</v>
      </c>
      <c r="Q4889" s="9">
        <f t="shared" ca="1" si="1302"/>
        <v>0</v>
      </c>
      <c r="R4889" s="34" t="str">
        <f t="shared" ca="1" si="1308"/>
        <v>SELL</v>
      </c>
    </row>
    <row r="4890" spans="1:18" x14ac:dyDescent="0.3">
      <c r="A4890" s="9">
        <v>4887</v>
      </c>
      <c r="B4890" s="11">
        <f t="shared" ca="1" si="1292"/>
        <v>42227</v>
      </c>
      <c r="C4890" s="17">
        <f t="shared" ca="1" si="1293"/>
        <v>8462.35</v>
      </c>
      <c r="D4890" s="42">
        <f t="shared" ca="1" si="1303"/>
        <v>-63.25</v>
      </c>
      <c r="E4890" s="15">
        <f t="shared" ca="1" si="1295"/>
        <v>0</v>
      </c>
      <c r="F4890" s="15">
        <f t="shared" ca="1" si="1296"/>
        <v>-63.25</v>
      </c>
      <c r="G4890" s="17">
        <f t="shared" ca="1" si="1304"/>
        <v>19.842857142857092</v>
      </c>
      <c r="H4890" s="17">
        <f t="shared" ca="1" si="1305"/>
        <v>32.067857142857065</v>
      </c>
      <c r="I4890" s="17">
        <f t="shared" ca="1" si="1306"/>
        <v>0.61877714667557626</v>
      </c>
      <c r="J4890" s="23">
        <f t="shared" ca="1" si="1297"/>
        <v>38.224974200206397</v>
      </c>
      <c r="K4890" s="19" t="str">
        <f t="shared" ca="1" si="1298"/>
        <v/>
      </c>
      <c r="L4890" s="19" t="str">
        <f t="shared" ca="1" si="1299"/>
        <v/>
      </c>
      <c r="M4890" s="9" t="str">
        <f t="shared" ca="1" si="1300"/>
        <v/>
      </c>
      <c r="N4890" s="9" t="str">
        <f t="shared" ca="1" si="1301"/>
        <v/>
      </c>
      <c r="O4890" s="11">
        <f t="shared" ca="1" si="1294"/>
        <v>42227</v>
      </c>
      <c r="P4890" s="31">
        <f t="shared" ca="1" si="1307"/>
        <v>118</v>
      </c>
      <c r="Q4890" s="9">
        <f t="shared" ca="1" si="1302"/>
        <v>0</v>
      </c>
      <c r="R4890" s="34" t="str">
        <f t="shared" ca="1" si="1308"/>
        <v>SELL</v>
      </c>
    </row>
    <row r="4891" spans="1:18" x14ac:dyDescent="0.3">
      <c r="A4891" s="9">
        <v>4888</v>
      </c>
      <c r="B4891" s="11">
        <f t="shared" ca="1" si="1292"/>
        <v>42228</v>
      </c>
      <c r="C4891" s="17">
        <f t="shared" ca="1" si="1293"/>
        <v>8349.4500000000007</v>
      </c>
      <c r="D4891" s="42">
        <f t="shared" ca="1" si="1303"/>
        <v>-112.89999999999964</v>
      </c>
      <c r="E4891" s="15">
        <f t="shared" ca="1" si="1295"/>
        <v>0</v>
      </c>
      <c r="F4891" s="15">
        <f t="shared" ca="1" si="1296"/>
        <v>-112.89999999999964</v>
      </c>
      <c r="G4891" s="17">
        <f t="shared" ca="1" si="1304"/>
        <v>19.842857142857092</v>
      </c>
      <c r="H4891" s="17">
        <f t="shared" ca="1" si="1305"/>
        <v>37.01071428571413</v>
      </c>
      <c r="I4891" s="17">
        <f t="shared" ca="1" si="1306"/>
        <v>0.53613818392357515</v>
      </c>
      <c r="J4891" s="23">
        <f t="shared" ca="1" si="1297"/>
        <v>34.901689804636007</v>
      </c>
      <c r="K4891" s="19" t="str">
        <f t="shared" ca="1" si="1298"/>
        <v/>
      </c>
      <c r="L4891" s="19" t="str">
        <f t="shared" ca="1" si="1299"/>
        <v/>
      </c>
      <c r="M4891" s="9" t="str">
        <f t="shared" ca="1" si="1300"/>
        <v/>
      </c>
      <c r="N4891" s="9" t="str">
        <f t="shared" ca="1" si="1301"/>
        <v/>
      </c>
      <c r="O4891" s="11">
        <f t="shared" ca="1" si="1294"/>
        <v>42228</v>
      </c>
      <c r="P4891" s="31">
        <f t="shared" ca="1" si="1307"/>
        <v>118</v>
      </c>
      <c r="Q4891" s="9">
        <f t="shared" ca="1" si="1302"/>
        <v>0</v>
      </c>
      <c r="R4891" s="34" t="str">
        <f t="shared" ca="1" si="1308"/>
        <v>SELL</v>
      </c>
    </row>
    <row r="4892" spans="1:18" x14ac:dyDescent="0.3">
      <c r="A4892" s="9">
        <v>4889</v>
      </c>
      <c r="B4892" s="11">
        <f t="shared" ca="1" si="1292"/>
        <v>42229</v>
      </c>
      <c r="C4892" s="17">
        <f t="shared" ca="1" si="1293"/>
        <v>8355.85</v>
      </c>
      <c r="D4892" s="42">
        <f t="shared" ca="1" si="1303"/>
        <v>6.3999999999996362</v>
      </c>
      <c r="E4892" s="15">
        <f t="shared" ca="1" si="1295"/>
        <v>6.3999999999996362</v>
      </c>
      <c r="F4892" s="15">
        <f t="shared" ca="1" si="1296"/>
        <v>0</v>
      </c>
      <c r="G4892" s="17">
        <f t="shared" ca="1" si="1304"/>
        <v>20.299999999999923</v>
      </c>
      <c r="H4892" s="17">
        <f t="shared" ca="1" si="1305"/>
        <v>32.13571428571413</v>
      </c>
      <c r="I4892" s="17">
        <f t="shared" ca="1" si="1306"/>
        <v>0.63169593242942945</v>
      </c>
      <c r="J4892" s="23">
        <f t="shared" ca="1" si="1297"/>
        <v>38.714071652363458</v>
      </c>
      <c r="K4892" s="19" t="str">
        <f t="shared" ca="1" si="1298"/>
        <v/>
      </c>
      <c r="L4892" s="19" t="str">
        <f t="shared" ca="1" si="1299"/>
        <v/>
      </c>
      <c r="M4892" s="9" t="str">
        <f t="shared" ca="1" si="1300"/>
        <v/>
      </c>
      <c r="N4892" s="9" t="str">
        <f t="shared" ca="1" si="1301"/>
        <v/>
      </c>
      <c r="O4892" s="11">
        <f t="shared" ca="1" si="1294"/>
        <v>42229</v>
      </c>
      <c r="P4892" s="31">
        <f t="shared" ca="1" si="1307"/>
        <v>118</v>
      </c>
      <c r="Q4892" s="9">
        <f t="shared" ca="1" si="1302"/>
        <v>0</v>
      </c>
      <c r="R4892" s="34" t="str">
        <f t="shared" ca="1" si="1308"/>
        <v>SELL</v>
      </c>
    </row>
    <row r="4893" spans="1:18" x14ac:dyDescent="0.3">
      <c r="A4893" s="9">
        <v>4890</v>
      </c>
      <c r="B4893" s="11">
        <f t="shared" ca="1" si="1292"/>
        <v>42230</v>
      </c>
      <c r="C4893" s="17">
        <f t="shared" ca="1" si="1293"/>
        <v>8518.5499999999993</v>
      </c>
      <c r="D4893" s="42">
        <f t="shared" ca="1" si="1303"/>
        <v>162.69999999999891</v>
      </c>
      <c r="E4893" s="15">
        <f t="shared" ca="1" si="1295"/>
        <v>162.69999999999891</v>
      </c>
      <c r="F4893" s="15">
        <f t="shared" ca="1" si="1296"/>
        <v>0</v>
      </c>
      <c r="G4893" s="17">
        <f t="shared" ca="1" si="1304"/>
        <v>31.921428571428415</v>
      </c>
      <c r="H4893" s="17">
        <f t="shared" ca="1" si="1305"/>
        <v>20.667857142857038</v>
      </c>
      <c r="I4893" s="17">
        <f t="shared" ca="1" si="1306"/>
        <v>1.5444962847762229</v>
      </c>
      <c r="J4893" s="23">
        <f t="shared" ca="1" si="1297"/>
        <v>60.699490662139219</v>
      </c>
      <c r="K4893" s="19" t="str">
        <f t="shared" ca="1" si="1298"/>
        <v/>
      </c>
      <c r="L4893" s="19" t="str">
        <f t="shared" ca="1" si="1299"/>
        <v/>
      </c>
      <c r="M4893" s="9" t="str">
        <f t="shared" ca="1" si="1300"/>
        <v/>
      </c>
      <c r="N4893" s="9" t="str">
        <f t="shared" ca="1" si="1301"/>
        <v/>
      </c>
      <c r="O4893" s="11">
        <f t="shared" ca="1" si="1294"/>
        <v>42230</v>
      </c>
      <c r="P4893" s="31">
        <f t="shared" ca="1" si="1307"/>
        <v>118</v>
      </c>
      <c r="Q4893" s="9">
        <f t="shared" ca="1" si="1302"/>
        <v>0</v>
      </c>
      <c r="R4893" s="34" t="str">
        <f t="shared" ca="1" si="1308"/>
        <v>SELL</v>
      </c>
    </row>
    <row r="4894" spans="1:18" x14ac:dyDescent="0.3">
      <c r="A4894" s="9">
        <v>4891</v>
      </c>
      <c r="B4894" s="11">
        <f t="shared" ca="1" si="1292"/>
        <v>42233</v>
      </c>
      <c r="C4894" s="17">
        <f t="shared" ca="1" si="1293"/>
        <v>8477.2999999999993</v>
      </c>
      <c r="D4894" s="42">
        <f t="shared" ca="1" si="1303"/>
        <v>-41.25</v>
      </c>
      <c r="E4894" s="15">
        <f t="shared" ca="1" si="1295"/>
        <v>0</v>
      </c>
      <c r="F4894" s="15">
        <f t="shared" ca="1" si="1296"/>
        <v>-41.25</v>
      </c>
      <c r="G4894" s="17">
        <f t="shared" ca="1" si="1304"/>
        <v>31.921428571428415</v>
      </c>
      <c r="H4894" s="17">
        <f t="shared" ca="1" si="1305"/>
        <v>21.899999999999896</v>
      </c>
      <c r="I4894" s="17">
        <f t="shared" ca="1" si="1306"/>
        <v>1.4575994781474231</v>
      </c>
      <c r="J4894" s="23">
        <f t="shared" ca="1" si="1297"/>
        <v>59.309887193098866</v>
      </c>
      <c r="K4894" s="19" t="str">
        <f t="shared" ca="1" si="1298"/>
        <v/>
      </c>
      <c r="L4894" s="19" t="str">
        <f t="shared" ca="1" si="1299"/>
        <v/>
      </c>
      <c r="M4894" s="9" t="str">
        <f t="shared" ca="1" si="1300"/>
        <v/>
      </c>
      <c r="N4894" s="9" t="str">
        <f t="shared" ca="1" si="1301"/>
        <v/>
      </c>
      <c r="O4894" s="11">
        <f t="shared" ca="1" si="1294"/>
        <v>42233</v>
      </c>
      <c r="P4894" s="31">
        <f t="shared" ca="1" si="1307"/>
        <v>118</v>
      </c>
      <c r="Q4894" s="9">
        <f t="shared" ca="1" si="1302"/>
        <v>0</v>
      </c>
      <c r="R4894" s="34" t="str">
        <f t="shared" ca="1" si="1308"/>
        <v>SELL</v>
      </c>
    </row>
    <row r="4895" spans="1:18" x14ac:dyDescent="0.3">
      <c r="A4895" s="9">
        <v>4892</v>
      </c>
      <c r="B4895" s="11">
        <f t="shared" ca="1" si="1292"/>
        <v>42234</v>
      </c>
      <c r="C4895" s="17">
        <f t="shared" ca="1" si="1293"/>
        <v>8466.5499999999993</v>
      </c>
      <c r="D4895" s="42">
        <f t="shared" ca="1" si="1303"/>
        <v>-10.75</v>
      </c>
      <c r="E4895" s="15">
        <f t="shared" ca="1" si="1295"/>
        <v>0</v>
      </c>
      <c r="F4895" s="15">
        <f t="shared" ca="1" si="1296"/>
        <v>-10.75</v>
      </c>
      <c r="G4895" s="17">
        <f t="shared" ca="1" si="1304"/>
        <v>29.203571428571326</v>
      </c>
      <c r="H4895" s="17">
        <f t="shared" ca="1" si="1305"/>
        <v>22.667857142857038</v>
      </c>
      <c r="I4895" s="17">
        <f t="shared" ca="1" si="1306"/>
        <v>1.2883251930045705</v>
      </c>
      <c r="J4895" s="23">
        <f t="shared" ca="1" si="1297"/>
        <v>56.299917378132776</v>
      </c>
      <c r="K4895" s="19" t="str">
        <f t="shared" ca="1" si="1298"/>
        <v/>
      </c>
      <c r="L4895" s="19" t="str">
        <f t="shared" ca="1" si="1299"/>
        <v/>
      </c>
      <c r="M4895" s="9" t="str">
        <f t="shared" ca="1" si="1300"/>
        <v/>
      </c>
      <c r="N4895" s="9" t="str">
        <f t="shared" ca="1" si="1301"/>
        <v/>
      </c>
      <c r="O4895" s="11">
        <f t="shared" ca="1" si="1294"/>
        <v>42234</v>
      </c>
      <c r="P4895" s="31">
        <f t="shared" ca="1" si="1307"/>
        <v>118</v>
      </c>
      <c r="Q4895" s="9">
        <f t="shared" ca="1" si="1302"/>
        <v>0</v>
      </c>
      <c r="R4895" s="34" t="str">
        <f t="shared" ca="1" si="1308"/>
        <v>SELL</v>
      </c>
    </row>
    <row r="4896" spans="1:18" x14ac:dyDescent="0.3">
      <c r="A4896" s="9">
        <v>4893</v>
      </c>
      <c r="B4896" s="11">
        <f t="shared" ca="1" si="1292"/>
        <v>42235</v>
      </c>
      <c r="C4896" s="17">
        <f t="shared" ca="1" si="1293"/>
        <v>8495.15</v>
      </c>
      <c r="D4896" s="42">
        <f t="shared" ca="1" si="1303"/>
        <v>28.600000000000364</v>
      </c>
      <c r="E4896" s="15">
        <f t="shared" ca="1" si="1295"/>
        <v>28.600000000000364</v>
      </c>
      <c r="F4896" s="15">
        <f t="shared" ca="1" si="1296"/>
        <v>0</v>
      </c>
      <c r="G4896" s="17">
        <f t="shared" ca="1" si="1304"/>
        <v>27.90714285714278</v>
      </c>
      <c r="H4896" s="17">
        <f t="shared" ca="1" si="1305"/>
        <v>22.667857142857038</v>
      </c>
      <c r="I4896" s="17">
        <f t="shared" ca="1" si="1306"/>
        <v>1.2311328186544848</v>
      </c>
      <c r="J4896" s="23">
        <f t="shared" ca="1" si="1297"/>
        <v>55.17971894640214</v>
      </c>
      <c r="K4896" s="19" t="str">
        <f t="shared" ca="1" si="1298"/>
        <v/>
      </c>
      <c r="L4896" s="19" t="str">
        <f t="shared" ca="1" si="1299"/>
        <v/>
      </c>
      <c r="M4896" s="9" t="str">
        <f t="shared" ca="1" si="1300"/>
        <v/>
      </c>
      <c r="N4896" s="9" t="str">
        <f t="shared" ca="1" si="1301"/>
        <v/>
      </c>
      <c r="O4896" s="11">
        <f t="shared" ca="1" si="1294"/>
        <v>42235</v>
      </c>
      <c r="P4896" s="31">
        <f t="shared" ca="1" si="1307"/>
        <v>118</v>
      </c>
      <c r="Q4896" s="9">
        <f t="shared" ca="1" si="1302"/>
        <v>0</v>
      </c>
      <c r="R4896" s="34" t="str">
        <f t="shared" ca="1" si="1308"/>
        <v>SELL</v>
      </c>
    </row>
    <row r="4897" spans="1:18" x14ac:dyDescent="0.3">
      <c r="A4897" s="9">
        <v>4894</v>
      </c>
      <c r="B4897" s="11">
        <f t="shared" ca="1" si="1292"/>
        <v>42236</v>
      </c>
      <c r="C4897" s="17">
        <f t="shared" ca="1" si="1293"/>
        <v>8372.75</v>
      </c>
      <c r="D4897" s="42">
        <f t="shared" ca="1" si="1303"/>
        <v>-122.39999999999964</v>
      </c>
      <c r="E4897" s="15">
        <f t="shared" ca="1" si="1295"/>
        <v>0</v>
      </c>
      <c r="F4897" s="15">
        <f t="shared" ca="1" si="1296"/>
        <v>-122.39999999999964</v>
      </c>
      <c r="G4897" s="17">
        <f t="shared" ca="1" si="1304"/>
        <v>19.974999999999845</v>
      </c>
      <c r="H4897" s="17">
        <f t="shared" ca="1" si="1305"/>
        <v>31.410714285714157</v>
      </c>
      <c r="I4897" s="17">
        <f t="shared" ca="1" si="1306"/>
        <v>0.63592950540079363</v>
      </c>
      <c r="J4897" s="23">
        <f t="shared" ca="1" si="1297"/>
        <v>38.872671670836723</v>
      </c>
      <c r="K4897" s="19" t="str">
        <f t="shared" ca="1" si="1298"/>
        <v/>
      </c>
      <c r="L4897" s="19" t="str">
        <f t="shared" ca="1" si="1299"/>
        <v/>
      </c>
      <c r="M4897" s="9" t="str">
        <f t="shared" ca="1" si="1300"/>
        <v/>
      </c>
      <c r="N4897" s="9" t="str">
        <f t="shared" ca="1" si="1301"/>
        <v/>
      </c>
      <c r="O4897" s="11">
        <f t="shared" ca="1" si="1294"/>
        <v>42236</v>
      </c>
      <c r="P4897" s="31">
        <f t="shared" ca="1" si="1307"/>
        <v>118</v>
      </c>
      <c r="Q4897" s="9">
        <f t="shared" ca="1" si="1302"/>
        <v>0</v>
      </c>
      <c r="R4897" s="34" t="str">
        <f t="shared" ca="1" si="1308"/>
        <v>SELL</v>
      </c>
    </row>
    <row r="4898" spans="1:18" x14ac:dyDescent="0.3">
      <c r="A4898" s="9">
        <v>4895</v>
      </c>
      <c r="B4898" s="11">
        <f t="shared" ca="1" si="1292"/>
        <v>42237</v>
      </c>
      <c r="C4898" s="17">
        <f t="shared" ca="1" si="1293"/>
        <v>8299.9500000000007</v>
      </c>
      <c r="D4898" s="42">
        <f t="shared" ca="1" si="1303"/>
        <v>-72.799999999999272</v>
      </c>
      <c r="E4898" s="15">
        <f t="shared" ca="1" si="1295"/>
        <v>0</v>
      </c>
      <c r="F4898" s="15">
        <f t="shared" ca="1" si="1296"/>
        <v>-72.799999999999272</v>
      </c>
      <c r="G4898" s="17">
        <f t="shared" ca="1" si="1304"/>
        <v>19.246428571428492</v>
      </c>
      <c r="H4898" s="17">
        <f t="shared" ca="1" si="1305"/>
        <v>36.610714285714103</v>
      </c>
      <c r="I4898" s="17">
        <f t="shared" ca="1" si="1306"/>
        <v>0.52570480928689933</v>
      </c>
      <c r="J4898" s="23">
        <f t="shared" ca="1" si="1297"/>
        <v>34.456521739130466</v>
      </c>
      <c r="K4898" s="19" t="str">
        <f t="shared" ca="1" si="1298"/>
        <v/>
      </c>
      <c r="L4898" s="19" t="str">
        <f t="shared" ca="1" si="1299"/>
        <v/>
      </c>
      <c r="M4898" s="9" t="str">
        <f t="shared" ca="1" si="1300"/>
        <v/>
      </c>
      <c r="N4898" s="9" t="str">
        <f t="shared" ca="1" si="1301"/>
        <v/>
      </c>
      <c r="O4898" s="11">
        <f t="shared" ca="1" si="1294"/>
        <v>42237</v>
      </c>
      <c r="P4898" s="31">
        <f t="shared" ca="1" si="1307"/>
        <v>118</v>
      </c>
      <c r="Q4898" s="9">
        <f t="shared" ca="1" si="1302"/>
        <v>0</v>
      </c>
      <c r="R4898" s="34" t="str">
        <f t="shared" ca="1" si="1308"/>
        <v>SELL</v>
      </c>
    </row>
    <row r="4899" spans="1:18" x14ac:dyDescent="0.3">
      <c r="A4899" s="9">
        <v>4896</v>
      </c>
      <c r="B4899" s="11">
        <f t="shared" ca="1" si="1292"/>
        <v>42240</v>
      </c>
      <c r="C4899" s="17">
        <f t="shared" ca="1" si="1293"/>
        <v>7809</v>
      </c>
      <c r="D4899" s="42">
        <f t="shared" ca="1" si="1303"/>
        <v>-490.95000000000073</v>
      </c>
      <c r="E4899" s="15">
        <f t="shared" ca="1" si="1295"/>
        <v>0</v>
      </c>
      <c r="F4899" s="15">
        <f t="shared" ca="1" si="1296"/>
        <v>-490.95000000000073</v>
      </c>
      <c r="G4899" s="17">
        <f t="shared" ca="1" si="1304"/>
        <v>19.246428571428492</v>
      </c>
      <c r="H4899" s="17">
        <f t="shared" ca="1" si="1305"/>
        <v>69.810714285714184</v>
      </c>
      <c r="I4899" s="17">
        <f t="shared" ca="1" si="1306"/>
        <v>0.27569447997135038</v>
      </c>
      <c r="J4899" s="23">
        <f t="shared" ca="1" si="1297"/>
        <v>21.611324991979416</v>
      </c>
      <c r="K4899" s="19" t="str">
        <f t="shared" ca="1" si="1298"/>
        <v>BUY</v>
      </c>
      <c r="L4899" s="19">
        <f t="shared" ca="1" si="1299"/>
        <v>119</v>
      </c>
      <c r="M4899" s="9" t="str">
        <f t="shared" ca="1" si="1300"/>
        <v>BUY</v>
      </c>
      <c r="N4899" s="9">
        <f t="shared" ca="1" si="1301"/>
        <v>7809</v>
      </c>
      <c r="O4899" s="11">
        <f t="shared" ca="1" si="1294"/>
        <v>42240</v>
      </c>
      <c r="P4899" s="31">
        <f t="shared" ca="1" si="1307"/>
        <v>119</v>
      </c>
      <c r="Q4899" s="9">
        <f t="shared" ca="1" si="1302"/>
        <v>1</v>
      </c>
      <c r="R4899" s="34" t="str">
        <f t="shared" ca="1" si="1308"/>
        <v>BUY</v>
      </c>
    </row>
    <row r="4900" spans="1:18" x14ac:dyDescent="0.3">
      <c r="A4900" s="9">
        <v>4897</v>
      </c>
      <c r="B4900" s="11">
        <f t="shared" ca="1" si="1292"/>
        <v>42241</v>
      </c>
      <c r="C4900" s="17">
        <f t="shared" ca="1" si="1293"/>
        <v>7880.7</v>
      </c>
      <c r="D4900" s="42">
        <f t="shared" ca="1" si="1303"/>
        <v>71.699999999999818</v>
      </c>
      <c r="E4900" s="15">
        <f t="shared" ca="1" si="1295"/>
        <v>71.699999999999818</v>
      </c>
      <c r="F4900" s="15">
        <f t="shared" ca="1" si="1296"/>
        <v>0</v>
      </c>
      <c r="G4900" s="17">
        <f t="shared" ca="1" si="1304"/>
        <v>20.721428571428401</v>
      </c>
      <c r="H4900" s="17">
        <f t="shared" ca="1" si="1305"/>
        <v>69.810714285714184</v>
      </c>
      <c r="I4900" s="17">
        <f t="shared" ca="1" si="1306"/>
        <v>0.29682304189901065</v>
      </c>
      <c r="J4900" s="23">
        <f t="shared" ca="1" si="1297"/>
        <v>22.888476862992505</v>
      </c>
      <c r="K4900" s="19" t="str">
        <f t="shared" ca="1" si="1298"/>
        <v>BUY</v>
      </c>
      <c r="L4900" s="19" t="str">
        <f t="shared" ca="1" si="1299"/>
        <v/>
      </c>
      <c r="M4900" s="9" t="str">
        <f t="shared" ca="1" si="1300"/>
        <v/>
      </c>
      <c r="N4900" s="9" t="str">
        <f t="shared" ca="1" si="1301"/>
        <v/>
      </c>
      <c r="O4900" s="11">
        <f t="shared" ca="1" si="1294"/>
        <v>42241</v>
      </c>
      <c r="P4900" s="31">
        <f t="shared" ca="1" si="1307"/>
        <v>119</v>
      </c>
      <c r="Q4900" s="9">
        <f t="shared" ca="1" si="1302"/>
        <v>0</v>
      </c>
      <c r="R4900" s="34" t="str">
        <f t="shared" ca="1" si="1308"/>
        <v>BUY</v>
      </c>
    </row>
    <row r="4901" spans="1:18" x14ac:dyDescent="0.3">
      <c r="A4901" s="9">
        <v>4898</v>
      </c>
      <c r="B4901" s="11">
        <f t="shared" ca="1" si="1292"/>
        <v>42242</v>
      </c>
      <c r="C4901" s="17">
        <f t="shared" ca="1" si="1293"/>
        <v>7791.85</v>
      </c>
      <c r="D4901" s="42">
        <f t="shared" ca="1" si="1303"/>
        <v>-88.849999999999454</v>
      </c>
      <c r="E4901" s="15">
        <f t="shared" ca="1" si="1295"/>
        <v>0</v>
      </c>
      <c r="F4901" s="15">
        <f t="shared" ca="1" si="1296"/>
        <v>-88.849999999999454</v>
      </c>
      <c r="G4901" s="17">
        <f t="shared" ca="1" si="1304"/>
        <v>19.242857142857051</v>
      </c>
      <c r="H4901" s="17">
        <f t="shared" ca="1" si="1305"/>
        <v>76.157142857142716</v>
      </c>
      <c r="I4901" s="17">
        <f t="shared" ca="1" si="1306"/>
        <v>0.25267304445694916</v>
      </c>
      <c r="J4901" s="23">
        <f t="shared" ca="1" si="1297"/>
        <v>20.17070979335125</v>
      </c>
      <c r="K4901" s="19" t="str">
        <f t="shared" ca="1" si="1298"/>
        <v>BUY</v>
      </c>
      <c r="L4901" s="19" t="str">
        <f t="shared" ca="1" si="1299"/>
        <v/>
      </c>
      <c r="M4901" s="9" t="str">
        <f t="shared" ca="1" si="1300"/>
        <v/>
      </c>
      <c r="N4901" s="9" t="str">
        <f t="shared" ca="1" si="1301"/>
        <v/>
      </c>
      <c r="O4901" s="11">
        <f t="shared" ca="1" si="1294"/>
        <v>42242</v>
      </c>
      <c r="P4901" s="31">
        <f t="shared" ca="1" si="1307"/>
        <v>119</v>
      </c>
      <c r="Q4901" s="9">
        <f t="shared" ca="1" si="1302"/>
        <v>0</v>
      </c>
      <c r="R4901" s="34" t="str">
        <f t="shared" ca="1" si="1308"/>
        <v>BUY</v>
      </c>
    </row>
    <row r="4902" spans="1:18" x14ac:dyDescent="0.3">
      <c r="A4902" s="9">
        <v>4899</v>
      </c>
      <c r="B4902" s="11">
        <f t="shared" ca="1" si="1292"/>
        <v>42243</v>
      </c>
      <c r="C4902" s="17">
        <f t="shared" ca="1" si="1293"/>
        <v>7948.95</v>
      </c>
      <c r="D4902" s="42">
        <f t="shared" ca="1" si="1303"/>
        <v>157.09999999999945</v>
      </c>
      <c r="E4902" s="15">
        <f t="shared" ca="1" si="1295"/>
        <v>157.09999999999945</v>
      </c>
      <c r="F4902" s="15">
        <f t="shared" ca="1" si="1296"/>
        <v>0</v>
      </c>
      <c r="G4902" s="17">
        <f t="shared" ca="1" si="1304"/>
        <v>30.464285714285584</v>
      </c>
      <c r="H4902" s="17">
        <f t="shared" ca="1" si="1305"/>
        <v>74.439285714285617</v>
      </c>
      <c r="I4902" s="17">
        <f t="shared" ca="1" si="1306"/>
        <v>0.40925010794991001</v>
      </c>
      <c r="J4902" s="23">
        <f t="shared" ca="1" si="1297"/>
        <v>29.04027508255875</v>
      </c>
      <c r="K4902" s="19" t="str">
        <f t="shared" ca="1" si="1298"/>
        <v>BUY</v>
      </c>
      <c r="L4902" s="19" t="str">
        <f t="shared" ca="1" si="1299"/>
        <v/>
      </c>
      <c r="M4902" s="9" t="str">
        <f t="shared" ca="1" si="1300"/>
        <v/>
      </c>
      <c r="N4902" s="9" t="str">
        <f t="shared" ca="1" si="1301"/>
        <v/>
      </c>
      <c r="O4902" s="11">
        <f t="shared" ca="1" si="1294"/>
        <v>42243</v>
      </c>
      <c r="P4902" s="31">
        <f t="shared" ca="1" si="1307"/>
        <v>119</v>
      </c>
      <c r="Q4902" s="9">
        <f t="shared" ca="1" si="1302"/>
        <v>0</v>
      </c>
      <c r="R4902" s="34" t="str">
        <f t="shared" ca="1" si="1308"/>
        <v>BUY</v>
      </c>
    </row>
    <row r="4903" spans="1:18" x14ac:dyDescent="0.3">
      <c r="A4903" s="9">
        <v>4900</v>
      </c>
      <c r="B4903" s="11">
        <f t="shared" ca="1" si="1292"/>
        <v>42244</v>
      </c>
      <c r="C4903" s="17">
        <f t="shared" ca="1" si="1293"/>
        <v>8001.95</v>
      </c>
      <c r="D4903" s="42">
        <f t="shared" ca="1" si="1303"/>
        <v>53</v>
      </c>
      <c r="E4903" s="15">
        <f t="shared" ca="1" si="1295"/>
        <v>53</v>
      </c>
      <c r="F4903" s="15">
        <f t="shared" ca="1" si="1296"/>
        <v>0</v>
      </c>
      <c r="G4903" s="17">
        <f t="shared" ca="1" si="1304"/>
        <v>34.249999999999872</v>
      </c>
      <c r="H4903" s="17">
        <f t="shared" ca="1" si="1305"/>
        <v>71.65357142857134</v>
      </c>
      <c r="I4903" s="17">
        <f t="shared" ca="1" si="1306"/>
        <v>0.47799431789861818</v>
      </c>
      <c r="J4903" s="23">
        <f t="shared" ca="1" si="1297"/>
        <v>32.340741240346617</v>
      </c>
      <c r="K4903" s="19" t="str">
        <f t="shared" ca="1" si="1298"/>
        <v/>
      </c>
      <c r="L4903" s="19" t="str">
        <f t="shared" ca="1" si="1299"/>
        <v/>
      </c>
      <c r="M4903" s="9" t="str">
        <f t="shared" ca="1" si="1300"/>
        <v/>
      </c>
      <c r="N4903" s="9" t="str">
        <f t="shared" ca="1" si="1301"/>
        <v/>
      </c>
      <c r="O4903" s="11">
        <f t="shared" ca="1" si="1294"/>
        <v>42244</v>
      </c>
      <c r="P4903" s="31">
        <f t="shared" ca="1" si="1307"/>
        <v>119</v>
      </c>
      <c r="Q4903" s="9">
        <f t="shared" ca="1" si="1302"/>
        <v>0</v>
      </c>
      <c r="R4903" s="34" t="str">
        <f t="shared" ca="1" si="1308"/>
        <v>BUY</v>
      </c>
    </row>
    <row r="4904" spans="1:18" x14ac:dyDescent="0.3">
      <c r="A4904" s="9">
        <v>4901</v>
      </c>
      <c r="B4904" s="11">
        <f t="shared" ca="1" si="1292"/>
        <v>42247</v>
      </c>
      <c r="C4904" s="17">
        <f t="shared" ca="1" si="1293"/>
        <v>7971.3</v>
      </c>
      <c r="D4904" s="42">
        <f t="shared" ca="1" si="1303"/>
        <v>-30.649999999999636</v>
      </c>
      <c r="E4904" s="15">
        <f t="shared" ca="1" si="1295"/>
        <v>0</v>
      </c>
      <c r="F4904" s="15">
        <f t="shared" ca="1" si="1296"/>
        <v>-30.649999999999636</v>
      </c>
      <c r="G4904" s="17">
        <f t="shared" ca="1" si="1304"/>
        <v>34.249999999999872</v>
      </c>
      <c r="H4904" s="17">
        <f t="shared" ca="1" si="1305"/>
        <v>69.324999999999889</v>
      </c>
      <c r="I4904" s="17">
        <f t="shared" ca="1" si="1306"/>
        <v>0.49404976559682551</v>
      </c>
      <c r="J4904" s="23">
        <f t="shared" ca="1" si="1297"/>
        <v>33.06782524740521</v>
      </c>
      <c r="K4904" s="19" t="str">
        <f t="shared" ca="1" si="1298"/>
        <v/>
      </c>
      <c r="L4904" s="19" t="str">
        <f t="shared" ca="1" si="1299"/>
        <v/>
      </c>
      <c r="M4904" s="9" t="str">
        <f t="shared" ca="1" si="1300"/>
        <v/>
      </c>
      <c r="N4904" s="9" t="str">
        <f t="shared" ca="1" si="1301"/>
        <v/>
      </c>
      <c r="O4904" s="11">
        <f t="shared" ca="1" si="1294"/>
        <v>42247</v>
      </c>
      <c r="P4904" s="31">
        <f t="shared" ca="1" si="1307"/>
        <v>119</v>
      </c>
      <c r="Q4904" s="9">
        <f t="shared" ca="1" si="1302"/>
        <v>0</v>
      </c>
      <c r="R4904" s="34" t="str">
        <f t="shared" ca="1" si="1308"/>
        <v>BUY</v>
      </c>
    </row>
    <row r="4905" spans="1:18" x14ac:dyDescent="0.3">
      <c r="A4905" s="9">
        <v>4902</v>
      </c>
      <c r="B4905" s="11">
        <f t="shared" ca="1" si="1292"/>
        <v>42248</v>
      </c>
      <c r="C4905" s="17">
        <f t="shared" ca="1" si="1293"/>
        <v>7785.85</v>
      </c>
      <c r="D4905" s="42">
        <f t="shared" ca="1" si="1303"/>
        <v>-185.44999999999982</v>
      </c>
      <c r="E4905" s="15">
        <f t="shared" ca="1" si="1295"/>
        <v>0</v>
      </c>
      <c r="F4905" s="15">
        <f t="shared" ca="1" si="1296"/>
        <v>-185.44999999999982</v>
      </c>
      <c r="G4905" s="17">
        <f t="shared" ca="1" si="1304"/>
        <v>34.249999999999872</v>
      </c>
      <c r="H4905" s="17">
        <f t="shared" ca="1" si="1305"/>
        <v>74.507142857142753</v>
      </c>
      <c r="I4905" s="17">
        <f t="shared" ca="1" si="1306"/>
        <v>0.45968747004122218</v>
      </c>
      <c r="J4905" s="23">
        <f t="shared" ca="1" si="1297"/>
        <v>31.492184421384422</v>
      </c>
      <c r="K4905" s="19" t="str">
        <f t="shared" ca="1" si="1298"/>
        <v/>
      </c>
      <c r="L4905" s="19" t="str">
        <f t="shared" ca="1" si="1299"/>
        <v/>
      </c>
      <c r="M4905" s="9" t="str">
        <f t="shared" ca="1" si="1300"/>
        <v/>
      </c>
      <c r="N4905" s="9" t="str">
        <f t="shared" ca="1" si="1301"/>
        <v/>
      </c>
      <c r="O4905" s="11">
        <f t="shared" ca="1" si="1294"/>
        <v>42248</v>
      </c>
      <c r="P4905" s="31">
        <f t="shared" ca="1" si="1307"/>
        <v>119</v>
      </c>
      <c r="Q4905" s="9">
        <f t="shared" ca="1" si="1302"/>
        <v>0</v>
      </c>
      <c r="R4905" s="34" t="str">
        <f t="shared" ca="1" si="1308"/>
        <v>BUY</v>
      </c>
    </row>
    <row r="4906" spans="1:18" x14ac:dyDescent="0.3">
      <c r="A4906" s="9">
        <v>4903</v>
      </c>
      <c r="B4906" s="11">
        <f t="shared" ca="1" si="1292"/>
        <v>42249</v>
      </c>
      <c r="C4906" s="17">
        <f t="shared" ca="1" si="1293"/>
        <v>7717</v>
      </c>
      <c r="D4906" s="42">
        <f t="shared" ca="1" si="1303"/>
        <v>-68.850000000000364</v>
      </c>
      <c r="E4906" s="15">
        <f t="shared" ca="1" si="1295"/>
        <v>0</v>
      </c>
      <c r="F4906" s="15">
        <f t="shared" ca="1" si="1296"/>
        <v>-68.850000000000364</v>
      </c>
      <c r="G4906" s="17">
        <f t="shared" ca="1" si="1304"/>
        <v>33.792857142857038</v>
      </c>
      <c r="H4906" s="17">
        <f t="shared" ca="1" si="1305"/>
        <v>79.424999999999926</v>
      </c>
      <c r="I4906" s="17">
        <f t="shared" ca="1" si="1306"/>
        <v>0.42546877107783532</v>
      </c>
      <c r="J4906" s="23">
        <f t="shared" ca="1" si="1297"/>
        <v>29.847638875745204</v>
      </c>
      <c r="K4906" s="19" t="str">
        <f t="shared" ca="1" si="1298"/>
        <v>BUY</v>
      </c>
      <c r="L4906" s="19" t="str">
        <f t="shared" ca="1" si="1299"/>
        <v/>
      </c>
      <c r="M4906" s="9" t="str">
        <f t="shared" ca="1" si="1300"/>
        <v/>
      </c>
      <c r="N4906" s="9" t="str">
        <f t="shared" ca="1" si="1301"/>
        <v/>
      </c>
      <c r="O4906" s="11">
        <f t="shared" ca="1" si="1294"/>
        <v>42249</v>
      </c>
      <c r="P4906" s="31">
        <f t="shared" ca="1" si="1307"/>
        <v>119</v>
      </c>
      <c r="Q4906" s="9">
        <f t="shared" ca="1" si="1302"/>
        <v>0</v>
      </c>
      <c r="R4906" s="34" t="str">
        <f t="shared" ca="1" si="1308"/>
        <v>BUY</v>
      </c>
    </row>
    <row r="4907" spans="1:18" x14ac:dyDescent="0.3">
      <c r="A4907" s="9">
        <v>4904</v>
      </c>
      <c r="B4907" s="11">
        <f t="shared" ca="1" si="1292"/>
        <v>42250</v>
      </c>
      <c r="C4907" s="17">
        <f t="shared" ca="1" si="1293"/>
        <v>7823</v>
      </c>
      <c r="D4907" s="42">
        <f t="shared" ca="1" si="1303"/>
        <v>106</v>
      </c>
      <c r="E4907" s="15">
        <f t="shared" ca="1" si="1295"/>
        <v>106</v>
      </c>
      <c r="F4907" s="15">
        <f t="shared" ca="1" si="1296"/>
        <v>0</v>
      </c>
      <c r="G4907" s="17">
        <f t="shared" ca="1" si="1304"/>
        <v>29.742857142857115</v>
      </c>
      <c r="H4907" s="17">
        <f t="shared" ca="1" si="1305"/>
        <v>79.424999999999926</v>
      </c>
      <c r="I4907" s="17">
        <f t="shared" ca="1" si="1306"/>
        <v>0.37447726966140565</v>
      </c>
      <c r="J4907" s="23">
        <f t="shared" ca="1" si="1297"/>
        <v>27.245068210815589</v>
      </c>
      <c r="K4907" s="19" t="str">
        <f t="shared" ca="1" si="1298"/>
        <v>BUY</v>
      </c>
      <c r="L4907" s="19" t="str">
        <f t="shared" ca="1" si="1299"/>
        <v/>
      </c>
      <c r="M4907" s="9" t="str">
        <f t="shared" ca="1" si="1300"/>
        <v/>
      </c>
      <c r="N4907" s="9" t="str">
        <f t="shared" ca="1" si="1301"/>
        <v/>
      </c>
      <c r="O4907" s="11">
        <f t="shared" ca="1" si="1294"/>
        <v>42250</v>
      </c>
      <c r="P4907" s="31">
        <f t="shared" ca="1" si="1307"/>
        <v>119</v>
      </c>
      <c r="Q4907" s="9">
        <f t="shared" ca="1" si="1302"/>
        <v>0</v>
      </c>
      <c r="R4907" s="34" t="str">
        <f t="shared" ca="1" si="1308"/>
        <v>BUY</v>
      </c>
    </row>
    <row r="4908" spans="1:18" x14ac:dyDescent="0.3">
      <c r="A4908" s="9">
        <v>4905</v>
      </c>
      <c r="B4908" s="11">
        <f t="shared" ca="1" si="1292"/>
        <v>42251</v>
      </c>
      <c r="C4908" s="17">
        <f t="shared" ca="1" si="1293"/>
        <v>7655.05</v>
      </c>
      <c r="D4908" s="42">
        <f t="shared" ca="1" si="1303"/>
        <v>-167.94999999999982</v>
      </c>
      <c r="E4908" s="15">
        <f t="shared" ca="1" si="1295"/>
        <v>0</v>
      </c>
      <c r="F4908" s="15">
        <f t="shared" ca="1" si="1296"/>
        <v>-167.94999999999982</v>
      </c>
      <c r="G4908" s="17">
        <f t="shared" ca="1" si="1304"/>
        <v>29.742857142857115</v>
      </c>
      <c r="H4908" s="17">
        <f t="shared" ca="1" si="1305"/>
        <v>88.474999999999909</v>
      </c>
      <c r="I4908" s="17">
        <f t="shared" ca="1" si="1306"/>
        <v>0.33617244580793609</v>
      </c>
      <c r="J4908" s="23">
        <f t="shared" ca="1" si="1297"/>
        <v>25.15936074438838</v>
      </c>
      <c r="K4908" s="19" t="str">
        <f t="shared" ca="1" si="1298"/>
        <v>BUY</v>
      </c>
      <c r="L4908" s="19" t="str">
        <f t="shared" ca="1" si="1299"/>
        <v/>
      </c>
      <c r="M4908" s="9" t="str">
        <f t="shared" ca="1" si="1300"/>
        <v/>
      </c>
      <c r="N4908" s="9" t="str">
        <f t="shared" ca="1" si="1301"/>
        <v/>
      </c>
      <c r="O4908" s="11">
        <f t="shared" ca="1" si="1294"/>
        <v>42251</v>
      </c>
      <c r="P4908" s="31">
        <f t="shared" ca="1" si="1307"/>
        <v>119</v>
      </c>
      <c r="Q4908" s="9">
        <f t="shared" ca="1" si="1302"/>
        <v>0</v>
      </c>
      <c r="R4908" s="34" t="str">
        <f t="shared" ca="1" si="1308"/>
        <v>BUY</v>
      </c>
    </row>
    <row r="4909" spans="1:18" x14ac:dyDescent="0.3">
      <c r="A4909" s="9">
        <v>4906</v>
      </c>
      <c r="B4909" s="11">
        <f t="shared" ca="1" si="1292"/>
        <v>42254</v>
      </c>
      <c r="C4909" s="17">
        <f t="shared" ca="1" si="1293"/>
        <v>7558.8</v>
      </c>
      <c r="D4909" s="42">
        <f t="shared" ca="1" si="1303"/>
        <v>-96.25</v>
      </c>
      <c r="E4909" s="15">
        <f t="shared" ca="1" si="1295"/>
        <v>0</v>
      </c>
      <c r="F4909" s="15">
        <f t="shared" ca="1" si="1296"/>
        <v>-96.25</v>
      </c>
      <c r="G4909" s="17">
        <f t="shared" ca="1" si="1304"/>
        <v>29.742857142857115</v>
      </c>
      <c r="H4909" s="17">
        <f t="shared" ca="1" si="1305"/>
        <v>94.58214285714277</v>
      </c>
      <c r="I4909" s="17">
        <f t="shared" ca="1" si="1306"/>
        <v>0.31446588377449686</v>
      </c>
      <c r="J4909" s="23">
        <f t="shared" ca="1" si="1297"/>
        <v>23.923472465599957</v>
      </c>
      <c r="K4909" s="19" t="str">
        <f t="shared" ca="1" si="1298"/>
        <v>BUY</v>
      </c>
      <c r="L4909" s="19" t="str">
        <f t="shared" ca="1" si="1299"/>
        <v/>
      </c>
      <c r="M4909" s="9" t="str">
        <f t="shared" ca="1" si="1300"/>
        <v/>
      </c>
      <c r="N4909" s="9" t="str">
        <f t="shared" ca="1" si="1301"/>
        <v/>
      </c>
      <c r="O4909" s="11">
        <f t="shared" ca="1" si="1294"/>
        <v>42254</v>
      </c>
      <c r="P4909" s="31">
        <f t="shared" ca="1" si="1307"/>
        <v>119</v>
      </c>
      <c r="Q4909" s="9">
        <f t="shared" ca="1" si="1302"/>
        <v>0</v>
      </c>
      <c r="R4909" s="34" t="str">
        <f t="shared" ca="1" si="1308"/>
        <v>BUY</v>
      </c>
    </row>
    <row r="4910" spans="1:18" x14ac:dyDescent="0.3">
      <c r="A4910" s="9">
        <v>4907</v>
      </c>
      <c r="B4910" s="11">
        <f t="shared" ca="1" si="1292"/>
        <v>42255</v>
      </c>
      <c r="C4910" s="17">
        <f t="shared" ca="1" si="1293"/>
        <v>7688.25</v>
      </c>
      <c r="D4910" s="42">
        <f t="shared" ca="1" si="1303"/>
        <v>129.44999999999982</v>
      </c>
      <c r="E4910" s="15">
        <f t="shared" ca="1" si="1295"/>
        <v>129.44999999999982</v>
      </c>
      <c r="F4910" s="15">
        <f t="shared" ca="1" si="1296"/>
        <v>0</v>
      </c>
      <c r="G4910" s="17">
        <f t="shared" ca="1" si="1304"/>
        <v>36.946428571428505</v>
      </c>
      <c r="H4910" s="17">
        <f t="shared" ca="1" si="1305"/>
        <v>94.58214285714277</v>
      </c>
      <c r="I4910" s="17">
        <f t="shared" ca="1" si="1306"/>
        <v>0.39062795000566369</v>
      </c>
      <c r="J4910" s="23">
        <f t="shared" ca="1" si="1297"/>
        <v>28.090040186814363</v>
      </c>
      <c r="K4910" s="19" t="str">
        <f t="shared" ca="1" si="1298"/>
        <v>BUY</v>
      </c>
      <c r="L4910" s="19" t="str">
        <f t="shared" ca="1" si="1299"/>
        <v/>
      </c>
      <c r="M4910" s="9" t="str">
        <f t="shared" ca="1" si="1300"/>
        <v/>
      </c>
      <c r="N4910" s="9" t="str">
        <f t="shared" ca="1" si="1301"/>
        <v/>
      </c>
      <c r="O4910" s="11">
        <f t="shared" ca="1" si="1294"/>
        <v>42255</v>
      </c>
      <c r="P4910" s="31">
        <f t="shared" ca="1" si="1307"/>
        <v>119</v>
      </c>
      <c r="Q4910" s="9">
        <f t="shared" ca="1" si="1302"/>
        <v>0</v>
      </c>
      <c r="R4910" s="34" t="str">
        <f t="shared" ca="1" si="1308"/>
        <v>BUY</v>
      </c>
    </row>
    <row r="4911" spans="1:18" x14ac:dyDescent="0.3">
      <c r="A4911" s="9">
        <v>4908</v>
      </c>
      <c r="B4911" s="11">
        <f t="shared" ca="1" si="1292"/>
        <v>42256</v>
      </c>
      <c r="C4911" s="17">
        <f t="shared" ca="1" si="1293"/>
        <v>7818.6</v>
      </c>
      <c r="D4911" s="42">
        <f t="shared" ca="1" si="1303"/>
        <v>130.35000000000036</v>
      </c>
      <c r="E4911" s="15">
        <f t="shared" ca="1" si="1295"/>
        <v>130.35000000000036</v>
      </c>
      <c r="F4911" s="15">
        <f t="shared" ca="1" si="1296"/>
        <v>0</v>
      </c>
      <c r="G4911" s="17">
        <f t="shared" ca="1" si="1304"/>
        <v>46.257142857142817</v>
      </c>
      <c r="H4911" s="17">
        <f t="shared" ca="1" si="1305"/>
        <v>85.839285714285651</v>
      </c>
      <c r="I4911" s="17">
        <f t="shared" ca="1" si="1306"/>
        <v>0.53888079883503215</v>
      </c>
      <c r="J4911" s="23">
        <f t="shared" ca="1" si="1297"/>
        <v>35.017708924757343</v>
      </c>
      <c r="K4911" s="19" t="str">
        <f t="shared" ca="1" si="1298"/>
        <v/>
      </c>
      <c r="L4911" s="19" t="str">
        <f t="shared" ca="1" si="1299"/>
        <v/>
      </c>
      <c r="M4911" s="9" t="str">
        <f t="shared" ca="1" si="1300"/>
        <v/>
      </c>
      <c r="N4911" s="9" t="str">
        <f t="shared" ca="1" si="1301"/>
        <v/>
      </c>
      <c r="O4911" s="11">
        <f t="shared" ca="1" si="1294"/>
        <v>42256</v>
      </c>
      <c r="P4911" s="31">
        <f t="shared" ca="1" si="1307"/>
        <v>119</v>
      </c>
      <c r="Q4911" s="9">
        <f t="shared" ca="1" si="1302"/>
        <v>0</v>
      </c>
      <c r="R4911" s="34" t="str">
        <f t="shared" ca="1" si="1308"/>
        <v>BUY</v>
      </c>
    </row>
    <row r="4912" spans="1:18" x14ac:dyDescent="0.3">
      <c r="A4912" s="9">
        <v>4909</v>
      </c>
      <c r="B4912" s="11">
        <f t="shared" ca="1" si="1292"/>
        <v>42257</v>
      </c>
      <c r="C4912" s="17">
        <f t="shared" ca="1" si="1293"/>
        <v>7788.1</v>
      </c>
      <c r="D4912" s="42">
        <f t="shared" ca="1" si="1303"/>
        <v>-30.5</v>
      </c>
      <c r="E4912" s="15">
        <f t="shared" ca="1" si="1295"/>
        <v>0</v>
      </c>
      <c r="F4912" s="15">
        <f t="shared" ca="1" si="1296"/>
        <v>-30.5</v>
      </c>
      <c r="G4912" s="17">
        <f t="shared" ca="1" si="1304"/>
        <v>46.257142857142817</v>
      </c>
      <c r="H4912" s="17">
        <f t="shared" ca="1" si="1305"/>
        <v>82.817857142857136</v>
      </c>
      <c r="I4912" s="17">
        <f t="shared" ca="1" si="1306"/>
        <v>0.55854068739488505</v>
      </c>
      <c r="J4912" s="23">
        <f t="shared" ca="1" si="1297"/>
        <v>35.837414570709143</v>
      </c>
      <c r="K4912" s="19" t="str">
        <f t="shared" ca="1" si="1298"/>
        <v/>
      </c>
      <c r="L4912" s="19" t="str">
        <f t="shared" ca="1" si="1299"/>
        <v/>
      </c>
      <c r="M4912" s="9" t="str">
        <f t="shared" ca="1" si="1300"/>
        <v/>
      </c>
      <c r="N4912" s="9" t="str">
        <f t="shared" ca="1" si="1301"/>
        <v/>
      </c>
      <c r="O4912" s="11">
        <f t="shared" ca="1" si="1294"/>
        <v>42257</v>
      </c>
      <c r="P4912" s="31">
        <f t="shared" ca="1" si="1307"/>
        <v>119</v>
      </c>
      <c r="Q4912" s="9">
        <f t="shared" ca="1" si="1302"/>
        <v>0</v>
      </c>
      <c r="R4912" s="34" t="str">
        <f t="shared" ca="1" si="1308"/>
        <v>BUY</v>
      </c>
    </row>
    <row r="4913" spans="1:18" x14ac:dyDescent="0.3">
      <c r="A4913" s="9">
        <v>4910</v>
      </c>
      <c r="B4913" s="11">
        <f t="shared" ca="1" si="1292"/>
        <v>42258</v>
      </c>
      <c r="C4913" s="17">
        <f t="shared" ca="1" si="1293"/>
        <v>7789.3</v>
      </c>
      <c r="D4913" s="42">
        <f t="shared" ca="1" si="1303"/>
        <v>1.1999999999998181</v>
      </c>
      <c r="E4913" s="15">
        <f t="shared" ca="1" si="1295"/>
        <v>1.1999999999998181</v>
      </c>
      <c r="F4913" s="15">
        <f t="shared" ca="1" si="1296"/>
        <v>0</v>
      </c>
      <c r="G4913" s="17">
        <f t="shared" ca="1" si="1304"/>
        <v>46.342857142857092</v>
      </c>
      <c r="H4913" s="17">
        <f t="shared" ca="1" si="1305"/>
        <v>47.749999999999936</v>
      </c>
      <c r="I4913" s="17">
        <f t="shared" ca="1" si="1306"/>
        <v>0.97053103964098753</v>
      </c>
      <c r="J4913" s="23">
        <f t="shared" ca="1" si="1297"/>
        <v>49.252258407348371</v>
      </c>
      <c r="K4913" s="19" t="str">
        <f t="shared" ca="1" si="1298"/>
        <v/>
      </c>
      <c r="L4913" s="19" t="str">
        <f t="shared" ca="1" si="1299"/>
        <v/>
      </c>
      <c r="M4913" s="9" t="str">
        <f t="shared" ca="1" si="1300"/>
        <v/>
      </c>
      <c r="N4913" s="9" t="str">
        <f t="shared" ca="1" si="1301"/>
        <v/>
      </c>
      <c r="O4913" s="11">
        <f t="shared" ca="1" si="1294"/>
        <v>42258</v>
      </c>
      <c r="P4913" s="31">
        <f t="shared" ca="1" si="1307"/>
        <v>119</v>
      </c>
      <c r="Q4913" s="9">
        <f t="shared" ca="1" si="1302"/>
        <v>0</v>
      </c>
      <c r="R4913" s="34" t="str">
        <f t="shared" ca="1" si="1308"/>
        <v>BUY</v>
      </c>
    </row>
    <row r="4914" spans="1:18" x14ac:dyDescent="0.3">
      <c r="A4914" s="9">
        <v>4911</v>
      </c>
      <c r="B4914" s="11">
        <f t="shared" ca="1" si="1292"/>
        <v>42261</v>
      </c>
      <c r="C4914" s="17">
        <f t="shared" ca="1" si="1293"/>
        <v>7872.25</v>
      </c>
      <c r="D4914" s="42">
        <f t="shared" ca="1" si="1303"/>
        <v>82.949999999999818</v>
      </c>
      <c r="E4914" s="15">
        <f t="shared" ca="1" si="1295"/>
        <v>82.949999999999818</v>
      </c>
      <c r="F4914" s="15">
        <f t="shared" ca="1" si="1296"/>
        <v>0</v>
      </c>
      <c r="G4914" s="17">
        <f t="shared" ca="1" si="1304"/>
        <v>47.146428571428523</v>
      </c>
      <c r="H4914" s="17">
        <f t="shared" ca="1" si="1305"/>
        <v>47.749999999999936</v>
      </c>
      <c r="I4914" s="17">
        <f t="shared" ca="1" si="1306"/>
        <v>0.98735976065819031</v>
      </c>
      <c r="J4914" s="23">
        <f t="shared" ca="1" si="1297"/>
        <v>49.681984118023415</v>
      </c>
      <c r="K4914" s="19" t="str">
        <f t="shared" ca="1" si="1298"/>
        <v/>
      </c>
      <c r="L4914" s="19" t="str">
        <f t="shared" ca="1" si="1299"/>
        <v/>
      </c>
      <c r="M4914" s="9" t="str">
        <f t="shared" ca="1" si="1300"/>
        <v/>
      </c>
      <c r="N4914" s="9" t="str">
        <f t="shared" ca="1" si="1301"/>
        <v/>
      </c>
      <c r="O4914" s="11">
        <f t="shared" ca="1" si="1294"/>
        <v>42261</v>
      </c>
      <c r="P4914" s="31">
        <f t="shared" ca="1" si="1307"/>
        <v>119</v>
      </c>
      <c r="Q4914" s="9">
        <f t="shared" ca="1" si="1302"/>
        <v>0</v>
      </c>
      <c r="R4914" s="34" t="str">
        <f t="shared" ca="1" si="1308"/>
        <v>BUY</v>
      </c>
    </row>
    <row r="4915" spans="1:18" x14ac:dyDescent="0.3">
      <c r="A4915" s="9">
        <v>4912</v>
      </c>
      <c r="B4915" s="11">
        <f t="shared" ca="1" si="1292"/>
        <v>42262</v>
      </c>
      <c r="C4915" s="17">
        <f t="shared" ca="1" si="1293"/>
        <v>7829.1</v>
      </c>
      <c r="D4915" s="42">
        <f t="shared" ca="1" si="1303"/>
        <v>-43.149999999999636</v>
      </c>
      <c r="E4915" s="15">
        <f t="shared" ca="1" si="1295"/>
        <v>0</v>
      </c>
      <c r="F4915" s="15">
        <f t="shared" ca="1" si="1296"/>
        <v>-43.149999999999636</v>
      </c>
      <c r="G4915" s="17">
        <f t="shared" ca="1" si="1304"/>
        <v>47.146428571428523</v>
      </c>
      <c r="H4915" s="17">
        <f t="shared" ca="1" si="1305"/>
        <v>44.485714285714231</v>
      </c>
      <c r="I4915" s="17">
        <f t="shared" ca="1" si="1306"/>
        <v>1.0598105330764291</v>
      </c>
      <c r="J4915" s="23">
        <f t="shared" ca="1" si="1297"/>
        <v>51.451845500253341</v>
      </c>
      <c r="K4915" s="19" t="str">
        <f t="shared" ca="1" si="1298"/>
        <v/>
      </c>
      <c r="L4915" s="19" t="str">
        <f t="shared" ca="1" si="1299"/>
        <v/>
      </c>
      <c r="M4915" s="9" t="str">
        <f t="shared" ca="1" si="1300"/>
        <v/>
      </c>
      <c r="N4915" s="9" t="str">
        <f t="shared" ca="1" si="1301"/>
        <v/>
      </c>
      <c r="O4915" s="11">
        <f t="shared" ca="1" si="1294"/>
        <v>42262</v>
      </c>
      <c r="P4915" s="31">
        <f t="shared" ca="1" si="1307"/>
        <v>119</v>
      </c>
      <c r="Q4915" s="9">
        <f t="shared" ca="1" si="1302"/>
        <v>0</v>
      </c>
      <c r="R4915" s="34" t="str">
        <f t="shared" ca="1" si="1308"/>
        <v>BUY</v>
      </c>
    </row>
    <row r="4916" spans="1:18" x14ac:dyDescent="0.3">
      <c r="A4916" s="9">
        <v>4913</v>
      </c>
      <c r="B4916" s="11">
        <f t="shared" ca="1" si="1292"/>
        <v>42263</v>
      </c>
      <c r="C4916" s="17">
        <f t="shared" ca="1" si="1293"/>
        <v>7899.15</v>
      </c>
      <c r="D4916" s="42">
        <f t="shared" ca="1" si="1303"/>
        <v>70.049999999999272</v>
      </c>
      <c r="E4916" s="15">
        <f t="shared" ca="1" si="1295"/>
        <v>70.049999999999272</v>
      </c>
      <c r="F4916" s="15">
        <f t="shared" ca="1" si="1296"/>
        <v>0</v>
      </c>
      <c r="G4916" s="17">
        <f t="shared" ca="1" si="1304"/>
        <v>40.928571428571367</v>
      </c>
      <c r="H4916" s="17">
        <f t="shared" ca="1" si="1305"/>
        <v>44.485714285714231</v>
      </c>
      <c r="I4916" s="17">
        <f t="shared" ca="1" si="1306"/>
        <v>0.92003853564547178</v>
      </c>
      <c r="J4916" s="23">
        <f t="shared" ca="1" si="1297"/>
        <v>47.917711991971899</v>
      </c>
      <c r="K4916" s="19" t="str">
        <f t="shared" ca="1" si="1298"/>
        <v/>
      </c>
      <c r="L4916" s="19" t="str">
        <f t="shared" ca="1" si="1299"/>
        <v/>
      </c>
      <c r="M4916" s="9" t="str">
        <f t="shared" ca="1" si="1300"/>
        <v/>
      </c>
      <c r="N4916" s="9" t="str">
        <f t="shared" ca="1" si="1301"/>
        <v/>
      </c>
      <c r="O4916" s="11">
        <f t="shared" ca="1" si="1294"/>
        <v>42263</v>
      </c>
      <c r="P4916" s="31">
        <f t="shared" ca="1" si="1307"/>
        <v>119</v>
      </c>
      <c r="Q4916" s="9">
        <f t="shared" ca="1" si="1302"/>
        <v>0</v>
      </c>
      <c r="R4916" s="34" t="str">
        <f t="shared" ca="1" si="1308"/>
        <v>BUY</v>
      </c>
    </row>
    <row r="4917" spans="1:18" x14ac:dyDescent="0.3">
      <c r="A4917" s="9">
        <v>4914</v>
      </c>
      <c r="B4917" s="11">
        <f t="shared" ca="1" si="1292"/>
        <v>42265</v>
      </c>
      <c r="C4917" s="17">
        <f t="shared" ca="1" si="1293"/>
        <v>7981.9</v>
      </c>
      <c r="D4917" s="42">
        <f t="shared" ca="1" si="1303"/>
        <v>82.75</v>
      </c>
      <c r="E4917" s="15">
        <f t="shared" ca="1" si="1295"/>
        <v>82.75</v>
      </c>
      <c r="F4917" s="15">
        <f t="shared" ca="1" si="1296"/>
        <v>0</v>
      </c>
      <c r="G4917" s="17">
        <f t="shared" ca="1" si="1304"/>
        <v>43.053571428571367</v>
      </c>
      <c r="H4917" s="17">
        <f t="shared" ca="1" si="1305"/>
        <v>44.485714285714231</v>
      </c>
      <c r="I4917" s="17">
        <f t="shared" ca="1" si="1306"/>
        <v>0.9678066795118816</v>
      </c>
      <c r="J4917" s="23">
        <f t="shared" ca="1" si="1297"/>
        <v>49.181999918403974</v>
      </c>
      <c r="K4917" s="19" t="str">
        <f t="shared" ca="1" si="1298"/>
        <v/>
      </c>
      <c r="L4917" s="19" t="str">
        <f t="shared" ca="1" si="1299"/>
        <v/>
      </c>
      <c r="M4917" s="9" t="str">
        <f t="shared" ca="1" si="1300"/>
        <v/>
      </c>
      <c r="N4917" s="9" t="str">
        <f t="shared" ca="1" si="1301"/>
        <v/>
      </c>
      <c r="O4917" s="11">
        <f t="shared" ca="1" si="1294"/>
        <v>42265</v>
      </c>
      <c r="P4917" s="31">
        <f t="shared" ca="1" si="1307"/>
        <v>119</v>
      </c>
      <c r="Q4917" s="9">
        <f t="shared" ca="1" si="1302"/>
        <v>0</v>
      </c>
      <c r="R4917" s="34" t="str">
        <f t="shared" ca="1" si="1308"/>
        <v>BUY</v>
      </c>
    </row>
    <row r="4918" spans="1:18" x14ac:dyDescent="0.3">
      <c r="A4918" s="9">
        <v>4915</v>
      </c>
      <c r="B4918" s="11">
        <f t="shared" ca="1" si="1292"/>
        <v>42268</v>
      </c>
      <c r="C4918" s="17">
        <f t="shared" ca="1" si="1293"/>
        <v>7977.1</v>
      </c>
      <c r="D4918" s="42">
        <f t="shared" ca="1" si="1303"/>
        <v>-4.7999999999992724</v>
      </c>
      <c r="E4918" s="15">
        <f t="shared" ca="1" si="1295"/>
        <v>0</v>
      </c>
      <c r="F4918" s="15">
        <f t="shared" ca="1" si="1296"/>
        <v>-4.7999999999992724</v>
      </c>
      <c r="G4918" s="17">
        <f t="shared" ca="1" si="1304"/>
        <v>43.053571428571367</v>
      </c>
      <c r="H4918" s="17">
        <f t="shared" ca="1" si="1305"/>
        <v>42.639285714285634</v>
      </c>
      <c r="I4918" s="17">
        <f t="shared" ca="1" si="1306"/>
        <v>1.009716056621158</v>
      </c>
      <c r="J4918" s="23">
        <f t="shared" ca="1" si="1297"/>
        <v>50.241727098441288</v>
      </c>
      <c r="K4918" s="19" t="str">
        <f t="shared" ca="1" si="1298"/>
        <v/>
      </c>
      <c r="L4918" s="19" t="str">
        <f t="shared" ca="1" si="1299"/>
        <v/>
      </c>
      <c r="M4918" s="9" t="str">
        <f t="shared" ca="1" si="1300"/>
        <v/>
      </c>
      <c r="N4918" s="9" t="str">
        <f t="shared" ca="1" si="1301"/>
        <v/>
      </c>
      <c r="O4918" s="11">
        <f t="shared" ca="1" si="1294"/>
        <v>42268</v>
      </c>
      <c r="P4918" s="31">
        <f t="shared" ca="1" si="1307"/>
        <v>119</v>
      </c>
      <c r="Q4918" s="9">
        <f t="shared" ca="1" si="1302"/>
        <v>0</v>
      </c>
      <c r="R4918" s="34" t="str">
        <f t="shared" ca="1" si="1308"/>
        <v>BUY</v>
      </c>
    </row>
    <row r="4919" spans="1:18" x14ac:dyDescent="0.3">
      <c r="A4919" s="9">
        <v>4916</v>
      </c>
      <c r="B4919" s="11">
        <f t="shared" ca="1" si="1292"/>
        <v>42269</v>
      </c>
      <c r="C4919" s="17">
        <f t="shared" ca="1" si="1293"/>
        <v>7812</v>
      </c>
      <c r="D4919" s="42">
        <f t="shared" ca="1" si="1303"/>
        <v>-165.10000000000036</v>
      </c>
      <c r="E4919" s="15">
        <f t="shared" ca="1" si="1295"/>
        <v>0</v>
      </c>
      <c r="F4919" s="15">
        <f t="shared" ca="1" si="1296"/>
        <v>-165.10000000000036</v>
      </c>
      <c r="G4919" s="17">
        <f t="shared" ca="1" si="1304"/>
        <v>43.053571428571367</v>
      </c>
      <c r="H4919" s="17">
        <f t="shared" ca="1" si="1305"/>
        <v>41.185714285714248</v>
      </c>
      <c r="I4919" s="17">
        <f t="shared" ca="1" si="1306"/>
        <v>1.0453520638224068</v>
      </c>
      <c r="J4919" s="23">
        <f t="shared" ca="1" si="1297"/>
        <v>51.108661550854272</v>
      </c>
      <c r="K4919" s="19" t="str">
        <f t="shared" ca="1" si="1298"/>
        <v/>
      </c>
      <c r="L4919" s="19" t="str">
        <f t="shared" ca="1" si="1299"/>
        <v/>
      </c>
      <c r="M4919" s="9" t="str">
        <f t="shared" ca="1" si="1300"/>
        <v/>
      </c>
      <c r="N4919" s="9" t="str">
        <f t="shared" ca="1" si="1301"/>
        <v/>
      </c>
      <c r="O4919" s="11">
        <f t="shared" ca="1" si="1294"/>
        <v>42269</v>
      </c>
      <c r="P4919" s="31">
        <f t="shared" ca="1" si="1307"/>
        <v>119</v>
      </c>
      <c r="Q4919" s="9">
        <f t="shared" ca="1" si="1302"/>
        <v>0</v>
      </c>
      <c r="R4919" s="34" t="str">
        <f t="shared" ca="1" si="1308"/>
        <v>BUY</v>
      </c>
    </row>
    <row r="4920" spans="1:18" x14ac:dyDescent="0.3">
      <c r="A4920" s="9">
        <v>4917</v>
      </c>
      <c r="B4920" s="11">
        <f t="shared" ca="1" si="1292"/>
        <v>42270</v>
      </c>
      <c r="C4920" s="17">
        <f t="shared" ca="1" si="1293"/>
        <v>7845.95</v>
      </c>
      <c r="D4920" s="42">
        <f t="shared" ca="1" si="1303"/>
        <v>33.949999999999818</v>
      </c>
      <c r="E4920" s="15">
        <f t="shared" ca="1" si="1295"/>
        <v>33.949999999999818</v>
      </c>
      <c r="F4920" s="15">
        <f t="shared" ca="1" si="1296"/>
        <v>0</v>
      </c>
      <c r="G4920" s="17">
        <f t="shared" ca="1" si="1304"/>
        <v>45.47857142857135</v>
      </c>
      <c r="H4920" s="17">
        <f t="shared" ca="1" si="1305"/>
        <v>36.267857142857075</v>
      </c>
      <c r="I4920" s="17">
        <f t="shared" ca="1" si="1306"/>
        <v>1.2539635647464304</v>
      </c>
      <c r="J4920" s="23">
        <f t="shared" ca="1" si="1297"/>
        <v>55.633710515968374</v>
      </c>
      <c r="K4920" s="19" t="str">
        <f t="shared" ca="1" si="1298"/>
        <v/>
      </c>
      <c r="L4920" s="19" t="str">
        <f t="shared" ca="1" si="1299"/>
        <v/>
      </c>
      <c r="M4920" s="9" t="str">
        <f t="shared" ca="1" si="1300"/>
        <v/>
      </c>
      <c r="N4920" s="9" t="str">
        <f t="shared" ca="1" si="1301"/>
        <v/>
      </c>
      <c r="O4920" s="11">
        <f t="shared" ca="1" si="1294"/>
        <v>42270</v>
      </c>
      <c r="P4920" s="31">
        <f t="shared" ca="1" si="1307"/>
        <v>119</v>
      </c>
      <c r="Q4920" s="9">
        <f t="shared" ca="1" si="1302"/>
        <v>0</v>
      </c>
      <c r="R4920" s="34" t="str">
        <f t="shared" ca="1" si="1308"/>
        <v>BUY</v>
      </c>
    </row>
    <row r="4921" spans="1:18" x14ac:dyDescent="0.3">
      <c r="A4921" s="9">
        <v>4918</v>
      </c>
      <c r="B4921" s="11">
        <f t="shared" ca="1" si="1292"/>
        <v>42271</v>
      </c>
      <c r="C4921" s="17">
        <f t="shared" ca="1" si="1293"/>
        <v>7868.5</v>
      </c>
      <c r="D4921" s="42">
        <f t="shared" ca="1" si="1303"/>
        <v>22.550000000000182</v>
      </c>
      <c r="E4921" s="15">
        <f t="shared" ca="1" si="1295"/>
        <v>22.550000000000182</v>
      </c>
      <c r="F4921" s="15">
        <f t="shared" ca="1" si="1296"/>
        <v>0</v>
      </c>
      <c r="G4921" s="17">
        <f t="shared" ca="1" si="1304"/>
        <v>39.517857142857075</v>
      </c>
      <c r="H4921" s="17">
        <f t="shared" ca="1" si="1305"/>
        <v>36.267857142857075</v>
      </c>
      <c r="I4921" s="17">
        <f t="shared" ca="1" si="1306"/>
        <v>1.0896110290497294</v>
      </c>
      <c r="J4921" s="23">
        <f t="shared" ca="1" si="1297"/>
        <v>52.144203581526867</v>
      </c>
      <c r="K4921" s="19" t="str">
        <f t="shared" ca="1" si="1298"/>
        <v/>
      </c>
      <c r="L4921" s="19" t="str">
        <f t="shared" ca="1" si="1299"/>
        <v/>
      </c>
      <c r="M4921" s="9" t="str">
        <f t="shared" ca="1" si="1300"/>
        <v/>
      </c>
      <c r="N4921" s="9" t="str">
        <f t="shared" ca="1" si="1301"/>
        <v/>
      </c>
      <c r="O4921" s="11">
        <f t="shared" ca="1" si="1294"/>
        <v>42271</v>
      </c>
      <c r="P4921" s="31">
        <f t="shared" ca="1" si="1307"/>
        <v>119</v>
      </c>
      <c r="Q4921" s="9">
        <f t="shared" ca="1" si="1302"/>
        <v>0</v>
      </c>
      <c r="R4921" s="34" t="str">
        <f t="shared" ca="1" si="1308"/>
        <v>BUY</v>
      </c>
    </row>
    <row r="4922" spans="1:18" x14ac:dyDescent="0.3">
      <c r="A4922" s="9">
        <v>4919</v>
      </c>
      <c r="B4922" s="11">
        <f t="shared" ca="1" si="1292"/>
        <v>42275</v>
      </c>
      <c r="C4922" s="17">
        <f t="shared" ca="1" si="1293"/>
        <v>7795.7</v>
      </c>
      <c r="D4922" s="42">
        <f t="shared" ca="1" si="1303"/>
        <v>-72.800000000000182</v>
      </c>
      <c r="E4922" s="15">
        <f t="shared" ca="1" si="1295"/>
        <v>0</v>
      </c>
      <c r="F4922" s="15">
        <f t="shared" ca="1" si="1296"/>
        <v>-72.800000000000182</v>
      </c>
      <c r="G4922" s="17">
        <f t="shared" ca="1" si="1304"/>
        <v>39.517857142857075</v>
      </c>
      <c r="H4922" s="17">
        <f t="shared" ca="1" si="1305"/>
        <v>29.471428571428532</v>
      </c>
      <c r="I4922" s="17">
        <f t="shared" ca="1" si="1306"/>
        <v>1.3408870576829854</v>
      </c>
      <c r="J4922" s="23">
        <f t="shared" ca="1" si="1297"/>
        <v>57.281151317492352</v>
      </c>
      <c r="K4922" s="19" t="str">
        <f t="shared" ca="1" si="1298"/>
        <v/>
      </c>
      <c r="L4922" s="19" t="str">
        <f t="shared" ca="1" si="1299"/>
        <v/>
      </c>
      <c r="M4922" s="9" t="str">
        <f t="shared" ca="1" si="1300"/>
        <v/>
      </c>
      <c r="N4922" s="9" t="str">
        <f t="shared" ca="1" si="1301"/>
        <v/>
      </c>
      <c r="O4922" s="11">
        <f t="shared" ca="1" si="1294"/>
        <v>42275</v>
      </c>
      <c r="P4922" s="31">
        <f t="shared" ca="1" si="1307"/>
        <v>119</v>
      </c>
      <c r="Q4922" s="9">
        <f t="shared" ca="1" si="1302"/>
        <v>0</v>
      </c>
      <c r="R4922" s="34" t="str">
        <f t="shared" ca="1" si="1308"/>
        <v>BUY</v>
      </c>
    </row>
    <row r="4923" spans="1:18" x14ac:dyDescent="0.3">
      <c r="A4923" s="9">
        <v>4920</v>
      </c>
      <c r="B4923" s="11">
        <f t="shared" ca="1" si="1292"/>
        <v>42276</v>
      </c>
      <c r="C4923" s="17">
        <f t="shared" ca="1" si="1293"/>
        <v>7843.3</v>
      </c>
      <c r="D4923" s="42">
        <f t="shared" ca="1" si="1303"/>
        <v>47.600000000000364</v>
      </c>
      <c r="E4923" s="15">
        <f t="shared" ca="1" si="1295"/>
        <v>47.600000000000364</v>
      </c>
      <c r="F4923" s="15">
        <f t="shared" ca="1" si="1296"/>
        <v>0</v>
      </c>
      <c r="G4923" s="17">
        <f t="shared" ca="1" si="1304"/>
        <v>42.917857142857102</v>
      </c>
      <c r="H4923" s="17">
        <f t="shared" ca="1" si="1305"/>
        <v>22.596428571428532</v>
      </c>
      <c r="I4923" s="17">
        <f t="shared" ca="1" si="1306"/>
        <v>1.8993203730045849</v>
      </c>
      <c r="J4923" s="23">
        <f t="shared" ca="1" si="1297"/>
        <v>65.509158307893614</v>
      </c>
      <c r="K4923" s="19" t="str">
        <f t="shared" ca="1" si="1298"/>
        <v/>
      </c>
      <c r="L4923" s="19" t="str">
        <f t="shared" ca="1" si="1299"/>
        <v/>
      </c>
      <c r="M4923" s="9" t="str">
        <f t="shared" ca="1" si="1300"/>
        <v/>
      </c>
      <c r="N4923" s="9" t="str">
        <f t="shared" ca="1" si="1301"/>
        <v/>
      </c>
      <c r="O4923" s="11">
        <f t="shared" ca="1" si="1294"/>
        <v>42276</v>
      </c>
      <c r="P4923" s="31">
        <f t="shared" ca="1" si="1307"/>
        <v>119</v>
      </c>
      <c r="Q4923" s="9">
        <f t="shared" ca="1" si="1302"/>
        <v>0</v>
      </c>
      <c r="R4923" s="34" t="str">
        <f t="shared" ca="1" si="1308"/>
        <v>BUY</v>
      </c>
    </row>
    <row r="4924" spans="1:18" x14ac:dyDescent="0.3">
      <c r="A4924" s="9">
        <v>4921</v>
      </c>
      <c r="B4924" s="11">
        <f t="shared" ca="1" si="1292"/>
        <v>42277</v>
      </c>
      <c r="C4924" s="17">
        <f t="shared" ca="1" si="1293"/>
        <v>7948.9</v>
      </c>
      <c r="D4924" s="42">
        <f t="shared" ca="1" si="1303"/>
        <v>105.59999999999945</v>
      </c>
      <c r="E4924" s="15">
        <f t="shared" ca="1" si="1295"/>
        <v>105.59999999999945</v>
      </c>
      <c r="F4924" s="15">
        <f t="shared" ca="1" si="1296"/>
        <v>0</v>
      </c>
      <c r="G4924" s="17">
        <f t="shared" ca="1" si="1304"/>
        <v>41.214285714285651</v>
      </c>
      <c r="H4924" s="17">
        <f t="shared" ca="1" si="1305"/>
        <v>22.596428571428532</v>
      </c>
      <c r="I4924" s="17">
        <f t="shared" ca="1" si="1306"/>
        <v>1.8239291923502454</v>
      </c>
      <c r="J4924" s="23">
        <f t="shared" ca="1" si="1297"/>
        <v>64.588347232327763</v>
      </c>
      <c r="K4924" s="19" t="str">
        <f t="shared" ca="1" si="1298"/>
        <v/>
      </c>
      <c r="L4924" s="19" t="str">
        <f t="shared" ca="1" si="1299"/>
        <v/>
      </c>
      <c r="M4924" s="9" t="str">
        <f t="shared" ca="1" si="1300"/>
        <v/>
      </c>
      <c r="N4924" s="9" t="str">
        <f t="shared" ca="1" si="1301"/>
        <v/>
      </c>
      <c r="O4924" s="11">
        <f t="shared" ca="1" si="1294"/>
        <v>42277</v>
      </c>
      <c r="P4924" s="31">
        <f t="shared" ca="1" si="1307"/>
        <v>119</v>
      </c>
      <c r="Q4924" s="9">
        <f t="shared" ca="1" si="1302"/>
        <v>0</v>
      </c>
      <c r="R4924" s="34" t="str">
        <f t="shared" ca="1" si="1308"/>
        <v>BUY</v>
      </c>
    </row>
    <row r="4925" spans="1:18" x14ac:dyDescent="0.3">
      <c r="A4925" s="9">
        <v>4922</v>
      </c>
      <c r="B4925" s="11">
        <f t="shared" ca="1" si="1292"/>
        <v>42278</v>
      </c>
      <c r="C4925" s="17">
        <f t="shared" ca="1" si="1293"/>
        <v>7950.9</v>
      </c>
      <c r="D4925" s="42">
        <f t="shared" ca="1" si="1303"/>
        <v>2</v>
      </c>
      <c r="E4925" s="15">
        <f t="shared" ca="1" si="1295"/>
        <v>2</v>
      </c>
      <c r="F4925" s="15">
        <f t="shared" ca="1" si="1296"/>
        <v>0</v>
      </c>
      <c r="G4925" s="17">
        <f t="shared" ca="1" si="1304"/>
        <v>32.046428571428478</v>
      </c>
      <c r="H4925" s="17">
        <f t="shared" ca="1" si="1305"/>
        <v>22.596428571428532</v>
      </c>
      <c r="I4925" s="17">
        <f t="shared" ca="1" si="1306"/>
        <v>1.4182076813655744</v>
      </c>
      <c r="J4925" s="23">
        <f t="shared" ca="1" si="1297"/>
        <v>58.647058823529385</v>
      </c>
      <c r="K4925" s="19" t="str">
        <f t="shared" ca="1" si="1298"/>
        <v/>
      </c>
      <c r="L4925" s="19" t="str">
        <f t="shared" ca="1" si="1299"/>
        <v/>
      </c>
      <c r="M4925" s="9" t="str">
        <f t="shared" ca="1" si="1300"/>
        <v/>
      </c>
      <c r="N4925" s="9" t="str">
        <f t="shared" ca="1" si="1301"/>
        <v/>
      </c>
      <c r="O4925" s="11">
        <f t="shared" ca="1" si="1294"/>
        <v>42278</v>
      </c>
      <c r="P4925" s="31">
        <f t="shared" ca="1" si="1307"/>
        <v>119</v>
      </c>
      <c r="Q4925" s="9">
        <f t="shared" ca="1" si="1302"/>
        <v>0</v>
      </c>
      <c r="R4925" s="34" t="str">
        <f t="shared" ca="1" si="1308"/>
        <v>BUY</v>
      </c>
    </row>
    <row r="4926" spans="1:18" x14ac:dyDescent="0.3">
      <c r="A4926" s="9">
        <v>4923</v>
      </c>
      <c r="B4926" s="11">
        <f t="shared" ca="1" si="1292"/>
        <v>42282</v>
      </c>
      <c r="C4926" s="17">
        <f t="shared" ca="1" si="1293"/>
        <v>8119.3</v>
      </c>
      <c r="D4926" s="42">
        <f t="shared" ca="1" si="1303"/>
        <v>168.40000000000055</v>
      </c>
      <c r="E4926" s="15">
        <f t="shared" ca="1" si="1295"/>
        <v>168.40000000000055</v>
      </c>
      <c r="F4926" s="15">
        <f t="shared" ca="1" si="1296"/>
        <v>0</v>
      </c>
      <c r="G4926" s="17">
        <f t="shared" ca="1" si="1304"/>
        <v>44.074999999999946</v>
      </c>
      <c r="H4926" s="17">
        <f t="shared" ca="1" si="1305"/>
        <v>20.417857142857105</v>
      </c>
      <c r="I4926" s="17">
        <f t="shared" ca="1" si="1306"/>
        <v>2.1586496414203267</v>
      </c>
      <c r="J4926" s="23">
        <f t="shared" ca="1" si="1297"/>
        <v>68.340901539483895</v>
      </c>
      <c r="K4926" s="19" t="str">
        <f t="shared" ca="1" si="1298"/>
        <v/>
      </c>
      <c r="L4926" s="19" t="str">
        <f t="shared" ca="1" si="1299"/>
        <v/>
      </c>
      <c r="M4926" s="9" t="str">
        <f t="shared" ca="1" si="1300"/>
        <v/>
      </c>
      <c r="N4926" s="9" t="str">
        <f t="shared" ca="1" si="1301"/>
        <v/>
      </c>
      <c r="O4926" s="11">
        <f t="shared" ca="1" si="1294"/>
        <v>42282</v>
      </c>
      <c r="P4926" s="31">
        <f t="shared" ca="1" si="1307"/>
        <v>119</v>
      </c>
      <c r="Q4926" s="9">
        <f t="shared" ca="1" si="1302"/>
        <v>0</v>
      </c>
      <c r="R4926" s="34" t="str">
        <f t="shared" ca="1" si="1308"/>
        <v>BUY</v>
      </c>
    </row>
    <row r="4927" spans="1:18" x14ac:dyDescent="0.3">
      <c r="A4927" s="9">
        <v>4924</v>
      </c>
      <c r="B4927" s="11">
        <f t="shared" ca="1" si="1292"/>
        <v>42283</v>
      </c>
      <c r="C4927" s="17">
        <f t="shared" ca="1" si="1293"/>
        <v>8152.9</v>
      </c>
      <c r="D4927" s="42">
        <f t="shared" ca="1" si="1303"/>
        <v>33.599999999999454</v>
      </c>
      <c r="E4927" s="15">
        <f t="shared" ca="1" si="1295"/>
        <v>33.599999999999454</v>
      </c>
      <c r="F4927" s="15">
        <f t="shared" ca="1" si="1296"/>
        <v>0</v>
      </c>
      <c r="G4927" s="17">
        <f t="shared" ca="1" si="1304"/>
        <v>46.389285714285634</v>
      </c>
      <c r="H4927" s="17">
        <f t="shared" ca="1" si="1305"/>
        <v>20.417857142857105</v>
      </c>
      <c r="I4927" s="17">
        <f t="shared" ca="1" si="1306"/>
        <v>2.2719958019940529</v>
      </c>
      <c r="J4927" s="23">
        <f t="shared" ca="1" si="1297"/>
        <v>69.437613599914471</v>
      </c>
      <c r="K4927" s="19" t="str">
        <f t="shared" ca="1" si="1298"/>
        <v/>
      </c>
      <c r="L4927" s="19" t="str">
        <f t="shared" ca="1" si="1299"/>
        <v/>
      </c>
      <c r="M4927" s="9" t="str">
        <f t="shared" ca="1" si="1300"/>
        <v/>
      </c>
      <c r="N4927" s="9" t="str">
        <f t="shared" ca="1" si="1301"/>
        <v/>
      </c>
      <c r="O4927" s="11">
        <f t="shared" ca="1" si="1294"/>
        <v>42283</v>
      </c>
      <c r="P4927" s="31">
        <f t="shared" ca="1" si="1307"/>
        <v>119</v>
      </c>
      <c r="Q4927" s="9">
        <f t="shared" ca="1" si="1302"/>
        <v>0</v>
      </c>
      <c r="R4927" s="34" t="str">
        <f t="shared" ca="1" si="1308"/>
        <v>BUY</v>
      </c>
    </row>
    <row r="4928" spans="1:18" x14ac:dyDescent="0.3">
      <c r="A4928" s="9">
        <v>4925</v>
      </c>
      <c r="B4928" s="11">
        <f t="shared" ca="1" si="1292"/>
        <v>42284</v>
      </c>
      <c r="C4928" s="17">
        <f t="shared" ca="1" si="1293"/>
        <v>8177.4</v>
      </c>
      <c r="D4928" s="42">
        <f t="shared" ca="1" si="1303"/>
        <v>24.5</v>
      </c>
      <c r="E4928" s="15">
        <f t="shared" ca="1" si="1295"/>
        <v>24.5</v>
      </c>
      <c r="F4928" s="15">
        <f t="shared" ca="1" si="1296"/>
        <v>0</v>
      </c>
      <c r="G4928" s="17">
        <f t="shared" ca="1" si="1304"/>
        <v>42.214285714285651</v>
      </c>
      <c r="H4928" s="17">
        <f t="shared" ca="1" si="1305"/>
        <v>20.417857142857105</v>
      </c>
      <c r="I4928" s="17">
        <f t="shared" ca="1" si="1306"/>
        <v>2.0675179289837335</v>
      </c>
      <c r="J4928" s="23">
        <f t="shared" ca="1" si="1297"/>
        <v>67.40035353823346</v>
      </c>
      <c r="K4928" s="19" t="str">
        <f t="shared" ca="1" si="1298"/>
        <v/>
      </c>
      <c r="L4928" s="19" t="str">
        <f t="shared" ca="1" si="1299"/>
        <v/>
      </c>
      <c r="M4928" s="9" t="str">
        <f t="shared" ca="1" si="1300"/>
        <v/>
      </c>
      <c r="N4928" s="9" t="str">
        <f t="shared" ca="1" si="1301"/>
        <v/>
      </c>
      <c r="O4928" s="11">
        <f t="shared" ca="1" si="1294"/>
        <v>42284</v>
      </c>
      <c r="P4928" s="31">
        <f t="shared" ca="1" si="1307"/>
        <v>119</v>
      </c>
      <c r="Q4928" s="9">
        <f t="shared" ca="1" si="1302"/>
        <v>0</v>
      </c>
      <c r="R4928" s="34" t="str">
        <f t="shared" ca="1" si="1308"/>
        <v>BUY</v>
      </c>
    </row>
    <row r="4929" spans="1:18" x14ac:dyDescent="0.3">
      <c r="A4929" s="9">
        <v>4926</v>
      </c>
      <c r="B4929" s="11">
        <f t="shared" ca="1" si="1292"/>
        <v>42285</v>
      </c>
      <c r="C4929" s="17">
        <f t="shared" ca="1" si="1293"/>
        <v>8129.35</v>
      </c>
      <c r="D4929" s="42">
        <f t="shared" ca="1" si="1303"/>
        <v>-48.049999999999272</v>
      </c>
      <c r="E4929" s="15">
        <f t="shared" ca="1" si="1295"/>
        <v>0</v>
      </c>
      <c r="F4929" s="15">
        <f t="shared" ca="1" si="1296"/>
        <v>-48.049999999999272</v>
      </c>
      <c r="G4929" s="17">
        <f t="shared" ca="1" si="1304"/>
        <v>42.214285714285651</v>
      </c>
      <c r="H4929" s="17">
        <f t="shared" ca="1" si="1305"/>
        <v>20.767857142857078</v>
      </c>
      <c r="I4929" s="17">
        <f t="shared" ca="1" si="1306"/>
        <v>2.0326741186586448</v>
      </c>
      <c r="J4929" s="23">
        <f t="shared" ca="1" si="1297"/>
        <v>67.025800963992097</v>
      </c>
      <c r="K4929" s="19" t="str">
        <f t="shared" ca="1" si="1298"/>
        <v/>
      </c>
      <c r="L4929" s="19" t="str">
        <f t="shared" ca="1" si="1299"/>
        <v/>
      </c>
      <c r="M4929" s="9" t="str">
        <f t="shared" ca="1" si="1300"/>
        <v/>
      </c>
      <c r="N4929" s="9" t="str">
        <f t="shared" ca="1" si="1301"/>
        <v/>
      </c>
      <c r="O4929" s="11">
        <f t="shared" ca="1" si="1294"/>
        <v>42285</v>
      </c>
      <c r="P4929" s="31">
        <f t="shared" ca="1" si="1307"/>
        <v>119</v>
      </c>
      <c r="Q4929" s="9">
        <f t="shared" ca="1" si="1302"/>
        <v>0</v>
      </c>
      <c r="R4929" s="34" t="str">
        <f t="shared" ca="1" si="1308"/>
        <v>BUY</v>
      </c>
    </row>
    <row r="4930" spans="1:18" x14ac:dyDescent="0.3">
      <c r="A4930" s="9">
        <v>4927</v>
      </c>
      <c r="B4930" s="11">
        <f t="shared" ca="1" si="1292"/>
        <v>42286</v>
      </c>
      <c r="C4930" s="17">
        <f t="shared" ca="1" si="1293"/>
        <v>8189.7</v>
      </c>
      <c r="D4930" s="42">
        <f t="shared" ca="1" si="1303"/>
        <v>60.349999999999454</v>
      </c>
      <c r="E4930" s="15">
        <f t="shared" ca="1" si="1295"/>
        <v>60.349999999999454</v>
      </c>
      <c r="F4930" s="15">
        <f t="shared" ca="1" si="1296"/>
        <v>0</v>
      </c>
      <c r="G4930" s="17">
        <f t="shared" ca="1" si="1304"/>
        <v>41.521428571428523</v>
      </c>
      <c r="H4930" s="17">
        <f t="shared" ca="1" si="1305"/>
        <v>20.767857142857078</v>
      </c>
      <c r="I4930" s="17">
        <f t="shared" ca="1" si="1306"/>
        <v>1.9993121238177167</v>
      </c>
      <c r="J4930" s="23">
        <f t="shared" ca="1" si="1297"/>
        <v>66.659021845077731</v>
      </c>
      <c r="K4930" s="19" t="str">
        <f t="shared" ca="1" si="1298"/>
        <v/>
      </c>
      <c r="L4930" s="19" t="str">
        <f t="shared" ca="1" si="1299"/>
        <v/>
      </c>
      <c r="M4930" s="9" t="str">
        <f t="shared" ca="1" si="1300"/>
        <v/>
      </c>
      <c r="N4930" s="9" t="str">
        <f t="shared" ca="1" si="1301"/>
        <v/>
      </c>
      <c r="O4930" s="11">
        <f t="shared" ca="1" si="1294"/>
        <v>42286</v>
      </c>
      <c r="P4930" s="31">
        <f t="shared" ca="1" si="1307"/>
        <v>119</v>
      </c>
      <c r="Q4930" s="9">
        <f t="shared" ca="1" si="1302"/>
        <v>0</v>
      </c>
      <c r="R4930" s="34" t="str">
        <f t="shared" ca="1" si="1308"/>
        <v>BUY</v>
      </c>
    </row>
    <row r="4931" spans="1:18" x14ac:dyDescent="0.3">
      <c r="A4931" s="9">
        <v>4928</v>
      </c>
      <c r="B4931" s="11">
        <f t="shared" ca="1" si="1292"/>
        <v>42289</v>
      </c>
      <c r="C4931" s="17">
        <f t="shared" ca="1" si="1293"/>
        <v>8143.6</v>
      </c>
      <c r="D4931" s="42">
        <f t="shared" ca="1" si="1303"/>
        <v>-46.099999999999454</v>
      </c>
      <c r="E4931" s="15">
        <f t="shared" ca="1" si="1295"/>
        <v>0</v>
      </c>
      <c r="F4931" s="15">
        <f t="shared" ca="1" si="1296"/>
        <v>-46.099999999999454</v>
      </c>
      <c r="G4931" s="17">
        <f t="shared" ca="1" si="1304"/>
        <v>35.610714285714231</v>
      </c>
      <c r="H4931" s="17">
        <f t="shared" ca="1" si="1305"/>
        <v>24.06071428571418</v>
      </c>
      <c r="I4931" s="17">
        <f t="shared" ca="1" si="1306"/>
        <v>1.4800356241650627</v>
      </c>
      <c r="J4931" s="23">
        <f t="shared" ca="1" si="1297"/>
        <v>59.677998563562433</v>
      </c>
      <c r="K4931" s="19" t="str">
        <f t="shared" ca="1" si="1298"/>
        <v/>
      </c>
      <c r="L4931" s="19" t="str">
        <f t="shared" ca="1" si="1299"/>
        <v/>
      </c>
      <c r="M4931" s="9" t="str">
        <f t="shared" ca="1" si="1300"/>
        <v/>
      </c>
      <c r="N4931" s="9" t="str">
        <f t="shared" ca="1" si="1301"/>
        <v/>
      </c>
      <c r="O4931" s="11">
        <f t="shared" ca="1" si="1294"/>
        <v>42289</v>
      </c>
      <c r="P4931" s="31">
        <f t="shared" ca="1" si="1307"/>
        <v>119</v>
      </c>
      <c r="Q4931" s="9">
        <f t="shared" ca="1" si="1302"/>
        <v>0</v>
      </c>
      <c r="R4931" s="34" t="str">
        <f t="shared" ca="1" si="1308"/>
        <v>BUY</v>
      </c>
    </row>
    <row r="4932" spans="1:18" x14ac:dyDescent="0.3">
      <c r="A4932" s="9">
        <v>4929</v>
      </c>
      <c r="B4932" s="11">
        <f t="shared" ref="B4932:B4995" ca="1" si="1309">VLOOKUP(A4932,INDIRECT($V$1&amp;"$A$2:$C$100000"),2,FALSE)</f>
        <v>42290</v>
      </c>
      <c r="C4932" s="17">
        <f t="shared" ref="C4932:C4995" ca="1" si="1310">VLOOKUP(A4932,INDIRECT($V$1&amp;"$A$2:$C$100000"),3,FALSE)</f>
        <v>8131.7</v>
      </c>
      <c r="D4932" s="42">
        <f t="shared" ca="1" si="1303"/>
        <v>-11.900000000000546</v>
      </c>
      <c r="E4932" s="15">
        <f t="shared" ca="1" si="1295"/>
        <v>0</v>
      </c>
      <c r="F4932" s="15">
        <f t="shared" ca="1" si="1296"/>
        <v>-11.900000000000546</v>
      </c>
      <c r="G4932" s="17">
        <f t="shared" ca="1" si="1304"/>
        <v>35.610714285714231</v>
      </c>
      <c r="H4932" s="17">
        <f t="shared" ca="1" si="1305"/>
        <v>24.567857142857129</v>
      </c>
      <c r="I4932" s="17">
        <f t="shared" ca="1" si="1306"/>
        <v>1.4494839366186931</v>
      </c>
      <c r="J4932" s="23">
        <f t="shared" ca="1" si="1297"/>
        <v>59.175074183976236</v>
      </c>
      <c r="K4932" s="19" t="str">
        <f t="shared" ca="1" si="1298"/>
        <v/>
      </c>
      <c r="L4932" s="19" t="str">
        <f t="shared" ca="1" si="1299"/>
        <v/>
      </c>
      <c r="M4932" s="9" t="str">
        <f t="shared" ca="1" si="1300"/>
        <v/>
      </c>
      <c r="N4932" s="9" t="str">
        <f t="shared" ca="1" si="1301"/>
        <v/>
      </c>
      <c r="O4932" s="11">
        <f t="shared" ref="O4932:O4995" ca="1" si="1311">VLOOKUP(A4932,INDIRECT($V$1&amp;"$A$2:$C$100000"),2,FALSE)</f>
        <v>42290</v>
      </c>
      <c r="P4932" s="31">
        <f t="shared" ca="1" si="1307"/>
        <v>119</v>
      </c>
      <c r="Q4932" s="9">
        <f t="shared" ca="1" si="1302"/>
        <v>0</v>
      </c>
      <c r="R4932" s="34" t="str">
        <f t="shared" ca="1" si="1308"/>
        <v>BUY</v>
      </c>
    </row>
    <row r="4933" spans="1:18" x14ac:dyDescent="0.3">
      <c r="A4933" s="9">
        <v>4930</v>
      </c>
      <c r="B4933" s="11">
        <f t="shared" ca="1" si="1309"/>
        <v>42291</v>
      </c>
      <c r="C4933" s="17">
        <f t="shared" ca="1" si="1310"/>
        <v>8107.9</v>
      </c>
      <c r="D4933" s="42">
        <f t="shared" ca="1" si="1303"/>
        <v>-23.800000000000182</v>
      </c>
      <c r="E4933" s="15">
        <f t="shared" ref="E4933:E4996" ca="1" si="1312">IF(D4933&gt;$V$5,D4933,0)</f>
        <v>0</v>
      </c>
      <c r="F4933" s="15">
        <f t="shared" ref="F4933:F4996" ca="1" si="1313">IF(D4933&lt;$V$5,D4933,0)</f>
        <v>-23.800000000000182</v>
      </c>
      <c r="G4933" s="17">
        <f t="shared" ca="1" si="1304"/>
        <v>35.610714285714231</v>
      </c>
      <c r="H4933" s="17">
        <f t="shared" ca="1" si="1305"/>
        <v>14.474999999999975</v>
      </c>
      <c r="I4933" s="17">
        <f t="shared" ca="1" si="1306"/>
        <v>2.4601529731063416</v>
      </c>
      <c r="J4933" s="23">
        <f t="shared" ref="J4933:J4996" ca="1" si="1314">IF((A4933-1)&gt;=$G$1,IF(I4933=$V$5,$V$5,($V$6-($V$6/(1+I4933)))),"")</f>
        <v>71.099543639475186</v>
      </c>
      <c r="K4933" s="19" t="str">
        <f t="shared" ref="K4933:K4996" ca="1" si="1315">IF((A4933-1)&gt;=$G$1,IF(J4933&gt;$D$1,$V$8,IF(J4933&lt;$C$1,$V$7,"")),"")</f>
        <v>SELL</v>
      </c>
      <c r="L4933" s="19">
        <f t="shared" ref="L4933:L4996" ca="1" si="1316">IF(M4933&lt;&gt;"",P4933,"")</f>
        <v>120</v>
      </c>
      <c r="M4933" s="9" t="str">
        <f t="shared" ref="M4933:M4996" ca="1" si="1317">IF(R4933&lt;&gt;R4932,R4933,"")</f>
        <v>SELL</v>
      </c>
      <c r="N4933" s="9">
        <f t="shared" ref="N4933:N4996" ca="1" si="1318">IF(OR(M4933=$V$7,M4933=$V$8),C4933,"")</f>
        <v>8107.9</v>
      </c>
      <c r="O4933" s="11">
        <f t="shared" ca="1" si="1311"/>
        <v>42291</v>
      </c>
      <c r="P4933" s="31">
        <f t="shared" ca="1" si="1307"/>
        <v>120</v>
      </c>
      <c r="Q4933" s="9">
        <f t="shared" ref="Q4933:Q4996" ca="1" si="1319">IF(M4933&lt;&gt;"",1,0)</f>
        <v>1</v>
      </c>
      <c r="R4933" s="34" t="str">
        <f t="shared" ca="1" si="1308"/>
        <v>SELL</v>
      </c>
    </row>
    <row r="4934" spans="1:18" x14ac:dyDescent="0.3">
      <c r="A4934" s="9">
        <v>4931</v>
      </c>
      <c r="B4934" s="11">
        <f t="shared" ca="1" si="1309"/>
        <v>42292</v>
      </c>
      <c r="C4934" s="17">
        <f t="shared" ca="1" si="1310"/>
        <v>8179.5</v>
      </c>
      <c r="D4934" s="42">
        <f t="shared" ref="D4934:D4997" ca="1" si="1320">C4934-C4933</f>
        <v>71.600000000000364</v>
      </c>
      <c r="E4934" s="15">
        <f t="shared" ca="1" si="1312"/>
        <v>71.600000000000364</v>
      </c>
      <c r="F4934" s="15">
        <f t="shared" ca="1" si="1313"/>
        <v>0</v>
      </c>
      <c r="G4934" s="17">
        <f t="shared" ref="G4934:G4997" ca="1" si="1321">IF((A4934-1)&gt;=$G$1,AVERAGE(OFFSET(E4934,0,0,-$G$1,1)),"")</f>
        <v>38.29999999999999</v>
      </c>
      <c r="H4934" s="17">
        <f t="shared" ref="H4934:H4997" ca="1" si="1322">IF((A4934-1)&gt;=$G$1,ABS(AVERAGE(OFFSET(F4934,0,0,-$G$1,1))),"")</f>
        <v>14.474999999999975</v>
      </c>
      <c r="I4934" s="17">
        <f t="shared" ref="I4934:I4997" ca="1" si="1323">IF((A4934-1)&gt;=$G$1,G4934/H4934,"")</f>
        <v>2.6459412780656342</v>
      </c>
      <c r="J4934" s="23">
        <f t="shared" ca="1" si="1314"/>
        <v>72.572240644244459</v>
      </c>
      <c r="K4934" s="19" t="str">
        <f t="shared" ca="1" si="1315"/>
        <v>SELL</v>
      </c>
      <c r="L4934" s="19" t="str">
        <f t="shared" ca="1" si="1316"/>
        <v/>
      </c>
      <c r="M4934" s="9" t="str">
        <f t="shared" ca="1" si="1317"/>
        <v/>
      </c>
      <c r="N4934" s="9" t="str">
        <f t="shared" ca="1" si="1318"/>
        <v/>
      </c>
      <c r="O4934" s="11">
        <f t="shared" ca="1" si="1311"/>
        <v>42292</v>
      </c>
      <c r="P4934" s="31">
        <f t="shared" ref="P4934:P4997" ca="1" si="1324">P4933+Q4934</f>
        <v>120</v>
      </c>
      <c r="Q4934" s="9">
        <f t="shared" ca="1" si="1319"/>
        <v>0</v>
      </c>
      <c r="R4934" s="34" t="str">
        <f t="shared" ref="R4934:R4997" ca="1" si="1325">IF(K4934=R4933,R4933,IF(K4934="",R4933,IF(K4934&lt;&gt;R4933,K4934)))</f>
        <v>SELL</v>
      </c>
    </row>
    <row r="4935" spans="1:18" x14ac:dyDescent="0.3">
      <c r="A4935" s="9">
        <v>4932</v>
      </c>
      <c r="B4935" s="11">
        <f t="shared" ca="1" si="1309"/>
        <v>42293</v>
      </c>
      <c r="C4935" s="17">
        <f t="shared" ca="1" si="1310"/>
        <v>8238.15</v>
      </c>
      <c r="D4935" s="42">
        <f t="shared" ca="1" si="1320"/>
        <v>58.649999999999636</v>
      </c>
      <c r="E4935" s="15">
        <f t="shared" ca="1" si="1312"/>
        <v>58.649999999999636</v>
      </c>
      <c r="F4935" s="15">
        <f t="shared" ca="1" si="1313"/>
        <v>0</v>
      </c>
      <c r="G4935" s="17">
        <f t="shared" ca="1" si="1321"/>
        <v>40.878571428571377</v>
      </c>
      <c r="H4935" s="17">
        <f t="shared" ca="1" si="1322"/>
        <v>14.474999999999975</v>
      </c>
      <c r="I4935" s="17">
        <f t="shared" ca="1" si="1323"/>
        <v>2.8240809277078722</v>
      </c>
      <c r="J4935" s="23">
        <f t="shared" ca="1" si="1314"/>
        <v>73.849925801664625</v>
      </c>
      <c r="K4935" s="19" t="str">
        <f t="shared" ca="1" si="1315"/>
        <v>SELL</v>
      </c>
      <c r="L4935" s="19" t="str">
        <f t="shared" ca="1" si="1316"/>
        <v/>
      </c>
      <c r="M4935" s="9" t="str">
        <f t="shared" ca="1" si="1317"/>
        <v/>
      </c>
      <c r="N4935" s="9" t="str">
        <f t="shared" ca="1" si="1318"/>
        <v/>
      </c>
      <c r="O4935" s="11">
        <f t="shared" ca="1" si="1311"/>
        <v>42293</v>
      </c>
      <c r="P4935" s="31">
        <f t="shared" ca="1" si="1324"/>
        <v>120</v>
      </c>
      <c r="Q4935" s="9">
        <f t="shared" ca="1" si="1319"/>
        <v>0</v>
      </c>
      <c r="R4935" s="34" t="str">
        <f t="shared" ca="1" si="1325"/>
        <v>SELL</v>
      </c>
    </row>
    <row r="4936" spans="1:18" x14ac:dyDescent="0.3">
      <c r="A4936" s="9">
        <v>4933</v>
      </c>
      <c r="B4936" s="11">
        <f t="shared" ca="1" si="1309"/>
        <v>42296</v>
      </c>
      <c r="C4936" s="17">
        <f t="shared" ca="1" si="1310"/>
        <v>8275.0499999999993</v>
      </c>
      <c r="D4936" s="42">
        <f t="shared" ca="1" si="1320"/>
        <v>36.899999999999636</v>
      </c>
      <c r="E4936" s="15">
        <f t="shared" ca="1" si="1312"/>
        <v>36.899999999999636</v>
      </c>
      <c r="F4936" s="15">
        <f t="shared" ca="1" si="1313"/>
        <v>0</v>
      </c>
      <c r="G4936" s="17">
        <f t="shared" ca="1" si="1321"/>
        <v>43.514285714285634</v>
      </c>
      <c r="H4936" s="17">
        <f t="shared" ca="1" si="1322"/>
        <v>9.2749999999999613</v>
      </c>
      <c r="I4936" s="17">
        <f t="shared" ca="1" si="1323"/>
        <v>4.6915671929149125</v>
      </c>
      <c r="J4936" s="23">
        <f t="shared" ca="1" si="1314"/>
        <v>82.430146810094072</v>
      </c>
      <c r="K4936" s="19" t="str">
        <f t="shared" ca="1" si="1315"/>
        <v>SELL</v>
      </c>
      <c r="L4936" s="19" t="str">
        <f t="shared" ca="1" si="1316"/>
        <v/>
      </c>
      <c r="M4936" s="9" t="str">
        <f t="shared" ca="1" si="1317"/>
        <v/>
      </c>
      <c r="N4936" s="9" t="str">
        <f t="shared" ca="1" si="1318"/>
        <v/>
      </c>
      <c r="O4936" s="11">
        <f t="shared" ca="1" si="1311"/>
        <v>42296</v>
      </c>
      <c r="P4936" s="31">
        <f t="shared" ca="1" si="1324"/>
        <v>120</v>
      </c>
      <c r="Q4936" s="9">
        <f t="shared" ca="1" si="1319"/>
        <v>0</v>
      </c>
      <c r="R4936" s="34" t="str">
        <f t="shared" ca="1" si="1325"/>
        <v>SELL</v>
      </c>
    </row>
    <row r="4937" spans="1:18" x14ac:dyDescent="0.3">
      <c r="A4937" s="9">
        <v>4934</v>
      </c>
      <c r="B4937" s="11">
        <f t="shared" ca="1" si="1309"/>
        <v>42297</v>
      </c>
      <c r="C4937" s="17">
        <f t="shared" ca="1" si="1310"/>
        <v>8261.65</v>
      </c>
      <c r="D4937" s="42">
        <f t="shared" ca="1" si="1320"/>
        <v>-13.399999999999636</v>
      </c>
      <c r="E4937" s="15">
        <f t="shared" ca="1" si="1312"/>
        <v>0</v>
      </c>
      <c r="F4937" s="15">
        <f t="shared" ca="1" si="1313"/>
        <v>-13.399999999999636</v>
      </c>
      <c r="G4937" s="17">
        <f t="shared" ca="1" si="1321"/>
        <v>40.114285714285607</v>
      </c>
      <c r="H4937" s="17">
        <f t="shared" ca="1" si="1322"/>
        <v>10.232142857142792</v>
      </c>
      <c r="I4937" s="17">
        <f t="shared" ca="1" si="1323"/>
        <v>3.9204188481675537</v>
      </c>
      <c r="J4937" s="23">
        <f t="shared" ca="1" si="1314"/>
        <v>79.67652692062147</v>
      </c>
      <c r="K4937" s="19" t="str">
        <f t="shared" ca="1" si="1315"/>
        <v>SELL</v>
      </c>
      <c r="L4937" s="19" t="str">
        <f t="shared" ca="1" si="1316"/>
        <v/>
      </c>
      <c r="M4937" s="9" t="str">
        <f t="shared" ca="1" si="1317"/>
        <v/>
      </c>
      <c r="N4937" s="9" t="str">
        <f t="shared" ca="1" si="1318"/>
        <v/>
      </c>
      <c r="O4937" s="11">
        <f t="shared" ca="1" si="1311"/>
        <v>42297</v>
      </c>
      <c r="P4937" s="31">
        <f t="shared" ca="1" si="1324"/>
        <v>120</v>
      </c>
      <c r="Q4937" s="9">
        <f t="shared" ca="1" si="1319"/>
        <v>0</v>
      </c>
      <c r="R4937" s="34" t="str">
        <f t="shared" ca="1" si="1325"/>
        <v>SELL</v>
      </c>
    </row>
    <row r="4938" spans="1:18" x14ac:dyDescent="0.3">
      <c r="A4938" s="9">
        <v>4935</v>
      </c>
      <c r="B4938" s="11">
        <f t="shared" ca="1" si="1309"/>
        <v>42298</v>
      </c>
      <c r="C4938" s="17">
        <f t="shared" ca="1" si="1310"/>
        <v>8251.7000000000007</v>
      </c>
      <c r="D4938" s="42">
        <f t="shared" ca="1" si="1320"/>
        <v>-9.9499999999989086</v>
      </c>
      <c r="E4938" s="15">
        <f t="shared" ca="1" si="1312"/>
        <v>0</v>
      </c>
      <c r="F4938" s="15">
        <f t="shared" ca="1" si="1313"/>
        <v>-9.9499999999989086</v>
      </c>
      <c r="G4938" s="17">
        <f t="shared" ca="1" si="1321"/>
        <v>32.571428571428505</v>
      </c>
      <c r="H4938" s="17">
        <f t="shared" ca="1" si="1322"/>
        <v>10.942857142856999</v>
      </c>
      <c r="I4938" s="17">
        <f t="shared" ca="1" si="1323"/>
        <v>2.9765013054830618</v>
      </c>
      <c r="J4938" s="23">
        <f t="shared" ca="1" si="1314"/>
        <v>74.852265265922739</v>
      </c>
      <c r="K4938" s="19" t="str">
        <f t="shared" ca="1" si="1315"/>
        <v>SELL</v>
      </c>
      <c r="L4938" s="19" t="str">
        <f t="shared" ca="1" si="1316"/>
        <v/>
      </c>
      <c r="M4938" s="9" t="str">
        <f t="shared" ca="1" si="1317"/>
        <v/>
      </c>
      <c r="N4938" s="9" t="str">
        <f t="shared" ca="1" si="1318"/>
        <v/>
      </c>
      <c r="O4938" s="11">
        <f t="shared" ca="1" si="1311"/>
        <v>42298</v>
      </c>
      <c r="P4938" s="31">
        <f t="shared" ca="1" si="1324"/>
        <v>120</v>
      </c>
      <c r="Q4938" s="9">
        <f t="shared" ca="1" si="1319"/>
        <v>0</v>
      </c>
      <c r="R4938" s="34" t="str">
        <f t="shared" ca="1" si="1325"/>
        <v>SELL</v>
      </c>
    </row>
    <row r="4939" spans="1:18" x14ac:dyDescent="0.3">
      <c r="A4939" s="9">
        <v>4936</v>
      </c>
      <c r="B4939" s="11">
        <f t="shared" ca="1" si="1309"/>
        <v>42300</v>
      </c>
      <c r="C4939" s="17">
        <f t="shared" ca="1" si="1310"/>
        <v>8295.4500000000007</v>
      </c>
      <c r="D4939" s="42">
        <f t="shared" ca="1" si="1320"/>
        <v>43.75</v>
      </c>
      <c r="E4939" s="15">
        <f t="shared" ca="1" si="1312"/>
        <v>43.75</v>
      </c>
      <c r="F4939" s="15">
        <f t="shared" ca="1" si="1313"/>
        <v>0</v>
      </c>
      <c r="G4939" s="17">
        <f t="shared" ca="1" si="1321"/>
        <v>35.553571428571367</v>
      </c>
      <c r="H4939" s="17">
        <f t="shared" ca="1" si="1322"/>
        <v>10.942857142856999</v>
      </c>
      <c r="I4939" s="17">
        <f t="shared" ca="1" si="1323"/>
        <v>3.2490208877284967</v>
      </c>
      <c r="J4939" s="23">
        <f t="shared" ca="1" si="1314"/>
        <v>76.465166295414605</v>
      </c>
      <c r="K4939" s="19" t="str">
        <f t="shared" ca="1" si="1315"/>
        <v>SELL</v>
      </c>
      <c r="L4939" s="19" t="str">
        <f t="shared" ca="1" si="1316"/>
        <v/>
      </c>
      <c r="M4939" s="9" t="str">
        <f t="shared" ca="1" si="1317"/>
        <v/>
      </c>
      <c r="N4939" s="9" t="str">
        <f t="shared" ca="1" si="1318"/>
        <v/>
      </c>
      <c r="O4939" s="11">
        <f t="shared" ca="1" si="1311"/>
        <v>42300</v>
      </c>
      <c r="P4939" s="31">
        <f t="shared" ca="1" si="1324"/>
        <v>120</v>
      </c>
      <c r="Q4939" s="9">
        <f t="shared" ca="1" si="1319"/>
        <v>0</v>
      </c>
      <c r="R4939" s="34" t="str">
        <f t="shared" ca="1" si="1325"/>
        <v>SELL</v>
      </c>
    </row>
    <row r="4940" spans="1:18" x14ac:dyDescent="0.3">
      <c r="A4940" s="9">
        <v>4937</v>
      </c>
      <c r="B4940" s="11">
        <f t="shared" ca="1" si="1309"/>
        <v>42303</v>
      </c>
      <c r="C4940" s="17">
        <f t="shared" ca="1" si="1310"/>
        <v>8260.5499999999993</v>
      </c>
      <c r="D4940" s="42">
        <f t="shared" ca="1" si="1320"/>
        <v>-34.900000000001455</v>
      </c>
      <c r="E4940" s="15">
        <f t="shared" ca="1" si="1312"/>
        <v>0</v>
      </c>
      <c r="F4940" s="15">
        <f t="shared" ca="1" si="1313"/>
        <v>-34.900000000001455</v>
      </c>
      <c r="G4940" s="17">
        <f t="shared" ca="1" si="1321"/>
        <v>23.524999999999896</v>
      </c>
      <c r="H4940" s="17">
        <f t="shared" ca="1" si="1322"/>
        <v>13.435714285714246</v>
      </c>
      <c r="I4940" s="17">
        <f t="shared" ca="1" si="1323"/>
        <v>1.7509303561935115</v>
      </c>
      <c r="J4940" s="23">
        <f t="shared" ca="1" si="1314"/>
        <v>63.648661706445033</v>
      </c>
      <c r="K4940" s="19" t="str">
        <f t="shared" ca="1" si="1315"/>
        <v/>
      </c>
      <c r="L4940" s="19" t="str">
        <f t="shared" ca="1" si="1316"/>
        <v/>
      </c>
      <c r="M4940" s="9" t="str">
        <f t="shared" ca="1" si="1317"/>
        <v/>
      </c>
      <c r="N4940" s="9" t="str">
        <f t="shared" ca="1" si="1318"/>
        <v/>
      </c>
      <c r="O4940" s="11">
        <f t="shared" ca="1" si="1311"/>
        <v>42303</v>
      </c>
      <c r="P4940" s="31">
        <f t="shared" ca="1" si="1324"/>
        <v>120</v>
      </c>
      <c r="Q4940" s="9">
        <f t="shared" ca="1" si="1319"/>
        <v>0</v>
      </c>
      <c r="R4940" s="34" t="str">
        <f t="shared" ca="1" si="1325"/>
        <v>SELL</v>
      </c>
    </row>
    <row r="4941" spans="1:18" x14ac:dyDescent="0.3">
      <c r="A4941" s="9">
        <v>4938</v>
      </c>
      <c r="B4941" s="11">
        <f t="shared" ca="1" si="1309"/>
        <v>42304</v>
      </c>
      <c r="C4941" s="17">
        <f t="shared" ca="1" si="1310"/>
        <v>8232.9</v>
      </c>
      <c r="D4941" s="42">
        <f t="shared" ca="1" si="1320"/>
        <v>-27.649999999999636</v>
      </c>
      <c r="E4941" s="15">
        <f t="shared" ca="1" si="1312"/>
        <v>0</v>
      </c>
      <c r="F4941" s="15">
        <f t="shared" ca="1" si="1313"/>
        <v>-27.649999999999636</v>
      </c>
      <c r="G4941" s="17">
        <f t="shared" ca="1" si="1321"/>
        <v>21.124999999999936</v>
      </c>
      <c r="H4941" s="17">
        <f t="shared" ca="1" si="1322"/>
        <v>15.410714285714221</v>
      </c>
      <c r="I4941" s="17">
        <f t="shared" ca="1" si="1323"/>
        <v>1.370799536500581</v>
      </c>
      <c r="J4941" s="23">
        <f t="shared" ca="1" si="1314"/>
        <v>57.820136852394938</v>
      </c>
      <c r="K4941" s="19" t="str">
        <f t="shared" ca="1" si="1315"/>
        <v/>
      </c>
      <c r="L4941" s="19" t="str">
        <f t="shared" ca="1" si="1316"/>
        <v/>
      </c>
      <c r="M4941" s="9" t="str">
        <f t="shared" ca="1" si="1317"/>
        <v/>
      </c>
      <c r="N4941" s="9" t="str">
        <f t="shared" ca="1" si="1318"/>
        <v/>
      </c>
      <c r="O4941" s="11">
        <f t="shared" ca="1" si="1311"/>
        <v>42304</v>
      </c>
      <c r="P4941" s="31">
        <f t="shared" ca="1" si="1324"/>
        <v>120</v>
      </c>
      <c r="Q4941" s="9">
        <f t="shared" ca="1" si="1319"/>
        <v>0</v>
      </c>
      <c r="R4941" s="34" t="str">
        <f t="shared" ca="1" si="1325"/>
        <v>SELL</v>
      </c>
    </row>
    <row r="4942" spans="1:18" x14ac:dyDescent="0.3">
      <c r="A4942" s="9">
        <v>4939</v>
      </c>
      <c r="B4942" s="11">
        <f t="shared" ca="1" si="1309"/>
        <v>42305</v>
      </c>
      <c r="C4942" s="17">
        <f t="shared" ca="1" si="1310"/>
        <v>8171.2</v>
      </c>
      <c r="D4942" s="42">
        <f t="shared" ca="1" si="1320"/>
        <v>-61.699999999999818</v>
      </c>
      <c r="E4942" s="15">
        <f t="shared" ca="1" si="1312"/>
        <v>0</v>
      </c>
      <c r="F4942" s="15">
        <f t="shared" ca="1" si="1313"/>
        <v>-61.699999999999818</v>
      </c>
      <c r="G4942" s="17">
        <f t="shared" ca="1" si="1321"/>
        <v>19.374999999999936</v>
      </c>
      <c r="H4942" s="17">
        <f t="shared" ca="1" si="1322"/>
        <v>19.817857142857065</v>
      </c>
      <c r="I4942" s="17">
        <f t="shared" ca="1" si="1323"/>
        <v>0.97765363128491678</v>
      </c>
      <c r="J4942" s="23">
        <f t="shared" ca="1" si="1314"/>
        <v>49.435028248587585</v>
      </c>
      <c r="K4942" s="19" t="str">
        <f t="shared" ca="1" si="1315"/>
        <v/>
      </c>
      <c r="L4942" s="19" t="str">
        <f t="shared" ca="1" si="1316"/>
        <v/>
      </c>
      <c r="M4942" s="9" t="str">
        <f t="shared" ca="1" si="1317"/>
        <v/>
      </c>
      <c r="N4942" s="9" t="str">
        <f t="shared" ca="1" si="1318"/>
        <v/>
      </c>
      <c r="O4942" s="11">
        <f t="shared" ca="1" si="1311"/>
        <v>42305</v>
      </c>
      <c r="P4942" s="31">
        <f t="shared" ca="1" si="1324"/>
        <v>120</v>
      </c>
      <c r="Q4942" s="9">
        <f t="shared" ca="1" si="1319"/>
        <v>0</v>
      </c>
      <c r="R4942" s="34" t="str">
        <f t="shared" ca="1" si="1325"/>
        <v>SELL</v>
      </c>
    </row>
    <row r="4943" spans="1:18" x14ac:dyDescent="0.3">
      <c r="A4943" s="9">
        <v>4940</v>
      </c>
      <c r="B4943" s="11">
        <f t="shared" ca="1" si="1309"/>
        <v>42306</v>
      </c>
      <c r="C4943" s="17">
        <f t="shared" ca="1" si="1310"/>
        <v>8111.75</v>
      </c>
      <c r="D4943" s="42">
        <f t="shared" ca="1" si="1320"/>
        <v>-59.449999999999818</v>
      </c>
      <c r="E4943" s="15">
        <f t="shared" ca="1" si="1312"/>
        <v>0</v>
      </c>
      <c r="F4943" s="15">
        <f t="shared" ca="1" si="1313"/>
        <v>-59.449999999999818</v>
      </c>
      <c r="G4943" s="17">
        <f t="shared" ca="1" si="1321"/>
        <v>19.374999999999936</v>
      </c>
      <c r="H4943" s="17">
        <f t="shared" ca="1" si="1322"/>
        <v>20.632142857142817</v>
      </c>
      <c r="I4943" s="17">
        <f t="shared" ca="1" si="1323"/>
        <v>0.93906872078933579</v>
      </c>
      <c r="J4943" s="23">
        <f t="shared" ca="1" si="1314"/>
        <v>48.428851990715913</v>
      </c>
      <c r="K4943" s="19" t="str">
        <f t="shared" ca="1" si="1315"/>
        <v/>
      </c>
      <c r="L4943" s="19" t="str">
        <f t="shared" ca="1" si="1316"/>
        <v/>
      </c>
      <c r="M4943" s="9" t="str">
        <f t="shared" ca="1" si="1317"/>
        <v/>
      </c>
      <c r="N4943" s="9" t="str">
        <f t="shared" ca="1" si="1318"/>
        <v/>
      </c>
      <c r="O4943" s="11">
        <f t="shared" ca="1" si="1311"/>
        <v>42306</v>
      </c>
      <c r="P4943" s="31">
        <f t="shared" ca="1" si="1324"/>
        <v>120</v>
      </c>
      <c r="Q4943" s="9">
        <f t="shared" ca="1" si="1319"/>
        <v>0</v>
      </c>
      <c r="R4943" s="34" t="str">
        <f t="shared" ca="1" si="1325"/>
        <v>SELL</v>
      </c>
    </row>
    <row r="4944" spans="1:18" x14ac:dyDescent="0.3">
      <c r="A4944" s="9">
        <v>4941</v>
      </c>
      <c r="B4944" s="11">
        <f t="shared" ca="1" si="1309"/>
        <v>42307</v>
      </c>
      <c r="C4944" s="17">
        <f t="shared" ca="1" si="1310"/>
        <v>8065.8</v>
      </c>
      <c r="D4944" s="42">
        <f t="shared" ca="1" si="1320"/>
        <v>-45.949999999999818</v>
      </c>
      <c r="E4944" s="15">
        <f t="shared" ca="1" si="1312"/>
        <v>0</v>
      </c>
      <c r="F4944" s="15">
        <f t="shared" ca="1" si="1313"/>
        <v>-45.949999999999818</v>
      </c>
      <c r="G4944" s="17">
        <f t="shared" ca="1" si="1321"/>
        <v>15.064285714285688</v>
      </c>
      <c r="H4944" s="17">
        <f t="shared" ca="1" si="1322"/>
        <v>23.914285714285661</v>
      </c>
      <c r="I4944" s="17">
        <f t="shared" ca="1" si="1323"/>
        <v>0.62992831541218663</v>
      </c>
      <c r="J4944" s="23">
        <f t="shared" ca="1" si="1314"/>
        <v>38.647608576140748</v>
      </c>
      <c r="K4944" s="19" t="str">
        <f t="shared" ca="1" si="1315"/>
        <v/>
      </c>
      <c r="L4944" s="19" t="str">
        <f t="shared" ca="1" si="1316"/>
        <v/>
      </c>
      <c r="M4944" s="9" t="str">
        <f t="shared" ca="1" si="1317"/>
        <v/>
      </c>
      <c r="N4944" s="9" t="str">
        <f t="shared" ca="1" si="1318"/>
        <v/>
      </c>
      <c r="O4944" s="11">
        <f t="shared" ca="1" si="1311"/>
        <v>42307</v>
      </c>
      <c r="P4944" s="31">
        <f t="shared" ca="1" si="1324"/>
        <v>120</v>
      </c>
      <c r="Q4944" s="9">
        <f t="shared" ca="1" si="1319"/>
        <v>0</v>
      </c>
      <c r="R4944" s="34" t="str">
        <f t="shared" ca="1" si="1325"/>
        <v>SELL</v>
      </c>
    </row>
    <row r="4945" spans="1:18" x14ac:dyDescent="0.3">
      <c r="A4945" s="9">
        <v>4942</v>
      </c>
      <c r="B4945" s="11">
        <f t="shared" ca="1" si="1309"/>
        <v>42310</v>
      </c>
      <c r="C4945" s="17">
        <f t="shared" ca="1" si="1310"/>
        <v>8050.8</v>
      </c>
      <c r="D4945" s="42">
        <f t="shared" ca="1" si="1320"/>
        <v>-15</v>
      </c>
      <c r="E4945" s="15">
        <f t="shared" ca="1" si="1312"/>
        <v>0</v>
      </c>
      <c r="F4945" s="15">
        <f t="shared" ca="1" si="1313"/>
        <v>-15</v>
      </c>
      <c r="G4945" s="17">
        <f t="shared" ca="1" si="1321"/>
        <v>15.064285714285688</v>
      </c>
      <c r="H4945" s="17">
        <f t="shared" ca="1" si="1322"/>
        <v>21.692857142857129</v>
      </c>
      <c r="I4945" s="17">
        <f t="shared" ca="1" si="1323"/>
        <v>0.69443529799143822</v>
      </c>
      <c r="J4945" s="23">
        <f t="shared" ca="1" si="1314"/>
        <v>40.983287990672338</v>
      </c>
      <c r="K4945" s="19" t="str">
        <f t="shared" ca="1" si="1315"/>
        <v/>
      </c>
      <c r="L4945" s="19" t="str">
        <f t="shared" ca="1" si="1316"/>
        <v/>
      </c>
      <c r="M4945" s="9" t="str">
        <f t="shared" ca="1" si="1317"/>
        <v/>
      </c>
      <c r="N4945" s="9" t="str">
        <f t="shared" ca="1" si="1318"/>
        <v/>
      </c>
      <c r="O4945" s="11">
        <f t="shared" ca="1" si="1311"/>
        <v>42310</v>
      </c>
      <c r="P4945" s="31">
        <f t="shared" ca="1" si="1324"/>
        <v>120</v>
      </c>
      <c r="Q4945" s="9">
        <f t="shared" ca="1" si="1319"/>
        <v>0</v>
      </c>
      <c r="R4945" s="34" t="str">
        <f t="shared" ca="1" si="1325"/>
        <v>SELL</v>
      </c>
    </row>
    <row r="4946" spans="1:18" x14ac:dyDescent="0.3">
      <c r="A4946" s="9">
        <v>4943</v>
      </c>
      <c r="B4946" s="11">
        <f t="shared" ca="1" si="1309"/>
        <v>42311</v>
      </c>
      <c r="C4946" s="17">
        <f t="shared" ca="1" si="1310"/>
        <v>8060.7</v>
      </c>
      <c r="D4946" s="42">
        <f t="shared" ca="1" si="1320"/>
        <v>9.8999999999996362</v>
      </c>
      <c r="E4946" s="15">
        <f t="shared" ca="1" si="1312"/>
        <v>9.8999999999996362</v>
      </c>
      <c r="F4946" s="15">
        <f t="shared" ca="1" si="1313"/>
        <v>0</v>
      </c>
      <c r="G4946" s="17">
        <f t="shared" ca="1" si="1321"/>
        <v>15.771428571428519</v>
      </c>
      <c r="H4946" s="17">
        <f t="shared" ca="1" si="1322"/>
        <v>20.842857142857092</v>
      </c>
      <c r="I4946" s="17">
        <f t="shared" ca="1" si="1323"/>
        <v>0.75668265935572243</v>
      </c>
      <c r="J4946" s="23">
        <f t="shared" ca="1" si="1314"/>
        <v>43.07452204447911</v>
      </c>
      <c r="K4946" s="19" t="str">
        <f t="shared" ca="1" si="1315"/>
        <v/>
      </c>
      <c r="L4946" s="19" t="str">
        <f t="shared" ca="1" si="1316"/>
        <v/>
      </c>
      <c r="M4946" s="9" t="str">
        <f t="shared" ca="1" si="1317"/>
        <v/>
      </c>
      <c r="N4946" s="9" t="str">
        <f t="shared" ca="1" si="1318"/>
        <v/>
      </c>
      <c r="O4946" s="11">
        <f t="shared" ca="1" si="1311"/>
        <v>42311</v>
      </c>
      <c r="P4946" s="31">
        <f t="shared" ca="1" si="1324"/>
        <v>120</v>
      </c>
      <c r="Q4946" s="9">
        <f t="shared" ca="1" si="1319"/>
        <v>0</v>
      </c>
      <c r="R4946" s="34" t="str">
        <f t="shared" ca="1" si="1325"/>
        <v>SELL</v>
      </c>
    </row>
    <row r="4947" spans="1:18" x14ac:dyDescent="0.3">
      <c r="A4947" s="9">
        <v>4944</v>
      </c>
      <c r="B4947" s="11">
        <f t="shared" ca="1" si="1309"/>
        <v>42312</v>
      </c>
      <c r="C4947" s="17">
        <f t="shared" ca="1" si="1310"/>
        <v>8040.2</v>
      </c>
      <c r="D4947" s="42">
        <f t="shared" ca="1" si="1320"/>
        <v>-20.5</v>
      </c>
      <c r="E4947" s="15">
        <f t="shared" ca="1" si="1312"/>
        <v>0</v>
      </c>
      <c r="F4947" s="15">
        <f t="shared" ca="1" si="1313"/>
        <v>-20.5</v>
      </c>
      <c r="G4947" s="17">
        <f t="shared" ca="1" si="1321"/>
        <v>15.771428571428519</v>
      </c>
      <c r="H4947" s="17">
        <f t="shared" ca="1" si="1322"/>
        <v>20.607142857142794</v>
      </c>
      <c r="I4947" s="17">
        <f t="shared" ca="1" si="1323"/>
        <v>0.7653379549393412</v>
      </c>
      <c r="J4947" s="23">
        <f t="shared" ca="1" si="1314"/>
        <v>43.353622619281353</v>
      </c>
      <c r="K4947" s="19" t="str">
        <f t="shared" ca="1" si="1315"/>
        <v/>
      </c>
      <c r="L4947" s="19" t="str">
        <f t="shared" ca="1" si="1316"/>
        <v/>
      </c>
      <c r="M4947" s="9" t="str">
        <f t="shared" ca="1" si="1317"/>
        <v/>
      </c>
      <c r="N4947" s="9" t="str">
        <f t="shared" ca="1" si="1318"/>
        <v/>
      </c>
      <c r="O4947" s="11">
        <f t="shared" ca="1" si="1311"/>
        <v>42312</v>
      </c>
      <c r="P4947" s="31">
        <f t="shared" ca="1" si="1324"/>
        <v>120</v>
      </c>
      <c r="Q4947" s="9">
        <f t="shared" ca="1" si="1319"/>
        <v>0</v>
      </c>
      <c r="R4947" s="34" t="str">
        <f t="shared" ca="1" si="1325"/>
        <v>SELL</v>
      </c>
    </row>
    <row r="4948" spans="1:18" x14ac:dyDescent="0.3">
      <c r="A4948" s="9">
        <v>4945</v>
      </c>
      <c r="B4948" s="11">
        <f t="shared" ca="1" si="1309"/>
        <v>42313</v>
      </c>
      <c r="C4948" s="17">
        <f t="shared" ca="1" si="1310"/>
        <v>7955.45</v>
      </c>
      <c r="D4948" s="42">
        <f t="shared" ca="1" si="1320"/>
        <v>-84.75</v>
      </c>
      <c r="E4948" s="15">
        <f t="shared" ca="1" si="1312"/>
        <v>0</v>
      </c>
      <c r="F4948" s="15">
        <f t="shared" ca="1" si="1313"/>
        <v>-84.75</v>
      </c>
      <c r="G4948" s="17">
        <f t="shared" ca="1" si="1321"/>
        <v>10.657142857142778</v>
      </c>
      <c r="H4948" s="17">
        <f t="shared" ca="1" si="1322"/>
        <v>26.660714285714221</v>
      </c>
      <c r="I4948" s="17">
        <f t="shared" ca="1" si="1323"/>
        <v>0.39973208305425123</v>
      </c>
      <c r="J4948" s="23">
        <f t="shared" ca="1" si="1314"/>
        <v>28.557756723131305</v>
      </c>
      <c r="K4948" s="19" t="str">
        <f t="shared" ca="1" si="1315"/>
        <v>BUY</v>
      </c>
      <c r="L4948" s="19">
        <f t="shared" ca="1" si="1316"/>
        <v>121</v>
      </c>
      <c r="M4948" s="9" t="str">
        <f t="shared" ca="1" si="1317"/>
        <v>BUY</v>
      </c>
      <c r="N4948" s="9">
        <f t="shared" ca="1" si="1318"/>
        <v>7955.45</v>
      </c>
      <c r="O4948" s="11">
        <f t="shared" ca="1" si="1311"/>
        <v>42313</v>
      </c>
      <c r="P4948" s="31">
        <f t="shared" ca="1" si="1324"/>
        <v>121</v>
      </c>
      <c r="Q4948" s="9">
        <f t="shared" ca="1" si="1319"/>
        <v>1</v>
      </c>
      <c r="R4948" s="34" t="str">
        <f t="shared" ca="1" si="1325"/>
        <v>BUY</v>
      </c>
    </row>
    <row r="4949" spans="1:18" x14ac:dyDescent="0.3">
      <c r="A4949" s="9">
        <v>4946</v>
      </c>
      <c r="B4949" s="11">
        <f t="shared" ca="1" si="1309"/>
        <v>42314</v>
      </c>
      <c r="C4949" s="17">
        <f t="shared" ca="1" si="1310"/>
        <v>7954.3</v>
      </c>
      <c r="D4949" s="42">
        <f t="shared" ca="1" si="1320"/>
        <v>-1.1499999999996362</v>
      </c>
      <c r="E4949" s="15">
        <f t="shared" ca="1" si="1312"/>
        <v>0</v>
      </c>
      <c r="F4949" s="15">
        <f t="shared" ca="1" si="1313"/>
        <v>-1.1499999999996362</v>
      </c>
      <c r="G4949" s="17">
        <f t="shared" ca="1" si="1321"/>
        <v>6.467857142857091</v>
      </c>
      <c r="H4949" s="17">
        <f t="shared" ca="1" si="1322"/>
        <v>26.742857142857051</v>
      </c>
      <c r="I4949" s="17">
        <f t="shared" ca="1" si="1323"/>
        <v>0.24185363247863137</v>
      </c>
      <c r="J4949" s="23">
        <f t="shared" ca="1" si="1314"/>
        <v>19.475212388428787</v>
      </c>
      <c r="K4949" s="19" t="str">
        <f t="shared" ca="1" si="1315"/>
        <v>BUY</v>
      </c>
      <c r="L4949" s="19" t="str">
        <f t="shared" ca="1" si="1316"/>
        <v/>
      </c>
      <c r="M4949" s="9" t="str">
        <f t="shared" ca="1" si="1317"/>
        <v/>
      </c>
      <c r="N4949" s="9" t="str">
        <f t="shared" ca="1" si="1318"/>
        <v/>
      </c>
      <c r="O4949" s="11">
        <f t="shared" ca="1" si="1311"/>
        <v>42314</v>
      </c>
      <c r="P4949" s="31">
        <f t="shared" ca="1" si="1324"/>
        <v>121</v>
      </c>
      <c r="Q4949" s="9">
        <f t="shared" ca="1" si="1319"/>
        <v>0</v>
      </c>
      <c r="R4949" s="34" t="str">
        <f t="shared" ca="1" si="1325"/>
        <v>BUY</v>
      </c>
    </row>
    <row r="4950" spans="1:18" x14ac:dyDescent="0.3">
      <c r="A4950" s="9">
        <v>4947</v>
      </c>
      <c r="B4950" s="11">
        <f t="shared" ca="1" si="1309"/>
        <v>42317</v>
      </c>
      <c r="C4950" s="17">
        <f t="shared" ca="1" si="1310"/>
        <v>7915.2</v>
      </c>
      <c r="D4950" s="42">
        <f t="shared" ca="1" si="1320"/>
        <v>-39.100000000000364</v>
      </c>
      <c r="E4950" s="15">
        <f t="shared" ca="1" si="1312"/>
        <v>0</v>
      </c>
      <c r="F4950" s="15">
        <f t="shared" ca="1" si="1313"/>
        <v>-39.100000000000364</v>
      </c>
      <c r="G4950" s="17">
        <f t="shared" ca="1" si="1321"/>
        <v>3.8321428571428311</v>
      </c>
      <c r="H4950" s="17">
        <f t="shared" ca="1" si="1322"/>
        <v>29.535714285714221</v>
      </c>
      <c r="I4950" s="17">
        <f t="shared" ca="1" si="1323"/>
        <v>0.12974607013301029</v>
      </c>
      <c r="J4950" s="23">
        <f t="shared" ca="1" si="1314"/>
        <v>11.484533875628756</v>
      </c>
      <c r="K4950" s="19" t="str">
        <f t="shared" ca="1" si="1315"/>
        <v>BUY</v>
      </c>
      <c r="L4950" s="19" t="str">
        <f t="shared" ca="1" si="1316"/>
        <v/>
      </c>
      <c r="M4950" s="9" t="str">
        <f t="shared" ca="1" si="1317"/>
        <v/>
      </c>
      <c r="N4950" s="9" t="str">
        <f t="shared" ca="1" si="1318"/>
        <v/>
      </c>
      <c r="O4950" s="11">
        <f t="shared" ca="1" si="1311"/>
        <v>42317</v>
      </c>
      <c r="P4950" s="31">
        <f t="shared" ca="1" si="1324"/>
        <v>121</v>
      </c>
      <c r="Q4950" s="9">
        <f t="shared" ca="1" si="1319"/>
        <v>0</v>
      </c>
      <c r="R4950" s="34" t="str">
        <f t="shared" ca="1" si="1325"/>
        <v>BUY</v>
      </c>
    </row>
    <row r="4951" spans="1:18" x14ac:dyDescent="0.3">
      <c r="A4951" s="9">
        <v>4948</v>
      </c>
      <c r="B4951" s="11">
        <f t="shared" ca="1" si="1309"/>
        <v>42318</v>
      </c>
      <c r="C4951" s="17">
        <f t="shared" ca="1" si="1310"/>
        <v>7783.35</v>
      </c>
      <c r="D4951" s="42">
        <f t="shared" ca="1" si="1320"/>
        <v>-131.84999999999945</v>
      </c>
      <c r="E4951" s="15">
        <f t="shared" ca="1" si="1312"/>
        <v>0</v>
      </c>
      <c r="F4951" s="15">
        <f t="shared" ca="1" si="1313"/>
        <v>-131.84999999999945</v>
      </c>
      <c r="G4951" s="17">
        <f t="shared" ca="1" si="1321"/>
        <v>3.8321428571428311</v>
      </c>
      <c r="H4951" s="17">
        <f t="shared" ca="1" si="1322"/>
        <v>37.996428571428496</v>
      </c>
      <c r="I4951" s="17">
        <f t="shared" ca="1" si="1323"/>
        <v>0.10085534354732539</v>
      </c>
      <c r="J4951" s="23">
        <f t="shared" ca="1" si="1314"/>
        <v>9.1615437158469604</v>
      </c>
      <c r="K4951" s="19" t="str">
        <f t="shared" ca="1" si="1315"/>
        <v>BUY</v>
      </c>
      <c r="L4951" s="19" t="str">
        <f t="shared" ca="1" si="1316"/>
        <v/>
      </c>
      <c r="M4951" s="9" t="str">
        <f t="shared" ca="1" si="1317"/>
        <v/>
      </c>
      <c r="N4951" s="9" t="str">
        <f t="shared" ca="1" si="1318"/>
        <v/>
      </c>
      <c r="O4951" s="11">
        <f t="shared" ca="1" si="1311"/>
        <v>42318</v>
      </c>
      <c r="P4951" s="31">
        <f t="shared" ca="1" si="1324"/>
        <v>121</v>
      </c>
      <c r="Q4951" s="9">
        <f t="shared" ca="1" si="1319"/>
        <v>0</v>
      </c>
      <c r="R4951" s="34" t="str">
        <f t="shared" ca="1" si="1325"/>
        <v>BUY</v>
      </c>
    </row>
    <row r="4952" spans="1:18" x14ac:dyDescent="0.3">
      <c r="A4952" s="9">
        <v>4949</v>
      </c>
      <c r="B4952" s="11">
        <f t="shared" ca="1" si="1309"/>
        <v>42319</v>
      </c>
      <c r="C4952" s="17">
        <f t="shared" ca="1" si="1310"/>
        <v>7825</v>
      </c>
      <c r="D4952" s="42">
        <f t="shared" ca="1" si="1320"/>
        <v>41.649999999999636</v>
      </c>
      <c r="E4952" s="15">
        <f t="shared" ca="1" si="1312"/>
        <v>41.649999999999636</v>
      </c>
      <c r="F4952" s="15">
        <f t="shared" ca="1" si="1313"/>
        <v>0</v>
      </c>
      <c r="G4952" s="17">
        <f t="shared" ca="1" si="1321"/>
        <v>6.8071428571428054</v>
      </c>
      <c r="H4952" s="17">
        <f t="shared" ca="1" si="1322"/>
        <v>37.285714285714285</v>
      </c>
      <c r="I4952" s="17">
        <f t="shared" ca="1" si="1323"/>
        <v>0.18256704980842775</v>
      </c>
      <c r="J4952" s="23">
        <f t="shared" ca="1" si="1314"/>
        <v>15.438198606836124</v>
      </c>
      <c r="K4952" s="19" t="str">
        <f t="shared" ca="1" si="1315"/>
        <v>BUY</v>
      </c>
      <c r="L4952" s="19" t="str">
        <f t="shared" ca="1" si="1316"/>
        <v/>
      </c>
      <c r="M4952" s="9" t="str">
        <f t="shared" ca="1" si="1317"/>
        <v/>
      </c>
      <c r="N4952" s="9" t="str">
        <f t="shared" ca="1" si="1318"/>
        <v/>
      </c>
      <c r="O4952" s="11">
        <f t="shared" ca="1" si="1311"/>
        <v>42319</v>
      </c>
      <c r="P4952" s="31">
        <f t="shared" ca="1" si="1324"/>
        <v>121</v>
      </c>
      <c r="Q4952" s="9">
        <f t="shared" ca="1" si="1319"/>
        <v>0</v>
      </c>
      <c r="R4952" s="34" t="str">
        <f t="shared" ca="1" si="1325"/>
        <v>BUY</v>
      </c>
    </row>
    <row r="4953" spans="1:18" x14ac:dyDescent="0.3">
      <c r="A4953" s="9">
        <v>4950</v>
      </c>
      <c r="B4953" s="11">
        <f t="shared" ca="1" si="1309"/>
        <v>42321</v>
      </c>
      <c r="C4953" s="17">
        <f t="shared" ca="1" si="1310"/>
        <v>7762.25</v>
      </c>
      <c r="D4953" s="42">
        <f t="shared" ca="1" si="1320"/>
        <v>-62.75</v>
      </c>
      <c r="E4953" s="15">
        <f t="shared" ca="1" si="1312"/>
        <v>0</v>
      </c>
      <c r="F4953" s="15">
        <f t="shared" ca="1" si="1313"/>
        <v>-62.75</v>
      </c>
      <c r="G4953" s="17">
        <f t="shared" ca="1" si="1321"/>
        <v>3.682142857142805</v>
      </c>
      <c r="H4953" s="17">
        <f t="shared" ca="1" si="1322"/>
        <v>41.767857142857146</v>
      </c>
      <c r="I4953" s="17">
        <f t="shared" ca="1" si="1323"/>
        <v>8.8157332193243718E-2</v>
      </c>
      <c r="J4953" s="23">
        <f t="shared" ca="1" si="1314"/>
        <v>8.1015244381579805</v>
      </c>
      <c r="K4953" s="19" t="str">
        <f t="shared" ca="1" si="1315"/>
        <v>BUY</v>
      </c>
      <c r="L4953" s="19" t="str">
        <f t="shared" ca="1" si="1316"/>
        <v/>
      </c>
      <c r="M4953" s="9" t="str">
        <f t="shared" ca="1" si="1317"/>
        <v/>
      </c>
      <c r="N4953" s="9" t="str">
        <f t="shared" ca="1" si="1318"/>
        <v/>
      </c>
      <c r="O4953" s="11">
        <f t="shared" ca="1" si="1311"/>
        <v>42321</v>
      </c>
      <c r="P4953" s="31">
        <f t="shared" ca="1" si="1324"/>
        <v>121</v>
      </c>
      <c r="Q4953" s="9">
        <f t="shared" ca="1" si="1319"/>
        <v>0</v>
      </c>
      <c r="R4953" s="34" t="str">
        <f t="shared" ca="1" si="1325"/>
        <v>BUY</v>
      </c>
    </row>
    <row r="4954" spans="1:18" x14ac:dyDescent="0.3">
      <c r="A4954" s="9">
        <v>4951</v>
      </c>
      <c r="B4954" s="11">
        <f t="shared" ca="1" si="1309"/>
        <v>42324</v>
      </c>
      <c r="C4954" s="17">
        <f t="shared" ca="1" si="1310"/>
        <v>7806.6</v>
      </c>
      <c r="D4954" s="42">
        <f t="shared" ca="1" si="1320"/>
        <v>44.350000000000364</v>
      </c>
      <c r="E4954" s="15">
        <f t="shared" ca="1" si="1312"/>
        <v>44.350000000000364</v>
      </c>
      <c r="F4954" s="15">
        <f t="shared" ca="1" si="1313"/>
        <v>0</v>
      </c>
      <c r="G4954" s="17">
        <f t="shared" ca="1" si="1321"/>
        <v>6.8499999999999739</v>
      </c>
      <c r="H4954" s="17">
        <f t="shared" ca="1" si="1322"/>
        <v>39.274999999999899</v>
      </c>
      <c r="I4954" s="17">
        <f t="shared" ca="1" si="1323"/>
        <v>0.17441120305537852</v>
      </c>
      <c r="J4954" s="23">
        <f t="shared" ca="1" si="1314"/>
        <v>14.850948509485079</v>
      </c>
      <c r="K4954" s="19" t="str">
        <f t="shared" ca="1" si="1315"/>
        <v>BUY</v>
      </c>
      <c r="L4954" s="19" t="str">
        <f t="shared" ca="1" si="1316"/>
        <v/>
      </c>
      <c r="M4954" s="9" t="str">
        <f t="shared" ca="1" si="1317"/>
        <v/>
      </c>
      <c r="N4954" s="9" t="str">
        <f t="shared" ca="1" si="1318"/>
        <v/>
      </c>
      <c r="O4954" s="11">
        <f t="shared" ca="1" si="1311"/>
        <v>42324</v>
      </c>
      <c r="P4954" s="31">
        <f t="shared" ca="1" si="1324"/>
        <v>121</v>
      </c>
      <c r="Q4954" s="9">
        <f t="shared" ca="1" si="1319"/>
        <v>0</v>
      </c>
      <c r="R4954" s="34" t="str">
        <f t="shared" ca="1" si="1325"/>
        <v>BUY</v>
      </c>
    </row>
    <row r="4955" spans="1:18" x14ac:dyDescent="0.3">
      <c r="A4955" s="9">
        <v>4952</v>
      </c>
      <c r="B4955" s="11">
        <f t="shared" ca="1" si="1309"/>
        <v>42325</v>
      </c>
      <c r="C4955" s="17">
        <f t="shared" ca="1" si="1310"/>
        <v>7837.55</v>
      </c>
      <c r="D4955" s="42">
        <f t="shared" ca="1" si="1320"/>
        <v>30.949999999999818</v>
      </c>
      <c r="E4955" s="15">
        <f t="shared" ca="1" si="1312"/>
        <v>30.949999999999818</v>
      </c>
      <c r="F4955" s="15">
        <f t="shared" ca="1" si="1313"/>
        <v>0</v>
      </c>
      <c r="G4955" s="17">
        <f t="shared" ca="1" si="1321"/>
        <v>9.060714285714246</v>
      </c>
      <c r="H4955" s="17">
        <f t="shared" ca="1" si="1322"/>
        <v>37.299999999999919</v>
      </c>
      <c r="I4955" s="17">
        <f t="shared" ca="1" si="1323"/>
        <v>0.24291459211030203</v>
      </c>
      <c r="J4955" s="23">
        <f t="shared" ca="1" si="1314"/>
        <v>19.543948848316731</v>
      </c>
      <c r="K4955" s="19" t="str">
        <f t="shared" ca="1" si="1315"/>
        <v>BUY</v>
      </c>
      <c r="L4955" s="19" t="str">
        <f t="shared" ca="1" si="1316"/>
        <v/>
      </c>
      <c r="M4955" s="9" t="str">
        <f t="shared" ca="1" si="1317"/>
        <v/>
      </c>
      <c r="N4955" s="9" t="str">
        <f t="shared" ca="1" si="1318"/>
        <v/>
      </c>
      <c r="O4955" s="11">
        <f t="shared" ca="1" si="1311"/>
        <v>42325</v>
      </c>
      <c r="P4955" s="31">
        <f t="shared" ca="1" si="1324"/>
        <v>121</v>
      </c>
      <c r="Q4955" s="9">
        <f t="shared" ca="1" si="1319"/>
        <v>0</v>
      </c>
      <c r="R4955" s="34" t="str">
        <f t="shared" ca="1" si="1325"/>
        <v>BUY</v>
      </c>
    </row>
    <row r="4956" spans="1:18" x14ac:dyDescent="0.3">
      <c r="A4956" s="9">
        <v>4953</v>
      </c>
      <c r="B4956" s="11">
        <f t="shared" ca="1" si="1309"/>
        <v>42326</v>
      </c>
      <c r="C4956" s="17">
        <f t="shared" ca="1" si="1310"/>
        <v>7731.8</v>
      </c>
      <c r="D4956" s="42">
        <f t="shared" ca="1" si="1320"/>
        <v>-105.75</v>
      </c>
      <c r="E4956" s="15">
        <f t="shared" ca="1" si="1312"/>
        <v>0</v>
      </c>
      <c r="F4956" s="15">
        <f t="shared" ca="1" si="1313"/>
        <v>-105.75</v>
      </c>
      <c r="G4956" s="17">
        <f t="shared" ca="1" si="1321"/>
        <v>9.060714285714246</v>
      </c>
      <c r="H4956" s="17">
        <f t="shared" ca="1" si="1322"/>
        <v>40.446428571428505</v>
      </c>
      <c r="I4956" s="17">
        <f t="shared" ca="1" si="1323"/>
        <v>0.2240176600441495</v>
      </c>
      <c r="J4956" s="23">
        <f t="shared" ca="1" si="1314"/>
        <v>18.301832347424565</v>
      </c>
      <c r="K4956" s="19" t="str">
        <f t="shared" ca="1" si="1315"/>
        <v>BUY</v>
      </c>
      <c r="L4956" s="19" t="str">
        <f t="shared" ca="1" si="1316"/>
        <v/>
      </c>
      <c r="M4956" s="9" t="str">
        <f t="shared" ca="1" si="1317"/>
        <v/>
      </c>
      <c r="N4956" s="9" t="str">
        <f t="shared" ca="1" si="1318"/>
        <v/>
      </c>
      <c r="O4956" s="11">
        <f t="shared" ca="1" si="1311"/>
        <v>42326</v>
      </c>
      <c r="P4956" s="31">
        <f t="shared" ca="1" si="1324"/>
        <v>121</v>
      </c>
      <c r="Q4956" s="9">
        <f t="shared" ca="1" si="1319"/>
        <v>0</v>
      </c>
      <c r="R4956" s="34" t="str">
        <f t="shared" ca="1" si="1325"/>
        <v>BUY</v>
      </c>
    </row>
    <row r="4957" spans="1:18" x14ac:dyDescent="0.3">
      <c r="A4957" s="9">
        <v>4954</v>
      </c>
      <c r="B4957" s="11">
        <f t="shared" ca="1" si="1309"/>
        <v>42327</v>
      </c>
      <c r="C4957" s="17">
        <f t="shared" ca="1" si="1310"/>
        <v>7842.75</v>
      </c>
      <c r="D4957" s="42">
        <f t="shared" ca="1" si="1320"/>
        <v>110.94999999999982</v>
      </c>
      <c r="E4957" s="15">
        <f t="shared" ca="1" si="1312"/>
        <v>110.94999999999982</v>
      </c>
      <c r="F4957" s="15">
        <f t="shared" ca="1" si="1313"/>
        <v>0</v>
      </c>
      <c r="G4957" s="17">
        <f t="shared" ca="1" si="1321"/>
        <v>16.985714285714234</v>
      </c>
      <c r="H4957" s="17">
        <f t="shared" ca="1" si="1322"/>
        <v>36.199999999999946</v>
      </c>
      <c r="I4957" s="17">
        <f t="shared" ca="1" si="1323"/>
        <v>0.4692186266771895</v>
      </c>
      <c r="J4957" s="23">
        <f t="shared" ca="1" si="1314"/>
        <v>31.936610260542537</v>
      </c>
      <c r="K4957" s="19" t="str">
        <f t="shared" ca="1" si="1315"/>
        <v/>
      </c>
      <c r="L4957" s="19" t="str">
        <f t="shared" ca="1" si="1316"/>
        <v/>
      </c>
      <c r="M4957" s="9" t="str">
        <f t="shared" ca="1" si="1317"/>
        <v/>
      </c>
      <c r="N4957" s="9" t="str">
        <f t="shared" ca="1" si="1318"/>
        <v/>
      </c>
      <c r="O4957" s="11">
        <f t="shared" ca="1" si="1311"/>
        <v>42327</v>
      </c>
      <c r="P4957" s="31">
        <f t="shared" ca="1" si="1324"/>
        <v>121</v>
      </c>
      <c r="Q4957" s="9">
        <f t="shared" ca="1" si="1319"/>
        <v>0</v>
      </c>
      <c r="R4957" s="34" t="str">
        <f t="shared" ca="1" si="1325"/>
        <v>BUY</v>
      </c>
    </row>
    <row r="4958" spans="1:18" x14ac:dyDescent="0.3">
      <c r="A4958" s="9">
        <v>4955</v>
      </c>
      <c r="B4958" s="11">
        <f t="shared" ca="1" si="1309"/>
        <v>42328</v>
      </c>
      <c r="C4958" s="17">
        <f t="shared" ca="1" si="1310"/>
        <v>7856.55</v>
      </c>
      <c r="D4958" s="42">
        <f t="shared" ca="1" si="1320"/>
        <v>13.800000000000182</v>
      </c>
      <c r="E4958" s="15">
        <f t="shared" ca="1" si="1312"/>
        <v>13.800000000000182</v>
      </c>
      <c r="F4958" s="15">
        <f t="shared" ca="1" si="1313"/>
        <v>0</v>
      </c>
      <c r="G4958" s="17">
        <f t="shared" ca="1" si="1321"/>
        <v>17.971428571428532</v>
      </c>
      <c r="H4958" s="17">
        <f t="shared" ca="1" si="1322"/>
        <v>32.917857142857102</v>
      </c>
      <c r="I4958" s="17">
        <f t="shared" ca="1" si="1323"/>
        <v>0.54594770532711245</v>
      </c>
      <c r="J4958" s="23">
        <f t="shared" ca="1" si="1314"/>
        <v>35.314758930451234</v>
      </c>
      <c r="K4958" s="19" t="str">
        <f t="shared" ca="1" si="1315"/>
        <v/>
      </c>
      <c r="L4958" s="19" t="str">
        <f t="shared" ca="1" si="1316"/>
        <v/>
      </c>
      <c r="M4958" s="9" t="str">
        <f t="shared" ca="1" si="1317"/>
        <v/>
      </c>
      <c r="N4958" s="9" t="str">
        <f t="shared" ca="1" si="1318"/>
        <v/>
      </c>
      <c r="O4958" s="11">
        <f t="shared" ca="1" si="1311"/>
        <v>42328</v>
      </c>
      <c r="P4958" s="31">
        <f t="shared" ca="1" si="1324"/>
        <v>121</v>
      </c>
      <c r="Q4958" s="9">
        <f t="shared" ca="1" si="1319"/>
        <v>0</v>
      </c>
      <c r="R4958" s="34" t="str">
        <f t="shared" ca="1" si="1325"/>
        <v>BUY</v>
      </c>
    </row>
    <row r="4959" spans="1:18" x14ac:dyDescent="0.3">
      <c r="A4959" s="9">
        <v>4956</v>
      </c>
      <c r="B4959" s="11">
        <f t="shared" ca="1" si="1309"/>
        <v>42331</v>
      </c>
      <c r="C4959" s="17">
        <f t="shared" ca="1" si="1310"/>
        <v>7849.25</v>
      </c>
      <c r="D4959" s="42">
        <f t="shared" ca="1" si="1320"/>
        <v>-7.3000000000001819</v>
      </c>
      <c r="E4959" s="15">
        <f t="shared" ca="1" si="1312"/>
        <v>0</v>
      </c>
      <c r="F4959" s="15">
        <f t="shared" ca="1" si="1313"/>
        <v>-7.3000000000001819</v>
      </c>
      <c r="G4959" s="17">
        <f t="shared" ca="1" si="1321"/>
        <v>17.971428571428532</v>
      </c>
      <c r="H4959" s="17">
        <f t="shared" ca="1" si="1322"/>
        <v>32.367857142857119</v>
      </c>
      <c r="I4959" s="17">
        <f t="shared" ca="1" si="1323"/>
        <v>0.55522453933575999</v>
      </c>
      <c r="J4959" s="23">
        <f t="shared" ca="1" si="1314"/>
        <v>35.700603050727182</v>
      </c>
      <c r="K4959" s="19" t="str">
        <f t="shared" ca="1" si="1315"/>
        <v/>
      </c>
      <c r="L4959" s="19" t="str">
        <f t="shared" ca="1" si="1316"/>
        <v/>
      </c>
      <c r="M4959" s="9" t="str">
        <f t="shared" ca="1" si="1317"/>
        <v/>
      </c>
      <c r="N4959" s="9" t="str">
        <f t="shared" ca="1" si="1318"/>
        <v/>
      </c>
      <c r="O4959" s="11">
        <f t="shared" ca="1" si="1311"/>
        <v>42331</v>
      </c>
      <c r="P4959" s="31">
        <f t="shared" ca="1" si="1324"/>
        <v>121</v>
      </c>
      <c r="Q4959" s="9">
        <f t="shared" ca="1" si="1319"/>
        <v>0</v>
      </c>
      <c r="R4959" s="34" t="str">
        <f t="shared" ca="1" si="1325"/>
        <v>BUY</v>
      </c>
    </row>
    <row r="4960" spans="1:18" x14ac:dyDescent="0.3">
      <c r="A4960" s="9">
        <v>4957</v>
      </c>
      <c r="B4960" s="11">
        <f t="shared" ca="1" si="1309"/>
        <v>42332</v>
      </c>
      <c r="C4960" s="17">
        <f t="shared" ca="1" si="1310"/>
        <v>7831.6</v>
      </c>
      <c r="D4960" s="42">
        <f t="shared" ca="1" si="1320"/>
        <v>-17.649999999999636</v>
      </c>
      <c r="E4960" s="15">
        <f t="shared" ca="1" si="1312"/>
        <v>0</v>
      </c>
      <c r="F4960" s="15">
        <f t="shared" ca="1" si="1313"/>
        <v>-17.649999999999636</v>
      </c>
      <c r="G4960" s="17">
        <f t="shared" ca="1" si="1321"/>
        <v>17.264285714285702</v>
      </c>
      <c r="H4960" s="17">
        <f t="shared" ca="1" si="1322"/>
        <v>33.628571428571377</v>
      </c>
      <c r="I4960" s="17">
        <f t="shared" ca="1" si="1323"/>
        <v>0.51338147833474979</v>
      </c>
      <c r="J4960" s="23">
        <f t="shared" ca="1" si="1314"/>
        <v>33.922807017543889</v>
      </c>
      <c r="K4960" s="19" t="str">
        <f t="shared" ca="1" si="1315"/>
        <v/>
      </c>
      <c r="L4960" s="19" t="str">
        <f t="shared" ca="1" si="1316"/>
        <v/>
      </c>
      <c r="M4960" s="9" t="str">
        <f t="shared" ca="1" si="1317"/>
        <v/>
      </c>
      <c r="N4960" s="9" t="str">
        <f t="shared" ca="1" si="1318"/>
        <v/>
      </c>
      <c r="O4960" s="11">
        <f t="shared" ca="1" si="1311"/>
        <v>42332</v>
      </c>
      <c r="P4960" s="31">
        <f t="shared" ca="1" si="1324"/>
        <v>121</v>
      </c>
      <c r="Q4960" s="9">
        <f t="shared" ca="1" si="1319"/>
        <v>0</v>
      </c>
      <c r="R4960" s="34" t="str">
        <f t="shared" ca="1" si="1325"/>
        <v>BUY</v>
      </c>
    </row>
    <row r="4961" spans="1:18" x14ac:dyDescent="0.3">
      <c r="A4961" s="9">
        <v>4958</v>
      </c>
      <c r="B4961" s="11">
        <f t="shared" ca="1" si="1309"/>
        <v>42334</v>
      </c>
      <c r="C4961" s="17">
        <f t="shared" ca="1" si="1310"/>
        <v>7883.8</v>
      </c>
      <c r="D4961" s="42">
        <f t="shared" ca="1" si="1320"/>
        <v>52.199999999999818</v>
      </c>
      <c r="E4961" s="15">
        <f t="shared" ca="1" si="1312"/>
        <v>52.199999999999818</v>
      </c>
      <c r="F4961" s="15">
        <f t="shared" ca="1" si="1313"/>
        <v>0</v>
      </c>
      <c r="G4961" s="17">
        <f t="shared" ca="1" si="1321"/>
        <v>20.992857142857115</v>
      </c>
      <c r="H4961" s="17">
        <f t="shared" ca="1" si="1322"/>
        <v>32.164285714285661</v>
      </c>
      <c r="I4961" s="17">
        <f t="shared" ca="1" si="1323"/>
        <v>0.65267599378192342</v>
      </c>
      <c r="J4961" s="23">
        <f t="shared" ca="1" si="1314"/>
        <v>39.492072023649563</v>
      </c>
      <c r="K4961" s="19" t="str">
        <f t="shared" ca="1" si="1315"/>
        <v/>
      </c>
      <c r="L4961" s="19" t="str">
        <f t="shared" ca="1" si="1316"/>
        <v/>
      </c>
      <c r="M4961" s="9" t="str">
        <f t="shared" ca="1" si="1317"/>
        <v/>
      </c>
      <c r="N4961" s="9" t="str">
        <f t="shared" ca="1" si="1318"/>
        <v/>
      </c>
      <c r="O4961" s="11">
        <f t="shared" ca="1" si="1311"/>
        <v>42334</v>
      </c>
      <c r="P4961" s="31">
        <f t="shared" ca="1" si="1324"/>
        <v>121</v>
      </c>
      <c r="Q4961" s="9">
        <f t="shared" ca="1" si="1319"/>
        <v>0</v>
      </c>
      <c r="R4961" s="34" t="str">
        <f t="shared" ca="1" si="1325"/>
        <v>BUY</v>
      </c>
    </row>
    <row r="4962" spans="1:18" x14ac:dyDescent="0.3">
      <c r="A4962" s="9">
        <v>4959</v>
      </c>
      <c r="B4962" s="11">
        <f t="shared" ca="1" si="1309"/>
        <v>42335</v>
      </c>
      <c r="C4962" s="17">
        <f t="shared" ca="1" si="1310"/>
        <v>7942.7</v>
      </c>
      <c r="D4962" s="42">
        <f t="shared" ca="1" si="1320"/>
        <v>58.899999999999636</v>
      </c>
      <c r="E4962" s="15">
        <f t="shared" ca="1" si="1312"/>
        <v>58.899999999999636</v>
      </c>
      <c r="F4962" s="15">
        <f t="shared" ca="1" si="1313"/>
        <v>0</v>
      </c>
      <c r="G4962" s="17">
        <f t="shared" ca="1" si="1321"/>
        <v>25.19999999999995</v>
      </c>
      <c r="H4962" s="17">
        <f t="shared" ca="1" si="1322"/>
        <v>26.110714285714234</v>
      </c>
      <c r="I4962" s="17">
        <f t="shared" ca="1" si="1323"/>
        <v>0.96512105047189167</v>
      </c>
      <c r="J4962" s="23">
        <f t="shared" ca="1" si="1314"/>
        <v>49.112549592816869</v>
      </c>
      <c r="K4962" s="19" t="str">
        <f t="shared" ca="1" si="1315"/>
        <v/>
      </c>
      <c r="L4962" s="19" t="str">
        <f t="shared" ca="1" si="1316"/>
        <v/>
      </c>
      <c r="M4962" s="9" t="str">
        <f t="shared" ca="1" si="1317"/>
        <v/>
      </c>
      <c r="N4962" s="9" t="str">
        <f t="shared" ca="1" si="1318"/>
        <v/>
      </c>
      <c r="O4962" s="11">
        <f t="shared" ca="1" si="1311"/>
        <v>42335</v>
      </c>
      <c r="P4962" s="31">
        <f t="shared" ca="1" si="1324"/>
        <v>121</v>
      </c>
      <c r="Q4962" s="9">
        <f t="shared" ca="1" si="1319"/>
        <v>0</v>
      </c>
      <c r="R4962" s="34" t="str">
        <f t="shared" ca="1" si="1325"/>
        <v>BUY</v>
      </c>
    </row>
    <row r="4963" spans="1:18" x14ac:dyDescent="0.3">
      <c r="A4963" s="9">
        <v>4960</v>
      </c>
      <c r="B4963" s="11">
        <f t="shared" ca="1" si="1309"/>
        <v>42338</v>
      </c>
      <c r="C4963" s="17">
        <f t="shared" ca="1" si="1310"/>
        <v>7935.25</v>
      </c>
      <c r="D4963" s="42">
        <f t="shared" ca="1" si="1320"/>
        <v>-7.4499999999998181</v>
      </c>
      <c r="E4963" s="15">
        <f t="shared" ca="1" si="1312"/>
        <v>0</v>
      </c>
      <c r="F4963" s="15">
        <f t="shared" ca="1" si="1313"/>
        <v>-7.4499999999998181</v>
      </c>
      <c r="G4963" s="17">
        <f t="shared" ca="1" si="1321"/>
        <v>25.19999999999995</v>
      </c>
      <c r="H4963" s="17">
        <f t="shared" ca="1" si="1322"/>
        <v>26.560714285714248</v>
      </c>
      <c r="I4963" s="17">
        <f t="shared" ca="1" si="1323"/>
        <v>0.94876966518757511</v>
      </c>
      <c r="J4963" s="23">
        <f t="shared" ca="1" si="1314"/>
        <v>48.685572345270117</v>
      </c>
      <c r="K4963" s="19" t="str">
        <f t="shared" ca="1" si="1315"/>
        <v/>
      </c>
      <c r="L4963" s="19" t="str">
        <f t="shared" ca="1" si="1316"/>
        <v/>
      </c>
      <c r="M4963" s="9" t="str">
        <f t="shared" ca="1" si="1317"/>
        <v/>
      </c>
      <c r="N4963" s="9" t="str">
        <f t="shared" ca="1" si="1318"/>
        <v/>
      </c>
      <c r="O4963" s="11">
        <f t="shared" ca="1" si="1311"/>
        <v>42338</v>
      </c>
      <c r="P4963" s="31">
        <f t="shared" ca="1" si="1324"/>
        <v>121</v>
      </c>
      <c r="Q4963" s="9">
        <f t="shared" ca="1" si="1319"/>
        <v>0</v>
      </c>
      <c r="R4963" s="34" t="str">
        <f t="shared" ca="1" si="1325"/>
        <v>BUY</v>
      </c>
    </row>
    <row r="4964" spans="1:18" x14ac:dyDescent="0.3">
      <c r="A4964" s="9">
        <v>4961</v>
      </c>
      <c r="B4964" s="11">
        <f t="shared" ca="1" si="1309"/>
        <v>42339</v>
      </c>
      <c r="C4964" s="17">
        <f t="shared" ca="1" si="1310"/>
        <v>7954.9</v>
      </c>
      <c r="D4964" s="42">
        <f t="shared" ca="1" si="1320"/>
        <v>19.649999999999636</v>
      </c>
      <c r="E4964" s="15">
        <f t="shared" ca="1" si="1312"/>
        <v>19.649999999999636</v>
      </c>
      <c r="F4964" s="15">
        <f t="shared" ca="1" si="1313"/>
        <v>0</v>
      </c>
      <c r="G4964" s="17">
        <f t="shared" ca="1" si="1321"/>
        <v>26.60357142857135</v>
      </c>
      <c r="H4964" s="17">
        <f t="shared" ca="1" si="1322"/>
        <v>23.767857142857078</v>
      </c>
      <c r="I4964" s="17">
        <f t="shared" ca="1" si="1323"/>
        <v>1.1193087903831702</v>
      </c>
      <c r="J4964" s="23">
        <f t="shared" ca="1" si="1314"/>
        <v>52.8148043108338</v>
      </c>
      <c r="K4964" s="19" t="str">
        <f t="shared" ca="1" si="1315"/>
        <v/>
      </c>
      <c r="L4964" s="19" t="str">
        <f t="shared" ca="1" si="1316"/>
        <v/>
      </c>
      <c r="M4964" s="9" t="str">
        <f t="shared" ca="1" si="1317"/>
        <v/>
      </c>
      <c r="N4964" s="9" t="str">
        <f t="shared" ca="1" si="1318"/>
        <v/>
      </c>
      <c r="O4964" s="11">
        <f t="shared" ca="1" si="1311"/>
        <v>42339</v>
      </c>
      <c r="P4964" s="31">
        <f t="shared" ca="1" si="1324"/>
        <v>121</v>
      </c>
      <c r="Q4964" s="9">
        <f t="shared" ca="1" si="1319"/>
        <v>0</v>
      </c>
      <c r="R4964" s="34" t="str">
        <f t="shared" ca="1" si="1325"/>
        <v>BUY</v>
      </c>
    </row>
    <row r="4965" spans="1:18" x14ac:dyDescent="0.3">
      <c r="A4965" s="9">
        <v>4962</v>
      </c>
      <c r="B4965" s="11">
        <f t="shared" ca="1" si="1309"/>
        <v>42340</v>
      </c>
      <c r="C4965" s="17">
        <f t="shared" ca="1" si="1310"/>
        <v>7931.35</v>
      </c>
      <c r="D4965" s="42">
        <f t="shared" ca="1" si="1320"/>
        <v>-23.549999999999272</v>
      </c>
      <c r="E4965" s="15">
        <f t="shared" ca="1" si="1312"/>
        <v>0</v>
      </c>
      <c r="F4965" s="15">
        <f t="shared" ca="1" si="1313"/>
        <v>-23.549999999999272</v>
      </c>
      <c r="G4965" s="17">
        <f t="shared" ca="1" si="1321"/>
        <v>26.60357142857135</v>
      </c>
      <c r="H4965" s="17">
        <f t="shared" ca="1" si="1322"/>
        <v>16.03214285714278</v>
      </c>
      <c r="I4965" s="17">
        <f t="shared" ca="1" si="1323"/>
        <v>1.659389619068838</v>
      </c>
      <c r="J4965" s="23">
        <f t="shared" ca="1" si="1314"/>
        <v>62.397386496900694</v>
      </c>
      <c r="K4965" s="19" t="str">
        <f t="shared" ca="1" si="1315"/>
        <v/>
      </c>
      <c r="L4965" s="19" t="str">
        <f t="shared" ca="1" si="1316"/>
        <v/>
      </c>
      <c r="M4965" s="9" t="str">
        <f t="shared" ca="1" si="1317"/>
        <v/>
      </c>
      <c r="N4965" s="9" t="str">
        <f t="shared" ca="1" si="1318"/>
        <v/>
      </c>
      <c r="O4965" s="11">
        <f t="shared" ca="1" si="1311"/>
        <v>42340</v>
      </c>
      <c r="P4965" s="31">
        <f t="shared" ca="1" si="1324"/>
        <v>121</v>
      </c>
      <c r="Q4965" s="9">
        <f t="shared" ca="1" si="1319"/>
        <v>0</v>
      </c>
      <c r="R4965" s="34" t="str">
        <f t="shared" ca="1" si="1325"/>
        <v>BUY</v>
      </c>
    </row>
    <row r="4966" spans="1:18" x14ac:dyDescent="0.3">
      <c r="A4966" s="9">
        <v>4963</v>
      </c>
      <c r="B4966" s="11">
        <f t="shared" ca="1" si="1309"/>
        <v>42341</v>
      </c>
      <c r="C4966" s="17">
        <f t="shared" ca="1" si="1310"/>
        <v>7864.15</v>
      </c>
      <c r="D4966" s="42">
        <f t="shared" ca="1" si="1320"/>
        <v>-67.200000000000728</v>
      </c>
      <c r="E4966" s="15">
        <f t="shared" ca="1" si="1312"/>
        <v>0</v>
      </c>
      <c r="F4966" s="15">
        <f t="shared" ca="1" si="1313"/>
        <v>-67.200000000000728</v>
      </c>
      <c r="G4966" s="17">
        <f t="shared" ca="1" si="1321"/>
        <v>23.628571428571377</v>
      </c>
      <c r="H4966" s="17">
        <f t="shared" ca="1" si="1322"/>
        <v>20.832142857142831</v>
      </c>
      <c r="I4966" s="17">
        <f t="shared" ca="1" si="1323"/>
        <v>1.1342362420709744</v>
      </c>
      <c r="J4966" s="23">
        <f t="shared" ca="1" si="1314"/>
        <v>53.144830910113235</v>
      </c>
      <c r="K4966" s="19" t="str">
        <f t="shared" ca="1" si="1315"/>
        <v/>
      </c>
      <c r="L4966" s="19" t="str">
        <f t="shared" ca="1" si="1316"/>
        <v/>
      </c>
      <c r="M4966" s="9" t="str">
        <f t="shared" ca="1" si="1317"/>
        <v/>
      </c>
      <c r="N4966" s="9" t="str">
        <f t="shared" ca="1" si="1318"/>
        <v/>
      </c>
      <c r="O4966" s="11">
        <f t="shared" ca="1" si="1311"/>
        <v>42341</v>
      </c>
      <c r="P4966" s="31">
        <f t="shared" ca="1" si="1324"/>
        <v>121</v>
      </c>
      <c r="Q4966" s="9">
        <f t="shared" ca="1" si="1319"/>
        <v>0</v>
      </c>
      <c r="R4966" s="34" t="str">
        <f t="shared" ca="1" si="1325"/>
        <v>BUY</v>
      </c>
    </row>
    <row r="4967" spans="1:18" x14ac:dyDescent="0.3">
      <c r="A4967" s="9">
        <v>4964</v>
      </c>
      <c r="B4967" s="11">
        <f t="shared" ca="1" si="1309"/>
        <v>42342</v>
      </c>
      <c r="C4967" s="17">
        <f t="shared" ca="1" si="1310"/>
        <v>7781.9</v>
      </c>
      <c r="D4967" s="42">
        <f t="shared" ca="1" si="1320"/>
        <v>-82.25</v>
      </c>
      <c r="E4967" s="15">
        <f t="shared" ca="1" si="1312"/>
        <v>0</v>
      </c>
      <c r="F4967" s="15">
        <f t="shared" ca="1" si="1313"/>
        <v>-82.25</v>
      </c>
      <c r="G4967" s="17">
        <f t="shared" ca="1" si="1321"/>
        <v>23.628571428571377</v>
      </c>
      <c r="H4967" s="17">
        <f t="shared" ca="1" si="1322"/>
        <v>22.224999999999973</v>
      </c>
      <c r="I4967" s="17">
        <f t="shared" ca="1" si="1323"/>
        <v>1.0631528201831904</v>
      </c>
      <c r="J4967" s="23">
        <f t="shared" ca="1" si="1314"/>
        <v>51.530493029052082</v>
      </c>
      <c r="K4967" s="19" t="str">
        <f t="shared" ca="1" si="1315"/>
        <v/>
      </c>
      <c r="L4967" s="19" t="str">
        <f t="shared" ca="1" si="1316"/>
        <v/>
      </c>
      <c r="M4967" s="9" t="str">
        <f t="shared" ca="1" si="1317"/>
        <v/>
      </c>
      <c r="N4967" s="9" t="str">
        <f t="shared" ca="1" si="1318"/>
        <v/>
      </c>
      <c r="O4967" s="11">
        <f t="shared" ca="1" si="1311"/>
        <v>42342</v>
      </c>
      <c r="P4967" s="31">
        <f t="shared" ca="1" si="1324"/>
        <v>121</v>
      </c>
      <c r="Q4967" s="9">
        <f t="shared" ca="1" si="1319"/>
        <v>0</v>
      </c>
      <c r="R4967" s="34" t="str">
        <f t="shared" ca="1" si="1325"/>
        <v>BUY</v>
      </c>
    </row>
    <row r="4968" spans="1:18" x14ac:dyDescent="0.3">
      <c r="A4968" s="9">
        <v>4965</v>
      </c>
      <c r="B4968" s="11">
        <f t="shared" ca="1" si="1309"/>
        <v>42345</v>
      </c>
      <c r="C4968" s="17">
        <f t="shared" ca="1" si="1310"/>
        <v>7765.4</v>
      </c>
      <c r="D4968" s="42">
        <f t="shared" ca="1" si="1320"/>
        <v>-16.5</v>
      </c>
      <c r="E4968" s="15">
        <f t="shared" ca="1" si="1312"/>
        <v>0</v>
      </c>
      <c r="F4968" s="15">
        <f t="shared" ca="1" si="1313"/>
        <v>-16.5</v>
      </c>
      <c r="G4968" s="17">
        <f t="shared" ca="1" si="1321"/>
        <v>20.460714285714207</v>
      </c>
      <c r="H4968" s="17">
        <f t="shared" ca="1" si="1322"/>
        <v>23.403571428571404</v>
      </c>
      <c r="I4968" s="17">
        <f t="shared" ca="1" si="1323"/>
        <v>0.87425606592400185</v>
      </c>
      <c r="J4968" s="23">
        <f t="shared" ca="1" si="1314"/>
        <v>46.645497475981038</v>
      </c>
      <c r="K4968" s="19" t="str">
        <f t="shared" ca="1" si="1315"/>
        <v/>
      </c>
      <c r="L4968" s="19" t="str">
        <f t="shared" ca="1" si="1316"/>
        <v/>
      </c>
      <c r="M4968" s="9" t="str">
        <f t="shared" ca="1" si="1317"/>
        <v/>
      </c>
      <c r="N4968" s="9" t="str">
        <f t="shared" ca="1" si="1318"/>
        <v/>
      </c>
      <c r="O4968" s="11">
        <f t="shared" ca="1" si="1311"/>
        <v>42345</v>
      </c>
      <c r="P4968" s="31">
        <f t="shared" ca="1" si="1324"/>
        <v>121</v>
      </c>
      <c r="Q4968" s="9">
        <f t="shared" ca="1" si="1319"/>
        <v>0</v>
      </c>
      <c r="R4968" s="34" t="str">
        <f t="shared" ca="1" si="1325"/>
        <v>BUY</v>
      </c>
    </row>
    <row r="4969" spans="1:18" x14ac:dyDescent="0.3">
      <c r="A4969" s="9">
        <v>4966</v>
      </c>
      <c r="B4969" s="11">
        <f t="shared" ca="1" si="1309"/>
        <v>42346</v>
      </c>
      <c r="C4969" s="17">
        <f t="shared" ca="1" si="1310"/>
        <v>7701.7</v>
      </c>
      <c r="D4969" s="42">
        <f t="shared" ca="1" si="1320"/>
        <v>-63.699999999999818</v>
      </c>
      <c r="E4969" s="15">
        <f t="shared" ca="1" si="1312"/>
        <v>0</v>
      </c>
      <c r="F4969" s="15">
        <f t="shared" ca="1" si="1313"/>
        <v>-63.699999999999818</v>
      </c>
      <c r="G4969" s="17">
        <f t="shared" ca="1" si="1321"/>
        <v>18.249999999999936</v>
      </c>
      <c r="H4969" s="17">
        <f t="shared" ca="1" si="1322"/>
        <v>27.95357142857139</v>
      </c>
      <c r="I4969" s="17">
        <f t="shared" ca="1" si="1323"/>
        <v>0.65286827647885382</v>
      </c>
      <c r="J4969" s="23">
        <f t="shared" ca="1" si="1314"/>
        <v>39.499111076756535</v>
      </c>
      <c r="K4969" s="19" t="str">
        <f t="shared" ca="1" si="1315"/>
        <v/>
      </c>
      <c r="L4969" s="19" t="str">
        <f t="shared" ca="1" si="1316"/>
        <v/>
      </c>
      <c r="M4969" s="9" t="str">
        <f t="shared" ca="1" si="1317"/>
        <v/>
      </c>
      <c r="N4969" s="9" t="str">
        <f t="shared" ca="1" si="1318"/>
        <v/>
      </c>
      <c r="O4969" s="11">
        <f t="shared" ca="1" si="1311"/>
        <v>42346</v>
      </c>
      <c r="P4969" s="31">
        <f t="shared" ca="1" si="1324"/>
        <v>121</v>
      </c>
      <c r="Q4969" s="9">
        <f t="shared" ca="1" si="1319"/>
        <v>0</v>
      </c>
      <c r="R4969" s="34" t="str">
        <f t="shared" ca="1" si="1325"/>
        <v>BUY</v>
      </c>
    </row>
    <row r="4970" spans="1:18" x14ac:dyDescent="0.3">
      <c r="A4970" s="9">
        <v>4967</v>
      </c>
      <c r="B4970" s="11">
        <f t="shared" ca="1" si="1309"/>
        <v>42347</v>
      </c>
      <c r="C4970" s="17">
        <f t="shared" ca="1" si="1310"/>
        <v>7612.5</v>
      </c>
      <c r="D4970" s="42">
        <f t="shared" ca="1" si="1320"/>
        <v>-89.199999999999818</v>
      </c>
      <c r="E4970" s="15">
        <f t="shared" ca="1" si="1312"/>
        <v>0</v>
      </c>
      <c r="F4970" s="15">
        <f t="shared" ca="1" si="1313"/>
        <v>-89.199999999999818</v>
      </c>
      <c r="G4970" s="17">
        <f t="shared" ca="1" si="1321"/>
        <v>18.249999999999936</v>
      </c>
      <c r="H4970" s="17">
        <f t="shared" ca="1" si="1322"/>
        <v>26.771428571428519</v>
      </c>
      <c r="I4970" s="17">
        <f t="shared" ca="1" si="1323"/>
        <v>0.68169690501600744</v>
      </c>
      <c r="J4970" s="23">
        <f t="shared" ca="1" si="1314"/>
        <v>40.536252578137358</v>
      </c>
      <c r="K4970" s="19" t="str">
        <f t="shared" ca="1" si="1315"/>
        <v/>
      </c>
      <c r="L4970" s="19" t="str">
        <f t="shared" ca="1" si="1316"/>
        <v/>
      </c>
      <c r="M4970" s="9" t="str">
        <f t="shared" ca="1" si="1317"/>
        <v/>
      </c>
      <c r="N4970" s="9" t="str">
        <f t="shared" ca="1" si="1318"/>
        <v/>
      </c>
      <c r="O4970" s="11">
        <f t="shared" ca="1" si="1311"/>
        <v>42347</v>
      </c>
      <c r="P4970" s="31">
        <f t="shared" ca="1" si="1324"/>
        <v>121</v>
      </c>
      <c r="Q4970" s="9">
        <f t="shared" ca="1" si="1319"/>
        <v>0</v>
      </c>
      <c r="R4970" s="34" t="str">
        <f t="shared" ca="1" si="1325"/>
        <v>BUY</v>
      </c>
    </row>
    <row r="4971" spans="1:18" x14ac:dyDescent="0.3">
      <c r="A4971" s="9">
        <v>4968</v>
      </c>
      <c r="B4971" s="11">
        <f t="shared" ca="1" si="1309"/>
        <v>42348</v>
      </c>
      <c r="C4971" s="17">
        <f t="shared" ca="1" si="1310"/>
        <v>7683.3</v>
      </c>
      <c r="D4971" s="42">
        <f t="shared" ca="1" si="1320"/>
        <v>70.800000000000182</v>
      </c>
      <c r="E4971" s="15">
        <f t="shared" ca="1" si="1312"/>
        <v>70.800000000000182</v>
      </c>
      <c r="F4971" s="15">
        <f t="shared" ca="1" si="1313"/>
        <v>0</v>
      </c>
      <c r="G4971" s="17">
        <f t="shared" ca="1" si="1321"/>
        <v>15.382142857142819</v>
      </c>
      <c r="H4971" s="17">
        <f t="shared" ca="1" si="1322"/>
        <v>26.771428571428519</v>
      </c>
      <c r="I4971" s="17">
        <f t="shared" ca="1" si="1323"/>
        <v>0.57457310565634978</v>
      </c>
      <c r="J4971" s="23">
        <f t="shared" ca="1" si="1314"/>
        <v>36.49072269761924</v>
      </c>
      <c r="K4971" s="19" t="str">
        <f t="shared" ca="1" si="1315"/>
        <v/>
      </c>
      <c r="L4971" s="19" t="str">
        <f t="shared" ca="1" si="1316"/>
        <v/>
      </c>
      <c r="M4971" s="9" t="str">
        <f t="shared" ca="1" si="1317"/>
        <v/>
      </c>
      <c r="N4971" s="9" t="str">
        <f t="shared" ca="1" si="1318"/>
        <v/>
      </c>
      <c r="O4971" s="11">
        <f t="shared" ca="1" si="1311"/>
        <v>42348</v>
      </c>
      <c r="P4971" s="31">
        <f t="shared" ca="1" si="1324"/>
        <v>121</v>
      </c>
      <c r="Q4971" s="9">
        <f t="shared" ca="1" si="1319"/>
        <v>0</v>
      </c>
      <c r="R4971" s="34" t="str">
        <f t="shared" ca="1" si="1325"/>
        <v>BUY</v>
      </c>
    </row>
    <row r="4972" spans="1:18" x14ac:dyDescent="0.3">
      <c r="A4972" s="9">
        <v>4969</v>
      </c>
      <c r="B4972" s="11">
        <f t="shared" ca="1" si="1309"/>
        <v>42349</v>
      </c>
      <c r="C4972" s="17">
        <f t="shared" ca="1" si="1310"/>
        <v>7610.45</v>
      </c>
      <c r="D4972" s="42">
        <f t="shared" ca="1" si="1320"/>
        <v>-72.850000000000364</v>
      </c>
      <c r="E4972" s="15">
        <f t="shared" ca="1" si="1312"/>
        <v>0</v>
      </c>
      <c r="F4972" s="15">
        <f t="shared" ca="1" si="1313"/>
        <v>-72.850000000000364</v>
      </c>
      <c r="G4972" s="17">
        <f t="shared" ca="1" si="1321"/>
        <v>14.396428571428519</v>
      </c>
      <c r="H4972" s="17">
        <f t="shared" ca="1" si="1322"/>
        <v>31.974999999999973</v>
      </c>
      <c r="I4972" s="17">
        <f t="shared" ca="1" si="1323"/>
        <v>0.45024014296883602</v>
      </c>
      <c r="J4972" s="23">
        <f t="shared" ca="1" si="1314"/>
        <v>31.045902649414614</v>
      </c>
      <c r="K4972" s="19" t="str">
        <f t="shared" ca="1" si="1315"/>
        <v/>
      </c>
      <c r="L4972" s="19" t="str">
        <f t="shared" ca="1" si="1316"/>
        <v/>
      </c>
      <c r="M4972" s="9" t="str">
        <f t="shared" ca="1" si="1317"/>
        <v/>
      </c>
      <c r="N4972" s="9" t="str">
        <f t="shared" ca="1" si="1318"/>
        <v/>
      </c>
      <c r="O4972" s="11">
        <f t="shared" ca="1" si="1311"/>
        <v>42349</v>
      </c>
      <c r="P4972" s="31">
        <f t="shared" ca="1" si="1324"/>
        <v>121</v>
      </c>
      <c r="Q4972" s="9">
        <f t="shared" ca="1" si="1319"/>
        <v>0</v>
      </c>
      <c r="R4972" s="34" t="str">
        <f t="shared" ca="1" si="1325"/>
        <v>BUY</v>
      </c>
    </row>
    <row r="4973" spans="1:18" x14ac:dyDescent="0.3">
      <c r="A4973" s="9">
        <v>4970</v>
      </c>
      <c r="B4973" s="11">
        <f t="shared" ca="1" si="1309"/>
        <v>42352</v>
      </c>
      <c r="C4973" s="17">
        <f t="shared" ca="1" si="1310"/>
        <v>7650.05</v>
      </c>
      <c r="D4973" s="42">
        <f t="shared" ca="1" si="1320"/>
        <v>39.600000000000364</v>
      </c>
      <c r="E4973" s="15">
        <f t="shared" ca="1" si="1312"/>
        <v>39.600000000000364</v>
      </c>
      <c r="F4973" s="15">
        <f t="shared" ca="1" si="1313"/>
        <v>0</v>
      </c>
      <c r="G4973" s="17">
        <f t="shared" ca="1" si="1321"/>
        <v>17.224999999999973</v>
      </c>
      <c r="H4973" s="17">
        <f t="shared" ca="1" si="1322"/>
        <v>31.45357142857139</v>
      </c>
      <c r="I4973" s="17">
        <f t="shared" ca="1" si="1323"/>
        <v>0.54763256500510937</v>
      </c>
      <c r="J4973" s="23">
        <f t="shared" ca="1" si="1314"/>
        <v>35.38517975055025</v>
      </c>
      <c r="K4973" s="19" t="str">
        <f t="shared" ca="1" si="1315"/>
        <v/>
      </c>
      <c r="L4973" s="19" t="str">
        <f t="shared" ca="1" si="1316"/>
        <v/>
      </c>
      <c r="M4973" s="9" t="str">
        <f t="shared" ca="1" si="1317"/>
        <v/>
      </c>
      <c r="N4973" s="9" t="str">
        <f t="shared" ca="1" si="1318"/>
        <v/>
      </c>
      <c r="O4973" s="11">
        <f t="shared" ca="1" si="1311"/>
        <v>42352</v>
      </c>
      <c r="P4973" s="31">
        <f t="shared" ca="1" si="1324"/>
        <v>121</v>
      </c>
      <c r="Q4973" s="9">
        <f t="shared" ca="1" si="1319"/>
        <v>0</v>
      </c>
      <c r="R4973" s="34" t="str">
        <f t="shared" ca="1" si="1325"/>
        <v>BUY</v>
      </c>
    </row>
    <row r="4974" spans="1:18" x14ac:dyDescent="0.3">
      <c r="A4974" s="9">
        <v>4971</v>
      </c>
      <c r="B4974" s="11">
        <f t="shared" ca="1" si="1309"/>
        <v>42353</v>
      </c>
      <c r="C4974" s="17">
        <f t="shared" ca="1" si="1310"/>
        <v>7700.9</v>
      </c>
      <c r="D4974" s="42">
        <f t="shared" ca="1" si="1320"/>
        <v>50.849999999999454</v>
      </c>
      <c r="E4974" s="15">
        <f t="shared" ca="1" si="1312"/>
        <v>50.849999999999454</v>
      </c>
      <c r="F4974" s="15">
        <f t="shared" ca="1" si="1313"/>
        <v>0</v>
      </c>
      <c r="G4974" s="17">
        <f t="shared" ca="1" si="1321"/>
        <v>20.857142857142794</v>
      </c>
      <c r="H4974" s="17">
        <f t="shared" ca="1" si="1322"/>
        <v>30.192857142857129</v>
      </c>
      <c r="I4974" s="17">
        <f t="shared" ca="1" si="1323"/>
        <v>0.69079725573692752</v>
      </c>
      <c r="J4974" s="23">
        <f t="shared" ca="1" si="1314"/>
        <v>40.856303344060386</v>
      </c>
      <c r="K4974" s="19" t="str">
        <f t="shared" ca="1" si="1315"/>
        <v/>
      </c>
      <c r="L4974" s="19" t="str">
        <f t="shared" ca="1" si="1316"/>
        <v/>
      </c>
      <c r="M4974" s="9" t="str">
        <f t="shared" ca="1" si="1317"/>
        <v/>
      </c>
      <c r="N4974" s="9" t="str">
        <f t="shared" ca="1" si="1318"/>
        <v/>
      </c>
      <c r="O4974" s="11">
        <f t="shared" ca="1" si="1311"/>
        <v>42353</v>
      </c>
      <c r="P4974" s="31">
        <f t="shared" ca="1" si="1324"/>
        <v>121</v>
      </c>
      <c r="Q4974" s="9">
        <f t="shared" ca="1" si="1319"/>
        <v>0</v>
      </c>
      <c r="R4974" s="34" t="str">
        <f t="shared" ca="1" si="1325"/>
        <v>BUY</v>
      </c>
    </row>
    <row r="4975" spans="1:18" x14ac:dyDescent="0.3">
      <c r="A4975" s="9">
        <v>4972</v>
      </c>
      <c r="B4975" s="11">
        <f t="shared" ca="1" si="1309"/>
        <v>42354</v>
      </c>
      <c r="C4975" s="17">
        <f t="shared" ca="1" si="1310"/>
        <v>7750.9</v>
      </c>
      <c r="D4975" s="42">
        <f t="shared" ca="1" si="1320"/>
        <v>50</v>
      </c>
      <c r="E4975" s="15">
        <f t="shared" ca="1" si="1312"/>
        <v>50</v>
      </c>
      <c r="F4975" s="15">
        <f t="shared" ca="1" si="1313"/>
        <v>0</v>
      </c>
      <c r="G4975" s="17">
        <f t="shared" ca="1" si="1321"/>
        <v>20.69999999999995</v>
      </c>
      <c r="H4975" s="17">
        <f t="shared" ca="1" si="1322"/>
        <v>30.192857142857129</v>
      </c>
      <c r="I4975" s="17">
        <f t="shared" ca="1" si="1323"/>
        <v>0.68559261887863598</v>
      </c>
      <c r="J4975" s="23">
        <f t="shared" ca="1" si="1314"/>
        <v>40.673684210526275</v>
      </c>
      <c r="K4975" s="19" t="str">
        <f t="shared" ca="1" si="1315"/>
        <v/>
      </c>
      <c r="L4975" s="19" t="str">
        <f t="shared" ca="1" si="1316"/>
        <v/>
      </c>
      <c r="M4975" s="9" t="str">
        <f t="shared" ca="1" si="1317"/>
        <v/>
      </c>
      <c r="N4975" s="9" t="str">
        <f t="shared" ca="1" si="1318"/>
        <v/>
      </c>
      <c r="O4975" s="11">
        <f t="shared" ca="1" si="1311"/>
        <v>42354</v>
      </c>
      <c r="P4975" s="31">
        <f t="shared" ca="1" si="1324"/>
        <v>121</v>
      </c>
      <c r="Q4975" s="9">
        <f t="shared" ca="1" si="1319"/>
        <v>0</v>
      </c>
      <c r="R4975" s="34" t="str">
        <f t="shared" ca="1" si="1325"/>
        <v>BUY</v>
      </c>
    </row>
    <row r="4976" spans="1:18" x14ac:dyDescent="0.3">
      <c r="A4976" s="9">
        <v>4973</v>
      </c>
      <c r="B4976" s="11">
        <f t="shared" ca="1" si="1309"/>
        <v>42355</v>
      </c>
      <c r="C4976" s="17">
        <f t="shared" ca="1" si="1310"/>
        <v>7844.35</v>
      </c>
      <c r="D4976" s="42">
        <f t="shared" ca="1" si="1320"/>
        <v>93.450000000000728</v>
      </c>
      <c r="E4976" s="15">
        <f t="shared" ca="1" si="1312"/>
        <v>93.450000000000728</v>
      </c>
      <c r="F4976" s="15">
        <f t="shared" ca="1" si="1313"/>
        <v>0</v>
      </c>
      <c r="G4976" s="17">
        <f t="shared" ca="1" si="1321"/>
        <v>23.167857142857169</v>
      </c>
      <c r="H4976" s="17">
        <f t="shared" ca="1" si="1322"/>
        <v>30.192857142857129</v>
      </c>
      <c r="I4976" s="17">
        <f t="shared" ca="1" si="1323"/>
        <v>0.76732907499408687</v>
      </c>
      <c r="J4976" s="23">
        <f t="shared" ca="1" si="1314"/>
        <v>43.417441938290651</v>
      </c>
      <c r="K4976" s="19" t="str">
        <f t="shared" ca="1" si="1315"/>
        <v/>
      </c>
      <c r="L4976" s="19" t="str">
        <f t="shared" ca="1" si="1316"/>
        <v/>
      </c>
      <c r="M4976" s="9" t="str">
        <f t="shared" ca="1" si="1317"/>
        <v/>
      </c>
      <c r="N4976" s="9" t="str">
        <f t="shared" ca="1" si="1318"/>
        <v/>
      </c>
      <c r="O4976" s="11">
        <f t="shared" ca="1" si="1311"/>
        <v>42355</v>
      </c>
      <c r="P4976" s="31">
        <f t="shared" ca="1" si="1324"/>
        <v>121</v>
      </c>
      <c r="Q4976" s="9">
        <f t="shared" ca="1" si="1319"/>
        <v>0</v>
      </c>
      <c r="R4976" s="34" t="str">
        <f t="shared" ca="1" si="1325"/>
        <v>BUY</v>
      </c>
    </row>
    <row r="4977" spans="1:18" x14ac:dyDescent="0.3">
      <c r="A4977" s="9">
        <v>4974</v>
      </c>
      <c r="B4977" s="11">
        <f t="shared" ca="1" si="1309"/>
        <v>42356</v>
      </c>
      <c r="C4977" s="17">
        <f t="shared" ca="1" si="1310"/>
        <v>7761.95</v>
      </c>
      <c r="D4977" s="42">
        <f t="shared" ca="1" si="1320"/>
        <v>-82.400000000000546</v>
      </c>
      <c r="E4977" s="15">
        <f t="shared" ca="1" si="1312"/>
        <v>0</v>
      </c>
      <c r="F4977" s="15">
        <f t="shared" ca="1" si="1313"/>
        <v>-82.400000000000546</v>
      </c>
      <c r="G4977" s="17">
        <f t="shared" ca="1" si="1321"/>
        <v>23.167857142857169</v>
      </c>
      <c r="H4977" s="17">
        <f t="shared" ca="1" si="1322"/>
        <v>35.546428571428613</v>
      </c>
      <c r="I4977" s="17">
        <f t="shared" ca="1" si="1323"/>
        <v>0.65176328745101975</v>
      </c>
      <c r="J4977" s="23">
        <f t="shared" ca="1" si="1314"/>
        <v>39.458637469586371</v>
      </c>
      <c r="K4977" s="19" t="str">
        <f t="shared" ca="1" si="1315"/>
        <v/>
      </c>
      <c r="L4977" s="19" t="str">
        <f t="shared" ca="1" si="1316"/>
        <v/>
      </c>
      <c r="M4977" s="9" t="str">
        <f t="shared" ca="1" si="1317"/>
        <v/>
      </c>
      <c r="N4977" s="9" t="str">
        <f t="shared" ca="1" si="1318"/>
        <v/>
      </c>
      <c r="O4977" s="11">
        <f t="shared" ca="1" si="1311"/>
        <v>42356</v>
      </c>
      <c r="P4977" s="31">
        <f t="shared" ca="1" si="1324"/>
        <v>121</v>
      </c>
      <c r="Q4977" s="9">
        <f t="shared" ca="1" si="1319"/>
        <v>0</v>
      </c>
      <c r="R4977" s="34" t="str">
        <f t="shared" ca="1" si="1325"/>
        <v>BUY</v>
      </c>
    </row>
    <row r="4978" spans="1:18" x14ac:dyDescent="0.3">
      <c r="A4978" s="9">
        <v>4975</v>
      </c>
      <c r="B4978" s="11">
        <f t="shared" ca="1" si="1309"/>
        <v>42359</v>
      </c>
      <c r="C4978" s="17">
        <f t="shared" ca="1" si="1310"/>
        <v>7834.45</v>
      </c>
      <c r="D4978" s="42">
        <f t="shared" ca="1" si="1320"/>
        <v>72.5</v>
      </c>
      <c r="E4978" s="15">
        <f t="shared" ca="1" si="1312"/>
        <v>72.5</v>
      </c>
      <c r="F4978" s="15">
        <f t="shared" ca="1" si="1313"/>
        <v>0</v>
      </c>
      <c r="G4978" s="17">
        <f t="shared" ca="1" si="1321"/>
        <v>26.942857142857196</v>
      </c>
      <c r="H4978" s="17">
        <f t="shared" ca="1" si="1322"/>
        <v>35.546428571428613</v>
      </c>
      <c r="I4978" s="17">
        <f t="shared" ca="1" si="1323"/>
        <v>0.75796242338993325</v>
      </c>
      <c r="J4978" s="23">
        <f t="shared" ca="1" si="1314"/>
        <v>43.115962736469129</v>
      </c>
      <c r="K4978" s="19" t="str">
        <f t="shared" ca="1" si="1315"/>
        <v/>
      </c>
      <c r="L4978" s="19" t="str">
        <f t="shared" ca="1" si="1316"/>
        <v/>
      </c>
      <c r="M4978" s="9" t="str">
        <f t="shared" ca="1" si="1317"/>
        <v/>
      </c>
      <c r="N4978" s="9" t="str">
        <f t="shared" ca="1" si="1318"/>
        <v/>
      </c>
      <c r="O4978" s="11">
        <f t="shared" ca="1" si="1311"/>
        <v>42359</v>
      </c>
      <c r="P4978" s="31">
        <f t="shared" ca="1" si="1324"/>
        <v>121</v>
      </c>
      <c r="Q4978" s="9">
        <f t="shared" ca="1" si="1319"/>
        <v>0</v>
      </c>
      <c r="R4978" s="34" t="str">
        <f t="shared" ca="1" si="1325"/>
        <v>BUY</v>
      </c>
    </row>
    <row r="4979" spans="1:18" x14ac:dyDescent="0.3">
      <c r="A4979" s="9">
        <v>4976</v>
      </c>
      <c r="B4979" s="11">
        <f t="shared" ca="1" si="1309"/>
        <v>42360</v>
      </c>
      <c r="C4979" s="17">
        <f t="shared" ca="1" si="1310"/>
        <v>7786.1</v>
      </c>
      <c r="D4979" s="42">
        <f t="shared" ca="1" si="1320"/>
        <v>-48.349999999999454</v>
      </c>
      <c r="E4979" s="15">
        <f t="shared" ca="1" si="1312"/>
        <v>0</v>
      </c>
      <c r="F4979" s="15">
        <f t="shared" ca="1" si="1313"/>
        <v>-48.349999999999454</v>
      </c>
      <c r="G4979" s="17">
        <f t="shared" ca="1" si="1321"/>
        <v>26.942857142857196</v>
      </c>
      <c r="H4979" s="17">
        <f t="shared" ca="1" si="1322"/>
        <v>37.317857142857193</v>
      </c>
      <c r="I4979" s="17">
        <f t="shared" ca="1" si="1323"/>
        <v>0.72198296487702218</v>
      </c>
      <c r="J4979" s="23">
        <f t="shared" ca="1" si="1314"/>
        <v>41.9274162174179</v>
      </c>
      <c r="K4979" s="19" t="str">
        <f t="shared" ca="1" si="1315"/>
        <v/>
      </c>
      <c r="L4979" s="19" t="str">
        <f t="shared" ca="1" si="1316"/>
        <v/>
      </c>
      <c r="M4979" s="9" t="str">
        <f t="shared" ca="1" si="1317"/>
        <v/>
      </c>
      <c r="N4979" s="9" t="str">
        <f t="shared" ca="1" si="1318"/>
        <v/>
      </c>
      <c r="O4979" s="11">
        <f t="shared" ca="1" si="1311"/>
        <v>42360</v>
      </c>
      <c r="P4979" s="31">
        <f t="shared" ca="1" si="1324"/>
        <v>121</v>
      </c>
      <c r="Q4979" s="9">
        <f t="shared" ca="1" si="1319"/>
        <v>0</v>
      </c>
      <c r="R4979" s="34" t="str">
        <f t="shared" ca="1" si="1325"/>
        <v>BUY</v>
      </c>
    </row>
    <row r="4980" spans="1:18" x14ac:dyDescent="0.3">
      <c r="A4980" s="9">
        <v>4977</v>
      </c>
      <c r="B4980" s="11">
        <f t="shared" ca="1" si="1309"/>
        <v>42361</v>
      </c>
      <c r="C4980" s="17">
        <f t="shared" ca="1" si="1310"/>
        <v>7865.95</v>
      </c>
      <c r="D4980" s="42">
        <f t="shared" ca="1" si="1320"/>
        <v>79.849999999999454</v>
      </c>
      <c r="E4980" s="15">
        <f t="shared" ca="1" si="1312"/>
        <v>79.849999999999454</v>
      </c>
      <c r="F4980" s="15">
        <f t="shared" ca="1" si="1313"/>
        <v>0</v>
      </c>
      <c r="G4980" s="17">
        <f t="shared" ca="1" si="1321"/>
        <v>32.646428571428586</v>
      </c>
      <c r="H4980" s="17">
        <f t="shared" ca="1" si="1322"/>
        <v>32.517857142857146</v>
      </c>
      <c r="I4980" s="17">
        <f t="shared" ca="1" si="1323"/>
        <v>1.0039538714991767</v>
      </c>
      <c r="J4980" s="23">
        <f t="shared" ca="1" si="1314"/>
        <v>50.098651759289723</v>
      </c>
      <c r="K4980" s="19" t="str">
        <f t="shared" ca="1" si="1315"/>
        <v/>
      </c>
      <c r="L4980" s="19" t="str">
        <f t="shared" ca="1" si="1316"/>
        <v/>
      </c>
      <c r="M4980" s="9" t="str">
        <f t="shared" ca="1" si="1317"/>
        <v/>
      </c>
      <c r="N4980" s="9" t="str">
        <f t="shared" ca="1" si="1318"/>
        <v/>
      </c>
      <c r="O4980" s="11">
        <f t="shared" ca="1" si="1311"/>
        <v>42361</v>
      </c>
      <c r="P4980" s="31">
        <f t="shared" ca="1" si="1324"/>
        <v>121</v>
      </c>
      <c r="Q4980" s="9">
        <f t="shared" ca="1" si="1319"/>
        <v>0</v>
      </c>
      <c r="R4980" s="34" t="str">
        <f t="shared" ca="1" si="1325"/>
        <v>BUY</v>
      </c>
    </row>
    <row r="4981" spans="1:18" x14ac:dyDescent="0.3">
      <c r="A4981" s="9">
        <v>4978</v>
      </c>
      <c r="B4981" s="11">
        <f t="shared" ca="1" si="1309"/>
        <v>42362</v>
      </c>
      <c r="C4981" s="17">
        <f t="shared" ca="1" si="1310"/>
        <v>7861.05</v>
      </c>
      <c r="D4981" s="42">
        <f t="shared" ca="1" si="1320"/>
        <v>-4.8999999999996362</v>
      </c>
      <c r="E4981" s="15">
        <f t="shared" ca="1" si="1312"/>
        <v>0</v>
      </c>
      <c r="F4981" s="15">
        <f t="shared" ca="1" si="1313"/>
        <v>-4.8999999999996362</v>
      </c>
      <c r="G4981" s="17">
        <f t="shared" ca="1" si="1321"/>
        <v>32.646428571428586</v>
      </c>
      <c r="H4981" s="17">
        <f t="shared" ca="1" si="1322"/>
        <v>26.992857142857115</v>
      </c>
      <c r="I4981" s="17">
        <f t="shared" ca="1" si="1323"/>
        <v>1.2094469436358843</v>
      </c>
      <c r="J4981" s="23">
        <f t="shared" ca="1" si="1314"/>
        <v>54.739804778729301</v>
      </c>
      <c r="K4981" s="19" t="str">
        <f t="shared" ca="1" si="1315"/>
        <v/>
      </c>
      <c r="L4981" s="19" t="str">
        <f t="shared" ca="1" si="1316"/>
        <v/>
      </c>
      <c r="M4981" s="9" t="str">
        <f t="shared" ca="1" si="1317"/>
        <v/>
      </c>
      <c r="N4981" s="9" t="str">
        <f t="shared" ca="1" si="1318"/>
        <v/>
      </c>
      <c r="O4981" s="11">
        <f t="shared" ca="1" si="1311"/>
        <v>42362</v>
      </c>
      <c r="P4981" s="31">
        <f t="shared" ca="1" si="1324"/>
        <v>121</v>
      </c>
      <c r="Q4981" s="9">
        <f t="shared" ca="1" si="1319"/>
        <v>0</v>
      </c>
      <c r="R4981" s="34" t="str">
        <f t="shared" ca="1" si="1325"/>
        <v>BUY</v>
      </c>
    </row>
    <row r="4982" spans="1:18" x14ac:dyDescent="0.3">
      <c r="A4982" s="9">
        <v>4979</v>
      </c>
      <c r="B4982" s="11">
        <f t="shared" ca="1" si="1309"/>
        <v>42366</v>
      </c>
      <c r="C4982" s="17">
        <f t="shared" ca="1" si="1310"/>
        <v>7925.15</v>
      </c>
      <c r="D4982" s="42">
        <f t="shared" ca="1" si="1320"/>
        <v>64.099999999999454</v>
      </c>
      <c r="E4982" s="15">
        <f t="shared" ca="1" si="1312"/>
        <v>64.099999999999454</v>
      </c>
      <c r="F4982" s="15">
        <f t="shared" ca="1" si="1313"/>
        <v>0</v>
      </c>
      <c r="G4982" s="17">
        <f t="shared" ca="1" si="1321"/>
        <v>37.224999999999973</v>
      </c>
      <c r="H4982" s="17">
        <f t="shared" ca="1" si="1322"/>
        <v>25.814285714285688</v>
      </c>
      <c r="I4982" s="17">
        <f t="shared" ca="1" si="1323"/>
        <v>1.442030990592142</v>
      </c>
      <c r="J4982" s="23">
        <f t="shared" ca="1" si="1314"/>
        <v>59.050478726417772</v>
      </c>
      <c r="K4982" s="19" t="str">
        <f t="shared" ca="1" si="1315"/>
        <v/>
      </c>
      <c r="L4982" s="19" t="str">
        <f t="shared" ca="1" si="1316"/>
        <v/>
      </c>
      <c r="M4982" s="9" t="str">
        <f t="shared" ca="1" si="1317"/>
        <v/>
      </c>
      <c r="N4982" s="9" t="str">
        <f t="shared" ca="1" si="1318"/>
        <v/>
      </c>
      <c r="O4982" s="11">
        <f t="shared" ca="1" si="1311"/>
        <v>42366</v>
      </c>
      <c r="P4982" s="31">
        <f t="shared" ca="1" si="1324"/>
        <v>121</v>
      </c>
      <c r="Q4982" s="9">
        <f t="shared" ca="1" si="1319"/>
        <v>0</v>
      </c>
      <c r="R4982" s="34" t="str">
        <f t="shared" ca="1" si="1325"/>
        <v>BUY</v>
      </c>
    </row>
    <row r="4983" spans="1:18" x14ac:dyDescent="0.3">
      <c r="A4983" s="9">
        <v>4980</v>
      </c>
      <c r="B4983" s="11">
        <f t="shared" ca="1" si="1309"/>
        <v>42367</v>
      </c>
      <c r="C4983" s="17">
        <f t="shared" ca="1" si="1310"/>
        <v>7928.95</v>
      </c>
      <c r="D4983" s="42">
        <f t="shared" ca="1" si="1320"/>
        <v>3.8000000000001819</v>
      </c>
      <c r="E4983" s="15">
        <f t="shared" ca="1" si="1312"/>
        <v>3.8000000000001819</v>
      </c>
      <c r="F4983" s="15">
        <f t="shared" ca="1" si="1313"/>
        <v>0</v>
      </c>
      <c r="G4983" s="17">
        <f t="shared" ca="1" si="1321"/>
        <v>37.496428571428559</v>
      </c>
      <c r="H4983" s="17">
        <f t="shared" ca="1" si="1322"/>
        <v>21.264285714285702</v>
      </c>
      <c r="I4983" s="17">
        <f t="shared" ca="1" si="1323"/>
        <v>1.763352368155862</v>
      </c>
      <c r="J4983" s="23">
        <f t="shared" ca="1" si="1314"/>
        <v>63.812070746976239</v>
      </c>
      <c r="K4983" s="19" t="str">
        <f t="shared" ca="1" si="1315"/>
        <v/>
      </c>
      <c r="L4983" s="19" t="str">
        <f t="shared" ca="1" si="1316"/>
        <v/>
      </c>
      <c r="M4983" s="9" t="str">
        <f t="shared" ca="1" si="1317"/>
        <v/>
      </c>
      <c r="N4983" s="9" t="str">
        <f t="shared" ca="1" si="1318"/>
        <v/>
      </c>
      <c r="O4983" s="11">
        <f t="shared" ca="1" si="1311"/>
        <v>42367</v>
      </c>
      <c r="P4983" s="31">
        <f t="shared" ca="1" si="1324"/>
        <v>121</v>
      </c>
      <c r="Q4983" s="9">
        <f t="shared" ca="1" si="1319"/>
        <v>0</v>
      </c>
      <c r="R4983" s="34" t="str">
        <f t="shared" ca="1" si="1325"/>
        <v>BUY</v>
      </c>
    </row>
    <row r="4984" spans="1:18" x14ac:dyDescent="0.3">
      <c r="A4984" s="9">
        <v>4981</v>
      </c>
      <c r="B4984" s="11">
        <f t="shared" ca="1" si="1309"/>
        <v>42368</v>
      </c>
      <c r="C4984" s="17">
        <f t="shared" ca="1" si="1310"/>
        <v>7896.25</v>
      </c>
      <c r="D4984" s="42">
        <f t="shared" ca="1" si="1320"/>
        <v>-32.699999999999818</v>
      </c>
      <c r="E4984" s="15">
        <f t="shared" ca="1" si="1312"/>
        <v>0</v>
      </c>
      <c r="F4984" s="15">
        <f t="shared" ca="1" si="1313"/>
        <v>-32.699999999999818</v>
      </c>
      <c r="G4984" s="17">
        <f t="shared" ca="1" si="1321"/>
        <v>37.496428571428559</v>
      </c>
      <c r="H4984" s="17">
        <f t="shared" ca="1" si="1322"/>
        <v>17.228571428571417</v>
      </c>
      <c r="I4984" s="17">
        <f t="shared" ca="1" si="1323"/>
        <v>2.1764096185737984</v>
      </c>
      <c r="J4984" s="23">
        <f t="shared" ca="1" si="1314"/>
        <v>68.517914246557467</v>
      </c>
      <c r="K4984" s="19" t="str">
        <f t="shared" ca="1" si="1315"/>
        <v/>
      </c>
      <c r="L4984" s="19" t="str">
        <f t="shared" ca="1" si="1316"/>
        <v/>
      </c>
      <c r="M4984" s="9" t="str">
        <f t="shared" ca="1" si="1317"/>
        <v/>
      </c>
      <c r="N4984" s="9" t="str">
        <f t="shared" ca="1" si="1318"/>
        <v/>
      </c>
      <c r="O4984" s="11">
        <f t="shared" ca="1" si="1311"/>
        <v>42368</v>
      </c>
      <c r="P4984" s="31">
        <f t="shared" ca="1" si="1324"/>
        <v>121</v>
      </c>
      <c r="Q4984" s="9">
        <f t="shared" ca="1" si="1319"/>
        <v>0</v>
      </c>
      <c r="R4984" s="34" t="str">
        <f t="shared" ca="1" si="1325"/>
        <v>BUY</v>
      </c>
    </row>
    <row r="4985" spans="1:18" x14ac:dyDescent="0.3">
      <c r="A4985" s="9">
        <v>4982</v>
      </c>
      <c r="B4985" s="11">
        <f t="shared" ca="1" si="1309"/>
        <v>42369</v>
      </c>
      <c r="C4985" s="17">
        <f t="shared" ca="1" si="1310"/>
        <v>7946.35</v>
      </c>
      <c r="D4985" s="42">
        <f t="shared" ca="1" si="1320"/>
        <v>50.100000000000364</v>
      </c>
      <c r="E4985" s="15">
        <f t="shared" ca="1" si="1312"/>
        <v>50.100000000000364</v>
      </c>
      <c r="F4985" s="15">
        <f t="shared" ca="1" si="1313"/>
        <v>0</v>
      </c>
      <c r="G4985" s="17">
        <f t="shared" ca="1" si="1321"/>
        <v>36.017857142857146</v>
      </c>
      <c r="H4985" s="17">
        <f t="shared" ca="1" si="1322"/>
        <v>17.228571428571417</v>
      </c>
      <c r="I4985" s="17">
        <f t="shared" ca="1" si="1323"/>
        <v>2.0905887230514111</v>
      </c>
      <c r="J4985" s="23">
        <f t="shared" ca="1" si="1314"/>
        <v>67.643705144543588</v>
      </c>
      <c r="K4985" s="19" t="str">
        <f t="shared" ca="1" si="1315"/>
        <v/>
      </c>
      <c r="L4985" s="19" t="str">
        <f t="shared" ca="1" si="1316"/>
        <v/>
      </c>
      <c r="M4985" s="9" t="str">
        <f t="shared" ca="1" si="1317"/>
        <v/>
      </c>
      <c r="N4985" s="9" t="str">
        <f t="shared" ca="1" si="1318"/>
        <v/>
      </c>
      <c r="O4985" s="11">
        <f t="shared" ca="1" si="1311"/>
        <v>42369</v>
      </c>
      <c r="P4985" s="31">
        <f t="shared" ca="1" si="1324"/>
        <v>121</v>
      </c>
      <c r="Q4985" s="9">
        <f t="shared" ca="1" si="1319"/>
        <v>0</v>
      </c>
      <c r="R4985" s="34" t="str">
        <f t="shared" ca="1" si="1325"/>
        <v>BUY</v>
      </c>
    </row>
    <row r="4986" spans="1:18" x14ac:dyDescent="0.3">
      <c r="A4986" s="9">
        <v>4983</v>
      </c>
      <c r="B4986" s="11">
        <f t="shared" ca="1" si="1309"/>
        <v>42370</v>
      </c>
      <c r="C4986" s="17">
        <f t="shared" ca="1" si="1310"/>
        <v>7963.2</v>
      </c>
      <c r="D4986" s="42">
        <f t="shared" ca="1" si="1320"/>
        <v>16.849999999999454</v>
      </c>
      <c r="E4986" s="15">
        <f t="shared" ca="1" si="1312"/>
        <v>16.849999999999454</v>
      </c>
      <c r="F4986" s="15">
        <f t="shared" ca="1" si="1313"/>
        <v>0</v>
      </c>
      <c r="G4986" s="17">
        <f t="shared" ca="1" si="1321"/>
        <v>37.221428571428532</v>
      </c>
      <c r="H4986" s="17">
        <f t="shared" ca="1" si="1322"/>
        <v>12.024999999999961</v>
      </c>
      <c r="I4986" s="17">
        <f t="shared" ca="1" si="1323"/>
        <v>3.095337095337102</v>
      </c>
      <c r="J4986" s="23">
        <f t="shared" ca="1" si="1314"/>
        <v>75.581985640728163</v>
      </c>
      <c r="K4986" s="19" t="str">
        <f t="shared" ca="1" si="1315"/>
        <v>SELL</v>
      </c>
      <c r="L4986" s="19">
        <f t="shared" ca="1" si="1316"/>
        <v>122</v>
      </c>
      <c r="M4986" s="9" t="str">
        <f t="shared" ca="1" si="1317"/>
        <v>SELL</v>
      </c>
      <c r="N4986" s="9">
        <f t="shared" ca="1" si="1318"/>
        <v>7963.2</v>
      </c>
      <c r="O4986" s="11">
        <f t="shared" ca="1" si="1311"/>
        <v>42370</v>
      </c>
      <c r="P4986" s="31">
        <f t="shared" ca="1" si="1324"/>
        <v>122</v>
      </c>
      <c r="Q4986" s="9">
        <f t="shared" ca="1" si="1319"/>
        <v>1</v>
      </c>
      <c r="R4986" s="34" t="str">
        <f t="shared" ca="1" si="1325"/>
        <v>SELL</v>
      </c>
    </row>
    <row r="4987" spans="1:18" x14ac:dyDescent="0.3">
      <c r="A4987" s="9">
        <v>4984</v>
      </c>
      <c r="B4987" s="11">
        <f t="shared" ca="1" si="1309"/>
        <v>42373</v>
      </c>
      <c r="C4987" s="17">
        <f t="shared" ca="1" si="1310"/>
        <v>7791.3</v>
      </c>
      <c r="D4987" s="42">
        <f t="shared" ca="1" si="1320"/>
        <v>-171.89999999999964</v>
      </c>
      <c r="E4987" s="15">
        <f t="shared" ca="1" si="1312"/>
        <v>0</v>
      </c>
      <c r="F4987" s="15">
        <f t="shared" ca="1" si="1313"/>
        <v>-171.89999999999964</v>
      </c>
      <c r="G4987" s="17">
        <f t="shared" ca="1" si="1321"/>
        <v>34.392857142857075</v>
      </c>
      <c r="H4987" s="17">
        <f t="shared" ca="1" si="1322"/>
        <v>24.303571428571363</v>
      </c>
      <c r="I4987" s="17">
        <f t="shared" ca="1" si="1323"/>
        <v>1.4151359294636308</v>
      </c>
      <c r="J4987" s="23">
        <f t="shared" ca="1" si="1314"/>
        <v>58.594463036203244</v>
      </c>
      <c r="K4987" s="19" t="str">
        <f t="shared" ca="1" si="1315"/>
        <v/>
      </c>
      <c r="L4987" s="19" t="str">
        <f t="shared" ca="1" si="1316"/>
        <v/>
      </c>
      <c r="M4987" s="9" t="str">
        <f t="shared" ca="1" si="1317"/>
        <v/>
      </c>
      <c r="N4987" s="9" t="str">
        <f t="shared" ca="1" si="1318"/>
        <v/>
      </c>
      <c r="O4987" s="11">
        <f t="shared" ca="1" si="1311"/>
        <v>42373</v>
      </c>
      <c r="P4987" s="31">
        <f t="shared" ca="1" si="1324"/>
        <v>122</v>
      </c>
      <c r="Q4987" s="9">
        <f t="shared" ca="1" si="1319"/>
        <v>0</v>
      </c>
      <c r="R4987" s="34" t="str">
        <f t="shared" ca="1" si="1325"/>
        <v>SELL</v>
      </c>
    </row>
    <row r="4988" spans="1:18" x14ac:dyDescent="0.3">
      <c r="A4988" s="9">
        <v>4985</v>
      </c>
      <c r="B4988" s="11">
        <f t="shared" ca="1" si="1309"/>
        <v>42374</v>
      </c>
      <c r="C4988" s="17">
        <f t="shared" ca="1" si="1310"/>
        <v>7784.65</v>
      </c>
      <c r="D4988" s="42">
        <f t="shared" ca="1" si="1320"/>
        <v>-6.6500000000005457</v>
      </c>
      <c r="E4988" s="15">
        <f t="shared" ca="1" si="1312"/>
        <v>0</v>
      </c>
      <c r="F4988" s="15">
        <f t="shared" ca="1" si="1313"/>
        <v>-6.6500000000005457</v>
      </c>
      <c r="G4988" s="17">
        <f t="shared" ca="1" si="1321"/>
        <v>30.760714285714261</v>
      </c>
      <c r="H4988" s="17">
        <f t="shared" ca="1" si="1322"/>
        <v>24.778571428571404</v>
      </c>
      <c r="I4988" s="17">
        <f t="shared" ca="1" si="1323"/>
        <v>1.241424041510522</v>
      </c>
      <c r="J4988" s="23">
        <f t="shared" ca="1" si="1314"/>
        <v>55.385505755256901</v>
      </c>
      <c r="K4988" s="19" t="str">
        <f t="shared" ca="1" si="1315"/>
        <v/>
      </c>
      <c r="L4988" s="19" t="str">
        <f t="shared" ca="1" si="1316"/>
        <v/>
      </c>
      <c r="M4988" s="9" t="str">
        <f t="shared" ca="1" si="1317"/>
        <v/>
      </c>
      <c r="N4988" s="9" t="str">
        <f t="shared" ca="1" si="1318"/>
        <v/>
      </c>
      <c r="O4988" s="11">
        <f t="shared" ca="1" si="1311"/>
        <v>42374</v>
      </c>
      <c r="P4988" s="31">
        <f t="shared" ca="1" si="1324"/>
        <v>122</v>
      </c>
      <c r="Q4988" s="9">
        <f t="shared" ca="1" si="1319"/>
        <v>0</v>
      </c>
      <c r="R4988" s="34" t="str">
        <f t="shared" ca="1" si="1325"/>
        <v>SELL</v>
      </c>
    </row>
    <row r="4989" spans="1:18" x14ac:dyDescent="0.3">
      <c r="A4989" s="9">
        <v>4986</v>
      </c>
      <c r="B4989" s="11">
        <f t="shared" ca="1" si="1309"/>
        <v>42375</v>
      </c>
      <c r="C4989" s="17">
        <f t="shared" ca="1" si="1310"/>
        <v>7741</v>
      </c>
      <c r="D4989" s="42">
        <f t="shared" ca="1" si="1320"/>
        <v>-43.649999999999636</v>
      </c>
      <c r="E4989" s="15">
        <f t="shared" ca="1" si="1312"/>
        <v>0</v>
      </c>
      <c r="F4989" s="15">
        <f t="shared" ca="1" si="1313"/>
        <v>-43.649999999999636</v>
      </c>
      <c r="G4989" s="17">
        <f t="shared" ca="1" si="1321"/>
        <v>27.189285714285688</v>
      </c>
      <c r="H4989" s="17">
        <f t="shared" ca="1" si="1322"/>
        <v>27.896428571428519</v>
      </c>
      <c r="I4989" s="17">
        <f t="shared" ca="1" si="1323"/>
        <v>0.97465113301754025</v>
      </c>
      <c r="J4989" s="23">
        <f t="shared" ca="1" si="1314"/>
        <v>49.358143153526996</v>
      </c>
      <c r="K4989" s="19" t="str">
        <f t="shared" ca="1" si="1315"/>
        <v/>
      </c>
      <c r="L4989" s="19" t="str">
        <f t="shared" ca="1" si="1316"/>
        <v/>
      </c>
      <c r="M4989" s="9" t="str">
        <f t="shared" ca="1" si="1317"/>
        <v/>
      </c>
      <c r="N4989" s="9" t="str">
        <f t="shared" ca="1" si="1318"/>
        <v/>
      </c>
      <c r="O4989" s="11">
        <f t="shared" ca="1" si="1311"/>
        <v>42375</v>
      </c>
      <c r="P4989" s="31">
        <f t="shared" ca="1" si="1324"/>
        <v>122</v>
      </c>
      <c r="Q4989" s="9">
        <f t="shared" ca="1" si="1319"/>
        <v>0</v>
      </c>
      <c r="R4989" s="34" t="str">
        <f t="shared" ca="1" si="1325"/>
        <v>SELL</v>
      </c>
    </row>
    <row r="4990" spans="1:18" x14ac:dyDescent="0.3">
      <c r="A4990" s="9">
        <v>4987</v>
      </c>
      <c r="B4990" s="11">
        <f t="shared" ca="1" si="1309"/>
        <v>42376</v>
      </c>
      <c r="C4990" s="17">
        <f t="shared" ca="1" si="1310"/>
        <v>7568.3</v>
      </c>
      <c r="D4990" s="42">
        <f t="shared" ca="1" si="1320"/>
        <v>-172.69999999999982</v>
      </c>
      <c r="E4990" s="15">
        <f t="shared" ca="1" si="1312"/>
        <v>0</v>
      </c>
      <c r="F4990" s="15">
        <f t="shared" ca="1" si="1313"/>
        <v>-172.69999999999982</v>
      </c>
      <c r="G4990" s="17">
        <f t="shared" ca="1" si="1321"/>
        <v>20.514285714285638</v>
      </c>
      <c r="H4990" s="17">
        <f t="shared" ca="1" si="1322"/>
        <v>40.23214285714279</v>
      </c>
      <c r="I4990" s="17">
        <f t="shared" ca="1" si="1323"/>
        <v>0.50989791389258665</v>
      </c>
      <c r="J4990" s="23">
        <f t="shared" ca="1" si="1314"/>
        <v>33.770356869892368</v>
      </c>
      <c r="K4990" s="19" t="str">
        <f t="shared" ca="1" si="1315"/>
        <v/>
      </c>
      <c r="L4990" s="19" t="str">
        <f t="shared" ca="1" si="1316"/>
        <v/>
      </c>
      <c r="M4990" s="9" t="str">
        <f t="shared" ca="1" si="1317"/>
        <v/>
      </c>
      <c r="N4990" s="9" t="str">
        <f t="shared" ca="1" si="1318"/>
        <v/>
      </c>
      <c r="O4990" s="11">
        <f t="shared" ca="1" si="1311"/>
        <v>42376</v>
      </c>
      <c r="P4990" s="31">
        <f t="shared" ca="1" si="1324"/>
        <v>122</v>
      </c>
      <c r="Q4990" s="9">
        <f t="shared" ca="1" si="1319"/>
        <v>0</v>
      </c>
      <c r="R4990" s="34" t="str">
        <f t="shared" ca="1" si="1325"/>
        <v>SELL</v>
      </c>
    </row>
    <row r="4991" spans="1:18" x14ac:dyDescent="0.3">
      <c r="A4991" s="9">
        <v>4988</v>
      </c>
      <c r="B4991" s="11">
        <f t="shared" ca="1" si="1309"/>
        <v>42377</v>
      </c>
      <c r="C4991" s="17">
        <f t="shared" ca="1" si="1310"/>
        <v>7601.35</v>
      </c>
      <c r="D4991" s="42">
        <f t="shared" ca="1" si="1320"/>
        <v>33.050000000000182</v>
      </c>
      <c r="E4991" s="15">
        <f t="shared" ca="1" si="1312"/>
        <v>33.050000000000182</v>
      </c>
      <c r="F4991" s="15">
        <f t="shared" ca="1" si="1313"/>
        <v>0</v>
      </c>
      <c r="G4991" s="17">
        <f t="shared" ca="1" si="1321"/>
        <v>22.874999999999936</v>
      </c>
      <c r="H4991" s="17">
        <f t="shared" ca="1" si="1322"/>
        <v>34.346428571428469</v>
      </c>
      <c r="I4991" s="17">
        <f t="shared" ca="1" si="1323"/>
        <v>0.66600811063741305</v>
      </c>
      <c r="J4991" s="23">
        <f t="shared" ca="1" si="1314"/>
        <v>39.976282611409324</v>
      </c>
      <c r="K4991" s="19" t="str">
        <f t="shared" ca="1" si="1315"/>
        <v/>
      </c>
      <c r="L4991" s="19" t="str">
        <f t="shared" ca="1" si="1316"/>
        <v/>
      </c>
      <c r="M4991" s="9" t="str">
        <f t="shared" ca="1" si="1317"/>
        <v/>
      </c>
      <c r="N4991" s="9" t="str">
        <f t="shared" ca="1" si="1318"/>
        <v/>
      </c>
      <c r="O4991" s="11">
        <f t="shared" ca="1" si="1311"/>
        <v>42377</v>
      </c>
      <c r="P4991" s="31">
        <f t="shared" ca="1" si="1324"/>
        <v>122</v>
      </c>
      <c r="Q4991" s="9">
        <f t="shared" ca="1" si="1319"/>
        <v>0</v>
      </c>
      <c r="R4991" s="34" t="str">
        <f t="shared" ca="1" si="1325"/>
        <v>SELL</v>
      </c>
    </row>
    <row r="4992" spans="1:18" x14ac:dyDescent="0.3">
      <c r="A4992" s="9">
        <v>4989</v>
      </c>
      <c r="B4992" s="11">
        <f t="shared" ca="1" si="1309"/>
        <v>42380</v>
      </c>
      <c r="C4992" s="17">
        <f t="shared" ca="1" si="1310"/>
        <v>7563.85</v>
      </c>
      <c r="D4992" s="42">
        <f t="shared" ca="1" si="1320"/>
        <v>-37.5</v>
      </c>
      <c r="E4992" s="15">
        <f t="shared" ca="1" si="1312"/>
        <v>0</v>
      </c>
      <c r="F4992" s="15">
        <f t="shared" ca="1" si="1313"/>
        <v>-37.5</v>
      </c>
      <c r="G4992" s="17">
        <f t="shared" ca="1" si="1321"/>
        <v>17.696428571428505</v>
      </c>
      <c r="H4992" s="17">
        <f t="shared" ca="1" si="1322"/>
        <v>37.024999999999899</v>
      </c>
      <c r="I4992" s="17">
        <f t="shared" ca="1" si="1323"/>
        <v>0.4779589080736949</v>
      </c>
      <c r="J4992" s="23">
        <f t="shared" ca="1" si="1314"/>
        <v>32.339120219292511</v>
      </c>
      <c r="K4992" s="19" t="str">
        <f t="shared" ca="1" si="1315"/>
        <v/>
      </c>
      <c r="L4992" s="19" t="str">
        <f t="shared" ca="1" si="1316"/>
        <v/>
      </c>
      <c r="M4992" s="9" t="str">
        <f t="shared" ca="1" si="1317"/>
        <v/>
      </c>
      <c r="N4992" s="9" t="str">
        <f t="shared" ca="1" si="1318"/>
        <v/>
      </c>
      <c r="O4992" s="11">
        <f t="shared" ca="1" si="1311"/>
        <v>42380</v>
      </c>
      <c r="P4992" s="31">
        <f t="shared" ca="1" si="1324"/>
        <v>122</v>
      </c>
      <c r="Q4992" s="9">
        <f t="shared" ca="1" si="1319"/>
        <v>0</v>
      </c>
      <c r="R4992" s="34" t="str">
        <f t="shared" ca="1" si="1325"/>
        <v>SELL</v>
      </c>
    </row>
    <row r="4993" spans="1:18" x14ac:dyDescent="0.3">
      <c r="A4993" s="9">
        <v>4990</v>
      </c>
      <c r="B4993" s="11">
        <f t="shared" ca="1" si="1309"/>
        <v>42381</v>
      </c>
      <c r="C4993" s="17">
        <f t="shared" ca="1" si="1310"/>
        <v>7510.3</v>
      </c>
      <c r="D4993" s="42">
        <f t="shared" ca="1" si="1320"/>
        <v>-53.550000000000182</v>
      </c>
      <c r="E4993" s="15">
        <f t="shared" ca="1" si="1312"/>
        <v>0</v>
      </c>
      <c r="F4993" s="15">
        <f t="shared" ca="1" si="1313"/>
        <v>-53.550000000000182</v>
      </c>
      <c r="G4993" s="17">
        <f t="shared" ca="1" si="1321"/>
        <v>17.696428571428505</v>
      </c>
      <c r="H4993" s="17">
        <f t="shared" ca="1" si="1322"/>
        <v>37.396428571428523</v>
      </c>
      <c r="I4993" s="17">
        <f t="shared" ca="1" si="1323"/>
        <v>0.47321172762868763</v>
      </c>
      <c r="J4993" s="23">
        <f t="shared" ca="1" si="1314"/>
        <v>32.121094256450093</v>
      </c>
      <c r="K4993" s="19" t="str">
        <f t="shared" ca="1" si="1315"/>
        <v/>
      </c>
      <c r="L4993" s="19" t="str">
        <f t="shared" ca="1" si="1316"/>
        <v/>
      </c>
      <c r="M4993" s="9" t="str">
        <f t="shared" ca="1" si="1317"/>
        <v/>
      </c>
      <c r="N4993" s="9" t="str">
        <f t="shared" ca="1" si="1318"/>
        <v/>
      </c>
      <c r="O4993" s="11">
        <f t="shared" ca="1" si="1311"/>
        <v>42381</v>
      </c>
      <c r="P4993" s="31">
        <f t="shared" ca="1" si="1324"/>
        <v>122</v>
      </c>
      <c r="Q4993" s="9">
        <f t="shared" ca="1" si="1319"/>
        <v>0</v>
      </c>
      <c r="R4993" s="34" t="str">
        <f t="shared" ca="1" si="1325"/>
        <v>SELL</v>
      </c>
    </row>
    <row r="4994" spans="1:18" x14ac:dyDescent="0.3">
      <c r="A4994" s="9">
        <v>4991</v>
      </c>
      <c r="B4994" s="11">
        <f t="shared" ca="1" si="1309"/>
        <v>42382</v>
      </c>
      <c r="C4994" s="17">
        <f t="shared" ca="1" si="1310"/>
        <v>7562.4</v>
      </c>
      <c r="D4994" s="42">
        <f t="shared" ca="1" si="1320"/>
        <v>52.099999999999454</v>
      </c>
      <c r="E4994" s="15">
        <f t="shared" ca="1" si="1312"/>
        <v>52.099999999999454</v>
      </c>
      <c r="F4994" s="15">
        <f t="shared" ca="1" si="1313"/>
        <v>0</v>
      </c>
      <c r="G4994" s="17">
        <f t="shared" ca="1" si="1321"/>
        <v>15.71428571428565</v>
      </c>
      <c r="H4994" s="17">
        <f t="shared" ca="1" si="1322"/>
        <v>37.396428571428523</v>
      </c>
      <c r="I4994" s="17">
        <f t="shared" ca="1" si="1323"/>
        <v>0.42020819405978299</v>
      </c>
      <c r="J4994" s="23">
        <f t="shared" ca="1" si="1314"/>
        <v>29.587788312823562</v>
      </c>
      <c r="K4994" s="19" t="str">
        <f t="shared" ca="1" si="1315"/>
        <v>BUY</v>
      </c>
      <c r="L4994" s="19">
        <f t="shared" ca="1" si="1316"/>
        <v>123</v>
      </c>
      <c r="M4994" s="9" t="str">
        <f t="shared" ca="1" si="1317"/>
        <v>BUY</v>
      </c>
      <c r="N4994" s="9">
        <f t="shared" ca="1" si="1318"/>
        <v>7562.4</v>
      </c>
      <c r="O4994" s="11">
        <f t="shared" ca="1" si="1311"/>
        <v>42382</v>
      </c>
      <c r="P4994" s="31">
        <f t="shared" ca="1" si="1324"/>
        <v>123</v>
      </c>
      <c r="Q4994" s="9">
        <f t="shared" ca="1" si="1319"/>
        <v>1</v>
      </c>
      <c r="R4994" s="34" t="str">
        <f t="shared" ca="1" si="1325"/>
        <v>BUY</v>
      </c>
    </row>
    <row r="4995" spans="1:18" x14ac:dyDescent="0.3">
      <c r="A4995" s="9">
        <v>4992</v>
      </c>
      <c r="B4995" s="11">
        <f t="shared" ca="1" si="1309"/>
        <v>42383</v>
      </c>
      <c r="C4995" s="17">
        <f t="shared" ca="1" si="1310"/>
        <v>7536.8</v>
      </c>
      <c r="D4995" s="42">
        <f t="shared" ca="1" si="1320"/>
        <v>-25.599999999999454</v>
      </c>
      <c r="E4995" s="15">
        <f t="shared" ca="1" si="1312"/>
        <v>0</v>
      </c>
      <c r="F4995" s="15">
        <f t="shared" ca="1" si="1313"/>
        <v>-25.599999999999454</v>
      </c>
      <c r="G4995" s="17">
        <f t="shared" ca="1" si="1321"/>
        <v>15.71428571428565</v>
      </c>
      <c r="H4995" s="17">
        <f t="shared" ca="1" si="1322"/>
        <v>38.874999999999936</v>
      </c>
      <c r="I4995" s="17">
        <f t="shared" ca="1" si="1323"/>
        <v>0.40422599908130352</v>
      </c>
      <c r="J4995" s="23">
        <f t="shared" ca="1" si="1314"/>
        <v>28.786391887471325</v>
      </c>
      <c r="K4995" s="19" t="str">
        <f t="shared" ca="1" si="1315"/>
        <v>BUY</v>
      </c>
      <c r="L4995" s="19" t="str">
        <f t="shared" ca="1" si="1316"/>
        <v/>
      </c>
      <c r="M4995" s="9" t="str">
        <f t="shared" ca="1" si="1317"/>
        <v/>
      </c>
      <c r="N4995" s="9" t="str">
        <f t="shared" ca="1" si="1318"/>
        <v/>
      </c>
      <c r="O4995" s="11">
        <f t="shared" ca="1" si="1311"/>
        <v>42383</v>
      </c>
      <c r="P4995" s="31">
        <f t="shared" ca="1" si="1324"/>
        <v>123</v>
      </c>
      <c r="Q4995" s="9">
        <f t="shared" ca="1" si="1319"/>
        <v>0</v>
      </c>
      <c r="R4995" s="34" t="str">
        <f t="shared" ca="1" si="1325"/>
        <v>BUY</v>
      </c>
    </row>
    <row r="4996" spans="1:18" x14ac:dyDescent="0.3">
      <c r="A4996" s="9">
        <v>4993</v>
      </c>
      <c r="B4996" s="11">
        <f t="shared" ref="B4996:B5059" ca="1" si="1326">VLOOKUP(A4996,INDIRECT($V$1&amp;"$A$2:$C$100000"),2,FALSE)</f>
        <v>42384</v>
      </c>
      <c r="C4996" s="17">
        <f t="shared" ref="C4996:C5059" ca="1" si="1327">VLOOKUP(A4996,INDIRECT($V$1&amp;"$A$2:$C$100000"),3,FALSE)</f>
        <v>7437.8</v>
      </c>
      <c r="D4996" s="42">
        <f t="shared" ca="1" si="1320"/>
        <v>-99</v>
      </c>
      <c r="E4996" s="15">
        <f t="shared" ca="1" si="1312"/>
        <v>0</v>
      </c>
      <c r="F4996" s="15">
        <f t="shared" ca="1" si="1313"/>
        <v>-99</v>
      </c>
      <c r="G4996" s="17">
        <f t="shared" ca="1" si="1321"/>
        <v>11.135714285714259</v>
      </c>
      <c r="H4996" s="17">
        <f t="shared" ca="1" si="1322"/>
        <v>45.946428571428505</v>
      </c>
      <c r="I4996" s="17">
        <f t="shared" ca="1" si="1323"/>
        <v>0.24236300038865116</v>
      </c>
      <c r="J4996" s="23">
        <f t="shared" ca="1" si="1314"/>
        <v>19.508227491709931</v>
      </c>
      <c r="K4996" s="19" t="str">
        <f t="shared" ca="1" si="1315"/>
        <v>BUY</v>
      </c>
      <c r="L4996" s="19" t="str">
        <f t="shared" ca="1" si="1316"/>
        <v/>
      </c>
      <c r="M4996" s="9" t="str">
        <f t="shared" ca="1" si="1317"/>
        <v/>
      </c>
      <c r="N4996" s="9" t="str">
        <f t="shared" ca="1" si="1318"/>
        <v/>
      </c>
      <c r="O4996" s="11">
        <f t="shared" ref="O4996:O5059" ca="1" si="1328">VLOOKUP(A4996,INDIRECT($V$1&amp;"$A$2:$C$100000"),2,FALSE)</f>
        <v>42384</v>
      </c>
      <c r="P4996" s="31">
        <f t="shared" ca="1" si="1324"/>
        <v>123</v>
      </c>
      <c r="Q4996" s="9">
        <f t="shared" ca="1" si="1319"/>
        <v>0</v>
      </c>
      <c r="R4996" s="34" t="str">
        <f t="shared" ca="1" si="1325"/>
        <v>BUY</v>
      </c>
    </row>
    <row r="4997" spans="1:18" x14ac:dyDescent="0.3">
      <c r="A4997" s="9">
        <v>4994</v>
      </c>
      <c r="B4997" s="11">
        <f t="shared" ca="1" si="1326"/>
        <v>42387</v>
      </c>
      <c r="C4997" s="17">
        <f t="shared" ca="1" si="1327"/>
        <v>7351</v>
      </c>
      <c r="D4997" s="42">
        <f t="shared" ca="1" si="1320"/>
        <v>-86.800000000000182</v>
      </c>
      <c r="E4997" s="15">
        <f t="shared" ref="E4997:E5060" ca="1" si="1329">IF(D4997&gt;$V$5,D4997,0)</f>
        <v>0</v>
      </c>
      <c r="F4997" s="15">
        <f t="shared" ref="F4997:F5060" ca="1" si="1330">IF(D4997&lt;$V$5,D4997,0)</f>
        <v>-86.800000000000182</v>
      </c>
      <c r="G4997" s="17">
        <f t="shared" ca="1" si="1321"/>
        <v>10.864285714285675</v>
      </c>
      <c r="H4997" s="17">
        <f t="shared" ca="1" si="1322"/>
        <v>52.146428571428523</v>
      </c>
      <c r="I4997" s="17">
        <f t="shared" ca="1" si="1323"/>
        <v>0.20834189439079459</v>
      </c>
      <c r="J4997" s="23">
        <f t="shared" ref="J4997:J5060" ca="1" si="1331">IF((A4997-1)&gt;=$G$1,IF(I4997=$V$5,$V$5,($V$6-($V$6/(1+I4997)))),"")</f>
        <v>17.24196565209995</v>
      </c>
      <c r="K4997" s="19" t="str">
        <f t="shared" ref="K4997:K5060" ca="1" si="1332">IF((A4997-1)&gt;=$G$1,IF(J4997&gt;$D$1,$V$8,IF(J4997&lt;$C$1,$V$7,"")),"")</f>
        <v>BUY</v>
      </c>
      <c r="L4997" s="19" t="str">
        <f t="shared" ref="L4997:L5060" ca="1" si="1333">IF(M4997&lt;&gt;"",P4997,"")</f>
        <v/>
      </c>
      <c r="M4997" s="9" t="str">
        <f t="shared" ref="M4997:M5060" ca="1" si="1334">IF(R4997&lt;&gt;R4996,R4997,"")</f>
        <v/>
      </c>
      <c r="N4997" s="9" t="str">
        <f t="shared" ref="N4997:N5060" ca="1" si="1335">IF(OR(M4997=$V$7,M4997=$V$8),C4997,"")</f>
        <v/>
      </c>
      <c r="O4997" s="11">
        <f t="shared" ca="1" si="1328"/>
        <v>42387</v>
      </c>
      <c r="P4997" s="31">
        <f t="shared" ca="1" si="1324"/>
        <v>123</v>
      </c>
      <c r="Q4997" s="9">
        <f t="shared" ref="Q4997:Q5060" ca="1" si="1336">IF(M4997&lt;&gt;"",1,0)</f>
        <v>0</v>
      </c>
      <c r="R4997" s="34" t="str">
        <f t="shared" ca="1" si="1325"/>
        <v>BUY</v>
      </c>
    </row>
    <row r="4998" spans="1:18" x14ac:dyDescent="0.3">
      <c r="A4998" s="9">
        <v>4995</v>
      </c>
      <c r="B4998" s="11">
        <f t="shared" ca="1" si="1326"/>
        <v>42388</v>
      </c>
      <c r="C4998" s="17">
        <f t="shared" ca="1" si="1327"/>
        <v>7435.1</v>
      </c>
      <c r="D4998" s="42">
        <f t="shared" ref="D4998:D5061" ca="1" si="1337">C4998-C4997</f>
        <v>84.100000000000364</v>
      </c>
      <c r="E4998" s="15">
        <f t="shared" ca="1" si="1329"/>
        <v>84.100000000000364</v>
      </c>
      <c r="F4998" s="15">
        <f t="shared" ca="1" si="1330"/>
        <v>0</v>
      </c>
      <c r="G4998" s="17">
        <f t="shared" ref="G4998:G5061" ca="1" si="1338">IF((A4998-1)&gt;=$G$1,AVERAGE(OFFSET(E4998,0,0,-$G$1,1)),"")</f>
        <v>16.871428571428559</v>
      </c>
      <c r="H4998" s="17">
        <f t="shared" ref="H4998:H5061" ca="1" si="1339">IF((A4998-1)&gt;=$G$1,ABS(AVERAGE(OFFSET(F4998,0,0,-$G$1,1))),"")</f>
        <v>49.810714285714248</v>
      </c>
      <c r="I4998" s="17">
        <f t="shared" ref="I4998:I5061" ca="1" si="1340">IF((A4998-1)&gt;=$G$1,G4998/H4998,"")</f>
        <v>0.33871083387108342</v>
      </c>
      <c r="J4998" s="23">
        <f t="shared" ca="1" si="1331"/>
        <v>25.30126934818702</v>
      </c>
      <c r="K4998" s="19" t="str">
        <f t="shared" ca="1" si="1332"/>
        <v>BUY</v>
      </c>
      <c r="L4998" s="19" t="str">
        <f t="shared" ca="1" si="1333"/>
        <v/>
      </c>
      <c r="M4998" s="9" t="str">
        <f t="shared" ca="1" si="1334"/>
        <v/>
      </c>
      <c r="N4998" s="9" t="str">
        <f t="shared" ca="1" si="1335"/>
        <v/>
      </c>
      <c r="O4998" s="11">
        <f t="shared" ca="1" si="1328"/>
        <v>42388</v>
      </c>
      <c r="P4998" s="31">
        <f t="shared" ref="P4998:P5061" ca="1" si="1341">P4997+Q4998</f>
        <v>123</v>
      </c>
      <c r="Q4998" s="9">
        <f t="shared" ca="1" si="1336"/>
        <v>0</v>
      </c>
      <c r="R4998" s="34" t="str">
        <f t="shared" ref="R4998:R5061" ca="1" si="1342">IF(K4998=R4997,R4997,IF(K4998="",R4997,IF(K4998&lt;&gt;R4997,K4998)))</f>
        <v>BUY</v>
      </c>
    </row>
    <row r="4999" spans="1:18" x14ac:dyDescent="0.3">
      <c r="A4999" s="9">
        <v>4996</v>
      </c>
      <c r="B4999" s="11">
        <f t="shared" ca="1" si="1326"/>
        <v>42389</v>
      </c>
      <c r="C4999" s="17">
        <f t="shared" ca="1" si="1327"/>
        <v>7309.3</v>
      </c>
      <c r="D4999" s="42">
        <f t="shared" ca="1" si="1337"/>
        <v>-125.80000000000018</v>
      </c>
      <c r="E4999" s="15">
        <f t="shared" ca="1" si="1329"/>
        <v>0</v>
      </c>
      <c r="F4999" s="15">
        <f t="shared" ca="1" si="1330"/>
        <v>-125.80000000000018</v>
      </c>
      <c r="G4999" s="17">
        <f t="shared" ca="1" si="1338"/>
        <v>13.292857142857104</v>
      </c>
      <c r="H4999" s="17">
        <f t="shared" ca="1" si="1339"/>
        <v>58.796428571428542</v>
      </c>
      <c r="I4999" s="17">
        <f t="shared" ca="1" si="1340"/>
        <v>0.22608273097248319</v>
      </c>
      <c r="J4999" s="23">
        <f t="shared" ca="1" si="1331"/>
        <v>18.439435224176322</v>
      </c>
      <c r="K4999" s="19" t="str">
        <f t="shared" ca="1" si="1332"/>
        <v>BUY</v>
      </c>
      <c r="L4999" s="19" t="str">
        <f t="shared" ca="1" si="1333"/>
        <v/>
      </c>
      <c r="M4999" s="9" t="str">
        <f t="shared" ca="1" si="1334"/>
        <v/>
      </c>
      <c r="N4999" s="9" t="str">
        <f t="shared" ca="1" si="1335"/>
        <v/>
      </c>
      <c r="O4999" s="11">
        <f t="shared" ca="1" si="1328"/>
        <v>42389</v>
      </c>
      <c r="P4999" s="31">
        <f t="shared" ca="1" si="1341"/>
        <v>123</v>
      </c>
      <c r="Q4999" s="9">
        <f t="shared" ca="1" si="1336"/>
        <v>0</v>
      </c>
      <c r="R4999" s="34" t="str">
        <f t="shared" ca="1" si="1342"/>
        <v>BUY</v>
      </c>
    </row>
    <row r="5000" spans="1:18" x14ac:dyDescent="0.3">
      <c r="A5000" s="9">
        <v>4997</v>
      </c>
      <c r="B5000" s="11">
        <f t="shared" ca="1" si="1326"/>
        <v>42390</v>
      </c>
      <c r="C5000" s="17">
        <f t="shared" ca="1" si="1327"/>
        <v>7276.8</v>
      </c>
      <c r="D5000" s="42">
        <f t="shared" ca="1" si="1337"/>
        <v>-32.5</v>
      </c>
      <c r="E5000" s="15">
        <f t="shared" ca="1" si="1329"/>
        <v>0</v>
      </c>
      <c r="F5000" s="15">
        <f t="shared" ca="1" si="1330"/>
        <v>-32.5</v>
      </c>
      <c r="G5000" s="17">
        <f t="shared" ca="1" si="1338"/>
        <v>12.089285714285714</v>
      </c>
      <c r="H5000" s="17">
        <f t="shared" ca="1" si="1339"/>
        <v>61.117857142857119</v>
      </c>
      <c r="I5000" s="17">
        <f t="shared" ca="1" si="1340"/>
        <v>0.19780283994623976</v>
      </c>
      <c r="J5000" s="23">
        <f t="shared" ca="1" si="1331"/>
        <v>16.513806224997566</v>
      </c>
      <c r="K5000" s="19" t="str">
        <f t="shared" ca="1" si="1332"/>
        <v>BUY</v>
      </c>
      <c r="L5000" s="19" t="str">
        <f t="shared" ca="1" si="1333"/>
        <v/>
      </c>
      <c r="M5000" s="9" t="str">
        <f t="shared" ca="1" si="1334"/>
        <v/>
      </c>
      <c r="N5000" s="9" t="str">
        <f t="shared" ca="1" si="1335"/>
        <v/>
      </c>
      <c r="O5000" s="11">
        <f t="shared" ca="1" si="1328"/>
        <v>42390</v>
      </c>
      <c r="P5000" s="31">
        <f t="shared" ca="1" si="1341"/>
        <v>123</v>
      </c>
      <c r="Q5000" s="9">
        <f t="shared" ca="1" si="1336"/>
        <v>0</v>
      </c>
      <c r="R5000" s="34" t="str">
        <f t="shared" ca="1" si="1342"/>
        <v>BUY</v>
      </c>
    </row>
    <row r="5001" spans="1:18" x14ac:dyDescent="0.3">
      <c r="A5001" s="9">
        <v>4998</v>
      </c>
      <c r="B5001" s="11">
        <f t="shared" ca="1" si="1326"/>
        <v>42391</v>
      </c>
      <c r="C5001" s="17">
        <f t="shared" ca="1" si="1327"/>
        <v>7422.45</v>
      </c>
      <c r="D5001" s="42">
        <f t="shared" ca="1" si="1337"/>
        <v>145.64999999999964</v>
      </c>
      <c r="E5001" s="15">
        <f t="shared" ca="1" si="1329"/>
        <v>145.64999999999964</v>
      </c>
      <c r="F5001" s="15">
        <f t="shared" ca="1" si="1330"/>
        <v>0</v>
      </c>
      <c r="G5001" s="17">
        <f t="shared" ca="1" si="1338"/>
        <v>22.492857142857115</v>
      </c>
      <c r="H5001" s="17">
        <f t="shared" ca="1" si="1339"/>
        <v>48.839285714285715</v>
      </c>
      <c r="I5001" s="17">
        <f t="shared" ca="1" si="1340"/>
        <v>0.46054844606946926</v>
      </c>
      <c r="J5001" s="23">
        <f t="shared" ca="1" si="1331"/>
        <v>31.532568968106915</v>
      </c>
      <c r="K5001" s="19" t="str">
        <f t="shared" ca="1" si="1332"/>
        <v/>
      </c>
      <c r="L5001" s="19" t="str">
        <f t="shared" ca="1" si="1333"/>
        <v/>
      </c>
      <c r="M5001" s="9" t="str">
        <f t="shared" ca="1" si="1334"/>
        <v/>
      </c>
      <c r="N5001" s="9" t="str">
        <f t="shared" ca="1" si="1335"/>
        <v/>
      </c>
      <c r="O5001" s="11">
        <f t="shared" ca="1" si="1328"/>
        <v>42391</v>
      </c>
      <c r="P5001" s="31">
        <f t="shared" ca="1" si="1341"/>
        <v>123</v>
      </c>
      <c r="Q5001" s="9">
        <f t="shared" ca="1" si="1336"/>
        <v>0</v>
      </c>
      <c r="R5001" s="34" t="str">
        <f t="shared" ca="1" si="1342"/>
        <v>BUY</v>
      </c>
    </row>
    <row r="5002" spans="1:18" x14ac:dyDescent="0.3">
      <c r="A5002" s="9">
        <v>4999</v>
      </c>
      <c r="B5002" s="11">
        <f t="shared" ca="1" si="1326"/>
        <v>42394</v>
      </c>
      <c r="C5002" s="17">
        <f t="shared" ca="1" si="1327"/>
        <v>7436.15</v>
      </c>
      <c r="D5002" s="42">
        <f t="shared" ca="1" si="1337"/>
        <v>13.699999999999818</v>
      </c>
      <c r="E5002" s="15">
        <f t="shared" ca="1" si="1329"/>
        <v>13.699999999999818</v>
      </c>
      <c r="F5002" s="15">
        <f t="shared" ca="1" si="1330"/>
        <v>0</v>
      </c>
      <c r="G5002" s="17">
        <f t="shared" ca="1" si="1338"/>
        <v>23.471428571428532</v>
      </c>
      <c r="H5002" s="17">
        <f t="shared" ca="1" si="1339"/>
        <v>48.364285714285678</v>
      </c>
      <c r="I5002" s="17">
        <f t="shared" ca="1" si="1340"/>
        <v>0.48530497710825538</v>
      </c>
      <c r="J5002" s="23">
        <f t="shared" ca="1" si="1331"/>
        <v>32.673759570448425</v>
      </c>
      <c r="K5002" s="19" t="str">
        <f t="shared" ca="1" si="1332"/>
        <v/>
      </c>
      <c r="L5002" s="19" t="str">
        <f t="shared" ca="1" si="1333"/>
        <v/>
      </c>
      <c r="M5002" s="9" t="str">
        <f t="shared" ca="1" si="1334"/>
        <v/>
      </c>
      <c r="N5002" s="9" t="str">
        <f t="shared" ca="1" si="1335"/>
        <v/>
      </c>
      <c r="O5002" s="11">
        <f t="shared" ca="1" si="1328"/>
        <v>42394</v>
      </c>
      <c r="P5002" s="31">
        <f t="shared" ca="1" si="1341"/>
        <v>123</v>
      </c>
      <c r="Q5002" s="9">
        <f t="shared" ca="1" si="1336"/>
        <v>0</v>
      </c>
      <c r="R5002" s="34" t="str">
        <f t="shared" ca="1" si="1342"/>
        <v>BUY</v>
      </c>
    </row>
    <row r="5003" spans="1:18" x14ac:dyDescent="0.3">
      <c r="A5003" s="9">
        <v>5000</v>
      </c>
      <c r="B5003" s="11">
        <f t="shared" ca="1" si="1326"/>
        <v>42396</v>
      </c>
      <c r="C5003" s="17">
        <f t="shared" ca="1" si="1327"/>
        <v>7437.75</v>
      </c>
      <c r="D5003" s="42">
        <f t="shared" ca="1" si="1337"/>
        <v>1.6000000000003638</v>
      </c>
      <c r="E5003" s="15">
        <f t="shared" ca="1" si="1329"/>
        <v>1.6000000000003638</v>
      </c>
      <c r="F5003" s="15">
        <f t="shared" ca="1" si="1330"/>
        <v>0</v>
      </c>
      <c r="G5003" s="17">
        <f t="shared" ca="1" si="1338"/>
        <v>23.585714285714271</v>
      </c>
      <c r="H5003" s="17">
        <f t="shared" ca="1" si="1339"/>
        <v>45.246428571428559</v>
      </c>
      <c r="I5003" s="17">
        <f t="shared" ca="1" si="1340"/>
        <v>0.52127239718999119</v>
      </c>
      <c r="J5003" s="23">
        <f t="shared" ca="1" si="1331"/>
        <v>34.265552845950296</v>
      </c>
      <c r="K5003" s="19" t="str">
        <f t="shared" ca="1" si="1332"/>
        <v/>
      </c>
      <c r="L5003" s="19" t="str">
        <f t="shared" ca="1" si="1333"/>
        <v/>
      </c>
      <c r="M5003" s="9" t="str">
        <f t="shared" ca="1" si="1334"/>
        <v/>
      </c>
      <c r="N5003" s="9" t="str">
        <f t="shared" ca="1" si="1335"/>
        <v/>
      </c>
      <c r="O5003" s="11">
        <f t="shared" ca="1" si="1328"/>
        <v>42396</v>
      </c>
      <c r="P5003" s="31">
        <f t="shared" ca="1" si="1341"/>
        <v>123</v>
      </c>
      <c r="Q5003" s="9">
        <f t="shared" ca="1" si="1336"/>
        <v>0</v>
      </c>
      <c r="R5003" s="34" t="str">
        <f t="shared" ca="1" si="1342"/>
        <v>BUY</v>
      </c>
    </row>
    <row r="5004" spans="1:18" x14ac:dyDescent="0.3">
      <c r="A5004" s="9">
        <v>5001</v>
      </c>
      <c r="B5004" s="11">
        <f t="shared" ca="1" si="1326"/>
        <v>42397</v>
      </c>
      <c r="C5004" s="17">
        <f t="shared" ca="1" si="1327"/>
        <v>7424.65</v>
      </c>
      <c r="D5004" s="42">
        <f t="shared" ca="1" si="1337"/>
        <v>-13.100000000000364</v>
      </c>
      <c r="E5004" s="15">
        <f t="shared" ca="1" si="1329"/>
        <v>0</v>
      </c>
      <c r="F5004" s="15">
        <f t="shared" ca="1" si="1330"/>
        <v>-13.100000000000364</v>
      </c>
      <c r="G5004" s="17">
        <f t="shared" ca="1" si="1338"/>
        <v>23.585714285714271</v>
      </c>
      <c r="H5004" s="17">
        <f t="shared" ca="1" si="1339"/>
        <v>33.846428571428596</v>
      </c>
      <c r="I5004" s="17">
        <f t="shared" ca="1" si="1340"/>
        <v>0.69684499314128845</v>
      </c>
      <c r="J5004" s="23">
        <f t="shared" ca="1" si="1331"/>
        <v>41.067097817299882</v>
      </c>
      <c r="K5004" s="19" t="str">
        <f t="shared" ca="1" si="1332"/>
        <v/>
      </c>
      <c r="L5004" s="19" t="str">
        <f t="shared" ca="1" si="1333"/>
        <v/>
      </c>
      <c r="M5004" s="9" t="str">
        <f t="shared" ca="1" si="1334"/>
        <v/>
      </c>
      <c r="N5004" s="9" t="str">
        <f t="shared" ca="1" si="1335"/>
        <v/>
      </c>
      <c r="O5004" s="11">
        <f t="shared" ca="1" si="1328"/>
        <v>42397</v>
      </c>
      <c r="P5004" s="31">
        <f t="shared" ca="1" si="1341"/>
        <v>123</v>
      </c>
      <c r="Q5004" s="9">
        <f t="shared" ca="1" si="1336"/>
        <v>0</v>
      </c>
      <c r="R5004" s="34" t="str">
        <f t="shared" ca="1" si="1342"/>
        <v>BUY</v>
      </c>
    </row>
    <row r="5005" spans="1:18" x14ac:dyDescent="0.3">
      <c r="A5005" s="9">
        <v>5002</v>
      </c>
      <c r="B5005" s="11">
        <f t="shared" ca="1" si="1326"/>
        <v>42398</v>
      </c>
      <c r="C5005" s="17">
        <f t="shared" ca="1" si="1327"/>
        <v>7563.55</v>
      </c>
      <c r="D5005" s="42">
        <f t="shared" ca="1" si="1337"/>
        <v>138.90000000000055</v>
      </c>
      <c r="E5005" s="15">
        <f t="shared" ca="1" si="1329"/>
        <v>138.90000000000055</v>
      </c>
      <c r="F5005" s="15">
        <f t="shared" ca="1" si="1330"/>
        <v>0</v>
      </c>
      <c r="G5005" s="17">
        <f t="shared" ca="1" si="1338"/>
        <v>31.146428571428583</v>
      </c>
      <c r="H5005" s="17">
        <f t="shared" ca="1" si="1339"/>
        <v>33.846428571428596</v>
      </c>
      <c r="I5005" s="17">
        <f t="shared" ca="1" si="1340"/>
        <v>0.92022792022791988</v>
      </c>
      <c r="J5005" s="23">
        <f t="shared" ca="1" si="1331"/>
        <v>47.922848664688416</v>
      </c>
      <c r="K5005" s="19" t="str">
        <f t="shared" ca="1" si="1332"/>
        <v/>
      </c>
      <c r="L5005" s="19" t="str">
        <f t="shared" ca="1" si="1333"/>
        <v/>
      </c>
      <c r="M5005" s="9" t="str">
        <f t="shared" ca="1" si="1334"/>
        <v/>
      </c>
      <c r="N5005" s="9" t="str">
        <f t="shared" ca="1" si="1335"/>
        <v/>
      </c>
      <c r="O5005" s="11">
        <f t="shared" ca="1" si="1328"/>
        <v>42398</v>
      </c>
      <c r="P5005" s="31">
        <f t="shared" ca="1" si="1341"/>
        <v>123</v>
      </c>
      <c r="Q5005" s="9">
        <f t="shared" ca="1" si="1336"/>
        <v>0</v>
      </c>
      <c r="R5005" s="34" t="str">
        <f t="shared" ca="1" si="1342"/>
        <v>BUY</v>
      </c>
    </row>
    <row r="5006" spans="1:18" x14ac:dyDescent="0.3">
      <c r="A5006" s="9">
        <v>5003</v>
      </c>
      <c r="B5006" s="11">
        <f t="shared" ca="1" si="1326"/>
        <v>42401</v>
      </c>
      <c r="C5006" s="17">
        <f t="shared" ca="1" si="1327"/>
        <v>7555.95</v>
      </c>
      <c r="D5006" s="42">
        <f t="shared" ca="1" si="1337"/>
        <v>-7.6000000000003638</v>
      </c>
      <c r="E5006" s="15">
        <f t="shared" ca="1" si="1329"/>
        <v>0</v>
      </c>
      <c r="F5006" s="15">
        <f t="shared" ca="1" si="1330"/>
        <v>-7.6000000000003638</v>
      </c>
      <c r="G5006" s="17">
        <f t="shared" ca="1" si="1338"/>
        <v>31.146428571428583</v>
      </c>
      <c r="H5006" s="17">
        <f t="shared" ca="1" si="1339"/>
        <v>31.710714285714339</v>
      </c>
      <c r="I5006" s="17">
        <f t="shared" ca="1" si="1340"/>
        <v>0.98220520328865735</v>
      </c>
      <c r="J5006" s="23">
        <f t="shared" ca="1" si="1331"/>
        <v>49.551136363636331</v>
      </c>
      <c r="K5006" s="19" t="str">
        <f t="shared" ca="1" si="1332"/>
        <v/>
      </c>
      <c r="L5006" s="19" t="str">
        <f t="shared" ca="1" si="1333"/>
        <v/>
      </c>
      <c r="M5006" s="9" t="str">
        <f t="shared" ca="1" si="1334"/>
        <v/>
      </c>
      <c r="N5006" s="9" t="str">
        <f t="shared" ca="1" si="1335"/>
        <v/>
      </c>
      <c r="O5006" s="11">
        <f t="shared" ca="1" si="1328"/>
        <v>42401</v>
      </c>
      <c r="P5006" s="31">
        <f t="shared" ca="1" si="1341"/>
        <v>123</v>
      </c>
      <c r="Q5006" s="9">
        <f t="shared" ca="1" si="1336"/>
        <v>0</v>
      </c>
      <c r="R5006" s="34" t="str">
        <f t="shared" ca="1" si="1342"/>
        <v>BUY</v>
      </c>
    </row>
    <row r="5007" spans="1:18" x14ac:dyDescent="0.3">
      <c r="A5007" s="9">
        <v>5004</v>
      </c>
      <c r="B5007" s="11">
        <f t="shared" ca="1" si="1326"/>
        <v>42402</v>
      </c>
      <c r="C5007" s="17">
        <f t="shared" ca="1" si="1327"/>
        <v>7455.55</v>
      </c>
      <c r="D5007" s="42">
        <f t="shared" ca="1" si="1337"/>
        <v>-100.39999999999964</v>
      </c>
      <c r="E5007" s="15">
        <f t="shared" ca="1" si="1329"/>
        <v>0</v>
      </c>
      <c r="F5007" s="15">
        <f t="shared" ca="1" si="1330"/>
        <v>-100.39999999999964</v>
      </c>
      <c r="G5007" s="17">
        <f t="shared" ca="1" si="1338"/>
        <v>31.146428571428583</v>
      </c>
      <c r="H5007" s="17">
        <f t="shared" ca="1" si="1339"/>
        <v>35.057142857142871</v>
      </c>
      <c r="I5007" s="17">
        <f t="shared" ca="1" si="1340"/>
        <v>0.88844743276283611</v>
      </c>
      <c r="J5007" s="23">
        <f t="shared" ca="1" si="1331"/>
        <v>47.046447645250034</v>
      </c>
      <c r="K5007" s="19" t="str">
        <f t="shared" ca="1" si="1332"/>
        <v/>
      </c>
      <c r="L5007" s="19" t="str">
        <f t="shared" ca="1" si="1333"/>
        <v/>
      </c>
      <c r="M5007" s="9" t="str">
        <f t="shared" ca="1" si="1334"/>
        <v/>
      </c>
      <c r="N5007" s="9" t="str">
        <f t="shared" ca="1" si="1335"/>
        <v/>
      </c>
      <c r="O5007" s="11">
        <f t="shared" ca="1" si="1328"/>
        <v>42402</v>
      </c>
      <c r="P5007" s="31">
        <f t="shared" ca="1" si="1341"/>
        <v>123</v>
      </c>
      <c r="Q5007" s="9">
        <f t="shared" ca="1" si="1336"/>
        <v>0</v>
      </c>
      <c r="R5007" s="34" t="str">
        <f t="shared" ca="1" si="1342"/>
        <v>BUY</v>
      </c>
    </row>
    <row r="5008" spans="1:18" x14ac:dyDescent="0.3">
      <c r="A5008" s="9">
        <v>5005</v>
      </c>
      <c r="B5008" s="11">
        <f t="shared" ca="1" si="1326"/>
        <v>42403</v>
      </c>
      <c r="C5008" s="17">
        <f t="shared" ca="1" si="1327"/>
        <v>7361.8</v>
      </c>
      <c r="D5008" s="42">
        <f t="shared" ca="1" si="1337"/>
        <v>-93.75</v>
      </c>
      <c r="E5008" s="15">
        <f t="shared" ca="1" si="1329"/>
        <v>0</v>
      </c>
      <c r="F5008" s="15">
        <f t="shared" ca="1" si="1330"/>
        <v>-93.75</v>
      </c>
      <c r="G5008" s="17">
        <f t="shared" ca="1" si="1338"/>
        <v>27.42500000000005</v>
      </c>
      <c r="H5008" s="17">
        <f t="shared" ca="1" si="1339"/>
        <v>41.753571428571441</v>
      </c>
      <c r="I5008" s="17">
        <f t="shared" ca="1" si="1340"/>
        <v>0.65683004020186575</v>
      </c>
      <c r="J5008" s="23">
        <f t="shared" ca="1" si="1331"/>
        <v>39.643779039752232</v>
      </c>
      <c r="K5008" s="19" t="str">
        <f t="shared" ca="1" si="1332"/>
        <v/>
      </c>
      <c r="L5008" s="19" t="str">
        <f t="shared" ca="1" si="1333"/>
        <v/>
      </c>
      <c r="M5008" s="9" t="str">
        <f t="shared" ca="1" si="1334"/>
        <v/>
      </c>
      <c r="N5008" s="9" t="str">
        <f t="shared" ca="1" si="1335"/>
        <v/>
      </c>
      <c r="O5008" s="11">
        <f t="shared" ca="1" si="1328"/>
        <v>42403</v>
      </c>
      <c r="P5008" s="31">
        <f t="shared" ca="1" si="1341"/>
        <v>123</v>
      </c>
      <c r="Q5008" s="9">
        <f t="shared" ca="1" si="1336"/>
        <v>0</v>
      </c>
      <c r="R5008" s="34" t="str">
        <f t="shared" ca="1" si="1342"/>
        <v>BUY</v>
      </c>
    </row>
    <row r="5009" spans="1:18" x14ac:dyDescent="0.3">
      <c r="A5009" s="9">
        <v>5006</v>
      </c>
      <c r="B5009" s="11">
        <f t="shared" ca="1" si="1326"/>
        <v>42404</v>
      </c>
      <c r="C5009" s="17">
        <f t="shared" ca="1" si="1327"/>
        <v>7404</v>
      </c>
      <c r="D5009" s="42">
        <f t="shared" ca="1" si="1337"/>
        <v>42.199999999999818</v>
      </c>
      <c r="E5009" s="15">
        <f t="shared" ca="1" si="1329"/>
        <v>42.199999999999818</v>
      </c>
      <c r="F5009" s="15">
        <f t="shared" ca="1" si="1330"/>
        <v>0</v>
      </c>
      <c r="G5009" s="17">
        <f t="shared" ca="1" si="1338"/>
        <v>30.439285714285752</v>
      </c>
      <c r="H5009" s="17">
        <f t="shared" ca="1" si="1339"/>
        <v>39.925000000000054</v>
      </c>
      <c r="I5009" s="17">
        <f t="shared" ca="1" si="1340"/>
        <v>0.76241166472850874</v>
      </c>
      <c r="J5009" s="23">
        <f t="shared" ca="1" si="1331"/>
        <v>43.25956755659324</v>
      </c>
      <c r="K5009" s="19" t="str">
        <f t="shared" ca="1" si="1332"/>
        <v/>
      </c>
      <c r="L5009" s="19" t="str">
        <f t="shared" ca="1" si="1333"/>
        <v/>
      </c>
      <c r="M5009" s="9" t="str">
        <f t="shared" ca="1" si="1334"/>
        <v/>
      </c>
      <c r="N5009" s="9" t="str">
        <f t="shared" ca="1" si="1335"/>
        <v/>
      </c>
      <c r="O5009" s="11">
        <f t="shared" ca="1" si="1328"/>
        <v>42404</v>
      </c>
      <c r="P5009" s="31">
        <f t="shared" ca="1" si="1341"/>
        <v>123</v>
      </c>
      <c r="Q5009" s="9">
        <f t="shared" ca="1" si="1336"/>
        <v>0</v>
      </c>
      <c r="R5009" s="34" t="str">
        <f t="shared" ca="1" si="1342"/>
        <v>BUY</v>
      </c>
    </row>
    <row r="5010" spans="1:18" x14ac:dyDescent="0.3">
      <c r="A5010" s="9">
        <v>5007</v>
      </c>
      <c r="B5010" s="11">
        <f t="shared" ca="1" si="1326"/>
        <v>42405</v>
      </c>
      <c r="C5010" s="17">
        <f t="shared" ca="1" si="1327"/>
        <v>7489.1</v>
      </c>
      <c r="D5010" s="42">
        <f t="shared" ca="1" si="1337"/>
        <v>85.100000000000364</v>
      </c>
      <c r="E5010" s="15">
        <f t="shared" ca="1" si="1329"/>
        <v>85.100000000000364</v>
      </c>
      <c r="F5010" s="15">
        <f t="shared" ca="1" si="1330"/>
        <v>0</v>
      </c>
      <c r="G5010" s="17">
        <f t="shared" ca="1" si="1338"/>
        <v>36.51785714285721</v>
      </c>
      <c r="H5010" s="17">
        <f t="shared" ca="1" si="1339"/>
        <v>32.853571428571477</v>
      </c>
      <c r="I5010" s="17">
        <f t="shared" ca="1" si="1340"/>
        <v>1.1115338623763455</v>
      </c>
      <c r="J5010" s="23">
        <f t="shared" ca="1" si="1331"/>
        <v>52.641062602965413</v>
      </c>
      <c r="K5010" s="19" t="str">
        <f t="shared" ca="1" si="1332"/>
        <v/>
      </c>
      <c r="L5010" s="19" t="str">
        <f t="shared" ca="1" si="1333"/>
        <v/>
      </c>
      <c r="M5010" s="9" t="str">
        <f t="shared" ca="1" si="1334"/>
        <v/>
      </c>
      <c r="N5010" s="9" t="str">
        <f t="shared" ca="1" si="1335"/>
        <v/>
      </c>
      <c r="O5010" s="11">
        <f t="shared" ca="1" si="1328"/>
        <v>42405</v>
      </c>
      <c r="P5010" s="31">
        <f t="shared" ca="1" si="1341"/>
        <v>123</v>
      </c>
      <c r="Q5010" s="9">
        <f t="shared" ca="1" si="1336"/>
        <v>0</v>
      </c>
      <c r="R5010" s="34" t="str">
        <f t="shared" ca="1" si="1342"/>
        <v>BUY</v>
      </c>
    </row>
    <row r="5011" spans="1:18" x14ac:dyDescent="0.3">
      <c r="A5011" s="9">
        <v>5008</v>
      </c>
      <c r="B5011" s="11">
        <f t="shared" ca="1" si="1326"/>
        <v>42408</v>
      </c>
      <c r="C5011" s="17">
        <f t="shared" ca="1" si="1327"/>
        <v>7387.25</v>
      </c>
      <c r="D5011" s="42">
        <f t="shared" ca="1" si="1337"/>
        <v>-101.85000000000036</v>
      </c>
      <c r="E5011" s="15">
        <f t="shared" ca="1" si="1329"/>
        <v>0</v>
      </c>
      <c r="F5011" s="15">
        <f t="shared" ca="1" si="1330"/>
        <v>-101.85000000000036</v>
      </c>
      <c r="G5011" s="17">
        <f t="shared" ca="1" si="1338"/>
        <v>36.51785714285721</v>
      </c>
      <c r="H5011" s="17">
        <f t="shared" ca="1" si="1339"/>
        <v>33.928571428571495</v>
      </c>
      <c r="I5011" s="17">
        <f t="shared" ca="1" si="1340"/>
        <v>1.0763157894736841</v>
      </c>
      <c r="J5011" s="23">
        <f t="shared" ca="1" si="1331"/>
        <v>51.837769328263619</v>
      </c>
      <c r="K5011" s="19" t="str">
        <f t="shared" ca="1" si="1332"/>
        <v/>
      </c>
      <c r="L5011" s="19" t="str">
        <f t="shared" ca="1" si="1333"/>
        <v/>
      </c>
      <c r="M5011" s="9" t="str">
        <f t="shared" ca="1" si="1334"/>
        <v/>
      </c>
      <c r="N5011" s="9" t="str">
        <f t="shared" ca="1" si="1335"/>
        <v/>
      </c>
      <c r="O5011" s="11">
        <f t="shared" ca="1" si="1328"/>
        <v>42408</v>
      </c>
      <c r="P5011" s="31">
        <f t="shared" ca="1" si="1341"/>
        <v>123</v>
      </c>
      <c r="Q5011" s="9">
        <f t="shared" ca="1" si="1336"/>
        <v>0</v>
      </c>
      <c r="R5011" s="34" t="str">
        <f t="shared" ca="1" si="1342"/>
        <v>BUY</v>
      </c>
    </row>
    <row r="5012" spans="1:18" x14ac:dyDescent="0.3">
      <c r="A5012" s="9">
        <v>5009</v>
      </c>
      <c r="B5012" s="11">
        <f t="shared" ca="1" si="1326"/>
        <v>42409</v>
      </c>
      <c r="C5012" s="17">
        <f t="shared" ca="1" si="1327"/>
        <v>7298.2</v>
      </c>
      <c r="D5012" s="42">
        <f t="shared" ca="1" si="1337"/>
        <v>-89.050000000000182</v>
      </c>
      <c r="E5012" s="15">
        <f t="shared" ca="1" si="1329"/>
        <v>0</v>
      </c>
      <c r="F5012" s="15">
        <f t="shared" ca="1" si="1330"/>
        <v>-89.050000000000182</v>
      </c>
      <c r="G5012" s="17">
        <f t="shared" ca="1" si="1338"/>
        <v>30.510714285714325</v>
      </c>
      <c r="H5012" s="17">
        <f t="shared" ca="1" si="1339"/>
        <v>40.289285714285789</v>
      </c>
      <c r="I5012" s="17">
        <f t="shared" ca="1" si="1340"/>
        <v>0.75729102029961837</v>
      </c>
      <c r="J5012" s="23">
        <f t="shared" ca="1" si="1331"/>
        <v>43.094229217110559</v>
      </c>
      <c r="K5012" s="19" t="str">
        <f t="shared" ca="1" si="1332"/>
        <v/>
      </c>
      <c r="L5012" s="19" t="str">
        <f t="shared" ca="1" si="1333"/>
        <v/>
      </c>
      <c r="M5012" s="9" t="str">
        <f t="shared" ca="1" si="1334"/>
        <v/>
      </c>
      <c r="N5012" s="9" t="str">
        <f t="shared" ca="1" si="1335"/>
        <v/>
      </c>
      <c r="O5012" s="11">
        <f t="shared" ca="1" si="1328"/>
        <v>42409</v>
      </c>
      <c r="P5012" s="31">
        <f t="shared" ca="1" si="1341"/>
        <v>123</v>
      </c>
      <c r="Q5012" s="9">
        <f t="shared" ca="1" si="1336"/>
        <v>0</v>
      </c>
      <c r="R5012" s="34" t="str">
        <f t="shared" ca="1" si="1342"/>
        <v>BUY</v>
      </c>
    </row>
    <row r="5013" spans="1:18" x14ac:dyDescent="0.3">
      <c r="A5013" s="9">
        <v>5010</v>
      </c>
      <c r="B5013" s="11">
        <f t="shared" ca="1" si="1326"/>
        <v>42410</v>
      </c>
      <c r="C5013" s="17">
        <f t="shared" ca="1" si="1327"/>
        <v>7215.7</v>
      </c>
      <c r="D5013" s="42">
        <f t="shared" ca="1" si="1337"/>
        <v>-82.5</v>
      </c>
      <c r="E5013" s="15">
        <f t="shared" ca="1" si="1329"/>
        <v>0</v>
      </c>
      <c r="F5013" s="15">
        <f t="shared" ca="1" si="1330"/>
        <v>-82.5</v>
      </c>
      <c r="G5013" s="17">
        <f t="shared" ca="1" si="1338"/>
        <v>30.510714285714325</v>
      </c>
      <c r="H5013" s="17">
        <f t="shared" ca="1" si="1339"/>
        <v>37.196428571428633</v>
      </c>
      <c r="I5013" s="17">
        <f t="shared" ca="1" si="1340"/>
        <v>0.82025924147863627</v>
      </c>
      <c r="J5013" s="23">
        <f t="shared" ca="1" si="1331"/>
        <v>45.062770334423455</v>
      </c>
      <c r="K5013" s="19" t="str">
        <f t="shared" ca="1" si="1332"/>
        <v/>
      </c>
      <c r="L5013" s="19" t="str">
        <f t="shared" ca="1" si="1333"/>
        <v/>
      </c>
      <c r="M5013" s="9" t="str">
        <f t="shared" ca="1" si="1334"/>
        <v/>
      </c>
      <c r="N5013" s="9" t="str">
        <f t="shared" ca="1" si="1335"/>
        <v/>
      </c>
      <c r="O5013" s="11">
        <f t="shared" ca="1" si="1328"/>
        <v>42410</v>
      </c>
      <c r="P5013" s="31">
        <f t="shared" ca="1" si="1341"/>
        <v>123</v>
      </c>
      <c r="Q5013" s="9">
        <f t="shared" ca="1" si="1336"/>
        <v>0</v>
      </c>
      <c r="R5013" s="34" t="str">
        <f t="shared" ca="1" si="1342"/>
        <v>BUY</v>
      </c>
    </row>
    <row r="5014" spans="1:18" x14ac:dyDescent="0.3">
      <c r="A5014" s="9">
        <v>5011</v>
      </c>
      <c r="B5014" s="11">
        <f t="shared" ca="1" si="1326"/>
        <v>42411</v>
      </c>
      <c r="C5014" s="17">
        <f t="shared" ca="1" si="1327"/>
        <v>6976.35</v>
      </c>
      <c r="D5014" s="42">
        <f t="shared" ca="1" si="1337"/>
        <v>-239.34999999999945</v>
      </c>
      <c r="E5014" s="15">
        <f t="shared" ca="1" si="1329"/>
        <v>0</v>
      </c>
      <c r="F5014" s="15">
        <f t="shared" ca="1" si="1330"/>
        <v>-239.34999999999945</v>
      </c>
      <c r="G5014" s="17">
        <f t="shared" ca="1" si="1338"/>
        <v>30.510714285714325</v>
      </c>
      <c r="H5014" s="17">
        <f t="shared" ca="1" si="1339"/>
        <v>51.971428571428596</v>
      </c>
      <c r="I5014" s="17">
        <f t="shared" ca="1" si="1340"/>
        <v>0.58706706981858214</v>
      </c>
      <c r="J5014" s="23">
        <f t="shared" ca="1" si="1331"/>
        <v>36.990690625676578</v>
      </c>
      <c r="K5014" s="19" t="str">
        <f t="shared" ca="1" si="1332"/>
        <v/>
      </c>
      <c r="L5014" s="19" t="str">
        <f t="shared" ca="1" si="1333"/>
        <v/>
      </c>
      <c r="M5014" s="9" t="str">
        <f t="shared" ca="1" si="1334"/>
        <v/>
      </c>
      <c r="N5014" s="9" t="str">
        <f t="shared" ca="1" si="1335"/>
        <v/>
      </c>
      <c r="O5014" s="11">
        <f t="shared" ca="1" si="1328"/>
        <v>42411</v>
      </c>
      <c r="P5014" s="31">
        <f t="shared" ca="1" si="1341"/>
        <v>123</v>
      </c>
      <c r="Q5014" s="9">
        <f t="shared" ca="1" si="1336"/>
        <v>0</v>
      </c>
      <c r="R5014" s="34" t="str">
        <f t="shared" ca="1" si="1342"/>
        <v>BUY</v>
      </c>
    </row>
    <row r="5015" spans="1:18" x14ac:dyDescent="0.3">
      <c r="A5015" s="9">
        <v>5012</v>
      </c>
      <c r="B5015" s="11">
        <f t="shared" ca="1" si="1326"/>
        <v>42412</v>
      </c>
      <c r="C5015" s="17">
        <f t="shared" ca="1" si="1327"/>
        <v>6980.95</v>
      </c>
      <c r="D5015" s="42">
        <f t="shared" ca="1" si="1337"/>
        <v>4.5999999999994543</v>
      </c>
      <c r="E5015" s="15">
        <f t="shared" ca="1" si="1329"/>
        <v>4.5999999999994543</v>
      </c>
      <c r="F5015" s="15">
        <f t="shared" ca="1" si="1330"/>
        <v>0</v>
      </c>
      <c r="G5015" s="17">
        <f t="shared" ca="1" si="1338"/>
        <v>20.435714285714312</v>
      </c>
      <c r="H5015" s="17">
        <f t="shared" ca="1" si="1339"/>
        <v>51.971428571428596</v>
      </c>
      <c r="I5015" s="17">
        <f t="shared" ca="1" si="1340"/>
        <v>0.39321055525013776</v>
      </c>
      <c r="J5015" s="23">
        <f t="shared" ca="1" si="1331"/>
        <v>28.223340238729421</v>
      </c>
      <c r="K5015" s="19" t="str">
        <f t="shared" ca="1" si="1332"/>
        <v>BUY</v>
      </c>
      <c r="L5015" s="19" t="str">
        <f t="shared" ca="1" si="1333"/>
        <v/>
      </c>
      <c r="M5015" s="9" t="str">
        <f t="shared" ca="1" si="1334"/>
        <v/>
      </c>
      <c r="N5015" s="9" t="str">
        <f t="shared" ca="1" si="1335"/>
        <v/>
      </c>
      <c r="O5015" s="11">
        <f t="shared" ca="1" si="1328"/>
        <v>42412</v>
      </c>
      <c r="P5015" s="31">
        <f t="shared" ca="1" si="1341"/>
        <v>123</v>
      </c>
      <c r="Q5015" s="9">
        <f t="shared" ca="1" si="1336"/>
        <v>0</v>
      </c>
      <c r="R5015" s="34" t="str">
        <f t="shared" ca="1" si="1342"/>
        <v>BUY</v>
      </c>
    </row>
    <row r="5016" spans="1:18" x14ac:dyDescent="0.3">
      <c r="A5016" s="9">
        <v>5013</v>
      </c>
      <c r="B5016" s="11">
        <f t="shared" ca="1" si="1326"/>
        <v>42415</v>
      </c>
      <c r="C5016" s="17">
        <f t="shared" ca="1" si="1327"/>
        <v>7162.95</v>
      </c>
      <c r="D5016" s="42">
        <f t="shared" ca="1" si="1337"/>
        <v>182</v>
      </c>
      <c r="E5016" s="15">
        <f t="shared" ca="1" si="1329"/>
        <v>182</v>
      </c>
      <c r="F5016" s="15">
        <f t="shared" ca="1" si="1330"/>
        <v>0</v>
      </c>
      <c r="G5016" s="17">
        <f t="shared" ca="1" si="1338"/>
        <v>32.457142857142898</v>
      </c>
      <c r="H5016" s="17">
        <f t="shared" ca="1" si="1339"/>
        <v>51.971428571428596</v>
      </c>
      <c r="I5016" s="17">
        <f t="shared" ca="1" si="1340"/>
        <v>0.6245189664650912</v>
      </c>
      <c r="J5016" s="23">
        <f t="shared" ca="1" si="1331"/>
        <v>38.443316412859581</v>
      </c>
      <c r="K5016" s="19" t="str">
        <f t="shared" ca="1" si="1332"/>
        <v/>
      </c>
      <c r="L5016" s="19" t="str">
        <f t="shared" ca="1" si="1333"/>
        <v/>
      </c>
      <c r="M5016" s="9" t="str">
        <f t="shared" ca="1" si="1334"/>
        <v/>
      </c>
      <c r="N5016" s="9" t="str">
        <f t="shared" ca="1" si="1335"/>
        <v/>
      </c>
      <c r="O5016" s="11">
        <f t="shared" ca="1" si="1328"/>
        <v>42415</v>
      </c>
      <c r="P5016" s="31">
        <f t="shared" ca="1" si="1341"/>
        <v>123</v>
      </c>
      <c r="Q5016" s="9">
        <f t="shared" ca="1" si="1336"/>
        <v>0</v>
      </c>
      <c r="R5016" s="34" t="str">
        <f t="shared" ca="1" si="1342"/>
        <v>BUY</v>
      </c>
    </row>
    <row r="5017" spans="1:18" x14ac:dyDescent="0.3">
      <c r="A5017" s="9">
        <v>5014</v>
      </c>
      <c r="B5017" s="11">
        <f t="shared" ca="1" si="1326"/>
        <v>42416</v>
      </c>
      <c r="C5017" s="17">
        <f t="shared" ca="1" si="1327"/>
        <v>7048.25</v>
      </c>
      <c r="D5017" s="42">
        <f t="shared" ca="1" si="1337"/>
        <v>-114.69999999999982</v>
      </c>
      <c r="E5017" s="15">
        <f t="shared" ca="1" si="1329"/>
        <v>0</v>
      </c>
      <c r="F5017" s="15">
        <f t="shared" ca="1" si="1330"/>
        <v>-114.69999999999982</v>
      </c>
      <c r="G5017" s="17">
        <f t="shared" ca="1" si="1338"/>
        <v>32.342857142857156</v>
      </c>
      <c r="H5017" s="17">
        <f t="shared" ca="1" si="1339"/>
        <v>60.164285714285725</v>
      </c>
      <c r="I5017" s="17">
        <f t="shared" ca="1" si="1340"/>
        <v>0.53757568562269986</v>
      </c>
      <c r="J5017" s="23">
        <f t="shared" ca="1" si="1331"/>
        <v>34.962551154351019</v>
      </c>
      <c r="K5017" s="19" t="str">
        <f t="shared" ca="1" si="1332"/>
        <v/>
      </c>
      <c r="L5017" s="19" t="str">
        <f t="shared" ca="1" si="1333"/>
        <v/>
      </c>
      <c r="M5017" s="9" t="str">
        <f t="shared" ca="1" si="1334"/>
        <v/>
      </c>
      <c r="N5017" s="9" t="str">
        <f t="shared" ca="1" si="1335"/>
        <v/>
      </c>
      <c r="O5017" s="11">
        <f t="shared" ca="1" si="1328"/>
        <v>42416</v>
      </c>
      <c r="P5017" s="31">
        <f t="shared" ca="1" si="1341"/>
        <v>123</v>
      </c>
      <c r="Q5017" s="9">
        <f t="shared" ca="1" si="1336"/>
        <v>0</v>
      </c>
      <c r="R5017" s="34" t="str">
        <f t="shared" ca="1" si="1342"/>
        <v>BUY</v>
      </c>
    </row>
    <row r="5018" spans="1:18" x14ac:dyDescent="0.3">
      <c r="A5018" s="9">
        <v>5015</v>
      </c>
      <c r="B5018" s="11">
        <f t="shared" ca="1" si="1326"/>
        <v>42417</v>
      </c>
      <c r="C5018" s="17">
        <f t="shared" ca="1" si="1327"/>
        <v>7108.45</v>
      </c>
      <c r="D5018" s="42">
        <f t="shared" ca="1" si="1337"/>
        <v>60.199999999999818</v>
      </c>
      <c r="E5018" s="15">
        <f t="shared" ca="1" si="1329"/>
        <v>60.199999999999818</v>
      </c>
      <c r="F5018" s="15">
        <f t="shared" ca="1" si="1330"/>
        <v>0</v>
      </c>
      <c r="G5018" s="17">
        <f t="shared" ca="1" si="1338"/>
        <v>36.642857142857146</v>
      </c>
      <c r="H5018" s="17">
        <f t="shared" ca="1" si="1339"/>
        <v>59.228571428571414</v>
      </c>
      <c r="I5018" s="17">
        <f t="shared" ca="1" si="1340"/>
        <v>0.61866859623733739</v>
      </c>
      <c r="J5018" s="23">
        <f t="shared" ca="1" si="1331"/>
        <v>38.220831470719716</v>
      </c>
      <c r="K5018" s="19" t="str">
        <f t="shared" ca="1" si="1332"/>
        <v/>
      </c>
      <c r="L5018" s="19" t="str">
        <f t="shared" ca="1" si="1333"/>
        <v/>
      </c>
      <c r="M5018" s="9" t="str">
        <f t="shared" ca="1" si="1334"/>
        <v/>
      </c>
      <c r="N5018" s="9" t="str">
        <f t="shared" ca="1" si="1335"/>
        <v/>
      </c>
      <c r="O5018" s="11">
        <f t="shared" ca="1" si="1328"/>
        <v>42417</v>
      </c>
      <c r="P5018" s="31">
        <f t="shared" ca="1" si="1341"/>
        <v>123</v>
      </c>
      <c r="Q5018" s="9">
        <f t="shared" ca="1" si="1336"/>
        <v>0</v>
      </c>
      <c r="R5018" s="34" t="str">
        <f t="shared" ca="1" si="1342"/>
        <v>BUY</v>
      </c>
    </row>
    <row r="5019" spans="1:18" x14ac:dyDescent="0.3">
      <c r="A5019" s="9">
        <v>5016</v>
      </c>
      <c r="B5019" s="11">
        <f t="shared" ca="1" si="1326"/>
        <v>42418</v>
      </c>
      <c r="C5019" s="17">
        <f t="shared" ca="1" si="1327"/>
        <v>7191.75</v>
      </c>
      <c r="D5019" s="42">
        <f t="shared" ca="1" si="1337"/>
        <v>83.300000000000182</v>
      </c>
      <c r="E5019" s="15">
        <f t="shared" ca="1" si="1329"/>
        <v>83.300000000000182</v>
      </c>
      <c r="F5019" s="15">
        <f t="shared" ca="1" si="1330"/>
        <v>0</v>
      </c>
      <c r="G5019" s="17">
        <f t="shared" ca="1" si="1338"/>
        <v>32.671428571428542</v>
      </c>
      <c r="H5019" s="17">
        <f t="shared" ca="1" si="1339"/>
        <v>59.228571428571414</v>
      </c>
      <c r="I5019" s="17">
        <f t="shared" ca="1" si="1340"/>
        <v>0.55161601543656502</v>
      </c>
      <c r="J5019" s="23">
        <f t="shared" ca="1" si="1331"/>
        <v>35.551064822011483</v>
      </c>
      <c r="K5019" s="19" t="str">
        <f t="shared" ca="1" si="1332"/>
        <v/>
      </c>
      <c r="L5019" s="19" t="str">
        <f t="shared" ca="1" si="1333"/>
        <v/>
      </c>
      <c r="M5019" s="9" t="str">
        <f t="shared" ca="1" si="1334"/>
        <v/>
      </c>
      <c r="N5019" s="9" t="str">
        <f t="shared" ca="1" si="1335"/>
        <v/>
      </c>
      <c r="O5019" s="11">
        <f t="shared" ca="1" si="1328"/>
        <v>42418</v>
      </c>
      <c r="P5019" s="31">
        <f t="shared" ca="1" si="1341"/>
        <v>123</v>
      </c>
      <c r="Q5019" s="9">
        <f t="shared" ca="1" si="1336"/>
        <v>0</v>
      </c>
      <c r="R5019" s="34" t="str">
        <f t="shared" ca="1" si="1342"/>
        <v>BUY</v>
      </c>
    </row>
    <row r="5020" spans="1:18" x14ac:dyDescent="0.3">
      <c r="A5020" s="9">
        <v>5017</v>
      </c>
      <c r="B5020" s="11">
        <f t="shared" ca="1" si="1326"/>
        <v>42419</v>
      </c>
      <c r="C5020" s="17">
        <f t="shared" ca="1" si="1327"/>
        <v>7210.75</v>
      </c>
      <c r="D5020" s="42">
        <f t="shared" ca="1" si="1337"/>
        <v>19</v>
      </c>
      <c r="E5020" s="15">
        <f t="shared" ca="1" si="1329"/>
        <v>19</v>
      </c>
      <c r="F5020" s="15">
        <f t="shared" ca="1" si="1330"/>
        <v>0</v>
      </c>
      <c r="G5020" s="17">
        <f t="shared" ca="1" si="1338"/>
        <v>34.028571428571404</v>
      </c>
      <c r="H5020" s="17">
        <f t="shared" ca="1" si="1339"/>
        <v>58.685714285714248</v>
      </c>
      <c r="I5020" s="17">
        <f t="shared" ca="1" si="1340"/>
        <v>0.57984420642648482</v>
      </c>
      <c r="J5020" s="23">
        <f t="shared" ca="1" si="1331"/>
        <v>36.70261941448382</v>
      </c>
      <c r="K5020" s="19" t="str">
        <f t="shared" ca="1" si="1332"/>
        <v/>
      </c>
      <c r="L5020" s="19" t="str">
        <f t="shared" ca="1" si="1333"/>
        <v/>
      </c>
      <c r="M5020" s="9" t="str">
        <f t="shared" ca="1" si="1334"/>
        <v/>
      </c>
      <c r="N5020" s="9" t="str">
        <f t="shared" ca="1" si="1335"/>
        <v/>
      </c>
      <c r="O5020" s="11">
        <f t="shared" ca="1" si="1328"/>
        <v>42419</v>
      </c>
      <c r="P5020" s="31">
        <f t="shared" ca="1" si="1341"/>
        <v>123</v>
      </c>
      <c r="Q5020" s="9">
        <f t="shared" ca="1" si="1336"/>
        <v>0</v>
      </c>
      <c r="R5020" s="34" t="str">
        <f t="shared" ca="1" si="1342"/>
        <v>BUY</v>
      </c>
    </row>
    <row r="5021" spans="1:18" x14ac:dyDescent="0.3">
      <c r="A5021" s="9">
        <v>5018</v>
      </c>
      <c r="B5021" s="11">
        <f t="shared" ca="1" si="1326"/>
        <v>42422</v>
      </c>
      <c r="C5021" s="17">
        <f t="shared" ca="1" si="1327"/>
        <v>7234.55</v>
      </c>
      <c r="D5021" s="42">
        <f t="shared" ca="1" si="1337"/>
        <v>23.800000000000182</v>
      </c>
      <c r="E5021" s="15">
        <f t="shared" ca="1" si="1329"/>
        <v>23.800000000000182</v>
      </c>
      <c r="F5021" s="15">
        <f t="shared" ca="1" si="1330"/>
        <v>0</v>
      </c>
      <c r="G5021" s="17">
        <f t="shared" ca="1" si="1338"/>
        <v>35.728571428571414</v>
      </c>
      <c r="H5021" s="17">
        <f t="shared" ca="1" si="1339"/>
        <v>51.514285714285698</v>
      </c>
      <c r="I5021" s="17">
        <f t="shared" ca="1" si="1340"/>
        <v>0.69356627842484742</v>
      </c>
      <c r="J5021" s="23">
        <f t="shared" ca="1" si="1331"/>
        <v>40.953004748649086</v>
      </c>
      <c r="K5021" s="19" t="str">
        <f t="shared" ca="1" si="1332"/>
        <v/>
      </c>
      <c r="L5021" s="19" t="str">
        <f t="shared" ca="1" si="1333"/>
        <v/>
      </c>
      <c r="M5021" s="9" t="str">
        <f t="shared" ca="1" si="1334"/>
        <v/>
      </c>
      <c r="N5021" s="9" t="str">
        <f t="shared" ca="1" si="1335"/>
        <v/>
      </c>
      <c r="O5021" s="11">
        <f t="shared" ca="1" si="1328"/>
        <v>42422</v>
      </c>
      <c r="P5021" s="31">
        <f t="shared" ca="1" si="1341"/>
        <v>123</v>
      </c>
      <c r="Q5021" s="9">
        <f t="shared" ca="1" si="1336"/>
        <v>0</v>
      </c>
      <c r="R5021" s="34" t="str">
        <f t="shared" ca="1" si="1342"/>
        <v>BUY</v>
      </c>
    </row>
    <row r="5022" spans="1:18" x14ac:dyDescent="0.3">
      <c r="A5022" s="9">
        <v>5019</v>
      </c>
      <c r="B5022" s="11">
        <f t="shared" ca="1" si="1326"/>
        <v>42423</v>
      </c>
      <c r="C5022" s="17">
        <f t="shared" ca="1" si="1327"/>
        <v>7109.55</v>
      </c>
      <c r="D5022" s="42">
        <f t="shared" ca="1" si="1337"/>
        <v>-125</v>
      </c>
      <c r="E5022" s="15">
        <f t="shared" ca="1" si="1329"/>
        <v>0</v>
      </c>
      <c r="F5022" s="15">
        <f t="shared" ca="1" si="1330"/>
        <v>-125</v>
      </c>
      <c r="G5022" s="17">
        <f t="shared" ca="1" si="1338"/>
        <v>35.728571428571414</v>
      </c>
      <c r="H5022" s="17">
        <f t="shared" ca="1" si="1339"/>
        <v>53.746428571428559</v>
      </c>
      <c r="I5022" s="17">
        <f t="shared" ca="1" si="1340"/>
        <v>0.66476177819124183</v>
      </c>
      <c r="J5022" s="23">
        <f t="shared" ca="1" si="1331"/>
        <v>39.931345547439427</v>
      </c>
      <c r="K5022" s="19" t="str">
        <f t="shared" ca="1" si="1332"/>
        <v/>
      </c>
      <c r="L5022" s="19" t="str">
        <f t="shared" ca="1" si="1333"/>
        <v/>
      </c>
      <c r="M5022" s="9" t="str">
        <f t="shared" ca="1" si="1334"/>
        <v/>
      </c>
      <c r="N5022" s="9" t="str">
        <f t="shared" ca="1" si="1335"/>
        <v/>
      </c>
      <c r="O5022" s="11">
        <f t="shared" ca="1" si="1328"/>
        <v>42423</v>
      </c>
      <c r="P5022" s="31">
        <f t="shared" ca="1" si="1341"/>
        <v>123</v>
      </c>
      <c r="Q5022" s="9">
        <f t="shared" ca="1" si="1336"/>
        <v>0</v>
      </c>
      <c r="R5022" s="34" t="str">
        <f t="shared" ca="1" si="1342"/>
        <v>BUY</v>
      </c>
    </row>
    <row r="5023" spans="1:18" x14ac:dyDescent="0.3">
      <c r="A5023" s="9">
        <v>5020</v>
      </c>
      <c r="B5023" s="11">
        <f t="shared" ca="1" si="1326"/>
        <v>42424</v>
      </c>
      <c r="C5023" s="17">
        <f t="shared" ca="1" si="1327"/>
        <v>7018.7</v>
      </c>
      <c r="D5023" s="42">
        <f t="shared" ca="1" si="1337"/>
        <v>-90.850000000000364</v>
      </c>
      <c r="E5023" s="15">
        <f t="shared" ca="1" si="1329"/>
        <v>0</v>
      </c>
      <c r="F5023" s="15">
        <f t="shared" ca="1" si="1330"/>
        <v>-90.850000000000364</v>
      </c>
      <c r="G5023" s="17">
        <f t="shared" ca="1" si="1338"/>
        <v>32.714285714285715</v>
      </c>
      <c r="H5023" s="17">
        <f t="shared" ca="1" si="1339"/>
        <v>60.235714285714302</v>
      </c>
      <c r="I5023" s="17">
        <f t="shared" ca="1" si="1340"/>
        <v>0.54310447053243194</v>
      </c>
      <c r="J5023" s="23">
        <f t="shared" ca="1" si="1331"/>
        <v>35.195573657112107</v>
      </c>
      <c r="K5023" s="19" t="str">
        <f t="shared" ca="1" si="1332"/>
        <v/>
      </c>
      <c r="L5023" s="19" t="str">
        <f t="shared" ca="1" si="1333"/>
        <v/>
      </c>
      <c r="M5023" s="9" t="str">
        <f t="shared" ca="1" si="1334"/>
        <v/>
      </c>
      <c r="N5023" s="9" t="str">
        <f t="shared" ca="1" si="1335"/>
        <v/>
      </c>
      <c r="O5023" s="11">
        <f t="shared" ca="1" si="1328"/>
        <v>42424</v>
      </c>
      <c r="P5023" s="31">
        <f t="shared" ca="1" si="1341"/>
        <v>123</v>
      </c>
      <c r="Q5023" s="9">
        <f t="shared" ca="1" si="1336"/>
        <v>0</v>
      </c>
      <c r="R5023" s="34" t="str">
        <f t="shared" ca="1" si="1342"/>
        <v>BUY</v>
      </c>
    </row>
    <row r="5024" spans="1:18" x14ac:dyDescent="0.3">
      <c r="A5024" s="9">
        <v>5021</v>
      </c>
      <c r="B5024" s="11">
        <f t="shared" ca="1" si="1326"/>
        <v>42425</v>
      </c>
      <c r="C5024" s="17">
        <f t="shared" ca="1" si="1327"/>
        <v>6970.6</v>
      </c>
      <c r="D5024" s="42">
        <f t="shared" ca="1" si="1337"/>
        <v>-48.099999999999454</v>
      </c>
      <c r="E5024" s="15">
        <f t="shared" ca="1" si="1329"/>
        <v>0</v>
      </c>
      <c r="F5024" s="15">
        <f t="shared" ca="1" si="1330"/>
        <v>-48.099999999999454</v>
      </c>
      <c r="G5024" s="17">
        <f t="shared" ca="1" si="1338"/>
        <v>26.635714285714261</v>
      </c>
      <c r="H5024" s="17">
        <f t="shared" ca="1" si="1339"/>
        <v>63.671428571428542</v>
      </c>
      <c r="I5024" s="17">
        <f t="shared" ca="1" si="1340"/>
        <v>0.41833071572806801</v>
      </c>
      <c r="J5024" s="23">
        <f t="shared" ca="1" si="1331"/>
        <v>29.494581982124487</v>
      </c>
      <c r="K5024" s="19" t="str">
        <f t="shared" ca="1" si="1332"/>
        <v>BUY</v>
      </c>
      <c r="L5024" s="19" t="str">
        <f t="shared" ca="1" si="1333"/>
        <v/>
      </c>
      <c r="M5024" s="9" t="str">
        <f t="shared" ca="1" si="1334"/>
        <v/>
      </c>
      <c r="N5024" s="9" t="str">
        <f t="shared" ca="1" si="1335"/>
        <v/>
      </c>
      <c r="O5024" s="11">
        <f t="shared" ca="1" si="1328"/>
        <v>42425</v>
      </c>
      <c r="P5024" s="31">
        <f t="shared" ca="1" si="1341"/>
        <v>123</v>
      </c>
      <c r="Q5024" s="9">
        <f t="shared" ca="1" si="1336"/>
        <v>0</v>
      </c>
      <c r="R5024" s="34" t="str">
        <f t="shared" ca="1" si="1342"/>
        <v>BUY</v>
      </c>
    </row>
    <row r="5025" spans="1:18" x14ac:dyDescent="0.3">
      <c r="A5025" s="9">
        <v>5022</v>
      </c>
      <c r="B5025" s="11">
        <f t="shared" ca="1" si="1326"/>
        <v>42426</v>
      </c>
      <c r="C5025" s="17">
        <f t="shared" ca="1" si="1327"/>
        <v>7029.75</v>
      </c>
      <c r="D5025" s="42">
        <f t="shared" ca="1" si="1337"/>
        <v>59.149999999999636</v>
      </c>
      <c r="E5025" s="15">
        <f t="shared" ca="1" si="1329"/>
        <v>59.149999999999636</v>
      </c>
      <c r="F5025" s="15">
        <f t="shared" ca="1" si="1330"/>
        <v>0</v>
      </c>
      <c r="G5025" s="17">
        <f t="shared" ca="1" si="1338"/>
        <v>30.860714285714234</v>
      </c>
      <c r="H5025" s="17">
        <f t="shared" ca="1" si="1339"/>
        <v>56.396428571428523</v>
      </c>
      <c r="I5025" s="17">
        <f t="shared" ca="1" si="1340"/>
        <v>0.54721043632448818</v>
      </c>
      <c r="J5025" s="23">
        <f t="shared" ca="1" si="1331"/>
        <v>35.367550753110663</v>
      </c>
      <c r="K5025" s="19" t="str">
        <f t="shared" ca="1" si="1332"/>
        <v/>
      </c>
      <c r="L5025" s="19" t="str">
        <f t="shared" ca="1" si="1333"/>
        <v/>
      </c>
      <c r="M5025" s="9" t="str">
        <f t="shared" ca="1" si="1334"/>
        <v/>
      </c>
      <c r="N5025" s="9" t="str">
        <f t="shared" ca="1" si="1335"/>
        <v/>
      </c>
      <c r="O5025" s="11">
        <f t="shared" ca="1" si="1328"/>
        <v>42426</v>
      </c>
      <c r="P5025" s="31">
        <f t="shared" ca="1" si="1341"/>
        <v>123</v>
      </c>
      <c r="Q5025" s="9">
        <f t="shared" ca="1" si="1336"/>
        <v>0</v>
      </c>
      <c r="R5025" s="34" t="str">
        <f t="shared" ca="1" si="1342"/>
        <v>BUY</v>
      </c>
    </row>
    <row r="5026" spans="1:18" x14ac:dyDescent="0.3">
      <c r="A5026" s="9">
        <v>5023</v>
      </c>
      <c r="B5026" s="11">
        <f t="shared" ca="1" si="1326"/>
        <v>42429</v>
      </c>
      <c r="C5026" s="17">
        <f t="shared" ca="1" si="1327"/>
        <v>6987.05</v>
      </c>
      <c r="D5026" s="42">
        <f t="shared" ca="1" si="1337"/>
        <v>-42.699999999999818</v>
      </c>
      <c r="E5026" s="15">
        <f t="shared" ca="1" si="1329"/>
        <v>0</v>
      </c>
      <c r="F5026" s="15">
        <f t="shared" ca="1" si="1330"/>
        <v>-42.699999999999818</v>
      </c>
      <c r="G5026" s="17">
        <f t="shared" ca="1" si="1338"/>
        <v>30.860714285714234</v>
      </c>
      <c r="H5026" s="17">
        <f t="shared" ca="1" si="1339"/>
        <v>53.085714285714211</v>
      </c>
      <c r="I5026" s="17">
        <f t="shared" ca="1" si="1340"/>
        <v>0.58133745963401495</v>
      </c>
      <c r="J5026" s="23">
        <f t="shared" ca="1" si="1331"/>
        <v>36.762390980642408</v>
      </c>
      <c r="K5026" s="19" t="str">
        <f t="shared" ca="1" si="1332"/>
        <v/>
      </c>
      <c r="L5026" s="19" t="str">
        <f t="shared" ca="1" si="1333"/>
        <v/>
      </c>
      <c r="M5026" s="9" t="str">
        <f t="shared" ca="1" si="1334"/>
        <v/>
      </c>
      <c r="N5026" s="9" t="str">
        <f t="shared" ca="1" si="1335"/>
        <v/>
      </c>
      <c r="O5026" s="11">
        <f t="shared" ca="1" si="1328"/>
        <v>42429</v>
      </c>
      <c r="P5026" s="31">
        <f t="shared" ca="1" si="1341"/>
        <v>123</v>
      </c>
      <c r="Q5026" s="9">
        <f t="shared" ca="1" si="1336"/>
        <v>0</v>
      </c>
      <c r="R5026" s="34" t="str">
        <f t="shared" ca="1" si="1342"/>
        <v>BUY</v>
      </c>
    </row>
    <row r="5027" spans="1:18" x14ac:dyDescent="0.3">
      <c r="A5027" s="9">
        <v>5024</v>
      </c>
      <c r="B5027" s="11">
        <f t="shared" ca="1" si="1326"/>
        <v>42430</v>
      </c>
      <c r="C5027" s="17">
        <f t="shared" ca="1" si="1327"/>
        <v>7222.3</v>
      </c>
      <c r="D5027" s="42">
        <f t="shared" ca="1" si="1337"/>
        <v>235.25</v>
      </c>
      <c r="E5027" s="15">
        <f t="shared" ca="1" si="1329"/>
        <v>235.25</v>
      </c>
      <c r="F5027" s="15">
        <f t="shared" ca="1" si="1330"/>
        <v>0</v>
      </c>
      <c r="G5027" s="17">
        <f t="shared" ca="1" si="1338"/>
        <v>47.664285714285661</v>
      </c>
      <c r="H5027" s="17">
        <f t="shared" ca="1" si="1339"/>
        <v>47.192857142857065</v>
      </c>
      <c r="I5027" s="17">
        <f t="shared" ca="1" si="1340"/>
        <v>1.0099894051763287</v>
      </c>
      <c r="J5027" s="23">
        <f t="shared" ca="1" si="1331"/>
        <v>50.248493975903635</v>
      </c>
      <c r="K5027" s="19" t="str">
        <f t="shared" ca="1" si="1332"/>
        <v/>
      </c>
      <c r="L5027" s="19" t="str">
        <f t="shared" ca="1" si="1333"/>
        <v/>
      </c>
      <c r="M5027" s="9" t="str">
        <f t="shared" ca="1" si="1334"/>
        <v/>
      </c>
      <c r="N5027" s="9" t="str">
        <f t="shared" ca="1" si="1335"/>
        <v/>
      </c>
      <c r="O5027" s="11">
        <f t="shared" ca="1" si="1328"/>
        <v>42430</v>
      </c>
      <c r="P5027" s="31">
        <f t="shared" ca="1" si="1341"/>
        <v>123</v>
      </c>
      <c r="Q5027" s="9">
        <f t="shared" ca="1" si="1336"/>
        <v>0</v>
      </c>
      <c r="R5027" s="34" t="str">
        <f t="shared" ca="1" si="1342"/>
        <v>BUY</v>
      </c>
    </row>
    <row r="5028" spans="1:18" x14ac:dyDescent="0.3">
      <c r="A5028" s="9">
        <v>5025</v>
      </c>
      <c r="B5028" s="11">
        <f t="shared" ca="1" si="1326"/>
        <v>42431</v>
      </c>
      <c r="C5028" s="17">
        <f t="shared" ca="1" si="1327"/>
        <v>7368.85</v>
      </c>
      <c r="D5028" s="42">
        <f t="shared" ca="1" si="1337"/>
        <v>146.55000000000018</v>
      </c>
      <c r="E5028" s="15">
        <f t="shared" ca="1" si="1329"/>
        <v>146.55000000000018</v>
      </c>
      <c r="F5028" s="15">
        <f t="shared" ca="1" si="1330"/>
        <v>0</v>
      </c>
      <c r="G5028" s="17">
        <f t="shared" ca="1" si="1338"/>
        <v>58.132142857142817</v>
      </c>
      <c r="H5028" s="17">
        <f t="shared" ca="1" si="1339"/>
        <v>30.096428571428532</v>
      </c>
      <c r="I5028" s="17">
        <f t="shared" ca="1" si="1340"/>
        <v>1.9315296072149057</v>
      </c>
      <c r="J5028" s="23">
        <f t="shared" ca="1" si="1331"/>
        <v>65.888115284974106</v>
      </c>
      <c r="K5028" s="19" t="str">
        <f t="shared" ca="1" si="1332"/>
        <v/>
      </c>
      <c r="L5028" s="19" t="str">
        <f t="shared" ca="1" si="1333"/>
        <v/>
      </c>
      <c r="M5028" s="9" t="str">
        <f t="shared" ca="1" si="1334"/>
        <v/>
      </c>
      <c r="N5028" s="9" t="str">
        <f t="shared" ca="1" si="1335"/>
        <v/>
      </c>
      <c r="O5028" s="11">
        <f t="shared" ca="1" si="1328"/>
        <v>42431</v>
      </c>
      <c r="P5028" s="31">
        <f t="shared" ca="1" si="1341"/>
        <v>123</v>
      </c>
      <c r="Q5028" s="9">
        <f t="shared" ca="1" si="1336"/>
        <v>0</v>
      </c>
      <c r="R5028" s="34" t="str">
        <f t="shared" ca="1" si="1342"/>
        <v>BUY</v>
      </c>
    </row>
    <row r="5029" spans="1:18" x14ac:dyDescent="0.3">
      <c r="A5029" s="9">
        <v>5026</v>
      </c>
      <c r="B5029" s="11">
        <f t="shared" ca="1" si="1326"/>
        <v>42432</v>
      </c>
      <c r="C5029" s="17">
        <f t="shared" ca="1" si="1327"/>
        <v>7475.6</v>
      </c>
      <c r="D5029" s="42">
        <f t="shared" ca="1" si="1337"/>
        <v>106.75</v>
      </c>
      <c r="E5029" s="15">
        <f t="shared" ca="1" si="1329"/>
        <v>106.75</v>
      </c>
      <c r="F5029" s="15">
        <f t="shared" ca="1" si="1330"/>
        <v>0</v>
      </c>
      <c r="G5029" s="17">
        <f t="shared" ca="1" si="1338"/>
        <v>65.428571428571431</v>
      </c>
      <c r="H5029" s="17">
        <f t="shared" ca="1" si="1339"/>
        <v>30.096428571428532</v>
      </c>
      <c r="I5029" s="17">
        <f t="shared" ca="1" si="1340"/>
        <v>2.1739646374747865</v>
      </c>
      <c r="J5029" s="23">
        <f t="shared" ca="1" si="1331"/>
        <v>68.493662840692451</v>
      </c>
      <c r="K5029" s="19" t="str">
        <f t="shared" ca="1" si="1332"/>
        <v/>
      </c>
      <c r="L5029" s="19" t="str">
        <f t="shared" ca="1" si="1333"/>
        <v/>
      </c>
      <c r="M5029" s="9" t="str">
        <f t="shared" ca="1" si="1334"/>
        <v/>
      </c>
      <c r="N5029" s="9" t="str">
        <f t="shared" ca="1" si="1335"/>
        <v/>
      </c>
      <c r="O5029" s="11">
        <f t="shared" ca="1" si="1328"/>
        <v>42432</v>
      </c>
      <c r="P5029" s="31">
        <f t="shared" ca="1" si="1341"/>
        <v>123</v>
      </c>
      <c r="Q5029" s="9">
        <f t="shared" ca="1" si="1336"/>
        <v>0</v>
      </c>
      <c r="R5029" s="34" t="str">
        <f t="shared" ca="1" si="1342"/>
        <v>BUY</v>
      </c>
    </row>
    <row r="5030" spans="1:18" x14ac:dyDescent="0.3">
      <c r="A5030" s="9">
        <v>5027</v>
      </c>
      <c r="B5030" s="11">
        <f t="shared" ca="1" si="1326"/>
        <v>42433</v>
      </c>
      <c r="C5030" s="17">
        <f t="shared" ca="1" si="1327"/>
        <v>7485.35</v>
      </c>
      <c r="D5030" s="42">
        <f t="shared" ca="1" si="1337"/>
        <v>9.75</v>
      </c>
      <c r="E5030" s="15">
        <f t="shared" ca="1" si="1329"/>
        <v>9.75</v>
      </c>
      <c r="F5030" s="15">
        <f t="shared" ca="1" si="1330"/>
        <v>0</v>
      </c>
      <c r="G5030" s="17">
        <f t="shared" ca="1" si="1338"/>
        <v>53.125</v>
      </c>
      <c r="H5030" s="17">
        <f t="shared" ca="1" si="1339"/>
        <v>30.096428571428532</v>
      </c>
      <c r="I5030" s="17">
        <f t="shared" ca="1" si="1340"/>
        <v>1.7651596060282448</v>
      </c>
      <c r="J5030" s="23">
        <f t="shared" ca="1" si="1331"/>
        <v>63.835722255600409</v>
      </c>
      <c r="K5030" s="19" t="str">
        <f t="shared" ca="1" si="1332"/>
        <v/>
      </c>
      <c r="L5030" s="19" t="str">
        <f t="shared" ca="1" si="1333"/>
        <v/>
      </c>
      <c r="M5030" s="9" t="str">
        <f t="shared" ca="1" si="1334"/>
        <v/>
      </c>
      <c r="N5030" s="9" t="str">
        <f t="shared" ca="1" si="1335"/>
        <v/>
      </c>
      <c r="O5030" s="11">
        <f t="shared" ca="1" si="1328"/>
        <v>42433</v>
      </c>
      <c r="P5030" s="31">
        <f t="shared" ca="1" si="1341"/>
        <v>123</v>
      </c>
      <c r="Q5030" s="9">
        <f t="shared" ca="1" si="1336"/>
        <v>0</v>
      </c>
      <c r="R5030" s="34" t="str">
        <f t="shared" ca="1" si="1342"/>
        <v>BUY</v>
      </c>
    </row>
    <row r="5031" spans="1:18" x14ac:dyDescent="0.3">
      <c r="A5031" s="9">
        <v>5028</v>
      </c>
      <c r="B5031" s="11">
        <f t="shared" ca="1" si="1326"/>
        <v>42437</v>
      </c>
      <c r="C5031" s="17">
        <f t="shared" ca="1" si="1327"/>
        <v>7485.3</v>
      </c>
      <c r="D5031" s="42">
        <f t="shared" ca="1" si="1337"/>
        <v>-5.0000000000181899E-2</v>
      </c>
      <c r="E5031" s="15">
        <f t="shared" ca="1" si="1329"/>
        <v>0</v>
      </c>
      <c r="F5031" s="15">
        <f t="shared" ca="1" si="1330"/>
        <v>-5.0000000000181899E-2</v>
      </c>
      <c r="G5031" s="17">
        <f t="shared" ca="1" si="1338"/>
        <v>53.125</v>
      </c>
      <c r="H5031" s="17">
        <f t="shared" ca="1" si="1339"/>
        <v>21.907142857142844</v>
      </c>
      <c r="I5031" s="17">
        <f t="shared" ca="1" si="1340"/>
        <v>2.4250081512879049</v>
      </c>
      <c r="J5031" s="23">
        <f t="shared" ca="1" si="1331"/>
        <v>70.802989195106875</v>
      </c>
      <c r="K5031" s="19" t="str">
        <f t="shared" ca="1" si="1332"/>
        <v>SELL</v>
      </c>
      <c r="L5031" s="19">
        <f t="shared" ca="1" si="1333"/>
        <v>124</v>
      </c>
      <c r="M5031" s="9" t="str">
        <f t="shared" ca="1" si="1334"/>
        <v>SELL</v>
      </c>
      <c r="N5031" s="9">
        <f t="shared" ca="1" si="1335"/>
        <v>7485.3</v>
      </c>
      <c r="O5031" s="11">
        <f t="shared" ca="1" si="1328"/>
        <v>42437</v>
      </c>
      <c r="P5031" s="31">
        <f t="shared" ca="1" si="1341"/>
        <v>124</v>
      </c>
      <c r="Q5031" s="9">
        <f t="shared" ca="1" si="1336"/>
        <v>1</v>
      </c>
      <c r="R5031" s="34" t="str">
        <f t="shared" ca="1" si="1342"/>
        <v>SELL</v>
      </c>
    </row>
    <row r="5032" spans="1:18" x14ac:dyDescent="0.3">
      <c r="A5032" s="9">
        <v>5029</v>
      </c>
      <c r="B5032" s="11">
        <f t="shared" ca="1" si="1326"/>
        <v>42438</v>
      </c>
      <c r="C5032" s="17">
        <f t="shared" ca="1" si="1327"/>
        <v>7531.8</v>
      </c>
      <c r="D5032" s="42">
        <f t="shared" ca="1" si="1337"/>
        <v>46.5</v>
      </c>
      <c r="E5032" s="15">
        <f t="shared" ca="1" si="1329"/>
        <v>46.5</v>
      </c>
      <c r="F5032" s="15">
        <f t="shared" ca="1" si="1330"/>
        <v>0</v>
      </c>
      <c r="G5032" s="17">
        <f t="shared" ca="1" si="1338"/>
        <v>52.146428571428586</v>
      </c>
      <c r="H5032" s="17">
        <f t="shared" ca="1" si="1339"/>
        <v>21.907142857142844</v>
      </c>
      <c r="I5032" s="17">
        <f t="shared" ca="1" si="1340"/>
        <v>2.3803390935767874</v>
      </c>
      <c r="J5032" s="23">
        <f t="shared" ca="1" si="1331"/>
        <v>70.417169037858713</v>
      </c>
      <c r="K5032" s="19" t="str">
        <f t="shared" ca="1" si="1332"/>
        <v>SELL</v>
      </c>
      <c r="L5032" s="19" t="str">
        <f t="shared" ca="1" si="1333"/>
        <v/>
      </c>
      <c r="M5032" s="9" t="str">
        <f t="shared" ca="1" si="1334"/>
        <v/>
      </c>
      <c r="N5032" s="9" t="str">
        <f t="shared" ca="1" si="1335"/>
        <v/>
      </c>
      <c r="O5032" s="11">
        <f t="shared" ca="1" si="1328"/>
        <v>42438</v>
      </c>
      <c r="P5032" s="31">
        <f t="shared" ca="1" si="1341"/>
        <v>124</v>
      </c>
      <c r="Q5032" s="9">
        <f t="shared" ca="1" si="1336"/>
        <v>0</v>
      </c>
      <c r="R5032" s="34" t="str">
        <f t="shared" ca="1" si="1342"/>
        <v>SELL</v>
      </c>
    </row>
    <row r="5033" spans="1:18" x14ac:dyDescent="0.3">
      <c r="A5033" s="9">
        <v>5030</v>
      </c>
      <c r="B5033" s="11">
        <f t="shared" ca="1" si="1326"/>
        <v>42439</v>
      </c>
      <c r="C5033" s="17">
        <f t="shared" ca="1" si="1327"/>
        <v>7486.15</v>
      </c>
      <c r="D5033" s="42">
        <f t="shared" ca="1" si="1337"/>
        <v>-45.650000000000546</v>
      </c>
      <c r="E5033" s="15">
        <f t="shared" ca="1" si="1329"/>
        <v>0</v>
      </c>
      <c r="F5033" s="15">
        <f t="shared" ca="1" si="1330"/>
        <v>-45.650000000000546</v>
      </c>
      <c r="G5033" s="17">
        <f t="shared" ca="1" si="1338"/>
        <v>46.196428571428569</v>
      </c>
      <c r="H5033" s="17">
        <f t="shared" ca="1" si="1339"/>
        <v>25.167857142857169</v>
      </c>
      <c r="I5033" s="17">
        <f t="shared" ca="1" si="1340"/>
        <v>1.8355328508585194</v>
      </c>
      <c r="J5033" s="23">
        <f t="shared" ca="1" si="1331"/>
        <v>64.733259933940531</v>
      </c>
      <c r="K5033" s="19" t="str">
        <f t="shared" ca="1" si="1332"/>
        <v/>
      </c>
      <c r="L5033" s="19" t="str">
        <f t="shared" ca="1" si="1333"/>
        <v/>
      </c>
      <c r="M5033" s="9" t="str">
        <f t="shared" ca="1" si="1334"/>
        <v/>
      </c>
      <c r="N5033" s="9" t="str">
        <f t="shared" ca="1" si="1335"/>
        <v/>
      </c>
      <c r="O5033" s="11">
        <f t="shared" ca="1" si="1328"/>
        <v>42439</v>
      </c>
      <c r="P5033" s="31">
        <f t="shared" ca="1" si="1341"/>
        <v>124</v>
      </c>
      <c r="Q5033" s="9">
        <f t="shared" ca="1" si="1336"/>
        <v>0</v>
      </c>
      <c r="R5033" s="34" t="str">
        <f t="shared" ca="1" si="1342"/>
        <v>SELL</v>
      </c>
    </row>
    <row r="5034" spans="1:18" x14ac:dyDescent="0.3">
      <c r="A5034" s="9">
        <v>5031</v>
      </c>
      <c r="B5034" s="11">
        <f t="shared" ca="1" si="1326"/>
        <v>42440</v>
      </c>
      <c r="C5034" s="17">
        <f t="shared" ca="1" si="1327"/>
        <v>7510.2</v>
      </c>
      <c r="D5034" s="42">
        <f t="shared" ca="1" si="1337"/>
        <v>24.050000000000182</v>
      </c>
      <c r="E5034" s="15">
        <f t="shared" ca="1" si="1329"/>
        <v>24.050000000000182</v>
      </c>
      <c r="F5034" s="15">
        <f t="shared" ca="1" si="1330"/>
        <v>0</v>
      </c>
      <c r="G5034" s="17">
        <f t="shared" ca="1" si="1338"/>
        <v>46.557142857142871</v>
      </c>
      <c r="H5034" s="17">
        <f t="shared" ca="1" si="1339"/>
        <v>25.167857142857169</v>
      </c>
      <c r="I5034" s="17">
        <f t="shared" ca="1" si="1340"/>
        <v>1.8498651908613581</v>
      </c>
      <c r="J5034" s="23">
        <f t="shared" ca="1" si="1331"/>
        <v>64.910620923168835</v>
      </c>
      <c r="K5034" s="19" t="str">
        <f t="shared" ca="1" si="1332"/>
        <v/>
      </c>
      <c r="L5034" s="19" t="str">
        <f t="shared" ca="1" si="1333"/>
        <v/>
      </c>
      <c r="M5034" s="9" t="str">
        <f t="shared" ca="1" si="1334"/>
        <v/>
      </c>
      <c r="N5034" s="9" t="str">
        <f t="shared" ca="1" si="1335"/>
        <v/>
      </c>
      <c r="O5034" s="11">
        <f t="shared" ca="1" si="1328"/>
        <v>42440</v>
      </c>
      <c r="P5034" s="31">
        <f t="shared" ca="1" si="1341"/>
        <v>124</v>
      </c>
      <c r="Q5034" s="9">
        <f t="shared" ca="1" si="1336"/>
        <v>0</v>
      </c>
      <c r="R5034" s="34" t="str">
        <f t="shared" ca="1" si="1342"/>
        <v>SELL</v>
      </c>
    </row>
    <row r="5035" spans="1:18" x14ac:dyDescent="0.3">
      <c r="A5035" s="9">
        <v>5032</v>
      </c>
      <c r="B5035" s="11">
        <f t="shared" ca="1" si="1326"/>
        <v>42443</v>
      </c>
      <c r="C5035" s="17">
        <f t="shared" ca="1" si="1327"/>
        <v>7538.75</v>
      </c>
      <c r="D5035" s="42">
        <f t="shared" ca="1" si="1337"/>
        <v>28.550000000000182</v>
      </c>
      <c r="E5035" s="15">
        <f t="shared" ca="1" si="1329"/>
        <v>28.550000000000182</v>
      </c>
      <c r="F5035" s="15">
        <f t="shared" ca="1" si="1330"/>
        <v>0</v>
      </c>
      <c r="G5035" s="17">
        <f t="shared" ca="1" si="1338"/>
        <v>46.896428571428586</v>
      </c>
      <c r="H5035" s="17">
        <f t="shared" ca="1" si="1339"/>
        <v>25.167857142857169</v>
      </c>
      <c r="I5035" s="17">
        <f t="shared" ca="1" si="1340"/>
        <v>1.8633461047254136</v>
      </c>
      <c r="J5035" s="23">
        <f t="shared" ca="1" si="1331"/>
        <v>65.075825156110596</v>
      </c>
      <c r="K5035" s="19" t="str">
        <f t="shared" ca="1" si="1332"/>
        <v/>
      </c>
      <c r="L5035" s="19" t="str">
        <f t="shared" ca="1" si="1333"/>
        <v/>
      </c>
      <c r="M5035" s="9" t="str">
        <f t="shared" ca="1" si="1334"/>
        <v/>
      </c>
      <c r="N5035" s="9" t="str">
        <f t="shared" ca="1" si="1335"/>
        <v/>
      </c>
      <c r="O5035" s="11">
        <f t="shared" ca="1" si="1328"/>
        <v>42443</v>
      </c>
      <c r="P5035" s="31">
        <f t="shared" ca="1" si="1341"/>
        <v>124</v>
      </c>
      <c r="Q5035" s="9">
        <f t="shared" ca="1" si="1336"/>
        <v>0</v>
      </c>
      <c r="R5035" s="34" t="str">
        <f t="shared" ca="1" si="1342"/>
        <v>SELL</v>
      </c>
    </row>
    <row r="5036" spans="1:18" x14ac:dyDescent="0.3">
      <c r="A5036" s="9">
        <v>5033</v>
      </c>
      <c r="B5036" s="11">
        <f t="shared" ca="1" si="1326"/>
        <v>42444</v>
      </c>
      <c r="C5036" s="17">
        <f t="shared" ca="1" si="1327"/>
        <v>7460.6</v>
      </c>
      <c r="D5036" s="42">
        <f t="shared" ca="1" si="1337"/>
        <v>-78.149999999999636</v>
      </c>
      <c r="E5036" s="15">
        <f t="shared" ca="1" si="1329"/>
        <v>0</v>
      </c>
      <c r="F5036" s="15">
        <f t="shared" ca="1" si="1330"/>
        <v>-78.149999999999636</v>
      </c>
      <c r="G5036" s="17">
        <f t="shared" ca="1" si="1338"/>
        <v>46.896428571428586</v>
      </c>
      <c r="H5036" s="17">
        <f t="shared" ca="1" si="1339"/>
        <v>21.821428571428573</v>
      </c>
      <c r="I5036" s="17">
        <f t="shared" ca="1" si="1340"/>
        <v>2.1490998363338796</v>
      </c>
      <c r="J5036" s="23">
        <f t="shared" ca="1" si="1331"/>
        <v>68.244893716542805</v>
      </c>
      <c r="K5036" s="19" t="str">
        <f t="shared" ca="1" si="1332"/>
        <v/>
      </c>
      <c r="L5036" s="19" t="str">
        <f t="shared" ca="1" si="1333"/>
        <v/>
      </c>
      <c r="M5036" s="9" t="str">
        <f t="shared" ca="1" si="1334"/>
        <v/>
      </c>
      <c r="N5036" s="9" t="str">
        <f t="shared" ca="1" si="1335"/>
        <v/>
      </c>
      <c r="O5036" s="11">
        <f t="shared" ca="1" si="1328"/>
        <v>42444</v>
      </c>
      <c r="P5036" s="31">
        <f t="shared" ca="1" si="1341"/>
        <v>124</v>
      </c>
      <c r="Q5036" s="9">
        <f t="shared" ca="1" si="1336"/>
        <v>0</v>
      </c>
      <c r="R5036" s="34" t="str">
        <f t="shared" ca="1" si="1342"/>
        <v>SELL</v>
      </c>
    </row>
    <row r="5037" spans="1:18" x14ac:dyDescent="0.3">
      <c r="A5037" s="9">
        <v>5034</v>
      </c>
      <c r="B5037" s="11">
        <f t="shared" ca="1" si="1326"/>
        <v>42445</v>
      </c>
      <c r="C5037" s="17">
        <f t="shared" ca="1" si="1327"/>
        <v>7498.75</v>
      </c>
      <c r="D5037" s="42">
        <f t="shared" ca="1" si="1337"/>
        <v>38.149999999999636</v>
      </c>
      <c r="E5037" s="15">
        <f t="shared" ca="1" si="1329"/>
        <v>38.149999999999636</v>
      </c>
      <c r="F5037" s="15">
        <f t="shared" ca="1" si="1330"/>
        <v>0</v>
      </c>
      <c r="G5037" s="17">
        <f t="shared" ca="1" si="1338"/>
        <v>49.621428571428559</v>
      </c>
      <c r="H5037" s="17">
        <f t="shared" ca="1" si="1339"/>
        <v>15.332142857142831</v>
      </c>
      <c r="I5037" s="17">
        <f t="shared" ca="1" si="1340"/>
        <v>3.2364313999534176</v>
      </c>
      <c r="J5037" s="23">
        <f t="shared" ca="1" si="1331"/>
        <v>76.395227360202369</v>
      </c>
      <c r="K5037" s="19" t="str">
        <f t="shared" ca="1" si="1332"/>
        <v>SELL</v>
      </c>
      <c r="L5037" s="19" t="str">
        <f t="shared" ca="1" si="1333"/>
        <v/>
      </c>
      <c r="M5037" s="9" t="str">
        <f t="shared" ca="1" si="1334"/>
        <v/>
      </c>
      <c r="N5037" s="9" t="str">
        <f t="shared" ca="1" si="1335"/>
        <v/>
      </c>
      <c r="O5037" s="11">
        <f t="shared" ca="1" si="1328"/>
        <v>42445</v>
      </c>
      <c r="P5037" s="31">
        <f t="shared" ca="1" si="1341"/>
        <v>124</v>
      </c>
      <c r="Q5037" s="9">
        <f t="shared" ca="1" si="1336"/>
        <v>0</v>
      </c>
      <c r="R5037" s="34" t="str">
        <f t="shared" ca="1" si="1342"/>
        <v>SELL</v>
      </c>
    </row>
    <row r="5038" spans="1:18" x14ac:dyDescent="0.3">
      <c r="A5038" s="9">
        <v>5035</v>
      </c>
      <c r="B5038" s="11">
        <f t="shared" ca="1" si="1326"/>
        <v>42446</v>
      </c>
      <c r="C5038" s="17">
        <f t="shared" ca="1" si="1327"/>
        <v>7512.55</v>
      </c>
      <c r="D5038" s="42">
        <f t="shared" ca="1" si="1337"/>
        <v>13.800000000000182</v>
      </c>
      <c r="E5038" s="15">
        <f t="shared" ca="1" si="1329"/>
        <v>13.800000000000182</v>
      </c>
      <c r="F5038" s="15">
        <f t="shared" ca="1" si="1330"/>
        <v>0</v>
      </c>
      <c r="G5038" s="17">
        <f t="shared" ca="1" si="1338"/>
        <v>50.607142857142854</v>
      </c>
      <c r="H5038" s="17">
        <f t="shared" ca="1" si="1339"/>
        <v>11.896428571428585</v>
      </c>
      <c r="I5038" s="17">
        <f t="shared" ca="1" si="1340"/>
        <v>4.2539777844491091</v>
      </c>
      <c r="J5038" s="23">
        <f t="shared" ca="1" si="1331"/>
        <v>80.966801897034429</v>
      </c>
      <c r="K5038" s="19" t="str">
        <f t="shared" ca="1" si="1332"/>
        <v>SELL</v>
      </c>
      <c r="L5038" s="19" t="str">
        <f t="shared" ca="1" si="1333"/>
        <v/>
      </c>
      <c r="M5038" s="9" t="str">
        <f t="shared" ca="1" si="1334"/>
        <v/>
      </c>
      <c r="N5038" s="9" t="str">
        <f t="shared" ca="1" si="1335"/>
        <v/>
      </c>
      <c r="O5038" s="11">
        <f t="shared" ca="1" si="1328"/>
        <v>42446</v>
      </c>
      <c r="P5038" s="31">
        <f t="shared" ca="1" si="1341"/>
        <v>124</v>
      </c>
      <c r="Q5038" s="9">
        <f t="shared" ca="1" si="1336"/>
        <v>0</v>
      </c>
      <c r="R5038" s="34" t="str">
        <f t="shared" ca="1" si="1342"/>
        <v>SELL</v>
      </c>
    </row>
    <row r="5039" spans="1:18" x14ac:dyDescent="0.3">
      <c r="A5039" s="9">
        <v>5036</v>
      </c>
      <c r="B5039" s="11">
        <f t="shared" ca="1" si="1326"/>
        <v>42447</v>
      </c>
      <c r="C5039" s="17">
        <f t="shared" ca="1" si="1327"/>
        <v>7604.35</v>
      </c>
      <c r="D5039" s="42">
        <f t="shared" ca="1" si="1337"/>
        <v>91.800000000000182</v>
      </c>
      <c r="E5039" s="15">
        <f t="shared" ca="1" si="1329"/>
        <v>91.800000000000182</v>
      </c>
      <c r="F5039" s="15">
        <f t="shared" ca="1" si="1330"/>
        <v>0</v>
      </c>
      <c r="G5039" s="17">
        <f t="shared" ca="1" si="1338"/>
        <v>52.939285714285752</v>
      </c>
      <c r="H5039" s="17">
        <f t="shared" ca="1" si="1339"/>
        <v>11.896428571428585</v>
      </c>
      <c r="I5039" s="17">
        <f t="shared" ca="1" si="1340"/>
        <v>4.4500150105073537</v>
      </c>
      <c r="J5039" s="23">
        <f t="shared" ca="1" si="1331"/>
        <v>81.65142668282472</v>
      </c>
      <c r="K5039" s="19" t="str">
        <f t="shared" ca="1" si="1332"/>
        <v>SELL</v>
      </c>
      <c r="L5039" s="19" t="str">
        <f t="shared" ca="1" si="1333"/>
        <v/>
      </c>
      <c r="M5039" s="9" t="str">
        <f t="shared" ca="1" si="1334"/>
        <v/>
      </c>
      <c r="N5039" s="9" t="str">
        <f t="shared" ca="1" si="1335"/>
        <v/>
      </c>
      <c r="O5039" s="11">
        <f t="shared" ca="1" si="1328"/>
        <v>42447</v>
      </c>
      <c r="P5039" s="31">
        <f t="shared" ca="1" si="1341"/>
        <v>124</v>
      </c>
      <c r="Q5039" s="9">
        <f t="shared" ca="1" si="1336"/>
        <v>0</v>
      </c>
      <c r="R5039" s="34" t="str">
        <f t="shared" ca="1" si="1342"/>
        <v>SELL</v>
      </c>
    </row>
    <row r="5040" spans="1:18" x14ac:dyDescent="0.3">
      <c r="A5040" s="9">
        <v>5037</v>
      </c>
      <c r="B5040" s="11">
        <f t="shared" ca="1" si="1326"/>
        <v>42450</v>
      </c>
      <c r="C5040" s="17">
        <f t="shared" ca="1" si="1327"/>
        <v>7704.25</v>
      </c>
      <c r="D5040" s="42">
        <f t="shared" ca="1" si="1337"/>
        <v>99.899999999999636</v>
      </c>
      <c r="E5040" s="15">
        <f t="shared" ca="1" si="1329"/>
        <v>99.899999999999636</v>
      </c>
      <c r="F5040" s="15">
        <f t="shared" ca="1" si="1330"/>
        <v>0</v>
      </c>
      <c r="G5040" s="17">
        <f t="shared" ca="1" si="1338"/>
        <v>60.07500000000001</v>
      </c>
      <c r="H5040" s="17">
        <f t="shared" ca="1" si="1339"/>
        <v>8.8464285714285982</v>
      </c>
      <c r="I5040" s="17">
        <f t="shared" ca="1" si="1340"/>
        <v>6.790876059749678</v>
      </c>
      <c r="J5040" s="23">
        <f t="shared" ca="1" si="1331"/>
        <v>87.16447300238363</v>
      </c>
      <c r="K5040" s="19" t="str">
        <f t="shared" ca="1" si="1332"/>
        <v>SELL</v>
      </c>
      <c r="L5040" s="19" t="str">
        <f t="shared" ca="1" si="1333"/>
        <v/>
      </c>
      <c r="M5040" s="9" t="str">
        <f t="shared" ca="1" si="1334"/>
        <v/>
      </c>
      <c r="N5040" s="9" t="str">
        <f t="shared" ca="1" si="1335"/>
        <v/>
      </c>
      <c r="O5040" s="11">
        <f t="shared" ca="1" si="1328"/>
        <v>42450</v>
      </c>
      <c r="P5040" s="31">
        <f t="shared" ca="1" si="1341"/>
        <v>124</v>
      </c>
      <c r="Q5040" s="9">
        <f t="shared" ca="1" si="1336"/>
        <v>0</v>
      </c>
      <c r="R5040" s="34" t="str">
        <f t="shared" ca="1" si="1342"/>
        <v>SELL</v>
      </c>
    </row>
    <row r="5041" spans="1:18" x14ac:dyDescent="0.3">
      <c r="A5041" s="9">
        <v>5038</v>
      </c>
      <c r="B5041" s="11">
        <f t="shared" ca="1" si="1326"/>
        <v>42451</v>
      </c>
      <c r="C5041" s="17">
        <f t="shared" ca="1" si="1327"/>
        <v>7714.9</v>
      </c>
      <c r="D5041" s="42">
        <f t="shared" ca="1" si="1337"/>
        <v>10.649999999999636</v>
      </c>
      <c r="E5041" s="15">
        <f t="shared" ca="1" si="1329"/>
        <v>10.649999999999636</v>
      </c>
      <c r="F5041" s="15">
        <f t="shared" ca="1" si="1330"/>
        <v>0</v>
      </c>
      <c r="G5041" s="17">
        <f t="shared" ca="1" si="1338"/>
        <v>44.032142857142844</v>
      </c>
      <c r="H5041" s="17">
        <f t="shared" ca="1" si="1339"/>
        <v>8.8464285714285982</v>
      </c>
      <c r="I5041" s="17">
        <f t="shared" ca="1" si="1340"/>
        <v>4.9773920064594099</v>
      </c>
      <c r="J5041" s="23">
        <f t="shared" ca="1" si="1331"/>
        <v>83.270295826016437</v>
      </c>
      <c r="K5041" s="19" t="str">
        <f t="shared" ca="1" si="1332"/>
        <v>SELL</v>
      </c>
      <c r="L5041" s="19" t="str">
        <f t="shared" ca="1" si="1333"/>
        <v/>
      </c>
      <c r="M5041" s="9" t="str">
        <f t="shared" ca="1" si="1334"/>
        <v/>
      </c>
      <c r="N5041" s="9" t="str">
        <f t="shared" ca="1" si="1335"/>
        <v/>
      </c>
      <c r="O5041" s="11">
        <f t="shared" ca="1" si="1328"/>
        <v>42451</v>
      </c>
      <c r="P5041" s="31">
        <f t="shared" ca="1" si="1341"/>
        <v>124</v>
      </c>
      <c r="Q5041" s="9">
        <f t="shared" ca="1" si="1336"/>
        <v>0</v>
      </c>
      <c r="R5041" s="34" t="str">
        <f t="shared" ca="1" si="1342"/>
        <v>SELL</v>
      </c>
    </row>
    <row r="5042" spans="1:18" x14ac:dyDescent="0.3">
      <c r="A5042" s="9">
        <v>5039</v>
      </c>
      <c r="B5042" s="11">
        <f t="shared" ca="1" si="1326"/>
        <v>42452</v>
      </c>
      <c r="C5042" s="17">
        <f t="shared" ca="1" si="1327"/>
        <v>7716.5</v>
      </c>
      <c r="D5042" s="42">
        <f t="shared" ca="1" si="1337"/>
        <v>1.6000000000003638</v>
      </c>
      <c r="E5042" s="15">
        <f t="shared" ca="1" si="1329"/>
        <v>1.6000000000003638</v>
      </c>
      <c r="F5042" s="15">
        <f t="shared" ca="1" si="1330"/>
        <v>0</v>
      </c>
      <c r="G5042" s="17">
        <f t="shared" ca="1" si="1338"/>
        <v>33.678571428571431</v>
      </c>
      <c r="H5042" s="17">
        <f t="shared" ca="1" si="1339"/>
        <v>8.8464285714285982</v>
      </c>
      <c r="I5042" s="17">
        <f t="shared" ca="1" si="1340"/>
        <v>3.807024626564381</v>
      </c>
      <c r="J5042" s="23">
        <f t="shared" ca="1" si="1331"/>
        <v>79.197110943142633</v>
      </c>
      <c r="K5042" s="19" t="str">
        <f t="shared" ca="1" si="1332"/>
        <v>SELL</v>
      </c>
      <c r="L5042" s="19" t="str">
        <f t="shared" ca="1" si="1333"/>
        <v/>
      </c>
      <c r="M5042" s="9" t="str">
        <f t="shared" ca="1" si="1334"/>
        <v/>
      </c>
      <c r="N5042" s="9" t="str">
        <f t="shared" ca="1" si="1335"/>
        <v/>
      </c>
      <c r="O5042" s="11">
        <f t="shared" ca="1" si="1328"/>
        <v>42452</v>
      </c>
      <c r="P5042" s="31">
        <f t="shared" ca="1" si="1341"/>
        <v>124</v>
      </c>
      <c r="Q5042" s="9">
        <f t="shared" ca="1" si="1336"/>
        <v>0</v>
      </c>
      <c r="R5042" s="34" t="str">
        <f t="shared" ca="1" si="1342"/>
        <v>SELL</v>
      </c>
    </row>
    <row r="5043" spans="1:18" x14ac:dyDescent="0.3">
      <c r="A5043" s="9">
        <v>5040</v>
      </c>
      <c r="B5043" s="11">
        <f t="shared" ca="1" si="1326"/>
        <v>42457</v>
      </c>
      <c r="C5043" s="17">
        <f t="shared" ca="1" si="1327"/>
        <v>7615.1</v>
      </c>
      <c r="D5043" s="42">
        <f t="shared" ca="1" si="1337"/>
        <v>-101.39999999999964</v>
      </c>
      <c r="E5043" s="15">
        <f t="shared" ca="1" si="1329"/>
        <v>0</v>
      </c>
      <c r="F5043" s="15">
        <f t="shared" ca="1" si="1330"/>
        <v>-101.39999999999964</v>
      </c>
      <c r="G5043" s="17">
        <f t="shared" ca="1" si="1338"/>
        <v>26.053571428571427</v>
      </c>
      <c r="H5043" s="17">
        <f t="shared" ca="1" si="1339"/>
        <v>16.089285714285715</v>
      </c>
      <c r="I5043" s="17">
        <f t="shared" ca="1" si="1340"/>
        <v>1.6193118756936735</v>
      </c>
      <c r="J5043" s="23">
        <f t="shared" ca="1" si="1331"/>
        <v>61.822033898305087</v>
      </c>
      <c r="K5043" s="19" t="str">
        <f t="shared" ca="1" si="1332"/>
        <v/>
      </c>
      <c r="L5043" s="19" t="str">
        <f t="shared" ca="1" si="1333"/>
        <v/>
      </c>
      <c r="M5043" s="9" t="str">
        <f t="shared" ca="1" si="1334"/>
        <v/>
      </c>
      <c r="N5043" s="9" t="str">
        <f t="shared" ca="1" si="1335"/>
        <v/>
      </c>
      <c r="O5043" s="11">
        <f t="shared" ca="1" si="1328"/>
        <v>42457</v>
      </c>
      <c r="P5043" s="31">
        <f t="shared" ca="1" si="1341"/>
        <v>124</v>
      </c>
      <c r="Q5043" s="9">
        <f t="shared" ca="1" si="1336"/>
        <v>0</v>
      </c>
      <c r="R5043" s="34" t="str">
        <f t="shared" ca="1" si="1342"/>
        <v>SELL</v>
      </c>
    </row>
    <row r="5044" spans="1:18" x14ac:dyDescent="0.3">
      <c r="A5044" s="9">
        <v>5041</v>
      </c>
      <c r="B5044" s="11">
        <f t="shared" ca="1" si="1326"/>
        <v>42458</v>
      </c>
      <c r="C5044" s="17">
        <f t="shared" ca="1" si="1327"/>
        <v>7597</v>
      </c>
      <c r="D5044" s="42">
        <f t="shared" ca="1" si="1337"/>
        <v>-18.100000000000364</v>
      </c>
      <c r="E5044" s="15">
        <f t="shared" ca="1" si="1329"/>
        <v>0</v>
      </c>
      <c r="F5044" s="15">
        <f t="shared" ca="1" si="1330"/>
        <v>-18.100000000000364</v>
      </c>
      <c r="G5044" s="17">
        <f t="shared" ca="1" si="1338"/>
        <v>25.357142857142858</v>
      </c>
      <c r="H5044" s="17">
        <f t="shared" ca="1" si="1339"/>
        <v>17.382142857142885</v>
      </c>
      <c r="I5044" s="17">
        <f t="shared" ca="1" si="1340"/>
        <v>1.4588041914937311</v>
      </c>
      <c r="J5044" s="23">
        <f t="shared" ca="1" si="1331"/>
        <v>59.329823681791552</v>
      </c>
      <c r="K5044" s="19" t="str">
        <f t="shared" ca="1" si="1332"/>
        <v/>
      </c>
      <c r="L5044" s="19" t="str">
        <f t="shared" ca="1" si="1333"/>
        <v/>
      </c>
      <c r="M5044" s="9" t="str">
        <f t="shared" ca="1" si="1334"/>
        <v/>
      </c>
      <c r="N5044" s="9" t="str">
        <f t="shared" ca="1" si="1335"/>
        <v/>
      </c>
      <c r="O5044" s="11">
        <f t="shared" ca="1" si="1328"/>
        <v>42458</v>
      </c>
      <c r="P5044" s="31">
        <f t="shared" ca="1" si="1341"/>
        <v>124</v>
      </c>
      <c r="Q5044" s="9">
        <f t="shared" ca="1" si="1336"/>
        <v>0</v>
      </c>
      <c r="R5044" s="34" t="str">
        <f t="shared" ca="1" si="1342"/>
        <v>SELL</v>
      </c>
    </row>
    <row r="5045" spans="1:18" x14ac:dyDescent="0.3">
      <c r="A5045" s="9">
        <v>5042</v>
      </c>
      <c r="B5045" s="11">
        <f t="shared" ca="1" si="1326"/>
        <v>42459</v>
      </c>
      <c r="C5045" s="17">
        <f t="shared" ca="1" si="1327"/>
        <v>7735.2</v>
      </c>
      <c r="D5045" s="42">
        <f t="shared" ca="1" si="1337"/>
        <v>138.19999999999982</v>
      </c>
      <c r="E5045" s="15">
        <f t="shared" ca="1" si="1329"/>
        <v>138.19999999999982</v>
      </c>
      <c r="F5045" s="15">
        <f t="shared" ca="1" si="1330"/>
        <v>0</v>
      </c>
      <c r="G5045" s="17">
        <f t="shared" ca="1" si="1338"/>
        <v>35.228571428571414</v>
      </c>
      <c r="H5045" s="17">
        <f t="shared" ca="1" si="1339"/>
        <v>17.378571428571441</v>
      </c>
      <c r="I5045" s="17">
        <f t="shared" ca="1" si="1340"/>
        <v>2.0271270036991345</v>
      </c>
      <c r="J5045" s="23">
        <f t="shared" ca="1" si="1331"/>
        <v>66.965376782077357</v>
      </c>
      <c r="K5045" s="19" t="str">
        <f t="shared" ca="1" si="1332"/>
        <v/>
      </c>
      <c r="L5045" s="19" t="str">
        <f t="shared" ca="1" si="1333"/>
        <v/>
      </c>
      <c r="M5045" s="9" t="str">
        <f t="shared" ca="1" si="1334"/>
        <v/>
      </c>
      <c r="N5045" s="9" t="str">
        <f t="shared" ca="1" si="1335"/>
        <v/>
      </c>
      <c r="O5045" s="11">
        <f t="shared" ca="1" si="1328"/>
        <v>42459</v>
      </c>
      <c r="P5045" s="31">
        <f t="shared" ca="1" si="1341"/>
        <v>124</v>
      </c>
      <c r="Q5045" s="9">
        <f t="shared" ca="1" si="1336"/>
        <v>0</v>
      </c>
      <c r="R5045" s="34" t="str">
        <f t="shared" ca="1" si="1342"/>
        <v>SELL</v>
      </c>
    </row>
    <row r="5046" spans="1:18" x14ac:dyDescent="0.3">
      <c r="A5046" s="9">
        <v>5043</v>
      </c>
      <c r="B5046" s="11">
        <f t="shared" ca="1" si="1326"/>
        <v>42460</v>
      </c>
      <c r="C5046" s="17">
        <f t="shared" ca="1" si="1327"/>
        <v>7738.4</v>
      </c>
      <c r="D5046" s="42">
        <f t="shared" ca="1" si="1337"/>
        <v>3.1999999999998181</v>
      </c>
      <c r="E5046" s="15">
        <f t="shared" ca="1" si="1329"/>
        <v>3.1999999999998181</v>
      </c>
      <c r="F5046" s="15">
        <f t="shared" ca="1" si="1330"/>
        <v>0</v>
      </c>
      <c r="G5046" s="17">
        <f t="shared" ca="1" si="1338"/>
        <v>32.135714285714258</v>
      </c>
      <c r="H5046" s="17">
        <f t="shared" ca="1" si="1339"/>
        <v>17.378571428571441</v>
      </c>
      <c r="I5046" s="17">
        <f t="shared" ca="1" si="1340"/>
        <v>1.8491574188244937</v>
      </c>
      <c r="J5046" s="23">
        <f t="shared" ca="1" si="1331"/>
        <v>64.901904212348484</v>
      </c>
      <c r="K5046" s="19" t="str">
        <f t="shared" ca="1" si="1332"/>
        <v/>
      </c>
      <c r="L5046" s="19" t="str">
        <f t="shared" ca="1" si="1333"/>
        <v/>
      </c>
      <c r="M5046" s="9" t="str">
        <f t="shared" ca="1" si="1334"/>
        <v/>
      </c>
      <c r="N5046" s="9" t="str">
        <f t="shared" ca="1" si="1335"/>
        <v/>
      </c>
      <c r="O5046" s="11">
        <f t="shared" ca="1" si="1328"/>
        <v>42460</v>
      </c>
      <c r="P5046" s="31">
        <f t="shared" ca="1" si="1341"/>
        <v>124</v>
      </c>
      <c r="Q5046" s="9">
        <f t="shared" ca="1" si="1336"/>
        <v>0</v>
      </c>
      <c r="R5046" s="34" t="str">
        <f t="shared" ca="1" si="1342"/>
        <v>SELL</v>
      </c>
    </row>
    <row r="5047" spans="1:18" x14ac:dyDescent="0.3">
      <c r="A5047" s="9">
        <v>5044</v>
      </c>
      <c r="B5047" s="11">
        <f t="shared" ca="1" si="1326"/>
        <v>42461</v>
      </c>
      <c r="C5047" s="17">
        <f t="shared" ca="1" si="1327"/>
        <v>7713.05</v>
      </c>
      <c r="D5047" s="42">
        <f t="shared" ca="1" si="1337"/>
        <v>-25.349999999999454</v>
      </c>
      <c r="E5047" s="15">
        <f t="shared" ca="1" si="1329"/>
        <v>0</v>
      </c>
      <c r="F5047" s="15">
        <f t="shared" ca="1" si="1330"/>
        <v>-25.349999999999454</v>
      </c>
      <c r="G5047" s="17">
        <f t="shared" ca="1" si="1338"/>
        <v>32.135714285714258</v>
      </c>
      <c r="H5047" s="17">
        <f t="shared" ca="1" si="1339"/>
        <v>15.928571428571363</v>
      </c>
      <c r="I5047" s="17">
        <f t="shared" ca="1" si="1340"/>
        <v>2.0174887892376745</v>
      </c>
      <c r="J5047" s="23">
        <f t="shared" ca="1" si="1331"/>
        <v>66.859860306137676</v>
      </c>
      <c r="K5047" s="19" t="str">
        <f t="shared" ca="1" si="1332"/>
        <v/>
      </c>
      <c r="L5047" s="19" t="str">
        <f t="shared" ca="1" si="1333"/>
        <v/>
      </c>
      <c r="M5047" s="9" t="str">
        <f t="shared" ca="1" si="1334"/>
        <v/>
      </c>
      <c r="N5047" s="9" t="str">
        <f t="shared" ca="1" si="1335"/>
        <v/>
      </c>
      <c r="O5047" s="11">
        <f t="shared" ca="1" si="1328"/>
        <v>42461</v>
      </c>
      <c r="P5047" s="31">
        <f t="shared" ca="1" si="1341"/>
        <v>124</v>
      </c>
      <c r="Q5047" s="9">
        <f t="shared" ca="1" si="1336"/>
        <v>0</v>
      </c>
      <c r="R5047" s="34" t="str">
        <f t="shared" ca="1" si="1342"/>
        <v>SELL</v>
      </c>
    </row>
    <row r="5048" spans="1:18" x14ac:dyDescent="0.3">
      <c r="A5048" s="9">
        <v>5045</v>
      </c>
      <c r="B5048" s="11">
        <f t="shared" ca="1" si="1326"/>
        <v>42464</v>
      </c>
      <c r="C5048" s="17">
        <f t="shared" ca="1" si="1327"/>
        <v>7758.8</v>
      </c>
      <c r="D5048" s="42">
        <f t="shared" ca="1" si="1337"/>
        <v>45.75</v>
      </c>
      <c r="E5048" s="15">
        <f t="shared" ca="1" si="1329"/>
        <v>45.75</v>
      </c>
      <c r="F5048" s="15">
        <f t="shared" ca="1" si="1330"/>
        <v>0</v>
      </c>
      <c r="G5048" s="17">
        <f t="shared" ca="1" si="1338"/>
        <v>33.685714285714248</v>
      </c>
      <c r="H5048" s="17">
        <f t="shared" ca="1" si="1339"/>
        <v>15.928571428571363</v>
      </c>
      <c r="I5048" s="17">
        <f t="shared" ca="1" si="1340"/>
        <v>2.1147982062780333</v>
      </c>
      <c r="J5048" s="23">
        <f t="shared" ca="1" si="1331"/>
        <v>67.895191477109194</v>
      </c>
      <c r="K5048" s="19" t="str">
        <f t="shared" ca="1" si="1332"/>
        <v/>
      </c>
      <c r="L5048" s="19" t="str">
        <f t="shared" ca="1" si="1333"/>
        <v/>
      </c>
      <c r="M5048" s="9" t="str">
        <f t="shared" ca="1" si="1334"/>
        <v/>
      </c>
      <c r="N5048" s="9" t="str">
        <f t="shared" ca="1" si="1335"/>
        <v/>
      </c>
      <c r="O5048" s="11">
        <f t="shared" ca="1" si="1328"/>
        <v>42464</v>
      </c>
      <c r="P5048" s="31">
        <f t="shared" ca="1" si="1341"/>
        <v>124</v>
      </c>
      <c r="Q5048" s="9">
        <f t="shared" ca="1" si="1336"/>
        <v>0</v>
      </c>
      <c r="R5048" s="34" t="str">
        <f t="shared" ca="1" si="1342"/>
        <v>SELL</v>
      </c>
    </row>
    <row r="5049" spans="1:18" x14ac:dyDescent="0.3">
      <c r="A5049" s="9">
        <v>5046</v>
      </c>
      <c r="B5049" s="11">
        <f t="shared" ca="1" si="1326"/>
        <v>42465</v>
      </c>
      <c r="C5049" s="17">
        <f t="shared" ca="1" si="1327"/>
        <v>7603.2</v>
      </c>
      <c r="D5049" s="42">
        <f t="shared" ca="1" si="1337"/>
        <v>-155.60000000000036</v>
      </c>
      <c r="E5049" s="15">
        <f t="shared" ca="1" si="1329"/>
        <v>0</v>
      </c>
      <c r="F5049" s="15">
        <f t="shared" ca="1" si="1330"/>
        <v>-155.60000000000036</v>
      </c>
      <c r="G5049" s="17">
        <f t="shared" ca="1" si="1338"/>
        <v>31.646428571428519</v>
      </c>
      <c r="H5049" s="17">
        <f t="shared" ca="1" si="1339"/>
        <v>27.042857142857105</v>
      </c>
      <c r="I5049" s="17">
        <f t="shared" ca="1" si="1340"/>
        <v>1.1702324352879026</v>
      </c>
      <c r="J5049" s="23">
        <f t="shared" ca="1" si="1331"/>
        <v>53.921986247185536</v>
      </c>
      <c r="K5049" s="19" t="str">
        <f t="shared" ca="1" si="1332"/>
        <v/>
      </c>
      <c r="L5049" s="19" t="str">
        <f t="shared" ca="1" si="1333"/>
        <v/>
      </c>
      <c r="M5049" s="9" t="str">
        <f t="shared" ca="1" si="1334"/>
        <v/>
      </c>
      <c r="N5049" s="9" t="str">
        <f t="shared" ca="1" si="1335"/>
        <v/>
      </c>
      <c r="O5049" s="11">
        <f t="shared" ca="1" si="1328"/>
        <v>42465</v>
      </c>
      <c r="P5049" s="31">
        <f t="shared" ca="1" si="1341"/>
        <v>124</v>
      </c>
      <c r="Q5049" s="9">
        <f t="shared" ca="1" si="1336"/>
        <v>0</v>
      </c>
      <c r="R5049" s="34" t="str">
        <f t="shared" ca="1" si="1342"/>
        <v>SELL</v>
      </c>
    </row>
    <row r="5050" spans="1:18" x14ac:dyDescent="0.3">
      <c r="A5050" s="9">
        <v>5047</v>
      </c>
      <c r="B5050" s="11">
        <f t="shared" ca="1" si="1326"/>
        <v>42466</v>
      </c>
      <c r="C5050" s="17">
        <f t="shared" ca="1" si="1327"/>
        <v>7614.35</v>
      </c>
      <c r="D5050" s="42">
        <f t="shared" ca="1" si="1337"/>
        <v>11.150000000000546</v>
      </c>
      <c r="E5050" s="15">
        <f t="shared" ca="1" si="1329"/>
        <v>11.150000000000546</v>
      </c>
      <c r="F5050" s="15">
        <f t="shared" ca="1" si="1330"/>
        <v>0</v>
      </c>
      <c r="G5050" s="17">
        <f t="shared" ca="1" si="1338"/>
        <v>32.442857142857129</v>
      </c>
      <c r="H5050" s="17">
        <f t="shared" ca="1" si="1339"/>
        <v>21.460714285714271</v>
      </c>
      <c r="I5050" s="17">
        <f t="shared" ca="1" si="1340"/>
        <v>1.5117324013979034</v>
      </c>
      <c r="J5050" s="23">
        <f t="shared" ca="1" si="1331"/>
        <v>60.186841582190425</v>
      </c>
      <c r="K5050" s="19" t="str">
        <f t="shared" ca="1" si="1332"/>
        <v/>
      </c>
      <c r="L5050" s="19" t="str">
        <f t="shared" ca="1" si="1333"/>
        <v/>
      </c>
      <c r="M5050" s="9" t="str">
        <f t="shared" ca="1" si="1334"/>
        <v/>
      </c>
      <c r="N5050" s="9" t="str">
        <f t="shared" ca="1" si="1335"/>
        <v/>
      </c>
      <c r="O5050" s="11">
        <f t="shared" ca="1" si="1328"/>
        <v>42466</v>
      </c>
      <c r="P5050" s="31">
        <f t="shared" ca="1" si="1341"/>
        <v>124</v>
      </c>
      <c r="Q5050" s="9">
        <f t="shared" ca="1" si="1336"/>
        <v>0</v>
      </c>
      <c r="R5050" s="34" t="str">
        <f t="shared" ca="1" si="1342"/>
        <v>SELL</v>
      </c>
    </row>
    <row r="5051" spans="1:18" x14ac:dyDescent="0.3">
      <c r="A5051" s="9">
        <v>5048</v>
      </c>
      <c r="B5051" s="11">
        <f t="shared" ca="1" si="1326"/>
        <v>42467</v>
      </c>
      <c r="C5051" s="17">
        <f t="shared" ca="1" si="1327"/>
        <v>7546.45</v>
      </c>
      <c r="D5051" s="42">
        <f t="shared" ca="1" si="1337"/>
        <v>-67.900000000000546</v>
      </c>
      <c r="E5051" s="15">
        <f t="shared" ca="1" si="1329"/>
        <v>0</v>
      </c>
      <c r="F5051" s="15">
        <f t="shared" ca="1" si="1330"/>
        <v>-67.900000000000546</v>
      </c>
      <c r="G5051" s="17">
        <f t="shared" ca="1" si="1338"/>
        <v>29.717857142857156</v>
      </c>
      <c r="H5051" s="17">
        <f t="shared" ca="1" si="1339"/>
        <v>26.310714285714312</v>
      </c>
      <c r="I5051" s="17">
        <f t="shared" ca="1" si="1340"/>
        <v>1.1294964028776973</v>
      </c>
      <c r="J5051" s="23">
        <f t="shared" ca="1" si="1331"/>
        <v>53.040540540540526</v>
      </c>
      <c r="K5051" s="19" t="str">
        <f t="shared" ca="1" si="1332"/>
        <v/>
      </c>
      <c r="L5051" s="19" t="str">
        <f t="shared" ca="1" si="1333"/>
        <v/>
      </c>
      <c r="M5051" s="9" t="str">
        <f t="shared" ca="1" si="1334"/>
        <v/>
      </c>
      <c r="N5051" s="9" t="str">
        <f t="shared" ca="1" si="1335"/>
        <v/>
      </c>
      <c r="O5051" s="11">
        <f t="shared" ca="1" si="1328"/>
        <v>42467</v>
      </c>
      <c r="P5051" s="31">
        <f t="shared" ca="1" si="1341"/>
        <v>124</v>
      </c>
      <c r="Q5051" s="9">
        <f t="shared" ca="1" si="1336"/>
        <v>0</v>
      </c>
      <c r="R5051" s="34" t="str">
        <f t="shared" ca="1" si="1342"/>
        <v>SELL</v>
      </c>
    </row>
    <row r="5052" spans="1:18" x14ac:dyDescent="0.3">
      <c r="A5052" s="9">
        <v>5049</v>
      </c>
      <c r="B5052" s="11">
        <f t="shared" ca="1" si="1326"/>
        <v>42468</v>
      </c>
      <c r="C5052" s="17">
        <f t="shared" ca="1" si="1327"/>
        <v>7555.2</v>
      </c>
      <c r="D5052" s="42">
        <f t="shared" ca="1" si="1337"/>
        <v>8.75</v>
      </c>
      <c r="E5052" s="15">
        <f t="shared" ca="1" si="1329"/>
        <v>8.75</v>
      </c>
      <c r="F5052" s="15">
        <f t="shared" ca="1" si="1330"/>
        <v>0</v>
      </c>
      <c r="G5052" s="17">
        <f t="shared" ca="1" si="1338"/>
        <v>29.357142857142858</v>
      </c>
      <c r="H5052" s="17">
        <f t="shared" ca="1" si="1339"/>
        <v>26.310714285714312</v>
      </c>
      <c r="I5052" s="17">
        <f t="shared" ca="1" si="1340"/>
        <v>1.1157866159902257</v>
      </c>
      <c r="J5052" s="23">
        <f t="shared" ca="1" si="1331"/>
        <v>52.736254571116937</v>
      </c>
      <c r="K5052" s="19" t="str">
        <f t="shared" ca="1" si="1332"/>
        <v/>
      </c>
      <c r="L5052" s="19" t="str">
        <f t="shared" ca="1" si="1333"/>
        <v/>
      </c>
      <c r="M5052" s="9" t="str">
        <f t="shared" ca="1" si="1334"/>
        <v/>
      </c>
      <c r="N5052" s="9" t="str">
        <f t="shared" ca="1" si="1335"/>
        <v/>
      </c>
      <c r="O5052" s="11">
        <f t="shared" ca="1" si="1328"/>
        <v>42468</v>
      </c>
      <c r="P5052" s="31">
        <f t="shared" ca="1" si="1341"/>
        <v>124</v>
      </c>
      <c r="Q5052" s="9">
        <f t="shared" ca="1" si="1336"/>
        <v>0</v>
      </c>
      <c r="R5052" s="34" t="str">
        <f t="shared" ca="1" si="1342"/>
        <v>SELL</v>
      </c>
    </row>
    <row r="5053" spans="1:18" x14ac:dyDescent="0.3">
      <c r="A5053" s="9">
        <v>5050</v>
      </c>
      <c r="B5053" s="11">
        <f t="shared" ca="1" si="1326"/>
        <v>42471</v>
      </c>
      <c r="C5053" s="17">
        <f t="shared" ca="1" si="1327"/>
        <v>7671.4</v>
      </c>
      <c r="D5053" s="42">
        <f t="shared" ca="1" si="1337"/>
        <v>116.19999999999982</v>
      </c>
      <c r="E5053" s="15">
        <f t="shared" ca="1" si="1329"/>
        <v>116.19999999999982</v>
      </c>
      <c r="F5053" s="15">
        <f t="shared" ca="1" si="1330"/>
        <v>0</v>
      </c>
      <c r="G5053" s="17">
        <f t="shared" ca="1" si="1338"/>
        <v>31.099999999999973</v>
      </c>
      <c r="H5053" s="17">
        <f t="shared" ca="1" si="1339"/>
        <v>26.310714285714312</v>
      </c>
      <c r="I5053" s="17">
        <f t="shared" ca="1" si="1340"/>
        <v>1.1820279625356296</v>
      </c>
      <c r="J5053" s="23">
        <f t="shared" ca="1" si="1331"/>
        <v>54.171073094867758</v>
      </c>
      <c r="K5053" s="19" t="str">
        <f t="shared" ca="1" si="1332"/>
        <v/>
      </c>
      <c r="L5053" s="19" t="str">
        <f t="shared" ca="1" si="1333"/>
        <v/>
      </c>
      <c r="M5053" s="9" t="str">
        <f t="shared" ca="1" si="1334"/>
        <v/>
      </c>
      <c r="N5053" s="9" t="str">
        <f t="shared" ca="1" si="1335"/>
        <v/>
      </c>
      <c r="O5053" s="11">
        <f t="shared" ca="1" si="1328"/>
        <v>42471</v>
      </c>
      <c r="P5053" s="31">
        <f t="shared" ca="1" si="1341"/>
        <v>124</v>
      </c>
      <c r="Q5053" s="9">
        <f t="shared" ca="1" si="1336"/>
        <v>0</v>
      </c>
      <c r="R5053" s="34" t="str">
        <f t="shared" ca="1" si="1342"/>
        <v>SELL</v>
      </c>
    </row>
    <row r="5054" spans="1:18" x14ac:dyDescent="0.3">
      <c r="A5054" s="9">
        <v>5051</v>
      </c>
      <c r="B5054" s="11">
        <f t="shared" ca="1" si="1326"/>
        <v>42472</v>
      </c>
      <c r="C5054" s="17">
        <f t="shared" ca="1" si="1327"/>
        <v>7708.95</v>
      </c>
      <c r="D5054" s="42">
        <f t="shared" ca="1" si="1337"/>
        <v>37.550000000000182</v>
      </c>
      <c r="E5054" s="15">
        <f t="shared" ca="1" si="1329"/>
        <v>37.550000000000182</v>
      </c>
      <c r="F5054" s="15">
        <f t="shared" ca="1" si="1330"/>
        <v>0</v>
      </c>
      <c r="G5054" s="17">
        <f t="shared" ca="1" si="1338"/>
        <v>26.646428571428583</v>
      </c>
      <c r="H5054" s="17">
        <f t="shared" ca="1" si="1339"/>
        <v>26.310714285714312</v>
      </c>
      <c r="I5054" s="17">
        <f t="shared" ca="1" si="1340"/>
        <v>1.0127596036378439</v>
      </c>
      <c r="J5054" s="23">
        <f t="shared" ca="1" si="1331"/>
        <v>50.316967898570255</v>
      </c>
      <c r="K5054" s="19" t="str">
        <f t="shared" ca="1" si="1332"/>
        <v/>
      </c>
      <c r="L5054" s="19" t="str">
        <f t="shared" ca="1" si="1333"/>
        <v/>
      </c>
      <c r="M5054" s="9" t="str">
        <f t="shared" ca="1" si="1334"/>
        <v/>
      </c>
      <c r="N5054" s="9" t="str">
        <f t="shared" ca="1" si="1335"/>
        <v/>
      </c>
      <c r="O5054" s="11">
        <f t="shared" ca="1" si="1328"/>
        <v>42472</v>
      </c>
      <c r="P5054" s="31">
        <f t="shared" ca="1" si="1341"/>
        <v>124</v>
      </c>
      <c r="Q5054" s="9">
        <f t="shared" ca="1" si="1336"/>
        <v>0</v>
      </c>
      <c r="R5054" s="34" t="str">
        <f t="shared" ca="1" si="1342"/>
        <v>SELL</v>
      </c>
    </row>
    <row r="5055" spans="1:18" x14ac:dyDescent="0.3">
      <c r="A5055" s="9">
        <v>5052</v>
      </c>
      <c r="B5055" s="11">
        <f t="shared" ca="1" si="1326"/>
        <v>42473</v>
      </c>
      <c r="C5055" s="17">
        <f t="shared" ca="1" si="1327"/>
        <v>7850.45</v>
      </c>
      <c r="D5055" s="42">
        <f t="shared" ca="1" si="1337"/>
        <v>141.5</v>
      </c>
      <c r="E5055" s="15">
        <f t="shared" ca="1" si="1329"/>
        <v>141.5</v>
      </c>
      <c r="F5055" s="15">
        <f t="shared" ca="1" si="1330"/>
        <v>0</v>
      </c>
      <c r="G5055" s="17">
        <f t="shared" ca="1" si="1338"/>
        <v>35.992857142857183</v>
      </c>
      <c r="H5055" s="17">
        <f t="shared" ca="1" si="1339"/>
        <v>26.310714285714312</v>
      </c>
      <c r="I5055" s="17">
        <f t="shared" ca="1" si="1340"/>
        <v>1.3679923985340032</v>
      </c>
      <c r="J5055" s="23">
        <f t="shared" ca="1" si="1331"/>
        <v>57.770134709085703</v>
      </c>
      <c r="K5055" s="19" t="str">
        <f t="shared" ca="1" si="1332"/>
        <v/>
      </c>
      <c r="L5055" s="19" t="str">
        <f t="shared" ca="1" si="1333"/>
        <v/>
      </c>
      <c r="M5055" s="9" t="str">
        <f t="shared" ca="1" si="1334"/>
        <v/>
      </c>
      <c r="N5055" s="9" t="str">
        <f t="shared" ca="1" si="1335"/>
        <v/>
      </c>
      <c r="O5055" s="11">
        <f t="shared" ca="1" si="1328"/>
        <v>42473</v>
      </c>
      <c r="P5055" s="31">
        <f t="shared" ca="1" si="1341"/>
        <v>124</v>
      </c>
      <c r="Q5055" s="9">
        <f t="shared" ca="1" si="1336"/>
        <v>0</v>
      </c>
      <c r="R5055" s="34" t="str">
        <f t="shared" ca="1" si="1342"/>
        <v>SELL</v>
      </c>
    </row>
    <row r="5056" spans="1:18" x14ac:dyDescent="0.3">
      <c r="A5056" s="9">
        <v>5053</v>
      </c>
      <c r="B5056" s="11">
        <f t="shared" ca="1" si="1326"/>
        <v>42478</v>
      </c>
      <c r="C5056" s="17">
        <f t="shared" ca="1" si="1327"/>
        <v>7914.7</v>
      </c>
      <c r="D5056" s="42">
        <f t="shared" ca="1" si="1337"/>
        <v>64.25</v>
      </c>
      <c r="E5056" s="15">
        <f t="shared" ca="1" si="1329"/>
        <v>64.25</v>
      </c>
      <c r="F5056" s="15">
        <f t="shared" ca="1" si="1330"/>
        <v>0</v>
      </c>
      <c r="G5056" s="17">
        <f t="shared" ca="1" si="1338"/>
        <v>40.467857142857156</v>
      </c>
      <c r="H5056" s="17">
        <f t="shared" ca="1" si="1339"/>
        <v>26.310714285714312</v>
      </c>
      <c r="I5056" s="17">
        <f t="shared" ca="1" si="1340"/>
        <v>1.5380752002171838</v>
      </c>
      <c r="J5056" s="23">
        <f t="shared" ca="1" si="1331"/>
        <v>60.600064177986937</v>
      </c>
      <c r="K5056" s="19" t="str">
        <f t="shared" ca="1" si="1332"/>
        <v/>
      </c>
      <c r="L5056" s="19" t="str">
        <f t="shared" ca="1" si="1333"/>
        <v/>
      </c>
      <c r="M5056" s="9" t="str">
        <f t="shared" ca="1" si="1334"/>
        <v/>
      </c>
      <c r="N5056" s="9" t="str">
        <f t="shared" ca="1" si="1335"/>
        <v/>
      </c>
      <c r="O5056" s="11">
        <f t="shared" ca="1" si="1328"/>
        <v>42478</v>
      </c>
      <c r="P5056" s="31">
        <f t="shared" ca="1" si="1341"/>
        <v>124</v>
      </c>
      <c r="Q5056" s="9">
        <f t="shared" ca="1" si="1336"/>
        <v>0</v>
      </c>
      <c r="R5056" s="34" t="str">
        <f t="shared" ca="1" si="1342"/>
        <v>SELL</v>
      </c>
    </row>
    <row r="5057" spans="1:18" x14ac:dyDescent="0.3">
      <c r="A5057" s="9">
        <v>5054</v>
      </c>
      <c r="B5057" s="11">
        <f t="shared" ca="1" si="1326"/>
        <v>42480</v>
      </c>
      <c r="C5057" s="17">
        <f t="shared" ca="1" si="1327"/>
        <v>7914.75</v>
      </c>
      <c r="D5057" s="42">
        <f t="shared" ca="1" si="1337"/>
        <v>5.0000000000181899E-2</v>
      </c>
      <c r="E5057" s="15">
        <f t="shared" ca="1" si="1329"/>
        <v>5.0000000000181899E-2</v>
      </c>
      <c r="F5057" s="15">
        <f t="shared" ca="1" si="1330"/>
        <v>0</v>
      </c>
      <c r="G5057" s="17">
        <f t="shared" ca="1" si="1338"/>
        <v>40.471428571428596</v>
      </c>
      <c r="H5057" s="17">
        <f t="shared" ca="1" si="1339"/>
        <v>19.067857142857196</v>
      </c>
      <c r="I5057" s="17">
        <f t="shared" ca="1" si="1340"/>
        <v>2.1224948492226963</v>
      </c>
      <c r="J5057" s="23">
        <f t="shared" ca="1" si="1331"/>
        <v>67.974326675064432</v>
      </c>
      <c r="K5057" s="19" t="str">
        <f t="shared" ca="1" si="1332"/>
        <v/>
      </c>
      <c r="L5057" s="19" t="str">
        <f t="shared" ca="1" si="1333"/>
        <v/>
      </c>
      <c r="M5057" s="9" t="str">
        <f t="shared" ca="1" si="1334"/>
        <v/>
      </c>
      <c r="N5057" s="9" t="str">
        <f t="shared" ca="1" si="1335"/>
        <v/>
      </c>
      <c r="O5057" s="11">
        <f t="shared" ca="1" si="1328"/>
        <v>42480</v>
      </c>
      <c r="P5057" s="31">
        <f t="shared" ca="1" si="1341"/>
        <v>124</v>
      </c>
      <c r="Q5057" s="9">
        <f t="shared" ca="1" si="1336"/>
        <v>0</v>
      </c>
      <c r="R5057" s="34" t="str">
        <f t="shared" ca="1" si="1342"/>
        <v>SELL</v>
      </c>
    </row>
    <row r="5058" spans="1:18" x14ac:dyDescent="0.3">
      <c r="A5058" s="9">
        <v>5055</v>
      </c>
      <c r="B5058" s="11">
        <f t="shared" ca="1" si="1326"/>
        <v>42481</v>
      </c>
      <c r="C5058" s="17">
        <f t="shared" ca="1" si="1327"/>
        <v>7912.05</v>
      </c>
      <c r="D5058" s="42">
        <f t="shared" ca="1" si="1337"/>
        <v>-2.6999999999998181</v>
      </c>
      <c r="E5058" s="15">
        <f t="shared" ca="1" si="1329"/>
        <v>0</v>
      </c>
      <c r="F5058" s="15">
        <f t="shared" ca="1" si="1330"/>
        <v>-2.6999999999998181</v>
      </c>
      <c r="G5058" s="17">
        <f t="shared" ca="1" si="1338"/>
        <v>40.471428571428596</v>
      </c>
      <c r="H5058" s="17">
        <f t="shared" ca="1" si="1339"/>
        <v>17.967857142857156</v>
      </c>
      <c r="I5058" s="17">
        <f t="shared" ca="1" si="1340"/>
        <v>2.252434903597694</v>
      </c>
      <c r="J5058" s="23">
        <f t="shared" ca="1" si="1331"/>
        <v>69.253804314612239</v>
      </c>
      <c r="K5058" s="19" t="str">
        <f t="shared" ca="1" si="1332"/>
        <v/>
      </c>
      <c r="L5058" s="19" t="str">
        <f t="shared" ca="1" si="1333"/>
        <v/>
      </c>
      <c r="M5058" s="9" t="str">
        <f t="shared" ca="1" si="1334"/>
        <v/>
      </c>
      <c r="N5058" s="9" t="str">
        <f t="shared" ca="1" si="1335"/>
        <v/>
      </c>
      <c r="O5058" s="11">
        <f t="shared" ca="1" si="1328"/>
        <v>42481</v>
      </c>
      <c r="P5058" s="31">
        <f t="shared" ca="1" si="1341"/>
        <v>124</v>
      </c>
      <c r="Q5058" s="9">
        <f t="shared" ca="1" si="1336"/>
        <v>0</v>
      </c>
      <c r="R5058" s="34" t="str">
        <f t="shared" ca="1" si="1342"/>
        <v>SELL</v>
      </c>
    </row>
    <row r="5059" spans="1:18" x14ac:dyDescent="0.3">
      <c r="A5059" s="9">
        <v>5056</v>
      </c>
      <c r="B5059" s="11">
        <f t="shared" ca="1" si="1326"/>
        <v>42482</v>
      </c>
      <c r="C5059" s="17">
        <f t="shared" ca="1" si="1327"/>
        <v>7899.3</v>
      </c>
      <c r="D5059" s="42">
        <f t="shared" ca="1" si="1337"/>
        <v>-12.75</v>
      </c>
      <c r="E5059" s="15">
        <f t="shared" ca="1" si="1329"/>
        <v>0</v>
      </c>
      <c r="F5059" s="15">
        <f t="shared" ca="1" si="1330"/>
        <v>-12.75</v>
      </c>
      <c r="G5059" s="17">
        <f t="shared" ca="1" si="1338"/>
        <v>30.600000000000041</v>
      </c>
      <c r="H5059" s="17">
        <f t="shared" ca="1" si="1339"/>
        <v>18.878571428571441</v>
      </c>
      <c r="I5059" s="17">
        <f t="shared" ca="1" si="1340"/>
        <v>1.6208853575482418</v>
      </c>
      <c r="J5059" s="23">
        <f t="shared" ca="1" si="1331"/>
        <v>61.844954525768749</v>
      </c>
      <c r="K5059" s="19" t="str">
        <f t="shared" ca="1" si="1332"/>
        <v/>
      </c>
      <c r="L5059" s="19" t="str">
        <f t="shared" ca="1" si="1333"/>
        <v/>
      </c>
      <c r="M5059" s="9" t="str">
        <f t="shared" ca="1" si="1334"/>
        <v/>
      </c>
      <c r="N5059" s="9" t="str">
        <f t="shared" ca="1" si="1335"/>
        <v/>
      </c>
      <c r="O5059" s="11">
        <f t="shared" ca="1" si="1328"/>
        <v>42482</v>
      </c>
      <c r="P5059" s="31">
        <f t="shared" ca="1" si="1341"/>
        <v>124</v>
      </c>
      <c r="Q5059" s="9">
        <f t="shared" ca="1" si="1336"/>
        <v>0</v>
      </c>
      <c r="R5059" s="34" t="str">
        <f t="shared" ca="1" si="1342"/>
        <v>SELL</v>
      </c>
    </row>
    <row r="5060" spans="1:18" x14ac:dyDescent="0.3">
      <c r="A5060" s="9">
        <v>5057</v>
      </c>
      <c r="B5060" s="11">
        <f t="shared" ref="B5060:B5123" ca="1" si="1343">VLOOKUP(A5060,INDIRECT($V$1&amp;"$A$2:$C$100000"),2,FALSE)</f>
        <v>42485</v>
      </c>
      <c r="C5060" s="17">
        <f t="shared" ref="C5060:C5123" ca="1" si="1344">VLOOKUP(A5060,INDIRECT($V$1&amp;"$A$2:$C$100000"),3,FALSE)</f>
        <v>7855.05</v>
      </c>
      <c r="D5060" s="42">
        <f t="shared" ca="1" si="1337"/>
        <v>-44.25</v>
      </c>
      <c r="E5060" s="15">
        <f t="shared" ca="1" si="1329"/>
        <v>0</v>
      </c>
      <c r="F5060" s="15">
        <f t="shared" ca="1" si="1330"/>
        <v>-44.25</v>
      </c>
      <c r="G5060" s="17">
        <f t="shared" ca="1" si="1338"/>
        <v>30.371428571428623</v>
      </c>
      <c r="H5060" s="17">
        <f t="shared" ca="1" si="1339"/>
        <v>22.039285714285729</v>
      </c>
      <c r="I5060" s="17">
        <f t="shared" ca="1" si="1340"/>
        <v>1.3780586614811228</v>
      </c>
      <c r="J5060" s="23">
        <f t="shared" ca="1" si="1331"/>
        <v>57.948892674616715</v>
      </c>
      <c r="K5060" s="19" t="str">
        <f t="shared" ca="1" si="1332"/>
        <v/>
      </c>
      <c r="L5060" s="19" t="str">
        <f t="shared" ca="1" si="1333"/>
        <v/>
      </c>
      <c r="M5060" s="9" t="str">
        <f t="shared" ca="1" si="1334"/>
        <v/>
      </c>
      <c r="N5060" s="9" t="str">
        <f t="shared" ca="1" si="1335"/>
        <v/>
      </c>
      <c r="O5060" s="11">
        <f t="shared" ref="O5060:O5123" ca="1" si="1345">VLOOKUP(A5060,INDIRECT($V$1&amp;"$A$2:$C$100000"),2,FALSE)</f>
        <v>42485</v>
      </c>
      <c r="P5060" s="31">
        <f t="shared" ca="1" si="1341"/>
        <v>124</v>
      </c>
      <c r="Q5060" s="9">
        <f t="shared" ca="1" si="1336"/>
        <v>0</v>
      </c>
      <c r="R5060" s="34" t="str">
        <f t="shared" ca="1" si="1342"/>
        <v>SELL</v>
      </c>
    </row>
    <row r="5061" spans="1:18" x14ac:dyDescent="0.3">
      <c r="A5061" s="9">
        <v>5058</v>
      </c>
      <c r="B5061" s="11">
        <f t="shared" ca="1" si="1343"/>
        <v>42486</v>
      </c>
      <c r="C5061" s="17">
        <f t="shared" ca="1" si="1344"/>
        <v>7962.65</v>
      </c>
      <c r="D5061" s="42">
        <f t="shared" ca="1" si="1337"/>
        <v>107.59999999999945</v>
      </c>
      <c r="E5061" s="15">
        <f t="shared" ref="E5061:E5124" ca="1" si="1346">IF(D5061&gt;$V$5,D5061,0)</f>
        <v>107.59999999999945</v>
      </c>
      <c r="F5061" s="15">
        <f t="shared" ref="F5061:F5124" ca="1" si="1347">IF(D5061&lt;$V$5,D5061,0)</f>
        <v>0</v>
      </c>
      <c r="G5061" s="17">
        <f t="shared" ca="1" si="1338"/>
        <v>38.057142857142871</v>
      </c>
      <c r="H5061" s="17">
        <f t="shared" ca="1" si="1339"/>
        <v>20.228571428571481</v>
      </c>
      <c r="I5061" s="17">
        <f t="shared" ca="1" si="1340"/>
        <v>1.8813559322033857</v>
      </c>
      <c r="J5061" s="23">
        <f t="shared" ref="J5061:J5124" ca="1" si="1348">IF((A5061-1)&gt;=$G$1,IF(I5061=$V$5,$V$5,($V$6-($V$6/(1+I5061)))),"")</f>
        <v>65.294117647058783</v>
      </c>
      <c r="K5061" s="19" t="str">
        <f t="shared" ref="K5061:K5124" ca="1" si="1349">IF((A5061-1)&gt;=$G$1,IF(J5061&gt;$D$1,$V$8,IF(J5061&lt;$C$1,$V$7,"")),"")</f>
        <v/>
      </c>
      <c r="L5061" s="19" t="str">
        <f t="shared" ref="L5061:L5124" ca="1" si="1350">IF(M5061&lt;&gt;"",P5061,"")</f>
        <v/>
      </c>
      <c r="M5061" s="9" t="str">
        <f t="shared" ref="M5061:M5124" ca="1" si="1351">IF(R5061&lt;&gt;R5060,R5061,"")</f>
        <v/>
      </c>
      <c r="N5061" s="9" t="str">
        <f t="shared" ref="N5061:N5124" ca="1" si="1352">IF(OR(M5061=$V$7,M5061=$V$8),C5061,"")</f>
        <v/>
      </c>
      <c r="O5061" s="11">
        <f t="shared" ca="1" si="1345"/>
        <v>42486</v>
      </c>
      <c r="P5061" s="31">
        <f t="shared" ca="1" si="1341"/>
        <v>124</v>
      </c>
      <c r="Q5061" s="9">
        <f t="shared" ref="Q5061:Q5124" ca="1" si="1353">IF(M5061&lt;&gt;"",1,0)</f>
        <v>0</v>
      </c>
      <c r="R5061" s="34" t="str">
        <f t="shared" ca="1" si="1342"/>
        <v>SELL</v>
      </c>
    </row>
    <row r="5062" spans="1:18" x14ac:dyDescent="0.3">
      <c r="A5062" s="9">
        <v>5059</v>
      </c>
      <c r="B5062" s="11">
        <f t="shared" ca="1" si="1343"/>
        <v>42487</v>
      </c>
      <c r="C5062" s="17">
        <f t="shared" ca="1" si="1344"/>
        <v>7979.9</v>
      </c>
      <c r="D5062" s="42">
        <f t="shared" ref="D5062:D5125" ca="1" si="1354">C5062-C5061</f>
        <v>17.25</v>
      </c>
      <c r="E5062" s="15">
        <f t="shared" ca="1" si="1346"/>
        <v>17.25</v>
      </c>
      <c r="F5062" s="15">
        <f t="shared" ca="1" si="1347"/>
        <v>0</v>
      </c>
      <c r="G5062" s="17">
        <f t="shared" ref="G5062:G5125" ca="1" si="1355">IF((A5062-1)&gt;=$G$1,AVERAGE(OFFSET(E5062,0,0,-$G$1,1)),"")</f>
        <v>36.021428571428586</v>
      </c>
      <c r="H5062" s="17">
        <f t="shared" ref="H5062:H5125" ca="1" si="1356">IF((A5062-1)&gt;=$G$1,ABS(AVERAGE(OFFSET(F5062,0,0,-$G$1,1))),"")</f>
        <v>20.228571428571481</v>
      </c>
      <c r="I5062" s="17">
        <f t="shared" ref="I5062:I5125" ca="1" si="1357">IF((A5062-1)&gt;=$G$1,G5062/H5062,"")</f>
        <v>1.780720338983047</v>
      </c>
      <c r="J5062" s="23">
        <f t="shared" ca="1" si="1348"/>
        <v>64.038095238095195</v>
      </c>
      <c r="K5062" s="19" t="str">
        <f t="shared" ca="1" si="1349"/>
        <v/>
      </c>
      <c r="L5062" s="19" t="str">
        <f t="shared" ca="1" si="1350"/>
        <v/>
      </c>
      <c r="M5062" s="9" t="str">
        <f t="shared" ca="1" si="1351"/>
        <v/>
      </c>
      <c r="N5062" s="9" t="str">
        <f t="shared" ca="1" si="1352"/>
        <v/>
      </c>
      <c r="O5062" s="11">
        <f t="shared" ca="1" si="1345"/>
        <v>42487</v>
      </c>
      <c r="P5062" s="31">
        <f t="shared" ref="P5062:P5125" ca="1" si="1358">P5061+Q5062</f>
        <v>124</v>
      </c>
      <c r="Q5062" s="9">
        <f t="shared" ca="1" si="1353"/>
        <v>0</v>
      </c>
      <c r="R5062" s="34" t="str">
        <f t="shared" ref="R5062:R5125" ca="1" si="1359">IF(K5062=R5061,R5061,IF(K5062="",R5061,IF(K5062&lt;&gt;R5061,K5062)))</f>
        <v>SELL</v>
      </c>
    </row>
    <row r="5063" spans="1:18" x14ac:dyDescent="0.3">
      <c r="A5063" s="9">
        <v>5060</v>
      </c>
      <c r="B5063" s="11">
        <f t="shared" ca="1" si="1343"/>
        <v>42488</v>
      </c>
      <c r="C5063" s="17">
        <f t="shared" ca="1" si="1344"/>
        <v>7847.25</v>
      </c>
      <c r="D5063" s="42">
        <f t="shared" ca="1" si="1354"/>
        <v>-132.64999999999964</v>
      </c>
      <c r="E5063" s="15">
        <f t="shared" ca="1" si="1346"/>
        <v>0</v>
      </c>
      <c r="F5063" s="15">
        <f t="shared" ca="1" si="1347"/>
        <v>-132.64999999999964</v>
      </c>
      <c r="G5063" s="17">
        <f t="shared" ca="1" si="1355"/>
        <v>36.021428571428586</v>
      </c>
      <c r="H5063" s="17">
        <f t="shared" ca="1" si="1356"/>
        <v>18.589285714285715</v>
      </c>
      <c r="I5063" s="17">
        <f t="shared" ca="1" si="1357"/>
        <v>1.937752161383286</v>
      </c>
      <c r="J5063" s="23">
        <f t="shared" ca="1" si="1348"/>
        <v>65.960368844418298</v>
      </c>
      <c r="K5063" s="19" t="str">
        <f t="shared" ca="1" si="1349"/>
        <v/>
      </c>
      <c r="L5063" s="19" t="str">
        <f t="shared" ca="1" si="1350"/>
        <v/>
      </c>
      <c r="M5063" s="9" t="str">
        <f t="shared" ca="1" si="1351"/>
        <v/>
      </c>
      <c r="N5063" s="9" t="str">
        <f t="shared" ca="1" si="1352"/>
        <v/>
      </c>
      <c r="O5063" s="11">
        <f t="shared" ca="1" si="1345"/>
        <v>42488</v>
      </c>
      <c r="P5063" s="31">
        <f t="shared" ca="1" si="1358"/>
        <v>124</v>
      </c>
      <c r="Q5063" s="9">
        <f t="shared" ca="1" si="1353"/>
        <v>0</v>
      </c>
      <c r="R5063" s="34" t="str">
        <f t="shared" ca="1" si="1359"/>
        <v>SELL</v>
      </c>
    </row>
    <row r="5064" spans="1:18" x14ac:dyDescent="0.3">
      <c r="A5064" s="9">
        <v>5061</v>
      </c>
      <c r="B5064" s="11">
        <f t="shared" ca="1" si="1343"/>
        <v>42489</v>
      </c>
      <c r="C5064" s="17">
        <f t="shared" ca="1" si="1344"/>
        <v>7849.8</v>
      </c>
      <c r="D5064" s="42">
        <f t="shared" ca="1" si="1354"/>
        <v>2.5500000000001819</v>
      </c>
      <c r="E5064" s="15">
        <f t="shared" ca="1" si="1346"/>
        <v>2.5500000000001819</v>
      </c>
      <c r="F5064" s="15">
        <f t="shared" ca="1" si="1347"/>
        <v>0</v>
      </c>
      <c r="G5064" s="17">
        <f t="shared" ca="1" si="1355"/>
        <v>35.407142857142844</v>
      </c>
      <c r="H5064" s="17">
        <f t="shared" ca="1" si="1356"/>
        <v>18.589285714285715</v>
      </c>
      <c r="I5064" s="17">
        <f t="shared" ca="1" si="1357"/>
        <v>1.9047070124879915</v>
      </c>
      <c r="J5064" s="23">
        <f t="shared" ca="1" si="1348"/>
        <v>65.57311991533831</v>
      </c>
      <c r="K5064" s="19" t="str">
        <f t="shared" ca="1" si="1349"/>
        <v/>
      </c>
      <c r="L5064" s="19" t="str">
        <f t="shared" ca="1" si="1350"/>
        <v/>
      </c>
      <c r="M5064" s="9" t="str">
        <f t="shared" ca="1" si="1351"/>
        <v/>
      </c>
      <c r="N5064" s="9" t="str">
        <f t="shared" ca="1" si="1352"/>
        <v/>
      </c>
      <c r="O5064" s="11">
        <f t="shared" ca="1" si="1345"/>
        <v>42489</v>
      </c>
      <c r="P5064" s="31">
        <f t="shared" ca="1" si="1358"/>
        <v>124</v>
      </c>
      <c r="Q5064" s="9">
        <f t="shared" ca="1" si="1353"/>
        <v>0</v>
      </c>
      <c r="R5064" s="34" t="str">
        <f t="shared" ca="1" si="1359"/>
        <v>SELL</v>
      </c>
    </row>
    <row r="5065" spans="1:18" x14ac:dyDescent="0.3">
      <c r="A5065" s="9">
        <v>5062</v>
      </c>
      <c r="B5065" s="11">
        <f t="shared" ca="1" si="1343"/>
        <v>42492</v>
      </c>
      <c r="C5065" s="17">
        <f t="shared" ca="1" si="1344"/>
        <v>7805.9</v>
      </c>
      <c r="D5065" s="42">
        <f t="shared" ca="1" si="1354"/>
        <v>-43.900000000000546</v>
      </c>
      <c r="E5065" s="15">
        <f t="shared" ca="1" si="1346"/>
        <v>0</v>
      </c>
      <c r="F5065" s="15">
        <f t="shared" ca="1" si="1347"/>
        <v>-43.900000000000546</v>
      </c>
      <c r="G5065" s="17">
        <f t="shared" ca="1" si="1355"/>
        <v>35.407142857142844</v>
      </c>
      <c r="H5065" s="17">
        <f t="shared" ca="1" si="1356"/>
        <v>16.875</v>
      </c>
      <c r="I5065" s="17">
        <f t="shared" ca="1" si="1357"/>
        <v>2.0982010582010573</v>
      </c>
      <c r="J5065" s="23">
        <f t="shared" ca="1" si="1348"/>
        <v>67.723205136962889</v>
      </c>
      <c r="K5065" s="19" t="str">
        <f t="shared" ca="1" si="1349"/>
        <v/>
      </c>
      <c r="L5065" s="19" t="str">
        <f t="shared" ca="1" si="1350"/>
        <v/>
      </c>
      <c r="M5065" s="9" t="str">
        <f t="shared" ca="1" si="1351"/>
        <v/>
      </c>
      <c r="N5065" s="9" t="str">
        <f t="shared" ca="1" si="1352"/>
        <v/>
      </c>
      <c r="O5065" s="11">
        <f t="shared" ca="1" si="1345"/>
        <v>42492</v>
      </c>
      <c r="P5065" s="31">
        <f t="shared" ca="1" si="1358"/>
        <v>124</v>
      </c>
      <c r="Q5065" s="9">
        <f t="shared" ca="1" si="1353"/>
        <v>0</v>
      </c>
      <c r="R5065" s="34" t="str">
        <f t="shared" ca="1" si="1359"/>
        <v>SELL</v>
      </c>
    </row>
    <row r="5066" spans="1:18" x14ac:dyDescent="0.3">
      <c r="A5066" s="9">
        <v>5063</v>
      </c>
      <c r="B5066" s="11">
        <f t="shared" ca="1" si="1343"/>
        <v>42493</v>
      </c>
      <c r="C5066" s="17">
        <f t="shared" ca="1" si="1344"/>
        <v>7747</v>
      </c>
      <c r="D5066" s="42">
        <f t="shared" ca="1" si="1354"/>
        <v>-58.899999999999636</v>
      </c>
      <c r="E5066" s="15">
        <f t="shared" ca="1" si="1346"/>
        <v>0</v>
      </c>
      <c r="F5066" s="15">
        <f t="shared" ca="1" si="1347"/>
        <v>-58.899999999999636</v>
      </c>
      <c r="G5066" s="17">
        <f t="shared" ca="1" si="1355"/>
        <v>34.782142857142844</v>
      </c>
      <c r="H5066" s="17">
        <f t="shared" ca="1" si="1356"/>
        <v>21.082142857142831</v>
      </c>
      <c r="I5066" s="17">
        <f t="shared" ca="1" si="1357"/>
        <v>1.6498390648822647</v>
      </c>
      <c r="J5066" s="23">
        <f t="shared" ca="1" si="1348"/>
        <v>62.261859097302157</v>
      </c>
      <c r="K5066" s="19" t="str">
        <f t="shared" ca="1" si="1349"/>
        <v/>
      </c>
      <c r="L5066" s="19" t="str">
        <f t="shared" ca="1" si="1350"/>
        <v/>
      </c>
      <c r="M5066" s="9" t="str">
        <f t="shared" ca="1" si="1351"/>
        <v/>
      </c>
      <c r="N5066" s="9" t="str">
        <f t="shared" ca="1" si="1352"/>
        <v/>
      </c>
      <c r="O5066" s="11">
        <f t="shared" ca="1" si="1345"/>
        <v>42493</v>
      </c>
      <c r="P5066" s="31">
        <f t="shared" ca="1" si="1358"/>
        <v>124</v>
      </c>
      <c r="Q5066" s="9">
        <f t="shared" ca="1" si="1353"/>
        <v>0</v>
      </c>
      <c r="R5066" s="34" t="str">
        <f t="shared" ca="1" si="1359"/>
        <v>SELL</v>
      </c>
    </row>
    <row r="5067" spans="1:18" x14ac:dyDescent="0.3">
      <c r="A5067" s="9">
        <v>5064</v>
      </c>
      <c r="B5067" s="11">
        <f t="shared" ca="1" si="1343"/>
        <v>42494</v>
      </c>
      <c r="C5067" s="17">
        <f t="shared" ca="1" si="1344"/>
        <v>7706.55</v>
      </c>
      <c r="D5067" s="42">
        <f t="shared" ca="1" si="1354"/>
        <v>-40.449999999999818</v>
      </c>
      <c r="E5067" s="15">
        <f t="shared" ca="1" si="1346"/>
        <v>0</v>
      </c>
      <c r="F5067" s="15">
        <f t="shared" ca="1" si="1347"/>
        <v>-40.449999999999818</v>
      </c>
      <c r="G5067" s="17">
        <f t="shared" ca="1" si="1355"/>
        <v>26.482142857142858</v>
      </c>
      <c r="H5067" s="17">
        <f t="shared" ca="1" si="1356"/>
        <v>23.971428571428532</v>
      </c>
      <c r="I5067" s="17">
        <f t="shared" ca="1" si="1357"/>
        <v>1.1047377830750913</v>
      </c>
      <c r="J5067" s="23">
        <f t="shared" ca="1" si="1348"/>
        <v>52.488143271749173</v>
      </c>
      <c r="K5067" s="19" t="str">
        <f t="shared" ca="1" si="1349"/>
        <v/>
      </c>
      <c r="L5067" s="19" t="str">
        <f t="shared" ca="1" si="1350"/>
        <v/>
      </c>
      <c r="M5067" s="9" t="str">
        <f t="shared" ca="1" si="1351"/>
        <v/>
      </c>
      <c r="N5067" s="9" t="str">
        <f t="shared" ca="1" si="1352"/>
        <v/>
      </c>
      <c r="O5067" s="11">
        <f t="shared" ca="1" si="1345"/>
        <v>42494</v>
      </c>
      <c r="P5067" s="31">
        <f t="shared" ca="1" si="1358"/>
        <v>124</v>
      </c>
      <c r="Q5067" s="9">
        <f t="shared" ca="1" si="1353"/>
        <v>0</v>
      </c>
      <c r="R5067" s="34" t="str">
        <f t="shared" ca="1" si="1359"/>
        <v>SELL</v>
      </c>
    </row>
    <row r="5068" spans="1:18" x14ac:dyDescent="0.3">
      <c r="A5068" s="9">
        <v>5065</v>
      </c>
      <c r="B5068" s="11">
        <f t="shared" ca="1" si="1343"/>
        <v>42495</v>
      </c>
      <c r="C5068" s="17">
        <f t="shared" ca="1" si="1344"/>
        <v>7735.5</v>
      </c>
      <c r="D5068" s="42">
        <f t="shared" ca="1" si="1354"/>
        <v>28.949999999999818</v>
      </c>
      <c r="E5068" s="15">
        <f t="shared" ca="1" si="1346"/>
        <v>28.949999999999818</v>
      </c>
      <c r="F5068" s="15">
        <f t="shared" ca="1" si="1347"/>
        <v>0</v>
      </c>
      <c r="G5068" s="17">
        <f t="shared" ca="1" si="1355"/>
        <v>25.867857142857115</v>
      </c>
      <c r="H5068" s="17">
        <f t="shared" ca="1" si="1356"/>
        <v>23.971428571428532</v>
      </c>
      <c r="I5068" s="17">
        <f t="shared" ca="1" si="1357"/>
        <v>1.0791120381406443</v>
      </c>
      <c r="J5068" s="23">
        <f t="shared" ca="1" si="1348"/>
        <v>51.90254389107848</v>
      </c>
      <c r="K5068" s="19" t="str">
        <f t="shared" ca="1" si="1349"/>
        <v/>
      </c>
      <c r="L5068" s="19" t="str">
        <f t="shared" ca="1" si="1350"/>
        <v/>
      </c>
      <c r="M5068" s="9" t="str">
        <f t="shared" ca="1" si="1351"/>
        <v/>
      </c>
      <c r="N5068" s="9" t="str">
        <f t="shared" ca="1" si="1352"/>
        <v/>
      </c>
      <c r="O5068" s="11">
        <f t="shared" ca="1" si="1345"/>
        <v>42495</v>
      </c>
      <c r="P5068" s="31">
        <f t="shared" ca="1" si="1358"/>
        <v>124</v>
      </c>
      <c r="Q5068" s="9">
        <f t="shared" ca="1" si="1353"/>
        <v>0</v>
      </c>
      <c r="R5068" s="34" t="str">
        <f t="shared" ca="1" si="1359"/>
        <v>SELL</v>
      </c>
    </row>
    <row r="5069" spans="1:18" x14ac:dyDescent="0.3">
      <c r="A5069" s="9">
        <v>5066</v>
      </c>
      <c r="B5069" s="11">
        <f t="shared" ca="1" si="1343"/>
        <v>42496</v>
      </c>
      <c r="C5069" s="17">
        <f t="shared" ca="1" si="1344"/>
        <v>7733.45</v>
      </c>
      <c r="D5069" s="42">
        <f t="shared" ca="1" si="1354"/>
        <v>-2.0500000000001819</v>
      </c>
      <c r="E5069" s="15">
        <f t="shared" ca="1" si="1346"/>
        <v>0</v>
      </c>
      <c r="F5069" s="15">
        <f t="shared" ca="1" si="1347"/>
        <v>-2.0500000000001819</v>
      </c>
      <c r="G5069" s="17">
        <f t="shared" ca="1" si="1355"/>
        <v>15.760714285714259</v>
      </c>
      <c r="H5069" s="17">
        <f t="shared" ca="1" si="1356"/>
        <v>24.117857142857115</v>
      </c>
      <c r="I5069" s="17">
        <f t="shared" ca="1" si="1357"/>
        <v>0.65348733896046163</v>
      </c>
      <c r="J5069" s="23">
        <f t="shared" ca="1" si="1348"/>
        <v>39.52176249328317</v>
      </c>
      <c r="K5069" s="19" t="str">
        <f t="shared" ca="1" si="1349"/>
        <v/>
      </c>
      <c r="L5069" s="19" t="str">
        <f t="shared" ca="1" si="1350"/>
        <v/>
      </c>
      <c r="M5069" s="9" t="str">
        <f t="shared" ca="1" si="1351"/>
        <v/>
      </c>
      <c r="N5069" s="9" t="str">
        <f t="shared" ca="1" si="1352"/>
        <v/>
      </c>
      <c r="O5069" s="11">
        <f t="shared" ca="1" si="1345"/>
        <v>42496</v>
      </c>
      <c r="P5069" s="31">
        <f t="shared" ca="1" si="1358"/>
        <v>124</v>
      </c>
      <c r="Q5069" s="9">
        <f t="shared" ca="1" si="1353"/>
        <v>0</v>
      </c>
      <c r="R5069" s="34" t="str">
        <f t="shared" ca="1" si="1359"/>
        <v>SELL</v>
      </c>
    </row>
    <row r="5070" spans="1:18" x14ac:dyDescent="0.3">
      <c r="A5070" s="9">
        <v>5067</v>
      </c>
      <c r="B5070" s="11">
        <f t="shared" ca="1" si="1343"/>
        <v>42499</v>
      </c>
      <c r="C5070" s="17">
        <f t="shared" ca="1" si="1344"/>
        <v>7866.05</v>
      </c>
      <c r="D5070" s="42">
        <f t="shared" ca="1" si="1354"/>
        <v>132.60000000000036</v>
      </c>
      <c r="E5070" s="15">
        <f t="shared" ca="1" si="1346"/>
        <v>132.60000000000036</v>
      </c>
      <c r="F5070" s="15">
        <f t="shared" ca="1" si="1347"/>
        <v>0</v>
      </c>
      <c r="G5070" s="17">
        <f t="shared" ca="1" si="1355"/>
        <v>20.642857142857142</v>
      </c>
      <c r="H5070" s="17">
        <f t="shared" ca="1" si="1356"/>
        <v>24.117857142857115</v>
      </c>
      <c r="I5070" s="17">
        <f t="shared" ca="1" si="1357"/>
        <v>0.85591588923441531</v>
      </c>
      <c r="J5070" s="23">
        <f t="shared" ca="1" si="1348"/>
        <v>46.118247825740077</v>
      </c>
      <c r="K5070" s="19" t="str">
        <f t="shared" ca="1" si="1349"/>
        <v/>
      </c>
      <c r="L5070" s="19" t="str">
        <f t="shared" ca="1" si="1350"/>
        <v/>
      </c>
      <c r="M5070" s="9" t="str">
        <f t="shared" ca="1" si="1351"/>
        <v/>
      </c>
      <c r="N5070" s="9" t="str">
        <f t="shared" ca="1" si="1352"/>
        <v/>
      </c>
      <c r="O5070" s="11">
        <f t="shared" ca="1" si="1345"/>
        <v>42499</v>
      </c>
      <c r="P5070" s="31">
        <f t="shared" ca="1" si="1358"/>
        <v>124</v>
      </c>
      <c r="Q5070" s="9">
        <f t="shared" ca="1" si="1353"/>
        <v>0</v>
      </c>
      <c r="R5070" s="34" t="str">
        <f t="shared" ca="1" si="1359"/>
        <v>SELL</v>
      </c>
    </row>
    <row r="5071" spans="1:18" x14ac:dyDescent="0.3">
      <c r="A5071" s="9">
        <v>5068</v>
      </c>
      <c r="B5071" s="11">
        <f t="shared" ca="1" si="1343"/>
        <v>42500</v>
      </c>
      <c r="C5071" s="17">
        <f t="shared" ca="1" si="1344"/>
        <v>7887.8</v>
      </c>
      <c r="D5071" s="42">
        <f t="shared" ca="1" si="1354"/>
        <v>21.75</v>
      </c>
      <c r="E5071" s="15">
        <f t="shared" ca="1" si="1346"/>
        <v>21.75</v>
      </c>
      <c r="F5071" s="15">
        <f t="shared" ca="1" si="1347"/>
        <v>0</v>
      </c>
      <c r="G5071" s="17">
        <f t="shared" ca="1" si="1355"/>
        <v>22.192857142857129</v>
      </c>
      <c r="H5071" s="17">
        <f t="shared" ca="1" si="1356"/>
        <v>24.117857142857115</v>
      </c>
      <c r="I5071" s="17">
        <f t="shared" ca="1" si="1357"/>
        <v>0.92018362209388471</v>
      </c>
      <c r="J5071" s="23">
        <f t="shared" ca="1" si="1348"/>
        <v>47.921647258425246</v>
      </c>
      <c r="K5071" s="19" t="str">
        <f t="shared" ca="1" si="1349"/>
        <v/>
      </c>
      <c r="L5071" s="19" t="str">
        <f t="shared" ca="1" si="1350"/>
        <v/>
      </c>
      <c r="M5071" s="9" t="str">
        <f t="shared" ca="1" si="1351"/>
        <v/>
      </c>
      <c r="N5071" s="9" t="str">
        <f t="shared" ca="1" si="1352"/>
        <v/>
      </c>
      <c r="O5071" s="11">
        <f t="shared" ca="1" si="1345"/>
        <v>42500</v>
      </c>
      <c r="P5071" s="31">
        <f t="shared" ca="1" si="1358"/>
        <v>124</v>
      </c>
      <c r="Q5071" s="9">
        <f t="shared" ca="1" si="1353"/>
        <v>0</v>
      </c>
      <c r="R5071" s="34" t="str">
        <f t="shared" ca="1" si="1359"/>
        <v>SELL</v>
      </c>
    </row>
    <row r="5072" spans="1:18" x14ac:dyDescent="0.3">
      <c r="A5072" s="9">
        <v>5069</v>
      </c>
      <c r="B5072" s="11">
        <f t="shared" ca="1" si="1343"/>
        <v>42501</v>
      </c>
      <c r="C5072" s="17">
        <f t="shared" ca="1" si="1344"/>
        <v>7848.85</v>
      </c>
      <c r="D5072" s="42">
        <f t="shared" ca="1" si="1354"/>
        <v>-38.949999999999818</v>
      </c>
      <c r="E5072" s="15">
        <f t="shared" ca="1" si="1346"/>
        <v>0</v>
      </c>
      <c r="F5072" s="15">
        <f t="shared" ca="1" si="1347"/>
        <v>-38.949999999999818</v>
      </c>
      <c r="G5072" s="17">
        <f t="shared" ca="1" si="1355"/>
        <v>22.192857142857129</v>
      </c>
      <c r="H5072" s="17">
        <f t="shared" ca="1" si="1356"/>
        <v>26.707142857142831</v>
      </c>
      <c r="I5072" s="17">
        <f t="shared" ca="1" si="1357"/>
        <v>0.83097084782027308</v>
      </c>
      <c r="J5072" s="23">
        <f t="shared" ca="1" si="1348"/>
        <v>45.384165936313181</v>
      </c>
      <c r="K5072" s="19" t="str">
        <f t="shared" ca="1" si="1349"/>
        <v/>
      </c>
      <c r="L5072" s="19" t="str">
        <f t="shared" ca="1" si="1350"/>
        <v/>
      </c>
      <c r="M5072" s="9" t="str">
        <f t="shared" ca="1" si="1351"/>
        <v/>
      </c>
      <c r="N5072" s="9" t="str">
        <f t="shared" ca="1" si="1352"/>
        <v/>
      </c>
      <c r="O5072" s="11">
        <f t="shared" ca="1" si="1345"/>
        <v>42501</v>
      </c>
      <c r="P5072" s="31">
        <f t="shared" ca="1" si="1358"/>
        <v>124</v>
      </c>
      <c r="Q5072" s="9">
        <f t="shared" ca="1" si="1353"/>
        <v>0</v>
      </c>
      <c r="R5072" s="34" t="str">
        <f t="shared" ca="1" si="1359"/>
        <v>SELL</v>
      </c>
    </row>
    <row r="5073" spans="1:18" x14ac:dyDescent="0.3">
      <c r="A5073" s="9">
        <v>5070</v>
      </c>
      <c r="B5073" s="11">
        <f t="shared" ca="1" si="1343"/>
        <v>42502</v>
      </c>
      <c r="C5073" s="17">
        <f t="shared" ca="1" si="1344"/>
        <v>7900.4</v>
      </c>
      <c r="D5073" s="42">
        <f t="shared" ca="1" si="1354"/>
        <v>51.549999999999272</v>
      </c>
      <c r="E5073" s="15">
        <f t="shared" ca="1" si="1346"/>
        <v>51.549999999999272</v>
      </c>
      <c r="F5073" s="15">
        <f t="shared" ca="1" si="1347"/>
        <v>0</v>
      </c>
      <c r="G5073" s="17">
        <f t="shared" ca="1" si="1355"/>
        <v>25.874999999999936</v>
      </c>
      <c r="H5073" s="17">
        <f t="shared" ca="1" si="1356"/>
        <v>25.796428571428546</v>
      </c>
      <c r="I5073" s="17">
        <f t="shared" ca="1" si="1357"/>
        <v>1.0030458258341395</v>
      </c>
      <c r="J5073" s="23">
        <f t="shared" ca="1" si="1348"/>
        <v>50.076029858999135</v>
      </c>
      <c r="K5073" s="19" t="str">
        <f t="shared" ca="1" si="1349"/>
        <v/>
      </c>
      <c r="L5073" s="19" t="str">
        <f t="shared" ca="1" si="1350"/>
        <v/>
      </c>
      <c r="M5073" s="9" t="str">
        <f t="shared" ca="1" si="1351"/>
        <v/>
      </c>
      <c r="N5073" s="9" t="str">
        <f t="shared" ca="1" si="1352"/>
        <v/>
      </c>
      <c r="O5073" s="11">
        <f t="shared" ca="1" si="1345"/>
        <v>42502</v>
      </c>
      <c r="P5073" s="31">
        <f t="shared" ca="1" si="1358"/>
        <v>124</v>
      </c>
      <c r="Q5073" s="9">
        <f t="shared" ca="1" si="1353"/>
        <v>0</v>
      </c>
      <c r="R5073" s="34" t="str">
        <f t="shared" ca="1" si="1359"/>
        <v>SELL</v>
      </c>
    </row>
    <row r="5074" spans="1:18" x14ac:dyDescent="0.3">
      <c r="A5074" s="9">
        <v>5071</v>
      </c>
      <c r="B5074" s="11">
        <f t="shared" ca="1" si="1343"/>
        <v>42503</v>
      </c>
      <c r="C5074" s="17">
        <f t="shared" ca="1" si="1344"/>
        <v>7814.9</v>
      </c>
      <c r="D5074" s="42">
        <f t="shared" ca="1" si="1354"/>
        <v>-85.5</v>
      </c>
      <c r="E5074" s="15">
        <f t="shared" ca="1" si="1346"/>
        <v>0</v>
      </c>
      <c r="F5074" s="15">
        <f t="shared" ca="1" si="1347"/>
        <v>-85.5</v>
      </c>
      <c r="G5074" s="17">
        <f t="shared" ca="1" si="1355"/>
        <v>25.874999999999936</v>
      </c>
      <c r="H5074" s="17">
        <f t="shared" ca="1" si="1356"/>
        <v>28.742857142857115</v>
      </c>
      <c r="I5074" s="17">
        <f t="shared" ca="1" si="1357"/>
        <v>0.90022365805168847</v>
      </c>
      <c r="J5074" s="23">
        <f t="shared" ca="1" si="1348"/>
        <v>47.374615837311147</v>
      </c>
      <c r="K5074" s="19" t="str">
        <f t="shared" ca="1" si="1349"/>
        <v/>
      </c>
      <c r="L5074" s="19" t="str">
        <f t="shared" ca="1" si="1350"/>
        <v/>
      </c>
      <c r="M5074" s="9" t="str">
        <f t="shared" ca="1" si="1351"/>
        <v/>
      </c>
      <c r="N5074" s="9" t="str">
        <f t="shared" ca="1" si="1352"/>
        <v/>
      </c>
      <c r="O5074" s="11">
        <f t="shared" ca="1" si="1345"/>
        <v>42503</v>
      </c>
      <c r="P5074" s="31">
        <f t="shared" ca="1" si="1358"/>
        <v>124</v>
      </c>
      <c r="Q5074" s="9">
        <f t="shared" ca="1" si="1353"/>
        <v>0</v>
      </c>
      <c r="R5074" s="34" t="str">
        <f t="shared" ca="1" si="1359"/>
        <v>SELL</v>
      </c>
    </row>
    <row r="5075" spans="1:18" x14ac:dyDescent="0.3">
      <c r="A5075" s="9">
        <v>5072</v>
      </c>
      <c r="B5075" s="11">
        <f t="shared" ca="1" si="1343"/>
        <v>42506</v>
      </c>
      <c r="C5075" s="17">
        <f t="shared" ca="1" si="1344"/>
        <v>7860.75</v>
      </c>
      <c r="D5075" s="42">
        <f t="shared" ca="1" si="1354"/>
        <v>45.850000000000364</v>
      </c>
      <c r="E5075" s="15">
        <f t="shared" ca="1" si="1346"/>
        <v>45.850000000000364</v>
      </c>
      <c r="F5075" s="15">
        <f t="shared" ca="1" si="1347"/>
        <v>0</v>
      </c>
      <c r="G5075" s="17">
        <f t="shared" ca="1" si="1355"/>
        <v>21.464285714285715</v>
      </c>
      <c r="H5075" s="17">
        <f t="shared" ca="1" si="1356"/>
        <v>28.742857142857115</v>
      </c>
      <c r="I5075" s="17">
        <f t="shared" ca="1" si="1357"/>
        <v>0.74676938369781387</v>
      </c>
      <c r="J5075" s="23">
        <f t="shared" ca="1" si="1348"/>
        <v>42.751458244416021</v>
      </c>
      <c r="K5075" s="19" t="str">
        <f t="shared" ca="1" si="1349"/>
        <v/>
      </c>
      <c r="L5075" s="19" t="str">
        <f t="shared" ca="1" si="1350"/>
        <v/>
      </c>
      <c r="M5075" s="9" t="str">
        <f t="shared" ca="1" si="1351"/>
        <v/>
      </c>
      <c r="N5075" s="9" t="str">
        <f t="shared" ca="1" si="1352"/>
        <v/>
      </c>
      <c r="O5075" s="11">
        <f t="shared" ca="1" si="1345"/>
        <v>42506</v>
      </c>
      <c r="P5075" s="31">
        <f t="shared" ca="1" si="1358"/>
        <v>124</v>
      </c>
      <c r="Q5075" s="9">
        <f t="shared" ca="1" si="1353"/>
        <v>0</v>
      </c>
      <c r="R5075" s="34" t="str">
        <f t="shared" ca="1" si="1359"/>
        <v>SELL</v>
      </c>
    </row>
    <row r="5076" spans="1:18" x14ac:dyDescent="0.3">
      <c r="A5076" s="9">
        <v>5073</v>
      </c>
      <c r="B5076" s="11">
        <f t="shared" ca="1" si="1343"/>
        <v>42507</v>
      </c>
      <c r="C5076" s="17">
        <f t="shared" ca="1" si="1344"/>
        <v>7890.75</v>
      </c>
      <c r="D5076" s="42">
        <f t="shared" ca="1" si="1354"/>
        <v>30</v>
      </c>
      <c r="E5076" s="15">
        <f t="shared" ca="1" si="1346"/>
        <v>30</v>
      </c>
      <c r="F5076" s="15">
        <f t="shared" ca="1" si="1347"/>
        <v>0</v>
      </c>
      <c r="G5076" s="17">
        <f t="shared" ca="1" si="1355"/>
        <v>22.375</v>
      </c>
      <c r="H5076" s="17">
        <f t="shared" ca="1" si="1356"/>
        <v>28.742857142857115</v>
      </c>
      <c r="I5076" s="17">
        <f t="shared" ca="1" si="1357"/>
        <v>0.77845427435387748</v>
      </c>
      <c r="J5076" s="23">
        <f t="shared" ca="1" si="1348"/>
        <v>43.771396632432072</v>
      </c>
      <c r="K5076" s="19" t="str">
        <f t="shared" ca="1" si="1349"/>
        <v/>
      </c>
      <c r="L5076" s="19" t="str">
        <f t="shared" ca="1" si="1350"/>
        <v/>
      </c>
      <c r="M5076" s="9" t="str">
        <f t="shared" ca="1" si="1351"/>
        <v/>
      </c>
      <c r="N5076" s="9" t="str">
        <f t="shared" ca="1" si="1352"/>
        <v/>
      </c>
      <c r="O5076" s="11">
        <f t="shared" ca="1" si="1345"/>
        <v>42507</v>
      </c>
      <c r="P5076" s="31">
        <f t="shared" ca="1" si="1358"/>
        <v>124</v>
      </c>
      <c r="Q5076" s="9">
        <f t="shared" ca="1" si="1353"/>
        <v>0</v>
      </c>
      <c r="R5076" s="34" t="str">
        <f t="shared" ca="1" si="1359"/>
        <v>SELL</v>
      </c>
    </row>
    <row r="5077" spans="1:18" x14ac:dyDescent="0.3">
      <c r="A5077" s="9">
        <v>5074</v>
      </c>
      <c r="B5077" s="11">
        <f t="shared" ca="1" si="1343"/>
        <v>42508</v>
      </c>
      <c r="C5077" s="17">
        <f t="shared" ca="1" si="1344"/>
        <v>7870.15</v>
      </c>
      <c r="D5077" s="42">
        <f t="shared" ca="1" si="1354"/>
        <v>-20.600000000000364</v>
      </c>
      <c r="E5077" s="15">
        <f t="shared" ca="1" si="1346"/>
        <v>0</v>
      </c>
      <c r="F5077" s="15">
        <f t="shared" ca="1" si="1347"/>
        <v>-20.600000000000364</v>
      </c>
      <c r="G5077" s="17">
        <f t="shared" ca="1" si="1355"/>
        <v>22.375</v>
      </c>
      <c r="H5077" s="17">
        <f t="shared" ca="1" si="1356"/>
        <v>20.739285714285739</v>
      </c>
      <c r="I5077" s="17">
        <f t="shared" ca="1" si="1357"/>
        <v>1.0788703289133792</v>
      </c>
      <c r="J5077" s="23">
        <f t="shared" ca="1" si="1348"/>
        <v>51.896951623591761</v>
      </c>
      <c r="K5077" s="19" t="str">
        <f t="shared" ca="1" si="1349"/>
        <v/>
      </c>
      <c r="L5077" s="19" t="str">
        <f t="shared" ca="1" si="1350"/>
        <v/>
      </c>
      <c r="M5077" s="9" t="str">
        <f t="shared" ca="1" si="1351"/>
        <v/>
      </c>
      <c r="N5077" s="9" t="str">
        <f t="shared" ca="1" si="1352"/>
        <v/>
      </c>
      <c r="O5077" s="11">
        <f t="shared" ca="1" si="1345"/>
        <v>42508</v>
      </c>
      <c r="P5077" s="31">
        <f t="shared" ca="1" si="1358"/>
        <v>124</v>
      </c>
      <c r="Q5077" s="9">
        <f t="shared" ca="1" si="1353"/>
        <v>0</v>
      </c>
      <c r="R5077" s="34" t="str">
        <f t="shared" ca="1" si="1359"/>
        <v>SELL</v>
      </c>
    </row>
    <row r="5078" spans="1:18" x14ac:dyDescent="0.3">
      <c r="A5078" s="9">
        <v>5075</v>
      </c>
      <c r="B5078" s="11">
        <f t="shared" ca="1" si="1343"/>
        <v>42509</v>
      </c>
      <c r="C5078" s="17">
        <f t="shared" ca="1" si="1344"/>
        <v>7783.4</v>
      </c>
      <c r="D5078" s="42">
        <f t="shared" ca="1" si="1354"/>
        <v>-86.75</v>
      </c>
      <c r="E5078" s="15">
        <f t="shared" ca="1" si="1346"/>
        <v>0</v>
      </c>
      <c r="F5078" s="15">
        <f t="shared" ca="1" si="1347"/>
        <v>-86.75</v>
      </c>
      <c r="G5078" s="17">
        <f t="shared" ca="1" si="1355"/>
        <v>22.192857142857129</v>
      </c>
      <c r="H5078" s="17">
        <f t="shared" ca="1" si="1356"/>
        <v>26.935714285714312</v>
      </c>
      <c r="I5078" s="17">
        <f t="shared" ca="1" si="1357"/>
        <v>0.82391938477857196</v>
      </c>
      <c r="J5078" s="23">
        <f t="shared" ca="1" si="1348"/>
        <v>45.173015411456781</v>
      </c>
      <c r="K5078" s="19" t="str">
        <f t="shared" ca="1" si="1349"/>
        <v/>
      </c>
      <c r="L5078" s="19" t="str">
        <f t="shared" ca="1" si="1350"/>
        <v/>
      </c>
      <c r="M5078" s="9" t="str">
        <f t="shared" ca="1" si="1351"/>
        <v/>
      </c>
      <c r="N5078" s="9" t="str">
        <f t="shared" ca="1" si="1352"/>
        <v/>
      </c>
      <c r="O5078" s="11">
        <f t="shared" ca="1" si="1345"/>
        <v>42509</v>
      </c>
      <c r="P5078" s="31">
        <f t="shared" ca="1" si="1358"/>
        <v>124</v>
      </c>
      <c r="Q5078" s="9">
        <f t="shared" ca="1" si="1353"/>
        <v>0</v>
      </c>
      <c r="R5078" s="34" t="str">
        <f t="shared" ca="1" si="1359"/>
        <v>SELL</v>
      </c>
    </row>
    <row r="5079" spans="1:18" x14ac:dyDescent="0.3">
      <c r="A5079" s="9">
        <v>5076</v>
      </c>
      <c r="B5079" s="11">
        <f t="shared" ca="1" si="1343"/>
        <v>42510</v>
      </c>
      <c r="C5079" s="17">
        <f t="shared" ca="1" si="1344"/>
        <v>7749.7</v>
      </c>
      <c r="D5079" s="42">
        <f t="shared" ca="1" si="1354"/>
        <v>-33.699999999999818</v>
      </c>
      <c r="E5079" s="15">
        <f t="shared" ca="1" si="1346"/>
        <v>0</v>
      </c>
      <c r="F5079" s="15">
        <f t="shared" ca="1" si="1347"/>
        <v>-33.699999999999818</v>
      </c>
      <c r="G5079" s="17">
        <f t="shared" ca="1" si="1355"/>
        <v>22.192857142857129</v>
      </c>
      <c r="H5079" s="17">
        <f t="shared" ca="1" si="1356"/>
        <v>26.207142857142831</v>
      </c>
      <c r="I5079" s="17">
        <f t="shared" ca="1" si="1357"/>
        <v>0.84682474788770812</v>
      </c>
      <c r="J5079" s="23">
        <f t="shared" ca="1" si="1348"/>
        <v>45.853010625737902</v>
      </c>
      <c r="K5079" s="19" t="str">
        <f t="shared" ca="1" si="1349"/>
        <v/>
      </c>
      <c r="L5079" s="19" t="str">
        <f t="shared" ca="1" si="1350"/>
        <v/>
      </c>
      <c r="M5079" s="9" t="str">
        <f t="shared" ca="1" si="1351"/>
        <v/>
      </c>
      <c r="N5079" s="9" t="str">
        <f t="shared" ca="1" si="1352"/>
        <v/>
      </c>
      <c r="O5079" s="11">
        <f t="shared" ca="1" si="1345"/>
        <v>42510</v>
      </c>
      <c r="P5079" s="31">
        <f t="shared" ca="1" si="1358"/>
        <v>124</v>
      </c>
      <c r="Q5079" s="9">
        <f t="shared" ca="1" si="1353"/>
        <v>0</v>
      </c>
      <c r="R5079" s="34" t="str">
        <f t="shared" ca="1" si="1359"/>
        <v>SELL</v>
      </c>
    </row>
    <row r="5080" spans="1:18" x14ac:dyDescent="0.3">
      <c r="A5080" s="9">
        <v>5077</v>
      </c>
      <c r="B5080" s="11">
        <f t="shared" ca="1" si="1343"/>
        <v>42513</v>
      </c>
      <c r="C5080" s="17">
        <f t="shared" ca="1" si="1344"/>
        <v>7731.05</v>
      </c>
      <c r="D5080" s="42">
        <f t="shared" ca="1" si="1354"/>
        <v>-18.649999999999636</v>
      </c>
      <c r="E5080" s="15">
        <f t="shared" ca="1" si="1346"/>
        <v>0</v>
      </c>
      <c r="F5080" s="15">
        <f t="shared" ca="1" si="1347"/>
        <v>-18.649999999999636</v>
      </c>
      <c r="G5080" s="17">
        <f t="shared" ca="1" si="1355"/>
        <v>22.192857142857129</v>
      </c>
      <c r="H5080" s="17">
        <f t="shared" ca="1" si="1356"/>
        <v>23.332142857142831</v>
      </c>
      <c r="I5080" s="17">
        <f t="shared" ca="1" si="1357"/>
        <v>0.95117097811112861</v>
      </c>
      <c r="J5080" s="23">
        <f t="shared" ca="1" si="1348"/>
        <v>48.748725190240854</v>
      </c>
      <c r="K5080" s="19" t="str">
        <f t="shared" ca="1" si="1349"/>
        <v/>
      </c>
      <c r="L5080" s="19" t="str">
        <f t="shared" ca="1" si="1350"/>
        <v/>
      </c>
      <c r="M5080" s="9" t="str">
        <f t="shared" ca="1" si="1351"/>
        <v/>
      </c>
      <c r="N5080" s="9" t="str">
        <f t="shared" ca="1" si="1352"/>
        <v/>
      </c>
      <c r="O5080" s="11">
        <f t="shared" ca="1" si="1345"/>
        <v>42513</v>
      </c>
      <c r="P5080" s="31">
        <f t="shared" ca="1" si="1358"/>
        <v>124</v>
      </c>
      <c r="Q5080" s="9">
        <f t="shared" ca="1" si="1353"/>
        <v>0</v>
      </c>
      <c r="R5080" s="34" t="str">
        <f t="shared" ca="1" si="1359"/>
        <v>SELL</v>
      </c>
    </row>
    <row r="5081" spans="1:18" x14ac:dyDescent="0.3">
      <c r="A5081" s="9">
        <v>5078</v>
      </c>
      <c r="B5081" s="11">
        <f t="shared" ca="1" si="1343"/>
        <v>42514</v>
      </c>
      <c r="C5081" s="17">
        <f t="shared" ca="1" si="1344"/>
        <v>7748.85</v>
      </c>
      <c r="D5081" s="42">
        <f t="shared" ca="1" si="1354"/>
        <v>17.800000000000182</v>
      </c>
      <c r="E5081" s="15">
        <f t="shared" ca="1" si="1346"/>
        <v>17.800000000000182</v>
      </c>
      <c r="F5081" s="15">
        <f t="shared" ca="1" si="1347"/>
        <v>0</v>
      </c>
      <c r="G5081" s="17">
        <f t="shared" ca="1" si="1355"/>
        <v>23.464285714285715</v>
      </c>
      <c r="H5081" s="17">
        <f t="shared" ca="1" si="1356"/>
        <v>20.442857142857129</v>
      </c>
      <c r="I5081" s="17">
        <f t="shared" ca="1" si="1357"/>
        <v>1.1477987421383655</v>
      </c>
      <c r="J5081" s="23">
        <f t="shared" ca="1" si="1348"/>
        <v>53.44070278184482</v>
      </c>
      <c r="K5081" s="19" t="str">
        <f t="shared" ca="1" si="1349"/>
        <v/>
      </c>
      <c r="L5081" s="19" t="str">
        <f t="shared" ca="1" si="1350"/>
        <v/>
      </c>
      <c r="M5081" s="9" t="str">
        <f t="shared" ca="1" si="1351"/>
        <v/>
      </c>
      <c r="N5081" s="9" t="str">
        <f t="shared" ca="1" si="1352"/>
        <v/>
      </c>
      <c r="O5081" s="11">
        <f t="shared" ca="1" si="1345"/>
        <v>42514</v>
      </c>
      <c r="P5081" s="31">
        <f t="shared" ca="1" si="1358"/>
        <v>124</v>
      </c>
      <c r="Q5081" s="9">
        <f t="shared" ca="1" si="1353"/>
        <v>0</v>
      </c>
      <c r="R5081" s="34" t="str">
        <f t="shared" ca="1" si="1359"/>
        <v>SELL</v>
      </c>
    </row>
    <row r="5082" spans="1:18" x14ac:dyDescent="0.3">
      <c r="A5082" s="9">
        <v>5079</v>
      </c>
      <c r="B5082" s="11">
        <f t="shared" ca="1" si="1343"/>
        <v>42515</v>
      </c>
      <c r="C5082" s="17">
        <f t="shared" ca="1" si="1344"/>
        <v>7934.9</v>
      </c>
      <c r="D5082" s="42">
        <f t="shared" ca="1" si="1354"/>
        <v>186.04999999999927</v>
      </c>
      <c r="E5082" s="15">
        <f t="shared" ca="1" si="1346"/>
        <v>186.04999999999927</v>
      </c>
      <c r="F5082" s="15">
        <f t="shared" ca="1" si="1347"/>
        <v>0</v>
      </c>
      <c r="G5082" s="17">
        <f t="shared" ca="1" si="1355"/>
        <v>34.685714285714248</v>
      </c>
      <c r="H5082" s="17">
        <f t="shared" ca="1" si="1356"/>
        <v>20.442857142857129</v>
      </c>
      <c r="I5082" s="17">
        <f t="shared" ca="1" si="1357"/>
        <v>1.6967155835080356</v>
      </c>
      <c r="J5082" s="23">
        <f t="shared" ca="1" si="1348"/>
        <v>62.917854366416165</v>
      </c>
      <c r="K5082" s="19" t="str">
        <f t="shared" ca="1" si="1349"/>
        <v/>
      </c>
      <c r="L5082" s="19" t="str">
        <f t="shared" ca="1" si="1350"/>
        <v/>
      </c>
      <c r="M5082" s="9" t="str">
        <f t="shared" ca="1" si="1351"/>
        <v/>
      </c>
      <c r="N5082" s="9" t="str">
        <f t="shared" ca="1" si="1352"/>
        <v/>
      </c>
      <c r="O5082" s="11">
        <f t="shared" ca="1" si="1345"/>
        <v>42515</v>
      </c>
      <c r="P5082" s="31">
        <f t="shared" ca="1" si="1358"/>
        <v>124</v>
      </c>
      <c r="Q5082" s="9">
        <f t="shared" ca="1" si="1353"/>
        <v>0</v>
      </c>
      <c r="R5082" s="34" t="str">
        <f t="shared" ca="1" si="1359"/>
        <v>SELL</v>
      </c>
    </row>
    <row r="5083" spans="1:18" x14ac:dyDescent="0.3">
      <c r="A5083" s="9">
        <v>5080</v>
      </c>
      <c r="B5083" s="11">
        <f t="shared" ca="1" si="1343"/>
        <v>42516</v>
      </c>
      <c r="C5083" s="17">
        <f t="shared" ca="1" si="1344"/>
        <v>8069.65</v>
      </c>
      <c r="D5083" s="42">
        <f t="shared" ca="1" si="1354"/>
        <v>134.75</v>
      </c>
      <c r="E5083" s="15">
        <f t="shared" ca="1" si="1346"/>
        <v>134.75</v>
      </c>
      <c r="F5083" s="15">
        <f t="shared" ca="1" si="1347"/>
        <v>0</v>
      </c>
      <c r="G5083" s="17">
        <f t="shared" ca="1" si="1355"/>
        <v>44.310714285714248</v>
      </c>
      <c r="H5083" s="17">
        <f t="shared" ca="1" si="1356"/>
        <v>20.296428571428546</v>
      </c>
      <c r="I5083" s="17">
        <f t="shared" ca="1" si="1357"/>
        <v>2.1831778989970094</v>
      </c>
      <c r="J5083" s="23">
        <f t="shared" ca="1" si="1348"/>
        <v>68.584853510226651</v>
      </c>
      <c r="K5083" s="19" t="str">
        <f t="shared" ca="1" si="1349"/>
        <v/>
      </c>
      <c r="L5083" s="19" t="str">
        <f t="shared" ca="1" si="1350"/>
        <v/>
      </c>
      <c r="M5083" s="9" t="str">
        <f t="shared" ca="1" si="1351"/>
        <v/>
      </c>
      <c r="N5083" s="9" t="str">
        <f t="shared" ca="1" si="1352"/>
        <v/>
      </c>
      <c r="O5083" s="11">
        <f t="shared" ca="1" si="1345"/>
        <v>42516</v>
      </c>
      <c r="P5083" s="31">
        <f t="shared" ca="1" si="1358"/>
        <v>124</v>
      </c>
      <c r="Q5083" s="9">
        <f t="shared" ca="1" si="1353"/>
        <v>0</v>
      </c>
      <c r="R5083" s="34" t="str">
        <f t="shared" ca="1" si="1359"/>
        <v>SELL</v>
      </c>
    </row>
    <row r="5084" spans="1:18" x14ac:dyDescent="0.3">
      <c r="A5084" s="9">
        <v>5081</v>
      </c>
      <c r="B5084" s="11">
        <f t="shared" ca="1" si="1343"/>
        <v>42517</v>
      </c>
      <c r="C5084" s="17">
        <f t="shared" ca="1" si="1344"/>
        <v>8156.65</v>
      </c>
      <c r="D5084" s="42">
        <f t="shared" ca="1" si="1354"/>
        <v>87</v>
      </c>
      <c r="E5084" s="15">
        <f t="shared" ca="1" si="1346"/>
        <v>87</v>
      </c>
      <c r="F5084" s="15">
        <f t="shared" ca="1" si="1347"/>
        <v>0</v>
      </c>
      <c r="G5084" s="17">
        <f t="shared" ca="1" si="1355"/>
        <v>41.053571428571367</v>
      </c>
      <c r="H5084" s="17">
        <f t="shared" ca="1" si="1356"/>
        <v>20.296428571428546</v>
      </c>
      <c r="I5084" s="17">
        <f t="shared" ca="1" si="1357"/>
        <v>2.022699278550061</v>
      </c>
      <c r="J5084" s="23">
        <f t="shared" ca="1" si="1348"/>
        <v>66.916986843637204</v>
      </c>
      <c r="K5084" s="19" t="str">
        <f t="shared" ca="1" si="1349"/>
        <v/>
      </c>
      <c r="L5084" s="19" t="str">
        <f t="shared" ca="1" si="1350"/>
        <v/>
      </c>
      <c r="M5084" s="9" t="str">
        <f t="shared" ca="1" si="1351"/>
        <v/>
      </c>
      <c r="N5084" s="9" t="str">
        <f t="shared" ca="1" si="1352"/>
        <v/>
      </c>
      <c r="O5084" s="11">
        <f t="shared" ca="1" si="1345"/>
        <v>42517</v>
      </c>
      <c r="P5084" s="31">
        <f t="shared" ca="1" si="1358"/>
        <v>124</v>
      </c>
      <c r="Q5084" s="9">
        <f t="shared" ca="1" si="1353"/>
        <v>0</v>
      </c>
      <c r="R5084" s="34" t="str">
        <f t="shared" ca="1" si="1359"/>
        <v>SELL</v>
      </c>
    </row>
    <row r="5085" spans="1:18" x14ac:dyDescent="0.3">
      <c r="A5085" s="9">
        <v>5082</v>
      </c>
      <c r="B5085" s="11">
        <f t="shared" ca="1" si="1343"/>
        <v>42520</v>
      </c>
      <c r="C5085" s="17">
        <f t="shared" ca="1" si="1344"/>
        <v>8178.5</v>
      </c>
      <c r="D5085" s="42">
        <f t="shared" ca="1" si="1354"/>
        <v>21.850000000000364</v>
      </c>
      <c r="E5085" s="15">
        <f t="shared" ca="1" si="1346"/>
        <v>21.850000000000364</v>
      </c>
      <c r="F5085" s="15">
        <f t="shared" ca="1" si="1347"/>
        <v>0</v>
      </c>
      <c r="G5085" s="17">
        <f t="shared" ca="1" si="1355"/>
        <v>41.060714285714248</v>
      </c>
      <c r="H5085" s="17">
        <f t="shared" ca="1" si="1356"/>
        <v>20.296428571428546</v>
      </c>
      <c r="I5085" s="17">
        <f t="shared" ca="1" si="1357"/>
        <v>2.023051205349288</v>
      </c>
      <c r="J5085" s="23">
        <f t="shared" ca="1" si="1348"/>
        <v>66.920838183934819</v>
      </c>
      <c r="K5085" s="19" t="str">
        <f t="shared" ca="1" si="1349"/>
        <v/>
      </c>
      <c r="L5085" s="19" t="str">
        <f t="shared" ca="1" si="1350"/>
        <v/>
      </c>
      <c r="M5085" s="9" t="str">
        <f t="shared" ca="1" si="1351"/>
        <v/>
      </c>
      <c r="N5085" s="9" t="str">
        <f t="shared" ca="1" si="1352"/>
        <v/>
      </c>
      <c r="O5085" s="11">
        <f t="shared" ca="1" si="1345"/>
        <v>42520</v>
      </c>
      <c r="P5085" s="31">
        <f t="shared" ca="1" si="1358"/>
        <v>124</v>
      </c>
      <c r="Q5085" s="9">
        <f t="shared" ca="1" si="1353"/>
        <v>0</v>
      </c>
      <c r="R5085" s="34" t="str">
        <f t="shared" ca="1" si="1359"/>
        <v>SELL</v>
      </c>
    </row>
    <row r="5086" spans="1:18" x14ac:dyDescent="0.3">
      <c r="A5086" s="9">
        <v>5083</v>
      </c>
      <c r="B5086" s="11">
        <f t="shared" ca="1" si="1343"/>
        <v>42521</v>
      </c>
      <c r="C5086" s="17">
        <f t="shared" ca="1" si="1344"/>
        <v>8160.1</v>
      </c>
      <c r="D5086" s="42">
        <f t="shared" ca="1" si="1354"/>
        <v>-18.399999999999636</v>
      </c>
      <c r="E5086" s="15">
        <f t="shared" ca="1" si="1346"/>
        <v>0</v>
      </c>
      <c r="F5086" s="15">
        <f t="shared" ca="1" si="1347"/>
        <v>-18.399999999999636</v>
      </c>
      <c r="G5086" s="17">
        <f t="shared" ca="1" si="1355"/>
        <v>41.060714285714248</v>
      </c>
      <c r="H5086" s="17">
        <f t="shared" ca="1" si="1356"/>
        <v>18.82857142857139</v>
      </c>
      <c r="I5086" s="17">
        <f t="shared" ca="1" si="1357"/>
        <v>2.1807663125948431</v>
      </c>
      <c r="J5086" s="23">
        <f t="shared" ca="1" si="1348"/>
        <v>68.561035243604294</v>
      </c>
      <c r="K5086" s="19" t="str">
        <f t="shared" ca="1" si="1349"/>
        <v/>
      </c>
      <c r="L5086" s="19" t="str">
        <f t="shared" ca="1" si="1350"/>
        <v/>
      </c>
      <c r="M5086" s="9" t="str">
        <f t="shared" ca="1" si="1351"/>
        <v/>
      </c>
      <c r="N5086" s="9" t="str">
        <f t="shared" ca="1" si="1352"/>
        <v/>
      </c>
      <c r="O5086" s="11">
        <f t="shared" ca="1" si="1345"/>
        <v>42521</v>
      </c>
      <c r="P5086" s="31">
        <f t="shared" ca="1" si="1358"/>
        <v>124</v>
      </c>
      <c r="Q5086" s="9">
        <f t="shared" ca="1" si="1353"/>
        <v>0</v>
      </c>
      <c r="R5086" s="34" t="str">
        <f t="shared" ca="1" si="1359"/>
        <v>SELL</v>
      </c>
    </row>
    <row r="5087" spans="1:18" x14ac:dyDescent="0.3">
      <c r="A5087" s="9">
        <v>5084</v>
      </c>
      <c r="B5087" s="11">
        <f t="shared" ca="1" si="1343"/>
        <v>42522</v>
      </c>
      <c r="C5087" s="17">
        <f t="shared" ca="1" si="1344"/>
        <v>8179.95</v>
      </c>
      <c r="D5087" s="42">
        <f t="shared" ca="1" si="1354"/>
        <v>19.849999999999454</v>
      </c>
      <c r="E5087" s="15">
        <f t="shared" ca="1" si="1346"/>
        <v>19.849999999999454</v>
      </c>
      <c r="F5087" s="15">
        <f t="shared" ca="1" si="1347"/>
        <v>0</v>
      </c>
      <c r="G5087" s="17">
        <f t="shared" ca="1" si="1355"/>
        <v>38.796428571428542</v>
      </c>
      <c r="H5087" s="17">
        <f t="shared" ca="1" si="1356"/>
        <v>18.82857142857139</v>
      </c>
      <c r="I5087" s="17">
        <f t="shared" ca="1" si="1357"/>
        <v>2.0605083459787585</v>
      </c>
      <c r="J5087" s="23">
        <f t="shared" ca="1" si="1348"/>
        <v>67.325689494886916</v>
      </c>
      <c r="K5087" s="19" t="str">
        <f t="shared" ca="1" si="1349"/>
        <v/>
      </c>
      <c r="L5087" s="19" t="str">
        <f t="shared" ca="1" si="1350"/>
        <v/>
      </c>
      <c r="M5087" s="9" t="str">
        <f t="shared" ca="1" si="1351"/>
        <v/>
      </c>
      <c r="N5087" s="9" t="str">
        <f t="shared" ca="1" si="1352"/>
        <v/>
      </c>
      <c r="O5087" s="11">
        <f t="shared" ca="1" si="1345"/>
        <v>42522</v>
      </c>
      <c r="P5087" s="31">
        <f t="shared" ca="1" si="1358"/>
        <v>124</v>
      </c>
      <c r="Q5087" s="9">
        <f t="shared" ca="1" si="1353"/>
        <v>0</v>
      </c>
      <c r="R5087" s="34" t="str">
        <f t="shared" ca="1" si="1359"/>
        <v>SELL</v>
      </c>
    </row>
    <row r="5088" spans="1:18" x14ac:dyDescent="0.3">
      <c r="A5088" s="9">
        <v>5085</v>
      </c>
      <c r="B5088" s="11">
        <f t="shared" ca="1" si="1343"/>
        <v>42523</v>
      </c>
      <c r="C5088" s="17">
        <f t="shared" ca="1" si="1344"/>
        <v>8218.9500000000007</v>
      </c>
      <c r="D5088" s="42">
        <f t="shared" ca="1" si="1354"/>
        <v>39.000000000000909</v>
      </c>
      <c r="E5088" s="15">
        <f t="shared" ca="1" si="1346"/>
        <v>39.000000000000909</v>
      </c>
      <c r="F5088" s="15">
        <f t="shared" ca="1" si="1347"/>
        <v>0</v>
      </c>
      <c r="G5088" s="17">
        <f t="shared" ca="1" si="1355"/>
        <v>41.582142857142898</v>
      </c>
      <c r="H5088" s="17">
        <f t="shared" ca="1" si="1356"/>
        <v>12.721428571428532</v>
      </c>
      <c r="I5088" s="17">
        <f t="shared" ca="1" si="1357"/>
        <v>3.2686692869174752</v>
      </c>
      <c r="J5088" s="23">
        <f t="shared" ca="1" si="1348"/>
        <v>76.573495560670906</v>
      </c>
      <c r="K5088" s="19" t="str">
        <f t="shared" ca="1" si="1349"/>
        <v>SELL</v>
      </c>
      <c r="L5088" s="19" t="str">
        <f t="shared" ca="1" si="1350"/>
        <v/>
      </c>
      <c r="M5088" s="9" t="str">
        <f t="shared" ca="1" si="1351"/>
        <v/>
      </c>
      <c r="N5088" s="9" t="str">
        <f t="shared" ca="1" si="1352"/>
        <v/>
      </c>
      <c r="O5088" s="11">
        <f t="shared" ca="1" si="1345"/>
        <v>42523</v>
      </c>
      <c r="P5088" s="31">
        <f t="shared" ca="1" si="1358"/>
        <v>124</v>
      </c>
      <c r="Q5088" s="9">
        <f t="shared" ca="1" si="1353"/>
        <v>0</v>
      </c>
      <c r="R5088" s="34" t="str">
        <f t="shared" ca="1" si="1359"/>
        <v>SELL</v>
      </c>
    </row>
    <row r="5089" spans="1:18" x14ac:dyDescent="0.3">
      <c r="A5089" s="9">
        <v>5086</v>
      </c>
      <c r="B5089" s="11">
        <f t="shared" ca="1" si="1343"/>
        <v>42524</v>
      </c>
      <c r="C5089" s="17">
        <f t="shared" ca="1" si="1344"/>
        <v>8220.7999999999993</v>
      </c>
      <c r="D5089" s="42">
        <f t="shared" ca="1" si="1354"/>
        <v>1.8499999999985448</v>
      </c>
      <c r="E5089" s="15">
        <f t="shared" ca="1" si="1346"/>
        <v>1.8499999999985448</v>
      </c>
      <c r="F5089" s="15">
        <f t="shared" ca="1" si="1347"/>
        <v>0</v>
      </c>
      <c r="G5089" s="17">
        <f t="shared" ca="1" si="1355"/>
        <v>38.439285714285624</v>
      </c>
      <c r="H5089" s="17">
        <f t="shared" ca="1" si="1356"/>
        <v>12.721428571428532</v>
      </c>
      <c r="I5089" s="17">
        <f t="shared" ca="1" si="1357"/>
        <v>3.0216170690623265</v>
      </c>
      <c r="J5089" s="23">
        <f t="shared" ca="1" si="1348"/>
        <v>75.134380453752186</v>
      </c>
      <c r="K5089" s="19" t="str">
        <f t="shared" ca="1" si="1349"/>
        <v>SELL</v>
      </c>
      <c r="L5089" s="19" t="str">
        <f t="shared" ca="1" si="1350"/>
        <v/>
      </c>
      <c r="M5089" s="9" t="str">
        <f t="shared" ca="1" si="1351"/>
        <v/>
      </c>
      <c r="N5089" s="9" t="str">
        <f t="shared" ca="1" si="1352"/>
        <v/>
      </c>
      <c r="O5089" s="11">
        <f t="shared" ca="1" si="1345"/>
        <v>42524</v>
      </c>
      <c r="P5089" s="31">
        <f t="shared" ca="1" si="1358"/>
        <v>124</v>
      </c>
      <c r="Q5089" s="9">
        <f t="shared" ca="1" si="1353"/>
        <v>0</v>
      </c>
      <c r="R5089" s="34" t="str">
        <f t="shared" ca="1" si="1359"/>
        <v>SELL</v>
      </c>
    </row>
    <row r="5090" spans="1:18" x14ac:dyDescent="0.3">
      <c r="A5090" s="9">
        <v>5087</v>
      </c>
      <c r="B5090" s="11">
        <f t="shared" ca="1" si="1343"/>
        <v>42527</v>
      </c>
      <c r="C5090" s="17">
        <f t="shared" ca="1" si="1344"/>
        <v>8201.0499999999993</v>
      </c>
      <c r="D5090" s="42">
        <f t="shared" ca="1" si="1354"/>
        <v>-19.75</v>
      </c>
      <c r="E5090" s="15">
        <f t="shared" ca="1" si="1346"/>
        <v>0</v>
      </c>
      <c r="F5090" s="15">
        <f t="shared" ca="1" si="1347"/>
        <v>-19.75</v>
      </c>
      <c r="G5090" s="17">
        <f t="shared" ca="1" si="1355"/>
        <v>36.296428571428478</v>
      </c>
      <c r="H5090" s="17">
        <f t="shared" ca="1" si="1356"/>
        <v>14.132142857142819</v>
      </c>
      <c r="I5090" s="17">
        <f t="shared" ca="1" si="1357"/>
        <v>2.5683598685873141</v>
      </c>
      <c r="J5090" s="23">
        <f t="shared" ca="1" si="1348"/>
        <v>71.975920679886684</v>
      </c>
      <c r="K5090" s="19" t="str">
        <f t="shared" ca="1" si="1349"/>
        <v>SELL</v>
      </c>
      <c r="L5090" s="19" t="str">
        <f t="shared" ca="1" si="1350"/>
        <v/>
      </c>
      <c r="M5090" s="9" t="str">
        <f t="shared" ca="1" si="1351"/>
        <v/>
      </c>
      <c r="N5090" s="9" t="str">
        <f t="shared" ca="1" si="1352"/>
        <v/>
      </c>
      <c r="O5090" s="11">
        <f t="shared" ca="1" si="1345"/>
        <v>42527</v>
      </c>
      <c r="P5090" s="31">
        <f t="shared" ca="1" si="1358"/>
        <v>124</v>
      </c>
      <c r="Q5090" s="9">
        <f t="shared" ca="1" si="1353"/>
        <v>0</v>
      </c>
      <c r="R5090" s="34" t="str">
        <f t="shared" ca="1" si="1359"/>
        <v>SELL</v>
      </c>
    </row>
    <row r="5091" spans="1:18" x14ac:dyDescent="0.3">
      <c r="A5091" s="9">
        <v>5088</v>
      </c>
      <c r="B5091" s="11">
        <f t="shared" ca="1" si="1343"/>
        <v>42528</v>
      </c>
      <c r="C5091" s="17">
        <f t="shared" ca="1" si="1344"/>
        <v>8266.4500000000007</v>
      </c>
      <c r="D5091" s="42">
        <f t="shared" ca="1" si="1354"/>
        <v>65.400000000001455</v>
      </c>
      <c r="E5091" s="15">
        <f t="shared" ca="1" si="1346"/>
        <v>65.400000000001455</v>
      </c>
      <c r="F5091" s="15">
        <f t="shared" ca="1" si="1347"/>
        <v>0</v>
      </c>
      <c r="G5091" s="17">
        <f t="shared" ca="1" si="1355"/>
        <v>40.967857142857156</v>
      </c>
      <c r="H5091" s="17">
        <f t="shared" ca="1" si="1356"/>
        <v>12.660714285714221</v>
      </c>
      <c r="I5091" s="17">
        <f t="shared" ca="1" si="1357"/>
        <v>3.2358251057828102</v>
      </c>
      <c r="J5091" s="23">
        <f t="shared" ca="1" si="1348"/>
        <v>76.391848694725724</v>
      </c>
      <c r="K5091" s="19" t="str">
        <f t="shared" ca="1" si="1349"/>
        <v>SELL</v>
      </c>
      <c r="L5091" s="19" t="str">
        <f t="shared" ca="1" si="1350"/>
        <v/>
      </c>
      <c r="M5091" s="9" t="str">
        <f t="shared" ca="1" si="1351"/>
        <v/>
      </c>
      <c r="N5091" s="9" t="str">
        <f t="shared" ca="1" si="1352"/>
        <v/>
      </c>
      <c r="O5091" s="11">
        <f t="shared" ca="1" si="1345"/>
        <v>42528</v>
      </c>
      <c r="P5091" s="31">
        <f t="shared" ca="1" si="1358"/>
        <v>124</v>
      </c>
      <c r="Q5091" s="9">
        <f t="shared" ca="1" si="1353"/>
        <v>0</v>
      </c>
      <c r="R5091" s="34" t="str">
        <f t="shared" ca="1" si="1359"/>
        <v>SELL</v>
      </c>
    </row>
    <row r="5092" spans="1:18" x14ac:dyDescent="0.3">
      <c r="A5092" s="9">
        <v>5089</v>
      </c>
      <c r="B5092" s="11">
        <f t="shared" ca="1" si="1343"/>
        <v>42529</v>
      </c>
      <c r="C5092" s="17">
        <f t="shared" ca="1" si="1344"/>
        <v>8273.0499999999993</v>
      </c>
      <c r="D5092" s="42">
        <f t="shared" ca="1" si="1354"/>
        <v>6.5999999999985448</v>
      </c>
      <c r="E5092" s="15">
        <f t="shared" ca="1" si="1346"/>
        <v>6.5999999999985448</v>
      </c>
      <c r="F5092" s="15">
        <f t="shared" ca="1" si="1347"/>
        <v>0</v>
      </c>
      <c r="G5092" s="17">
        <f t="shared" ca="1" si="1355"/>
        <v>41.439285714285624</v>
      </c>
      <c r="H5092" s="17">
        <f t="shared" ca="1" si="1356"/>
        <v>6.4642857142856496</v>
      </c>
      <c r="I5092" s="17">
        <f t="shared" ca="1" si="1357"/>
        <v>6.4104972375691114</v>
      </c>
      <c r="J5092" s="23">
        <f t="shared" ca="1" si="1348"/>
        <v>86.505628867516677</v>
      </c>
      <c r="K5092" s="19" t="str">
        <f t="shared" ca="1" si="1349"/>
        <v>SELL</v>
      </c>
      <c r="L5092" s="19" t="str">
        <f t="shared" ca="1" si="1350"/>
        <v/>
      </c>
      <c r="M5092" s="9" t="str">
        <f t="shared" ca="1" si="1351"/>
        <v/>
      </c>
      <c r="N5092" s="9" t="str">
        <f t="shared" ca="1" si="1352"/>
        <v/>
      </c>
      <c r="O5092" s="11">
        <f t="shared" ca="1" si="1345"/>
        <v>42529</v>
      </c>
      <c r="P5092" s="31">
        <f t="shared" ca="1" si="1358"/>
        <v>124</v>
      </c>
      <c r="Q5092" s="9">
        <f t="shared" ca="1" si="1353"/>
        <v>0</v>
      </c>
      <c r="R5092" s="34" t="str">
        <f t="shared" ca="1" si="1359"/>
        <v>SELL</v>
      </c>
    </row>
    <row r="5093" spans="1:18" x14ac:dyDescent="0.3">
      <c r="A5093" s="9">
        <v>5090</v>
      </c>
      <c r="B5093" s="11">
        <f t="shared" ca="1" si="1343"/>
        <v>42530</v>
      </c>
      <c r="C5093" s="17">
        <f t="shared" ca="1" si="1344"/>
        <v>8203.6</v>
      </c>
      <c r="D5093" s="42">
        <f t="shared" ca="1" si="1354"/>
        <v>-69.449999999998909</v>
      </c>
      <c r="E5093" s="15">
        <f t="shared" ca="1" si="1346"/>
        <v>0</v>
      </c>
      <c r="F5093" s="15">
        <f t="shared" ca="1" si="1347"/>
        <v>-69.449999999998909</v>
      </c>
      <c r="G5093" s="17">
        <f t="shared" ca="1" si="1355"/>
        <v>41.439285714285624</v>
      </c>
      <c r="H5093" s="17">
        <f t="shared" ca="1" si="1356"/>
        <v>9.0178571428570127</v>
      </c>
      <c r="I5093" s="17">
        <f t="shared" ca="1" si="1357"/>
        <v>4.5952475247525317</v>
      </c>
      <c r="J5093" s="23">
        <f t="shared" ca="1" si="1348"/>
        <v>82.127689694224415</v>
      </c>
      <c r="K5093" s="19" t="str">
        <f t="shared" ca="1" si="1349"/>
        <v>SELL</v>
      </c>
      <c r="L5093" s="19" t="str">
        <f t="shared" ca="1" si="1350"/>
        <v/>
      </c>
      <c r="M5093" s="9" t="str">
        <f t="shared" ca="1" si="1351"/>
        <v/>
      </c>
      <c r="N5093" s="9" t="str">
        <f t="shared" ca="1" si="1352"/>
        <v/>
      </c>
      <c r="O5093" s="11">
        <f t="shared" ca="1" si="1345"/>
        <v>42530</v>
      </c>
      <c r="P5093" s="31">
        <f t="shared" ca="1" si="1358"/>
        <v>124</v>
      </c>
      <c r="Q5093" s="9">
        <f t="shared" ca="1" si="1353"/>
        <v>0</v>
      </c>
      <c r="R5093" s="34" t="str">
        <f t="shared" ca="1" si="1359"/>
        <v>SELL</v>
      </c>
    </row>
    <row r="5094" spans="1:18" x14ac:dyDescent="0.3">
      <c r="A5094" s="9">
        <v>5091</v>
      </c>
      <c r="B5094" s="11">
        <f t="shared" ca="1" si="1343"/>
        <v>42531</v>
      </c>
      <c r="C5094" s="17">
        <f t="shared" ca="1" si="1344"/>
        <v>8170.05</v>
      </c>
      <c r="D5094" s="42">
        <f t="shared" ca="1" si="1354"/>
        <v>-33.550000000000182</v>
      </c>
      <c r="E5094" s="15">
        <f t="shared" ca="1" si="1346"/>
        <v>0</v>
      </c>
      <c r="F5094" s="15">
        <f t="shared" ca="1" si="1347"/>
        <v>-33.550000000000182</v>
      </c>
      <c r="G5094" s="17">
        <f t="shared" ca="1" si="1355"/>
        <v>41.439285714285624</v>
      </c>
      <c r="H5094" s="17">
        <f t="shared" ca="1" si="1356"/>
        <v>10.082142857142767</v>
      </c>
      <c r="I5094" s="17">
        <f t="shared" ca="1" si="1357"/>
        <v>4.110166489550152</v>
      </c>
      <c r="J5094" s="23">
        <f t="shared" ca="1" si="1348"/>
        <v>80.4311659503675</v>
      </c>
      <c r="K5094" s="19" t="str">
        <f t="shared" ca="1" si="1349"/>
        <v>SELL</v>
      </c>
      <c r="L5094" s="19" t="str">
        <f t="shared" ca="1" si="1350"/>
        <v/>
      </c>
      <c r="M5094" s="9" t="str">
        <f t="shared" ca="1" si="1351"/>
        <v/>
      </c>
      <c r="N5094" s="9" t="str">
        <f t="shared" ca="1" si="1352"/>
        <v/>
      </c>
      <c r="O5094" s="11">
        <f t="shared" ca="1" si="1345"/>
        <v>42531</v>
      </c>
      <c r="P5094" s="31">
        <f t="shared" ca="1" si="1358"/>
        <v>124</v>
      </c>
      <c r="Q5094" s="9">
        <f t="shared" ca="1" si="1353"/>
        <v>0</v>
      </c>
      <c r="R5094" s="34" t="str">
        <f t="shared" ca="1" si="1359"/>
        <v>SELL</v>
      </c>
    </row>
    <row r="5095" spans="1:18" x14ac:dyDescent="0.3">
      <c r="A5095" s="9">
        <v>5092</v>
      </c>
      <c r="B5095" s="11">
        <f t="shared" ca="1" si="1343"/>
        <v>42534</v>
      </c>
      <c r="C5095" s="17">
        <f t="shared" ca="1" si="1344"/>
        <v>8110.6</v>
      </c>
      <c r="D5095" s="42">
        <f t="shared" ca="1" si="1354"/>
        <v>-59.449999999999818</v>
      </c>
      <c r="E5095" s="15">
        <f t="shared" ca="1" si="1346"/>
        <v>0</v>
      </c>
      <c r="F5095" s="15">
        <f t="shared" ca="1" si="1347"/>
        <v>-59.449999999999818</v>
      </c>
      <c r="G5095" s="17">
        <f t="shared" ca="1" si="1355"/>
        <v>40.167857142857038</v>
      </c>
      <c r="H5095" s="17">
        <f t="shared" ca="1" si="1356"/>
        <v>14.328571428571324</v>
      </c>
      <c r="I5095" s="17">
        <f t="shared" ca="1" si="1357"/>
        <v>2.8033399800598335</v>
      </c>
      <c r="J5095" s="23">
        <f t="shared" ca="1" si="1348"/>
        <v>73.707320270004672</v>
      </c>
      <c r="K5095" s="19" t="str">
        <f t="shared" ca="1" si="1349"/>
        <v>SELL</v>
      </c>
      <c r="L5095" s="19" t="str">
        <f t="shared" ca="1" si="1350"/>
        <v/>
      </c>
      <c r="M5095" s="9" t="str">
        <f t="shared" ca="1" si="1351"/>
        <v/>
      </c>
      <c r="N5095" s="9" t="str">
        <f t="shared" ca="1" si="1352"/>
        <v/>
      </c>
      <c r="O5095" s="11">
        <f t="shared" ca="1" si="1345"/>
        <v>42534</v>
      </c>
      <c r="P5095" s="31">
        <f t="shared" ca="1" si="1358"/>
        <v>124</v>
      </c>
      <c r="Q5095" s="9">
        <f t="shared" ca="1" si="1353"/>
        <v>0</v>
      </c>
      <c r="R5095" s="34" t="str">
        <f t="shared" ca="1" si="1359"/>
        <v>SELL</v>
      </c>
    </row>
    <row r="5096" spans="1:18" x14ac:dyDescent="0.3">
      <c r="A5096" s="9">
        <v>5093</v>
      </c>
      <c r="B5096" s="11">
        <f t="shared" ca="1" si="1343"/>
        <v>42535</v>
      </c>
      <c r="C5096" s="17">
        <f t="shared" ca="1" si="1344"/>
        <v>8108.85</v>
      </c>
      <c r="D5096" s="42">
        <f t="shared" ca="1" si="1354"/>
        <v>-1.75</v>
      </c>
      <c r="E5096" s="15">
        <f t="shared" ca="1" si="1346"/>
        <v>0</v>
      </c>
      <c r="F5096" s="15">
        <f t="shared" ca="1" si="1347"/>
        <v>-1.75</v>
      </c>
      <c r="G5096" s="17">
        <f t="shared" ca="1" si="1355"/>
        <v>26.878571428571377</v>
      </c>
      <c r="H5096" s="17">
        <f t="shared" ca="1" si="1356"/>
        <v>14.453571428571324</v>
      </c>
      <c r="I5096" s="17">
        <f t="shared" ca="1" si="1357"/>
        <v>1.8596491228070273</v>
      </c>
      <c r="J5096" s="23">
        <f t="shared" ca="1" si="1348"/>
        <v>65.030674846625885</v>
      </c>
      <c r="K5096" s="19" t="str">
        <f t="shared" ca="1" si="1349"/>
        <v/>
      </c>
      <c r="L5096" s="19" t="str">
        <f t="shared" ca="1" si="1350"/>
        <v/>
      </c>
      <c r="M5096" s="9" t="str">
        <f t="shared" ca="1" si="1351"/>
        <v/>
      </c>
      <c r="N5096" s="9" t="str">
        <f t="shared" ca="1" si="1352"/>
        <v/>
      </c>
      <c r="O5096" s="11">
        <f t="shared" ca="1" si="1345"/>
        <v>42535</v>
      </c>
      <c r="P5096" s="31">
        <f t="shared" ca="1" si="1358"/>
        <v>124</v>
      </c>
      <c r="Q5096" s="9">
        <f t="shared" ca="1" si="1353"/>
        <v>0</v>
      </c>
      <c r="R5096" s="34" t="str">
        <f t="shared" ca="1" si="1359"/>
        <v>SELL</v>
      </c>
    </row>
    <row r="5097" spans="1:18" x14ac:dyDescent="0.3">
      <c r="A5097" s="9">
        <v>5094</v>
      </c>
      <c r="B5097" s="11">
        <f t="shared" ca="1" si="1343"/>
        <v>42536</v>
      </c>
      <c r="C5097" s="17">
        <f t="shared" ca="1" si="1344"/>
        <v>8206.6</v>
      </c>
      <c r="D5097" s="42">
        <f t="shared" ca="1" si="1354"/>
        <v>97.75</v>
      </c>
      <c r="E5097" s="15">
        <f t="shared" ca="1" si="1346"/>
        <v>97.75</v>
      </c>
      <c r="F5097" s="15">
        <f t="shared" ca="1" si="1347"/>
        <v>0</v>
      </c>
      <c r="G5097" s="17">
        <f t="shared" ca="1" si="1355"/>
        <v>24.235714285714234</v>
      </c>
      <c r="H5097" s="17">
        <f t="shared" ca="1" si="1356"/>
        <v>14.453571428571324</v>
      </c>
      <c r="I5097" s="17">
        <f t="shared" ca="1" si="1357"/>
        <v>1.6767976278725067</v>
      </c>
      <c r="J5097" s="23">
        <f t="shared" ca="1" si="1348"/>
        <v>62.641927443921467</v>
      </c>
      <c r="K5097" s="19" t="str">
        <f t="shared" ca="1" si="1349"/>
        <v/>
      </c>
      <c r="L5097" s="19" t="str">
        <f t="shared" ca="1" si="1350"/>
        <v/>
      </c>
      <c r="M5097" s="9" t="str">
        <f t="shared" ca="1" si="1351"/>
        <v/>
      </c>
      <c r="N5097" s="9" t="str">
        <f t="shared" ca="1" si="1352"/>
        <v/>
      </c>
      <c r="O5097" s="11">
        <f t="shared" ca="1" si="1345"/>
        <v>42536</v>
      </c>
      <c r="P5097" s="31">
        <f t="shared" ca="1" si="1358"/>
        <v>124</v>
      </c>
      <c r="Q5097" s="9">
        <f t="shared" ca="1" si="1353"/>
        <v>0</v>
      </c>
      <c r="R5097" s="34" t="str">
        <f t="shared" ca="1" si="1359"/>
        <v>SELL</v>
      </c>
    </row>
    <row r="5098" spans="1:18" x14ac:dyDescent="0.3">
      <c r="A5098" s="9">
        <v>5095</v>
      </c>
      <c r="B5098" s="11">
        <f t="shared" ca="1" si="1343"/>
        <v>42537</v>
      </c>
      <c r="C5098" s="17">
        <f t="shared" ca="1" si="1344"/>
        <v>8140.75</v>
      </c>
      <c r="D5098" s="42">
        <f t="shared" ca="1" si="1354"/>
        <v>-65.850000000000364</v>
      </c>
      <c r="E5098" s="15">
        <f t="shared" ca="1" si="1346"/>
        <v>0</v>
      </c>
      <c r="F5098" s="15">
        <f t="shared" ca="1" si="1347"/>
        <v>-65.850000000000364</v>
      </c>
      <c r="G5098" s="17">
        <f t="shared" ca="1" si="1355"/>
        <v>18.021428571428519</v>
      </c>
      <c r="H5098" s="17">
        <f t="shared" ca="1" si="1356"/>
        <v>19.15714285714278</v>
      </c>
      <c r="I5098" s="17">
        <f t="shared" ca="1" si="1357"/>
        <v>0.9407158836689048</v>
      </c>
      <c r="J5098" s="23">
        <f t="shared" ca="1" si="1348"/>
        <v>48.472622478386192</v>
      </c>
      <c r="K5098" s="19" t="str">
        <f t="shared" ca="1" si="1349"/>
        <v/>
      </c>
      <c r="L5098" s="19" t="str">
        <f t="shared" ca="1" si="1350"/>
        <v/>
      </c>
      <c r="M5098" s="9" t="str">
        <f t="shared" ca="1" si="1351"/>
        <v/>
      </c>
      <c r="N5098" s="9" t="str">
        <f t="shared" ca="1" si="1352"/>
        <v/>
      </c>
      <c r="O5098" s="11">
        <f t="shared" ca="1" si="1345"/>
        <v>42537</v>
      </c>
      <c r="P5098" s="31">
        <f t="shared" ca="1" si="1358"/>
        <v>124</v>
      </c>
      <c r="Q5098" s="9">
        <f t="shared" ca="1" si="1353"/>
        <v>0</v>
      </c>
      <c r="R5098" s="34" t="str">
        <f t="shared" ca="1" si="1359"/>
        <v>SELL</v>
      </c>
    </row>
    <row r="5099" spans="1:18" x14ac:dyDescent="0.3">
      <c r="A5099" s="9">
        <v>5096</v>
      </c>
      <c r="B5099" s="11">
        <f t="shared" ca="1" si="1343"/>
        <v>42538</v>
      </c>
      <c r="C5099" s="17">
        <f t="shared" ca="1" si="1344"/>
        <v>8170.2</v>
      </c>
      <c r="D5099" s="42">
        <f t="shared" ca="1" si="1354"/>
        <v>29.449999999999818</v>
      </c>
      <c r="E5099" s="15">
        <f t="shared" ca="1" si="1346"/>
        <v>29.449999999999818</v>
      </c>
      <c r="F5099" s="15">
        <f t="shared" ca="1" si="1347"/>
        <v>0</v>
      </c>
      <c r="G5099" s="17">
        <f t="shared" ca="1" si="1355"/>
        <v>18.564285714285624</v>
      </c>
      <c r="H5099" s="17">
        <f t="shared" ca="1" si="1356"/>
        <v>19.15714285714278</v>
      </c>
      <c r="I5099" s="17">
        <f t="shared" ca="1" si="1357"/>
        <v>0.96905294556301191</v>
      </c>
      <c r="J5099" s="23">
        <f t="shared" ca="1" si="1348"/>
        <v>49.214163984093901</v>
      </c>
      <c r="K5099" s="19" t="str">
        <f t="shared" ca="1" si="1349"/>
        <v/>
      </c>
      <c r="L5099" s="19" t="str">
        <f t="shared" ca="1" si="1350"/>
        <v/>
      </c>
      <c r="M5099" s="9" t="str">
        <f t="shared" ca="1" si="1351"/>
        <v/>
      </c>
      <c r="N5099" s="9" t="str">
        <f t="shared" ca="1" si="1352"/>
        <v/>
      </c>
      <c r="O5099" s="11">
        <f t="shared" ca="1" si="1345"/>
        <v>42538</v>
      </c>
      <c r="P5099" s="31">
        <f t="shared" ca="1" si="1358"/>
        <v>124</v>
      </c>
      <c r="Q5099" s="9">
        <f t="shared" ca="1" si="1353"/>
        <v>0</v>
      </c>
      <c r="R5099" s="34" t="str">
        <f t="shared" ca="1" si="1359"/>
        <v>SELL</v>
      </c>
    </row>
    <row r="5100" spans="1:18" x14ac:dyDescent="0.3">
      <c r="A5100" s="9">
        <v>5097</v>
      </c>
      <c r="B5100" s="11">
        <f t="shared" ca="1" si="1343"/>
        <v>42541</v>
      </c>
      <c r="C5100" s="17">
        <f t="shared" ca="1" si="1344"/>
        <v>8238.5</v>
      </c>
      <c r="D5100" s="42">
        <f t="shared" ca="1" si="1354"/>
        <v>68.300000000000182</v>
      </c>
      <c r="E5100" s="15">
        <f t="shared" ca="1" si="1346"/>
        <v>68.300000000000182</v>
      </c>
      <c r="F5100" s="15">
        <f t="shared" ca="1" si="1347"/>
        <v>0</v>
      </c>
      <c r="G5100" s="17">
        <f t="shared" ca="1" si="1355"/>
        <v>23.442857142857065</v>
      </c>
      <c r="H5100" s="17">
        <f t="shared" ca="1" si="1356"/>
        <v>17.842857142857092</v>
      </c>
      <c r="I5100" s="17">
        <f t="shared" ca="1" si="1357"/>
        <v>1.313851080864691</v>
      </c>
      <c r="J5100" s="23">
        <f t="shared" ca="1" si="1348"/>
        <v>56.782006920415213</v>
      </c>
      <c r="K5100" s="19" t="str">
        <f t="shared" ca="1" si="1349"/>
        <v/>
      </c>
      <c r="L5100" s="19" t="str">
        <f t="shared" ca="1" si="1350"/>
        <v/>
      </c>
      <c r="M5100" s="9" t="str">
        <f t="shared" ca="1" si="1351"/>
        <v/>
      </c>
      <c r="N5100" s="9" t="str">
        <f t="shared" ca="1" si="1352"/>
        <v/>
      </c>
      <c r="O5100" s="11">
        <f t="shared" ca="1" si="1345"/>
        <v>42541</v>
      </c>
      <c r="P5100" s="31">
        <f t="shared" ca="1" si="1358"/>
        <v>124</v>
      </c>
      <c r="Q5100" s="9">
        <f t="shared" ca="1" si="1353"/>
        <v>0</v>
      </c>
      <c r="R5100" s="34" t="str">
        <f t="shared" ca="1" si="1359"/>
        <v>SELL</v>
      </c>
    </row>
    <row r="5101" spans="1:18" x14ac:dyDescent="0.3">
      <c r="A5101" s="9">
        <v>5098</v>
      </c>
      <c r="B5101" s="11">
        <f t="shared" ca="1" si="1343"/>
        <v>42542</v>
      </c>
      <c r="C5101" s="17">
        <f t="shared" ca="1" si="1344"/>
        <v>8219.9</v>
      </c>
      <c r="D5101" s="42">
        <f t="shared" ca="1" si="1354"/>
        <v>-18.600000000000364</v>
      </c>
      <c r="E5101" s="15">
        <f t="shared" ca="1" si="1346"/>
        <v>0</v>
      </c>
      <c r="F5101" s="15">
        <f t="shared" ca="1" si="1347"/>
        <v>-18.600000000000364</v>
      </c>
      <c r="G5101" s="17">
        <f t="shared" ca="1" si="1355"/>
        <v>22.024999999999959</v>
      </c>
      <c r="H5101" s="17">
        <f t="shared" ca="1" si="1356"/>
        <v>19.171428571428546</v>
      </c>
      <c r="I5101" s="17">
        <f t="shared" ca="1" si="1357"/>
        <v>1.1488450074515641</v>
      </c>
      <c r="J5101" s="23">
        <f t="shared" ca="1" si="1348"/>
        <v>53.463372345036838</v>
      </c>
      <c r="K5101" s="19" t="str">
        <f t="shared" ca="1" si="1349"/>
        <v/>
      </c>
      <c r="L5101" s="19" t="str">
        <f t="shared" ca="1" si="1350"/>
        <v/>
      </c>
      <c r="M5101" s="9" t="str">
        <f t="shared" ca="1" si="1351"/>
        <v/>
      </c>
      <c r="N5101" s="9" t="str">
        <f t="shared" ca="1" si="1352"/>
        <v/>
      </c>
      <c r="O5101" s="11">
        <f t="shared" ca="1" si="1345"/>
        <v>42542</v>
      </c>
      <c r="P5101" s="31">
        <f t="shared" ca="1" si="1358"/>
        <v>124</v>
      </c>
      <c r="Q5101" s="9">
        <f t="shared" ca="1" si="1353"/>
        <v>0</v>
      </c>
      <c r="R5101" s="34" t="str">
        <f t="shared" ca="1" si="1359"/>
        <v>SELL</v>
      </c>
    </row>
    <row r="5102" spans="1:18" x14ac:dyDescent="0.3">
      <c r="A5102" s="9">
        <v>5099</v>
      </c>
      <c r="B5102" s="11">
        <f t="shared" ca="1" si="1343"/>
        <v>42543</v>
      </c>
      <c r="C5102" s="17">
        <f t="shared" ca="1" si="1344"/>
        <v>8203.7000000000007</v>
      </c>
      <c r="D5102" s="42">
        <f t="shared" ca="1" si="1354"/>
        <v>-16.199999999998909</v>
      </c>
      <c r="E5102" s="15">
        <f t="shared" ca="1" si="1346"/>
        <v>0</v>
      </c>
      <c r="F5102" s="15">
        <f t="shared" ca="1" si="1347"/>
        <v>-16.199999999998909</v>
      </c>
      <c r="G5102" s="17">
        <f t="shared" ca="1" si="1355"/>
        <v>19.239285714285611</v>
      </c>
      <c r="H5102" s="17">
        <f t="shared" ca="1" si="1356"/>
        <v>20.328571428571326</v>
      </c>
      <c r="I5102" s="17">
        <f t="shared" ca="1" si="1357"/>
        <v>0.94641602248770174</v>
      </c>
      <c r="J5102" s="23">
        <f t="shared" ca="1" si="1348"/>
        <v>48.623521978517907</v>
      </c>
      <c r="K5102" s="19" t="str">
        <f t="shared" ca="1" si="1349"/>
        <v/>
      </c>
      <c r="L5102" s="19" t="str">
        <f t="shared" ca="1" si="1350"/>
        <v/>
      </c>
      <c r="M5102" s="9" t="str">
        <f t="shared" ca="1" si="1351"/>
        <v/>
      </c>
      <c r="N5102" s="9" t="str">
        <f t="shared" ca="1" si="1352"/>
        <v/>
      </c>
      <c r="O5102" s="11">
        <f t="shared" ca="1" si="1345"/>
        <v>42543</v>
      </c>
      <c r="P5102" s="31">
        <f t="shared" ca="1" si="1358"/>
        <v>124</v>
      </c>
      <c r="Q5102" s="9">
        <f t="shared" ca="1" si="1353"/>
        <v>0</v>
      </c>
      <c r="R5102" s="34" t="str">
        <f t="shared" ca="1" si="1359"/>
        <v>SELL</v>
      </c>
    </row>
    <row r="5103" spans="1:18" x14ac:dyDescent="0.3">
      <c r="A5103" s="9">
        <v>5100</v>
      </c>
      <c r="B5103" s="11">
        <f t="shared" ca="1" si="1343"/>
        <v>42544</v>
      </c>
      <c r="C5103" s="17">
        <f t="shared" ca="1" si="1344"/>
        <v>8270.4500000000007</v>
      </c>
      <c r="D5103" s="42">
        <f t="shared" ca="1" si="1354"/>
        <v>66.75</v>
      </c>
      <c r="E5103" s="15">
        <f t="shared" ca="1" si="1346"/>
        <v>66.75</v>
      </c>
      <c r="F5103" s="15">
        <f t="shared" ca="1" si="1347"/>
        <v>0</v>
      </c>
      <c r="G5103" s="17">
        <f t="shared" ca="1" si="1355"/>
        <v>23.875</v>
      </c>
      <c r="H5103" s="17">
        <f t="shared" ca="1" si="1356"/>
        <v>20.328571428571326</v>
      </c>
      <c r="I5103" s="17">
        <f t="shared" ca="1" si="1357"/>
        <v>1.1744553759662744</v>
      </c>
      <c r="J5103" s="23">
        <f t="shared" ca="1" si="1348"/>
        <v>54.011472893269897</v>
      </c>
      <c r="K5103" s="19" t="str">
        <f t="shared" ca="1" si="1349"/>
        <v/>
      </c>
      <c r="L5103" s="19" t="str">
        <f t="shared" ca="1" si="1350"/>
        <v/>
      </c>
      <c r="M5103" s="9" t="str">
        <f t="shared" ca="1" si="1351"/>
        <v/>
      </c>
      <c r="N5103" s="9" t="str">
        <f t="shared" ca="1" si="1352"/>
        <v/>
      </c>
      <c r="O5103" s="11">
        <f t="shared" ca="1" si="1345"/>
        <v>42544</v>
      </c>
      <c r="P5103" s="31">
        <f t="shared" ca="1" si="1358"/>
        <v>124</v>
      </c>
      <c r="Q5103" s="9">
        <f t="shared" ca="1" si="1353"/>
        <v>0</v>
      </c>
      <c r="R5103" s="34" t="str">
        <f t="shared" ca="1" si="1359"/>
        <v>SELL</v>
      </c>
    </row>
    <row r="5104" spans="1:18" x14ac:dyDescent="0.3">
      <c r="A5104" s="9">
        <v>5101</v>
      </c>
      <c r="B5104" s="11">
        <f t="shared" ca="1" si="1343"/>
        <v>42545</v>
      </c>
      <c r="C5104" s="17">
        <f t="shared" ca="1" si="1344"/>
        <v>8088.6</v>
      </c>
      <c r="D5104" s="42">
        <f t="shared" ca="1" si="1354"/>
        <v>-181.85000000000036</v>
      </c>
      <c r="E5104" s="15">
        <f t="shared" ca="1" si="1346"/>
        <v>0</v>
      </c>
      <c r="F5104" s="15">
        <f t="shared" ca="1" si="1347"/>
        <v>-181.85000000000036</v>
      </c>
      <c r="G5104" s="17">
        <f t="shared" ca="1" si="1355"/>
        <v>23.875</v>
      </c>
      <c r="H5104" s="17">
        <f t="shared" ca="1" si="1356"/>
        <v>31.90714285714278</v>
      </c>
      <c r="I5104" s="17">
        <f t="shared" ca="1" si="1357"/>
        <v>0.74826505484665506</v>
      </c>
      <c r="J5104" s="23">
        <f t="shared" ca="1" si="1348"/>
        <v>42.800435367181059</v>
      </c>
      <c r="K5104" s="19" t="str">
        <f t="shared" ca="1" si="1349"/>
        <v/>
      </c>
      <c r="L5104" s="19" t="str">
        <f t="shared" ca="1" si="1350"/>
        <v/>
      </c>
      <c r="M5104" s="9" t="str">
        <f t="shared" ca="1" si="1351"/>
        <v/>
      </c>
      <c r="N5104" s="9" t="str">
        <f t="shared" ca="1" si="1352"/>
        <v/>
      </c>
      <c r="O5104" s="11">
        <f t="shared" ca="1" si="1345"/>
        <v>42545</v>
      </c>
      <c r="P5104" s="31">
        <f t="shared" ca="1" si="1358"/>
        <v>124</v>
      </c>
      <c r="Q5104" s="9">
        <f t="shared" ca="1" si="1353"/>
        <v>0</v>
      </c>
      <c r="R5104" s="34" t="str">
        <f t="shared" ca="1" si="1359"/>
        <v>SELL</v>
      </c>
    </row>
    <row r="5105" spans="1:18" x14ac:dyDescent="0.3">
      <c r="A5105" s="9">
        <v>5102</v>
      </c>
      <c r="B5105" s="11">
        <f t="shared" ca="1" si="1343"/>
        <v>42548</v>
      </c>
      <c r="C5105" s="17">
        <f t="shared" ca="1" si="1344"/>
        <v>8094.7</v>
      </c>
      <c r="D5105" s="42">
        <f t="shared" ca="1" si="1354"/>
        <v>6.0999999999994543</v>
      </c>
      <c r="E5105" s="15">
        <f t="shared" ca="1" si="1346"/>
        <v>6.0999999999994543</v>
      </c>
      <c r="F5105" s="15">
        <f t="shared" ca="1" si="1347"/>
        <v>0</v>
      </c>
      <c r="G5105" s="17">
        <f t="shared" ca="1" si="1355"/>
        <v>19.63928571428557</v>
      </c>
      <c r="H5105" s="17">
        <f t="shared" ca="1" si="1356"/>
        <v>31.90714285714278</v>
      </c>
      <c r="I5105" s="17">
        <f t="shared" ca="1" si="1357"/>
        <v>0.61551376762927834</v>
      </c>
      <c r="J5105" s="23">
        <f t="shared" ca="1" si="1348"/>
        <v>38.100187071294833</v>
      </c>
      <c r="K5105" s="19" t="str">
        <f t="shared" ca="1" si="1349"/>
        <v/>
      </c>
      <c r="L5105" s="19" t="str">
        <f t="shared" ca="1" si="1350"/>
        <v/>
      </c>
      <c r="M5105" s="9" t="str">
        <f t="shared" ca="1" si="1351"/>
        <v/>
      </c>
      <c r="N5105" s="9" t="str">
        <f t="shared" ca="1" si="1352"/>
        <v/>
      </c>
      <c r="O5105" s="11">
        <f t="shared" ca="1" si="1345"/>
        <v>42548</v>
      </c>
      <c r="P5105" s="31">
        <f t="shared" ca="1" si="1358"/>
        <v>124</v>
      </c>
      <c r="Q5105" s="9">
        <f t="shared" ca="1" si="1353"/>
        <v>0</v>
      </c>
      <c r="R5105" s="34" t="str">
        <f t="shared" ca="1" si="1359"/>
        <v>SELL</v>
      </c>
    </row>
    <row r="5106" spans="1:18" x14ac:dyDescent="0.3">
      <c r="A5106" s="9">
        <v>5103</v>
      </c>
      <c r="B5106" s="11">
        <f t="shared" ca="1" si="1343"/>
        <v>42549</v>
      </c>
      <c r="C5106" s="17">
        <f t="shared" ca="1" si="1344"/>
        <v>8127.85</v>
      </c>
      <c r="D5106" s="42">
        <f t="shared" ca="1" si="1354"/>
        <v>33.150000000000546</v>
      </c>
      <c r="E5106" s="15">
        <f t="shared" ca="1" si="1346"/>
        <v>33.150000000000546</v>
      </c>
      <c r="F5106" s="15">
        <f t="shared" ca="1" si="1347"/>
        <v>0</v>
      </c>
      <c r="G5106" s="17">
        <f t="shared" ca="1" si="1355"/>
        <v>21.535714285714285</v>
      </c>
      <c r="H5106" s="17">
        <f t="shared" ca="1" si="1356"/>
        <v>31.90714285714278</v>
      </c>
      <c r="I5106" s="17">
        <f t="shared" ca="1" si="1357"/>
        <v>0.6749496306245818</v>
      </c>
      <c r="J5106" s="23">
        <f t="shared" ca="1" si="1348"/>
        <v>40.296712109061801</v>
      </c>
      <c r="K5106" s="19" t="str">
        <f t="shared" ca="1" si="1349"/>
        <v/>
      </c>
      <c r="L5106" s="19" t="str">
        <f t="shared" ca="1" si="1350"/>
        <v/>
      </c>
      <c r="M5106" s="9" t="str">
        <f t="shared" ca="1" si="1351"/>
        <v/>
      </c>
      <c r="N5106" s="9" t="str">
        <f t="shared" ca="1" si="1352"/>
        <v/>
      </c>
      <c r="O5106" s="11">
        <f t="shared" ca="1" si="1345"/>
        <v>42549</v>
      </c>
      <c r="P5106" s="31">
        <f t="shared" ca="1" si="1358"/>
        <v>124</v>
      </c>
      <c r="Q5106" s="9">
        <f t="shared" ca="1" si="1353"/>
        <v>0</v>
      </c>
      <c r="R5106" s="34" t="str">
        <f t="shared" ca="1" si="1359"/>
        <v>SELL</v>
      </c>
    </row>
    <row r="5107" spans="1:18" x14ac:dyDescent="0.3">
      <c r="A5107" s="9">
        <v>5104</v>
      </c>
      <c r="B5107" s="11">
        <f t="shared" ca="1" si="1343"/>
        <v>42550</v>
      </c>
      <c r="C5107" s="17">
        <f t="shared" ca="1" si="1344"/>
        <v>8204</v>
      </c>
      <c r="D5107" s="42">
        <f t="shared" ca="1" si="1354"/>
        <v>76.149999999999636</v>
      </c>
      <c r="E5107" s="15">
        <f t="shared" ca="1" si="1346"/>
        <v>76.149999999999636</v>
      </c>
      <c r="F5107" s="15">
        <f t="shared" ca="1" si="1347"/>
        <v>0</v>
      </c>
      <c r="G5107" s="17">
        <f t="shared" ca="1" si="1355"/>
        <v>26.974999999999973</v>
      </c>
      <c r="H5107" s="17">
        <f t="shared" ca="1" si="1356"/>
        <v>26.946428571428573</v>
      </c>
      <c r="I5107" s="17">
        <f t="shared" ca="1" si="1357"/>
        <v>1.0010603048376399</v>
      </c>
      <c r="J5107" s="23">
        <f t="shared" ca="1" si="1348"/>
        <v>50.026493575307967</v>
      </c>
      <c r="K5107" s="19" t="str">
        <f t="shared" ca="1" si="1349"/>
        <v/>
      </c>
      <c r="L5107" s="19" t="str">
        <f t="shared" ca="1" si="1350"/>
        <v/>
      </c>
      <c r="M5107" s="9" t="str">
        <f t="shared" ca="1" si="1351"/>
        <v/>
      </c>
      <c r="N5107" s="9" t="str">
        <f t="shared" ca="1" si="1352"/>
        <v/>
      </c>
      <c r="O5107" s="11">
        <f t="shared" ca="1" si="1345"/>
        <v>42550</v>
      </c>
      <c r="P5107" s="31">
        <f t="shared" ca="1" si="1358"/>
        <v>124</v>
      </c>
      <c r="Q5107" s="9">
        <f t="shared" ca="1" si="1353"/>
        <v>0</v>
      </c>
      <c r="R5107" s="34" t="str">
        <f t="shared" ca="1" si="1359"/>
        <v>SELL</v>
      </c>
    </row>
    <row r="5108" spans="1:18" x14ac:dyDescent="0.3">
      <c r="A5108" s="9">
        <v>5105</v>
      </c>
      <c r="B5108" s="11">
        <f t="shared" ca="1" si="1343"/>
        <v>42551</v>
      </c>
      <c r="C5108" s="17">
        <f t="shared" ca="1" si="1344"/>
        <v>8287.75</v>
      </c>
      <c r="D5108" s="42">
        <f t="shared" ca="1" si="1354"/>
        <v>83.75</v>
      </c>
      <c r="E5108" s="15">
        <f t="shared" ca="1" si="1346"/>
        <v>83.75</v>
      </c>
      <c r="F5108" s="15">
        <f t="shared" ca="1" si="1347"/>
        <v>0</v>
      </c>
      <c r="G5108" s="17">
        <f t="shared" ca="1" si="1355"/>
        <v>32.957142857142834</v>
      </c>
      <c r="H5108" s="17">
        <f t="shared" ca="1" si="1356"/>
        <v>24.549999999999986</v>
      </c>
      <c r="I5108" s="17">
        <f t="shared" ca="1" si="1357"/>
        <v>1.3424498108815826</v>
      </c>
      <c r="J5108" s="23">
        <f t="shared" ca="1" si="1348"/>
        <v>57.309650975034153</v>
      </c>
      <c r="K5108" s="19" t="str">
        <f t="shared" ca="1" si="1349"/>
        <v/>
      </c>
      <c r="L5108" s="19" t="str">
        <f t="shared" ca="1" si="1350"/>
        <v/>
      </c>
      <c r="M5108" s="9" t="str">
        <f t="shared" ca="1" si="1351"/>
        <v/>
      </c>
      <c r="N5108" s="9" t="str">
        <f t="shared" ca="1" si="1352"/>
        <v/>
      </c>
      <c r="O5108" s="11">
        <f t="shared" ca="1" si="1345"/>
        <v>42551</v>
      </c>
      <c r="P5108" s="31">
        <f t="shared" ca="1" si="1358"/>
        <v>124</v>
      </c>
      <c r="Q5108" s="9">
        <f t="shared" ca="1" si="1353"/>
        <v>0</v>
      </c>
      <c r="R5108" s="34" t="str">
        <f t="shared" ca="1" si="1359"/>
        <v>SELL</v>
      </c>
    </row>
    <row r="5109" spans="1:18" x14ac:dyDescent="0.3">
      <c r="A5109" s="9">
        <v>5106</v>
      </c>
      <c r="B5109" s="11">
        <f t="shared" ca="1" si="1343"/>
        <v>42552</v>
      </c>
      <c r="C5109" s="17">
        <f t="shared" ca="1" si="1344"/>
        <v>8328.35</v>
      </c>
      <c r="D5109" s="42">
        <f t="shared" ca="1" si="1354"/>
        <v>40.600000000000364</v>
      </c>
      <c r="E5109" s="15">
        <f t="shared" ca="1" si="1346"/>
        <v>40.600000000000364</v>
      </c>
      <c r="F5109" s="15">
        <f t="shared" ca="1" si="1347"/>
        <v>0</v>
      </c>
      <c r="G5109" s="17">
        <f t="shared" ca="1" si="1355"/>
        <v>35.857142857142854</v>
      </c>
      <c r="H5109" s="17">
        <f t="shared" ca="1" si="1356"/>
        <v>20.303571428571427</v>
      </c>
      <c r="I5109" s="17">
        <f t="shared" ca="1" si="1357"/>
        <v>1.7660510114335972</v>
      </c>
      <c r="J5109" s="23">
        <f t="shared" ca="1" si="1348"/>
        <v>63.847376788553262</v>
      </c>
      <c r="K5109" s="19" t="str">
        <f t="shared" ca="1" si="1349"/>
        <v/>
      </c>
      <c r="L5109" s="19" t="str">
        <f t="shared" ca="1" si="1350"/>
        <v/>
      </c>
      <c r="M5109" s="9" t="str">
        <f t="shared" ca="1" si="1351"/>
        <v/>
      </c>
      <c r="N5109" s="9" t="str">
        <f t="shared" ca="1" si="1352"/>
        <v/>
      </c>
      <c r="O5109" s="11">
        <f t="shared" ca="1" si="1345"/>
        <v>42552</v>
      </c>
      <c r="P5109" s="31">
        <f t="shared" ca="1" si="1358"/>
        <v>124</v>
      </c>
      <c r="Q5109" s="9">
        <f t="shared" ca="1" si="1353"/>
        <v>0</v>
      </c>
      <c r="R5109" s="34" t="str">
        <f t="shared" ca="1" si="1359"/>
        <v>SELL</v>
      </c>
    </row>
    <row r="5110" spans="1:18" x14ac:dyDescent="0.3">
      <c r="A5110" s="9">
        <v>5107</v>
      </c>
      <c r="B5110" s="11">
        <f t="shared" ca="1" si="1343"/>
        <v>42555</v>
      </c>
      <c r="C5110" s="17">
        <f t="shared" ca="1" si="1344"/>
        <v>8370.7000000000007</v>
      </c>
      <c r="D5110" s="42">
        <f t="shared" ca="1" si="1354"/>
        <v>42.350000000000364</v>
      </c>
      <c r="E5110" s="15">
        <f t="shared" ca="1" si="1346"/>
        <v>42.350000000000364</v>
      </c>
      <c r="F5110" s="15">
        <f t="shared" ca="1" si="1347"/>
        <v>0</v>
      </c>
      <c r="G5110" s="17">
        <f t="shared" ca="1" si="1355"/>
        <v>38.882142857142881</v>
      </c>
      <c r="H5110" s="17">
        <f t="shared" ca="1" si="1356"/>
        <v>20.178571428571427</v>
      </c>
      <c r="I5110" s="17">
        <f t="shared" ca="1" si="1357"/>
        <v>1.9269026548672579</v>
      </c>
      <c r="J5110" s="23">
        <f t="shared" ca="1" si="1348"/>
        <v>65.834189998185906</v>
      </c>
      <c r="K5110" s="19" t="str">
        <f t="shared" ca="1" si="1349"/>
        <v/>
      </c>
      <c r="L5110" s="19" t="str">
        <f t="shared" ca="1" si="1350"/>
        <v/>
      </c>
      <c r="M5110" s="9" t="str">
        <f t="shared" ca="1" si="1351"/>
        <v/>
      </c>
      <c r="N5110" s="9" t="str">
        <f t="shared" ca="1" si="1352"/>
        <v/>
      </c>
      <c r="O5110" s="11">
        <f t="shared" ca="1" si="1345"/>
        <v>42555</v>
      </c>
      <c r="P5110" s="31">
        <f t="shared" ca="1" si="1358"/>
        <v>124</v>
      </c>
      <c r="Q5110" s="9">
        <f t="shared" ca="1" si="1353"/>
        <v>0</v>
      </c>
      <c r="R5110" s="34" t="str">
        <f t="shared" ca="1" si="1359"/>
        <v>SELL</v>
      </c>
    </row>
    <row r="5111" spans="1:18" x14ac:dyDescent="0.3">
      <c r="A5111" s="9">
        <v>5108</v>
      </c>
      <c r="B5111" s="11">
        <f t="shared" ca="1" si="1343"/>
        <v>42556</v>
      </c>
      <c r="C5111" s="17">
        <f t="shared" ca="1" si="1344"/>
        <v>8335.9500000000007</v>
      </c>
      <c r="D5111" s="42">
        <f t="shared" ca="1" si="1354"/>
        <v>-34.75</v>
      </c>
      <c r="E5111" s="15">
        <f t="shared" ca="1" si="1346"/>
        <v>0</v>
      </c>
      <c r="F5111" s="15">
        <f t="shared" ca="1" si="1347"/>
        <v>-34.75</v>
      </c>
      <c r="G5111" s="17">
        <f t="shared" ca="1" si="1355"/>
        <v>31.900000000000027</v>
      </c>
      <c r="H5111" s="17">
        <f t="shared" ca="1" si="1356"/>
        <v>22.660714285714285</v>
      </c>
      <c r="I5111" s="17">
        <f t="shared" ca="1" si="1357"/>
        <v>1.4077226162332557</v>
      </c>
      <c r="J5111" s="23">
        <f t="shared" ca="1" si="1348"/>
        <v>58.466976500621868</v>
      </c>
      <c r="K5111" s="19" t="str">
        <f t="shared" ca="1" si="1349"/>
        <v/>
      </c>
      <c r="L5111" s="19" t="str">
        <f t="shared" ca="1" si="1350"/>
        <v/>
      </c>
      <c r="M5111" s="9" t="str">
        <f t="shared" ca="1" si="1351"/>
        <v/>
      </c>
      <c r="N5111" s="9" t="str">
        <f t="shared" ca="1" si="1352"/>
        <v/>
      </c>
      <c r="O5111" s="11">
        <f t="shared" ca="1" si="1345"/>
        <v>42556</v>
      </c>
      <c r="P5111" s="31">
        <f t="shared" ca="1" si="1358"/>
        <v>124</v>
      </c>
      <c r="Q5111" s="9">
        <f t="shared" ca="1" si="1353"/>
        <v>0</v>
      </c>
      <c r="R5111" s="34" t="str">
        <f t="shared" ca="1" si="1359"/>
        <v>SELL</v>
      </c>
    </row>
    <row r="5112" spans="1:18" x14ac:dyDescent="0.3">
      <c r="A5112" s="9">
        <v>5109</v>
      </c>
      <c r="B5112" s="11">
        <f t="shared" ca="1" si="1343"/>
        <v>42558</v>
      </c>
      <c r="C5112" s="17">
        <f t="shared" ca="1" si="1344"/>
        <v>8337.9</v>
      </c>
      <c r="D5112" s="42">
        <f t="shared" ca="1" si="1354"/>
        <v>1.9499999999989086</v>
      </c>
      <c r="E5112" s="15">
        <f t="shared" ca="1" si="1346"/>
        <v>1.9499999999989086</v>
      </c>
      <c r="F5112" s="15">
        <f t="shared" ca="1" si="1347"/>
        <v>0</v>
      </c>
      <c r="G5112" s="17">
        <f t="shared" ca="1" si="1355"/>
        <v>32.039285714285661</v>
      </c>
      <c r="H5112" s="17">
        <f t="shared" ca="1" si="1356"/>
        <v>17.957142857142831</v>
      </c>
      <c r="I5112" s="17">
        <f t="shared" ca="1" si="1357"/>
        <v>1.7842084327764516</v>
      </c>
      <c r="J5112" s="23">
        <f t="shared" ca="1" si="1348"/>
        <v>64.083148796342584</v>
      </c>
      <c r="K5112" s="19" t="str">
        <f t="shared" ca="1" si="1349"/>
        <v/>
      </c>
      <c r="L5112" s="19" t="str">
        <f t="shared" ca="1" si="1350"/>
        <v/>
      </c>
      <c r="M5112" s="9" t="str">
        <f t="shared" ca="1" si="1351"/>
        <v/>
      </c>
      <c r="N5112" s="9" t="str">
        <f t="shared" ca="1" si="1352"/>
        <v/>
      </c>
      <c r="O5112" s="11">
        <f t="shared" ca="1" si="1345"/>
        <v>42558</v>
      </c>
      <c r="P5112" s="31">
        <f t="shared" ca="1" si="1358"/>
        <v>124</v>
      </c>
      <c r="Q5112" s="9">
        <f t="shared" ca="1" si="1353"/>
        <v>0</v>
      </c>
      <c r="R5112" s="34" t="str">
        <f t="shared" ca="1" si="1359"/>
        <v>SELL</v>
      </c>
    </row>
    <row r="5113" spans="1:18" x14ac:dyDescent="0.3">
      <c r="A5113" s="9">
        <v>5110</v>
      </c>
      <c r="B5113" s="11">
        <f t="shared" ca="1" si="1343"/>
        <v>42559</v>
      </c>
      <c r="C5113" s="17">
        <f t="shared" ca="1" si="1344"/>
        <v>8323.2000000000007</v>
      </c>
      <c r="D5113" s="42">
        <f t="shared" ca="1" si="1354"/>
        <v>-14.699999999998909</v>
      </c>
      <c r="E5113" s="15">
        <f t="shared" ca="1" si="1346"/>
        <v>0</v>
      </c>
      <c r="F5113" s="15">
        <f t="shared" ca="1" si="1347"/>
        <v>-14.699999999998909</v>
      </c>
      <c r="G5113" s="17">
        <f t="shared" ca="1" si="1355"/>
        <v>29.935714285714248</v>
      </c>
      <c r="H5113" s="17">
        <f t="shared" ca="1" si="1356"/>
        <v>19.007142857142753</v>
      </c>
      <c r="I5113" s="17">
        <f t="shared" ca="1" si="1357"/>
        <v>1.5749718151071093</v>
      </c>
      <c r="J5113" s="23">
        <f t="shared" ca="1" si="1348"/>
        <v>61.164623467600805</v>
      </c>
      <c r="K5113" s="19" t="str">
        <f t="shared" ca="1" si="1349"/>
        <v/>
      </c>
      <c r="L5113" s="19" t="str">
        <f t="shared" ca="1" si="1350"/>
        <v/>
      </c>
      <c r="M5113" s="9" t="str">
        <f t="shared" ca="1" si="1351"/>
        <v/>
      </c>
      <c r="N5113" s="9" t="str">
        <f t="shared" ca="1" si="1352"/>
        <v/>
      </c>
      <c r="O5113" s="11">
        <f t="shared" ca="1" si="1345"/>
        <v>42559</v>
      </c>
      <c r="P5113" s="31">
        <f t="shared" ca="1" si="1358"/>
        <v>124</v>
      </c>
      <c r="Q5113" s="9">
        <f t="shared" ca="1" si="1353"/>
        <v>0</v>
      </c>
      <c r="R5113" s="34" t="str">
        <f t="shared" ca="1" si="1359"/>
        <v>SELL</v>
      </c>
    </row>
    <row r="5114" spans="1:18" x14ac:dyDescent="0.3">
      <c r="A5114" s="9">
        <v>5111</v>
      </c>
      <c r="B5114" s="11">
        <f t="shared" ca="1" si="1343"/>
        <v>42562</v>
      </c>
      <c r="C5114" s="17">
        <f t="shared" ca="1" si="1344"/>
        <v>8467.9</v>
      </c>
      <c r="D5114" s="42">
        <f t="shared" ca="1" si="1354"/>
        <v>144.69999999999891</v>
      </c>
      <c r="E5114" s="15">
        <f t="shared" ca="1" si="1346"/>
        <v>144.69999999999891</v>
      </c>
      <c r="F5114" s="15">
        <f t="shared" ca="1" si="1347"/>
        <v>0</v>
      </c>
      <c r="G5114" s="17">
        <f t="shared" ca="1" si="1355"/>
        <v>35.392857142857011</v>
      </c>
      <c r="H5114" s="17">
        <f t="shared" ca="1" si="1356"/>
        <v>19.007142857142753</v>
      </c>
      <c r="I5114" s="17">
        <f t="shared" ca="1" si="1357"/>
        <v>1.8620819240886917</v>
      </c>
      <c r="J5114" s="23">
        <f t="shared" ca="1" si="1348"/>
        <v>65.060399159663902</v>
      </c>
      <c r="K5114" s="19" t="str">
        <f t="shared" ca="1" si="1349"/>
        <v/>
      </c>
      <c r="L5114" s="19" t="str">
        <f t="shared" ca="1" si="1350"/>
        <v/>
      </c>
      <c r="M5114" s="9" t="str">
        <f t="shared" ca="1" si="1351"/>
        <v/>
      </c>
      <c r="N5114" s="9" t="str">
        <f t="shared" ca="1" si="1352"/>
        <v/>
      </c>
      <c r="O5114" s="11">
        <f t="shared" ca="1" si="1345"/>
        <v>42562</v>
      </c>
      <c r="P5114" s="31">
        <f t="shared" ca="1" si="1358"/>
        <v>124</v>
      </c>
      <c r="Q5114" s="9">
        <f t="shared" ca="1" si="1353"/>
        <v>0</v>
      </c>
      <c r="R5114" s="34" t="str">
        <f t="shared" ca="1" si="1359"/>
        <v>SELL</v>
      </c>
    </row>
    <row r="5115" spans="1:18" x14ac:dyDescent="0.3">
      <c r="A5115" s="9">
        <v>5112</v>
      </c>
      <c r="B5115" s="11">
        <f t="shared" ca="1" si="1343"/>
        <v>42563</v>
      </c>
      <c r="C5115" s="17">
        <f t="shared" ca="1" si="1344"/>
        <v>8521.0499999999993</v>
      </c>
      <c r="D5115" s="42">
        <f t="shared" ca="1" si="1354"/>
        <v>53.149999999999636</v>
      </c>
      <c r="E5115" s="15">
        <f t="shared" ca="1" si="1346"/>
        <v>53.149999999999636</v>
      </c>
      <c r="F5115" s="15">
        <f t="shared" ca="1" si="1347"/>
        <v>0</v>
      </c>
      <c r="G5115" s="17">
        <f t="shared" ca="1" si="1355"/>
        <v>39.18928571428556</v>
      </c>
      <c r="H5115" s="17">
        <f t="shared" ca="1" si="1356"/>
        <v>17.678571428571299</v>
      </c>
      <c r="I5115" s="17">
        <f t="shared" ca="1" si="1357"/>
        <v>2.2167676767676845</v>
      </c>
      <c r="J5115" s="23">
        <f t="shared" ca="1" si="1348"/>
        <v>68.912893299001524</v>
      </c>
      <c r="K5115" s="19" t="str">
        <f t="shared" ca="1" si="1349"/>
        <v/>
      </c>
      <c r="L5115" s="19" t="str">
        <f t="shared" ca="1" si="1350"/>
        <v/>
      </c>
      <c r="M5115" s="9" t="str">
        <f t="shared" ca="1" si="1351"/>
        <v/>
      </c>
      <c r="N5115" s="9" t="str">
        <f t="shared" ca="1" si="1352"/>
        <v/>
      </c>
      <c r="O5115" s="11">
        <f t="shared" ca="1" si="1345"/>
        <v>42563</v>
      </c>
      <c r="P5115" s="31">
        <f t="shared" ca="1" si="1358"/>
        <v>124</v>
      </c>
      <c r="Q5115" s="9">
        <f t="shared" ca="1" si="1353"/>
        <v>0</v>
      </c>
      <c r="R5115" s="34" t="str">
        <f t="shared" ca="1" si="1359"/>
        <v>SELL</v>
      </c>
    </row>
    <row r="5116" spans="1:18" x14ac:dyDescent="0.3">
      <c r="A5116" s="9">
        <v>5113</v>
      </c>
      <c r="B5116" s="11">
        <f t="shared" ca="1" si="1343"/>
        <v>42564</v>
      </c>
      <c r="C5116" s="17">
        <f t="shared" ca="1" si="1344"/>
        <v>8519.5</v>
      </c>
      <c r="D5116" s="42">
        <f t="shared" ca="1" si="1354"/>
        <v>-1.5499999999992724</v>
      </c>
      <c r="E5116" s="15">
        <f t="shared" ca="1" si="1346"/>
        <v>0</v>
      </c>
      <c r="F5116" s="15">
        <f t="shared" ca="1" si="1347"/>
        <v>-1.5499999999992724</v>
      </c>
      <c r="G5116" s="17">
        <f t="shared" ca="1" si="1355"/>
        <v>39.18928571428556</v>
      </c>
      <c r="H5116" s="17">
        <f t="shared" ca="1" si="1356"/>
        <v>16.632142857142753</v>
      </c>
      <c r="I5116" s="17">
        <f t="shared" ca="1" si="1357"/>
        <v>2.3562379214086375</v>
      </c>
      <c r="J5116" s="23">
        <f t="shared" ca="1" si="1348"/>
        <v>70.20473448496486</v>
      </c>
      <c r="K5116" s="19" t="str">
        <f t="shared" ca="1" si="1349"/>
        <v>SELL</v>
      </c>
      <c r="L5116" s="19" t="str">
        <f t="shared" ca="1" si="1350"/>
        <v/>
      </c>
      <c r="M5116" s="9" t="str">
        <f t="shared" ca="1" si="1351"/>
        <v/>
      </c>
      <c r="N5116" s="9" t="str">
        <f t="shared" ca="1" si="1352"/>
        <v/>
      </c>
      <c r="O5116" s="11">
        <f t="shared" ca="1" si="1345"/>
        <v>42564</v>
      </c>
      <c r="P5116" s="31">
        <f t="shared" ca="1" si="1358"/>
        <v>124</v>
      </c>
      <c r="Q5116" s="9">
        <f t="shared" ca="1" si="1353"/>
        <v>0</v>
      </c>
      <c r="R5116" s="34" t="str">
        <f t="shared" ca="1" si="1359"/>
        <v>SELL</v>
      </c>
    </row>
    <row r="5117" spans="1:18" x14ac:dyDescent="0.3">
      <c r="A5117" s="9">
        <v>5114</v>
      </c>
      <c r="B5117" s="11">
        <f t="shared" ca="1" si="1343"/>
        <v>42565</v>
      </c>
      <c r="C5117" s="17">
        <f t="shared" ca="1" si="1344"/>
        <v>8565</v>
      </c>
      <c r="D5117" s="42">
        <f t="shared" ca="1" si="1354"/>
        <v>45.5</v>
      </c>
      <c r="E5117" s="15">
        <f t="shared" ca="1" si="1346"/>
        <v>45.5</v>
      </c>
      <c r="F5117" s="15">
        <f t="shared" ca="1" si="1347"/>
        <v>0</v>
      </c>
      <c r="G5117" s="17">
        <f t="shared" ca="1" si="1355"/>
        <v>37.671428571428415</v>
      </c>
      <c r="H5117" s="17">
        <f t="shared" ca="1" si="1356"/>
        <v>16.632142857142753</v>
      </c>
      <c r="I5117" s="17">
        <f t="shared" ca="1" si="1357"/>
        <v>2.264977453296118</v>
      </c>
      <c r="J5117" s="23">
        <f t="shared" ca="1" si="1348"/>
        <v>69.371917132522242</v>
      </c>
      <c r="K5117" s="19" t="str">
        <f t="shared" ca="1" si="1349"/>
        <v/>
      </c>
      <c r="L5117" s="19" t="str">
        <f t="shared" ca="1" si="1350"/>
        <v/>
      </c>
      <c r="M5117" s="9" t="str">
        <f t="shared" ca="1" si="1351"/>
        <v/>
      </c>
      <c r="N5117" s="9" t="str">
        <f t="shared" ca="1" si="1352"/>
        <v/>
      </c>
      <c r="O5117" s="11">
        <f t="shared" ca="1" si="1345"/>
        <v>42565</v>
      </c>
      <c r="P5117" s="31">
        <f t="shared" ca="1" si="1358"/>
        <v>124</v>
      </c>
      <c r="Q5117" s="9">
        <f t="shared" ca="1" si="1353"/>
        <v>0</v>
      </c>
      <c r="R5117" s="34" t="str">
        <f t="shared" ca="1" si="1359"/>
        <v>SELL</v>
      </c>
    </row>
    <row r="5118" spans="1:18" x14ac:dyDescent="0.3">
      <c r="A5118" s="9">
        <v>5115</v>
      </c>
      <c r="B5118" s="11">
        <f t="shared" ca="1" si="1343"/>
        <v>42566</v>
      </c>
      <c r="C5118" s="17">
        <f t="shared" ca="1" si="1344"/>
        <v>8541.4</v>
      </c>
      <c r="D5118" s="42">
        <f t="shared" ca="1" si="1354"/>
        <v>-23.600000000000364</v>
      </c>
      <c r="E5118" s="15">
        <f t="shared" ca="1" si="1346"/>
        <v>0</v>
      </c>
      <c r="F5118" s="15">
        <f t="shared" ca="1" si="1347"/>
        <v>-23.600000000000364</v>
      </c>
      <c r="G5118" s="17">
        <f t="shared" ca="1" si="1355"/>
        <v>37.671428571428415</v>
      </c>
      <c r="H5118" s="17">
        <f t="shared" ca="1" si="1356"/>
        <v>5.3285714285713244</v>
      </c>
      <c r="I5118" s="17">
        <f t="shared" ca="1" si="1357"/>
        <v>7.069705093833889</v>
      </c>
      <c r="J5118" s="23">
        <f t="shared" ca="1" si="1348"/>
        <v>87.607973421927085</v>
      </c>
      <c r="K5118" s="19" t="str">
        <f t="shared" ca="1" si="1349"/>
        <v>SELL</v>
      </c>
      <c r="L5118" s="19" t="str">
        <f t="shared" ca="1" si="1350"/>
        <v/>
      </c>
      <c r="M5118" s="9" t="str">
        <f t="shared" ca="1" si="1351"/>
        <v/>
      </c>
      <c r="N5118" s="9" t="str">
        <f t="shared" ca="1" si="1352"/>
        <v/>
      </c>
      <c r="O5118" s="11">
        <f t="shared" ca="1" si="1345"/>
        <v>42566</v>
      </c>
      <c r="P5118" s="31">
        <f t="shared" ca="1" si="1358"/>
        <v>124</v>
      </c>
      <c r="Q5118" s="9">
        <f t="shared" ca="1" si="1353"/>
        <v>0</v>
      </c>
      <c r="R5118" s="34" t="str">
        <f t="shared" ca="1" si="1359"/>
        <v>SELL</v>
      </c>
    </row>
    <row r="5119" spans="1:18" x14ac:dyDescent="0.3">
      <c r="A5119" s="9">
        <v>5116</v>
      </c>
      <c r="B5119" s="11">
        <f t="shared" ca="1" si="1343"/>
        <v>42569</v>
      </c>
      <c r="C5119" s="17">
        <f t="shared" ca="1" si="1344"/>
        <v>8508.7000000000007</v>
      </c>
      <c r="D5119" s="42">
        <f t="shared" ca="1" si="1354"/>
        <v>-32.699999999998909</v>
      </c>
      <c r="E5119" s="15">
        <f t="shared" ca="1" si="1346"/>
        <v>0</v>
      </c>
      <c r="F5119" s="15">
        <f t="shared" ca="1" si="1347"/>
        <v>-32.699999999998909</v>
      </c>
      <c r="G5119" s="17">
        <f t="shared" ca="1" si="1355"/>
        <v>37.235714285714167</v>
      </c>
      <c r="H5119" s="17">
        <f t="shared" ca="1" si="1356"/>
        <v>7.6642857142855325</v>
      </c>
      <c r="I5119" s="17">
        <f t="shared" ca="1" si="1357"/>
        <v>4.8583410997205094</v>
      </c>
      <c r="J5119" s="23">
        <f t="shared" ca="1" si="1348"/>
        <v>82.930321349029882</v>
      </c>
      <c r="K5119" s="19" t="str">
        <f t="shared" ca="1" si="1349"/>
        <v>SELL</v>
      </c>
      <c r="L5119" s="19" t="str">
        <f t="shared" ca="1" si="1350"/>
        <v/>
      </c>
      <c r="M5119" s="9" t="str">
        <f t="shared" ca="1" si="1351"/>
        <v/>
      </c>
      <c r="N5119" s="9" t="str">
        <f t="shared" ca="1" si="1352"/>
        <v/>
      </c>
      <c r="O5119" s="11">
        <f t="shared" ca="1" si="1345"/>
        <v>42569</v>
      </c>
      <c r="P5119" s="31">
        <f t="shared" ca="1" si="1358"/>
        <v>124</v>
      </c>
      <c r="Q5119" s="9">
        <f t="shared" ca="1" si="1353"/>
        <v>0</v>
      </c>
      <c r="R5119" s="34" t="str">
        <f t="shared" ca="1" si="1359"/>
        <v>SELL</v>
      </c>
    </row>
    <row r="5120" spans="1:18" x14ac:dyDescent="0.3">
      <c r="A5120" s="9">
        <v>5117</v>
      </c>
      <c r="B5120" s="11">
        <f t="shared" ca="1" si="1343"/>
        <v>42570</v>
      </c>
      <c r="C5120" s="17">
        <f t="shared" ca="1" si="1344"/>
        <v>8528.5499999999993</v>
      </c>
      <c r="D5120" s="42">
        <f t="shared" ca="1" si="1354"/>
        <v>19.849999999998545</v>
      </c>
      <c r="E5120" s="15">
        <f t="shared" ca="1" si="1346"/>
        <v>19.849999999998545</v>
      </c>
      <c r="F5120" s="15">
        <f t="shared" ca="1" si="1347"/>
        <v>0</v>
      </c>
      <c r="G5120" s="17">
        <f t="shared" ca="1" si="1355"/>
        <v>36.285714285714029</v>
      </c>
      <c r="H5120" s="17">
        <f t="shared" ca="1" si="1356"/>
        <v>7.6642857142855325</v>
      </c>
      <c r="I5120" s="17">
        <f t="shared" ca="1" si="1357"/>
        <v>4.7343895619758474</v>
      </c>
      <c r="J5120" s="23">
        <f t="shared" ca="1" si="1348"/>
        <v>82.561352185925799</v>
      </c>
      <c r="K5120" s="19" t="str">
        <f t="shared" ca="1" si="1349"/>
        <v>SELL</v>
      </c>
      <c r="L5120" s="19" t="str">
        <f t="shared" ca="1" si="1350"/>
        <v/>
      </c>
      <c r="M5120" s="9" t="str">
        <f t="shared" ca="1" si="1351"/>
        <v/>
      </c>
      <c r="N5120" s="9" t="str">
        <f t="shared" ca="1" si="1352"/>
        <v/>
      </c>
      <c r="O5120" s="11">
        <f t="shared" ca="1" si="1345"/>
        <v>42570</v>
      </c>
      <c r="P5120" s="31">
        <f t="shared" ca="1" si="1358"/>
        <v>124</v>
      </c>
      <c r="Q5120" s="9">
        <f t="shared" ca="1" si="1353"/>
        <v>0</v>
      </c>
      <c r="R5120" s="34" t="str">
        <f t="shared" ca="1" si="1359"/>
        <v>SELL</v>
      </c>
    </row>
    <row r="5121" spans="1:18" x14ac:dyDescent="0.3">
      <c r="A5121" s="9">
        <v>5118</v>
      </c>
      <c r="B5121" s="11">
        <f t="shared" ca="1" si="1343"/>
        <v>42571</v>
      </c>
      <c r="C5121" s="17">
        <f t="shared" ca="1" si="1344"/>
        <v>8565.85</v>
      </c>
      <c r="D5121" s="42">
        <f t="shared" ca="1" si="1354"/>
        <v>37.300000000001091</v>
      </c>
      <c r="E5121" s="15">
        <f t="shared" ca="1" si="1346"/>
        <v>37.300000000001091</v>
      </c>
      <c r="F5121" s="15">
        <f t="shared" ca="1" si="1347"/>
        <v>0</v>
      </c>
      <c r="G5121" s="17">
        <f t="shared" ca="1" si="1355"/>
        <v>33.51071428571413</v>
      </c>
      <c r="H5121" s="17">
        <f t="shared" ca="1" si="1356"/>
        <v>7.6642857142855325</v>
      </c>
      <c r="I5121" s="17">
        <f t="shared" ca="1" si="1357"/>
        <v>4.3723205964586107</v>
      </c>
      <c r="J5121" s="23">
        <f t="shared" ca="1" si="1348"/>
        <v>81.386069910660368</v>
      </c>
      <c r="K5121" s="19" t="str">
        <f t="shared" ca="1" si="1349"/>
        <v>SELL</v>
      </c>
      <c r="L5121" s="19" t="str">
        <f t="shared" ca="1" si="1350"/>
        <v/>
      </c>
      <c r="M5121" s="9" t="str">
        <f t="shared" ca="1" si="1351"/>
        <v/>
      </c>
      <c r="N5121" s="9" t="str">
        <f t="shared" ca="1" si="1352"/>
        <v/>
      </c>
      <c r="O5121" s="11">
        <f t="shared" ca="1" si="1345"/>
        <v>42571</v>
      </c>
      <c r="P5121" s="31">
        <f t="shared" ca="1" si="1358"/>
        <v>124</v>
      </c>
      <c r="Q5121" s="9">
        <f t="shared" ca="1" si="1353"/>
        <v>0</v>
      </c>
      <c r="R5121" s="34" t="str">
        <f t="shared" ca="1" si="1359"/>
        <v>SELL</v>
      </c>
    </row>
    <row r="5122" spans="1:18" x14ac:dyDescent="0.3">
      <c r="A5122" s="9">
        <v>5119</v>
      </c>
      <c r="B5122" s="11">
        <f t="shared" ca="1" si="1343"/>
        <v>42572</v>
      </c>
      <c r="C5122" s="17">
        <f t="shared" ca="1" si="1344"/>
        <v>8510.1</v>
      </c>
      <c r="D5122" s="42">
        <f t="shared" ca="1" si="1354"/>
        <v>-55.75</v>
      </c>
      <c r="E5122" s="15">
        <f t="shared" ca="1" si="1346"/>
        <v>0</v>
      </c>
      <c r="F5122" s="15">
        <f t="shared" ca="1" si="1347"/>
        <v>-55.75</v>
      </c>
      <c r="G5122" s="17">
        <f t="shared" ca="1" si="1355"/>
        <v>27.528571428571272</v>
      </c>
      <c r="H5122" s="17">
        <f t="shared" ca="1" si="1356"/>
        <v>11.646428571428389</v>
      </c>
      <c r="I5122" s="17">
        <f t="shared" ca="1" si="1357"/>
        <v>2.3636921189819309</v>
      </c>
      <c r="J5122" s="23">
        <f t="shared" ca="1" si="1348"/>
        <v>70.270763059531618</v>
      </c>
      <c r="K5122" s="19" t="str">
        <f t="shared" ca="1" si="1349"/>
        <v>SELL</v>
      </c>
      <c r="L5122" s="19" t="str">
        <f t="shared" ca="1" si="1350"/>
        <v/>
      </c>
      <c r="M5122" s="9" t="str">
        <f t="shared" ca="1" si="1351"/>
        <v/>
      </c>
      <c r="N5122" s="9" t="str">
        <f t="shared" ca="1" si="1352"/>
        <v/>
      </c>
      <c r="O5122" s="11">
        <f t="shared" ca="1" si="1345"/>
        <v>42572</v>
      </c>
      <c r="P5122" s="31">
        <f t="shared" ca="1" si="1358"/>
        <v>124</v>
      </c>
      <c r="Q5122" s="9">
        <f t="shared" ca="1" si="1353"/>
        <v>0</v>
      </c>
      <c r="R5122" s="34" t="str">
        <f t="shared" ca="1" si="1359"/>
        <v>SELL</v>
      </c>
    </row>
    <row r="5123" spans="1:18" x14ac:dyDescent="0.3">
      <c r="A5123" s="9">
        <v>5120</v>
      </c>
      <c r="B5123" s="11">
        <f t="shared" ca="1" si="1343"/>
        <v>42573</v>
      </c>
      <c r="C5123" s="17">
        <f t="shared" ca="1" si="1344"/>
        <v>8541.2000000000007</v>
      </c>
      <c r="D5123" s="42">
        <f t="shared" ca="1" si="1354"/>
        <v>31.100000000000364</v>
      </c>
      <c r="E5123" s="15">
        <f t="shared" ca="1" si="1346"/>
        <v>31.100000000000364</v>
      </c>
      <c r="F5123" s="15">
        <f t="shared" ca="1" si="1347"/>
        <v>0</v>
      </c>
      <c r="G5123" s="17">
        <f t="shared" ca="1" si="1355"/>
        <v>26.849999999999845</v>
      </c>
      <c r="H5123" s="17">
        <f t="shared" ca="1" si="1356"/>
        <v>11.646428571428389</v>
      </c>
      <c r="I5123" s="17">
        <f t="shared" ca="1" si="1357"/>
        <v>2.3054277828887071</v>
      </c>
      <c r="J5123" s="23">
        <f t="shared" ca="1" si="1348"/>
        <v>69.746729752296346</v>
      </c>
      <c r="K5123" s="19" t="str">
        <f t="shared" ca="1" si="1349"/>
        <v/>
      </c>
      <c r="L5123" s="19" t="str">
        <f t="shared" ca="1" si="1350"/>
        <v/>
      </c>
      <c r="M5123" s="9" t="str">
        <f t="shared" ca="1" si="1351"/>
        <v/>
      </c>
      <c r="N5123" s="9" t="str">
        <f t="shared" ca="1" si="1352"/>
        <v/>
      </c>
      <c r="O5123" s="11">
        <f t="shared" ca="1" si="1345"/>
        <v>42573</v>
      </c>
      <c r="P5123" s="31">
        <f t="shared" ca="1" si="1358"/>
        <v>124</v>
      </c>
      <c r="Q5123" s="9">
        <f t="shared" ca="1" si="1353"/>
        <v>0</v>
      </c>
      <c r="R5123" s="34" t="str">
        <f t="shared" ca="1" si="1359"/>
        <v>SELL</v>
      </c>
    </row>
    <row r="5124" spans="1:18" x14ac:dyDescent="0.3">
      <c r="A5124" s="9">
        <v>5121</v>
      </c>
      <c r="B5124" s="11">
        <f t="shared" ref="B5124:B5187" ca="1" si="1360">VLOOKUP(A5124,INDIRECT($V$1&amp;"$A$2:$C$100000"),2,FALSE)</f>
        <v>42576</v>
      </c>
      <c r="C5124" s="17">
        <f t="shared" ref="C5124:C5187" ca="1" si="1361">VLOOKUP(A5124,INDIRECT($V$1&amp;"$A$2:$C$100000"),3,FALSE)</f>
        <v>8635.65</v>
      </c>
      <c r="D5124" s="42">
        <f t="shared" ca="1" si="1354"/>
        <v>94.449999999998909</v>
      </c>
      <c r="E5124" s="15">
        <f t="shared" ca="1" si="1346"/>
        <v>94.449999999998909</v>
      </c>
      <c r="F5124" s="15">
        <f t="shared" ca="1" si="1347"/>
        <v>0</v>
      </c>
      <c r="G5124" s="17">
        <f t="shared" ca="1" si="1355"/>
        <v>30.57142857142831</v>
      </c>
      <c r="H5124" s="17">
        <f t="shared" ca="1" si="1356"/>
        <v>11.646428571428389</v>
      </c>
      <c r="I5124" s="17">
        <f t="shared" ca="1" si="1357"/>
        <v>2.6249616681999575</v>
      </c>
      <c r="J5124" s="23">
        <f t="shared" ca="1" si="1348"/>
        <v>72.413501395821143</v>
      </c>
      <c r="K5124" s="19" t="str">
        <f t="shared" ca="1" si="1349"/>
        <v>SELL</v>
      </c>
      <c r="L5124" s="19" t="str">
        <f t="shared" ca="1" si="1350"/>
        <v/>
      </c>
      <c r="M5124" s="9" t="str">
        <f t="shared" ca="1" si="1351"/>
        <v/>
      </c>
      <c r="N5124" s="9" t="str">
        <f t="shared" ca="1" si="1352"/>
        <v/>
      </c>
      <c r="O5124" s="11">
        <f t="shared" ref="O5124:O5187" ca="1" si="1362">VLOOKUP(A5124,INDIRECT($V$1&amp;"$A$2:$C$100000"),2,FALSE)</f>
        <v>42576</v>
      </c>
      <c r="P5124" s="31">
        <f t="shared" ca="1" si="1358"/>
        <v>124</v>
      </c>
      <c r="Q5124" s="9">
        <f t="shared" ca="1" si="1353"/>
        <v>0</v>
      </c>
      <c r="R5124" s="34" t="str">
        <f t="shared" ca="1" si="1359"/>
        <v>SELL</v>
      </c>
    </row>
    <row r="5125" spans="1:18" x14ac:dyDescent="0.3">
      <c r="A5125" s="9">
        <v>5122</v>
      </c>
      <c r="B5125" s="11">
        <f t="shared" ca="1" si="1360"/>
        <v>42577</v>
      </c>
      <c r="C5125" s="17">
        <f t="shared" ca="1" si="1361"/>
        <v>8590.65</v>
      </c>
      <c r="D5125" s="42">
        <f t="shared" ca="1" si="1354"/>
        <v>-45</v>
      </c>
      <c r="E5125" s="15">
        <f t="shared" ref="E5125:E5188" ca="1" si="1363">IF(D5125&gt;$V$5,D5125,0)</f>
        <v>0</v>
      </c>
      <c r="F5125" s="15">
        <f t="shared" ref="F5125:F5188" ca="1" si="1364">IF(D5125&lt;$V$5,D5125,0)</f>
        <v>-45</v>
      </c>
      <c r="G5125" s="17">
        <f t="shared" ca="1" si="1355"/>
        <v>30.57142857142831</v>
      </c>
      <c r="H5125" s="17">
        <f t="shared" ca="1" si="1356"/>
        <v>12.378571428571247</v>
      </c>
      <c r="I5125" s="17">
        <f t="shared" ca="1" si="1357"/>
        <v>2.4697057126370607</v>
      </c>
      <c r="J5125" s="23">
        <f t="shared" ref="J5125:J5188" ca="1" si="1365">IF((A5125-1)&gt;=$G$1,IF(I5125=$V$5,$V$5,($V$6-($V$6/(1+I5125)))),"")</f>
        <v>71.179111924164431</v>
      </c>
      <c r="K5125" s="19" t="str">
        <f t="shared" ref="K5125:K5188" ca="1" si="1366">IF((A5125-1)&gt;=$G$1,IF(J5125&gt;$D$1,$V$8,IF(J5125&lt;$C$1,$V$7,"")),"")</f>
        <v>SELL</v>
      </c>
      <c r="L5125" s="19" t="str">
        <f t="shared" ref="L5125:L5188" ca="1" si="1367">IF(M5125&lt;&gt;"",P5125,"")</f>
        <v/>
      </c>
      <c r="M5125" s="9" t="str">
        <f t="shared" ref="M5125:M5188" ca="1" si="1368">IF(R5125&lt;&gt;R5124,R5125,"")</f>
        <v/>
      </c>
      <c r="N5125" s="9" t="str">
        <f t="shared" ref="N5125:N5188" ca="1" si="1369">IF(OR(M5125=$V$7,M5125=$V$8),C5125,"")</f>
        <v/>
      </c>
      <c r="O5125" s="11">
        <f t="shared" ca="1" si="1362"/>
        <v>42577</v>
      </c>
      <c r="P5125" s="31">
        <f t="shared" ca="1" si="1358"/>
        <v>124</v>
      </c>
      <c r="Q5125" s="9">
        <f t="shared" ref="Q5125:Q5188" ca="1" si="1370">IF(M5125&lt;&gt;"",1,0)</f>
        <v>0</v>
      </c>
      <c r="R5125" s="34" t="str">
        <f t="shared" ca="1" si="1359"/>
        <v>SELL</v>
      </c>
    </row>
    <row r="5126" spans="1:18" x14ac:dyDescent="0.3">
      <c r="A5126" s="9">
        <v>5123</v>
      </c>
      <c r="B5126" s="11">
        <f t="shared" ca="1" si="1360"/>
        <v>42578</v>
      </c>
      <c r="C5126" s="17">
        <f t="shared" ca="1" si="1361"/>
        <v>8615.7999999999993</v>
      </c>
      <c r="D5126" s="42">
        <f t="shared" ref="D5126:D5189" ca="1" si="1371">C5126-C5125</f>
        <v>25.149999999999636</v>
      </c>
      <c r="E5126" s="15">
        <f t="shared" ca="1" si="1363"/>
        <v>25.149999999999636</v>
      </c>
      <c r="F5126" s="15">
        <f t="shared" ca="1" si="1364"/>
        <v>0</v>
      </c>
      <c r="G5126" s="17">
        <f t="shared" ref="G5126:G5189" ca="1" si="1372">IF((A5126-1)&gt;=$G$1,AVERAGE(OFFSET(E5126,0,0,-$G$1,1)),"")</f>
        <v>32.228571428571222</v>
      </c>
      <c r="H5126" s="17">
        <f t="shared" ref="H5126:H5189" ca="1" si="1373">IF((A5126-1)&gt;=$G$1,ABS(AVERAGE(OFFSET(F5126,0,0,-$G$1,1))),"")</f>
        <v>12.378571428571247</v>
      </c>
      <c r="I5126" s="17">
        <f t="shared" ref="I5126:I5189" ca="1" si="1374">IF((A5126-1)&gt;=$G$1,G5126/H5126,"")</f>
        <v>2.6035776110790754</v>
      </c>
      <c r="J5126" s="23">
        <f t="shared" ca="1" si="1365"/>
        <v>72.249799839872068</v>
      </c>
      <c r="K5126" s="19" t="str">
        <f t="shared" ca="1" si="1366"/>
        <v>SELL</v>
      </c>
      <c r="L5126" s="19" t="str">
        <f t="shared" ca="1" si="1367"/>
        <v/>
      </c>
      <c r="M5126" s="9" t="str">
        <f t="shared" ca="1" si="1368"/>
        <v/>
      </c>
      <c r="N5126" s="9" t="str">
        <f t="shared" ca="1" si="1369"/>
        <v/>
      </c>
      <c r="O5126" s="11">
        <f t="shared" ca="1" si="1362"/>
        <v>42578</v>
      </c>
      <c r="P5126" s="31">
        <f t="shared" ref="P5126:P5189" ca="1" si="1375">P5125+Q5126</f>
        <v>124</v>
      </c>
      <c r="Q5126" s="9">
        <f t="shared" ca="1" si="1370"/>
        <v>0</v>
      </c>
      <c r="R5126" s="34" t="str">
        <f t="shared" ref="R5126:R5189" ca="1" si="1376">IF(K5126=R5125,R5125,IF(K5126="",R5125,IF(K5126&lt;&gt;R5125,K5126)))</f>
        <v>SELL</v>
      </c>
    </row>
    <row r="5127" spans="1:18" x14ac:dyDescent="0.3">
      <c r="A5127" s="9">
        <v>5124</v>
      </c>
      <c r="B5127" s="11">
        <f t="shared" ca="1" si="1360"/>
        <v>42579</v>
      </c>
      <c r="C5127" s="17">
        <f t="shared" ca="1" si="1361"/>
        <v>8666.2999999999993</v>
      </c>
      <c r="D5127" s="42">
        <f t="shared" ca="1" si="1371"/>
        <v>50.5</v>
      </c>
      <c r="E5127" s="15">
        <f t="shared" ca="1" si="1363"/>
        <v>50.5</v>
      </c>
      <c r="F5127" s="15">
        <f t="shared" ca="1" si="1364"/>
        <v>0</v>
      </c>
      <c r="G5127" s="17">
        <f t="shared" ca="1" si="1372"/>
        <v>35.835714285714076</v>
      </c>
      <c r="H5127" s="17">
        <f t="shared" ca="1" si="1373"/>
        <v>11.328571428571324</v>
      </c>
      <c r="I5127" s="17">
        <f t="shared" ca="1" si="1374"/>
        <v>3.1633039092055593</v>
      </c>
      <c r="J5127" s="23">
        <f t="shared" ca="1" si="1365"/>
        <v>75.980614872027928</v>
      </c>
      <c r="K5127" s="19" t="str">
        <f t="shared" ca="1" si="1366"/>
        <v>SELL</v>
      </c>
      <c r="L5127" s="19" t="str">
        <f t="shared" ca="1" si="1367"/>
        <v/>
      </c>
      <c r="M5127" s="9" t="str">
        <f t="shared" ca="1" si="1368"/>
        <v/>
      </c>
      <c r="N5127" s="9" t="str">
        <f t="shared" ca="1" si="1369"/>
        <v/>
      </c>
      <c r="O5127" s="11">
        <f t="shared" ca="1" si="1362"/>
        <v>42579</v>
      </c>
      <c r="P5127" s="31">
        <f t="shared" ca="1" si="1375"/>
        <v>124</v>
      </c>
      <c r="Q5127" s="9">
        <f t="shared" ca="1" si="1370"/>
        <v>0</v>
      </c>
      <c r="R5127" s="34" t="str">
        <f t="shared" ca="1" si="1376"/>
        <v>SELL</v>
      </c>
    </row>
    <row r="5128" spans="1:18" x14ac:dyDescent="0.3">
      <c r="A5128" s="9">
        <v>5125</v>
      </c>
      <c r="B5128" s="11">
        <f t="shared" ca="1" si="1360"/>
        <v>42580</v>
      </c>
      <c r="C5128" s="17">
        <f t="shared" ca="1" si="1361"/>
        <v>8638.5</v>
      </c>
      <c r="D5128" s="42">
        <f t="shared" ca="1" si="1371"/>
        <v>-27.799999999999272</v>
      </c>
      <c r="E5128" s="15">
        <f t="shared" ca="1" si="1363"/>
        <v>0</v>
      </c>
      <c r="F5128" s="15">
        <f t="shared" ca="1" si="1364"/>
        <v>-27.799999999999272</v>
      </c>
      <c r="G5128" s="17">
        <f t="shared" ca="1" si="1372"/>
        <v>25.499999999999869</v>
      </c>
      <c r="H5128" s="17">
        <f t="shared" ca="1" si="1373"/>
        <v>13.314285714285559</v>
      </c>
      <c r="I5128" s="17">
        <f t="shared" ca="1" si="1374"/>
        <v>1.9152360515021585</v>
      </c>
      <c r="J5128" s="23">
        <f t="shared" ca="1" si="1365"/>
        <v>65.697460434302684</v>
      </c>
      <c r="K5128" s="19" t="str">
        <f t="shared" ca="1" si="1366"/>
        <v/>
      </c>
      <c r="L5128" s="19" t="str">
        <f t="shared" ca="1" si="1367"/>
        <v/>
      </c>
      <c r="M5128" s="9" t="str">
        <f t="shared" ca="1" si="1368"/>
        <v/>
      </c>
      <c r="N5128" s="9" t="str">
        <f t="shared" ca="1" si="1369"/>
        <v/>
      </c>
      <c r="O5128" s="11">
        <f t="shared" ca="1" si="1362"/>
        <v>42580</v>
      </c>
      <c r="P5128" s="31">
        <f t="shared" ca="1" si="1375"/>
        <v>124</v>
      </c>
      <c r="Q5128" s="9">
        <f t="shared" ca="1" si="1370"/>
        <v>0</v>
      </c>
      <c r="R5128" s="34" t="str">
        <f t="shared" ca="1" si="1376"/>
        <v>SELL</v>
      </c>
    </row>
    <row r="5129" spans="1:18" x14ac:dyDescent="0.3">
      <c r="A5129" s="9">
        <v>5126</v>
      </c>
      <c r="B5129" s="11">
        <f t="shared" ca="1" si="1360"/>
        <v>42583</v>
      </c>
      <c r="C5129" s="17">
        <f t="shared" ca="1" si="1361"/>
        <v>8636.5499999999993</v>
      </c>
      <c r="D5129" s="42">
        <f t="shared" ca="1" si="1371"/>
        <v>-1.9500000000007276</v>
      </c>
      <c r="E5129" s="15">
        <f t="shared" ca="1" si="1363"/>
        <v>0</v>
      </c>
      <c r="F5129" s="15">
        <f t="shared" ca="1" si="1364"/>
        <v>-1.9500000000007276</v>
      </c>
      <c r="G5129" s="17">
        <f t="shared" ca="1" si="1372"/>
        <v>21.703571428571326</v>
      </c>
      <c r="H5129" s="17">
        <f t="shared" ca="1" si="1373"/>
        <v>13.453571428571324</v>
      </c>
      <c r="I5129" s="17">
        <f t="shared" ca="1" si="1374"/>
        <v>1.6132200690204455</v>
      </c>
      <c r="J5129" s="23">
        <f t="shared" ca="1" si="1365"/>
        <v>61.73303535148321</v>
      </c>
      <c r="K5129" s="19" t="str">
        <f t="shared" ca="1" si="1366"/>
        <v/>
      </c>
      <c r="L5129" s="19" t="str">
        <f t="shared" ca="1" si="1367"/>
        <v/>
      </c>
      <c r="M5129" s="9" t="str">
        <f t="shared" ca="1" si="1368"/>
        <v/>
      </c>
      <c r="N5129" s="9" t="str">
        <f t="shared" ca="1" si="1369"/>
        <v/>
      </c>
      <c r="O5129" s="11">
        <f t="shared" ca="1" si="1362"/>
        <v>42583</v>
      </c>
      <c r="P5129" s="31">
        <f t="shared" ca="1" si="1375"/>
        <v>124</v>
      </c>
      <c r="Q5129" s="9">
        <f t="shared" ca="1" si="1370"/>
        <v>0</v>
      </c>
      <c r="R5129" s="34" t="str">
        <f t="shared" ca="1" si="1376"/>
        <v>SELL</v>
      </c>
    </row>
    <row r="5130" spans="1:18" x14ac:dyDescent="0.3">
      <c r="A5130" s="9">
        <v>5127</v>
      </c>
      <c r="B5130" s="11">
        <f t="shared" ca="1" si="1360"/>
        <v>42584</v>
      </c>
      <c r="C5130" s="17">
        <f t="shared" ca="1" si="1361"/>
        <v>8622.9</v>
      </c>
      <c r="D5130" s="42">
        <f t="shared" ca="1" si="1371"/>
        <v>-13.649999999999636</v>
      </c>
      <c r="E5130" s="15">
        <f t="shared" ca="1" si="1363"/>
        <v>0</v>
      </c>
      <c r="F5130" s="15">
        <f t="shared" ca="1" si="1364"/>
        <v>-13.649999999999636</v>
      </c>
      <c r="G5130" s="17">
        <f t="shared" ca="1" si="1372"/>
        <v>21.703571428571326</v>
      </c>
      <c r="H5130" s="17">
        <f t="shared" ca="1" si="1373"/>
        <v>14.317857142857065</v>
      </c>
      <c r="I5130" s="17">
        <f t="shared" ca="1" si="1374"/>
        <v>1.5158393614367685</v>
      </c>
      <c r="J5130" s="23">
        <f t="shared" ca="1" si="1365"/>
        <v>60.251834225659344</v>
      </c>
      <c r="K5130" s="19" t="str">
        <f t="shared" ca="1" si="1366"/>
        <v/>
      </c>
      <c r="L5130" s="19" t="str">
        <f t="shared" ca="1" si="1367"/>
        <v/>
      </c>
      <c r="M5130" s="9" t="str">
        <f t="shared" ca="1" si="1368"/>
        <v/>
      </c>
      <c r="N5130" s="9" t="str">
        <f t="shared" ca="1" si="1369"/>
        <v/>
      </c>
      <c r="O5130" s="11">
        <f t="shared" ca="1" si="1362"/>
        <v>42584</v>
      </c>
      <c r="P5130" s="31">
        <f t="shared" ca="1" si="1375"/>
        <v>124</v>
      </c>
      <c r="Q5130" s="9">
        <f t="shared" ca="1" si="1370"/>
        <v>0</v>
      </c>
      <c r="R5130" s="34" t="str">
        <f t="shared" ca="1" si="1376"/>
        <v>SELL</v>
      </c>
    </row>
    <row r="5131" spans="1:18" x14ac:dyDescent="0.3">
      <c r="A5131" s="9">
        <v>5128</v>
      </c>
      <c r="B5131" s="11">
        <f t="shared" ca="1" si="1360"/>
        <v>42585</v>
      </c>
      <c r="C5131" s="17">
        <f t="shared" ca="1" si="1361"/>
        <v>8544.85</v>
      </c>
      <c r="D5131" s="42">
        <f t="shared" ca="1" si="1371"/>
        <v>-78.049999999999272</v>
      </c>
      <c r="E5131" s="15">
        <f t="shared" ca="1" si="1363"/>
        <v>0</v>
      </c>
      <c r="F5131" s="15">
        <f t="shared" ca="1" si="1364"/>
        <v>-78.049999999999272</v>
      </c>
      <c r="G5131" s="17">
        <f t="shared" ca="1" si="1372"/>
        <v>18.453571428571326</v>
      </c>
      <c r="H5131" s="17">
        <f t="shared" ca="1" si="1373"/>
        <v>19.892857142857014</v>
      </c>
      <c r="I5131" s="17">
        <f t="shared" ca="1" si="1374"/>
        <v>0.92764811490125754</v>
      </c>
      <c r="J5131" s="23">
        <f t="shared" ca="1" si="1365"/>
        <v>48.123311912079743</v>
      </c>
      <c r="K5131" s="19" t="str">
        <f t="shared" ca="1" si="1366"/>
        <v/>
      </c>
      <c r="L5131" s="19" t="str">
        <f t="shared" ca="1" si="1367"/>
        <v/>
      </c>
      <c r="M5131" s="9" t="str">
        <f t="shared" ca="1" si="1368"/>
        <v/>
      </c>
      <c r="N5131" s="9" t="str">
        <f t="shared" ca="1" si="1369"/>
        <v/>
      </c>
      <c r="O5131" s="11">
        <f t="shared" ca="1" si="1362"/>
        <v>42585</v>
      </c>
      <c r="P5131" s="31">
        <f t="shared" ca="1" si="1375"/>
        <v>124</v>
      </c>
      <c r="Q5131" s="9">
        <f t="shared" ca="1" si="1370"/>
        <v>0</v>
      </c>
      <c r="R5131" s="34" t="str">
        <f t="shared" ca="1" si="1376"/>
        <v>SELL</v>
      </c>
    </row>
    <row r="5132" spans="1:18" x14ac:dyDescent="0.3">
      <c r="A5132" s="9">
        <v>5129</v>
      </c>
      <c r="B5132" s="11">
        <f t="shared" ca="1" si="1360"/>
        <v>42586</v>
      </c>
      <c r="C5132" s="17">
        <f t="shared" ca="1" si="1361"/>
        <v>8551.1</v>
      </c>
      <c r="D5132" s="42">
        <f t="shared" ca="1" si="1371"/>
        <v>6.25</v>
      </c>
      <c r="E5132" s="15">
        <f t="shared" ca="1" si="1363"/>
        <v>6.25</v>
      </c>
      <c r="F5132" s="15">
        <f t="shared" ca="1" si="1364"/>
        <v>0</v>
      </c>
      <c r="G5132" s="17">
        <f t="shared" ca="1" si="1372"/>
        <v>18.899999999999896</v>
      </c>
      <c r="H5132" s="17">
        <f t="shared" ca="1" si="1373"/>
        <v>18.207142857142703</v>
      </c>
      <c r="I5132" s="17">
        <f t="shared" ca="1" si="1374"/>
        <v>1.0380541388779945</v>
      </c>
      <c r="J5132" s="23">
        <f t="shared" ca="1" si="1365"/>
        <v>50.933589990375431</v>
      </c>
      <c r="K5132" s="19" t="str">
        <f t="shared" ca="1" si="1366"/>
        <v/>
      </c>
      <c r="L5132" s="19" t="str">
        <f t="shared" ca="1" si="1367"/>
        <v/>
      </c>
      <c r="M5132" s="9" t="str">
        <f t="shared" ca="1" si="1368"/>
        <v/>
      </c>
      <c r="N5132" s="9" t="str">
        <f t="shared" ca="1" si="1369"/>
        <v/>
      </c>
      <c r="O5132" s="11">
        <f t="shared" ca="1" si="1362"/>
        <v>42586</v>
      </c>
      <c r="P5132" s="31">
        <f t="shared" ca="1" si="1375"/>
        <v>124</v>
      </c>
      <c r="Q5132" s="9">
        <f t="shared" ca="1" si="1370"/>
        <v>0</v>
      </c>
      <c r="R5132" s="34" t="str">
        <f t="shared" ca="1" si="1376"/>
        <v>SELL</v>
      </c>
    </row>
    <row r="5133" spans="1:18" x14ac:dyDescent="0.3">
      <c r="A5133" s="9">
        <v>5130</v>
      </c>
      <c r="B5133" s="11">
        <f t="shared" ca="1" si="1360"/>
        <v>42587</v>
      </c>
      <c r="C5133" s="17">
        <f t="shared" ca="1" si="1361"/>
        <v>8683.15</v>
      </c>
      <c r="D5133" s="42">
        <f t="shared" ca="1" si="1371"/>
        <v>132.04999999999927</v>
      </c>
      <c r="E5133" s="15">
        <f t="shared" ca="1" si="1363"/>
        <v>132.04999999999927</v>
      </c>
      <c r="F5133" s="15">
        <f t="shared" ca="1" si="1364"/>
        <v>0</v>
      </c>
      <c r="G5133" s="17">
        <f t="shared" ca="1" si="1372"/>
        <v>28.332142857142703</v>
      </c>
      <c r="H5133" s="17">
        <f t="shared" ca="1" si="1373"/>
        <v>15.871428571428494</v>
      </c>
      <c r="I5133" s="17">
        <f t="shared" ca="1" si="1374"/>
        <v>1.7851035103510342</v>
      </c>
      <c r="J5133" s="23">
        <f t="shared" ca="1" si="1365"/>
        <v>64.09469176698714</v>
      </c>
      <c r="K5133" s="19" t="str">
        <f t="shared" ca="1" si="1366"/>
        <v/>
      </c>
      <c r="L5133" s="19" t="str">
        <f t="shared" ca="1" si="1367"/>
        <v/>
      </c>
      <c r="M5133" s="9" t="str">
        <f t="shared" ca="1" si="1368"/>
        <v/>
      </c>
      <c r="N5133" s="9" t="str">
        <f t="shared" ca="1" si="1369"/>
        <v/>
      </c>
      <c r="O5133" s="11">
        <f t="shared" ca="1" si="1362"/>
        <v>42587</v>
      </c>
      <c r="P5133" s="31">
        <f t="shared" ca="1" si="1375"/>
        <v>124</v>
      </c>
      <c r="Q5133" s="9">
        <f t="shared" ca="1" si="1370"/>
        <v>0</v>
      </c>
      <c r="R5133" s="34" t="str">
        <f t="shared" ca="1" si="1376"/>
        <v>SELL</v>
      </c>
    </row>
    <row r="5134" spans="1:18" x14ac:dyDescent="0.3">
      <c r="A5134" s="9">
        <v>5131</v>
      </c>
      <c r="B5134" s="11">
        <f t="shared" ca="1" si="1360"/>
        <v>42590</v>
      </c>
      <c r="C5134" s="17">
        <f t="shared" ca="1" si="1361"/>
        <v>8711.35</v>
      </c>
      <c r="D5134" s="42">
        <f t="shared" ca="1" si="1371"/>
        <v>28.200000000000728</v>
      </c>
      <c r="E5134" s="15">
        <f t="shared" ca="1" si="1363"/>
        <v>28.200000000000728</v>
      </c>
      <c r="F5134" s="15">
        <f t="shared" ca="1" si="1364"/>
        <v>0</v>
      </c>
      <c r="G5134" s="17">
        <f t="shared" ca="1" si="1372"/>
        <v>28.928571428571427</v>
      </c>
      <c r="H5134" s="17">
        <f t="shared" ca="1" si="1373"/>
        <v>15.871428571428494</v>
      </c>
      <c r="I5134" s="17">
        <f t="shared" ca="1" si="1374"/>
        <v>1.8226822682268315</v>
      </c>
      <c r="J5134" s="23">
        <f t="shared" ca="1" si="1365"/>
        <v>64.572704081632764</v>
      </c>
      <c r="K5134" s="19" t="str">
        <f t="shared" ca="1" si="1366"/>
        <v/>
      </c>
      <c r="L5134" s="19" t="str">
        <f t="shared" ca="1" si="1367"/>
        <v/>
      </c>
      <c r="M5134" s="9" t="str">
        <f t="shared" ca="1" si="1368"/>
        <v/>
      </c>
      <c r="N5134" s="9" t="str">
        <f t="shared" ca="1" si="1369"/>
        <v/>
      </c>
      <c r="O5134" s="11">
        <f t="shared" ca="1" si="1362"/>
        <v>42590</v>
      </c>
      <c r="P5134" s="31">
        <f t="shared" ca="1" si="1375"/>
        <v>124</v>
      </c>
      <c r="Q5134" s="9">
        <f t="shared" ca="1" si="1370"/>
        <v>0</v>
      </c>
      <c r="R5134" s="34" t="str">
        <f t="shared" ca="1" si="1376"/>
        <v>SELL</v>
      </c>
    </row>
    <row r="5135" spans="1:18" x14ac:dyDescent="0.3">
      <c r="A5135" s="9">
        <v>5132</v>
      </c>
      <c r="B5135" s="11">
        <f t="shared" ca="1" si="1360"/>
        <v>42591</v>
      </c>
      <c r="C5135" s="17">
        <f t="shared" ca="1" si="1361"/>
        <v>8678.25</v>
      </c>
      <c r="D5135" s="42">
        <f t="shared" ca="1" si="1371"/>
        <v>-33.100000000000364</v>
      </c>
      <c r="E5135" s="15">
        <f t="shared" ca="1" si="1363"/>
        <v>0</v>
      </c>
      <c r="F5135" s="15">
        <f t="shared" ca="1" si="1364"/>
        <v>-33.100000000000364</v>
      </c>
      <c r="G5135" s="17">
        <f t="shared" ca="1" si="1372"/>
        <v>26.264285714285638</v>
      </c>
      <c r="H5135" s="17">
        <f t="shared" ca="1" si="1373"/>
        <v>18.235714285714234</v>
      </c>
      <c r="I5135" s="17">
        <f t="shared" ca="1" si="1374"/>
        <v>1.4402663533098314</v>
      </c>
      <c r="J5135" s="23">
        <f t="shared" ca="1" si="1365"/>
        <v>59.020866773675763</v>
      </c>
      <c r="K5135" s="19" t="str">
        <f t="shared" ca="1" si="1366"/>
        <v/>
      </c>
      <c r="L5135" s="19" t="str">
        <f t="shared" ca="1" si="1367"/>
        <v/>
      </c>
      <c r="M5135" s="9" t="str">
        <f t="shared" ca="1" si="1368"/>
        <v/>
      </c>
      <c r="N5135" s="9" t="str">
        <f t="shared" ca="1" si="1369"/>
        <v/>
      </c>
      <c r="O5135" s="11">
        <f t="shared" ca="1" si="1362"/>
        <v>42591</v>
      </c>
      <c r="P5135" s="31">
        <f t="shared" ca="1" si="1375"/>
        <v>124</v>
      </c>
      <c r="Q5135" s="9">
        <f t="shared" ca="1" si="1370"/>
        <v>0</v>
      </c>
      <c r="R5135" s="34" t="str">
        <f t="shared" ca="1" si="1376"/>
        <v>SELL</v>
      </c>
    </row>
    <row r="5136" spans="1:18" x14ac:dyDescent="0.3">
      <c r="A5136" s="9">
        <v>5133</v>
      </c>
      <c r="B5136" s="11">
        <f t="shared" ca="1" si="1360"/>
        <v>42592</v>
      </c>
      <c r="C5136" s="17">
        <f t="shared" ca="1" si="1361"/>
        <v>8575.2999999999993</v>
      </c>
      <c r="D5136" s="42">
        <f t="shared" ca="1" si="1371"/>
        <v>-102.95000000000073</v>
      </c>
      <c r="E5136" s="15">
        <f t="shared" ca="1" si="1363"/>
        <v>0</v>
      </c>
      <c r="F5136" s="15">
        <f t="shared" ca="1" si="1364"/>
        <v>-102.95000000000073</v>
      </c>
      <c r="G5136" s="17">
        <f t="shared" ca="1" si="1372"/>
        <v>26.264285714285638</v>
      </c>
      <c r="H5136" s="17">
        <f t="shared" ca="1" si="1373"/>
        <v>21.607142857142858</v>
      </c>
      <c r="I5136" s="17">
        <f t="shared" ca="1" si="1374"/>
        <v>1.2155371900826411</v>
      </c>
      <c r="J5136" s="23">
        <f t="shared" ca="1" si="1365"/>
        <v>54.864219635929501</v>
      </c>
      <c r="K5136" s="19" t="str">
        <f t="shared" ca="1" si="1366"/>
        <v/>
      </c>
      <c r="L5136" s="19" t="str">
        <f t="shared" ca="1" si="1367"/>
        <v/>
      </c>
      <c r="M5136" s="9" t="str">
        <f t="shared" ca="1" si="1368"/>
        <v/>
      </c>
      <c r="N5136" s="9" t="str">
        <f t="shared" ca="1" si="1369"/>
        <v/>
      </c>
      <c r="O5136" s="11">
        <f t="shared" ca="1" si="1362"/>
        <v>42592</v>
      </c>
      <c r="P5136" s="31">
        <f t="shared" ca="1" si="1375"/>
        <v>124</v>
      </c>
      <c r="Q5136" s="9">
        <f t="shared" ca="1" si="1370"/>
        <v>0</v>
      </c>
      <c r="R5136" s="34" t="str">
        <f t="shared" ca="1" si="1376"/>
        <v>SELL</v>
      </c>
    </row>
    <row r="5137" spans="1:18" x14ac:dyDescent="0.3">
      <c r="A5137" s="9">
        <v>5134</v>
      </c>
      <c r="B5137" s="11">
        <f t="shared" ca="1" si="1360"/>
        <v>42593</v>
      </c>
      <c r="C5137" s="17">
        <f t="shared" ca="1" si="1361"/>
        <v>8592.15</v>
      </c>
      <c r="D5137" s="42">
        <f t="shared" ca="1" si="1371"/>
        <v>16.850000000000364</v>
      </c>
      <c r="E5137" s="15">
        <f t="shared" ca="1" si="1363"/>
        <v>16.850000000000364</v>
      </c>
      <c r="F5137" s="15">
        <f t="shared" ca="1" si="1364"/>
        <v>0</v>
      </c>
      <c r="G5137" s="17">
        <f t="shared" ca="1" si="1372"/>
        <v>25.246428571428492</v>
      </c>
      <c r="H5137" s="17">
        <f t="shared" ca="1" si="1373"/>
        <v>21.607142857142858</v>
      </c>
      <c r="I5137" s="17">
        <f t="shared" ca="1" si="1374"/>
        <v>1.168429752066112</v>
      </c>
      <c r="J5137" s="23">
        <f t="shared" ca="1" si="1365"/>
        <v>53.883680158548593</v>
      </c>
      <c r="K5137" s="19" t="str">
        <f t="shared" ca="1" si="1366"/>
        <v/>
      </c>
      <c r="L5137" s="19" t="str">
        <f t="shared" ca="1" si="1367"/>
        <v/>
      </c>
      <c r="M5137" s="9" t="str">
        <f t="shared" ca="1" si="1368"/>
        <v/>
      </c>
      <c r="N5137" s="9" t="str">
        <f t="shared" ca="1" si="1369"/>
        <v/>
      </c>
      <c r="O5137" s="11">
        <f t="shared" ca="1" si="1362"/>
        <v>42593</v>
      </c>
      <c r="P5137" s="31">
        <f t="shared" ca="1" si="1375"/>
        <v>124</v>
      </c>
      <c r="Q5137" s="9">
        <f t="shared" ca="1" si="1370"/>
        <v>0</v>
      </c>
      <c r="R5137" s="34" t="str">
        <f t="shared" ca="1" si="1376"/>
        <v>SELL</v>
      </c>
    </row>
    <row r="5138" spans="1:18" x14ac:dyDescent="0.3">
      <c r="A5138" s="9">
        <v>5135</v>
      </c>
      <c r="B5138" s="11">
        <f t="shared" ca="1" si="1360"/>
        <v>42594</v>
      </c>
      <c r="C5138" s="17">
        <f t="shared" ca="1" si="1361"/>
        <v>8672.15</v>
      </c>
      <c r="D5138" s="42">
        <f t="shared" ca="1" si="1371"/>
        <v>80</v>
      </c>
      <c r="E5138" s="15">
        <f t="shared" ca="1" si="1363"/>
        <v>80</v>
      </c>
      <c r="F5138" s="15">
        <f t="shared" ca="1" si="1364"/>
        <v>0</v>
      </c>
      <c r="G5138" s="17">
        <f t="shared" ca="1" si="1372"/>
        <v>24.214285714285715</v>
      </c>
      <c r="H5138" s="17">
        <f t="shared" ca="1" si="1373"/>
        <v>21.607142857142858</v>
      </c>
      <c r="I5138" s="17">
        <f t="shared" ca="1" si="1374"/>
        <v>1.1206611570247935</v>
      </c>
      <c r="J5138" s="23">
        <f t="shared" ca="1" si="1365"/>
        <v>52.844894777864376</v>
      </c>
      <c r="K5138" s="19" t="str">
        <f t="shared" ca="1" si="1366"/>
        <v/>
      </c>
      <c r="L5138" s="19" t="str">
        <f t="shared" ca="1" si="1367"/>
        <v/>
      </c>
      <c r="M5138" s="9" t="str">
        <f t="shared" ca="1" si="1368"/>
        <v/>
      </c>
      <c r="N5138" s="9" t="str">
        <f t="shared" ca="1" si="1369"/>
        <v/>
      </c>
      <c r="O5138" s="11">
        <f t="shared" ca="1" si="1362"/>
        <v>42594</v>
      </c>
      <c r="P5138" s="31">
        <f t="shared" ca="1" si="1375"/>
        <v>124</v>
      </c>
      <c r="Q5138" s="9">
        <f t="shared" ca="1" si="1370"/>
        <v>0</v>
      </c>
      <c r="R5138" s="34" t="str">
        <f t="shared" ca="1" si="1376"/>
        <v>SELL</v>
      </c>
    </row>
    <row r="5139" spans="1:18" x14ac:dyDescent="0.3">
      <c r="A5139" s="9">
        <v>5136</v>
      </c>
      <c r="B5139" s="11">
        <f t="shared" ca="1" si="1360"/>
        <v>42598</v>
      </c>
      <c r="C5139" s="17">
        <f t="shared" ca="1" si="1361"/>
        <v>8642.5499999999993</v>
      </c>
      <c r="D5139" s="42">
        <f t="shared" ca="1" si="1371"/>
        <v>-29.600000000000364</v>
      </c>
      <c r="E5139" s="15">
        <f t="shared" ca="1" si="1363"/>
        <v>0</v>
      </c>
      <c r="F5139" s="15">
        <f t="shared" ca="1" si="1364"/>
        <v>-29.600000000000364</v>
      </c>
      <c r="G5139" s="17">
        <f t="shared" ca="1" si="1372"/>
        <v>24.214285714285715</v>
      </c>
      <c r="H5139" s="17">
        <f t="shared" ca="1" si="1373"/>
        <v>20.507142857142885</v>
      </c>
      <c r="I5139" s="17">
        <f t="shared" ca="1" si="1374"/>
        <v>1.1807732497387655</v>
      </c>
      <c r="J5139" s="23">
        <f t="shared" ca="1" si="1365"/>
        <v>54.144705318639161</v>
      </c>
      <c r="K5139" s="19" t="str">
        <f t="shared" ca="1" si="1366"/>
        <v/>
      </c>
      <c r="L5139" s="19" t="str">
        <f t="shared" ca="1" si="1367"/>
        <v/>
      </c>
      <c r="M5139" s="9" t="str">
        <f t="shared" ca="1" si="1368"/>
        <v/>
      </c>
      <c r="N5139" s="9" t="str">
        <f t="shared" ca="1" si="1369"/>
        <v/>
      </c>
      <c r="O5139" s="11">
        <f t="shared" ca="1" si="1362"/>
        <v>42598</v>
      </c>
      <c r="P5139" s="31">
        <f t="shared" ca="1" si="1375"/>
        <v>124</v>
      </c>
      <c r="Q5139" s="9">
        <f t="shared" ca="1" si="1370"/>
        <v>0</v>
      </c>
      <c r="R5139" s="34" t="str">
        <f t="shared" ca="1" si="1376"/>
        <v>SELL</v>
      </c>
    </row>
    <row r="5140" spans="1:18" x14ac:dyDescent="0.3">
      <c r="A5140" s="9">
        <v>5137</v>
      </c>
      <c r="B5140" s="11">
        <f t="shared" ca="1" si="1360"/>
        <v>42599</v>
      </c>
      <c r="C5140" s="17">
        <f t="shared" ca="1" si="1361"/>
        <v>8624.0499999999993</v>
      </c>
      <c r="D5140" s="42">
        <f t="shared" ca="1" si="1371"/>
        <v>-18.5</v>
      </c>
      <c r="E5140" s="15">
        <f t="shared" ca="1" si="1363"/>
        <v>0</v>
      </c>
      <c r="F5140" s="15">
        <f t="shared" ca="1" si="1364"/>
        <v>-18.5</v>
      </c>
      <c r="G5140" s="17">
        <f t="shared" ca="1" si="1372"/>
        <v>22.417857142857169</v>
      </c>
      <c r="H5140" s="17">
        <f t="shared" ca="1" si="1373"/>
        <v>21.828571428571454</v>
      </c>
      <c r="I5140" s="17">
        <f t="shared" ca="1" si="1374"/>
        <v>1.0269960732984293</v>
      </c>
      <c r="J5140" s="23">
        <f t="shared" ca="1" si="1365"/>
        <v>50.665913310194526</v>
      </c>
      <c r="K5140" s="19" t="str">
        <f t="shared" ca="1" si="1366"/>
        <v/>
      </c>
      <c r="L5140" s="19" t="str">
        <f t="shared" ca="1" si="1367"/>
        <v/>
      </c>
      <c r="M5140" s="9" t="str">
        <f t="shared" ca="1" si="1368"/>
        <v/>
      </c>
      <c r="N5140" s="9" t="str">
        <f t="shared" ca="1" si="1369"/>
        <v/>
      </c>
      <c r="O5140" s="11">
        <f t="shared" ca="1" si="1362"/>
        <v>42599</v>
      </c>
      <c r="P5140" s="31">
        <f t="shared" ca="1" si="1375"/>
        <v>124</v>
      </c>
      <c r="Q5140" s="9">
        <f t="shared" ca="1" si="1370"/>
        <v>0</v>
      </c>
      <c r="R5140" s="34" t="str">
        <f t="shared" ca="1" si="1376"/>
        <v>SELL</v>
      </c>
    </row>
    <row r="5141" spans="1:18" x14ac:dyDescent="0.3">
      <c r="A5141" s="9">
        <v>5138</v>
      </c>
      <c r="B5141" s="11">
        <f t="shared" ca="1" si="1360"/>
        <v>42600</v>
      </c>
      <c r="C5141" s="17">
        <f t="shared" ca="1" si="1361"/>
        <v>8673.25</v>
      </c>
      <c r="D5141" s="42">
        <f t="shared" ca="1" si="1371"/>
        <v>49.200000000000728</v>
      </c>
      <c r="E5141" s="15">
        <f t="shared" ca="1" si="1363"/>
        <v>49.200000000000728</v>
      </c>
      <c r="F5141" s="15">
        <f t="shared" ca="1" si="1364"/>
        <v>0</v>
      </c>
      <c r="G5141" s="17">
        <f t="shared" ca="1" si="1372"/>
        <v>22.325000000000077</v>
      </c>
      <c r="H5141" s="17">
        <f t="shared" ca="1" si="1373"/>
        <v>21.828571428571454</v>
      </c>
      <c r="I5141" s="17">
        <f t="shared" ca="1" si="1374"/>
        <v>1.0227421465968609</v>
      </c>
      <c r="J5141" s="23">
        <f t="shared" ca="1" si="1365"/>
        <v>50.562161287713394</v>
      </c>
      <c r="K5141" s="19" t="str">
        <f t="shared" ca="1" si="1366"/>
        <v/>
      </c>
      <c r="L5141" s="19" t="str">
        <f t="shared" ca="1" si="1367"/>
        <v/>
      </c>
      <c r="M5141" s="9" t="str">
        <f t="shared" ca="1" si="1368"/>
        <v/>
      </c>
      <c r="N5141" s="9" t="str">
        <f t="shared" ca="1" si="1369"/>
        <v/>
      </c>
      <c r="O5141" s="11">
        <f t="shared" ca="1" si="1362"/>
        <v>42600</v>
      </c>
      <c r="P5141" s="31">
        <f t="shared" ca="1" si="1375"/>
        <v>124</v>
      </c>
      <c r="Q5141" s="9">
        <f t="shared" ca="1" si="1370"/>
        <v>0</v>
      </c>
      <c r="R5141" s="34" t="str">
        <f t="shared" ca="1" si="1376"/>
        <v>SELL</v>
      </c>
    </row>
    <row r="5142" spans="1:18" x14ac:dyDescent="0.3">
      <c r="A5142" s="9">
        <v>5139</v>
      </c>
      <c r="B5142" s="11">
        <f t="shared" ca="1" si="1360"/>
        <v>42601</v>
      </c>
      <c r="C5142" s="17">
        <f t="shared" ca="1" si="1361"/>
        <v>8666.9</v>
      </c>
      <c r="D5142" s="42">
        <f t="shared" ca="1" si="1371"/>
        <v>-6.3500000000003638</v>
      </c>
      <c r="E5142" s="15">
        <f t="shared" ca="1" si="1363"/>
        <v>0</v>
      </c>
      <c r="F5142" s="15">
        <f t="shared" ca="1" si="1364"/>
        <v>-6.3500000000003638</v>
      </c>
      <c r="G5142" s="17">
        <f t="shared" ca="1" si="1372"/>
        <v>22.325000000000077</v>
      </c>
      <c r="H5142" s="17">
        <f t="shared" ca="1" si="1373"/>
        <v>20.296428571428674</v>
      </c>
      <c r="I5142" s="17">
        <f t="shared" ca="1" si="1374"/>
        <v>1.0999472109801145</v>
      </c>
      <c r="J5142" s="23">
        <f t="shared" ca="1" si="1365"/>
        <v>52.379755320931757</v>
      </c>
      <c r="K5142" s="19" t="str">
        <f t="shared" ca="1" si="1366"/>
        <v/>
      </c>
      <c r="L5142" s="19" t="str">
        <f t="shared" ca="1" si="1367"/>
        <v/>
      </c>
      <c r="M5142" s="9" t="str">
        <f t="shared" ca="1" si="1368"/>
        <v/>
      </c>
      <c r="N5142" s="9" t="str">
        <f t="shared" ca="1" si="1369"/>
        <v/>
      </c>
      <c r="O5142" s="11">
        <f t="shared" ca="1" si="1362"/>
        <v>42601</v>
      </c>
      <c r="P5142" s="31">
        <f t="shared" ca="1" si="1375"/>
        <v>124</v>
      </c>
      <c r="Q5142" s="9">
        <f t="shared" ca="1" si="1370"/>
        <v>0</v>
      </c>
      <c r="R5142" s="34" t="str">
        <f t="shared" ca="1" si="1376"/>
        <v>SELL</v>
      </c>
    </row>
    <row r="5143" spans="1:18" x14ac:dyDescent="0.3">
      <c r="A5143" s="9">
        <v>5140</v>
      </c>
      <c r="B5143" s="11">
        <f t="shared" ca="1" si="1360"/>
        <v>42604</v>
      </c>
      <c r="C5143" s="17">
        <f t="shared" ca="1" si="1361"/>
        <v>8629.15</v>
      </c>
      <c r="D5143" s="42">
        <f t="shared" ca="1" si="1371"/>
        <v>-37.75</v>
      </c>
      <c r="E5143" s="15">
        <f t="shared" ca="1" si="1363"/>
        <v>0</v>
      </c>
      <c r="F5143" s="15">
        <f t="shared" ca="1" si="1364"/>
        <v>-37.75</v>
      </c>
      <c r="G5143" s="17">
        <f t="shared" ca="1" si="1372"/>
        <v>22.325000000000077</v>
      </c>
      <c r="H5143" s="17">
        <f t="shared" ca="1" si="1373"/>
        <v>22.853571428571481</v>
      </c>
      <c r="I5143" s="17">
        <f t="shared" ca="1" si="1374"/>
        <v>0.97687138615408775</v>
      </c>
      <c r="J5143" s="23">
        <f t="shared" ca="1" si="1365"/>
        <v>49.41501976284588</v>
      </c>
      <c r="K5143" s="19" t="str">
        <f t="shared" ca="1" si="1366"/>
        <v/>
      </c>
      <c r="L5143" s="19" t="str">
        <f t="shared" ca="1" si="1367"/>
        <v/>
      </c>
      <c r="M5143" s="9" t="str">
        <f t="shared" ca="1" si="1368"/>
        <v/>
      </c>
      <c r="N5143" s="9" t="str">
        <f t="shared" ca="1" si="1369"/>
        <v/>
      </c>
      <c r="O5143" s="11">
        <f t="shared" ca="1" si="1362"/>
        <v>42604</v>
      </c>
      <c r="P5143" s="31">
        <f t="shared" ca="1" si="1375"/>
        <v>124</v>
      </c>
      <c r="Q5143" s="9">
        <f t="shared" ca="1" si="1370"/>
        <v>0</v>
      </c>
      <c r="R5143" s="34" t="str">
        <f t="shared" ca="1" si="1376"/>
        <v>SELL</v>
      </c>
    </row>
    <row r="5144" spans="1:18" x14ac:dyDescent="0.3">
      <c r="A5144" s="9">
        <v>5141</v>
      </c>
      <c r="B5144" s="11">
        <f t="shared" ca="1" si="1360"/>
        <v>42605</v>
      </c>
      <c r="C5144" s="17">
        <f t="shared" ca="1" si="1361"/>
        <v>8632.6</v>
      </c>
      <c r="D5144" s="42">
        <f t="shared" ca="1" si="1371"/>
        <v>3.4500000000007276</v>
      </c>
      <c r="E5144" s="15">
        <f t="shared" ca="1" si="1363"/>
        <v>3.4500000000007276</v>
      </c>
      <c r="F5144" s="15">
        <f t="shared" ca="1" si="1364"/>
        <v>0</v>
      </c>
      <c r="G5144" s="17">
        <f t="shared" ca="1" si="1372"/>
        <v>22.571428571428701</v>
      </c>
      <c r="H5144" s="17">
        <f t="shared" ca="1" si="1373"/>
        <v>21.878571428571508</v>
      </c>
      <c r="I5144" s="17">
        <f t="shared" ca="1" si="1374"/>
        <v>1.031668299053218</v>
      </c>
      <c r="J5144" s="23">
        <f t="shared" ca="1" si="1365"/>
        <v>50.779366864856229</v>
      </c>
      <c r="K5144" s="19" t="str">
        <f t="shared" ca="1" si="1366"/>
        <v/>
      </c>
      <c r="L5144" s="19" t="str">
        <f t="shared" ca="1" si="1367"/>
        <v/>
      </c>
      <c r="M5144" s="9" t="str">
        <f t="shared" ca="1" si="1368"/>
        <v/>
      </c>
      <c r="N5144" s="9" t="str">
        <f t="shared" ca="1" si="1369"/>
        <v/>
      </c>
      <c r="O5144" s="11">
        <f t="shared" ca="1" si="1362"/>
        <v>42605</v>
      </c>
      <c r="P5144" s="31">
        <f t="shared" ca="1" si="1375"/>
        <v>124</v>
      </c>
      <c r="Q5144" s="9">
        <f t="shared" ca="1" si="1370"/>
        <v>0</v>
      </c>
      <c r="R5144" s="34" t="str">
        <f t="shared" ca="1" si="1376"/>
        <v>SELL</v>
      </c>
    </row>
    <row r="5145" spans="1:18" x14ac:dyDescent="0.3">
      <c r="A5145" s="9">
        <v>5142</v>
      </c>
      <c r="B5145" s="11">
        <f t="shared" ca="1" si="1360"/>
        <v>42606</v>
      </c>
      <c r="C5145" s="17">
        <f t="shared" ca="1" si="1361"/>
        <v>8650.2999999999993</v>
      </c>
      <c r="D5145" s="42">
        <f t="shared" ca="1" si="1371"/>
        <v>17.699999999998909</v>
      </c>
      <c r="E5145" s="15">
        <f t="shared" ca="1" si="1363"/>
        <v>17.699999999998909</v>
      </c>
      <c r="F5145" s="15">
        <f t="shared" ca="1" si="1364"/>
        <v>0</v>
      </c>
      <c r="G5145" s="17">
        <f t="shared" ca="1" si="1372"/>
        <v>23.835714285714339</v>
      </c>
      <c r="H5145" s="17">
        <f t="shared" ca="1" si="1373"/>
        <v>16.303571428571558</v>
      </c>
      <c r="I5145" s="17">
        <f t="shared" ca="1" si="1374"/>
        <v>1.4619934282584801</v>
      </c>
      <c r="J5145" s="23">
        <f t="shared" ca="1" si="1365"/>
        <v>59.382507340510578</v>
      </c>
      <c r="K5145" s="19" t="str">
        <f t="shared" ca="1" si="1366"/>
        <v/>
      </c>
      <c r="L5145" s="19" t="str">
        <f t="shared" ca="1" si="1367"/>
        <v/>
      </c>
      <c r="M5145" s="9" t="str">
        <f t="shared" ca="1" si="1368"/>
        <v/>
      </c>
      <c r="N5145" s="9" t="str">
        <f t="shared" ca="1" si="1369"/>
        <v/>
      </c>
      <c r="O5145" s="11">
        <f t="shared" ca="1" si="1362"/>
        <v>42606</v>
      </c>
      <c r="P5145" s="31">
        <f t="shared" ca="1" si="1375"/>
        <v>124</v>
      </c>
      <c r="Q5145" s="9">
        <f t="shared" ca="1" si="1370"/>
        <v>0</v>
      </c>
      <c r="R5145" s="34" t="str">
        <f t="shared" ca="1" si="1376"/>
        <v>SELL</v>
      </c>
    </row>
    <row r="5146" spans="1:18" x14ac:dyDescent="0.3">
      <c r="A5146" s="9">
        <v>5143</v>
      </c>
      <c r="B5146" s="11">
        <f t="shared" ca="1" si="1360"/>
        <v>42607</v>
      </c>
      <c r="C5146" s="17">
        <f t="shared" ca="1" si="1361"/>
        <v>8592.2000000000007</v>
      </c>
      <c r="D5146" s="42">
        <f t="shared" ca="1" si="1371"/>
        <v>-58.099999999998545</v>
      </c>
      <c r="E5146" s="15">
        <f t="shared" ca="1" si="1363"/>
        <v>0</v>
      </c>
      <c r="F5146" s="15">
        <f t="shared" ca="1" si="1364"/>
        <v>-58.099999999998545</v>
      </c>
      <c r="G5146" s="17">
        <f t="shared" ca="1" si="1372"/>
        <v>23.389285714285766</v>
      </c>
      <c r="H5146" s="17">
        <f t="shared" ca="1" si="1373"/>
        <v>20.453571428571454</v>
      </c>
      <c r="I5146" s="17">
        <f t="shared" ca="1" si="1374"/>
        <v>1.1435306443163971</v>
      </c>
      <c r="J5146" s="23">
        <f t="shared" ca="1" si="1365"/>
        <v>53.347996089931591</v>
      </c>
      <c r="K5146" s="19" t="str">
        <f t="shared" ca="1" si="1366"/>
        <v/>
      </c>
      <c r="L5146" s="19" t="str">
        <f t="shared" ca="1" si="1367"/>
        <v/>
      </c>
      <c r="M5146" s="9" t="str">
        <f t="shared" ca="1" si="1368"/>
        <v/>
      </c>
      <c r="N5146" s="9" t="str">
        <f t="shared" ca="1" si="1369"/>
        <v/>
      </c>
      <c r="O5146" s="11">
        <f t="shared" ca="1" si="1362"/>
        <v>42607</v>
      </c>
      <c r="P5146" s="31">
        <f t="shared" ca="1" si="1375"/>
        <v>124</v>
      </c>
      <c r="Q5146" s="9">
        <f t="shared" ca="1" si="1370"/>
        <v>0</v>
      </c>
      <c r="R5146" s="34" t="str">
        <f t="shared" ca="1" si="1376"/>
        <v>SELL</v>
      </c>
    </row>
    <row r="5147" spans="1:18" x14ac:dyDescent="0.3">
      <c r="A5147" s="9">
        <v>5144</v>
      </c>
      <c r="B5147" s="11">
        <f t="shared" ca="1" si="1360"/>
        <v>42608</v>
      </c>
      <c r="C5147" s="17">
        <f t="shared" ca="1" si="1361"/>
        <v>8572.5499999999993</v>
      </c>
      <c r="D5147" s="42">
        <f t="shared" ca="1" si="1371"/>
        <v>-19.650000000001455</v>
      </c>
      <c r="E5147" s="15">
        <f t="shared" ca="1" si="1363"/>
        <v>0</v>
      </c>
      <c r="F5147" s="15">
        <f t="shared" ca="1" si="1364"/>
        <v>-19.650000000001455</v>
      </c>
      <c r="G5147" s="17">
        <f t="shared" ca="1" si="1372"/>
        <v>13.95714285714296</v>
      </c>
      <c r="H5147" s="17">
        <f t="shared" ca="1" si="1373"/>
        <v>21.857142857142986</v>
      </c>
      <c r="I5147" s="17">
        <f t="shared" ca="1" si="1374"/>
        <v>0.63856209150326892</v>
      </c>
      <c r="J5147" s="23">
        <f t="shared" ca="1" si="1365"/>
        <v>38.970881531711242</v>
      </c>
      <c r="K5147" s="19" t="str">
        <f t="shared" ca="1" si="1366"/>
        <v/>
      </c>
      <c r="L5147" s="19" t="str">
        <f t="shared" ca="1" si="1367"/>
        <v/>
      </c>
      <c r="M5147" s="9" t="str">
        <f t="shared" ca="1" si="1368"/>
        <v/>
      </c>
      <c r="N5147" s="9" t="str">
        <f t="shared" ca="1" si="1369"/>
        <v/>
      </c>
      <c r="O5147" s="11">
        <f t="shared" ca="1" si="1362"/>
        <v>42608</v>
      </c>
      <c r="P5147" s="31">
        <f t="shared" ca="1" si="1375"/>
        <v>124</v>
      </c>
      <c r="Q5147" s="9">
        <f t="shared" ca="1" si="1370"/>
        <v>0</v>
      </c>
      <c r="R5147" s="34" t="str">
        <f t="shared" ca="1" si="1376"/>
        <v>SELL</v>
      </c>
    </row>
    <row r="5148" spans="1:18" x14ac:dyDescent="0.3">
      <c r="A5148" s="9">
        <v>5145</v>
      </c>
      <c r="B5148" s="11">
        <f t="shared" ca="1" si="1360"/>
        <v>42611</v>
      </c>
      <c r="C5148" s="17">
        <f t="shared" ca="1" si="1361"/>
        <v>8607.4500000000007</v>
      </c>
      <c r="D5148" s="42">
        <f t="shared" ca="1" si="1371"/>
        <v>34.900000000001455</v>
      </c>
      <c r="E5148" s="15">
        <f t="shared" ca="1" si="1363"/>
        <v>34.900000000001455</v>
      </c>
      <c r="F5148" s="15">
        <f t="shared" ca="1" si="1364"/>
        <v>0</v>
      </c>
      <c r="G5148" s="17">
        <f t="shared" ca="1" si="1372"/>
        <v>14.435714285714441</v>
      </c>
      <c r="H5148" s="17">
        <f t="shared" ca="1" si="1373"/>
        <v>21.857142857142986</v>
      </c>
      <c r="I5148" s="17">
        <f t="shared" ca="1" si="1374"/>
        <v>0.66045751633987249</v>
      </c>
      <c r="J5148" s="23">
        <f t="shared" ca="1" si="1365"/>
        <v>39.7756347175754</v>
      </c>
      <c r="K5148" s="19" t="str">
        <f t="shared" ca="1" si="1366"/>
        <v/>
      </c>
      <c r="L5148" s="19" t="str">
        <f t="shared" ca="1" si="1367"/>
        <v/>
      </c>
      <c r="M5148" s="9" t="str">
        <f t="shared" ca="1" si="1368"/>
        <v/>
      </c>
      <c r="N5148" s="9" t="str">
        <f t="shared" ca="1" si="1369"/>
        <v/>
      </c>
      <c r="O5148" s="11">
        <f t="shared" ca="1" si="1362"/>
        <v>42611</v>
      </c>
      <c r="P5148" s="31">
        <f t="shared" ca="1" si="1375"/>
        <v>124</v>
      </c>
      <c r="Q5148" s="9">
        <f t="shared" ca="1" si="1370"/>
        <v>0</v>
      </c>
      <c r="R5148" s="34" t="str">
        <f t="shared" ca="1" si="1376"/>
        <v>SELL</v>
      </c>
    </row>
    <row r="5149" spans="1:18" x14ac:dyDescent="0.3">
      <c r="A5149" s="9">
        <v>5146</v>
      </c>
      <c r="B5149" s="11">
        <f t="shared" ca="1" si="1360"/>
        <v>42612</v>
      </c>
      <c r="C5149" s="17">
        <f t="shared" ca="1" si="1361"/>
        <v>8744.35</v>
      </c>
      <c r="D5149" s="42">
        <f t="shared" ca="1" si="1371"/>
        <v>136.89999999999964</v>
      </c>
      <c r="E5149" s="15">
        <f t="shared" ca="1" si="1363"/>
        <v>136.89999999999964</v>
      </c>
      <c r="F5149" s="15">
        <f t="shared" ca="1" si="1364"/>
        <v>0</v>
      </c>
      <c r="G5149" s="17">
        <f t="shared" ca="1" si="1372"/>
        <v>24.214285714285843</v>
      </c>
      <c r="H5149" s="17">
        <f t="shared" ca="1" si="1373"/>
        <v>19.492857142857247</v>
      </c>
      <c r="I5149" s="17">
        <f t="shared" ca="1" si="1374"/>
        <v>1.2422132649322095</v>
      </c>
      <c r="J5149" s="23">
        <f t="shared" ca="1" si="1365"/>
        <v>55.401209347932664</v>
      </c>
      <c r="K5149" s="19" t="str">
        <f t="shared" ca="1" si="1366"/>
        <v/>
      </c>
      <c r="L5149" s="19" t="str">
        <f t="shared" ca="1" si="1367"/>
        <v/>
      </c>
      <c r="M5149" s="9" t="str">
        <f t="shared" ca="1" si="1368"/>
        <v/>
      </c>
      <c r="N5149" s="9" t="str">
        <f t="shared" ca="1" si="1369"/>
        <v/>
      </c>
      <c r="O5149" s="11">
        <f t="shared" ca="1" si="1362"/>
        <v>42612</v>
      </c>
      <c r="P5149" s="31">
        <f t="shared" ca="1" si="1375"/>
        <v>124</v>
      </c>
      <c r="Q5149" s="9">
        <f t="shared" ca="1" si="1370"/>
        <v>0</v>
      </c>
      <c r="R5149" s="34" t="str">
        <f t="shared" ca="1" si="1376"/>
        <v>SELL</v>
      </c>
    </row>
    <row r="5150" spans="1:18" x14ac:dyDescent="0.3">
      <c r="A5150" s="9">
        <v>5147</v>
      </c>
      <c r="B5150" s="11">
        <f t="shared" ca="1" si="1360"/>
        <v>42613</v>
      </c>
      <c r="C5150" s="17">
        <f t="shared" ca="1" si="1361"/>
        <v>8786.2000000000007</v>
      </c>
      <c r="D5150" s="42">
        <f t="shared" ca="1" si="1371"/>
        <v>41.850000000000364</v>
      </c>
      <c r="E5150" s="15">
        <f t="shared" ca="1" si="1363"/>
        <v>41.850000000000364</v>
      </c>
      <c r="F5150" s="15">
        <f t="shared" ca="1" si="1364"/>
        <v>0</v>
      </c>
      <c r="G5150" s="17">
        <f t="shared" ca="1" si="1372"/>
        <v>27.203571428571585</v>
      </c>
      <c r="H5150" s="17">
        <f t="shared" ca="1" si="1373"/>
        <v>12.139285714285766</v>
      </c>
      <c r="I5150" s="17">
        <f t="shared" ca="1" si="1374"/>
        <v>2.2409532215357491</v>
      </c>
      <c r="J5150" s="23">
        <f t="shared" ca="1" si="1365"/>
        <v>69.14488017429197</v>
      </c>
      <c r="K5150" s="19" t="str">
        <f t="shared" ca="1" si="1366"/>
        <v/>
      </c>
      <c r="L5150" s="19" t="str">
        <f t="shared" ca="1" si="1367"/>
        <v/>
      </c>
      <c r="M5150" s="9" t="str">
        <f t="shared" ca="1" si="1368"/>
        <v/>
      </c>
      <c r="N5150" s="9" t="str">
        <f t="shared" ca="1" si="1369"/>
        <v/>
      </c>
      <c r="O5150" s="11">
        <f t="shared" ca="1" si="1362"/>
        <v>42613</v>
      </c>
      <c r="P5150" s="31">
        <f t="shared" ca="1" si="1375"/>
        <v>124</v>
      </c>
      <c r="Q5150" s="9">
        <f t="shared" ca="1" si="1370"/>
        <v>0</v>
      </c>
      <c r="R5150" s="34" t="str">
        <f t="shared" ca="1" si="1376"/>
        <v>SELL</v>
      </c>
    </row>
    <row r="5151" spans="1:18" x14ac:dyDescent="0.3">
      <c r="A5151" s="9">
        <v>5148</v>
      </c>
      <c r="B5151" s="11">
        <f t="shared" ca="1" si="1360"/>
        <v>42614</v>
      </c>
      <c r="C5151" s="17">
        <f t="shared" ca="1" si="1361"/>
        <v>8774.65</v>
      </c>
      <c r="D5151" s="42">
        <f t="shared" ca="1" si="1371"/>
        <v>-11.550000000001091</v>
      </c>
      <c r="E5151" s="15">
        <f t="shared" ca="1" si="1363"/>
        <v>0</v>
      </c>
      <c r="F5151" s="15">
        <f t="shared" ca="1" si="1364"/>
        <v>-11.550000000001091</v>
      </c>
      <c r="G5151" s="17">
        <f t="shared" ca="1" si="1372"/>
        <v>26.000000000000131</v>
      </c>
      <c r="H5151" s="17">
        <f t="shared" ca="1" si="1373"/>
        <v>12.964285714285845</v>
      </c>
      <c r="I5151" s="17">
        <f t="shared" ca="1" si="1374"/>
        <v>2.0055096418732683</v>
      </c>
      <c r="J5151" s="23">
        <f t="shared" ca="1" si="1365"/>
        <v>66.727772685609423</v>
      </c>
      <c r="K5151" s="19" t="str">
        <f t="shared" ca="1" si="1366"/>
        <v/>
      </c>
      <c r="L5151" s="19" t="str">
        <f t="shared" ca="1" si="1367"/>
        <v/>
      </c>
      <c r="M5151" s="9" t="str">
        <f t="shared" ca="1" si="1368"/>
        <v/>
      </c>
      <c r="N5151" s="9" t="str">
        <f t="shared" ca="1" si="1369"/>
        <v/>
      </c>
      <c r="O5151" s="11">
        <f t="shared" ca="1" si="1362"/>
        <v>42614</v>
      </c>
      <c r="P5151" s="31">
        <f t="shared" ca="1" si="1375"/>
        <v>124</v>
      </c>
      <c r="Q5151" s="9">
        <f t="shared" ca="1" si="1370"/>
        <v>0</v>
      </c>
      <c r="R5151" s="34" t="str">
        <f t="shared" ca="1" si="1376"/>
        <v>SELL</v>
      </c>
    </row>
    <row r="5152" spans="1:18" x14ac:dyDescent="0.3">
      <c r="A5152" s="9">
        <v>5149</v>
      </c>
      <c r="B5152" s="11">
        <f t="shared" ca="1" si="1360"/>
        <v>42615</v>
      </c>
      <c r="C5152" s="17">
        <f t="shared" ca="1" si="1361"/>
        <v>8809.65</v>
      </c>
      <c r="D5152" s="42">
        <f t="shared" ca="1" si="1371"/>
        <v>35</v>
      </c>
      <c r="E5152" s="15">
        <f t="shared" ca="1" si="1363"/>
        <v>35</v>
      </c>
      <c r="F5152" s="15">
        <f t="shared" ca="1" si="1364"/>
        <v>0</v>
      </c>
      <c r="G5152" s="17">
        <f t="shared" ca="1" si="1372"/>
        <v>22.785714285714416</v>
      </c>
      <c r="H5152" s="17">
        <f t="shared" ca="1" si="1373"/>
        <v>12.964285714285845</v>
      </c>
      <c r="I5152" s="17">
        <f t="shared" ca="1" si="1374"/>
        <v>1.75757575757575</v>
      </c>
      <c r="J5152" s="23">
        <f t="shared" ca="1" si="1365"/>
        <v>63.736263736263631</v>
      </c>
      <c r="K5152" s="19" t="str">
        <f t="shared" ca="1" si="1366"/>
        <v/>
      </c>
      <c r="L5152" s="19" t="str">
        <f t="shared" ca="1" si="1367"/>
        <v/>
      </c>
      <c r="M5152" s="9" t="str">
        <f t="shared" ca="1" si="1368"/>
        <v/>
      </c>
      <c r="N5152" s="9" t="str">
        <f t="shared" ca="1" si="1369"/>
        <v/>
      </c>
      <c r="O5152" s="11">
        <f t="shared" ca="1" si="1362"/>
        <v>42615</v>
      </c>
      <c r="P5152" s="31">
        <f t="shared" ca="1" si="1375"/>
        <v>124</v>
      </c>
      <c r="Q5152" s="9">
        <f t="shared" ca="1" si="1370"/>
        <v>0</v>
      </c>
      <c r="R5152" s="34" t="str">
        <f t="shared" ca="1" si="1376"/>
        <v>SELL</v>
      </c>
    </row>
    <row r="5153" spans="1:18" x14ac:dyDescent="0.3">
      <c r="A5153" s="9">
        <v>5150</v>
      </c>
      <c r="B5153" s="11">
        <f t="shared" ca="1" si="1360"/>
        <v>42619</v>
      </c>
      <c r="C5153" s="17">
        <f t="shared" ca="1" si="1361"/>
        <v>8943</v>
      </c>
      <c r="D5153" s="42">
        <f t="shared" ca="1" si="1371"/>
        <v>133.35000000000036</v>
      </c>
      <c r="E5153" s="15">
        <f t="shared" ca="1" si="1363"/>
        <v>133.35000000000036</v>
      </c>
      <c r="F5153" s="15">
        <f t="shared" ca="1" si="1364"/>
        <v>0</v>
      </c>
      <c r="G5153" s="17">
        <f t="shared" ca="1" si="1372"/>
        <v>32.31071428571444</v>
      </c>
      <c r="H5153" s="17">
        <f t="shared" ca="1" si="1373"/>
        <v>10.850000000000104</v>
      </c>
      <c r="I5153" s="17">
        <f t="shared" ca="1" si="1374"/>
        <v>2.9779460171165097</v>
      </c>
      <c r="J5153" s="23">
        <f t="shared" ca="1" si="1365"/>
        <v>74.861398427802968</v>
      </c>
      <c r="K5153" s="19" t="str">
        <f t="shared" ca="1" si="1366"/>
        <v>SELL</v>
      </c>
      <c r="L5153" s="19" t="str">
        <f t="shared" ca="1" si="1367"/>
        <v/>
      </c>
      <c r="M5153" s="9" t="str">
        <f t="shared" ca="1" si="1368"/>
        <v/>
      </c>
      <c r="N5153" s="9" t="str">
        <f t="shared" ca="1" si="1369"/>
        <v/>
      </c>
      <c r="O5153" s="11">
        <f t="shared" ca="1" si="1362"/>
        <v>42619</v>
      </c>
      <c r="P5153" s="31">
        <f t="shared" ca="1" si="1375"/>
        <v>124</v>
      </c>
      <c r="Q5153" s="9">
        <f t="shared" ca="1" si="1370"/>
        <v>0</v>
      </c>
      <c r="R5153" s="34" t="str">
        <f t="shared" ca="1" si="1376"/>
        <v>SELL</v>
      </c>
    </row>
    <row r="5154" spans="1:18" x14ac:dyDescent="0.3">
      <c r="A5154" s="9">
        <v>5151</v>
      </c>
      <c r="B5154" s="11">
        <f t="shared" ca="1" si="1360"/>
        <v>42620</v>
      </c>
      <c r="C5154" s="17">
        <f t="shared" ca="1" si="1361"/>
        <v>8917.9500000000007</v>
      </c>
      <c r="D5154" s="42">
        <f t="shared" ca="1" si="1371"/>
        <v>-25.049999999999272</v>
      </c>
      <c r="E5154" s="15">
        <f t="shared" ca="1" si="1363"/>
        <v>0</v>
      </c>
      <c r="F5154" s="15">
        <f t="shared" ca="1" si="1364"/>
        <v>-25.049999999999272</v>
      </c>
      <c r="G5154" s="17">
        <f t="shared" ca="1" si="1372"/>
        <v>32.31071428571444</v>
      </c>
      <c r="H5154" s="17">
        <f t="shared" ca="1" si="1373"/>
        <v>11.317857142857195</v>
      </c>
      <c r="I5154" s="17">
        <f t="shared" ca="1" si="1374"/>
        <v>2.8548437993057751</v>
      </c>
      <c r="J5154" s="23">
        <f t="shared" ca="1" si="1365"/>
        <v>74.058611656843482</v>
      </c>
      <c r="K5154" s="19" t="str">
        <f t="shared" ca="1" si="1366"/>
        <v>SELL</v>
      </c>
      <c r="L5154" s="19" t="str">
        <f t="shared" ca="1" si="1367"/>
        <v/>
      </c>
      <c r="M5154" s="9" t="str">
        <f t="shared" ca="1" si="1368"/>
        <v/>
      </c>
      <c r="N5154" s="9" t="str">
        <f t="shared" ca="1" si="1369"/>
        <v/>
      </c>
      <c r="O5154" s="11">
        <f t="shared" ca="1" si="1362"/>
        <v>42620</v>
      </c>
      <c r="P5154" s="31">
        <f t="shared" ca="1" si="1375"/>
        <v>124</v>
      </c>
      <c r="Q5154" s="9">
        <f t="shared" ca="1" si="1370"/>
        <v>0</v>
      </c>
      <c r="R5154" s="34" t="str">
        <f t="shared" ca="1" si="1376"/>
        <v>SELL</v>
      </c>
    </row>
    <row r="5155" spans="1:18" x14ac:dyDescent="0.3">
      <c r="A5155" s="9">
        <v>5152</v>
      </c>
      <c r="B5155" s="11">
        <f t="shared" ca="1" si="1360"/>
        <v>42621</v>
      </c>
      <c r="C5155" s="17">
        <f t="shared" ca="1" si="1361"/>
        <v>8952.5</v>
      </c>
      <c r="D5155" s="42">
        <f t="shared" ca="1" si="1371"/>
        <v>34.549999999999272</v>
      </c>
      <c r="E5155" s="15">
        <f t="shared" ca="1" si="1363"/>
        <v>34.549999999999272</v>
      </c>
      <c r="F5155" s="15">
        <f t="shared" ca="1" si="1364"/>
        <v>0</v>
      </c>
      <c r="G5155" s="17">
        <f t="shared" ca="1" si="1372"/>
        <v>31.264285714285766</v>
      </c>
      <c r="H5155" s="17">
        <f t="shared" ca="1" si="1373"/>
        <v>11.317857142857195</v>
      </c>
      <c r="I5155" s="17">
        <f t="shared" ca="1" si="1374"/>
        <v>2.7623856106027058</v>
      </c>
      <c r="J5155" s="23">
        <f t="shared" ca="1" si="1365"/>
        <v>73.421118845927978</v>
      </c>
      <c r="K5155" s="19" t="str">
        <f t="shared" ca="1" si="1366"/>
        <v>SELL</v>
      </c>
      <c r="L5155" s="19" t="str">
        <f t="shared" ca="1" si="1367"/>
        <v/>
      </c>
      <c r="M5155" s="9" t="str">
        <f t="shared" ca="1" si="1368"/>
        <v/>
      </c>
      <c r="N5155" s="9" t="str">
        <f t="shared" ca="1" si="1369"/>
        <v/>
      </c>
      <c r="O5155" s="11">
        <f t="shared" ca="1" si="1362"/>
        <v>42621</v>
      </c>
      <c r="P5155" s="31">
        <f t="shared" ca="1" si="1375"/>
        <v>124</v>
      </c>
      <c r="Q5155" s="9">
        <f t="shared" ca="1" si="1370"/>
        <v>0</v>
      </c>
      <c r="R5155" s="34" t="str">
        <f t="shared" ca="1" si="1376"/>
        <v>SELL</v>
      </c>
    </row>
    <row r="5156" spans="1:18" x14ac:dyDescent="0.3">
      <c r="A5156" s="9">
        <v>5153</v>
      </c>
      <c r="B5156" s="11">
        <f t="shared" ca="1" si="1360"/>
        <v>42622</v>
      </c>
      <c r="C5156" s="17">
        <f t="shared" ca="1" si="1361"/>
        <v>8866.7000000000007</v>
      </c>
      <c r="D5156" s="42">
        <f t="shared" ca="1" si="1371"/>
        <v>-85.799999999999272</v>
      </c>
      <c r="E5156" s="15">
        <f t="shared" ca="1" si="1363"/>
        <v>0</v>
      </c>
      <c r="F5156" s="15">
        <f t="shared" ca="1" si="1364"/>
        <v>-85.799999999999272</v>
      </c>
      <c r="G5156" s="17">
        <f t="shared" ca="1" si="1372"/>
        <v>31.264285714285766</v>
      </c>
      <c r="H5156" s="17">
        <f t="shared" ca="1" si="1373"/>
        <v>16.992857142857115</v>
      </c>
      <c r="I5156" s="17">
        <f t="shared" ca="1" si="1374"/>
        <v>1.8398486759142556</v>
      </c>
      <c r="J5156" s="23">
        <f t="shared" ca="1" si="1365"/>
        <v>64.786856127886395</v>
      </c>
      <c r="K5156" s="19" t="str">
        <f t="shared" ca="1" si="1366"/>
        <v/>
      </c>
      <c r="L5156" s="19" t="str">
        <f t="shared" ca="1" si="1367"/>
        <v/>
      </c>
      <c r="M5156" s="9" t="str">
        <f t="shared" ca="1" si="1368"/>
        <v/>
      </c>
      <c r="N5156" s="9" t="str">
        <f t="shared" ca="1" si="1369"/>
        <v/>
      </c>
      <c r="O5156" s="11">
        <f t="shared" ca="1" si="1362"/>
        <v>42622</v>
      </c>
      <c r="P5156" s="31">
        <f t="shared" ca="1" si="1375"/>
        <v>124</v>
      </c>
      <c r="Q5156" s="9">
        <f t="shared" ca="1" si="1370"/>
        <v>0</v>
      </c>
      <c r="R5156" s="34" t="str">
        <f t="shared" ca="1" si="1376"/>
        <v>SELL</v>
      </c>
    </row>
    <row r="5157" spans="1:18" x14ac:dyDescent="0.3">
      <c r="A5157" s="9">
        <v>5154</v>
      </c>
      <c r="B5157" s="11">
        <f t="shared" ca="1" si="1360"/>
        <v>42625</v>
      </c>
      <c r="C5157" s="17">
        <f t="shared" ca="1" si="1361"/>
        <v>8715.6</v>
      </c>
      <c r="D5157" s="42">
        <f t="shared" ca="1" si="1371"/>
        <v>-151.10000000000036</v>
      </c>
      <c r="E5157" s="15">
        <f t="shared" ca="1" si="1363"/>
        <v>0</v>
      </c>
      <c r="F5157" s="15">
        <f t="shared" ca="1" si="1364"/>
        <v>-151.10000000000036</v>
      </c>
      <c r="G5157" s="17">
        <f t="shared" ca="1" si="1372"/>
        <v>31.264285714285766</v>
      </c>
      <c r="H5157" s="17">
        <f t="shared" ca="1" si="1373"/>
        <v>25.089285714285715</v>
      </c>
      <c r="I5157" s="17">
        <f t="shared" ca="1" si="1374"/>
        <v>1.2461209964412832</v>
      </c>
      <c r="J5157" s="23">
        <f t="shared" ca="1" si="1365"/>
        <v>55.478800937955548</v>
      </c>
      <c r="K5157" s="19" t="str">
        <f t="shared" ca="1" si="1366"/>
        <v/>
      </c>
      <c r="L5157" s="19" t="str">
        <f t="shared" ca="1" si="1367"/>
        <v/>
      </c>
      <c r="M5157" s="9" t="str">
        <f t="shared" ca="1" si="1368"/>
        <v/>
      </c>
      <c r="N5157" s="9" t="str">
        <f t="shared" ca="1" si="1369"/>
        <v/>
      </c>
      <c r="O5157" s="11">
        <f t="shared" ca="1" si="1362"/>
        <v>42625</v>
      </c>
      <c r="P5157" s="31">
        <f t="shared" ca="1" si="1375"/>
        <v>124</v>
      </c>
      <c r="Q5157" s="9">
        <f t="shared" ca="1" si="1370"/>
        <v>0</v>
      </c>
      <c r="R5157" s="34" t="str">
        <f t="shared" ca="1" si="1376"/>
        <v>SELL</v>
      </c>
    </row>
    <row r="5158" spans="1:18" x14ac:dyDescent="0.3">
      <c r="A5158" s="9">
        <v>5155</v>
      </c>
      <c r="B5158" s="11">
        <f t="shared" ca="1" si="1360"/>
        <v>42627</v>
      </c>
      <c r="C5158" s="17">
        <f t="shared" ca="1" si="1361"/>
        <v>8726.6</v>
      </c>
      <c r="D5158" s="42">
        <f t="shared" ca="1" si="1371"/>
        <v>11</v>
      </c>
      <c r="E5158" s="15">
        <f t="shared" ca="1" si="1363"/>
        <v>11</v>
      </c>
      <c r="F5158" s="15">
        <f t="shared" ca="1" si="1364"/>
        <v>0</v>
      </c>
      <c r="G5158" s="17">
        <f t="shared" ca="1" si="1372"/>
        <v>31.803571428571427</v>
      </c>
      <c r="H5158" s="17">
        <f t="shared" ca="1" si="1373"/>
        <v>25.089285714285715</v>
      </c>
      <c r="I5158" s="17">
        <f t="shared" ca="1" si="1374"/>
        <v>1.2676156583629892</v>
      </c>
      <c r="J5158" s="23">
        <f t="shared" ca="1" si="1365"/>
        <v>55.900816070307592</v>
      </c>
      <c r="K5158" s="19" t="str">
        <f t="shared" ca="1" si="1366"/>
        <v/>
      </c>
      <c r="L5158" s="19" t="str">
        <f t="shared" ca="1" si="1367"/>
        <v/>
      </c>
      <c r="M5158" s="9" t="str">
        <f t="shared" ca="1" si="1368"/>
        <v/>
      </c>
      <c r="N5158" s="9" t="str">
        <f t="shared" ca="1" si="1369"/>
        <v/>
      </c>
      <c r="O5158" s="11">
        <f t="shared" ca="1" si="1362"/>
        <v>42627</v>
      </c>
      <c r="P5158" s="31">
        <f t="shared" ca="1" si="1375"/>
        <v>124</v>
      </c>
      <c r="Q5158" s="9">
        <f t="shared" ca="1" si="1370"/>
        <v>0</v>
      </c>
      <c r="R5158" s="34" t="str">
        <f t="shared" ca="1" si="1376"/>
        <v>SELL</v>
      </c>
    </row>
    <row r="5159" spans="1:18" x14ac:dyDescent="0.3">
      <c r="A5159" s="9">
        <v>5156</v>
      </c>
      <c r="B5159" s="11">
        <f t="shared" ca="1" si="1360"/>
        <v>42628</v>
      </c>
      <c r="C5159" s="17">
        <f t="shared" ca="1" si="1361"/>
        <v>8742.5499999999993</v>
      </c>
      <c r="D5159" s="42">
        <f t="shared" ca="1" si="1371"/>
        <v>15.949999999998909</v>
      </c>
      <c r="E5159" s="15">
        <f t="shared" ca="1" si="1363"/>
        <v>15.949999999998909</v>
      </c>
      <c r="F5159" s="15">
        <f t="shared" ca="1" si="1364"/>
        <v>0</v>
      </c>
      <c r="G5159" s="17">
        <f t="shared" ca="1" si="1372"/>
        <v>31.678571428571427</v>
      </c>
      <c r="H5159" s="17">
        <f t="shared" ca="1" si="1373"/>
        <v>25.089285714285715</v>
      </c>
      <c r="I5159" s="17">
        <f t="shared" ca="1" si="1374"/>
        <v>1.2626334519572953</v>
      </c>
      <c r="J5159" s="23">
        <f t="shared" ca="1" si="1365"/>
        <v>55.803711859075179</v>
      </c>
      <c r="K5159" s="19" t="str">
        <f t="shared" ca="1" si="1366"/>
        <v/>
      </c>
      <c r="L5159" s="19" t="str">
        <f t="shared" ca="1" si="1367"/>
        <v/>
      </c>
      <c r="M5159" s="9" t="str">
        <f t="shared" ca="1" si="1368"/>
        <v/>
      </c>
      <c r="N5159" s="9" t="str">
        <f t="shared" ca="1" si="1369"/>
        <v/>
      </c>
      <c r="O5159" s="11">
        <f t="shared" ca="1" si="1362"/>
        <v>42628</v>
      </c>
      <c r="P5159" s="31">
        <f t="shared" ca="1" si="1375"/>
        <v>124</v>
      </c>
      <c r="Q5159" s="9">
        <f t="shared" ca="1" si="1370"/>
        <v>0</v>
      </c>
      <c r="R5159" s="34" t="str">
        <f t="shared" ca="1" si="1376"/>
        <v>SELL</v>
      </c>
    </row>
    <row r="5160" spans="1:18" x14ac:dyDescent="0.3">
      <c r="A5160" s="9">
        <v>5157</v>
      </c>
      <c r="B5160" s="11">
        <f t="shared" ca="1" si="1360"/>
        <v>42629</v>
      </c>
      <c r="C5160" s="17">
        <f t="shared" ca="1" si="1361"/>
        <v>8779.85</v>
      </c>
      <c r="D5160" s="42">
        <f t="shared" ca="1" si="1371"/>
        <v>37.300000000001091</v>
      </c>
      <c r="E5160" s="15">
        <f t="shared" ca="1" si="1363"/>
        <v>37.300000000001091</v>
      </c>
      <c r="F5160" s="15">
        <f t="shared" ca="1" si="1364"/>
        <v>0</v>
      </c>
      <c r="G5160" s="17">
        <f t="shared" ca="1" si="1372"/>
        <v>34.34285714285722</v>
      </c>
      <c r="H5160" s="17">
        <f t="shared" ca="1" si="1373"/>
        <v>20.93928571428582</v>
      </c>
      <c r="I5160" s="17">
        <f t="shared" ca="1" si="1374"/>
        <v>1.6401159815793915</v>
      </c>
      <c r="J5160" s="23">
        <f t="shared" ca="1" si="1365"/>
        <v>62.122876154790298</v>
      </c>
      <c r="K5160" s="19" t="str">
        <f t="shared" ca="1" si="1366"/>
        <v/>
      </c>
      <c r="L5160" s="19" t="str">
        <f t="shared" ca="1" si="1367"/>
        <v/>
      </c>
      <c r="M5160" s="9" t="str">
        <f t="shared" ca="1" si="1368"/>
        <v/>
      </c>
      <c r="N5160" s="9" t="str">
        <f t="shared" ca="1" si="1369"/>
        <v/>
      </c>
      <c r="O5160" s="11">
        <f t="shared" ca="1" si="1362"/>
        <v>42629</v>
      </c>
      <c r="P5160" s="31">
        <f t="shared" ca="1" si="1375"/>
        <v>124</v>
      </c>
      <c r="Q5160" s="9">
        <f t="shared" ca="1" si="1370"/>
        <v>0</v>
      </c>
      <c r="R5160" s="34" t="str">
        <f t="shared" ca="1" si="1376"/>
        <v>SELL</v>
      </c>
    </row>
    <row r="5161" spans="1:18" x14ac:dyDescent="0.3">
      <c r="A5161" s="9">
        <v>5158</v>
      </c>
      <c r="B5161" s="11">
        <f t="shared" ca="1" si="1360"/>
        <v>42632</v>
      </c>
      <c r="C5161" s="17">
        <f t="shared" ca="1" si="1361"/>
        <v>8808.4</v>
      </c>
      <c r="D5161" s="42">
        <f t="shared" ca="1" si="1371"/>
        <v>28.549999999999272</v>
      </c>
      <c r="E5161" s="15">
        <f t="shared" ca="1" si="1363"/>
        <v>28.549999999999272</v>
      </c>
      <c r="F5161" s="15">
        <f t="shared" ca="1" si="1364"/>
        <v>0</v>
      </c>
      <c r="G5161" s="17">
        <f t="shared" ca="1" si="1372"/>
        <v>36.382142857142881</v>
      </c>
      <c r="H5161" s="17">
        <f t="shared" ca="1" si="1373"/>
        <v>19.535714285714285</v>
      </c>
      <c r="I5161" s="17">
        <f t="shared" ca="1" si="1374"/>
        <v>1.8623400365630727</v>
      </c>
      <c r="J5161" s="23">
        <f t="shared" ca="1" si="1365"/>
        <v>65.063549849907403</v>
      </c>
      <c r="K5161" s="19" t="str">
        <f t="shared" ca="1" si="1366"/>
        <v/>
      </c>
      <c r="L5161" s="19" t="str">
        <f t="shared" ca="1" si="1367"/>
        <v/>
      </c>
      <c r="M5161" s="9" t="str">
        <f t="shared" ca="1" si="1368"/>
        <v/>
      </c>
      <c r="N5161" s="9" t="str">
        <f t="shared" ca="1" si="1369"/>
        <v/>
      </c>
      <c r="O5161" s="11">
        <f t="shared" ca="1" si="1362"/>
        <v>42632</v>
      </c>
      <c r="P5161" s="31">
        <f t="shared" ca="1" si="1375"/>
        <v>124</v>
      </c>
      <c r="Q5161" s="9">
        <f t="shared" ca="1" si="1370"/>
        <v>0</v>
      </c>
      <c r="R5161" s="34" t="str">
        <f t="shared" ca="1" si="1376"/>
        <v>SELL</v>
      </c>
    </row>
    <row r="5162" spans="1:18" x14ac:dyDescent="0.3">
      <c r="A5162" s="9">
        <v>5159</v>
      </c>
      <c r="B5162" s="11">
        <f t="shared" ca="1" si="1360"/>
        <v>42633</v>
      </c>
      <c r="C5162" s="17">
        <f t="shared" ca="1" si="1361"/>
        <v>8775.9</v>
      </c>
      <c r="D5162" s="42">
        <f t="shared" ca="1" si="1371"/>
        <v>-32.5</v>
      </c>
      <c r="E5162" s="15">
        <f t="shared" ca="1" si="1363"/>
        <v>0</v>
      </c>
      <c r="F5162" s="15">
        <f t="shared" ca="1" si="1364"/>
        <v>-32.5</v>
      </c>
      <c r="G5162" s="17">
        <f t="shared" ca="1" si="1372"/>
        <v>33.889285714285634</v>
      </c>
      <c r="H5162" s="17">
        <f t="shared" ca="1" si="1373"/>
        <v>21.857142857142858</v>
      </c>
      <c r="I5162" s="17">
        <f t="shared" ca="1" si="1374"/>
        <v>1.5504901960784276</v>
      </c>
      <c r="J5162" s="23">
        <f t="shared" ca="1" si="1365"/>
        <v>60.791850855275747</v>
      </c>
      <c r="K5162" s="19" t="str">
        <f t="shared" ca="1" si="1366"/>
        <v/>
      </c>
      <c r="L5162" s="19" t="str">
        <f t="shared" ca="1" si="1367"/>
        <v/>
      </c>
      <c r="M5162" s="9" t="str">
        <f t="shared" ca="1" si="1368"/>
        <v/>
      </c>
      <c r="N5162" s="9" t="str">
        <f t="shared" ca="1" si="1369"/>
        <v/>
      </c>
      <c r="O5162" s="11">
        <f t="shared" ca="1" si="1362"/>
        <v>42633</v>
      </c>
      <c r="P5162" s="31">
        <f t="shared" ca="1" si="1375"/>
        <v>124</v>
      </c>
      <c r="Q5162" s="9">
        <f t="shared" ca="1" si="1370"/>
        <v>0</v>
      </c>
      <c r="R5162" s="34" t="str">
        <f t="shared" ca="1" si="1376"/>
        <v>SELL</v>
      </c>
    </row>
    <row r="5163" spans="1:18" x14ac:dyDescent="0.3">
      <c r="A5163" s="9">
        <v>5160</v>
      </c>
      <c r="B5163" s="11">
        <f t="shared" ca="1" si="1360"/>
        <v>42634</v>
      </c>
      <c r="C5163" s="17">
        <f t="shared" ca="1" si="1361"/>
        <v>8777.15</v>
      </c>
      <c r="D5163" s="42">
        <f t="shared" ca="1" si="1371"/>
        <v>1.25</v>
      </c>
      <c r="E5163" s="15">
        <f t="shared" ca="1" si="1363"/>
        <v>1.25</v>
      </c>
      <c r="F5163" s="15">
        <f t="shared" ca="1" si="1364"/>
        <v>0</v>
      </c>
      <c r="G5163" s="17">
        <f t="shared" ca="1" si="1372"/>
        <v>24.19999999999995</v>
      </c>
      <c r="H5163" s="17">
        <f t="shared" ca="1" si="1373"/>
        <v>21.857142857142858</v>
      </c>
      <c r="I5163" s="17">
        <f t="shared" ca="1" si="1374"/>
        <v>1.1071895424836578</v>
      </c>
      <c r="J5163" s="23">
        <f t="shared" ca="1" si="1365"/>
        <v>52.54342431761782</v>
      </c>
      <c r="K5163" s="19" t="str">
        <f t="shared" ca="1" si="1366"/>
        <v/>
      </c>
      <c r="L5163" s="19" t="str">
        <f t="shared" ca="1" si="1367"/>
        <v/>
      </c>
      <c r="M5163" s="9" t="str">
        <f t="shared" ca="1" si="1368"/>
        <v/>
      </c>
      <c r="N5163" s="9" t="str">
        <f t="shared" ca="1" si="1369"/>
        <v/>
      </c>
      <c r="O5163" s="11">
        <f t="shared" ca="1" si="1362"/>
        <v>42634</v>
      </c>
      <c r="P5163" s="31">
        <f t="shared" ca="1" si="1375"/>
        <v>124</v>
      </c>
      <c r="Q5163" s="9">
        <f t="shared" ca="1" si="1370"/>
        <v>0</v>
      </c>
      <c r="R5163" s="34" t="str">
        <f t="shared" ca="1" si="1376"/>
        <v>SELL</v>
      </c>
    </row>
    <row r="5164" spans="1:18" x14ac:dyDescent="0.3">
      <c r="A5164" s="9">
        <v>5161</v>
      </c>
      <c r="B5164" s="11">
        <f t="shared" ca="1" si="1360"/>
        <v>42635</v>
      </c>
      <c r="C5164" s="17">
        <f t="shared" ca="1" si="1361"/>
        <v>8867.4500000000007</v>
      </c>
      <c r="D5164" s="42">
        <f t="shared" ca="1" si="1371"/>
        <v>90.300000000001091</v>
      </c>
      <c r="E5164" s="15">
        <f t="shared" ca="1" si="1363"/>
        <v>90.300000000001091</v>
      </c>
      <c r="F5164" s="15">
        <f t="shared" ca="1" si="1364"/>
        <v>0</v>
      </c>
      <c r="G5164" s="17">
        <f t="shared" ca="1" si="1372"/>
        <v>27.660714285714285</v>
      </c>
      <c r="H5164" s="17">
        <f t="shared" ca="1" si="1373"/>
        <v>21.857142857142858</v>
      </c>
      <c r="I5164" s="17">
        <f t="shared" ca="1" si="1374"/>
        <v>1.2655228758169934</v>
      </c>
      <c r="J5164" s="23">
        <f t="shared" ca="1" si="1365"/>
        <v>55.86007933645871</v>
      </c>
      <c r="K5164" s="19" t="str">
        <f t="shared" ca="1" si="1366"/>
        <v/>
      </c>
      <c r="L5164" s="19" t="str">
        <f t="shared" ca="1" si="1367"/>
        <v/>
      </c>
      <c r="M5164" s="9" t="str">
        <f t="shared" ca="1" si="1368"/>
        <v/>
      </c>
      <c r="N5164" s="9" t="str">
        <f t="shared" ca="1" si="1369"/>
        <v/>
      </c>
      <c r="O5164" s="11">
        <f t="shared" ca="1" si="1362"/>
        <v>42635</v>
      </c>
      <c r="P5164" s="31">
        <f t="shared" ca="1" si="1375"/>
        <v>124</v>
      </c>
      <c r="Q5164" s="9">
        <f t="shared" ca="1" si="1370"/>
        <v>0</v>
      </c>
      <c r="R5164" s="34" t="str">
        <f t="shared" ca="1" si="1376"/>
        <v>SELL</v>
      </c>
    </row>
    <row r="5165" spans="1:18" x14ac:dyDescent="0.3">
      <c r="A5165" s="9">
        <v>5162</v>
      </c>
      <c r="B5165" s="11">
        <f t="shared" ca="1" si="1360"/>
        <v>42636</v>
      </c>
      <c r="C5165" s="17">
        <f t="shared" ca="1" si="1361"/>
        <v>8831.5499999999993</v>
      </c>
      <c r="D5165" s="42">
        <f t="shared" ca="1" si="1371"/>
        <v>-35.900000000001455</v>
      </c>
      <c r="E5165" s="15">
        <f t="shared" ca="1" si="1363"/>
        <v>0</v>
      </c>
      <c r="F5165" s="15">
        <f t="shared" ca="1" si="1364"/>
        <v>-35.900000000001455</v>
      </c>
      <c r="G5165" s="17">
        <f t="shared" ca="1" si="1372"/>
        <v>27.660714285714285</v>
      </c>
      <c r="H5165" s="17">
        <f t="shared" ca="1" si="1373"/>
        <v>23.596428571428596</v>
      </c>
      <c r="I5165" s="17">
        <f t="shared" ca="1" si="1374"/>
        <v>1.1722415619797173</v>
      </c>
      <c r="J5165" s="23">
        <f t="shared" ca="1" si="1365"/>
        <v>53.964604236343348</v>
      </c>
      <c r="K5165" s="19" t="str">
        <f t="shared" ca="1" si="1366"/>
        <v/>
      </c>
      <c r="L5165" s="19" t="str">
        <f t="shared" ca="1" si="1367"/>
        <v/>
      </c>
      <c r="M5165" s="9" t="str">
        <f t="shared" ca="1" si="1368"/>
        <v/>
      </c>
      <c r="N5165" s="9" t="str">
        <f t="shared" ca="1" si="1369"/>
        <v/>
      </c>
      <c r="O5165" s="11">
        <f t="shared" ca="1" si="1362"/>
        <v>42636</v>
      </c>
      <c r="P5165" s="31">
        <f t="shared" ca="1" si="1375"/>
        <v>124</v>
      </c>
      <c r="Q5165" s="9">
        <f t="shared" ca="1" si="1370"/>
        <v>0</v>
      </c>
      <c r="R5165" s="34" t="str">
        <f t="shared" ca="1" si="1376"/>
        <v>SELL</v>
      </c>
    </row>
    <row r="5166" spans="1:18" x14ac:dyDescent="0.3">
      <c r="A5166" s="9">
        <v>5163</v>
      </c>
      <c r="B5166" s="11">
        <f t="shared" ca="1" si="1360"/>
        <v>42639</v>
      </c>
      <c r="C5166" s="17">
        <f t="shared" ca="1" si="1361"/>
        <v>8723.0499999999993</v>
      </c>
      <c r="D5166" s="42">
        <f t="shared" ca="1" si="1371"/>
        <v>-108.5</v>
      </c>
      <c r="E5166" s="15">
        <f t="shared" ca="1" si="1363"/>
        <v>0</v>
      </c>
      <c r="F5166" s="15">
        <f t="shared" ca="1" si="1364"/>
        <v>-108.5</v>
      </c>
      <c r="G5166" s="17">
        <f t="shared" ca="1" si="1372"/>
        <v>25.160714285714285</v>
      </c>
      <c r="H5166" s="17">
        <f t="shared" ca="1" si="1373"/>
        <v>31.346428571428596</v>
      </c>
      <c r="I5166" s="17">
        <f t="shared" ca="1" si="1374"/>
        <v>0.80266605901788701</v>
      </c>
      <c r="J5166" s="23">
        <f t="shared" ca="1" si="1365"/>
        <v>44.526608519782556</v>
      </c>
      <c r="K5166" s="19" t="str">
        <f t="shared" ca="1" si="1366"/>
        <v/>
      </c>
      <c r="L5166" s="19" t="str">
        <f t="shared" ca="1" si="1367"/>
        <v/>
      </c>
      <c r="M5166" s="9" t="str">
        <f t="shared" ca="1" si="1368"/>
        <v/>
      </c>
      <c r="N5166" s="9" t="str">
        <f t="shared" ca="1" si="1369"/>
        <v/>
      </c>
      <c r="O5166" s="11">
        <f t="shared" ca="1" si="1362"/>
        <v>42639</v>
      </c>
      <c r="P5166" s="31">
        <f t="shared" ca="1" si="1375"/>
        <v>124</v>
      </c>
      <c r="Q5166" s="9">
        <f t="shared" ca="1" si="1370"/>
        <v>0</v>
      </c>
      <c r="R5166" s="34" t="str">
        <f t="shared" ca="1" si="1376"/>
        <v>SELL</v>
      </c>
    </row>
    <row r="5167" spans="1:18" x14ac:dyDescent="0.3">
      <c r="A5167" s="9">
        <v>5164</v>
      </c>
      <c r="B5167" s="11">
        <f t="shared" ca="1" si="1360"/>
        <v>42640</v>
      </c>
      <c r="C5167" s="17">
        <f t="shared" ca="1" si="1361"/>
        <v>8706.4</v>
      </c>
      <c r="D5167" s="42">
        <f t="shared" ca="1" si="1371"/>
        <v>-16.649999999999636</v>
      </c>
      <c r="E5167" s="15">
        <f t="shared" ca="1" si="1363"/>
        <v>0</v>
      </c>
      <c r="F5167" s="15">
        <f t="shared" ca="1" si="1364"/>
        <v>-16.649999999999636</v>
      </c>
      <c r="G5167" s="17">
        <f t="shared" ca="1" si="1372"/>
        <v>15.635714285714259</v>
      </c>
      <c r="H5167" s="17">
        <f t="shared" ca="1" si="1373"/>
        <v>32.535714285714285</v>
      </c>
      <c r="I5167" s="17">
        <f t="shared" ca="1" si="1374"/>
        <v>0.48057080131723301</v>
      </c>
      <c r="J5167" s="23">
        <f t="shared" ca="1" si="1365"/>
        <v>32.458481613285841</v>
      </c>
      <c r="K5167" s="19" t="str">
        <f t="shared" ca="1" si="1366"/>
        <v/>
      </c>
      <c r="L5167" s="19" t="str">
        <f t="shared" ca="1" si="1367"/>
        <v/>
      </c>
      <c r="M5167" s="9" t="str">
        <f t="shared" ca="1" si="1368"/>
        <v/>
      </c>
      <c r="N5167" s="9" t="str">
        <f t="shared" ca="1" si="1369"/>
        <v/>
      </c>
      <c r="O5167" s="11">
        <f t="shared" ca="1" si="1362"/>
        <v>42640</v>
      </c>
      <c r="P5167" s="31">
        <f t="shared" ca="1" si="1375"/>
        <v>124</v>
      </c>
      <c r="Q5167" s="9">
        <f t="shared" ca="1" si="1370"/>
        <v>0</v>
      </c>
      <c r="R5167" s="34" t="str">
        <f t="shared" ca="1" si="1376"/>
        <v>SELL</v>
      </c>
    </row>
    <row r="5168" spans="1:18" x14ac:dyDescent="0.3">
      <c r="A5168" s="9">
        <v>5165</v>
      </c>
      <c r="B5168" s="11">
        <f t="shared" ca="1" si="1360"/>
        <v>42641</v>
      </c>
      <c r="C5168" s="17">
        <f t="shared" ca="1" si="1361"/>
        <v>8745.15</v>
      </c>
      <c r="D5168" s="42">
        <f t="shared" ca="1" si="1371"/>
        <v>38.75</v>
      </c>
      <c r="E5168" s="15">
        <f t="shared" ca="1" si="1363"/>
        <v>38.75</v>
      </c>
      <c r="F5168" s="15">
        <f t="shared" ca="1" si="1364"/>
        <v>0</v>
      </c>
      <c r="G5168" s="17">
        <f t="shared" ca="1" si="1372"/>
        <v>18.403571428571404</v>
      </c>
      <c r="H5168" s="17">
        <f t="shared" ca="1" si="1373"/>
        <v>30.746428571428623</v>
      </c>
      <c r="I5168" s="17">
        <f t="shared" ca="1" si="1374"/>
        <v>0.59855964688116903</v>
      </c>
      <c r="J5168" s="23">
        <f t="shared" ca="1" si="1365"/>
        <v>37.443685510826839</v>
      </c>
      <c r="K5168" s="19" t="str">
        <f t="shared" ca="1" si="1366"/>
        <v/>
      </c>
      <c r="L5168" s="19" t="str">
        <f t="shared" ca="1" si="1367"/>
        <v/>
      </c>
      <c r="M5168" s="9" t="str">
        <f t="shared" ca="1" si="1368"/>
        <v/>
      </c>
      <c r="N5168" s="9" t="str">
        <f t="shared" ca="1" si="1369"/>
        <v/>
      </c>
      <c r="O5168" s="11">
        <f t="shared" ca="1" si="1362"/>
        <v>42641</v>
      </c>
      <c r="P5168" s="31">
        <f t="shared" ca="1" si="1375"/>
        <v>124</v>
      </c>
      <c r="Q5168" s="9">
        <f t="shared" ca="1" si="1370"/>
        <v>0</v>
      </c>
      <c r="R5168" s="34" t="str">
        <f t="shared" ca="1" si="1376"/>
        <v>SELL</v>
      </c>
    </row>
    <row r="5169" spans="1:18" x14ac:dyDescent="0.3">
      <c r="A5169" s="9">
        <v>5166</v>
      </c>
      <c r="B5169" s="11">
        <f t="shared" ca="1" si="1360"/>
        <v>42642</v>
      </c>
      <c r="C5169" s="17">
        <f t="shared" ca="1" si="1361"/>
        <v>8591.25</v>
      </c>
      <c r="D5169" s="42">
        <f t="shared" ca="1" si="1371"/>
        <v>-153.89999999999964</v>
      </c>
      <c r="E5169" s="15">
        <f t="shared" ca="1" si="1363"/>
        <v>0</v>
      </c>
      <c r="F5169" s="15">
        <f t="shared" ca="1" si="1364"/>
        <v>-153.89999999999964</v>
      </c>
      <c r="G5169" s="17">
        <f t="shared" ca="1" si="1372"/>
        <v>15.935714285714312</v>
      </c>
      <c r="H5169" s="17">
        <f t="shared" ca="1" si="1373"/>
        <v>41.739285714285742</v>
      </c>
      <c r="I5169" s="17">
        <f t="shared" ca="1" si="1374"/>
        <v>0.38179173440575037</v>
      </c>
      <c r="J5169" s="23">
        <f t="shared" ca="1" si="1365"/>
        <v>27.630193820050806</v>
      </c>
      <c r="K5169" s="19" t="str">
        <f t="shared" ca="1" si="1366"/>
        <v>BUY</v>
      </c>
      <c r="L5169" s="19">
        <f t="shared" ca="1" si="1367"/>
        <v>125</v>
      </c>
      <c r="M5169" s="9" t="str">
        <f t="shared" ca="1" si="1368"/>
        <v>BUY</v>
      </c>
      <c r="N5169" s="9">
        <f t="shared" ca="1" si="1369"/>
        <v>8591.25</v>
      </c>
      <c r="O5169" s="11">
        <f t="shared" ca="1" si="1362"/>
        <v>42642</v>
      </c>
      <c r="P5169" s="31">
        <f t="shared" ca="1" si="1375"/>
        <v>125</v>
      </c>
      <c r="Q5169" s="9">
        <f t="shared" ca="1" si="1370"/>
        <v>1</v>
      </c>
      <c r="R5169" s="34" t="str">
        <f t="shared" ca="1" si="1376"/>
        <v>BUY</v>
      </c>
    </row>
    <row r="5170" spans="1:18" x14ac:dyDescent="0.3">
      <c r="A5170" s="9">
        <v>5167</v>
      </c>
      <c r="B5170" s="11">
        <f t="shared" ca="1" si="1360"/>
        <v>42643</v>
      </c>
      <c r="C5170" s="17">
        <f t="shared" ca="1" si="1361"/>
        <v>8611.15</v>
      </c>
      <c r="D5170" s="42">
        <f t="shared" ca="1" si="1371"/>
        <v>19.899999999999636</v>
      </c>
      <c r="E5170" s="15">
        <f t="shared" ca="1" si="1363"/>
        <v>19.899999999999636</v>
      </c>
      <c r="F5170" s="15">
        <f t="shared" ca="1" si="1364"/>
        <v>0</v>
      </c>
      <c r="G5170" s="17">
        <f t="shared" ca="1" si="1372"/>
        <v>17.357142857142858</v>
      </c>
      <c r="H5170" s="17">
        <f t="shared" ca="1" si="1373"/>
        <v>35.610714285714366</v>
      </c>
      <c r="I5170" s="17">
        <f t="shared" ca="1" si="1374"/>
        <v>0.48741349914752674</v>
      </c>
      <c r="J5170" s="23">
        <f t="shared" ca="1" si="1365"/>
        <v>32.769199649382998</v>
      </c>
      <c r="K5170" s="19" t="str">
        <f t="shared" ca="1" si="1366"/>
        <v/>
      </c>
      <c r="L5170" s="19" t="str">
        <f t="shared" ca="1" si="1367"/>
        <v/>
      </c>
      <c r="M5170" s="9" t="str">
        <f t="shared" ca="1" si="1368"/>
        <v/>
      </c>
      <c r="N5170" s="9" t="str">
        <f t="shared" ca="1" si="1369"/>
        <v/>
      </c>
      <c r="O5170" s="11">
        <f t="shared" ca="1" si="1362"/>
        <v>42643</v>
      </c>
      <c r="P5170" s="31">
        <f t="shared" ca="1" si="1375"/>
        <v>125</v>
      </c>
      <c r="Q5170" s="9">
        <f t="shared" ca="1" si="1370"/>
        <v>0</v>
      </c>
      <c r="R5170" s="34" t="str">
        <f t="shared" ca="1" si="1376"/>
        <v>BUY</v>
      </c>
    </row>
    <row r="5171" spans="1:18" x14ac:dyDescent="0.3">
      <c r="A5171" s="9">
        <v>5168</v>
      </c>
      <c r="B5171" s="11">
        <f t="shared" ca="1" si="1360"/>
        <v>42646</v>
      </c>
      <c r="C5171" s="17">
        <f t="shared" ca="1" si="1361"/>
        <v>8738.1</v>
      </c>
      <c r="D5171" s="42">
        <f t="shared" ca="1" si="1371"/>
        <v>126.95000000000073</v>
      </c>
      <c r="E5171" s="15">
        <f t="shared" ca="1" si="1363"/>
        <v>126.95000000000073</v>
      </c>
      <c r="F5171" s="15">
        <f t="shared" ca="1" si="1364"/>
        <v>0</v>
      </c>
      <c r="G5171" s="17">
        <f t="shared" ca="1" si="1372"/>
        <v>26.42500000000005</v>
      </c>
      <c r="H5171" s="17">
        <f t="shared" ca="1" si="1373"/>
        <v>24.817857142857196</v>
      </c>
      <c r="I5171" s="17">
        <f t="shared" ca="1" si="1374"/>
        <v>1.0647575190674914</v>
      </c>
      <c r="J5171" s="23">
        <f t="shared" ca="1" si="1365"/>
        <v>51.568162810147747</v>
      </c>
      <c r="K5171" s="19" t="str">
        <f t="shared" ca="1" si="1366"/>
        <v/>
      </c>
      <c r="L5171" s="19" t="str">
        <f t="shared" ca="1" si="1367"/>
        <v/>
      </c>
      <c r="M5171" s="9" t="str">
        <f t="shared" ca="1" si="1368"/>
        <v/>
      </c>
      <c r="N5171" s="9" t="str">
        <f t="shared" ca="1" si="1369"/>
        <v/>
      </c>
      <c r="O5171" s="11">
        <f t="shared" ca="1" si="1362"/>
        <v>42646</v>
      </c>
      <c r="P5171" s="31">
        <f t="shared" ca="1" si="1375"/>
        <v>125</v>
      </c>
      <c r="Q5171" s="9">
        <f t="shared" ca="1" si="1370"/>
        <v>0</v>
      </c>
      <c r="R5171" s="34" t="str">
        <f t="shared" ca="1" si="1376"/>
        <v>BUY</v>
      </c>
    </row>
    <row r="5172" spans="1:18" x14ac:dyDescent="0.3">
      <c r="A5172" s="9">
        <v>5169</v>
      </c>
      <c r="B5172" s="11">
        <f t="shared" ca="1" si="1360"/>
        <v>42647</v>
      </c>
      <c r="C5172" s="17">
        <f t="shared" ca="1" si="1361"/>
        <v>8769.15</v>
      </c>
      <c r="D5172" s="42">
        <f t="shared" ca="1" si="1371"/>
        <v>31.049999999999272</v>
      </c>
      <c r="E5172" s="15">
        <f t="shared" ca="1" si="1363"/>
        <v>31.049999999999272</v>
      </c>
      <c r="F5172" s="15">
        <f t="shared" ca="1" si="1364"/>
        <v>0</v>
      </c>
      <c r="G5172" s="17">
        <f t="shared" ca="1" si="1372"/>
        <v>27.857142857142858</v>
      </c>
      <c r="H5172" s="17">
        <f t="shared" ca="1" si="1373"/>
        <v>24.817857142857196</v>
      </c>
      <c r="I5172" s="17">
        <f t="shared" ca="1" si="1374"/>
        <v>1.1224636638365209</v>
      </c>
      <c r="J5172" s="23">
        <f t="shared" ca="1" si="1365"/>
        <v>52.884941351956009</v>
      </c>
      <c r="K5172" s="19" t="str">
        <f t="shared" ca="1" si="1366"/>
        <v/>
      </c>
      <c r="L5172" s="19" t="str">
        <f t="shared" ca="1" si="1367"/>
        <v/>
      </c>
      <c r="M5172" s="9" t="str">
        <f t="shared" ca="1" si="1368"/>
        <v/>
      </c>
      <c r="N5172" s="9" t="str">
        <f t="shared" ca="1" si="1369"/>
        <v/>
      </c>
      <c r="O5172" s="11">
        <f t="shared" ca="1" si="1362"/>
        <v>42647</v>
      </c>
      <c r="P5172" s="31">
        <f t="shared" ca="1" si="1375"/>
        <v>125</v>
      </c>
      <c r="Q5172" s="9">
        <f t="shared" ca="1" si="1370"/>
        <v>0</v>
      </c>
      <c r="R5172" s="34" t="str">
        <f t="shared" ca="1" si="1376"/>
        <v>BUY</v>
      </c>
    </row>
    <row r="5173" spans="1:18" x14ac:dyDescent="0.3">
      <c r="A5173" s="9">
        <v>5170</v>
      </c>
      <c r="B5173" s="11">
        <f t="shared" ca="1" si="1360"/>
        <v>42648</v>
      </c>
      <c r="C5173" s="17">
        <f t="shared" ca="1" si="1361"/>
        <v>8743.9500000000007</v>
      </c>
      <c r="D5173" s="42">
        <f t="shared" ca="1" si="1371"/>
        <v>-25.199999999998909</v>
      </c>
      <c r="E5173" s="15">
        <f t="shared" ca="1" si="1363"/>
        <v>0</v>
      </c>
      <c r="F5173" s="15">
        <f t="shared" ca="1" si="1364"/>
        <v>-25.199999999998909</v>
      </c>
      <c r="G5173" s="17">
        <f t="shared" ca="1" si="1372"/>
        <v>26.71785714285722</v>
      </c>
      <c r="H5173" s="17">
        <f t="shared" ca="1" si="1373"/>
        <v>26.617857142857115</v>
      </c>
      <c r="I5173" s="17">
        <f t="shared" ca="1" si="1374"/>
        <v>1.0037568764256044</v>
      </c>
      <c r="J5173" s="23">
        <f t="shared" ca="1" si="1365"/>
        <v>50.093745814919068</v>
      </c>
      <c r="K5173" s="19" t="str">
        <f t="shared" ca="1" si="1366"/>
        <v/>
      </c>
      <c r="L5173" s="19" t="str">
        <f t="shared" ca="1" si="1367"/>
        <v/>
      </c>
      <c r="M5173" s="9" t="str">
        <f t="shared" ca="1" si="1368"/>
        <v/>
      </c>
      <c r="N5173" s="9" t="str">
        <f t="shared" ca="1" si="1369"/>
        <v/>
      </c>
      <c r="O5173" s="11">
        <f t="shared" ca="1" si="1362"/>
        <v>42648</v>
      </c>
      <c r="P5173" s="31">
        <f t="shared" ca="1" si="1375"/>
        <v>125</v>
      </c>
      <c r="Q5173" s="9">
        <f t="shared" ca="1" si="1370"/>
        <v>0</v>
      </c>
      <c r="R5173" s="34" t="str">
        <f t="shared" ca="1" si="1376"/>
        <v>BUY</v>
      </c>
    </row>
    <row r="5174" spans="1:18" x14ac:dyDescent="0.3">
      <c r="A5174" s="9">
        <v>5171</v>
      </c>
      <c r="B5174" s="11">
        <f t="shared" ca="1" si="1360"/>
        <v>42649</v>
      </c>
      <c r="C5174" s="17">
        <f t="shared" ca="1" si="1361"/>
        <v>8709.5499999999993</v>
      </c>
      <c r="D5174" s="42">
        <f t="shared" ca="1" si="1371"/>
        <v>-34.400000000001455</v>
      </c>
      <c r="E5174" s="15">
        <f t="shared" ca="1" si="1363"/>
        <v>0</v>
      </c>
      <c r="F5174" s="15">
        <f t="shared" ca="1" si="1364"/>
        <v>-34.400000000001455</v>
      </c>
      <c r="G5174" s="17">
        <f t="shared" ca="1" si="1372"/>
        <v>24.053571428571427</v>
      </c>
      <c r="H5174" s="17">
        <f t="shared" ca="1" si="1373"/>
        <v>29.075000000000077</v>
      </c>
      <c r="I5174" s="17">
        <f t="shared" ca="1" si="1374"/>
        <v>0.82729394423289293</v>
      </c>
      <c r="J5174" s="23">
        <f t="shared" ca="1" si="1365"/>
        <v>45.27426727614943</v>
      </c>
      <c r="K5174" s="19" t="str">
        <f t="shared" ca="1" si="1366"/>
        <v/>
      </c>
      <c r="L5174" s="19" t="str">
        <f t="shared" ca="1" si="1367"/>
        <v/>
      </c>
      <c r="M5174" s="9" t="str">
        <f t="shared" ca="1" si="1368"/>
        <v/>
      </c>
      <c r="N5174" s="9" t="str">
        <f t="shared" ca="1" si="1369"/>
        <v/>
      </c>
      <c r="O5174" s="11">
        <f t="shared" ca="1" si="1362"/>
        <v>42649</v>
      </c>
      <c r="P5174" s="31">
        <f t="shared" ca="1" si="1375"/>
        <v>125</v>
      </c>
      <c r="Q5174" s="9">
        <f t="shared" ca="1" si="1370"/>
        <v>0</v>
      </c>
      <c r="R5174" s="34" t="str">
        <f t="shared" ca="1" si="1376"/>
        <v>BUY</v>
      </c>
    </row>
    <row r="5175" spans="1:18" x14ac:dyDescent="0.3">
      <c r="A5175" s="9">
        <v>5172</v>
      </c>
      <c r="B5175" s="11">
        <f t="shared" ca="1" si="1360"/>
        <v>42650</v>
      </c>
      <c r="C5175" s="17">
        <f t="shared" ca="1" si="1361"/>
        <v>8697.6</v>
      </c>
      <c r="D5175" s="42">
        <f t="shared" ca="1" si="1371"/>
        <v>-11.949999999998909</v>
      </c>
      <c r="E5175" s="15">
        <f t="shared" ca="1" si="1363"/>
        <v>0</v>
      </c>
      <c r="F5175" s="15">
        <f t="shared" ca="1" si="1364"/>
        <v>-11.949999999998909</v>
      </c>
      <c r="G5175" s="17">
        <f t="shared" ca="1" si="1372"/>
        <v>22.014285714285766</v>
      </c>
      <c r="H5175" s="17">
        <f t="shared" ca="1" si="1373"/>
        <v>29.928571428571427</v>
      </c>
      <c r="I5175" s="17">
        <f t="shared" ca="1" si="1374"/>
        <v>0.73556085918854586</v>
      </c>
      <c r="J5175" s="23">
        <f t="shared" ca="1" si="1365"/>
        <v>42.381738173817439</v>
      </c>
      <c r="K5175" s="19" t="str">
        <f t="shared" ca="1" si="1366"/>
        <v/>
      </c>
      <c r="L5175" s="19" t="str">
        <f t="shared" ca="1" si="1367"/>
        <v/>
      </c>
      <c r="M5175" s="9" t="str">
        <f t="shared" ca="1" si="1368"/>
        <v/>
      </c>
      <c r="N5175" s="9" t="str">
        <f t="shared" ca="1" si="1369"/>
        <v/>
      </c>
      <c r="O5175" s="11">
        <f t="shared" ca="1" si="1362"/>
        <v>42650</v>
      </c>
      <c r="P5175" s="31">
        <f t="shared" ca="1" si="1375"/>
        <v>125</v>
      </c>
      <c r="Q5175" s="9">
        <f t="shared" ca="1" si="1370"/>
        <v>0</v>
      </c>
      <c r="R5175" s="34" t="str">
        <f t="shared" ca="1" si="1376"/>
        <v>BUY</v>
      </c>
    </row>
    <row r="5176" spans="1:18" x14ac:dyDescent="0.3">
      <c r="A5176" s="9">
        <v>5173</v>
      </c>
      <c r="B5176" s="11">
        <f t="shared" ca="1" si="1360"/>
        <v>42653</v>
      </c>
      <c r="C5176" s="17">
        <f t="shared" ca="1" si="1361"/>
        <v>8708.7999999999993</v>
      </c>
      <c r="D5176" s="42">
        <f t="shared" ca="1" si="1371"/>
        <v>11.199999999998909</v>
      </c>
      <c r="E5176" s="15">
        <f t="shared" ca="1" si="1363"/>
        <v>11.199999999998909</v>
      </c>
      <c r="F5176" s="15">
        <f t="shared" ca="1" si="1364"/>
        <v>0</v>
      </c>
      <c r="G5176" s="17">
        <f t="shared" ca="1" si="1372"/>
        <v>22.814285714285688</v>
      </c>
      <c r="H5176" s="17">
        <f t="shared" ca="1" si="1373"/>
        <v>27.607142857142858</v>
      </c>
      <c r="I5176" s="17">
        <f t="shared" ca="1" si="1374"/>
        <v>0.82639068564036122</v>
      </c>
      <c r="J5176" s="23">
        <f t="shared" ca="1" si="1365"/>
        <v>45.247202153279474</v>
      </c>
      <c r="K5176" s="19" t="str">
        <f t="shared" ca="1" si="1366"/>
        <v/>
      </c>
      <c r="L5176" s="19" t="str">
        <f t="shared" ca="1" si="1367"/>
        <v/>
      </c>
      <c r="M5176" s="9" t="str">
        <f t="shared" ca="1" si="1368"/>
        <v/>
      </c>
      <c r="N5176" s="9" t="str">
        <f t="shared" ca="1" si="1369"/>
        <v/>
      </c>
      <c r="O5176" s="11">
        <f t="shared" ca="1" si="1362"/>
        <v>42653</v>
      </c>
      <c r="P5176" s="31">
        <f t="shared" ca="1" si="1375"/>
        <v>125</v>
      </c>
      <c r="Q5176" s="9">
        <f t="shared" ca="1" si="1370"/>
        <v>0</v>
      </c>
      <c r="R5176" s="34" t="str">
        <f t="shared" ca="1" si="1376"/>
        <v>BUY</v>
      </c>
    </row>
    <row r="5177" spans="1:18" x14ac:dyDescent="0.3">
      <c r="A5177" s="9">
        <v>5174</v>
      </c>
      <c r="B5177" s="11">
        <f t="shared" ca="1" si="1360"/>
        <v>42656</v>
      </c>
      <c r="C5177" s="17">
        <f t="shared" ca="1" si="1361"/>
        <v>8573.35</v>
      </c>
      <c r="D5177" s="42">
        <f t="shared" ca="1" si="1371"/>
        <v>-135.44999999999891</v>
      </c>
      <c r="E5177" s="15">
        <f t="shared" ca="1" si="1363"/>
        <v>0</v>
      </c>
      <c r="F5177" s="15">
        <f t="shared" ca="1" si="1364"/>
        <v>-135.44999999999891</v>
      </c>
      <c r="G5177" s="17">
        <f t="shared" ca="1" si="1372"/>
        <v>22.724999999999973</v>
      </c>
      <c r="H5177" s="17">
        <f t="shared" ca="1" si="1373"/>
        <v>37.28214285714278</v>
      </c>
      <c r="I5177" s="17">
        <f t="shared" ca="1" si="1374"/>
        <v>0.60954114378771962</v>
      </c>
      <c r="J5177" s="23">
        <f t="shared" ca="1" si="1365"/>
        <v>37.870491608141904</v>
      </c>
      <c r="K5177" s="19" t="str">
        <f t="shared" ca="1" si="1366"/>
        <v/>
      </c>
      <c r="L5177" s="19" t="str">
        <f t="shared" ca="1" si="1367"/>
        <v/>
      </c>
      <c r="M5177" s="9" t="str">
        <f t="shared" ca="1" si="1368"/>
        <v/>
      </c>
      <c r="N5177" s="9" t="str">
        <f t="shared" ca="1" si="1369"/>
        <v/>
      </c>
      <c r="O5177" s="11">
        <f t="shared" ca="1" si="1362"/>
        <v>42656</v>
      </c>
      <c r="P5177" s="31">
        <f t="shared" ca="1" si="1375"/>
        <v>125</v>
      </c>
      <c r="Q5177" s="9">
        <f t="shared" ca="1" si="1370"/>
        <v>0</v>
      </c>
      <c r="R5177" s="34" t="str">
        <f t="shared" ca="1" si="1376"/>
        <v>BUY</v>
      </c>
    </row>
    <row r="5178" spans="1:18" x14ac:dyDescent="0.3">
      <c r="A5178" s="9">
        <v>5175</v>
      </c>
      <c r="B5178" s="11">
        <f t="shared" ca="1" si="1360"/>
        <v>42657</v>
      </c>
      <c r="C5178" s="17">
        <f t="shared" ca="1" si="1361"/>
        <v>8583.4</v>
      </c>
      <c r="D5178" s="42">
        <f t="shared" ca="1" si="1371"/>
        <v>10.049999999999272</v>
      </c>
      <c r="E5178" s="15">
        <f t="shared" ca="1" si="1363"/>
        <v>10.049999999999272</v>
      </c>
      <c r="F5178" s="15">
        <f t="shared" ca="1" si="1364"/>
        <v>0</v>
      </c>
      <c r="G5178" s="17">
        <f t="shared" ca="1" si="1372"/>
        <v>16.992857142856987</v>
      </c>
      <c r="H5178" s="17">
        <f t="shared" ca="1" si="1373"/>
        <v>37.28214285714278</v>
      </c>
      <c r="I5178" s="17">
        <f t="shared" ca="1" si="1374"/>
        <v>0.45579078455790462</v>
      </c>
      <c r="J5178" s="23">
        <f t="shared" ca="1" si="1365"/>
        <v>31.308810949529359</v>
      </c>
      <c r="K5178" s="19" t="str">
        <f t="shared" ca="1" si="1366"/>
        <v/>
      </c>
      <c r="L5178" s="19" t="str">
        <f t="shared" ca="1" si="1367"/>
        <v/>
      </c>
      <c r="M5178" s="9" t="str">
        <f t="shared" ca="1" si="1368"/>
        <v/>
      </c>
      <c r="N5178" s="9" t="str">
        <f t="shared" ca="1" si="1369"/>
        <v/>
      </c>
      <c r="O5178" s="11">
        <f t="shared" ca="1" si="1362"/>
        <v>42657</v>
      </c>
      <c r="P5178" s="31">
        <f t="shared" ca="1" si="1375"/>
        <v>125</v>
      </c>
      <c r="Q5178" s="9">
        <f t="shared" ca="1" si="1370"/>
        <v>0</v>
      </c>
      <c r="R5178" s="34" t="str">
        <f t="shared" ca="1" si="1376"/>
        <v>BUY</v>
      </c>
    </row>
    <row r="5179" spans="1:18" x14ac:dyDescent="0.3">
      <c r="A5179" s="9">
        <v>5176</v>
      </c>
      <c r="B5179" s="11">
        <f t="shared" ca="1" si="1360"/>
        <v>42660</v>
      </c>
      <c r="C5179" s="17">
        <f t="shared" ca="1" si="1361"/>
        <v>8520.4</v>
      </c>
      <c r="D5179" s="42">
        <f t="shared" ca="1" si="1371"/>
        <v>-63</v>
      </c>
      <c r="E5179" s="15">
        <f t="shared" ca="1" si="1363"/>
        <v>0</v>
      </c>
      <c r="F5179" s="15">
        <f t="shared" ca="1" si="1364"/>
        <v>-63</v>
      </c>
      <c r="G5179" s="17">
        <f t="shared" ca="1" si="1372"/>
        <v>16.992857142856987</v>
      </c>
      <c r="H5179" s="17">
        <f t="shared" ca="1" si="1373"/>
        <v>39.217857142856964</v>
      </c>
      <c r="I5179" s="17">
        <f t="shared" ca="1" si="1374"/>
        <v>0.43329387123212626</v>
      </c>
      <c r="J5179" s="23">
        <f t="shared" ca="1" si="1365"/>
        <v>30.230637270474531</v>
      </c>
      <c r="K5179" s="19" t="str">
        <f t="shared" ca="1" si="1366"/>
        <v/>
      </c>
      <c r="L5179" s="19" t="str">
        <f t="shared" ca="1" si="1367"/>
        <v/>
      </c>
      <c r="M5179" s="9" t="str">
        <f t="shared" ca="1" si="1368"/>
        <v/>
      </c>
      <c r="N5179" s="9" t="str">
        <f t="shared" ca="1" si="1369"/>
        <v/>
      </c>
      <c r="O5179" s="11">
        <f t="shared" ca="1" si="1362"/>
        <v>42660</v>
      </c>
      <c r="P5179" s="31">
        <f t="shared" ca="1" si="1375"/>
        <v>125</v>
      </c>
      <c r="Q5179" s="9">
        <f t="shared" ca="1" si="1370"/>
        <v>0</v>
      </c>
      <c r="R5179" s="34" t="str">
        <f t="shared" ca="1" si="1376"/>
        <v>BUY</v>
      </c>
    </row>
    <row r="5180" spans="1:18" x14ac:dyDescent="0.3">
      <c r="A5180" s="9">
        <v>5177</v>
      </c>
      <c r="B5180" s="11">
        <f t="shared" ca="1" si="1360"/>
        <v>42661</v>
      </c>
      <c r="C5180" s="17">
        <f t="shared" ca="1" si="1361"/>
        <v>8677.9</v>
      </c>
      <c r="D5180" s="42">
        <f t="shared" ca="1" si="1371"/>
        <v>157.5</v>
      </c>
      <c r="E5180" s="15">
        <f t="shared" ca="1" si="1363"/>
        <v>157.5</v>
      </c>
      <c r="F5180" s="15">
        <f t="shared" ca="1" si="1364"/>
        <v>0</v>
      </c>
      <c r="G5180" s="17">
        <f t="shared" ca="1" si="1372"/>
        <v>28.242857142856987</v>
      </c>
      <c r="H5180" s="17">
        <f t="shared" ca="1" si="1373"/>
        <v>31.46785714285696</v>
      </c>
      <c r="I5180" s="17">
        <f t="shared" ca="1" si="1374"/>
        <v>0.89751447054817868</v>
      </c>
      <c r="J5180" s="23">
        <f t="shared" ca="1" si="1365"/>
        <v>47.29947963394941</v>
      </c>
      <c r="K5180" s="19" t="str">
        <f t="shared" ca="1" si="1366"/>
        <v/>
      </c>
      <c r="L5180" s="19" t="str">
        <f t="shared" ca="1" si="1367"/>
        <v/>
      </c>
      <c r="M5180" s="9" t="str">
        <f t="shared" ca="1" si="1368"/>
        <v/>
      </c>
      <c r="N5180" s="9" t="str">
        <f t="shared" ca="1" si="1369"/>
        <v/>
      </c>
      <c r="O5180" s="11">
        <f t="shared" ca="1" si="1362"/>
        <v>42661</v>
      </c>
      <c r="P5180" s="31">
        <f t="shared" ca="1" si="1375"/>
        <v>125</v>
      </c>
      <c r="Q5180" s="9">
        <f t="shared" ca="1" si="1370"/>
        <v>0</v>
      </c>
      <c r="R5180" s="34" t="str">
        <f t="shared" ca="1" si="1376"/>
        <v>BUY</v>
      </c>
    </row>
    <row r="5181" spans="1:18" x14ac:dyDescent="0.3">
      <c r="A5181" s="9">
        <v>5178</v>
      </c>
      <c r="B5181" s="11">
        <f t="shared" ca="1" si="1360"/>
        <v>42662</v>
      </c>
      <c r="C5181" s="17">
        <f t="shared" ca="1" si="1361"/>
        <v>8659.1</v>
      </c>
      <c r="D5181" s="42">
        <f t="shared" ca="1" si="1371"/>
        <v>-18.799999999999272</v>
      </c>
      <c r="E5181" s="15">
        <f t="shared" ca="1" si="1363"/>
        <v>0</v>
      </c>
      <c r="F5181" s="15">
        <f t="shared" ca="1" si="1364"/>
        <v>-18.799999999999272</v>
      </c>
      <c r="G5181" s="17">
        <f t="shared" ca="1" si="1372"/>
        <v>28.242857142856987</v>
      </c>
      <c r="H5181" s="17">
        <f t="shared" ca="1" si="1373"/>
        <v>31.621428571428364</v>
      </c>
      <c r="I5181" s="17">
        <f t="shared" ca="1" si="1374"/>
        <v>0.89315563587079383</v>
      </c>
      <c r="J5181" s="23">
        <f t="shared" ca="1" si="1365"/>
        <v>47.178141033289613</v>
      </c>
      <c r="K5181" s="19" t="str">
        <f t="shared" ca="1" si="1366"/>
        <v/>
      </c>
      <c r="L5181" s="19" t="str">
        <f t="shared" ca="1" si="1367"/>
        <v/>
      </c>
      <c r="M5181" s="9" t="str">
        <f t="shared" ca="1" si="1368"/>
        <v/>
      </c>
      <c r="N5181" s="9" t="str">
        <f t="shared" ca="1" si="1369"/>
        <v/>
      </c>
      <c r="O5181" s="11">
        <f t="shared" ca="1" si="1362"/>
        <v>42662</v>
      </c>
      <c r="P5181" s="31">
        <f t="shared" ca="1" si="1375"/>
        <v>125</v>
      </c>
      <c r="Q5181" s="9">
        <f t="shared" ca="1" si="1370"/>
        <v>0</v>
      </c>
      <c r="R5181" s="34" t="str">
        <f t="shared" ca="1" si="1376"/>
        <v>BUY</v>
      </c>
    </row>
    <row r="5182" spans="1:18" x14ac:dyDescent="0.3">
      <c r="A5182" s="9">
        <v>5179</v>
      </c>
      <c r="B5182" s="11">
        <f t="shared" ca="1" si="1360"/>
        <v>42663</v>
      </c>
      <c r="C5182" s="17">
        <f t="shared" ca="1" si="1361"/>
        <v>8699.4</v>
      </c>
      <c r="D5182" s="42">
        <f t="shared" ca="1" si="1371"/>
        <v>40.299999999999272</v>
      </c>
      <c r="E5182" s="15">
        <f t="shared" ca="1" si="1363"/>
        <v>40.299999999999272</v>
      </c>
      <c r="F5182" s="15">
        <f t="shared" ca="1" si="1364"/>
        <v>0</v>
      </c>
      <c r="G5182" s="17">
        <f t="shared" ca="1" si="1372"/>
        <v>28.353571428571222</v>
      </c>
      <c r="H5182" s="17">
        <f t="shared" ca="1" si="1373"/>
        <v>31.621428571428364</v>
      </c>
      <c r="I5182" s="17">
        <f t="shared" ca="1" si="1374"/>
        <v>0.89665687824711926</v>
      </c>
      <c r="J5182" s="23">
        <f t="shared" ca="1" si="1365"/>
        <v>47.275650568689315</v>
      </c>
      <c r="K5182" s="19" t="str">
        <f t="shared" ca="1" si="1366"/>
        <v/>
      </c>
      <c r="L5182" s="19" t="str">
        <f t="shared" ca="1" si="1367"/>
        <v/>
      </c>
      <c r="M5182" s="9" t="str">
        <f t="shared" ca="1" si="1368"/>
        <v/>
      </c>
      <c r="N5182" s="9" t="str">
        <f t="shared" ca="1" si="1369"/>
        <v/>
      </c>
      <c r="O5182" s="11">
        <f t="shared" ca="1" si="1362"/>
        <v>42663</v>
      </c>
      <c r="P5182" s="31">
        <f t="shared" ca="1" si="1375"/>
        <v>125</v>
      </c>
      <c r="Q5182" s="9">
        <f t="shared" ca="1" si="1370"/>
        <v>0</v>
      </c>
      <c r="R5182" s="34" t="str">
        <f t="shared" ca="1" si="1376"/>
        <v>BUY</v>
      </c>
    </row>
    <row r="5183" spans="1:18" x14ac:dyDescent="0.3">
      <c r="A5183" s="9">
        <v>5180</v>
      </c>
      <c r="B5183" s="11">
        <f t="shared" ca="1" si="1360"/>
        <v>42664</v>
      </c>
      <c r="C5183" s="17">
        <f t="shared" ca="1" si="1361"/>
        <v>8693.0499999999993</v>
      </c>
      <c r="D5183" s="42">
        <f t="shared" ca="1" si="1371"/>
        <v>-6.3500000000003638</v>
      </c>
      <c r="E5183" s="15">
        <f t="shared" ca="1" si="1363"/>
        <v>0</v>
      </c>
      <c r="F5183" s="15">
        <f t="shared" ca="1" si="1364"/>
        <v>-6.3500000000003638</v>
      </c>
      <c r="G5183" s="17">
        <f t="shared" ca="1" si="1372"/>
        <v>28.353571428571222</v>
      </c>
      <c r="H5183" s="17">
        <f t="shared" ca="1" si="1373"/>
        <v>21.082142857142703</v>
      </c>
      <c r="I5183" s="17">
        <f t="shared" ca="1" si="1374"/>
        <v>1.3449093681179063</v>
      </c>
      <c r="J5183" s="23">
        <f t="shared" ca="1" si="1365"/>
        <v>57.35442855078746</v>
      </c>
      <c r="K5183" s="19" t="str">
        <f t="shared" ca="1" si="1366"/>
        <v/>
      </c>
      <c r="L5183" s="19" t="str">
        <f t="shared" ca="1" si="1367"/>
        <v/>
      </c>
      <c r="M5183" s="9" t="str">
        <f t="shared" ca="1" si="1368"/>
        <v/>
      </c>
      <c r="N5183" s="9" t="str">
        <f t="shared" ca="1" si="1369"/>
        <v/>
      </c>
      <c r="O5183" s="11">
        <f t="shared" ca="1" si="1362"/>
        <v>42664</v>
      </c>
      <c r="P5183" s="31">
        <f t="shared" ca="1" si="1375"/>
        <v>125</v>
      </c>
      <c r="Q5183" s="9">
        <f t="shared" ca="1" si="1370"/>
        <v>0</v>
      </c>
      <c r="R5183" s="34" t="str">
        <f t="shared" ca="1" si="1376"/>
        <v>BUY</v>
      </c>
    </row>
    <row r="5184" spans="1:18" x14ac:dyDescent="0.3">
      <c r="A5184" s="9">
        <v>5181</v>
      </c>
      <c r="B5184" s="11">
        <f t="shared" ca="1" si="1360"/>
        <v>42667</v>
      </c>
      <c r="C5184" s="17">
        <f t="shared" ca="1" si="1361"/>
        <v>8708.9500000000007</v>
      </c>
      <c r="D5184" s="42">
        <f t="shared" ca="1" si="1371"/>
        <v>15.900000000001455</v>
      </c>
      <c r="E5184" s="15">
        <f t="shared" ca="1" si="1363"/>
        <v>15.900000000001455</v>
      </c>
      <c r="F5184" s="15">
        <f t="shared" ca="1" si="1364"/>
        <v>0</v>
      </c>
      <c r="G5184" s="17">
        <f t="shared" ca="1" si="1372"/>
        <v>28.067857142857065</v>
      </c>
      <c r="H5184" s="17">
        <f t="shared" ca="1" si="1373"/>
        <v>21.082142857142703</v>
      </c>
      <c r="I5184" s="17">
        <f t="shared" ca="1" si="1374"/>
        <v>1.3313569371506075</v>
      </c>
      <c r="J5184" s="23">
        <f t="shared" ca="1" si="1365"/>
        <v>57.106525214358484</v>
      </c>
      <c r="K5184" s="19" t="str">
        <f t="shared" ca="1" si="1366"/>
        <v/>
      </c>
      <c r="L5184" s="19" t="str">
        <f t="shared" ca="1" si="1367"/>
        <v/>
      </c>
      <c r="M5184" s="9" t="str">
        <f t="shared" ca="1" si="1368"/>
        <v/>
      </c>
      <c r="N5184" s="9" t="str">
        <f t="shared" ca="1" si="1369"/>
        <v/>
      </c>
      <c r="O5184" s="11">
        <f t="shared" ca="1" si="1362"/>
        <v>42667</v>
      </c>
      <c r="P5184" s="31">
        <f t="shared" ca="1" si="1375"/>
        <v>125</v>
      </c>
      <c r="Q5184" s="9">
        <f t="shared" ca="1" si="1370"/>
        <v>0</v>
      </c>
      <c r="R5184" s="34" t="str">
        <f t="shared" ca="1" si="1376"/>
        <v>BUY</v>
      </c>
    </row>
    <row r="5185" spans="1:18" x14ac:dyDescent="0.3">
      <c r="A5185" s="9">
        <v>5182</v>
      </c>
      <c r="B5185" s="11">
        <f t="shared" ca="1" si="1360"/>
        <v>42668</v>
      </c>
      <c r="C5185" s="17">
        <f t="shared" ca="1" si="1361"/>
        <v>8691.2999999999993</v>
      </c>
      <c r="D5185" s="42">
        <f t="shared" ca="1" si="1371"/>
        <v>-17.650000000001455</v>
      </c>
      <c r="E5185" s="15">
        <f t="shared" ca="1" si="1363"/>
        <v>0</v>
      </c>
      <c r="F5185" s="15">
        <f t="shared" ca="1" si="1364"/>
        <v>-17.650000000001455</v>
      </c>
      <c r="G5185" s="17">
        <f t="shared" ca="1" si="1372"/>
        <v>18.999999999999869</v>
      </c>
      <c r="H5185" s="17">
        <f t="shared" ca="1" si="1373"/>
        <v>22.342857142857092</v>
      </c>
      <c r="I5185" s="17">
        <f t="shared" ca="1" si="1374"/>
        <v>0.85038363171355102</v>
      </c>
      <c r="J5185" s="23">
        <f t="shared" ca="1" si="1365"/>
        <v>45.957152729785648</v>
      </c>
      <c r="K5185" s="19" t="str">
        <f t="shared" ca="1" si="1366"/>
        <v/>
      </c>
      <c r="L5185" s="19" t="str">
        <f t="shared" ca="1" si="1367"/>
        <v/>
      </c>
      <c r="M5185" s="9" t="str">
        <f t="shared" ca="1" si="1368"/>
        <v/>
      </c>
      <c r="N5185" s="9" t="str">
        <f t="shared" ca="1" si="1369"/>
        <v/>
      </c>
      <c r="O5185" s="11">
        <f t="shared" ca="1" si="1362"/>
        <v>42668</v>
      </c>
      <c r="P5185" s="31">
        <f t="shared" ca="1" si="1375"/>
        <v>125</v>
      </c>
      <c r="Q5185" s="9">
        <f t="shared" ca="1" si="1370"/>
        <v>0</v>
      </c>
      <c r="R5185" s="34" t="str">
        <f t="shared" ca="1" si="1376"/>
        <v>BUY</v>
      </c>
    </row>
    <row r="5186" spans="1:18" x14ac:dyDescent="0.3">
      <c r="A5186" s="9">
        <v>5183</v>
      </c>
      <c r="B5186" s="11">
        <f t="shared" ca="1" si="1360"/>
        <v>42669</v>
      </c>
      <c r="C5186" s="17">
        <f t="shared" ca="1" si="1361"/>
        <v>8615.25</v>
      </c>
      <c r="D5186" s="42">
        <f t="shared" ca="1" si="1371"/>
        <v>-76.049999999999272</v>
      </c>
      <c r="E5186" s="15">
        <f t="shared" ca="1" si="1363"/>
        <v>0</v>
      </c>
      <c r="F5186" s="15">
        <f t="shared" ca="1" si="1364"/>
        <v>-76.049999999999272</v>
      </c>
      <c r="G5186" s="17">
        <f t="shared" ca="1" si="1372"/>
        <v>16.78214285714278</v>
      </c>
      <c r="H5186" s="17">
        <f t="shared" ca="1" si="1373"/>
        <v>27.774999999999896</v>
      </c>
      <c r="I5186" s="17">
        <f t="shared" ca="1" si="1374"/>
        <v>0.60421756461360376</v>
      </c>
      <c r="J5186" s="23">
        <f t="shared" ca="1" si="1365"/>
        <v>37.664315485732587</v>
      </c>
      <c r="K5186" s="19" t="str">
        <f t="shared" ca="1" si="1366"/>
        <v/>
      </c>
      <c r="L5186" s="19" t="str">
        <f t="shared" ca="1" si="1367"/>
        <v/>
      </c>
      <c r="M5186" s="9" t="str">
        <f t="shared" ca="1" si="1368"/>
        <v/>
      </c>
      <c r="N5186" s="9" t="str">
        <f t="shared" ca="1" si="1369"/>
        <v/>
      </c>
      <c r="O5186" s="11">
        <f t="shared" ca="1" si="1362"/>
        <v>42669</v>
      </c>
      <c r="P5186" s="31">
        <f t="shared" ca="1" si="1375"/>
        <v>125</v>
      </c>
      <c r="Q5186" s="9">
        <f t="shared" ca="1" si="1370"/>
        <v>0</v>
      </c>
      <c r="R5186" s="34" t="str">
        <f t="shared" ca="1" si="1376"/>
        <v>BUY</v>
      </c>
    </row>
    <row r="5187" spans="1:18" x14ac:dyDescent="0.3">
      <c r="A5187" s="9">
        <v>5184</v>
      </c>
      <c r="B5187" s="11">
        <f t="shared" ca="1" si="1360"/>
        <v>42670</v>
      </c>
      <c r="C5187" s="17">
        <f t="shared" ca="1" si="1361"/>
        <v>8615.25</v>
      </c>
      <c r="D5187" s="42">
        <f t="shared" ca="1" si="1371"/>
        <v>0</v>
      </c>
      <c r="E5187" s="15">
        <f t="shared" ca="1" si="1363"/>
        <v>0</v>
      </c>
      <c r="F5187" s="15">
        <f t="shared" ca="1" si="1364"/>
        <v>0</v>
      </c>
      <c r="G5187" s="17">
        <f t="shared" ca="1" si="1372"/>
        <v>16.78214285714278</v>
      </c>
      <c r="H5187" s="17">
        <f t="shared" ca="1" si="1373"/>
        <v>25.974999999999973</v>
      </c>
      <c r="I5187" s="17">
        <f t="shared" ca="1" si="1374"/>
        <v>0.64608827168980931</v>
      </c>
      <c r="J5187" s="23">
        <f t="shared" ca="1" si="1365"/>
        <v>39.249916471767371</v>
      </c>
      <c r="K5187" s="19" t="str">
        <f t="shared" ca="1" si="1366"/>
        <v/>
      </c>
      <c r="L5187" s="19" t="str">
        <f t="shared" ca="1" si="1367"/>
        <v/>
      </c>
      <c r="M5187" s="9" t="str">
        <f t="shared" ca="1" si="1368"/>
        <v/>
      </c>
      <c r="N5187" s="9" t="str">
        <f t="shared" ca="1" si="1369"/>
        <v/>
      </c>
      <c r="O5187" s="11">
        <f t="shared" ca="1" si="1362"/>
        <v>42670</v>
      </c>
      <c r="P5187" s="31">
        <f t="shared" ca="1" si="1375"/>
        <v>125</v>
      </c>
      <c r="Q5187" s="9">
        <f t="shared" ca="1" si="1370"/>
        <v>0</v>
      </c>
      <c r="R5187" s="34" t="str">
        <f t="shared" ca="1" si="1376"/>
        <v>BUY</v>
      </c>
    </row>
    <row r="5188" spans="1:18" x14ac:dyDescent="0.3">
      <c r="A5188" s="9">
        <v>5185</v>
      </c>
      <c r="B5188" s="11">
        <f t="shared" ref="B5188:B5251" ca="1" si="1377">VLOOKUP(A5188,INDIRECT($V$1&amp;"$A$2:$C$100000"),2,FALSE)</f>
        <v>42671</v>
      </c>
      <c r="C5188" s="17">
        <f t="shared" ref="C5188:C5251" ca="1" si="1378">VLOOKUP(A5188,INDIRECT($V$1&amp;"$A$2:$C$100000"),3,FALSE)</f>
        <v>8638</v>
      </c>
      <c r="D5188" s="42">
        <f t="shared" ca="1" si="1371"/>
        <v>22.75</v>
      </c>
      <c r="E5188" s="15">
        <f t="shared" ca="1" si="1363"/>
        <v>22.75</v>
      </c>
      <c r="F5188" s="15">
        <f t="shared" ca="1" si="1364"/>
        <v>0</v>
      </c>
      <c r="G5188" s="17">
        <f t="shared" ca="1" si="1372"/>
        <v>18.40714285714278</v>
      </c>
      <c r="H5188" s="17">
        <f t="shared" ca="1" si="1373"/>
        <v>23.517857142857014</v>
      </c>
      <c r="I5188" s="17">
        <f t="shared" ca="1" si="1374"/>
        <v>0.78268792710706248</v>
      </c>
      <c r="J5188" s="23">
        <f t="shared" ca="1" si="1365"/>
        <v>43.904932277025324</v>
      </c>
      <c r="K5188" s="19" t="str">
        <f t="shared" ca="1" si="1366"/>
        <v/>
      </c>
      <c r="L5188" s="19" t="str">
        <f t="shared" ca="1" si="1367"/>
        <v/>
      </c>
      <c r="M5188" s="9" t="str">
        <f t="shared" ca="1" si="1368"/>
        <v/>
      </c>
      <c r="N5188" s="9" t="str">
        <f t="shared" ca="1" si="1369"/>
        <v/>
      </c>
      <c r="O5188" s="11">
        <f t="shared" ref="O5188:O5251" ca="1" si="1379">VLOOKUP(A5188,INDIRECT($V$1&amp;"$A$2:$C$100000"),2,FALSE)</f>
        <v>42671</v>
      </c>
      <c r="P5188" s="31">
        <f t="shared" ca="1" si="1375"/>
        <v>125</v>
      </c>
      <c r="Q5188" s="9">
        <f t="shared" ca="1" si="1370"/>
        <v>0</v>
      </c>
      <c r="R5188" s="34" t="str">
        <f t="shared" ca="1" si="1376"/>
        <v>BUY</v>
      </c>
    </row>
    <row r="5189" spans="1:18" x14ac:dyDescent="0.3">
      <c r="A5189" s="9">
        <v>5186</v>
      </c>
      <c r="B5189" s="11">
        <f t="shared" ca="1" si="1377"/>
        <v>42673</v>
      </c>
      <c r="C5189" s="17">
        <f t="shared" ca="1" si="1378"/>
        <v>8625.7000000000007</v>
      </c>
      <c r="D5189" s="42">
        <f t="shared" ca="1" si="1371"/>
        <v>-12.299999999999272</v>
      </c>
      <c r="E5189" s="15">
        <f t="shared" ref="E5189:E5252" ca="1" si="1380">IF(D5189&gt;$V$5,D5189,0)</f>
        <v>0</v>
      </c>
      <c r="F5189" s="15">
        <f t="shared" ref="F5189:F5252" ca="1" si="1381">IF(D5189&lt;$V$5,D5189,0)</f>
        <v>-12.299999999999272</v>
      </c>
      <c r="G5189" s="17">
        <f t="shared" ca="1" si="1372"/>
        <v>18.40714285714278</v>
      </c>
      <c r="H5189" s="17">
        <f t="shared" ca="1" si="1373"/>
        <v>23.542857142857038</v>
      </c>
      <c r="I5189" s="17">
        <f t="shared" ca="1" si="1374"/>
        <v>0.78185679611650505</v>
      </c>
      <c r="J5189" s="23">
        <f t="shared" ref="J5189:J5252" ca="1" si="1382">IF((A5189-1)&gt;=$G$1,IF(I5189=$V$5,$V$5,($V$6-($V$6/(1+I5189)))),"")</f>
        <v>43.878767239911468</v>
      </c>
      <c r="K5189" s="19" t="str">
        <f t="shared" ref="K5189:K5252" ca="1" si="1383">IF((A5189-1)&gt;=$G$1,IF(J5189&gt;$D$1,$V$8,IF(J5189&lt;$C$1,$V$7,"")),"")</f>
        <v/>
      </c>
      <c r="L5189" s="19" t="str">
        <f t="shared" ref="L5189:L5252" ca="1" si="1384">IF(M5189&lt;&gt;"",P5189,"")</f>
        <v/>
      </c>
      <c r="M5189" s="9" t="str">
        <f t="shared" ref="M5189:M5252" ca="1" si="1385">IF(R5189&lt;&gt;R5188,R5189,"")</f>
        <v/>
      </c>
      <c r="N5189" s="9" t="str">
        <f t="shared" ref="N5189:N5252" ca="1" si="1386">IF(OR(M5189=$V$7,M5189=$V$8),C5189,"")</f>
        <v/>
      </c>
      <c r="O5189" s="11">
        <f t="shared" ca="1" si="1379"/>
        <v>42673</v>
      </c>
      <c r="P5189" s="31">
        <f t="shared" ca="1" si="1375"/>
        <v>125</v>
      </c>
      <c r="Q5189" s="9">
        <f t="shared" ref="Q5189:Q5252" ca="1" si="1387">IF(M5189&lt;&gt;"",1,0)</f>
        <v>0</v>
      </c>
      <c r="R5189" s="34" t="str">
        <f t="shared" ca="1" si="1376"/>
        <v>BUY</v>
      </c>
    </row>
    <row r="5190" spans="1:18" x14ac:dyDescent="0.3">
      <c r="A5190" s="9">
        <v>5187</v>
      </c>
      <c r="B5190" s="11">
        <f t="shared" ca="1" si="1377"/>
        <v>42675</v>
      </c>
      <c r="C5190" s="17">
        <f t="shared" ca="1" si="1378"/>
        <v>8626.25</v>
      </c>
      <c r="D5190" s="42">
        <f t="shared" ref="D5190:D5253" ca="1" si="1388">C5190-C5189</f>
        <v>0.5499999999992724</v>
      </c>
      <c r="E5190" s="15">
        <f t="shared" ca="1" si="1380"/>
        <v>0.5499999999992724</v>
      </c>
      <c r="F5190" s="15">
        <f t="shared" ca="1" si="1381"/>
        <v>0</v>
      </c>
      <c r="G5190" s="17">
        <f t="shared" ref="G5190:G5253" ca="1" si="1389">IF((A5190-1)&gt;=$G$1,AVERAGE(OFFSET(E5190,0,0,-$G$1,1)),"")</f>
        <v>17.646428571428519</v>
      </c>
      <c r="H5190" s="17">
        <f t="shared" ref="H5190:H5253" ca="1" si="1390">IF((A5190-1)&gt;=$G$1,ABS(AVERAGE(OFFSET(F5190,0,0,-$G$1,1))),"")</f>
        <v>23.542857142857038</v>
      </c>
      <c r="I5190" s="17">
        <f t="shared" ref="I5190:I5253" ca="1" si="1391">IF((A5190-1)&gt;=$G$1,G5190/H5190,"")</f>
        <v>0.74954490291262243</v>
      </c>
      <c r="J5190" s="23">
        <f t="shared" ca="1" si="1382"/>
        <v>42.842278678574559</v>
      </c>
      <c r="K5190" s="19" t="str">
        <f t="shared" ca="1" si="1383"/>
        <v/>
      </c>
      <c r="L5190" s="19" t="str">
        <f t="shared" ca="1" si="1384"/>
        <v/>
      </c>
      <c r="M5190" s="9" t="str">
        <f t="shared" ca="1" si="1385"/>
        <v/>
      </c>
      <c r="N5190" s="9" t="str">
        <f t="shared" ca="1" si="1386"/>
        <v/>
      </c>
      <c r="O5190" s="11">
        <f t="shared" ca="1" si="1379"/>
        <v>42675</v>
      </c>
      <c r="P5190" s="31">
        <f t="shared" ref="P5190:P5253" ca="1" si="1392">P5189+Q5190</f>
        <v>125</v>
      </c>
      <c r="Q5190" s="9">
        <f t="shared" ca="1" si="1387"/>
        <v>0</v>
      </c>
      <c r="R5190" s="34" t="str">
        <f t="shared" ref="R5190:R5253" ca="1" si="1393">IF(K5190=R5189,R5189,IF(K5190="",R5189,IF(K5190&lt;&gt;R5189,K5190)))</f>
        <v>BUY</v>
      </c>
    </row>
    <row r="5191" spans="1:18" x14ac:dyDescent="0.3">
      <c r="A5191" s="9">
        <v>5188</v>
      </c>
      <c r="B5191" s="11">
        <f t="shared" ca="1" si="1377"/>
        <v>42676</v>
      </c>
      <c r="C5191" s="17">
        <f t="shared" ca="1" si="1378"/>
        <v>8514</v>
      </c>
      <c r="D5191" s="42">
        <f t="shared" ca="1" si="1388"/>
        <v>-112.25</v>
      </c>
      <c r="E5191" s="15">
        <f t="shared" ca="1" si="1380"/>
        <v>0</v>
      </c>
      <c r="F5191" s="15">
        <f t="shared" ca="1" si="1381"/>
        <v>-112.25</v>
      </c>
      <c r="G5191" s="17">
        <f t="shared" ca="1" si="1389"/>
        <v>17.646428571428519</v>
      </c>
      <c r="H5191" s="17">
        <f t="shared" ca="1" si="1390"/>
        <v>21.885714285714261</v>
      </c>
      <c r="I5191" s="17">
        <f t="shared" ca="1" si="1391"/>
        <v>0.80629895561357556</v>
      </c>
      <c r="J5191" s="23">
        <f t="shared" ca="1" si="1382"/>
        <v>44.638178697262582</v>
      </c>
      <c r="K5191" s="19" t="str">
        <f t="shared" ca="1" si="1383"/>
        <v/>
      </c>
      <c r="L5191" s="19" t="str">
        <f t="shared" ca="1" si="1384"/>
        <v/>
      </c>
      <c r="M5191" s="9" t="str">
        <f t="shared" ca="1" si="1385"/>
        <v/>
      </c>
      <c r="N5191" s="9" t="str">
        <f t="shared" ca="1" si="1386"/>
        <v/>
      </c>
      <c r="O5191" s="11">
        <f t="shared" ca="1" si="1379"/>
        <v>42676</v>
      </c>
      <c r="P5191" s="31">
        <f t="shared" ca="1" si="1392"/>
        <v>125</v>
      </c>
      <c r="Q5191" s="9">
        <f t="shared" ca="1" si="1387"/>
        <v>0</v>
      </c>
      <c r="R5191" s="34" t="str">
        <f t="shared" ca="1" si="1393"/>
        <v>BUY</v>
      </c>
    </row>
    <row r="5192" spans="1:18" x14ac:dyDescent="0.3">
      <c r="A5192" s="9">
        <v>5189</v>
      </c>
      <c r="B5192" s="11">
        <f t="shared" ca="1" si="1377"/>
        <v>42677</v>
      </c>
      <c r="C5192" s="17">
        <f t="shared" ca="1" si="1378"/>
        <v>8484.9500000000007</v>
      </c>
      <c r="D5192" s="42">
        <f t="shared" ca="1" si="1388"/>
        <v>-29.049999999999272</v>
      </c>
      <c r="E5192" s="15">
        <f t="shared" ca="1" si="1380"/>
        <v>0</v>
      </c>
      <c r="F5192" s="15">
        <f t="shared" ca="1" si="1381"/>
        <v>-29.049999999999272</v>
      </c>
      <c r="G5192" s="17">
        <f t="shared" ca="1" si="1389"/>
        <v>16.928571428571427</v>
      </c>
      <c r="H5192" s="17">
        <f t="shared" ca="1" si="1390"/>
        <v>23.960714285714207</v>
      </c>
      <c r="I5192" s="17">
        <f t="shared" ca="1" si="1391"/>
        <v>0.70651363839618653</v>
      </c>
      <c r="J5192" s="23">
        <f t="shared" ca="1" si="1382"/>
        <v>41.400995720150313</v>
      </c>
      <c r="K5192" s="19" t="str">
        <f t="shared" ca="1" si="1383"/>
        <v/>
      </c>
      <c r="L5192" s="19" t="str">
        <f t="shared" ca="1" si="1384"/>
        <v/>
      </c>
      <c r="M5192" s="9" t="str">
        <f t="shared" ca="1" si="1385"/>
        <v/>
      </c>
      <c r="N5192" s="9" t="str">
        <f t="shared" ca="1" si="1386"/>
        <v/>
      </c>
      <c r="O5192" s="11">
        <f t="shared" ca="1" si="1379"/>
        <v>42677</v>
      </c>
      <c r="P5192" s="31">
        <f t="shared" ca="1" si="1392"/>
        <v>125</v>
      </c>
      <c r="Q5192" s="9">
        <f t="shared" ca="1" si="1387"/>
        <v>0</v>
      </c>
      <c r="R5192" s="34" t="str">
        <f t="shared" ca="1" si="1393"/>
        <v>BUY</v>
      </c>
    </row>
    <row r="5193" spans="1:18" x14ac:dyDescent="0.3">
      <c r="A5193" s="9">
        <v>5190</v>
      </c>
      <c r="B5193" s="11">
        <f t="shared" ca="1" si="1377"/>
        <v>42678</v>
      </c>
      <c r="C5193" s="17">
        <f t="shared" ca="1" si="1378"/>
        <v>8433.75</v>
      </c>
      <c r="D5193" s="42">
        <f t="shared" ca="1" si="1388"/>
        <v>-51.200000000000728</v>
      </c>
      <c r="E5193" s="15">
        <f t="shared" ca="1" si="1380"/>
        <v>0</v>
      </c>
      <c r="F5193" s="15">
        <f t="shared" ca="1" si="1381"/>
        <v>-51.200000000000728</v>
      </c>
      <c r="G5193" s="17">
        <f t="shared" ca="1" si="1389"/>
        <v>16.928571428571427</v>
      </c>
      <c r="H5193" s="17">
        <f t="shared" ca="1" si="1390"/>
        <v>23.117857142857115</v>
      </c>
      <c r="I5193" s="17">
        <f t="shared" ca="1" si="1391"/>
        <v>0.73227251660744708</v>
      </c>
      <c r="J5193" s="23">
        <f t="shared" ca="1" si="1382"/>
        <v>42.272362436457712</v>
      </c>
      <c r="K5193" s="19" t="str">
        <f t="shared" ca="1" si="1383"/>
        <v/>
      </c>
      <c r="L5193" s="19" t="str">
        <f t="shared" ca="1" si="1384"/>
        <v/>
      </c>
      <c r="M5193" s="9" t="str">
        <f t="shared" ca="1" si="1385"/>
        <v/>
      </c>
      <c r="N5193" s="9" t="str">
        <f t="shared" ca="1" si="1386"/>
        <v/>
      </c>
      <c r="O5193" s="11">
        <f t="shared" ca="1" si="1379"/>
        <v>42678</v>
      </c>
      <c r="P5193" s="31">
        <f t="shared" ca="1" si="1392"/>
        <v>125</v>
      </c>
      <c r="Q5193" s="9">
        <f t="shared" ca="1" si="1387"/>
        <v>0</v>
      </c>
      <c r="R5193" s="34" t="str">
        <f t="shared" ca="1" si="1393"/>
        <v>BUY</v>
      </c>
    </row>
    <row r="5194" spans="1:18" x14ac:dyDescent="0.3">
      <c r="A5194" s="9">
        <v>5191</v>
      </c>
      <c r="B5194" s="11">
        <f t="shared" ca="1" si="1377"/>
        <v>42681</v>
      </c>
      <c r="C5194" s="17">
        <f t="shared" ca="1" si="1378"/>
        <v>8497.0499999999993</v>
      </c>
      <c r="D5194" s="42">
        <f t="shared" ca="1" si="1388"/>
        <v>63.299999999999272</v>
      </c>
      <c r="E5194" s="15">
        <f t="shared" ca="1" si="1380"/>
        <v>63.299999999999272</v>
      </c>
      <c r="F5194" s="15">
        <f t="shared" ca="1" si="1381"/>
        <v>0</v>
      </c>
      <c r="G5194" s="17">
        <f t="shared" ca="1" si="1389"/>
        <v>10.199999999999948</v>
      </c>
      <c r="H5194" s="17">
        <f t="shared" ca="1" si="1390"/>
        <v>23.117857142857115</v>
      </c>
      <c r="I5194" s="17">
        <f t="shared" ca="1" si="1391"/>
        <v>0.44121736443688997</v>
      </c>
      <c r="J5194" s="23">
        <f t="shared" ca="1" si="1382"/>
        <v>30.614213742094464</v>
      </c>
      <c r="K5194" s="19" t="str">
        <f t="shared" ca="1" si="1383"/>
        <v/>
      </c>
      <c r="L5194" s="19" t="str">
        <f t="shared" ca="1" si="1384"/>
        <v/>
      </c>
      <c r="M5194" s="9" t="str">
        <f t="shared" ca="1" si="1385"/>
        <v/>
      </c>
      <c r="N5194" s="9" t="str">
        <f t="shared" ca="1" si="1386"/>
        <v/>
      </c>
      <c r="O5194" s="11">
        <f t="shared" ca="1" si="1379"/>
        <v>42681</v>
      </c>
      <c r="P5194" s="31">
        <f t="shared" ca="1" si="1392"/>
        <v>125</v>
      </c>
      <c r="Q5194" s="9">
        <f t="shared" ca="1" si="1387"/>
        <v>0</v>
      </c>
      <c r="R5194" s="34" t="str">
        <f t="shared" ca="1" si="1393"/>
        <v>BUY</v>
      </c>
    </row>
    <row r="5195" spans="1:18" x14ac:dyDescent="0.3">
      <c r="A5195" s="9">
        <v>5192</v>
      </c>
      <c r="B5195" s="11">
        <f t="shared" ca="1" si="1377"/>
        <v>42682</v>
      </c>
      <c r="C5195" s="17">
        <f t="shared" ca="1" si="1378"/>
        <v>8543.5499999999993</v>
      </c>
      <c r="D5195" s="42">
        <f t="shared" ca="1" si="1388"/>
        <v>46.5</v>
      </c>
      <c r="E5195" s="15">
        <f t="shared" ca="1" si="1380"/>
        <v>46.5</v>
      </c>
      <c r="F5195" s="15">
        <f t="shared" ca="1" si="1381"/>
        <v>0</v>
      </c>
      <c r="G5195" s="17">
        <f t="shared" ca="1" si="1389"/>
        <v>13.521428571428519</v>
      </c>
      <c r="H5195" s="17">
        <f t="shared" ca="1" si="1390"/>
        <v>21.775000000000027</v>
      </c>
      <c r="I5195" s="17">
        <f t="shared" ca="1" si="1391"/>
        <v>0.62096112842381179</v>
      </c>
      <c r="J5195" s="23">
        <f t="shared" ca="1" si="1382"/>
        <v>38.308206010320639</v>
      </c>
      <c r="K5195" s="19" t="str">
        <f t="shared" ca="1" si="1383"/>
        <v/>
      </c>
      <c r="L5195" s="19" t="str">
        <f t="shared" ca="1" si="1384"/>
        <v/>
      </c>
      <c r="M5195" s="9" t="str">
        <f t="shared" ca="1" si="1385"/>
        <v/>
      </c>
      <c r="N5195" s="9" t="str">
        <f t="shared" ca="1" si="1386"/>
        <v/>
      </c>
      <c r="O5195" s="11">
        <f t="shared" ca="1" si="1379"/>
        <v>42682</v>
      </c>
      <c r="P5195" s="31">
        <f t="shared" ca="1" si="1392"/>
        <v>125</v>
      </c>
      <c r="Q5195" s="9">
        <f t="shared" ca="1" si="1387"/>
        <v>0</v>
      </c>
      <c r="R5195" s="34" t="str">
        <f t="shared" ca="1" si="1393"/>
        <v>BUY</v>
      </c>
    </row>
    <row r="5196" spans="1:18" x14ac:dyDescent="0.3">
      <c r="A5196" s="9">
        <v>5193</v>
      </c>
      <c r="B5196" s="11">
        <f t="shared" ca="1" si="1377"/>
        <v>42683</v>
      </c>
      <c r="C5196" s="17">
        <f t="shared" ca="1" si="1378"/>
        <v>8432</v>
      </c>
      <c r="D5196" s="42">
        <f t="shared" ca="1" si="1388"/>
        <v>-111.54999999999927</v>
      </c>
      <c r="E5196" s="15">
        <f t="shared" ca="1" si="1380"/>
        <v>0</v>
      </c>
      <c r="F5196" s="15">
        <f t="shared" ca="1" si="1381"/>
        <v>-111.54999999999927</v>
      </c>
      <c r="G5196" s="17">
        <f t="shared" ca="1" si="1389"/>
        <v>10.642857142857142</v>
      </c>
      <c r="H5196" s="17">
        <f t="shared" ca="1" si="1390"/>
        <v>29.742857142857115</v>
      </c>
      <c r="I5196" s="17">
        <f t="shared" ca="1" si="1391"/>
        <v>0.35782901056676303</v>
      </c>
      <c r="J5196" s="23">
        <f t="shared" ca="1" si="1382"/>
        <v>26.353024407499134</v>
      </c>
      <c r="K5196" s="19" t="str">
        <f t="shared" ca="1" si="1383"/>
        <v>BUY</v>
      </c>
      <c r="L5196" s="19" t="str">
        <f t="shared" ca="1" si="1384"/>
        <v/>
      </c>
      <c r="M5196" s="9" t="str">
        <f t="shared" ca="1" si="1385"/>
        <v/>
      </c>
      <c r="N5196" s="9" t="str">
        <f t="shared" ca="1" si="1386"/>
        <v/>
      </c>
      <c r="O5196" s="11">
        <f t="shared" ca="1" si="1379"/>
        <v>42683</v>
      </c>
      <c r="P5196" s="31">
        <f t="shared" ca="1" si="1392"/>
        <v>125</v>
      </c>
      <c r="Q5196" s="9">
        <f t="shared" ca="1" si="1387"/>
        <v>0</v>
      </c>
      <c r="R5196" s="34" t="str">
        <f t="shared" ca="1" si="1393"/>
        <v>BUY</v>
      </c>
    </row>
    <row r="5197" spans="1:18" x14ac:dyDescent="0.3">
      <c r="A5197" s="9">
        <v>5194</v>
      </c>
      <c r="B5197" s="11">
        <f t="shared" ca="1" si="1377"/>
        <v>42684</v>
      </c>
      <c r="C5197" s="17">
        <f t="shared" ca="1" si="1378"/>
        <v>8525.75</v>
      </c>
      <c r="D5197" s="42">
        <f t="shared" ca="1" si="1388"/>
        <v>93.75</v>
      </c>
      <c r="E5197" s="15">
        <f t="shared" ca="1" si="1380"/>
        <v>93.75</v>
      </c>
      <c r="F5197" s="15">
        <f t="shared" ca="1" si="1381"/>
        <v>0</v>
      </c>
      <c r="G5197" s="17">
        <f t="shared" ca="1" si="1389"/>
        <v>17.339285714285715</v>
      </c>
      <c r="H5197" s="17">
        <f t="shared" ca="1" si="1390"/>
        <v>29.289285714285661</v>
      </c>
      <c r="I5197" s="17">
        <f t="shared" ca="1" si="1391"/>
        <v>0.59200097549079489</v>
      </c>
      <c r="J5197" s="23">
        <f t="shared" ca="1" si="1382"/>
        <v>37.185968137254946</v>
      </c>
      <c r="K5197" s="19" t="str">
        <f t="shared" ca="1" si="1383"/>
        <v/>
      </c>
      <c r="L5197" s="19" t="str">
        <f t="shared" ca="1" si="1384"/>
        <v/>
      </c>
      <c r="M5197" s="9" t="str">
        <f t="shared" ca="1" si="1385"/>
        <v/>
      </c>
      <c r="N5197" s="9" t="str">
        <f t="shared" ca="1" si="1386"/>
        <v/>
      </c>
      <c r="O5197" s="11">
        <f t="shared" ca="1" si="1379"/>
        <v>42684</v>
      </c>
      <c r="P5197" s="31">
        <f t="shared" ca="1" si="1392"/>
        <v>125</v>
      </c>
      <c r="Q5197" s="9">
        <f t="shared" ca="1" si="1387"/>
        <v>0</v>
      </c>
      <c r="R5197" s="34" t="str">
        <f t="shared" ca="1" si="1393"/>
        <v>BUY</v>
      </c>
    </row>
    <row r="5198" spans="1:18" x14ac:dyDescent="0.3">
      <c r="A5198" s="9">
        <v>5195</v>
      </c>
      <c r="B5198" s="11">
        <f t="shared" ca="1" si="1377"/>
        <v>42685</v>
      </c>
      <c r="C5198" s="17">
        <f t="shared" ca="1" si="1378"/>
        <v>8296.2999999999993</v>
      </c>
      <c r="D5198" s="42">
        <f t="shared" ca="1" si="1388"/>
        <v>-229.45000000000073</v>
      </c>
      <c r="E5198" s="15">
        <f t="shared" ca="1" si="1380"/>
        <v>0</v>
      </c>
      <c r="F5198" s="15">
        <f t="shared" ca="1" si="1381"/>
        <v>-229.45000000000073</v>
      </c>
      <c r="G5198" s="17">
        <f t="shared" ca="1" si="1389"/>
        <v>16.203571428571326</v>
      </c>
      <c r="H5198" s="17">
        <f t="shared" ca="1" si="1390"/>
        <v>45.678571428571431</v>
      </c>
      <c r="I5198" s="17">
        <f t="shared" ca="1" si="1391"/>
        <v>0.35473025801407126</v>
      </c>
      <c r="J5198" s="23">
        <f t="shared" ca="1" si="1382"/>
        <v>26.184567438102263</v>
      </c>
      <c r="K5198" s="19" t="str">
        <f t="shared" ca="1" si="1383"/>
        <v>BUY</v>
      </c>
      <c r="L5198" s="19" t="str">
        <f t="shared" ca="1" si="1384"/>
        <v/>
      </c>
      <c r="M5198" s="9" t="str">
        <f t="shared" ca="1" si="1385"/>
        <v/>
      </c>
      <c r="N5198" s="9" t="str">
        <f t="shared" ca="1" si="1386"/>
        <v/>
      </c>
      <c r="O5198" s="11">
        <f t="shared" ca="1" si="1379"/>
        <v>42685</v>
      </c>
      <c r="P5198" s="31">
        <f t="shared" ca="1" si="1392"/>
        <v>125</v>
      </c>
      <c r="Q5198" s="9">
        <f t="shared" ca="1" si="1387"/>
        <v>0</v>
      </c>
      <c r="R5198" s="34" t="str">
        <f t="shared" ca="1" si="1393"/>
        <v>BUY</v>
      </c>
    </row>
    <row r="5199" spans="1:18" x14ac:dyDescent="0.3">
      <c r="A5199" s="9">
        <v>5196</v>
      </c>
      <c r="B5199" s="11">
        <f t="shared" ca="1" si="1377"/>
        <v>42689</v>
      </c>
      <c r="C5199" s="17">
        <f t="shared" ca="1" si="1378"/>
        <v>8108.45</v>
      </c>
      <c r="D5199" s="42">
        <f t="shared" ca="1" si="1388"/>
        <v>-187.84999999999945</v>
      </c>
      <c r="E5199" s="15">
        <f t="shared" ca="1" si="1380"/>
        <v>0</v>
      </c>
      <c r="F5199" s="15">
        <f t="shared" ca="1" si="1381"/>
        <v>-187.84999999999945</v>
      </c>
      <c r="G5199" s="17">
        <f t="shared" ca="1" si="1389"/>
        <v>16.203571428571326</v>
      </c>
      <c r="H5199" s="17">
        <f t="shared" ca="1" si="1390"/>
        <v>57.83571428571414</v>
      </c>
      <c r="I5199" s="17">
        <f t="shared" ca="1" si="1391"/>
        <v>0.28016549339261348</v>
      </c>
      <c r="J5199" s="23">
        <f t="shared" ca="1" si="1382"/>
        <v>21.885099609280715</v>
      </c>
      <c r="K5199" s="19" t="str">
        <f t="shared" ca="1" si="1383"/>
        <v>BUY</v>
      </c>
      <c r="L5199" s="19" t="str">
        <f t="shared" ca="1" si="1384"/>
        <v/>
      </c>
      <c r="M5199" s="9" t="str">
        <f t="shared" ca="1" si="1385"/>
        <v/>
      </c>
      <c r="N5199" s="9" t="str">
        <f t="shared" ca="1" si="1386"/>
        <v/>
      </c>
      <c r="O5199" s="11">
        <f t="shared" ca="1" si="1379"/>
        <v>42689</v>
      </c>
      <c r="P5199" s="31">
        <f t="shared" ca="1" si="1392"/>
        <v>125</v>
      </c>
      <c r="Q5199" s="9">
        <f t="shared" ca="1" si="1387"/>
        <v>0</v>
      </c>
      <c r="R5199" s="34" t="str">
        <f t="shared" ca="1" si="1393"/>
        <v>BUY</v>
      </c>
    </row>
    <row r="5200" spans="1:18" x14ac:dyDescent="0.3">
      <c r="A5200" s="9">
        <v>5197</v>
      </c>
      <c r="B5200" s="11">
        <f t="shared" ca="1" si="1377"/>
        <v>42690</v>
      </c>
      <c r="C5200" s="17">
        <f t="shared" ca="1" si="1378"/>
        <v>8111.6</v>
      </c>
      <c r="D5200" s="42">
        <f t="shared" ca="1" si="1388"/>
        <v>3.1500000000005457</v>
      </c>
      <c r="E5200" s="15">
        <f t="shared" ca="1" si="1380"/>
        <v>3.1500000000005457</v>
      </c>
      <c r="F5200" s="15">
        <f t="shared" ca="1" si="1381"/>
        <v>0</v>
      </c>
      <c r="G5200" s="17">
        <f t="shared" ca="1" si="1389"/>
        <v>16.428571428571363</v>
      </c>
      <c r="H5200" s="17">
        <f t="shared" ca="1" si="1390"/>
        <v>52.40357142857134</v>
      </c>
      <c r="I5200" s="17">
        <f t="shared" ca="1" si="1391"/>
        <v>0.31350098820963601</v>
      </c>
      <c r="J5200" s="23">
        <f t="shared" ca="1" si="1382"/>
        <v>23.86758677943233</v>
      </c>
      <c r="K5200" s="19" t="str">
        <f t="shared" ca="1" si="1383"/>
        <v>BUY</v>
      </c>
      <c r="L5200" s="19" t="str">
        <f t="shared" ca="1" si="1384"/>
        <v/>
      </c>
      <c r="M5200" s="9" t="str">
        <f t="shared" ca="1" si="1385"/>
        <v/>
      </c>
      <c r="N5200" s="9" t="str">
        <f t="shared" ca="1" si="1386"/>
        <v/>
      </c>
      <c r="O5200" s="11">
        <f t="shared" ca="1" si="1379"/>
        <v>42690</v>
      </c>
      <c r="P5200" s="31">
        <f t="shared" ca="1" si="1392"/>
        <v>125</v>
      </c>
      <c r="Q5200" s="9">
        <f t="shared" ca="1" si="1387"/>
        <v>0</v>
      </c>
      <c r="R5200" s="34" t="str">
        <f t="shared" ca="1" si="1393"/>
        <v>BUY</v>
      </c>
    </row>
    <row r="5201" spans="1:18" x14ac:dyDescent="0.3">
      <c r="A5201" s="9">
        <v>5198</v>
      </c>
      <c r="B5201" s="11">
        <f t="shared" ca="1" si="1377"/>
        <v>42691</v>
      </c>
      <c r="C5201" s="17">
        <f t="shared" ca="1" si="1378"/>
        <v>8079.95</v>
      </c>
      <c r="D5201" s="42">
        <f t="shared" ca="1" si="1388"/>
        <v>-31.650000000000546</v>
      </c>
      <c r="E5201" s="15">
        <f t="shared" ca="1" si="1380"/>
        <v>0</v>
      </c>
      <c r="F5201" s="15">
        <f t="shared" ca="1" si="1381"/>
        <v>-31.650000000000546</v>
      </c>
      <c r="G5201" s="17">
        <f t="shared" ca="1" si="1389"/>
        <v>16.428571428571363</v>
      </c>
      <c r="H5201" s="17">
        <f t="shared" ca="1" si="1390"/>
        <v>54.664285714285661</v>
      </c>
      <c r="I5201" s="17">
        <f t="shared" ca="1" si="1391"/>
        <v>0.30053573761923336</v>
      </c>
      <c r="J5201" s="23">
        <f t="shared" ca="1" si="1382"/>
        <v>23.108610469205203</v>
      </c>
      <c r="K5201" s="19" t="str">
        <f t="shared" ca="1" si="1383"/>
        <v>BUY</v>
      </c>
      <c r="L5201" s="19" t="str">
        <f t="shared" ca="1" si="1384"/>
        <v/>
      </c>
      <c r="M5201" s="9" t="str">
        <f t="shared" ca="1" si="1385"/>
        <v/>
      </c>
      <c r="N5201" s="9" t="str">
        <f t="shared" ca="1" si="1386"/>
        <v/>
      </c>
      <c r="O5201" s="11">
        <f t="shared" ca="1" si="1379"/>
        <v>42691</v>
      </c>
      <c r="P5201" s="31">
        <f t="shared" ca="1" si="1392"/>
        <v>125</v>
      </c>
      <c r="Q5201" s="9">
        <f t="shared" ca="1" si="1387"/>
        <v>0</v>
      </c>
      <c r="R5201" s="34" t="str">
        <f t="shared" ca="1" si="1393"/>
        <v>BUY</v>
      </c>
    </row>
    <row r="5202" spans="1:18" x14ac:dyDescent="0.3">
      <c r="A5202" s="9">
        <v>5199</v>
      </c>
      <c r="B5202" s="11">
        <f t="shared" ca="1" si="1377"/>
        <v>42692</v>
      </c>
      <c r="C5202" s="17">
        <f t="shared" ca="1" si="1378"/>
        <v>8074.1</v>
      </c>
      <c r="D5202" s="42">
        <f t="shared" ca="1" si="1388"/>
        <v>-5.8499999999994543</v>
      </c>
      <c r="E5202" s="15">
        <f t="shared" ca="1" si="1380"/>
        <v>0</v>
      </c>
      <c r="F5202" s="15">
        <f t="shared" ca="1" si="1381"/>
        <v>-5.8499999999994543</v>
      </c>
      <c r="G5202" s="17">
        <f t="shared" ca="1" si="1389"/>
        <v>14.803571428571363</v>
      </c>
      <c r="H5202" s="17">
        <f t="shared" ca="1" si="1390"/>
        <v>55.082142857142763</v>
      </c>
      <c r="I5202" s="17">
        <f t="shared" ca="1" si="1391"/>
        <v>0.26875445762821687</v>
      </c>
      <c r="J5202" s="23">
        <f t="shared" ca="1" si="1382"/>
        <v>21.182542927228084</v>
      </c>
      <c r="K5202" s="19" t="str">
        <f t="shared" ca="1" si="1383"/>
        <v>BUY</v>
      </c>
      <c r="L5202" s="19" t="str">
        <f t="shared" ca="1" si="1384"/>
        <v/>
      </c>
      <c r="M5202" s="9" t="str">
        <f t="shared" ca="1" si="1385"/>
        <v/>
      </c>
      <c r="N5202" s="9" t="str">
        <f t="shared" ca="1" si="1386"/>
        <v/>
      </c>
      <c r="O5202" s="11">
        <f t="shared" ca="1" si="1379"/>
        <v>42692</v>
      </c>
      <c r="P5202" s="31">
        <f t="shared" ca="1" si="1392"/>
        <v>125</v>
      </c>
      <c r="Q5202" s="9">
        <f t="shared" ca="1" si="1387"/>
        <v>0</v>
      </c>
      <c r="R5202" s="34" t="str">
        <f t="shared" ca="1" si="1393"/>
        <v>BUY</v>
      </c>
    </row>
    <row r="5203" spans="1:18" x14ac:dyDescent="0.3">
      <c r="A5203" s="9">
        <v>5200</v>
      </c>
      <c r="B5203" s="11">
        <f t="shared" ca="1" si="1377"/>
        <v>42695</v>
      </c>
      <c r="C5203" s="17">
        <f t="shared" ca="1" si="1378"/>
        <v>7929.1</v>
      </c>
      <c r="D5203" s="42">
        <f t="shared" ca="1" si="1388"/>
        <v>-145</v>
      </c>
      <c r="E5203" s="15">
        <f t="shared" ca="1" si="1380"/>
        <v>0</v>
      </c>
      <c r="F5203" s="15">
        <f t="shared" ca="1" si="1381"/>
        <v>-145</v>
      </c>
      <c r="G5203" s="17">
        <f t="shared" ca="1" si="1389"/>
        <v>14.803571428571363</v>
      </c>
      <c r="H5203" s="17">
        <f t="shared" ca="1" si="1390"/>
        <v>64.560714285714241</v>
      </c>
      <c r="I5203" s="17">
        <f t="shared" ca="1" si="1391"/>
        <v>0.22929689660894975</v>
      </c>
      <c r="J5203" s="23">
        <f t="shared" ca="1" si="1382"/>
        <v>18.65268652686521</v>
      </c>
      <c r="K5203" s="19" t="str">
        <f t="shared" ca="1" si="1383"/>
        <v>BUY</v>
      </c>
      <c r="L5203" s="19" t="str">
        <f t="shared" ca="1" si="1384"/>
        <v/>
      </c>
      <c r="M5203" s="9" t="str">
        <f t="shared" ca="1" si="1385"/>
        <v/>
      </c>
      <c r="N5203" s="9" t="str">
        <f t="shared" ca="1" si="1386"/>
        <v/>
      </c>
      <c r="O5203" s="11">
        <f t="shared" ca="1" si="1379"/>
        <v>42695</v>
      </c>
      <c r="P5203" s="31">
        <f t="shared" ca="1" si="1392"/>
        <v>125</v>
      </c>
      <c r="Q5203" s="9">
        <f t="shared" ca="1" si="1387"/>
        <v>0</v>
      </c>
      <c r="R5203" s="34" t="str">
        <f t="shared" ca="1" si="1393"/>
        <v>BUY</v>
      </c>
    </row>
    <row r="5204" spans="1:18" x14ac:dyDescent="0.3">
      <c r="A5204" s="9">
        <v>5201</v>
      </c>
      <c r="B5204" s="11">
        <f t="shared" ca="1" si="1377"/>
        <v>42696</v>
      </c>
      <c r="C5204" s="17">
        <f t="shared" ca="1" si="1378"/>
        <v>8002.3</v>
      </c>
      <c r="D5204" s="42">
        <f t="shared" ca="1" si="1388"/>
        <v>73.199999999999818</v>
      </c>
      <c r="E5204" s="15">
        <f t="shared" ca="1" si="1380"/>
        <v>73.199999999999818</v>
      </c>
      <c r="F5204" s="15">
        <f t="shared" ca="1" si="1381"/>
        <v>0</v>
      </c>
      <c r="G5204" s="17">
        <f t="shared" ca="1" si="1389"/>
        <v>19.992857142857115</v>
      </c>
      <c r="H5204" s="17">
        <f t="shared" ca="1" si="1390"/>
        <v>64.560714285714241</v>
      </c>
      <c r="I5204" s="17">
        <f t="shared" ca="1" si="1391"/>
        <v>0.3096752779775403</v>
      </c>
      <c r="J5204" s="23">
        <f t="shared" ca="1" si="1382"/>
        <v>23.645195353748662</v>
      </c>
      <c r="K5204" s="19" t="str">
        <f t="shared" ca="1" si="1383"/>
        <v>BUY</v>
      </c>
      <c r="L5204" s="19" t="str">
        <f t="shared" ca="1" si="1384"/>
        <v/>
      </c>
      <c r="M5204" s="9" t="str">
        <f t="shared" ca="1" si="1385"/>
        <v/>
      </c>
      <c r="N5204" s="9" t="str">
        <f t="shared" ca="1" si="1386"/>
        <v/>
      </c>
      <c r="O5204" s="11">
        <f t="shared" ca="1" si="1379"/>
        <v>42696</v>
      </c>
      <c r="P5204" s="31">
        <f t="shared" ca="1" si="1392"/>
        <v>125</v>
      </c>
      <c r="Q5204" s="9">
        <f t="shared" ca="1" si="1387"/>
        <v>0</v>
      </c>
      <c r="R5204" s="34" t="str">
        <f t="shared" ca="1" si="1393"/>
        <v>BUY</v>
      </c>
    </row>
    <row r="5205" spans="1:18" x14ac:dyDescent="0.3">
      <c r="A5205" s="9">
        <v>5202</v>
      </c>
      <c r="B5205" s="11">
        <f t="shared" ca="1" si="1377"/>
        <v>42697</v>
      </c>
      <c r="C5205" s="17">
        <f t="shared" ca="1" si="1378"/>
        <v>8033.3</v>
      </c>
      <c r="D5205" s="42">
        <f t="shared" ca="1" si="1388"/>
        <v>31</v>
      </c>
      <c r="E5205" s="15">
        <f t="shared" ca="1" si="1380"/>
        <v>31</v>
      </c>
      <c r="F5205" s="15">
        <f t="shared" ca="1" si="1381"/>
        <v>0</v>
      </c>
      <c r="G5205" s="17">
        <f t="shared" ca="1" si="1389"/>
        <v>22.207142857142831</v>
      </c>
      <c r="H5205" s="17">
        <f t="shared" ca="1" si="1390"/>
        <v>56.542857142857102</v>
      </c>
      <c r="I5205" s="17">
        <f t="shared" ca="1" si="1391"/>
        <v>0.3927488630621524</v>
      </c>
      <c r="J5205" s="23">
        <f t="shared" ca="1" si="1382"/>
        <v>28.199546485260768</v>
      </c>
      <c r="K5205" s="19" t="str">
        <f t="shared" ca="1" si="1383"/>
        <v>BUY</v>
      </c>
      <c r="L5205" s="19" t="str">
        <f t="shared" ca="1" si="1384"/>
        <v/>
      </c>
      <c r="M5205" s="9" t="str">
        <f t="shared" ca="1" si="1385"/>
        <v/>
      </c>
      <c r="N5205" s="9" t="str">
        <f t="shared" ca="1" si="1386"/>
        <v/>
      </c>
      <c r="O5205" s="11">
        <f t="shared" ca="1" si="1379"/>
        <v>42697</v>
      </c>
      <c r="P5205" s="31">
        <f t="shared" ca="1" si="1392"/>
        <v>125</v>
      </c>
      <c r="Q5205" s="9">
        <f t="shared" ca="1" si="1387"/>
        <v>0</v>
      </c>
      <c r="R5205" s="34" t="str">
        <f t="shared" ca="1" si="1393"/>
        <v>BUY</v>
      </c>
    </row>
    <row r="5206" spans="1:18" x14ac:dyDescent="0.3">
      <c r="A5206" s="9">
        <v>5203</v>
      </c>
      <c r="B5206" s="11">
        <f t="shared" ca="1" si="1377"/>
        <v>42698</v>
      </c>
      <c r="C5206" s="17">
        <f t="shared" ca="1" si="1378"/>
        <v>7965.5</v>
      </c>
      <c r="D5206" s="42">
        <f t="shared" ca="1" si="1388"/>
        <v>-67.800000000000182</v>
      </c>
      <c r="E5206" s="15">
        <f t="shared" ca="1" si="1380"/>
        <v>0</v>
      </c>
      <c r="F5206" s="15">
        <f t="shared" ca="1" si="1381"/>
        <v>-67.800000000000182</v>
      </c>
      <c r="G5206" s="17">
        <f t="shared" ca="1" si="1389"/>
        <v>22.207142857142831</v>
      </c>
      <c r="H5206" s="17">
        <f t="shared" ca="1" si="1390"/>
        <v>59.310714285714312</v>
      </c>
      <c r="I5206" s="17">
        <f t="shared" ca="1" si="1391"/>
        <v>0.37442042512193591</v>
      </c>
      <c r="J5206" s="23">
        <f t="shared" ca="1" si="1382"/>
        <v>27.242059145673565</v>
      </c>
      <c r="K5206" s="19" t="str">
        <f t="shared" ca="1" si="1383"/>
        <v>BUY</v>
      </c>
      <c r="L5206" s="19" t="str">
        <f t="shared" ca="1" si="1384"/>
        <v/>
      </c>
      <c r="M5206" s="9" t="str">
        <f t="shared" ca="1" si="1385"/>
        <v/>
      </c>
      <c r="N5206" s="9" t="str">
        <f t="shared" ca="1" si="1386"/>
        <v/>
      </c>
      <c r="O5206" s="11">
        <f t="shared" ca="1" si="1379"/>
        <v>42698</v>
      </c>
      <c r="P5206" s="31">
        <f t="shared" ca="1" si="1392"/>
        <v>125</v>
      </c>
      <c r="Q5206" s="9">
        <f t="shared" ca="1" si="1387"/>
        <v>0</v>
      </c>
      <c r="R5206" s="34" t="str">
        <f t="shared" ca="1" si="1393"/>
        <v>BUY</v>
      </c>
    </row>
    <row r="5207" spans="1:18" x14ac:dyDescent="0.3">
      <c r="A5207" s="9">
        <v>5204</v>
      </c>
      <c r="B5207" s="11">
        <f t="shared" ca="1" si="1377"/>
        <v>42699</v>
      </c>
      <c r="C5207" s="17">
        <f t="shared" ca="1" si="1378"/>
        <v>8114.3</v>
      </c>
      <c r="D5207" s="42">
        <f t="shared" ca="1" si="1388"/>
        <v>148.80000000000018</v>
      </c>
      <c r="E5207" s="15">
        <f t="shared" ca="1" si="1380"/>
        <v>148.80000000000018</v>
      </c>
      <c r="F5207" s="15">
        <f t="shared" ca="1" si="1381"/>
        <v>0</v>
      </c>
      <c r="G5207" s="17">
        <f t="shared" ca="1" si="1389"/>
        <v>32.835714285714275</v>
      </c>
      <c r="H5207" s="17">
        <f t="shared" ca="1" si="1390"/>
        <v>55.653571428571404</v>
      </c>
      <c r="I5207" s="17">
        <f t="shared" ca="1" si="1391"/>
        <v>0.59000192517487016</v>
      </c>
      <c r="J5207" s="23">
        <f t="shared" ca="1" si="1382"/>
        <v>37.10699438995843</v>
      </c>
      <c r="K5207" s="19" t="str">
        <f t="shared" ca="1" si="1383"/>
        <v/>
      </c>
      <c r="L5207" s="19" t="str">
        <f t="shared" ca="1" si="1384"/>
        <v/>
      </c>
      <c r="M5207" s="9" t="str">
        <f t="shared" ca="1" si="1385"/>
        <v/>
      </c>
      <c r="N5207" s="9" t="str">
        <f t="shared" ca="1" si="1386"/>
        <v/>
      </c>
      <c r="O5207" s="11">
        <f t="shared" ca="1" si="1379"/>
        <v>42699</v>
      </c>
      <c r="P5207" s="31">
        <f t="shared" ca="1" si="1392"/>
        <v>125</v>
      </c>
      <c r="Q5207" s="9">
        <f t="shared" ca="1" si="1387"/>
        <v>0</v>
      </c>
      <c r="R5207" s="34" t="str">
        <f t="shared" ca="1" si="1393"/>
        <v>BUY</v>
      </c>
    </row>
    <row r="5208" spans="1:18" x14ac:dyDescent="0.3">
      <c r="A5208" s="9">
        <v>5205</v>
      </c>
      <c r="B5208" s="11">
        <f t="shared" ca="1" si="1377"/>
        <v>42702</v>
      </c>
      <c r="C5208" s="17">
        <f t="shared" ca="1" si="1378"/>
        <v>8126.9</v>
      </c>
      <c r="D5208" s="42">
        <f t="shared" ca="1" si="1388"/>
        <v>12.599999999999454</v>
      </c>
      <c r="E5208" s="15">
        <f t="shared" ca="1" si="1380"/>
        <v>12.599999999999454</v>
      </c>
      <c r="F5208" s="15">
        <f t="shared" ca="1" si="1381"/>
        <v>0</v>
      </c>
      <c r="G5208" s="17">
        <f t="shared" ca="1" si="1389"/>
        <v>29.214285714285715</v>
      </c>
      <c r="H5208" s="17">
        <f t="shared" ca="1" si="1390"/>
        <v>55.653571428571404</v>
      </c>
      <c r="I5208" s="17">
        <f t="shared" ca="1" si="1391"/>
        <v>0.52493101456715674</v>
      </c>
      <c r="J5208" s="23">
        <f t="shared" ca="1" si="1382"/>
        <v>34.423263056011464</v>
      </c>
      <c r="K5208" s="19" t="str">
        <f t="shared" ca="1" si="1383"/>
        <v/>
      </c>
      <c r="L5208" s="19" t="str">
        <f t="shared" ca="1" si="1384"/>
        <v/>
      </c>
      <c r="M5208" s="9" t="str">
        <f t="shared" ca="1" si="1385"/>
        <v/>
      </c>
      <c r="N5208" s="9" t="str">
        <f t="shared" ca="1" si="1386"/>
        <v/>
      </c>
      <c r="O5208" s="11">
        <f t="shared" ca="1" si="1379"/>
        <v>42702</v>
      </c>
      <c r="P5208" s="31">
        <f t="shared" ca="1" si="1392"/>
        <v>125</v>
      </c>
      <c r="Q5208" s="9">
        <f t="shared" ca="1" si="1387"/>
        <v>0</v>
      </c>
      <c r="R5208" s="34" t="str">
        <f t="shared" ca="1" si="1393"/>
        <v>BUY</v>
      </c>
    </row>
    <row r="5209" spans="1:18" x14ac:dyDescent="0.3">
      <c r="A5209" s="9">
        <v>5206</v>
      </c>
      <c r="B5209" s="11">
        <f t="shared" ca="1" si="1377"/>
        <v>42703</v>
      </c>
      <c r="C5209" s="17">
        <f t="shared" ca="1" si="1378"/>
        <v>8142.15</v>
      </c>
      <c r="D5209" s="42">
        <f t="shared" ca="1" si="1388"/>
        <v>15.25</v>
      </c>
      <c r="E5209" s="15">
        <f t="shared" ca="1" si="1380"/>
        <v>15.25</v>
      </c>
      <c r="F5209" s="15">
        <f t="shared" ca="1" si="1381"/>
        <v>0</v>
      </c>
      <c r="G5209" s="17">
        <f t="shared" ca="1" si="1389"/>
        <v>26.982142857142858</v>
      </c>
      <c r="H5209" s="17">
        <f t="shared" ca="1" si="1390"/>
        <v>55.653571428571404</v>
      </c>
      <c r="I5209" s="17">
        <f t="shared" ca="1" si="1391"/>
        <v>0.48482320477443391</v>
      </c>
      <c r="J5209" s="23">
        <f t="shared" ca="1" si="1382"/>
        <v>32.651914599360367</v>
      </c>
      <c r="K5209" s="19" t="str">
        <f t="shared" ca="1" si="1383"/>
        <v/>
      </c>
      <c r="L5209" s="19" t="str">
        <f t="shared" ca="1" si="1384"/>
        <v/>
      </c>
      <c r="M5209" s="9" t="str">
        <f t="shared" ca="1" si="1385"/>
        <v/>
      </c>
      <c r="N5209" s="9" t="str">
        <f t="shared" ca="1" si="1386"/>
        <v/>
      </c>
      <c r="O5209" s="11">
        <f t="shared" ca="1" si="1379"/>
        <v>42703</v>
      </c>
      <c r="P5209" s="31">
        <f t="shared" ca="1" si="1392"/>
        <v>125</v>
      </c>
      <c r="Q5209" s="9">
        <f t="shared" ca="1" si="1387"/>
        <v>0</v>
      </c>
      <c r="R5209" s="34" t="str">
        <f t="shared" ca="1" si="1393"/>
        <v>BUY</v>
      </c>
    </row>
    <row r="5210" spans="1:18" x14ac:dyDescent="0.3">
      <c r="A5210" s="9">
        <v>5207</v>
      </c>
      <c r="B5210" s="11">
        <f t="shared" ca="1" si="1377"/>
        <v>42704</v>
      </c>
      <c r="C5210" s="17">
        <f t="shared" ca="1" si="1378"/>
        <v>8224.5</v>
      </c>
      <c r="D5210" s="42">
        <f t="shared" ca="1" si="1388"/>
        <v>82.350000000000364</v>
      </c>
      <c r="E5210" s="15">
        <f t="shared" ca="1" si="1380"/>
        <v>82.350000000000364</v>
      </c>
      <c r="F5210" s="15">
        <f t="shared" ca="1" si="1381"/>
        <v>0</v>
      </c>
      <c r="G5210" s="17">
        <f t="shared" ca="1" si="1389"/>
        <v>32.864285714285742</v>
      </c>
      <c r="H5210" s="17">
        <f t="shared" ca="1" si="1390"/>
        <v>47.685714285714312</v>
      </c>
      <c r="I5210" s="17">
        <f t="shared" ca="1" si="1391"/>
        <v>0.68918514080287618</v>
      </c>
      <c r="J5210" s="23">
        <f t="shared" ca="1" si="1382"/>
        <v>40.799858118293876</v>
      </c>
      <c r="K5210" s="19" t="str">
        <f t="shared" ca="1" si="1383"/>
        <v/>
      </c>
      <c r="L5210" s="19" t="str">
        <f t="shared" ca="1" si="1384"/>
        <v/>
      </c>
      <c r="M5210" s="9" t="str">
        <f t="shared" ca="1" si="1385"/>
        <v/>
      </c>
      <c r="N5210" s="9" t="str">
        <f t="shared" ca="1" si="1386"/>
        <v/>
      </c>
      <c r="O5210" s="11">
        <f t="shared" ca="1" si="1379"/>
        <v>42704</v>
      </c>
      <c r="P5210" s="31">
        <f t="shared" ca="1" si="1392"/>
        <v>125</v>
      </c>
      <c r="Q5210" s="9">
        <f t="shared" ca="1" si="1387"/>
        <v>0</v>
      </c>
      <c r="R5210" s="34" t="str">
        <f t="shared" ca="1" si="1393"/>
        <v>BUY</v>
      </c>
    </row>
    <row r="5211" spans="1:18" x14ac:dyDescent="0.3">
      <c r="A5211" s="9">
        <v>5208</v>
      </c>
      <c r="B5211" s="11">
        <f t="shared" ca="1" si="1377"/>
        <v>42705</v>
      </c>
      <c r="C5211" s="17">
        <f t="shared" ca="1" si="1378"/>
        <v>8192.9</v>
      </c>
      <c r="D5211" s="42">
        <f t="shared" ca="1" si="1388"/>
        <v>-31.600000000000364</v>
      </c>
      <c r="E5211" s="15">
        <f t="shared" ca="1" si="1380"/>
        <v>0</v>
      </c>
      <c r="F5211" s="15">
        <f t="shared" ca="1" si="1381"/>
        <v>-31.600000000000364</v>
      </c>
      <c r="G5211" s="17">
        <f t="shared" ca="1" si="1389"/>
        <v>26.167857142857169</v>
      </c>
      <c r="H5211" s="17">
        <f t="shared" ca="1" si="1390"/>
        <v>49.942857142857193</v>
      </c>
      <c r="I5211" s="17">
        <f t="shared" ca="1" si="1391"/>
        <v>0.52395594965675063</v>
      </c>
      <c r="J5211" s="23">
        <f t="shared" ca="1" si="1382"/>
        <v>34.381305429121113</v>
      </c>
      <c r="K5211" s="19" t="str">
        <f t="shared" ca="1" si="1383"/>
        <v/>
      </c>
      <c r="L5211" s="19" t="str">
        <f t="shared" ca="1" si="1384"/>
        <v/>
      </c>
      <c r="M5211" s="9" t="str">
        <f t="shared" ca="1" si="1385"/>
        <v/>
      </c>
      <c r="N5211" s="9" t="str">
        <f t="shared" ca="1" si="1386"/>
        <v/>
      </c>
      <c r="O5211" s="11">
        <f t="shared" ca="1" si="1379"/>
        <v>42705</v>
      </c>
      <c r="P5211" s="31">
        <f t="shared" ca="1" si="1392"/>
        <v>125</v>
      </c>
      <c r="Q5211" s="9">
        <f t="shared" ca="1" si="1387"/>
        <v>0</v>
      </c>
      <c r="R5211" s="34" t="str">
        <f t="shared" ca="1" si="1393"/>
        <v>BUY</v>
      </c>
    </row>
    <row r="5212" spans="1:18" x14ac:dyDescent="0.3">
      <c r="A5212" s="9">
        <v>5209</v>
      </c>
      <c r="B5212" s="11">
        <f t="shared" ca="1" si="1377"/>
        <v>42706</v>
      </c>
      <c r="C5212" s="17">
        <f t="shared" ca="1" si="1378"/>
        <v>8086.8</v>
      </c>
      <c r="D5212" s="42">
        <f t="shared" ca="1" si="1388"/>
        <v>-106.09999999999945</v>
      </c>
      <c r="E5212" s="15">
        <f t="shared" ca="1" si="1380"/>
        <v>0</v>
      </c>
      <c r="F5212" s="15">
        <f t="shared" ca="1" si="1381"/>
        <v>-106.09999999999945</v>
      </c>
      <c r="G5212" s="17">
        <f t="shared" ca="1" si="1389"/>
        <v>26.167857142857169</v>
      </c>
      <c r="H5212" s="17">
        <f t="shared" ca="1" si="1390"/>
        <v>41.132142857142817</v>
      </c>
      <c r="I5212" s="17">
        <f t="shared" ca="1" si="1391"/>
        <v>0.63618998002952287</v>
      </c>
      <c r="J5212" s="23">
        <f t="shared" ca="1" si="1382"/>
        <v>38.882402886860582</v>
      </c>
      <c r="K5212" s="19" t="str">
        <f t="shared" ca="1" si="1383"/>
        <v/>
      </c>
      <c r="L5212" s="19" t="str">
        <f t="shared" ca="1" si="1384"/>
        <v/>
      </c>
      <c r="M5212" s="9" t="str">
        <f t="shared" ca="1" si="1385"/>
        <v/>
      </c>
      <c r="N5212" s="9" t="str">
        <f t="shared" ca="1" si="1386"/>
        <v/>
      </c>
      <c r="O5212" s="11">
        <f t="shared" ca="1" si="1379"/>
        <v>42706</v>
      </c>
      <c r="P5212" s="31">
        <f t="shared" ca="1" si="1392"/>
        <v>125</v>
      </c>
      <c r="Q5212" s="9">
        <f t="shared" ca="1" si="1387"/>
        <v>0</v>
      </c>
      <c r="R5212" s="34" t="str">
        <f t="shared" ca="1" si="1393"/>
        <v>BUY</v>
      </c>
    </row>
    <row r="5213" spans="1:18" x14ac:dyDescent="0.3">
      <c r="A5213" s="9">
        <v>5210</v>
      </c>
      <c r="B5213" s="11">
        <f t="shared" ca="1" si="1377"/>
        <v>42709</v>
      </c>
      <c r="C5213" s="17">
        <f t="shared" ca="1" si="1378"/>
        <v>8128.75</v>
      </c>
      <c r="D5213" s="42">
        <f t="shared" ca="1" si="1388"/>
        <v>41.949999999999818</v>
      </c>
      <c r="E5213" s="15">
        <f t="shared" ca="1" si="1380"/>
        <v>41.949999999999818</v>
      </c>
      <c r="F5213" s="15">
        <f t="shared" ca="1" si="1381"/>
        <v>0</v>
      </c>
      <c r="G5213" s="17">
        <f t="shared" ca="1" si="1389"/>
        <v>29.164285714285729</v>
      </c>
      <c r="H5213" s="17">
        <f t="shared" ca="1" si="1390"/>
        <v>27.714285714285715</v>
      </c>
      <c r="I5213" s="17">
        <f t="shared" ca="1" si="1391"/>
        <v>1.0523195876288665</v>
      </c>
      <c r="J5213" s="23">
        <f t="shared" ca="1" si="1382"/>
        <v>51.274645234208222</v>
      </c>
      <c r="K5213" s="19" t="str">
        <f t="shared" ca="1" si="1383"/>
        <v/>
      </c>
      <c r="L5213" s="19" t="str">
        <f t="shared" ca="1" si="1384"/>
        <v/>
      </c>
      <c r="M5213" s="9" t="str">
        <f t="shared" ca="1" si="1385"/>
        <v/>
      </c>
      <c r="N5213" s="9" t="str">
        <f t="shared" ca="1" si="1386"/>
        <v/>
      </c>
      <c r="O5213" s="11">
        <f t="shared" ca="1" si="1379"/>
        <v>42709</v>
      </c>
      <c r="P5213" s="31">
        <f t="shared" ca="1" si="1392"/>
        <v>125</v>
      </c>
      <c r="Q5213" s="9">
        <f t="shared" ca="1" si="1387"/>
        <v>0</v>
      </c>
      <c r="R5213" s="34" t="str">
        <f t="shared" ca="1" si="1393"/>
        <v>BUY</v>
      </c>
    </row>
    <row r="5214" spans="1:18" x14ac:dyDescent="0.3">
      <c r="A5214" s="9">
        <v>5211</v>
      </c>
      <c r="B5214" s="11">
        <f t="shared" ca="1" si="1377"/>
        <v>42710</v>
      </c>
      <c r="C5214" s="17">
        <f t="shared" ca="1" si="1378"/>
        <v>8143.15</v>
      </c>
      <c r="D5214" s="42">
        <f t="shared" ca="1" si="1388"/>
        <v>14.399999999999636</v>
      </c>
      <c r="E5214" s="15">
        <f t="shared" ca="1" si="1380"/>
        <v>14.399999999999636</v>
      </c>
      <c r="F5214" s="15">
        <f t="shared" ca="1" si="1381"/>
        <v>0</v>
      </c>
      <c r="G5214" s="17">
        <f t="shared" ca="1" si="1389"/>
        <v>29.967857142857092</v>
      </c>
      <c r="H5214" s="17">
        <f t="shared" ca="1" si="1390"/>
        <v>27.714285714285715</v>
      </c>
      <c r="I5214" s="17">
        <f t="shared" ca="1" si="1391"/>
        <v>1.0813144329896889</v>
      </c>
      <c r="J5214" s="23">
        <f t="shared" ca="1" si="1382"/>
        <v>51.953439415516023</v>
      </c>
      <c r="K5214" s="19" t="str">
        <f t="shared" ca="1" si="1383"/>
        <v/>
      </c>
      <c r="L5214" s="19" t="str">
        <f t="shared" ca="1" si="1384"/>
        <v/>
      </c>
      <c r="M5214" s="9" t="str">
        <f t="shared" ca="1" si="1385"/>
        <v/>
      </c>
      <c r="N5214" s="9" t="str">
        <f t="shared" ca="1" si="1386"/>
        <v/>
      </c>
      <c r="O5214" s="11">
        <f t="shared" ca="1" si="1379"/>
        <v>42710</v>
      </c>
      <c r="P5214" s="31">
        <f t="shared" ca="1" si="1392"/>
        <v>125</v>
      </c>
      <c r="Q5214" s="9">
        <f t="shared" ca="1" si="1387"/>
        <v>0</v>
      </c>
      <c r="R5214" s="34" t="str">
        <f t="shared" ca="1" si="1393"/>
        <v>BUY</v>
      </c>
    </row>
    <row r="5215" spans="1:18" x14ac:dyDescent="0.3">
      <c r="A5215" s="9">
        <v>5212</v>
      </c>
      <c r="B5215" s="11">
        <f t="shared" ca="1" si="1377"/>
        <v>42711</v>
      </c>
      <c r="C5215" s="17">
        <f t="shared" ca="1" si="1378"/>
        <v>8102.05</v>
      </c>
      <c r="D5215" s="42">
        <f t="shared" ca="1" si="1388"/>
        <v>-41.099999999999454</v>
      </c>
      <c r="E5215" s="15">
        <f t="shared" ca="1" si="1380"/>
        <v>0</v>
      </c>
      <c r="F5215" s="15">
        <f t="shared" ca="1" si="1381"/>
        <v>-41.099999999999454</v>
      </c>
      <c r="G5215" s="17">
        <f t="shared" ca="1" si="1389"/>
        <v>29.967857142857092</v>
      </c>
      <c r="H5215" s="17">
        <f t="shared" ca="1" si="1390"/>
        <v>28.389285714285638</v>
      </c>
      <c r="I5215" s="17">
        <f t="shared" ca="1" si="1391"/>
        <v>1.0556044785507621</v>
      </c>
      <c r="J5215" s="23">
        <f t="shared" ca="1" si="1382"/>
        <v>51.352509179926592</v>
      </c>
      <c r="K5215" s="19" t="str">
        <f t="shared" ca="1" si="1383"/>
        <v/>
      </c>
      <c r="L5215" s="19" t="str">
        <f t="shared" ca="1" si="1384"/>
        <v/>
      </c>
      <c r="M5215" s="9" t="str">
        <f t="shared" ca="1" si="1385"/>
        <v/>
      </c>
      <c r="N5215" s="9" t="str">
        <f t="shared" ca="1" si="1386"/>
        <v/>
      </c>
      <c r="O5215" s="11">
        <f t="shared" ca="1" si="1379"/>
        <v>42711</v>
      </c>
      <c r="P5215" s="31">
        <f t="shared" ca="1" si="1392"/>
        <v>125</v>
      </c>
      <c r="Q5215" s="9">
        <f t="shared" ca="1" si="1387"/>
        <v>0</v>
      </c>
      <c r="R5215" s="34" t="str">
        <f t="shared" ca="1" si="1393"/>
        <v>BUY</v>
      </c>
    </row>
    <row r="5216" spans="1:18" x14ac:dyDescent="0.3">
      <c r="A5216" s="9">
        <v>5213</v>
      </c>
      <c r="B5216" s="11">
        <f t="shared" ca="1" si="1377"/>
        <v>42712</v>
      </c>
      <c r="C5216" s="17">
        <f t="shared" ca="1" si="1378"/>
        <v>8246.85</v>
      </c>
      <c r="D5216" s="42">
        <f t="shared" ca="1" si="1388"/>
        <v>144.80000000000018</v>
      </c>
      <c r="E5216" s="15">
        <f t="shared" ca="1" si="1380"/>
        <v>144.80000000000018</v>
      </c>
      <c r="F5216" s="15">
        <f t="shared" ca="1" si="1381"/>
        <v>0</v>
      </c>
      <c r="G5216" s="17">
        <f t="shared" ca="1" si="1389"/>
        <v>40.310714285714248</v>
      </c>
      <c r="H5216" s="17">
        <f t="shared" ca="1" si="1390"/>
        <v>27.971428571428532</v>
      </c>
      <c r="I5216" s="17">
        <f t="shared" ca="1" si="1391"/>
        <v>1.4411389172625135</v>
      </c>
      <c r="J5216" s="23">
        <f t="shared" ca="1" si="1382"/>
        <v>59.035514409749474</v>
      </c>
      <c r="K5216" s="19" t="str">
        <f t="shared" ca="1" si="1383"/>
        <v/>
      </c>
      <c r="L5216" s="19" t="str">
        <f t="shared" ca="1" si="1384"/>
        <v/>
      </c>
      <c r="M5216" s="9" t="str">
        <f t="shared" ca="1" si="1385"/>
        <v/>
      </c>
      <c r="N5216" s="9" t="str">
        <f t="shared" ca="1" si="1386"/>
        <v/>
      </c>
      <c r="O5216" s="11">
        <f t="shared" ca="1" si="1379"/>
        <v>42712</v>
      </c>
      <c r="P5216" s="31">
        <f t="shared" ca="1" si="1392"/>
        <v>125</v>
      </c>
      <c r="Q5216" s="9">
        <f t="shared" ca="1" si="1387"/>
        <v>0</v>
      </c>
      <c r="R5216" s="34" t="str">
        <f t="shared" ca="1" si="1393"/>
        <v>BUY</v>
      </c>
    </row>
    <row r="5217" spans="1:18" x14ac:dyDescent="0.3">
      <c r="A5217" s="9">
        <v>5214</v>
      </c>
      <c r="B5217" s="11">
        <f t="shared" ca="1" si="1377"/>
        <v>42713</v>
      </c>
      <c r="C5217" s="17">
        <f t="shared" ca="1" si="1378"/>
        <v>8261.75</v>
      </c>
      <c r="D5217" s="42">
        <f t="shared" ca="1" si="1388"/>
        <v>14.899999999999636</v>
      </c>
      <c r="E5217" s="15">
        <f t="shared" ca="1" si="1380"/>
        <v>14.899999999999636</v>
      </c>
      <c r="F5217" s="15">
        <f t="shared" ca="1" si="1381"/>
        <v>0</v>
      </c>
      <c r="G5217" s="17">
        <f t="shared" ca="1" si="1389"/>
        <v>41.374999999999936</v>
      </c>
      <c r="H5217" s="17">
        <f t="shared" ca="1" si="1390"/>
        <v>17.614285714285675</v>
      </c>
      <c r="I5217" s="17">
        <f t="shared" ca="1" si="1391"/>
        <v>2.3489456609894583</v>
      </c>
      <c r="J5217" s="23">
        <f t="shared" ca="1" si="1382"/>
        <v>70.139855906036217</v>
      </c>
      <c r="K5217" s="19" t="str">
        <f t="shared" ca="1" si="1383"/>
        <v>SELL</v>
      </c>
      <c r="L5217" s="19">
        <f t="shared" ca="1" si="1384"/>
        <v>126</v>
      </c>
      <c r="M5217" s="9" t="str">
        <f t="shared" ca="1" si="1385"/>
        <v>SELL</v>
      </c>
      <c r="N5217" s="9">
        <f t="shared" ca="1" si="1386"/>
        <v>8261.75</v>
      </c>
      <c r="O5217" s="11">
        <f t="shared" ca="1" si="1379"/>
        <v>42713</v>
      </c>
      <c r="P5217" s="31">
        <f t="shared" ca="1" si="1392"/>
        <v>126</v>
      </c>
      <c r="Q5217" s="9">
        <f t="shared" ca="1" si="1387"/>
        <v>1</v>
      </c>
      <c r="R5217" s="34" t="str">
        <f t="shared" ca="1" si="1393"/>
        <v>SELL</v>
      </c>
    </row>
    <row r="5218" spans="1:18" x14ac:dyDescent="0.3">
      <c r="A5218" s="9">
        <v>5215</v>
      </c>
      <c r="B5218" s="11">
        <f t="shared" ca="1" si="1377"/>
        <v>42716</v>
      </c>
      <c r="C5218" s="17">
        <f t="shared" ca="1" si="1378"/>
        <v>8170.8</v>
      </c>
      <c r="D5218" s="42">
        <f t="shared" ca="1" si="1388"/>
        <v>-90.949999999999818</v>
      </c>
      <c r="E5218" s="15">
        <f t="shared" ca="1" si="1380"/>
        <v>0</v>
      </c>
      <c r="F5218" s="15">
        <f t="shared" ca="1" si="1381"/>
        <v>-90.949999999999818</v>
      </c>
      <c r="G5218" s="17">
        <f t="shared" ca="1" si="1389"/>
        <v>36.146428571428523</v>
      </c>
      <c r="H5218" s="17">
        <f t="shared" ca="1" si="1390"/>
        <v>24.110714285714234</v>
      </c>
      <c r="I5218" s="17">
        <f t="shared" ca="1" si="1391"/>
        <v>1.4991853058806115</v>
      </c>
      <c r="J5218" s="23">
        <f t="shared" ca="1" si="1382"/>
        <v>59.986960644855401</v>
      </c>
      <c r="K5218" s="19" t="str">
        <f t="shared" ca="1" si="1383"/>
        <v/>
      </c>
      <c r="L5218" s="19" t="str">
        <f t="shared" ca="1" si="1384"/>
        <v/>
      </c>
      <c r="M5218" s="9" t="str">
        <f t="shared" ca="1" si="1385"/>
        <v/>
      </c>
      <c r="N5218" s="9" t="str">
        <f t="shared" ca="1" si="1386"/>
        <v/>
      </c>
      <c r="O5218" s="11">
        <f t="shared" ca="1" si="1379"/>
        <v>42716</v>
      </c>
      <c r="P5218" s="31">
        <f t="shared" ca="1" si="1392"/>
        <v>126</v>
      </c>
      <c r="Q5218" s="9">
        <f t="shared" ca="1" si="1387"/>
        <v>0</v>
      </c>
      <c r="R5218" s="34" t="str">
        <f t="shared" ca="1" si="1393"/>
        <v>SELL</v>
      </c>
    </row>
    <row r="5219" spans="1:18" x14ac:dyDescent="0.3">
      <c r="A5219" s="9">
        <v>5216</v>
      </c>
      <c r="B5219" s="11">
        <f t="shared" ca="1" si="1377"/>
        <v>42717</v>
      </c>
      <c r="C5219" s="17">
        <f t="shared" ca="1" si="1378"/>
        <v>8221.7999999999993</v>
      </c>
      <c r="D5219" s="42">
        <f t="shared" ca="1" si="1388"/>
        <v>50.999999999999091</v>
      </c>
      <c r="E5219" s="15">
        <f t="shared" ca="1" si="1380"/>
        <v>50.999999999999091</v>
      </c>
      <c r="F5219" s="15">
        <f t="shared" ca="1" si="1381"/>
        <v>0</v>
      </c>
      <c r="G5219" s="17">
        <f t="shared" ca="1" si="1389"/>
        <v>37.574999999999882</v>
      </c>
      <c r="H5219" s="17">
        <f t="shared" ca="1" si="1390"/>
        <v>24.110714285714234</v>
      </c>
      <c r="I5219" s="17">
        <f t="shared" ca="1" si="1391"/>
        <v>1.5584357872907701</v>
      </c>
      <c r="J5219" s="23">
        <f t="shared" ca="1" si="1382"/>
        <v>60.9136174154701</v>
      </c>
      <c r="K5219" s="19" t="str">
        <f t="shared" ca="1" si="1383"/>
        <v/>
      </c>
      <c r="L5219" s="19" t="str">
        <f t="shared" ca="1" si="1384"/>
        <v/>
      </c>
      <c r="M5219" s="9" t="str">
        <f t="shared" ca="1" si="1385"/>
        <v/>
      </c>
      <c r="N5219" s="9" t="str">
        <f t="shared" ca="1" si="1386"/>
        <v/>
      </c>
      <c r="O5219" s="11">
        <f t="shared" ca="1" si="1379"/>
        <v>42717</v>
      </c>
      <c r="P5219" s="31">
        <f t="shared" ca="1" si="1392"/>
        <v>126</v>
      </c>
      <c r="Q5219" s="9">
        <f t="shared" ca="1" si="1387"/>
        <v>0</v>
      </c>
      <c r="R5219" s="34" t="str">
        <f t="shared" ca="1" si="1393"/>
        <v>SELL</v>
      </c>
    </row>
    <row r="5220" spans="1:18" x14ac:dyDescent="0.3">
      <c r="A5220" s="9">
        <v>5217</v>
      </c>
      <c r="B5220" s="11">
        <f t="shared" ca="1" si="1377"/>
        <v>42718</v>
      </c>
      <c r="C5220" s="17">
        <f t="shared" ca="1" si="1378"/>
        <v>8182.45</v>
      </c>
      <c r="D5220" s="42">
        <f t="shared" ca="1" si="1388"/>
        <v>-39.349999999999454</v>
      </c>
      <c r="E5220" s="15">
        <f t="shared" ca="1" si="1380"/>
        <v>0</v>
      </c>
      <c r="F5220" s="15">
        <f t="shared" ca="1" si="1381"/>
        <v>-39.349999999999454</v>
      </c>
      <c r="G5220" s="17">
        <f t="shared" ca="1" si="1389"/>
        <v>37.574999999999882</v>
      </c>
      <c r="H5220" s="17">
        <f t="shared" ca="1" si="1390"/>
        <v>22.078571428571326</v>
      </c>
      <c r="I5220" s="17">
        <f t="shared" ca="1" si="1391"/>
        <v>1.7018764153995496</v>
      </c>
      <c r="J5220" s="23">
        <f t="shared" ca="1" si="1382"/>
        <v>62.988684667425048</v>
      </c>
      <c r="K5220" s="19" t="str">
        <f t="shared" ca="1" si="1383"/>
        <v/>
      </c>
      <c r="L5220" s="19" t="str">
        <f t="shared" ca="1" si="1384"/>
        <v/>
      </c>
      <c r="M5220" s="9" t="str">
        <f t="shared" ca="1" si="1385"/>
        <v/>
      </c>
      <c r="N5220" s="9" t="str">
        <f t="shared" ca="1" si="1386"/>
        <v/>
      </c>
      <c r="O5220" s="11">
        <f t="shared" ca="1" si="1379"/>
        <v>42718</v>
      </c>
      <c r="P5220" s="31">
        <f t="shared" ca="1" si="1392"/>
        <v>126</v>
      </c>
      <c r="Q5220" s="9">
        <f t="shared" ca="1" si="1387"/>
        <v>0</v>
      </c>
      <c r="R5220" s="34" t="str">
        <f t="shared" ca="1" si="1393"/>
        <v>SELL</v>
      </c>
    </row>
    <row r="5221" spans="1:18" x14ac:dyDescent="0.3">
      <c r="A5221" s="9">
        <v>5218</v>
      </c>
      <c r="B5221" s="11">
        <f t="shared" ca="1" si="1377"/>
        <v>42719</v>
      </c>
      <c r="C5221" s="17">
        <f t="shared" ca="1" si="1378"/>
        <v>8153.6</v>
      </c>
      <c r="D5221" s="42">
        <f t="shared" ca="1" si="1388"/>
        <v>-28.849999999999454</v>
      </c>
      <c r="E5221" s="15">
        <f t="shared" ca="1" si="1380"/>
        <v>0</v>
      </c>
      <c r="F5221" s="15">
        <f t="shared" ca="1" si="1381"/>
        <v>-28.849999999999454</v>
      </c>
      <c r="G5221" s="17">
        <f t="shared" ca="1" si="1389"/>
        <v>26.946428571428442</v>
      </c>
      <c r="H5221" s="17">
        <f t="shared" ca="1" si="1390"/>
        <v>24.13928571428557</v>
      </c>
      <c r="I5221" s="17">
        <f t="shared" ca="1" si="1391"/>
        <v>1.1162893919218833</v>
      </c>
      <c r="J5221" s="23">
        <f t="shared" ca="1" si="1382"/>
        <v>52.747483221476543</v>
      </c>
      <c r="K5221" s="19" t="str">
        <f t="shared" ca="1" si="1383"/>
        <v/>
      </c>
      <c r="L5221" s="19" t="str">
        <f t="shared" ca="1" si="1384"/>
        <v/>
      </c>
      <c r="M5221" s="9" t="str">
        <f t="shared" ca="1" si="1385"/>
        <v/>
      </c>
      <c r="N5221" s="9" t="str">
        <f t="shared" ca="1" si="1386"/>
        <v/>
      </c>
      <c r="O5221" s="11">
        <f t="shared" ca="1" si="1379"/>
        <v>42719</v>
      </c>
      <c r="P5221" s="31">
        <f t="shared" ca="1" si="1392"/>
        <v>126</v>
      </c>
      <c r="Q5221" s="9">
        <f t="shared" ca="1" si="1387"/>
        <v>0</v>
      </c>
      <c r="R5221" s="34" t="str">
        <f t="shared" ca="1" si="1393"/>
        <v>SELL</v>
      </c>
    </row>
    <row r="5222" spans="1:18" x14ac:dyDescent="0.3">
      <c r="A5222" s="9">
        <v>5219</v>
      </c>
      <c r="B5222" s="11">
        <f t="shared" ca="1" si="1377"/>
        <v>42720</v>
      </c>
      <c r="C5222" s="17">
        <f t="shared" ca="1" si="1378"/>
        <v>8139.45</v>
      </c>
      <c r="D5222" s="42">
        <f t="shared" ca="1" si="1388"/>
        <v>-14.150000000000546</v>
      </c>
      <c r="E5222" s="15">
        <f t="shared" ca="1" si="1380"/>
        <v>0</v>
      </c>
      <c r="F5222" s="15">
        <f t="shared" ca="1" si="1381"/>
        <v>-14.150000000000546</v>
      </c>
      <c r="G5222" s="17">
        <f t="shared" ca="1" si="1389"/>
        <v>26.046428571428482</v>
      </c>
      <c r="H5222" s="17">
        <f t="shared" ca="1" si="1390"/>
        <v>25.149999999999896</v>
      </c>
      <c r="I5222" s="17">
        <f t="shared" ca="1" si="1391"/>
        <v>1.0356432831581945</v>
      </c>
      <c r="J5222" s="23">
        <f t="shared" ca="1" si="1382"/>
        <v>50.875479595395902</v>
      </c>
      <c r="K5222" s="19" t="str">
        <f t="shared" ca="1" si="1383"/>
        <v/>
      </c>
      <c r="L5222" s="19" t="str">
        <f t="shared" ca="1" si="1384"/>
        <v/>
      </c>
      <c r="M5222" s="9" t="str">
        <f t="shared" ca="1" si="1385"/>
        <v/>
      </c>
      <c r="N5222" s="9" t="str">
        <f t="shared" ca="1" si="1386"/>
        <v/>
      </c>
      <c r="O5222" s="11">
        <f t="shared" ca="1" si="1379"/>
        <v>42720</v>
      </c>
      <c r="P5222" s="31">
        <f t="shared" ca="1" si="1392"/>
        <v>126</v>
      </c>
      <c r="Q5222" s="9">
        <f t="shared" ca="1" si="1387"/>
        <v>0</v>
      </c>
      <c r="R5222" s="34" t="str">
        <f t="shared" ca="1" si="1393"/>
        <v>SELL</v>
      </c>
    </row>
    <row r="5223" spans="1:18" x14ac:dyDescent="0.3">
      <c r="A5223" s="9">
        <v>5220</v>
      </c>
      <c r="B5223" s="11">
        <f t="shared" ca="1" si="1377"/>
        <v>42723</v>
      </c>
      <c r="C5223" s="17">
        <f t="shared" ca="1" si="1378"/>
        <v>8104.35</v>
      </c>
      <c r="D5223" s="42">
        <f t="shared" ca="1" si="1388"/>
        <v>-35.099999999999454</v>
      </c>
      <c r="E5223" s="15">
        <f t="shared" ca="1" si="1380"/>
        <v>0</v>
      </c>
      <c r="F5223" s="15">
        <f t="shared" ca="1" si="1381"/>
        <v>-35.099999999999454</v>
      </c>
      <c r="G5223" s="17">
        <f t="shared" ca="1" si="1389"/>
        <v>24.957142857142767</v>
      </c>
      <c r="H5223" s="17">
        <f t="shared" ca="1" si="1390"/>
        <v>27.657142857142713</v>
      </c>
      <c r="I5223" s="17">
        <f t="shared" ca="1" si="1391"/>
        <v>0.90237603305785263</v>
      </c>
      <c r="J5223" s="23">
        <f t="shared" ca="1" si="1382"/>
        <v>47.434156937279432</v>
      </c>
      <c r="K5223" s="19" t="str">
        <f t="shared" ca="1" si="1383"/>
        <v/>
      </c>
      <c r="L5223" s="19" t="str">
        <f t="shared" ca="1" si="1384"/>
        <v/>
      </c>
      <c r="M5223" s="9" t="str">
        <f t="shared" ca="1" si="1385"/>
        <v/>
      </c>
      <c r="N5223" s="9" t="str">
        <f t="shared" ca="1" si="1386"/>
        <v/>
      </c>
      <c r="O5223" s="11">
        <f t="shared" ca="1" si="1379"/>
        <v>42723</v>
      </c>
      <c r="P5223" s="31">
        <f t="shared" ca="1" si="1392"/>
        <v>126</v>
      </c>
      <c r="Q5223" s="9">
        <f t="shared" ca="1" si="1387"/>
        <v>0</v>
      </c>
      <c r="R5223" s="34" t="str">
        <f t="shared" ca="1" si="1393"/>
        <v>SELL</v>
      </c>
    </row>
    <row r="5224" spans="1:18" x14ac:dyDescent="0.3">
      <c r="A5224" s="9">
        <v>5221</v>
      </c>
      <c r="B5224" s="11">
        <f t="shared" ca="1" si="1377"/>
        <v>42724</v>
      </c>
      <c r="C5224" s="17">
        <f t="shared" ca="1" si="1378"/>
        <v>8082.4</v>
      </c>
      <c r="D5224" s="42">
        <f t="shared" ca="1" si="1388"/>
        <v>-21.950000000000728</v>
      </c>
      <c r="E5224" s="15">
        <f t="shared" ca="1" si="1380"/>
        <v>0</v>
      </c>
      <c r="F5224" s="15">
        <f t="shared" ca="1" si="1381"/>
        <v>-21.950000000000728</v>
      </c>
      <c r="G5224" s="17">
        <f t="shared" ca="1" si="1389"/>
        <v>19.074999999999882</v>
      </c>
      <c r="H5224" s="17">
        <f t="shared" ca="1" si="1390"/>
        <v>29.224999999999909</v>
      </c>
      <c r="I5224" s="17">
        <f t="shared" ca="1" si="1391"/>
        <v>0.65269461077844115</v>
      </c>
      <c r="J5224" s="23">
        <f t="shared" ca="1" si="1382"/>
        <v>39.492753623188328</v>
      </c>
      <c r="K5224" s="19" t="str">
        <f t="shared" ca="1" si="1383"/>
        <v/>
      </c>
      <c r="L5224" s="19" t="str">
        <f t="shared" ca="1" si="1384"/>
        <v/>
      </c>
      <c r="M5224" s="9" t="str">
        <f t="shared" ca="1" si="1385"/>
        <v/>
      </c>
      <c r="N5224" s="9" t="str">
        <f t="shared" ca="1" si="1386"/>
        <v/>
      </c>
      <c r="O5224" s="11">
        <f t="shared" ca="1" si="1379"/>
        <v>42724</v>
      </c>
      <c r="P5224" s="31">
        <f t="shared" ca="1" si="1392"/>
        <v>126</v>
      </c>
      <c r="Q5224" s="9">
        <f t="shared" ca="1" si="1387"/>
        <v>0</v>
      </c>
      <c r="R5224" s="34" t="str">
        <f t="shared" ca="1" si="1393"/>
        <v>SELL</v>
      </c>
    </row>
    <row r="5225" spans="1:18" x14ac:dyDescent="0.3">
      <c r="A5225" s="9">
        <v>5222</v>
      </c>
      <c r="B5225" s="11">
        <f t="shared" ca="1" si="1377"/>
        <v>42725</v>
      </c>
      <c r="C5225" s="17">
        <f t="shared" ca="1" si="1378"/>
        <v>8061.3</v>
      </c>
      <c r="D5225" s="42">
        <f t="shared" ca="1" si="1388"/>
        <v>-21.099999999999454</v>
      </c>
      <c r="E5225" s="15">
        <f t="shared" ca="1" si="1380"/>
        <v>0</v>
      </c>
      <c r="F5225" s="15">
        <f t="shared" ca="1" si="1381"/>
        <v>-21.099999999999454</v>
      </c>
      <c r="G5225" s="17">
        <f t="shared" ca="1" si="1389"/>
        <v>19.074999999999882</v>
      </c>
      <c r="H5225" s="17">
        <f t="shared" ca="1" si="1390"/>
        <v>28.474999999999845</v>
      </c>
      <c r="I5225" s="17">
        <f t="shared" ca="1" si="1391"/>
        <v>0.66988586479367818</v>
      </c>
      <c r="J5225" s="23">
        <f t="shared" ca="1" si="1382"/>
        <v>40.115667718191361</v>
      </c>
      <c r="K5225" s="19" t="str">
        <f t="shared" ca="1" si="1383"/>
        <v/>
      </c>
      <c r="L5225" s="19" t="str">
        <f t="shared" ca="1" si="1384"/>
        <v/>
      </c>
      <c r="M5225" s="9" t="str">
        <f t="shared" ca="1" si="1385"/>
        <v/>
      </c>
      <c r="N5225" s="9" t="str">
        <f t="shared" ca="1" si="1386"/>
        <v/>
      </c>
      <c r="O5225" s="11">
        <f t="shared" ca="1" si="1379"/>
        <v>42725</v>
      </c>
      <c r="P5225" s="31">
        <f t="shared" ca="1" si="1392"/>
        <v>126</v>
      </c>
      <c r="Q5225" s="9">
        <f t="shared" ca="1" si="1387"/>
        <v>0</v>
      </c>
      <c r="R5225" s="34" t="str">
        <f t="shared" ca="1" si="1393"/>
        <v>SELL</v>
      </c>
    </row>
    <row r="5226" spans="1:18" x14ac:dyDescent="0.3">
      <c r="A5226" s="9">
        <v>5223</v>
      </c>
      <c r="B5226" s="11">
        <f t="shared" ca="1" si="1377"/>
        <v>42726</v>
      </c>
      <c r="C5226" s="17">
        <f t="shared" ca="1" si="1378"/>
        <v>7979.1</v>
      </c>
      <c r="D5226" s="42">
        <f t="shared" ca="1" si="1388"/>
        <v>-82.199999999999818</v>
      </c>
      <c r="E5226" s="15">
        <f t="shared" ca="1" si="1380"/>
        <v>0</v>
      </c>
      <c r="F5226" s="15">
        <f t="shared" ca="1" si="1381"/>
        <v>-82.199999999999818</v>
      </c>
      <c r="G5226" s="17">
        <f t="shared" ca="1" si="1389"/>
        <v>19.074999999999882</v>
      </c>
      <c r="H5226" s="17">
        <f t="shared" ca="1" si="1390"/>
        <v>26.767857142857014</v>
      </c>
      <c r="I5226" s="17">
        <f t="shared" ca="1" si="1391"/>
        <v>0.71260840560373484</v>
      </c>
      <c r="J5226" s="23">
        <f t="shared" ca="1" si="1382"/>
        <v>41.609535680897444</v>
      </c>
      <c r="K5226" s="19" t="str">
        <f t="shared" ca="1" si="1383"/>
        <v/>
      </c>
      <c r="L5226" s="19" t="str">
        <f t="shared" ca="1" si="1384"/>
        <v/>
      </c>
      <c r="M5226" s="9" t="str">
        <f t="shared" ca="1" si="1385"/>
        <v/>
      </c>
      <c r="N5226" s="9" t="str">
        <f t="shared" ca="1" si="1386"/>
        <v/>
      </c>
      <c r="O5226" s="11">
        <f t="shared" ca="1" si="1379"/>
        <v>42726</v>
      </c>
      <c r="P5226" s="31">
        <f t="shared" ca="1" si="1392"/>
        <v>126</v>
      </c>
      <c r="Q5226" s="9">
        <f t="shared" ca="1" si="1387"/>
        <v>0</v>
      </c>
      <c r="R5226" s="34" t="str">
        <f t="shared" ca="1" si="1393"/>
        <v>SELL</v>
      </c>
    </row>
    <row r="5227" spans="1:18" x14ac:dyDescent="0.3">
      <c r="A5227" s="9">
        <v>5224</v>
      </c>
      <c r="B5227" s="11">
        <f t="shared" ca="1" si="1377"/>
        <v>42727</v>
      </c>
      <c r="C5227" s="17">
        <f t="shared" ca="1" si="1378"/>
        <v>7985.75</v>
      </c>
      <c r="D5227" s="42">
        <f t="shared" ca="1" si="1388"/>
        <v>6.6499999999996362</v>
      </c>
      <c r="E5227" s="15">
        <f t="shared" ca="1" si="1380"/>
        <v>6.6499999999996362</v>
      </c>
      <c r="F5227" s="15">
        <f t="shared" ca="1" si="1381"/>
        <v>0</v>
      </c>
      <c r="G5227" s="17">
        <f t="shared" ca="1" si="1389"/>
        <v>16.553571428571299</v>
      </c>
      <c r="H5227" s="17">
        <f t="shared" ca="1" si="1390"/>
        <v>26.767857142857014</v>
      </c>
      <c r="I5227" s="17">
        <f t="shared" ca="1" si="1391"/>
        <v>0.61841227484989802</v>
      </c>
      <c r="J5227" s="23">
        <f t="shared" ca="1" si="1382"/>
        <v>38.211046990931507</v>
      </c>
      <c r="K5227" s="19" t="str">
        <f t="shared" ca="1" si="1383"/>
        <v/>
      </c>
      <c r="L5227" s="19" t="str">
        <f t="shared" ca="1" si="1384"/>
        <v/>
      </c>
      <c r="M5227" s="9" t="str">
        <f t="shared" ca="1" si="1385"/>
        <v/>
      </c>
      <c r="N5227" s="9" t="str">
        <f t="shared" ca="1" si="1386"/>
        <v/>
      </c>
      <c r="O5227" s="11">
        <f t="shared" ca="1" si="1379"/>
        <v>42727</v>
      </c>
      <c r="P5227" s="31">
        <f t="shared" ca="1" si="1392"/>
        <v>126</v>
      </c>
      <c r="Q5227" s="9">
        <f t="shared" ca="1" si="1387"/>
        <v>0</v>
      </c>
      <c r="R5227" s="34" t="str">
        <f t="shared" ca="1" si="1393"/>
        <v>SELL</v>
      </c>
    </row>
    <row r="5228" spans="1:18" x14ac:dyDescent="0.3">
      <c r="A5228" s="9">
        <v>5225</v>
      </c>
      <c r="B5228" s="11">
        <f t="shared" ca="1" si="1377"/>
        <v>42730</v>
      </c>
      <c r="C5228" s="17">
        <f t="shared" ca="1" si="1378"/>
        <v>7908.25</v>
      </c>
      <c r="D5228" s="42">
        <f t="shared" ca="1" si="1388"/>
        <v>-77.5</v>
      </c>
      <c r="E5228" s="15">
        <f t="shared" ca="1" si="1380"/>
        <v>0</v>
      </c>
      <c r="F5228" s="15">
        <f t="shared" ca="1" si="1381"/>
        <v>-77.5</v>
      </c>
      <c r="G5228" s="17">
        <f t="shared" ca="1" si="1389"/>
        <v>15.524999999999896</v>
      </c>
      <c r="H5228" s="17">
        <f t="shared" ca="1" si="1390"/>
        <v>32.303571428571296</v>
      </c>
      <c r="I5228" s="17">
        <f t="shared" ca="1" si="1391"/>
        <v>0.48059701492537188</v>
      </c>
      <c r="J5228" s="23">
        <f t="shared" ca="1" si="1382"/>
        <v>32.45967741935479</v>
      </c>
      <c r="K5228" s="19" t="str">
        <f t="shared" ca="1" si="1383"/>
        <v/>
      </c>
      <c r="L5228" s="19" t="str">
        <f t="shared" ca="1" si="1384"/>
        <v/>
      </c>
      <c r="M5228" s="9" t="str">
        <f t="shared" ca="1" si="1385"/>
        <v/>
      </c>
      <c r="N5228" s="9" t="str">
        <f t="shared" ca="1" si="1386"/>
        <v/>
      </c>
      <c r="O5228" s="11">
        <f t="shared" ca="1" si="1379"/>
        <v>42730</v>
      </c>
      <c r="P5228" s="31">
        <f t="shared" ca="1" si="1392"/>
        <v>126</v>
      </c>
      <c r="Q5228" s="9">
        <f t="shared" ca="1" si="1387"/>
        <v>0</v>
      </c>
      <c r="R5228" s="34" t="str">
        <f t="shared" ca="1" si="1393"/>
        <v>SELL</v>
      </c>
    </row>
    <row r="5229" spans="1:18" x14ac:dyDescent="0.3">
      <c r="A5229" s="9">
        <v>5226</v>
      </c>
      <c r="B5229" s="11">
        <f t="shared" ca="1" si="1377"/>
        <v>42731</v>
      </c>
      <c r="C5229" s="17">
        <f t="shared" ca="1" si="1378"/>
        <v>8032.85</v>
      </c>
      <c r="D5229" s="42">
        <f t="shared" ca="1" si="1388"/>
        <v>124.60000000000036</v>
      </c>
      <c r="E5229" s="15">
        <f t="shared" ca="1" si="1380"/>
        <v>124.60000000000036</v>
      </c>
      <c r="F5229" s="15">
        <f t="shared" ca="1" si="1381"/>
        <v>0</v>
      </c>
      <c r="G5229" s="17">
        <f t="shared" ca="1" si="1389"/>
        <v>24.424999999999923</v>
      </c>
      <c r="H5229" s="17">
        <f t="shared" ca="1" si="1390"/>
        <v>29.367857142857051</v>
      </c>
      <c r="I5229" s="17">
        <f t="shared" ca="1" si="1391"/>
        <v>0.8316915967408488</v>
      </c>
      <c r="J5229" s="23">
        <f t="shared" ca="1" si="1382"/>
        <v>45.405656619306868</v>
      </c>
      <c r="K5229" s="19" t="str">
        <f t="shared" ca="1" si="1383"/>
        <v/>
      </c>
      <c r="L5229" s="19" t="str">
        <f t="shared" ca="1" si="1384"/>
        <v/>
      </c>
      <c r="M5229" s="9" t="str">
        <f t="shared" ca="1" si="1385"/>
        <v/>
      </c>
      <c r="N5229" s="9" t="str">
        <f t="shared" ca="1" si="1386"/>
        <v/>
      </c>
      <c r="O5229" s="11">
        <f t="shared" ca="1" si="1379"/>
        <v>42731</v>
      </c>
      <c r="P5229" s="31">
        <f t="shared" ca="1" si="1392"/>
        <v>126</v>
      </c>
      <c r="Q5229" s="9">
        <f t="shared" ca="1" si="1387"/>
        <v>0</v>
      </c>
      <c r="R5229" s="34" t="str">
        <f t="shared" ca="1" si="1393"/>
        <v>SELL</v>
      </c>
    </row>
    <row r="5230" spans="1:18" x14ac:dyDescent="0.3">
      <c r="A5230" s="9">
        <v>5227</v>
      </c>
      <c r="B5230" s="11">
        <f t="shared" ca="1" si="1377"/>
        <v>42732</v>
      </c>
      <c r="C5230" s="17">
        <f t="shared" ca="1" si="1378"/>
        <v>8034.85</v>
      </c>
      <c r="D5230" s="42">
        <f t="shared" ca="1" si="1388"/>
        <v>2</v>
      </c>
      <c r="E5230" s="15">
        <f t="shared" ca="1" si="1380"/>
        <v>2</v>
      </c>
      <c r="F5230" s="15">
        <f t="shared" ca="1" si="1381"/>
        <v>0</v>
      </c>
      <c r="G5230" s="17">
        <f t="shared" ca="1" si="1389"/>
        <v>14.224999999999909</v>
      </c>
      <c r="H5230" s="17">
        <f t="shared" ca="1" si="1390"/>
        <v>29.367857142857051</v>
      </c>
      <c r="I5230" s="17">
        <f t="shared" ca="1" si="1391"/>
        <v>0.48437309984190524</v>
      </c>
      <c r="J5230" s="23">
        <f t="shared" ca="1" si="1382"/>
        <v>32.631492708503941</v>
      </c>
      <c r="K5230" s="19" t="str">
        <f t="shared" ca="1" si="1383"/>
        <v/>
      </c>
      <c r="L5230" s="19" t="str">
        <f t="shared" ca="1" si="1384"/>
        <v/>
      </c>
      <c r="M5230" s="9" t="str">
        <f t="shared" ca="1" si="1385"/>
        <v/>
      </c>
      <c r="N5230" s="9" t="str">
        <f t="shared" ca="1" si="1386"/>
        <v/>
      </c>
      <c r="O5230" s="11">
        <f t="shared" ca="1" si="1379"/>
        <v>42732</v>
      </c>
      <c r="P5230" s="31">
        <f t="shared" ca="1" si="1392"/>
        <v>126</v>
      </c>
      <c r="Q5230" s="9">
        <f t="shared" ca="1" si="1387"/>
        <v>0</v>
      </c>
      <c r="R5230" s="34" t="str">
        <f t="shared" ca="1" si="1393"/>
        <v>SELL</v>
      </c>
    </row>
    <row r="5231" spans="1:18" x14ac:dyDescent="0.3">
      <c r="A5231" s="9">
        <v>5228</v>
      </c>
      <c r="B5231" s="11">
        <f t="shared" ca="1" si="1377"/>
        <v>42733</v>
      </c>
      <c r="C5231" s="17">
        <f t="shared" ca="1" si="1378"/>
        <v>8103.6</v>
      </c>
      <c r="D5231" s="42">
        <f t="shared" ca="1" si="1388"/>
        <v>68.75</v>
      </c>
      <c r="E5231" s="15">
        <f t="shared" ca="1" si="1380"/>
        <v>68.75</v>
      </c>
      <c r="F5231" s="15">
        <f t="shared" ca="1" si="1381"/>
        <v>0</v>
      </c>
      <c r="G5231" s="17">
        <f t="shared" ca="1" si="1389"/>
        <v>18.071428571428505</v>
      </c>
      <c r="H5231" s="17">
        <f t="shared" ca="1" si="1390"/>
        <v>29.367857142857051</v>
      </c>
      <c r="I5231" s="17">
        <f t="shared" ca="1" si="1391"/>
        <v>0.61534719688678063</v>
      </c>
      <c r="J5231" s="23">
        <f t="shared" ca="1" si="1382"/>
        <v>38.093804110517183</v>
      </c>
      <c r="K5231" s="19" t="str">
        <f t="shared" ca="1" si="1383"/>
        <v/>
      </c>
      <c r="L5231" s="19" t="str">
        <f t="shared" ca="1" si="1384"/>
        <v/>
      </c>
      <c r="M5231" s="9" t="str">
        <f t="shared" ca="1" si="1385"/>
        <v/>
      </c>
      <c r="N5231" s="9" t="str">
        <f t="shared" ca="1" si="1386"/>
        <v/>
      </c>
      <c r="O5231" s="11">
        <f t="shared" ca="1" si="1379"/>
        <v>42733</v>
      </c>
      <c r="P5231" s="31">
        <f t="shared" ca="1" si="1392"/>
        <v>126</v>
      </c>
      <c r="Q5231" s="9">
        <f t="shared" ca="1" si="1387"/>
        <v>0</v>
      </c>
      <c r="R5231" s="34" t="str">
        <f t="shared" ca="1" si="1393"/>
        <v>SELL</v>
      </c>
    </row>
    <row r="5232" spans="1:18" x14ac:dyDescent="0.3">
      <c r="A5232" s="9">
        <v>5229</v>
      </c>
      <c r="B5232" s="11">
        <f t="shared" ca="1" si="1377"/>
        <v>42734</v>
      </c>
      <c r="C5232" s="17">
        <f t="shared" ca="1" si="1378"/>
        <v>8185.8</v>
      </c>
      <c r="D5232" s="42">
        <f t="shared" ca="1" si="1388"/>
        <v>82.199999999999818</v>
      </c>
      <c r="E5232" s="15">
        <f t="shared" ca="1" si="1380"/>
        <v>82.199999999999818</v>
      </c>
      <c r="F5232" s="15">
        <f t="shared" ca="1" si="1381"/>
        <v>0</v>
      </c>
      <c r="G5232" s="17">
        <f t="shared" ca="1" si="1389"/>
        <v>23.942857142857065</v>
      </c>
      <c r="H5232" s="17">
        <f t="shared" ca="1" si="1390"/>
        <v>22.871428571428492</v>
      </c>
      <c r="I5232" s="17">
        <f t="shared" ca="1" si="1391"/>
        <v>1.0468457214241103</v>
      </c>
      <c r="J5232" s="23">
        <f t="shared" ca="1" si="1382"/>
        <v>51.144339334757404</v>
      </c>
      <c r="K5232" s="19" t="str">
        <f t="shared" ca="1" si="1383"/>
        <v/>
      </c>
      <c r="L5232" s="19" t="str">
        <f t="shared" ca="1" si="1384"/>
        <v/>
      </c>
      <c r="M5232" s="9" t="str">
        <f t="shared" ca="1" si="1385"/>
        <v/>
      </c>
      <c r="N5232" s="9" t="str">
        <f t="shared" ca="1" si="1386"/>
        <v/>
      </c>
      <c r="O5232" s="11">
        <f t="shared" ca="1" si="1379"/>
        <v>42734</v>
      </c>
      <c r="P5232" s="31">
        <f t="shared" ca="1" si="1392"/>
        <v>126</v>
      </c>
      <c r="Q5232" s="9">
        <f t="shared" ca="1" si="1387"/>
        <v>0</v>
      </c>
      <c r="R5232" s="34" t="str">
        <f t="shared" ca="1" si="1393"/>
        <v>SELL</v>
      </c>
    </row>
    <row r="5233" spans="1:18" x14ac:dyDescent="0.3">
      <c r="A5233" s="9">
        <v>5230</v>
      </c>
      <c r="B5233" s="11">
        <f t="shared" ca="1" si="1377"/>
        <v>42737</v>
      </c>
      <c r="C5233" s="17">
        <f t="shared" ca="1" si="1378"/>
        <v>8179.5</v>
      </c>
      <c r="D5233" s="42">
        <f t="shared" ca="1" si="1388"/>
        <v>-6.3000000000001819</v>
      </c>
      <c r="E5233" s="15">
        <f t="shared" ca="1" si="1380"/>
        <v>0</v>
      </c>
      <c r="F5233" s="15">
        <f t="shared" ca="1" si="1381"/>
        <v>-6.3000000000001819</v>
      </c>
      <c r="G5233" s="17">
        <f t="shared" ca="1" si="1389"/>
        <v>20.299999999999986</v>
      </c>
      <c r="H5233" s="17">
        <f t="shared" ca="1" si="1390"/>
        <v>23.321428571428505</v>
      </c>
      <c r="I5233" s="17">
        <f t="shared" ca="1" si="1391"/>
        <v>0.87044410413476447</v>
      </c>
      <c r="J5233" s="23">
        <f t="shared" ca="1" si="1382"/>
        <v>46.536761093826804</v>
      </c>
      <c r="K5233" s="19" t="str">
        <f t="shared" ca="1" si="1383"/>
        <v/>
      </c>
      <c r="L5233" s="19" t="str">
        <f t="shared" ca="1" si="1384"/>
        <v/>
      </c>
      <c r="M5233" s="9" t="str">
        <f t="shared" ca="1" si="1385"/>
        <v/>
      </c>
      <c r="N5233" s="9" t="str">
        <f t="shared" ca="1" si="1386"/>
        <v/>
      </c>
      <c r="O5233" s="11">
        <f t="shared" ca="1" si="1379"/>
        <v>42737</v>
      </c>
      <c r="P5233" s="31">
        <f t="shared" ca="1" si="1392"/>
        <v>126</v>
      </c>
      <c r="Q5233" s="9">
        <f t="shared" ca="1" si="1387"/>
        <v>0</v>
      </c>
      <c r="R5233" s="34" t="str">
        <f t="shared" ca="1" si="1393"/>
        <v>SELL</v>
      </c>
    </row>
    <row r="5234" spans="1:18" x14ac:dyDescent="0.3">
      <c r="A5234" s="9">
        <v>5231</v>
      </c>
      <c r="B5234" s="11">
        <f t="shared" ca="1" si="1377"/>
        <v>42738</v>
      </c>
      <c r="C5234" s="17">
        <f t="shared" ca="1" si="1378"/>
        <v>8192.25</v>
      </c>
      <c r="D5234" s="42">
        <f t="shared" ca="1" si="1388"/>
        <v>12.75</v>
      </c>
      <c r="E5234" s="15">
        <f t="shared" ca="1" si="1380"/>
        <v>12.75</v>
      </c>
      <c r="F5234" s="15">
        <f t="shared" ca="1" si="1381"/>
        <v>0</v>
      </c>
      <c r="G5234" s="17">
        <f t="shared" ca="1" si="1389"/>
        <v>21.210714285714271</v>
      </c>
      <c r="H5234" s="17">
        <f t="shared" ca="1" si="1390"/>
        <v>20.510714285714261</v>
      </c>
      <c r="I5234" s="17">
        <f t="shared" ca="1" si="1391"/>
        <v>1.0341285042660635</v>
      </c>
      <c r="J5234" s="23">
        <f t="shared" ca="1" si="1382"/>
        <v>50.838897449066955</v>
      </c>
      <c r="K5234" s="19" t="str">
        <f t="shared" ca="1" si="1383"/>
        <v/>
      </c>
      <c r="L5234" s="19" t="str">
        <f t="shared" ca="1" si="1384"/>
        <v/>
      </c>
      <c r="M5234" s="9" t="str">
        <f t="shared" ca="1" si="1385"/>
        <v/>
      </c>
      <c r="N5234" s="9" t="str">
        <f t="shared" ca="1" si="1386"/>
        <v/>
      </c>
      <c r="O5234" s="11">
        <f t="shared" ca="1" si="1379"/>
        <v>42738</v>
      </c>
      <c r="P5234" s="31">
        <f t="shared" ca="1" si="1392"/>
        <v>126</v>
      </c>
      <c r="Q5234" s="9">
        <f t="shared" ca="1" si="1387"/>
        <v>0</v>
      </c>
      <c r="R5234" s="34" t="str">
        <f t="shared" ca="1" si="1393"/>
        <v>SELL</v>
      </c>
    </row>
    <row r="5235" spans="1:18" x14ac:dyDescent="0.3">
      <c r="A5235" s="9">
        <v>5232</v>
      </c>
      <c r="B5235" s="11">
        <f t="shared" ca="1" si="1377"/>
        <v>42739</v>
      </c>
      <c r="C5235" s="17">
        <f t="shared" ca="1" si="1378"/>
        <v>8190.5</v>
      </c>
      <c r="D5235" s="42">
        <f t="shared" ca="1" si="1388"/>
        <v>-1.75</v>
      </c>
      <c r="E5235" s="15">
        <f t="shared" ca="1" si="1380"/>
        <v>0</v>
      </c>
      <c r="F5235" s="15">
        <f t="shared" ca="1" si="1381"/>
        <v>-1.75</v>
      </c>
      <c r="G5235" s="17">
        <f t="shared" ca="1" si="1389"/>
        <v>21.210714285714271</v>
      </c>
      <c r="H5235" s="17">
        <f t="shared" ca="1" si="1390"/>
        <v>18.575000000000014</v>
      </c>
      <c r="I5235" s="17">
        <f t="shared" ca="1" si="1391"/>
        <v>1.1418957892712924</v>
      </c>
      <c r="J5235" s="23">
        <f t="shared" ca="1" si="1382"/>
        <v>53.312387791741443</v>
      </c>
      <c r="K5235" s="19" t="str">
        <f t="shared" ca="1" si="1383"/>
        <v/>
      </c>
      <c r="L5235" s="19" t="str">
        <f t="shared" ca="1" si="1384"/>
        <v/>
      </c>
      <c r="M5235" s="9" t="str">
        <f t="shared" ca="1" si="1385"/>
        <v/>
      </c>
      <c r="N5235" s="9" t="str">
        <f t="shared" ca="1" si="1386"/>
        <v/>
      </c>
      <c r="O5235" s="11">
        <f t="shared" ca="1" si="1379"/>
        <v>42739</v>
      </c>
      <c r="P5235" s="31">
        <f t="shared" ca="1" si="1392"/>
        <v>126</v>
      </c>
      <c r="Q5235" s="9">
        <f t="shared" ca="1" si="1387"/>
        <v>0</v>
      </c>
      <c r="R5235" s="34" t="str">
        <f t="shared" ca="1" si="1393"/>
        <v>SELL</v>
      </c>
    </row>
    <row r="5236" spans="1:18" x14ac:dyDescent="0.3">
      <c r="A5236" s="9">
        <v>5233</v>
      </c>
      <c r="B5236" s="11">
        <f t="shared" ca="1" si="1377"/>
        <v>42740</v>
      </c>
      <c r="C5236" s="17">
        <f t="shared" ca="1" si="1378"/>
        <v>8273.7999999999993</v>
      </c>
      <c r="D5236" s="42">
        <f t="shared" ca="1" si="1388"/>
        <v>83.299999999999272</v>
      </c>
      <c r="E5236" s="15">
        <f t="shared" ca="1" si="1380"/>
        <v>83.299999999999272</v>
      </c>
      <c r="F5236" s="15">
        <f t="shared" ca="1" si="1381"/>
        <v>0</v>
      </c>
      <c r="G5236" s="17">
        <f t="shared" ca="1" si="1389"/>
        <v>27.160714285714221</v>
      </c>
      <c r="H5236" s="17">
        <f t="shared" ca="1" si="1390"/>
        <v>17.564285714285688</v>
      </c>
      <c r="I5236" s="17">
        <f t="shared" ca="1" si="1391"/>
        <v>1.5463603090687257</v>
      </c>
      <c r="J5236" s="23">
        <f t="shared" ca="1" si="1382"/>
        <v>60.728260001597036</v>
      </c>
      <c r="K5236" s="19" t="str">
        <f t="shared" ca="1" si="1383"/>
        <v/>
      </c>
      <c r="L5236" s="19" t="str">
        <f t="shared" ca="1" si="1384"/>
        <v/>
      </c>
      <c r="M5236" s="9" t="str">
        <f t="shared" ca="1" si="1385"/>
        <v/>
      </c>
      <c r="N5236" s="9" t="str">
        <f t="shared" ca="1" si="1386"/>
        <v/>
      </c>
      <c r="O5236" s="11">
        <f t="shared" ca="1" si="1379"/>
        <v>42740</v>
      </c>
      <c r="P5236" s="31">
        <f t="shared" ca="1" si="1392"/>
        <v>126</v>
      </c>
      <c r="Q5236" s="9">
        <f t="shared" ca="1" si="1387"/>
        <v>0</v>
      </c>
      <c r="R5236" s="34" t="str">
        <f t="shared" ca="1" si="1393"/>
        <v>SELL</v>
      </c>
    </row>
    <row r="5237" spans="1:18" x14ac:dyDescent="0.3">
      <c r="A5237" s="9">
        <v>5234</v>
      </c>
      <c r="B5237" s="11">
        <f t="shared" ca="1" si="1377"/>
        <v>42741</v>
      </c>
      <c r="C5237" s="17">
        <f t="shared" ca="1" si="1378"/>
        <v>8243.7999999999993</v>
      </c>
      <c r="D5237" s="42">
        <f t="shared" ca="1" si="1388"/>
        <v>-30</v>
      </c>
      <c r="E5237" s="15">
        <f t="shared" ca="1" si="1380"/>
        <v>0</v>
      </c>
      <c r="F5237" s="15">
        <f t="shared" ca="1" si="1381"/>
        <v>-30</v>
      </c>
      <c r="G5237" s="17">
        <f t="shared" ca="1" si="1389"/>
        <v>27.160714285714221</v>
      </c>
      <c r="H5237" s="17">
        <f t="shared" ca="1" si="1390"/>
        <v>17.200000000000014</v>
      </c>
      <c r="I5237" s="17">
        <f t="shared" ca="1" si="1391"/>
        <v>1.579111295681058</v>
      </c>
      <c r="J5237" s="23">
        <f t="shared" ca="1" si="1382"/>
        <v>61.226954351501412</v>
      </c>
      <c r="K5237" s="19" t="str">
        <f t="shared" ca="1" si="1383"/>
        <v/>
      </c>
      <c r="L5237" s="19" t="str">
        <f t="shared" ca="1" si="1384"/>
        <v/>
      </c>
      <c r="M5237" s="9" t="str">
        <f t="shared" ca="1" si="1385"/>
        <v/>
      </c>
      <c r="N5237" s="9" t="str">
        <f t="shared" ca="1" si="1386"/>
        <v/>
      </c>
      <c r="O5237" s="11">
        <f t="shared" ca="1" si="1379"/>
        <v>42741</v>
      </c>
      <c r="P5237" s="31">
        <f t="shared" ca="1" si="1392"/>
        <v>126</v>
      </c>
      <c r="Q5237" s="9">
        <f t="shared" ca="1" si="1387"/>
        <v>0</v>
      </c>
      <c r="R5237" s="34" t="str">
        <f t="shared" ca="1" si="1393"/>
        <v>SELL</v>
      </c>
    </row>
    <row r="5238" spans="1:18" x14ac:dyDescent="0.3">
      <c r="A5238" s="9">
        <v>5235</v>
      </c>
      <c r="B5238" s="11">
        <f t="shared" ca="1" si="1377"/>
        <v>42744</v>
      </c>
      <c r="C5238" s="17">
        <f t="shared" ca="1" si="1378"/>
        <v>8236.0499999999993</v>
      </c>
      <c r="D5238" s="42">
        <f t="shared" ca="1" si="1388"/>
        <v>-7.75</v>
      </c>
      <c r="E5238" s="15">
        <f t="shared" ca="1" si="1380"/>
        <v>0</v>
      </c>
      <c r="F5238" s="15">
        <f t="shared" ca="1" si="1381"/>
        <v>-7.75</v>
      </c>
      <c r="G5238" s="17">
        <f t="shared" ca="1" si="1389"/>
        <v>27.160714285714221</v>
      </c>
      <c r="H5238" s="17">
        <f t="shared" ca="1" si="1390"/>
        <v>16.185714285714248</v>
      </c>
      <c r="I5238" s="17">
        <f t="shared" ca="1" si="1391"/>
        <v>1.6780670785525154</v>
      </c>
      <c r="J5238" s="23">
        <f t="shared" ca="1" si="1382"/>
        <v>62.659635824338793</v>
      </c>
      <c r="K5238" s="19" t="str">
        <f t="shared" ca="1" si="1383"/>
        <v/>
      </c>
      <c r="L5238" s="19" t="str">
        <f t="shared" ca="1" si="1384"/>
        <v/>
      </c>
      <c r="M5238" s="9" t="str">
        <f t="shared" ca="1" si="1385"/>
        <v/>
      </c>
      <c r="N5238" s="9" t="str">
        <f t="shared" ca="1" si="1386"/>
        <v/>
      </c>
      <c r="O5238" s="11">
        <f t="shared" ca="1" si="1379"/>
        <v>42744</v>
      </c>
      <c r="P5238" s="31">
        <f t="shared" ca="1" si="1392"/>
        <v>126</v>
      </c>
      <c r="Q5238" s="9">
        <f t="shared" ca="1" si="1387"/>
        <v>0</v>
      </c>
      <c r="R5238" s="34" t="str">
        <f t="shared" ca="1" si="1393"/>
        <v>SELL</v>
      </c>
    </row>
    <row r="5239" spans="1:18" x14ac:dyDescent="0.3">
      <c r="A5239" s="9">
        <v>5236</v>
      </c>
      <c r="B5239" s="11">
        <f t="shared" ca="1" si="1377"/>
        <v>42745</v>
      </c>
      <c r="C5239" s="17">
        <f t="shared" ca="1" si="1378"/>
        <v>8288.6</v>
      </c>
      <c r="D5239" s="42">
        <f t="shared" ca="1" si="1388"/>
        <v>52.550000000001091</v>
      </c>
      <c r="E5239" s="15">
        <f t="shared" ca="1" si="1380"/>
        <v>52.550000000001091</v>
      </c>
      <c r="F5239" s="15">
        <f t="shared" ca="1" si="1381"/>
        <v>0</v>
      </c>
      <c r="G5239" s="17">
        <f t="shared" ca="1" si="1389"/>
        <v>30.914285714285729</v>
      </c>
      <c r="H5239" s="17">
        <f t="shared" ca="1" si="1390"/>
        <v>14.678571428571429</v>
      </c>
      <c r="I5239" s="17">
        <f t="shared" ca="1" si="1391"/>
        <v>2.1060827250608281</v>
      </c>
      <c r="J5239" s="23">
        <f t="shared" ca="1" si="1382"/>
        <v>67.805107316308948</v>
      </c>
      <c r="K5239" s="19" t="str">
        <f t="shared" ca="1" si="1383"/>
        <v/>
      </c>
      <c r="L5239" s="19" t="str">
        <f t="shared" ca="1" si="1384"/>
        <v/>
      </c>
      <c r="M5239" s="9" t="str">
        <f t="shared" ca="1" si="1385"/>
        <v/>
      </c>
      <c r="N5239" s="9" t="str">
        <f t="shared" ca="1" si="1386"/>
        <v/>
      </c>
      <c r="O5239" s="11">
        <f t="shared" ca="1" si="1379"/>
        <v>42745</v>
      </c>
      <c r="P5239" s="31">
        <f t="shared" ca="1" si="1392"/>
        <v>126</v>
      </c>
      <c r="Q5239" s="9">
        <f t="shared" ca="1" si="1387"/>
        <v>0</v>
      </c>
      <c r="R5239" s="34" t="str">
        <f t="shared" ca="1" si="1393"/>
        <v>SELL</v>
      </c>
    </row>
    <row r="5240" spans="1:18" x14ac:dyDescent="0.3">
      <c r="A5240" s="9">
        <v>5237</v>
      </c>
      <c r="B5240" s="11">
        <f t="shared" ca="1" si="1377"/>
        <v>42746</v>
      </c>
      <c r="C5240" s="17">
        <f t="shared" ca="1" si="1378"/>
        <v>8380.65</v>
      </c>
      <c r="D5240" s="42">
        <f t="shared" ca="1" si="1388"/>
        <v>92.049999999999272</v>
      </c>
      <c r="E5240" s="15">
        <f t="shared" ca="1" si="1380"/>
        <v>92.049999999999272</v>
      </c>
      <c r="F5240" s="15">
        <f t="shared" ca="1" si="1381"/>
        <v>0</v>
      </c>
      <c r="G5240" s="17">
        <f t="shared" ca="1" si="1389"/>
        <v>37.489285714285678</v>
      </c>
      <c r="H5240" s="17">
        <f t="shared" ca="1" si="1390"/>
        <v>8.8071428571428694</v>
      </c>
      <c r="I5240" s="17">
        <f t="shared" ca="1" si="1391"/>
        <v>4.2566909975669001</v>
      </c>
      <c r="J5240" s="23">
        <f t="shared" ca="1" si="1382"/>
        <v>80.97662578106916</v>
      </c>
      <c r="K5240" s="19" t="str">
        <f t="shared" ca="1" si="1383"/>
        <v>SELL</v>
      </c>
      <c r="L5240" s="19" t="str">
        <f t="shared" ca="1" si="1384"/>
        <v/>
      </c>
      <c r="M5240" s="9" t="str">
        <f t="shared" ca="1" si="1385"/>
        <v/>
      </c>
      <c r="N5240" s="9" t="str">
        <f t="shared" ca="1" si="1386"/>
        <v/>
      </c>
      <c r="O5240" s="11">
        <f t="shared" ca="1" si="1379"/>
        <v>42746</v>
      </c>
      <c r="P5240" s="31">
        <f t="shared" ca="1" si="1392"/>
        <v>126</v>
      </c>
      <c r="Q5240" s="9">
        <f t="shared" ca="1" si="1387"/>
        <v>0</v>
      </c>
      <c r="R5240" s="34" t="str">
        <f t="shared" ca="1" si="1393"/>
        <v>SELL</v>
      </c>
    </row>
    <row r="5241" spans="1:18" x14ac:dyDescent="0.3">
      <c r="A5241" s="9">
        <v>5238</v>
      </c>
      <c r="B5241" s="11">
        <f t="shared" ca="1" si="1377"/>
        <v>42747</v>
      </c>
      <c r="C5241" s="17">
        <f t="shared" ca="1" si="1378"/>
        <v>8407.2000000000007</v>
      </c>
      <c r="D5241" s="42">
        <f t="shared" ca="1" si="1388"/>
        <v>26.550000000001091</v>
      </c>
      <c r="E5241" s="15">
        <f t="shared" ca="1" si="1380"/>
        <v>26.550000000001091</v>
      </c>
      <c r="F5241" s="15">
        <f t="shared" ca="1" si="1381"/>
        <v>0</v>
      </c>
      <c r="G5241" s="17">
        <f t="shared" ca="1" si="1389"/>
        <v>38.910714285714349</v>
      </c>
      <c r="H5241" s="17">
        <f t="shared" ca="1" si="1390"/>
        <v>8.8071428571428694</v>
      </c>
      <c r="I5241" s="17">
        <f t="shared" ca="1" si="1391"/>
        <v>4.4180859691808605</v>
      </c>
      <c r="J5241" s="23">
        <f t="shared" ca="1" si="1382"/>
        <v>81.543297657360981</v>
      </c>
      <c r="K5241" s="19" t="str">
        <f t="shared" ca="1" si="1383"/>
        <v>SELL</v>
      </c>
      <c r="L5241" s="19" t="str">
        <f t="shared" ca="1" si="1384"/>
        <v/>
      </c>
      <c r="M5241" s="9" t="str">
        <f t="shared" ca="1" si="1385"/>
        <v/>
      </c>
      <c r="N5241" s="9" t="str">
        <f t="shared" ca="1" si="1386"/>
        <v/>
      </c>
      <c r="O5241" s="11">
        <f t="shared" ca="1" si="1379"/>
        <v>42747</v>
      </c>
      <c r="P5241" s="31">
        <f t="shared" ca="1" si="1392"/>
        <v>126</v>
      </c>
      <c r="Q5241" s="9">
        <f t="shared" ca="1" si="1387"/>
        <v>0</v>
      </c>
      <c r="R5241" s="34" t="str">
        <f t="shared" ca="1" si="1393"/>
        <v>SELL</v>
      </c>
    </row>
    <row r="5242" spans="1:18" x14ac:dyDescent="0.3">
      <c r="A5242" s="9">
        <v>5239</v>
      </c>
      <c r="B5242" s="11">
        <f t="shared" ca="1" si="1377"/>
        <v>42748</v>
      </c>
      <c r="C5242" s="17">
        <f t="shared" ca="1" si="1378"/>
        <v>8400.35</v>
      </c>
      <c r="D5242" s="42">
        <f t="shared" ca="1" si="1388"/>
        <v>-6.8500000000003638</v>
      </c>
      <c r="E5242" s="15">
        <f t="shared" ca="1" si="1380"/>
        <v>0</v>
      </c>
      <c r="F5242" s="15">
        <f t="shared" ca="1" si="1381"/>
        <v>-6.8500000000003638</v>
      </c>
      <c r="G5242" s="17">
        <f t="shared" ca="1" si="1389"/>
        <v>38.910714285714349</v>
      </c>
      <c r="H5242" s="17">
        <f t="shared" ca="1" si="1390"/>
        <v>3.7607142857143248</v>
      </c>
      <c r="I5242" s="17">
        <f t="shared" ca="1" si="1391"/>
        <v>10.346628679961922</v>
      </c>
      <c r="J5242" s="23">
        <f t="shared" ca="1" si="1382"/>
        <v>91.186809507867352</v>
      </c>
      <c r="K5242" s="19" t="str">
        <f t="shared" ca="1" si="1383"/>
        <v>SELL</v>
      </c>
      <c r="L5242" s="19" t="str">
        <f t="shared" ca="1" si="1384"/>
        <v/>
      </c>
      <c r="M5242" s="9" t="str">
        <f t="shared" ca="1" si="1385"/>
        <v/>
      </c>
      <c r="N5242" s="9" t="str">
        <f t="shared" ca="1" si="1386"/>
        <v/>
      </c>
      <c r="O5242" s="11">
        <f t="shared" ca="1" si="1379"/>
        <v>42748</v>
      </c>
      <c r="P5242" s="31">
        <f t="shared" ca="1" si="1392"/>
        <v>126</v>
      </c>
      <c r="Q5242" s="9">
        <f t="shared" ca="1" si="1387"/>
        <v>0</v>
      </c>
      <c r="R5242" s="34" t="str">
        <f t="shared" ca="1" si="1393"/>
        <v>SELL</v>
      </c>
    </row>
    <row r="5243" spans="1:18" x14ac:dyDescent="0.3">
      <c r="A5243" s="9">
        <v>5240</v>
      </c>
      <c r="B5243" s="11">
        <f t="shared" ca="1" si="1377"/>
        <v>42751</v>
      </c>
      <c r="C5243" s="17">
        <f t="shared" ca="1" si="1378"/>
        <v>8412.7999999999993</v>
      </c>
      <c r="D5243" s="42">
        <f t="shared" ca="1" si="1388"/>
        <v>12.449999999998909</v>
      </c>
      <c r="E5243" s="15">
        <f t="shared" ca="1" si="1380"/>
        <v>12.449999999998909</v>
      </c>
      <c r="F5243" s="15">
        <f t="shared" ca="1" si="1381"/>
        <v>0</v>
      </c>
      <c r="G5243" s="17">
        <f t="shared" ca="1" si="1389"/>
        <v>30.899999999999959</v>
      </c>
      <c r="H5243" s="17">
        <f t="shared" ca="1" si="1390"/>
        <v>3.7607142857143248</v>
      </c>
      <c r="I5243" s="17">
        <f t="shared" ca="1" si="1391"/>
        <v>8.216524216524121</v>
      </c>
      <c r="J5243" s="23">
        <f t="shared" ca="1" si="1382"/>
        <v>89.14992272024719</v>
      </c>
      <c r="K5243" s="19" t="str">
        <f t="shared" ca="1" si="1383"/>
        <v>SELL</v>
      </c>
      <c r="L5243" s="19" t="str">
        <f t="shared" ca="1" si="1384"/>
        <v/>
      </c>
      <c r="M5243" s="9" t="str">
        <f t="shared" ca="1" si="1385"/>
        <v/>
      </c>
      <c r="N5243" s="9" t="str">
        <f t="shared" ca="1" si="1386"/>
        <v/>
      </c>
      <c r="O5243" s="11">
        <f t="shared" ca="1" si="1379"/>
        <v>42751</v>
      </c>
      <c r="P5243" s="31">
        <f t="shared" ca="1" si="1392"/>
        <v>126</v>
      </c>
      <c r="Q5243" s="9">
        <f t="shared" ca="1" si="1387"/>
        <v>0</v>
      </c>
      <c r="R5243" s="34" t="str">
        <f t="shared" ca="1" si="1393"/>
        <v>SELL</v>
      </c>
    </row>
    <row r="5244" spans="1:18" x14ac:dyDescent="0.3">
      <c r="A5244" s="9">
        <v>5241</v>
      </c>
      <c r="B5244" s="11">
        <f t="shared" ca="1" si="1377"/>
        <v>42752</v>
      </c>
      <c r="C5244" s="17">
        <f t="shared" ca="1" si="1378"/>
        <v>8398</v>
      </c>
      <c r="D5244" s="42">
        <f t="shared" ca="1" si="1388"/>
        <v>-14.799999999999272</v>
      </c>
      <c r="E5244" s="15">
        <f t="shared" ca="1" si="1380"/>
        <v>0</v>
      </c>
      <c r="F5244" s="15">
        <f t="shared" ca="1" si="1381"/>
        <v>-14.799999999999272</v>
      </c>
      <c r="G5244" s="17">
        <f t="shared" ca="1" si="1389"/>
        <v>30.757142857142817</v>
      </c>
      <c r="H5244" s="17">
        <f t="shared" ca="1" si="1390"/>
        <v>4.8178571428571297</v>
      </c>
      <c r="I5244" s="17">
        <f t="shared" ca="1" si="1391"/>
        <v>6.3839881393624998</v>
      </c>
      <c r="J5244" s="23">
        <f t="shared" ca="1" si="1382"/>
        <v>86.457183013753649</v>
      </c>
      <c r="K5244" s="19" t="str">
        <f t="shared" ca="1" si="1383"/>
        <v>SELL</v>
      </c>
      <c r="L5244" s="19" t="str">
        <f t="shared" ca="1" si="1384"/>
        <v/>
      </c>
      <c r="M5244" s="9" t="str">
        <f t="shared" ca="1" si="1385"/>
        <v/>
      </c>
      <c r="N5244" s="9" t="str">
        <f t="shared" ca="1" si="1386"/>
        <v/>
      </c>
      <c r="O5244" s="11">
        <f t="shared" ca="1" si="1379"/>
        <v>42752</v>
      </c>
      <c r="P5244" s="31">
        <f t="shared" ca="1" si="1392"/>
        <v>126</v>
      </c>
      <c r="Q5244" s="9">
        <f t="shared" ca="1" si="1387"/>
        <v>0</v>
      </c>
      <c r="R5244" s="34" t="str">
        <f t="shared" ca="1" si="1393"/>
        <v>SELL</v>
      </c>
    </row>
    <row r="5245" spans="1:18" x14ac:dyDescent="0.3">
      <c r="A5245" s="9">
        <v>5242</v>
      </c>
      <c r="B5245" s="11">
        <f t="shared" ca="1" si="1377"/>
        <v>42753</v>
      </c>
      <c r="C5245" s="17">
        <f t="shared" ca="1" si="1378"/>
        <v>8417</v>
      </c>
      <c r="D5245" s="42">
        <f t="shared" ca="1" si="1388"/>
        <v>19</v>
      </c>
      <c r="E5245" s="15">
        <f t="shared" ca="1" si="1380"/>
        <v>19</v>
      </c>
      <c r="F5245" s="15">
        <f t="shared" ca="1" si="1381"/>
        <v>0</v>
      </c>
      <c r="G5245" s="17">
        <f t="shared" ca="1" si="1389"/>
        <v>27.20357142857139</v>
      </c>
      <c r="H5245" s="17">
        <f t="shared" ca="1" si="1390"/>
        <v>4.8178571428571297</v>
      </c>
      <c r="I5245" s="17">
        <f t="shared" ca="1" si="1391"/>
        <v>5.6464047442550109</v>
      </c>
      <c r="J5245" s="23">
        <f t="shared" ca="1" si="1382"/>
        <v>84.954271693062694</v>
      </c>
      <c r="K5245" s="19" t="str">
        <f t="shared" ca="1" si="1383"/>
        <v>SELL</v>
      </c>
      <c r="L5245" s="19" t="str">
        <f t="shared" ca="1" si="1384"/>
        <v/>
      </c>
      <c r="M5245" s="9" t="str">
        <f t="shared" ca="1" si="1385"/>
        <v/>
      </c>
      <c r="N5245" s="9" t="str">
        <f t="shared" ca="1" si="1386"/>
        <v/>
      </c>
      <c r="O5245" s="11">
        <f t="shared" ca="1" si="1379"/>
        <v>42753</v>
      </c>
      <c r="P5245" s="31">
        <f t="shared" ca="1" si="1392"/>
        <v>126</v>
      </c>
      <c r="Q5245" s="9">
        <f t="shared" ca="1" si="1387"/>
        <v>0</v>
      </c>
      <c r="R5245" s="34" t="str">
        <f t="shared" ca="1" si="1393"/>
        <v>SELL</v>
      </c>
    </row>
    <row r="5246" spans="1:18" x14ac:dyDescent="0.3">
      <c r="A5246" s="9">
        <v>5243</v>
      </c>
      <c r="B5246" s="11">
        <f t="shared" ca="1" si="1377"/>
        <v>42754</v>
      </c>
      <c r="C5246" s="17">
        <f t="shared" ca="1" si="1378"/>
        <v>8435.1</v>
      </c>
      <c r="D5246" s="42">
        <f t="shared" ca="1" si="1388"/>
        <v>18.100000000000364</v>
      </c>
      <c r="E5246" s="15">
        <f t="shared" ca="1" si="1380"/>
        <v>18.100000000000364</v>
      </c>
      <c r="F5246" s="15">
        <f t="shared" ca="1" si="1381"/>
        <v>0</v>
      </c>
      <c r="G5246" s="17">
        <f t="shared" ca="1" si="1389"/>
        <v>22.625</v>
      </c>
      <c r="H5246" s="17">
        <f t="shared" ca="1" si="1390"/>
        <v>4.8178571428571297</v>
      </c>
      <c r="I5246" s="17">
        <f t="shared" ca="1" si="1391"/>
        <v>4.6960711638250681</v>
      </c>
      <c r="J5246" s="23">
        <f t="shared" ca="1" si="1382"/>
        <v>82.444039562727781</v>
      </c>
      <c r="K5246" s="19" t="str">
        <f t="shared" ca="1" si="1383"/>
        <v>SELL</v>
      </c>
      <c r="L5246" s="19" t="str">
        <f t="shared" ca="1" si="1384"/>
        <v/>
      </c>
      <c r="M5246" s="9" t="str">
        <f t="shared" ca="1" si="1385"/>
        <v/>
      </c>
      <c r="N5246" s="9" t="str">
        <f t="shared" ca="1" si="1386"/>
        <v/>
      </c>
      <c r="O5246" s="11">
        <f t="shared" ca="1" si="1379"/>
        <v>42754</v>
      </c>
      <c r="P5246" s="31">
        <f t="shared" ca="1" si="1392"/>
        <v>126</v>
      </c>
      <c r="Q5246" s="9">
        <f t="shared" ca="1" si="1387"/>
        <v>0</v>
      </c>
      <c r="R5246" s="34" t="str">
        <f t="shared" ca="1" si="1393"/>
        <v>SELL</v>
      </c>
    </row>
    <row r="5247" spans="1:18" x14ac:dyDescent="0.3">
      <c r="A5247" s="9">
        <v>5244</v>
      </c>
      <c r="B5247" s="11">
        <f t="shared" ca="1" si="1377"/>
        <v>42755</v>
      </c>
      <c r="C5247" s="17">
        <f t="shared" ca="1" si="1378"/>
        <v>8349.35</v>
      </c>
      <c r="D5247" s="42">
        <f t="shared" ca="1" si="1388"/>
        <v>-85.75</v>
      </c>
      <c r="E5247" s="15">
        <f t="shared" ca="1" si="1380"/>
        <v>0</v>
      </c>
      <c r="F5247" s="15">
        <f t="shared" ca="1" si="1381"/>
        <v>-85.75</v>
      </c>
      <c r="G5247" s="17">
        <f t="shared" ca="1" si="1389"/>
        <v>22.625</v>
      </c>
      <c r="H5247" s="17">
        <f t="shared" ca="1" si="1390"/>
        <v>10.492857142857117</v>
      </c>
      <c r="I5247" s="17">
        <f t="shared" ca="1" si="1391"/>
        <v>2.1562287270251925</v>
      </c>
      <c r="J5247" s="23">
        <f t="shared" ca="1" si="1382"/>
        <v>68.316618138682244</v>
      </c>
      <c r="K5247" s="19" t="str">
        <f t="shared" ca="1" si="1383"/>
        <v/>
      </c>
      <c r="L5247" s="19" t="str">
        <f t="shared" ca="1" si="1384"/>
        <v/>
      </c>
      <c r="M5247" s="9" t="str">
        <f t="shared" ca="1" si="1385"/>
        <v/>
      </c>
      <c r="N5247" s="9" t="str">
        <f t="shared" ca="1" si="1386"/>
        <v/>
      </c>
      <c r="O5247" s="11">
        <f t="shared" ca="1" si="1379"/>
        <v>42755</v>
      </c>
      <c r="P5247" s="31">
        <f t="shared" ca="1" si="1392"/>
        <v>126</v>
      </c>
      <c r="Q5247" s="9">
        <f t="shared" ca="1" si="1387"/>
        <v>0</v>
      </c>
      <c r="R5247" s="34" t="str">
        <f t="shared" ca="1" si="1393"/>
        <v>SELL</v>
      </c>
    </row>
    <row r="5248" spans="1:18" x14ac:dyDescent="0.3">
      <c r="A5248" s="9">
        <v>5245</v>
      </c>
      <c r="B5248" s="11">
        <f t="shared" ca="1" si="1377"/>
        <v>42758</v>
      </c>
      <c r="C5248" s="17">
        <f t="shared" ca="1" si="1378"/>
        <v>8391.5</v>
      </c>
      <c r="D5248" s="42">
        <f t="shared" ca="1" si="1388"/>
        <v>42.149999999999636</v>
      </c>
      <c r="E5248" s="15">
        <f t="shared" ca="1" si="1380"/>
        <v>42.149999999999636</v>
      </c>
      <c r="F5248" s="15">
        <f t="shared" ca="1" si="1381"/>
        <v>0</v>
      </c>
      <c r="G5248" s="17">
        <f t="shared" ca="1" si="1389"/>
        <v>24.724999999999973</v>
      </c>
      <c r="H5248" s="17">
        <f t="shared" ca="1" si="1390"/>
        <v>10.492857142857117</v>
      </c>
      <c r="I5248" s="17">
        <f t="shared" ca="1" si="1391"/>
        <v>2.3563648740639924</v>
      </c>
      <c r="J5248" s="23">
        <f t="shared" ca="1" si="1382"/>
        <v>70.205861474495521</v>
      </c>
      <c r="K5248" s="19" t="str">
        <f t="shared" ca="1" si="1383"/>
        <v>SELL</v>
      </c>
      <c r="L5248" s="19" t="str">
        <f t="shared" ca="1" si="1384"/>
        <v/>
      </c>
      <c r="M5248" s="9" t="str">
        <f t="shared" ca="1" si="1385"/>
        <v/>
      </c>
      <c r="N5248" s="9" t="str">
        <f t="shared" ca="1" si="1386"/>
        <v/>
      </c>
      <c r="O5248" s="11">
        <f t="shared" ca="1" si="1379"/>
        <v>42758</v>
      </c>
      <c r="P5248" s="31">
        <f t="shared" ca="1" si="1392"/>
        <v>126</v>
      </c>
      <c r="Q5248" s="9">
        <f t="shared" ca="1" si="1387"/>
        <v>0</v>
      </c>
      <c r="R5248" s="34" t="str">
        <f t="shared" ca="1" si="1393"/>
        <v>SELL</v>
      </c>
    </row>
    <row r="5249" spans="1:18" x14ac:dyDescent="0.3">
      <c r="A5249" s="9">
        <v>5246</v>
      </c>
      <c r="B5249" s="11">
        <f t="shared" ca="1" si="1377"/>
        <v>42759</v>
      </c>
      <c r="C5249" s="17">
        <f t="shared" ca="1" si="1378"/>
        <v>8475.7999999999993</v>
      </c>
      <c r="D5249" s="42">
        <f t="shared" ca="1" si="1388"/>
        <v>84.299999999999272</v>
      </c>
      <c r="E5249" s="15">
        <f t="shared" ca="1" si="1380"/>
        <v>84.299999999999272</v>
      </c>
      <c r="F5249" s="15">
        <f t="shared" ca="1" si="1381"/>
        <v>0</v>
      </c>
      <c r="G5249" s="17">
        <f t="shared" ca="1" si="1389"/>
        <v>30.746428571428492</v>
      </c>
      <c r="H5249" s="17">
        <f t="shared" ca="1" si="1390"/>
        <v>10.367857142857117</v>
      </c>
      <c r="I5249" s="17">
        <f t="shared" ca="1" si="1391"/>
        <v>2.9655528763348258</v>
      </c>
      <c r="J5249" s="23">
        <f t="shared" ca="1" si="1382"/>
        <v>74.78283530229325</v>
      </c>
      <c r="K5249" s="19" t="str">
        <f t="shared" ca="1" si="1383"/>
        <v>SELL</v>
      </c>
      <c r="L5249" s="19" t="str">
        <f t="shared" ca="1" si="1384"/>
        <v/>
      </c>
      <c r="M5249" s="9" t="str">
        <f t="shared" ca="1" si="1385"/>
        <v/>
      </c>
      <c r="N5249" s="9" t="str">
        <f t="shared" ca="1" si="1386"/>
        <v/>
      </c>
      <c r="O5249" s="11">
        <f t="shared" ca="1" si="1379"/>
        <v>42759</v>
      </c>
      <c r="P5249" s="31">
        <f t="shared" ca="1" si="1392"/>
        <v>126</v>
      </c>
      <c r="Q5249" s="9">
        <f t="shared" ca="1" si="1387"/>
        <v>0</v>
      </c>
      <c r="R5249" s="34" t="str">
        <f t="shared" ca="1" si="1393"/>
        <v>SELL</v>
      </c>
    </row>
    <row r="5250" spans="1:18" x14ac:dyDescent="0.3">
      <c r="A5250" s="9">
        <v>5247</v>
      </c>
      <c r="B5250" s="11">
        <f t="shared" ca="1" si="1377"/>
        <v>42760</v>
      </c>
      <c r="C5250" s="17">
        <f t="shared" ca="1" si="1378"/>
        <v>8602.75</v>
      </c>
      <c r="D5250" s="42">
        <f t="shared" ca="1" si="1388"/>
        <v>126.95000000000073</v>
      </c>
      <c r="E5250" s="15">
        <f t="shared" ca="1" si="1380"/>
        <v>126.95000000000073</v>
      </c>
      <c r="F5250" s="15">
        <f t="shared" ca="1" si="1381"/>
        <v>0</v>
      </c>
      <c r="G5250" s="17">
        <f t="shared" ca="1" si="1389"/>
        <v>33.864285714285742</v>
      </c>
      <c r="H5250" s="17">
        <f t="shared" ca="1" si="1390"/>
        <v>10.367857142857117</v>
      </c>
      <c r="I5250" s="17">
        <f t="shared" ca="1" si="1391"/>
        <v>3.2662762659318054</v>
      </c>
      <c r="J5250" s="23">
        <f t="shared" ca="1" si="1382"/>
        <v>76.560355268469976</v>
      </c>
      <c r="K5250" s="19" t="str">
        <f t="shared" ca="1" si="1383"/>
        <v>SELL</v>
      </c>
      <c r="L5250" s="19" t="str">
        <f t="shared" ca="1" si="1384"/>
        <v/>
      </c>
      <c r="M5250" s="9" t="str">
        <f t="shared" ca="1" si="1385"/>
        <v/>
      </c>
      <c r="N5250" s="9" t="str">
        <f t="shared" ca="1" si="1386"/>
        <v/>
      </c>
      <c r="O5250" s="11">
        <f t="shared" ca="1" si="1379"/>
        <v>42760</v>
      </c>
      <c r="P5250" s="31">
        <f t="shared" ca="1" si="1392"/>
        <v>126</v>
      </c>
      <c r="Q5250" s="9">
        <f t="shared" ca="1" si="1387"/>
        <v>0</v>
      </c>
      <c r="R5250" s="34" t="str">
        <f t="shared" ca="1" si="1393"/>
        <v>SELL</v>
      </c>
    </row>
    <row r="5251" spans="1:18" x14ac:dyDescent="0.3">
      <c r="A5251" s="9">
        <v>5248</v>
      </c>
      <c r="B5251" s="11">
        <f t="shared" ca="1" si="1377"/>
        <v>42762</v>
      </c>
      <c r="C5251" s="17">
        <f t="shared" ca="1" si="1378"/>
        <v>8641.25</v>
      </c>
      <c r="D5251" s="42">
        <f t="shared" ca="1" si="1388"/>
        <v>38.5</v>
      </c>
      <c r="E5251" s="15">
        <f t="shared" ca="1" si="1380"/>
        <v>38.5</v>
      </c>
      <c r="F5251" s="15">
        <f t="shared" ca="1" si="1381"/>
        <v>0</v>
      </c>
      <c r="G5251" s="17">
        <f t="shared" ca="1" si="1389"/>
        <v>36.614285714285742</v>
      </c>
      <c r="H5251" s="17">
        <f t="shared" ca="1" si="1390"/>
        <v>8.2249999999999748</v>
      </c>
      <c r="I5251" s="17">
        <f t="shared" ca="1" si="1391"/>
        <v>4.4515848892748755</v>
      </c>
      <c r="J5251" s="23">
        <f t="shared" ca="1" si="1382"/>
        <v>81.656710473914828</v>
      </c>
      <c r="K5251" s="19" t="str">
        <f t="shared" ca="1" si="1383"/>
        <v>SELL</v>
      </c>
      <c r="L5251" s="19" t="str">
        <f t="shared" ca="1" si="1384"/>
        <v/>
      </c>
      <c r="M5251" s="9" t="str">
        <f t="shared" ca="1" si="1385"/>
        <v/>
      </c>
      <c r="N5251" s="9" t="str">
        <f t="shared" ca="1" si="1386"/>
        <v/>
      </c>
      <c r="O5251" s="11">
        <f t="shared" ca="1" si="1379"/>
        <v>42762</v>
      </c>
      <c r="P5251" s="31">
        <f t="shared" ca="1" si="1392"/>
        <v>126</v>
      </c>
      <c r="Q5251" s="9">
        <f t="shared" ca="1" si="1387"/>
        <v>0</v>
      </c>
      <c r="R5251" s="34" t="str">
        <f t="shared" ca="1" si="1393"/>
        <v>SELL</v>
      </c>
    </row>
    <row r="5252" spans="1:18" x14ac:dyDescent="0.3">
      <c r="A5252" s="9">
        <v>5249</v>
      </c>
      <c r="B5252" s="11">
        <f t="shared" ref="B5252:B5315" ca="1" si="1394">VLOOKUP(A5252,INDIRECT($V$1&amp;"$A$2:$C$100000"),2,FALSE)</f>
        <v>42765</v>
      </c>
      <c r="C5252" s="17">
        <f t="shared" ref="C5252:C5315" ca="1" si="1395">VLOOKUP(A5252,INDIRECT($V$1&amp;"$A$2:$C$100000"),3,FALSE)</f>
        <v>8632.75</v>
      </c>
      <c r="D5252" s="42">
        <f t="shared" ca="1" si="1388"/>
        <v>-8.5</v>
      </c>
      <c r="E5252" s="15">
        <f t="shared" ca="1" si="1380"/>
        <v>0</v>
      </c>
      <c r="F5252" s="15">
        <f t="shared" ca="1" si="1381"/>
        <v>-8.5</v>
      </c>
      <c r="G5252" s="17">
        <f t="shared" ca="1" si="1389"/>
        <v>36.614285714285742</v>
      </c>
      <c r="H5252" s="17">
        <f t="shared" ca="1" si="1390"/>
        <v>8.2785714285714018</v>
      </c>
      <c r="I5252" s="17">
        <f t="shared" ca="1" si="1391"/>
        <v>4.4227782571182228</v>
      </c>
      <c r="J5252" s="23">
        <f t="shared" ca="1" si="1382"/>
        <v>81.559268098647635</v>
      </c>
      <c r="K5252" s="19" t="str">
        <f t="shared" ca="1" si="1383"/>
        <v>SELL</v>
      </c>
      <c r="L5252" s="19" t="str">
        <f t="shared" ca="1" si="1384"/>
        <v/>
      </c>
      <c r="M5252" s="9" t="str">
        <f t="shared" ca="1" si="1385"/>
        <v/>
      </c>
      <c r="N5252" s="9" t="str">
        <f t="shared" ca="1" si="1386"/>
        <v/>
      </c>
      <c r="O5252" s="11">
        <f t="shared" ref="O5252:O5315" ca="1" si="1396">VLOOKUP(A5252,INDIRECT($V$1&amp;"$A$2:$C$100000"),2,FALSE)</f>
        <v>42765</v>
      </c>
      <c r="P5252" s="31">
        <f t="shared" ca="1" si="1392"/>
        <v>126</v>
      </c>
      <c r="Q5252" s="9">
        <f t="shared" ca="1" si="1387"/>
        <v>0</v>
      </c>
      <c r="R5252" s="34" t="str">
        <f t="shared" ca="1" si="1393"/>
        <v>SELL</v>
      </c>
    </row>
    <row r="5253" spans="1:18" x14ac:dyDescent="0.3">
      <c r="A5253" s="9">
        <v>5250</v>
      </c>
      <c r="B5253" s="11">
        <f t="shared" ca="1" si="1394"/>
        <v>42766</v>
      </c>
      <c r="C5253" s="17">
        <f t="shared" ca="1" si="1395"/>
        <v>8561.2999999999993</v>
      </c>
      <c r="D5253" s="42">
        <f t="shared" ca="1" si="1388"/>
        <v>-71.450000000000728</v>
      </c>
      <c r="E5253" s="15">
        <f t="shared" ref="E5253:E5316" ca="1" si="1397">IF(D5253&gt;$V$5,D5253,0)</f>
        <v>0</v>
      </c>
      <c r="F5253" s="15">
        <f t="shared" ref="F5253:F5316" ca="1" si="1398">IF(D5253&lt;$V$5,D5253,0)</f>
        <v>-71.450000000000728</v>
      </c>
      <c r="G5253" s="17">
        <f t="shared" ca="1" si="1389"/>
        <v>32.860714285714231</v>
      </c>
      <c r="H5253" s="17">
        <f t="shared" ca="1" si="1390"/>
        <v>13.382142857142883</v>
      </c>
      <c r="I5253" s="17">
        <f t="shared" ca="1" si="1391"/>
        <v>2.4555644515612403</v>
      </c>
      <c r="J5253" s="23">
        <f t="shared" ref="J5253:J5316" ca="1" si="1399">IF((A5253-1)&gt;=$G$1,IF(I5253=$V$5,$V$5,($V$6-($V$6/(1+I5253)))),"")</f>
        <v>71.061167747914666</v>
      </c>
      <c r="K5253" s="19" t="str">
        <f t="shared" ref="K5253:K5316" ca="1" si="1400">IF((A5253-1)&gt;=$G$1,IF(J5253&gt;$D$1,$V$8,IF(J5253&lt;$C$1,$V$7,"")),"")</f>
        <v>SELL</v>
      </c>
      <c r="L5253" s="19" t="str">
        <f t="shared" ref="L5253:L5316" ca="1" si="1401">IF(M5253&lt;&gt;"",P5253,"")</f>
        <v/>
      </c>
      <c r="M5253" s="9" t="str">
        <f t="shared" ref="M5253:M5316" ca="1" si="1402">IF(R5253&lt;&gt;R5252,R5253,"")</f>
        <v/>
      </c>
      <c r="N5253" s="9" t="str">
        <f t="shared" ref="N5253:N5316" ca="1" si="1403">IF(OR(M5253=$V$7,M5253=$V$8),C5253,"")</f>
        <v/>
      </c>
      <c r="O5253" s="11">
        <f t="shared" ca="1" si="1396"/>
        <v>42766</v>
      </c>
      <c r="P5253" s="31">
        <f t="shared" ca="1" si="1392"/>
        <v>126</v>
      </c>
      <c r="Q5253" s="9">
        <f t="shared" ref="Q5253:Q5316" ca="1" si="1404">IF(M5253&lt;&gt;"",1,0)</f>
        <v>0</v>
      </c>
      <c r="R5253" s="34" t="str">
        <f t="shared" ca="1" si="1393"/>
        <v>SELL</v>
      </c>
    </row>
    <row r="5254" spans="1:18" x14ac:dyDescent="0.3">
      <c r="A5254" s="9">
        <v>5251</v>
      </c>
      <c r="B5254" s="11">
        <f t="shared" ca="1" si="1394"/>
        <v>42767</v>
      </c>
      <c r="C5254" s="17">
        <f t="shared" ca="1" si="1395"/>
        <v>8716.4</v>
      </c>
      <c r="D5254" s="42">
        <f t="shared" ref="D5254:D5317" ca="1" si="1405">C5254-C5253</f>
        <v>155.10000000000036</v>
      </c>
      <c r="E5254" s="15">
        <f t="shared" ca="1" si="1397"/>
        <v>155.10000000000036</v>
      </c>
      <c r="F5254" s="15">
        <f t="shared" ca="1" si="1398"/>
        <v>0</v>
      </c>
      <c r="G5254" s="17">
        <f t="shared" ref="G5254:G5317" ca="1" si="1406">IF((A5254-1)&gt;=$G$1,AVERAGE(OFFSET(E5254,0,0,-$G$1,1)),"")</f>
        <v>37.364285714285742</v>
      </c>
      <c r="H5254" s="17">
        <f t="shared" ref="H5254:H5317" ca="1" si="1407">IF((A5254-1)&gt;=$G$1,ABS(AVERAGE(OFFSET(F5254,0,0,-$G$1,1))),"")</f>
        <v>13.382142857142883</v>
      </c>
      <c r="I5254" s="17">
        <f t="shared" ref="I5254:I5317" ca="1" si="1408">IF((A5254-1)&gt;=$G$1,G5254/H5254,"")</f>
        <v>2.7921003469442187</v>
      </c>
      <c r="J5254" s="23">
        <f t="shared" ca="1" si="1399"/>
        <v>73.629389823351374</v>
      </c>
      <c r="K5254" s="19" t="str">
        <f t="shared" ca="1" si="1400"/>
        <v>SELL</v>
      </c>
      <c r="L5254" s="19" t="str">
        <f t="shared" ca="1" si="1401"/>
        <v/>
      </c>
      <c r="M5254" s="9" t="str">
        <f t="shared" ca="1" si="1402"/>
        <v/>
      </c>
      <c r="N5254" s="9" t="str">
        <f t="shared" ca="1" si="1403"/>
        <v/>
      </c>
      <c r="O5254" s="11">
        <f t="shared" ca="1" si="1396"/>
        <v>42767</v>
      </c>
      <c r="P5254" s="31">
        <f t="shared" ref="P5254:P5317" ca="1" si="1409">P5253+Q5254</f>
        <v>126</v>
      </c>
      <c r="Q5254" s="9">
        <f t="shared" ca="1" si="1404"/>
        <v>0</v>
      </c>
      <c r="R5254" s="34" t="str">
        <f t="shared" ref="R5254:R5317" ca="1" si="1410">IF(K5254=R5253,R5253,IF(K5254="",R5253,IF(K5254&lt;&gt;R5253,K5254)))</f>
        <v>SELL</v>
      </c>
    </row>
    <row r="5255" spans="1:18" x14ac:dyDescent="0.3">
      <c r="A5255" s="9">
        <v>5252</v>
      </c>
      <c r="B5255" s="11">
        <f t="shared" ca="1" si="1394"/>
        <v>42768</v>
      </c>
      <c r="C5255" s="17">
        <f t="shared" ca="1" si="1395"/>
        <v>8734.25</v>
      </c>
      <c r="D5255" s="42">
        <f t="shared" ca="1" si="1405"/>
        <v>17.850000000000364</v>
      </c>
      <c r="E5255" s="15">
        <f t="shared" ca="1" si="1397"/>
        <v>17.850000000000364</v>
      </c>
      <c r="F5255" s="15">
        <f t="shared" ca="1" si="1398"/>
        <v>0</v>
      </c>
      <c r="G5255" s="17">
        <f t="shared" ca="1" si="1406"/>
        <v>36.742857142857119</v>
      </c>
      <c r="H5255" s="17">
        <f t="shared" ca="1" si="1407"/>
        <v>13.382142857142883</v>
      </c>
      <c r="I5255" s="17">
        <f t="shared" ca="1" si="1408"/>
        <v>2.745663197224439</v>
      </c>
      <c r="J5255" s="23">
        <f t="shared" ca="1" si="1399"/>
        <v>73.302458140363328</v>
      </c>
      <c r="K5255" s="19" t="str">
        <f t="shared" ca="1" si="1400"/>
        <v>SELL</v>
      </c>
      <c r="L5255" s="19" t="str">
        <f t="shared" ca="1" si="1401"/>
        <v/>
      </c>
      <c r="M5255" s="9" t="str">
        <f t="shared" ca="1" si="1402"/>
        <v/>
      </c>
      <c r="N5255" s="9" t="str">
        <f t="shared" ca="1" si="1403"/>
        <v/>
      </c>
      <c r="O5255" s="11">
        <f t="shared" ca="1" si="1396"/>
        <v>42768</v>
      </c>
      <c r="P5255" s="31">
        <f t="shared" ca="1" si="1409"/>
        <v>126</v>
      </c>
      <c r="Q5255" s="9">
        <f t="shared" ca="1" si="1404"/>
        <v>0</v>
      </c>
      <c r="R5255" s="34" t="str">
        <f t="shared" ca="1" si="1410"/>
        <v>SELL</v>
      </c>
    </row>
    <row r="5256" spans="1:18" x14ac:dyDescent="0.3">
      <c r="A5256" s="9">
        <v>5253</v>
      </c>
      <c r="B5256" s="11">
        <f t="shared" ca="1" si="1394"/>
        <v>42769</v>
      </c>
      <c r="C5256" s="17">
        <f t="shared" ca="1" si="1395"/>
        <v>8740.9500000000007</v>
      </c>
      <c r="D5256" s="42">
        <f t="shared" ca="1" si="1405"/>
        <v>6.7000000000007276</v>
      </c>
      <c r="E5256" s="15">
        <f t="shared" ca="1" si="1397"/>
        <v>6.7000000000007276</v>
      </c>
      <c r="F5256" s="15">
        <f t="shared" ca="1" si="1398"/>
        <v>0</v>
      </c>
      <c r="G5256" s="17">
        <f t="shared" ca="1" si="1406"/>
        <v>37.221428571428596</v>
      </c>
      <c r="H5256" s="17">
        <f t="shared" ca="1" si="1407"/>
        <v>12.892857142857142</v>
      </c>
      <c r="I5256" s="17">
        <f t="shared" ca="1" si="1408"/>
        <v>2.8869806094182846</v>
      </c>
      <c r="J5256" s="23">
        <f t="shared" ca="1" si="1399"/>
        <v>74.273090079817578</v>
      </c>
      <c r="K5256" s="19" t="str">
        <f t="shared" ca="1" si="1400"/>
        <v>SELL</v>
      </c>
      <c r="L5256" s="19" t="str">
        <f t="shared" ca="1" si="1401"/>
        <v/>
      </c>
      <c r="M5256" s="9" t="str">
        <f t="shared" ca="1" si="1402"/>
        <v/>
      </c>
      <c r="N5256" s="9" t="str">
        <f t="shared" ca="1" si="1403"/>
        <v/>
      </c>
      <c r="O5256" s="11">
        <f t="shared" ca="1" si="1396"/>
        <v>42769</v>
      </c>
      <c r="P5256" s="31">
        <f t="shared" ca="1" si="1409"/>
        <v>126</v>
      </c>
      <c r="Q5256" s="9">
        <f t="shared" ca="1" si="1404"/>
        <v>0</v>
      </c>
      <c r="R5256" s="34" t="str">
        <f t="shared" ca="1" si="1410"/>
        <v>SELL</v>
      </c>
    </row>
    <row r="5257" spans="1:18" x14ac:dyDescent="0.3">
      <c r="A5257" s="9">
        <v>5254</v>
      </c>
      <c r="B5257" s="11">
        <f t="shared" ca="1" si="1394"/>
        <v>42772</v>
      </c>
      <c r="C5257" s="17">
        <f t="shared" ca="1" si="1395"/>
        <v>8801.0499999999993</v>
      </c>
      <c r="D5257" s="42">
        <f t="shared" ca="1" si="1405"/>
        <v>60.099999999998545</v>
      </c>
      <c r="E5257" s="15">
        <f t="shared" ca="1" si="1397"/>
        <v>60.099999999998545</v>
      </c>
      <c r="F5257" s="15">
        <f t="shared" ca="1" si="1398"/>
        <v>0</v>
      </c>
      <c r="G5257" s="17">
        <f t="shared" ca="1" si="1406"/>
        <v>40.625</v>
      </c>
      <c r="H5257" s="17">
        <f t="shared" ca="1" si="1407"/>
        <v>12.892857142857142</v>
      </c>
      <c r="I5257" s="17">
        <f t="shared" ca="1" si="1408"/>
        <v>3.1509695290858728</v>
      </c>
      <c r="J5257" s="23">
        <f t="shared" ca="1" si="1399"/>
        <v>75.909242575909246</v>
      </c>
      <c r="K5257" s="19" t="str">
        <f t="shared" ca="1" si="1400"/>
        <v>SELL</v>
      </c>
      <c r="L5257" s="19" t="str">
        <f t="shared" ca="1" si="1401"/>
        <v/>
      </c>
      <c r="M5257" s="9" t="str">
        <f t="shared" ca="1" si="1402"/>
        <v/>
      </c>
      <c r="N5257" s="9" t="str">
        <f t="shared" ca="1" si="1403"/>
        <v/>
      </c>
      <c r="O5257" s="11">
        <f t="shared" ca="1" si="1396"/>
        <v>42772</v>
      </c>
      <c r="P5257" s="31">
        <f t="shared" ca="1" si="1409"/>
        <v>126</v>
      </c>
      <c r="Q5257" s="9">
        <f t="shared" ca="1" si="1404"/>
        <v>0</v>
      </c>
      <c r="R5257" s="34" t="str">
        <f t="shared" ca="1" si="1410"/>
        <v>SELL</v>
      </c>
    </row>
    <row r="5258" spans="1:18" x14ac:dyDescent="0.3">
      <c r="A5258" s="9">
        <v>5255</v>
      </c>
      <c r="B5258" s="11">
        <f t="shared" ca="1" si="1394"/>
        <v>42773</v>
      </c>
      <c r="C5258" s="17">
        <f t="shared" ca="1" si="1395"/>
        <v>8768.2999999999993</v>
      </c>
      <c r="D5258" s="42">
        <f t="shared" ca="1" si="1405"/>
        <v>-32.75</v>
      </c>
      <c r="E5258" s="15">
        <f t="shared" ca="1" si="1397"/>
        <v>0</v>
      </c>
      <c r="F5258" s="15">
        <f t="shared" ca="1" si="1398"/>
        <v>-32.75</v>
      </c>
      <c r="G5258" s="17">
        <f t="shared" ca="1" si="1406"/>
        <v>40.625</v>
      </c>
      <c r="H5258" s="17">
        <f t="shared" ca="1" si="1407"/>
        <v>14.175000000000052</v>
      </c>
      <c r="I5258" s="17">
        <f t="shared" ca="1" si="1408"/>
        <v>2.8659611992945222</v>
      </c>
      <c r="J5258" s="23">
        <f t="shared" ca="1" si="1399"/>
        <v>74.133211678832055</v>
      </c>
      <c r="K5258" s="19" t="str">
        <f t="shared" ca="1" si="1400"/>
        <v>SELL</v>
      </c>
      <c r="L5258" s="19" t="str">
        <f t="shared" ca="1" si="1401"/>
        <v/>
      </c>
      <c r="M5258" s="9" t="str">
        <f t="shared" ca="1" si="1402"/>
        <v/>
      </c>
      <c r="N5258" s="9" t="str">
        <f t="shared" ca="1" si="1403"/>
        <v/>
      </c>
      <c r="O5258" s="11">
        <f t="shared" ca="1" si="1396"/>
        <v>42773</v>
      </c>
      <c r="P5258" s="31">
        <f t="shared" ca="1" si="1409"/>
        <v>126</v>
      </c>
      <c r="Q5258" s="9">
        <f t="shared" ca="1" si="1404"/>
        <v>0</v>
      </c>
      <c r="R5258" s="34" t="str">
        <f t="shared" ca="1" si="1410"/>
        <v>SELL</v>
      </c>
    </row>
    <row r="5259" spans="1:18" x14ac:dyDescent="0.3">
      <c r="A5259" s="9">
        <v>5256</v>
      </c>
      <c r="B5259" s="11">
        <f t="shared" ca="1" si="1394"/>
        <v>42774</v>
      </c>
      <c r="C5259" s="17">
        <f t="shared" ca="1" si="1395"/>
        <v>8769.0499999999993</v>
      </c>
      <c r="D5259" s="42">
        <f t="shared" ca="1" si="1405"/>
        <v>0.75</v>
      </c>
      <c r="E5259" s="15">
        <f t="shared" ca="1" si="1397"/>
        <v>0.75</v>
      </c>
      <c r="F5259" s="15">
        <f t="shared" ca="1" si="1398"/>
        <v>0</v>
      </c>
      <c r="G5259" s="17">
        <f t="shared" ca="1" si="1406"/>
        <v>39.321428571428569</v>
      </c>
      <c r="H5259" s="17">
        <f t="shared" ca="1" si="1407"/>
        <v>14.175000000000052</v>
      </c>
      <c r="I5259" s="17">
        <f t="shared" ca="1" si="1408"/>
        <v>2.7739984882841924</v>
      </c>
      <c r="J5259" s="23">
        <f t="shared" ca="1" si="1399"/>
        <v>73.502904065691894</v>
      </c>
      <c r="K5259" s="19" t="str">
        <f t="shared" ca="1" si="1400"/>
        <v>SELL</v>
      </c>
      <c r="L5259" s="19" t="str">
        <f t="shared" ca="1" si="1401"/>
        <v/>
      </c>
      <c r="M5259" s="9" t="str">
        <f t="shared" ca="1" si="1402"/>
        <v/>
      </c>
      <c r="N5259" s="9" t="str">
        <f t="shared" ca="1" si="1403"/>
        <v/>
      </c>
      <c r="O5259" s="11">
        <f t="shared" ca="1" si="1396"/>
        <v>42774</v>
      </c>
      <c r="P5259" s="31">
        <f t="shared" ca="1" si="1409"/>
        <v>126</v>
      </c>
      <c r="Q5259" s="9">
        <f t="shared" ca="1" si="1404"/>
        <v>0</v>
      </c>
      <c r="R5259" s="34" t="str">
        <f t="shared" ca="1" si="1410"/>
        <v>SELL</v>
      </c>
    </row>
    <row r="5260" spans="1:18" x14ac:dyDescent="0.3">
      <c r="A5260" s="9">
        <v>5257</v>
      </c>
      <c r="B5260" s="11">
        <f t="shared" ca="1" si="1394"/>
        <v>42775</v>
      </c>
      <c r="C5260" s="17">
        <f t="shared" ca="1" si="1395"/>
        <v>8778.4</v>
      </c>
      <c r="D5260" s="42">
        <f t="shared" ca="1" si="1405"/>
        <v>9.3500000000003638</v>
      </c>
      <c r="E5260" s="15">
        <f t="shared" ca="1" si="1397"/>
        <v>9.3500000000003638</v>
      </c>
      <c r="F5260" s="15">
        <f t="shared" ca="1" si="1398"/>
        <v>0</v>
      </c>
      <c r="G5260" s="17">
        <f t="shared" ca="1" si="1406"/>
        <v>38.696428571428569</v>
      </c>
      <c r="H5260" s="17">
        <f t="shared" ca="1" si="1407"/>
        <v>14.175000000000052</v>
      </c>
      <c r="I5260" s="17">
        <f t="shared" ca="1" si="1408"/>
        <v>2.729906777525815</v>
      </c>
      <c r="J5260" s="23">
        <f t="shared" ca="1" si="1399"/>
        <v>73.189678465279584</v>
      </c>
      <c r="K5260" s="19" t="str">
        <f t="shared" ca="1" si="1400"/>
        <v>SELL</v>
      </c>
      <c r="L5260" s="19" t="str">
        <f t="shared" ca="1" si="1401"/>
        <v/>
      </c>
      <c r="M5260" s="9" t="str">
        <f t="shared" ca="1" si="1402"/>
        <v/>
      </c>
      <c r="N5260" s="9" t="str">
        <f t="shared" ca="1" si="1403"/>
        <v/>
      </c>
      <c r="O5260" s="11">
        <f t="shared" ca="1" si="1396"/>
        <v>42775</v>
      </c>
      <c r="P5260" s="31">
        <f t="shared" ca="1" si="1409"/>
        <v>126</v>
      </c>
      <c r="Q5260" s="9">
        <f t="shared" ca="1" si="1404"/>
        <v>0</v>
      </c>
      <c r="R5260" s="34" t="str">
        <f t="shared" ca="1" si="1410"/>
        <v>SELL</v>
      </c>
    </row>
    <row r="5261" spans="1:18" x14ac:dyDescent="0.3">
      <c r="A5261" s="9">
        <v>5258</v>
      </c>
      <c r="B5261" s="11">
        <f t="shared" ca="1" si="1394"/>
        <v>42776</v>
      </c>
      <c r="C5261" s="17">
        <f t="shared" ca="1" si="1395"/>
        <v>8793.5499999999993</v>
      </c>
      <c r="D5261" s="42">
        <f t="shared" ca="1" si="1405"/>
        <v>15.149999999999636</v>
      </c>
      <c r="E5261" s="15">
        <f t="shared" ca="1" si="1397"/>
        <v>15.149999999999636</v>
      </c>
      <c r="F5261" s="15">
        <f t="shared" ca="1" si="1398"/>
        <v>0</v>
      </c>
      <c r="G5261" s="17">
        <f t="shared" ca="1" si="1406"/>
        <v>39.778571428571404</v>
      </c>
      <c r="H5261" s="17">
        <f t="shared" ca="1" si="1407"/>
        <v>8.0500000000000522</v>
      </c>
      <c r="I5261" s="17">
        <f t="shared" ca="1" si="1408"/>
        <v>4.9414374445429994</v>
      </c>
      <c r="J5261" s="23">
        <f t="shared" ca="1" si="1399"/>
        <v>83.169056152927027</v>
      </c>
      <c r="K5261" s="19" t="str">
        <f t="shared" ca="1" si="1400"/>
        <v>SELL</v>
      </c>
      <c r="L5261" s="19" t="str">
        <f t="shared" ca="1" si="1401"/>
        <v/>
      </c>
      <c r="M5261" s="9" t="str">
        <f t="shared" ca="1" si="1402"/>
        <v/>
      </c>
      <c r="N5261" s="9" t="str">
        <f t="shared" ca="1" si="1403"/>
        <v/>
      </c>
      <c r="O5261" s="11">
        <f t="shared" ca="1" si="1396"/>
        <v>42776</v>
      </c>
      <c r="P5261" s="31">
        <f t="shared" ca="1" si="1409"/>
        <v>126</v>
      </c>
      <c r="Q5261" s="9">
        <f t="shared" ca="1" si="1404"/>
        <v>0</v>
      </c>
      <c r="R5261" s="34" t="str">
        <f t="shared" ca="1" si="1410"/>
        <v>SELL</v>
      </c>
    </row>
    <row r="5262" spans="1:18" x14ac:dyDescent="0.3">
      <c r="A5262" s="9">
        <v>5259</v>
      </c>
      <c r="B5262" s="11">
        <f t="shared" ca="1" si="1394"/>
        <v>42779</v>
      </c>
      <c r="C5262" s="17">
        <f t="shared" ca="1" si="1395"/>
        <v>8805.0499999999993</v>
      </c>
      <c r="D5262" s="42">
        <f t="shared" ca="1" si="1405"/>
        <v>11.5</v>
      </c>
      <c r="E5262" s="15">
        <f t="shared" ca="1" si="1397"/>
        <v>11.5</v>
      </c>
      <c r="F5262" s="15">
        <f t="shared" ca="1" si="1398"/>
        <v>0</v>
      </c>
      <c r="G5262" s="17">
        <f t="shared" ca="1" si="1406"/>
        <v>37.589285714285715</v>
      </c>
      <c r="H5262" s="17">
        <f t="shared" ca="1" si="1407"/>
        <v>8.0500000000000522</v>
      </c>
      <c r="I5262" s="17">
        <f t="shared" ca="1" si="1408"/>
        <v>4.6694764862466425</v>
      </c>
      <c r="J5262" s="23">
        <f t="shared" ca="1" si="1399"/>
        <v>82.361687142968833</v>
      </c>
      <c r="K5262" s="19" t="str">
        <f t="shared" ca="1" si="1400"/>
        <v>SELL</v>
      </c>
      <c r="L5262" s="19" t="str">
        <f t="shared" ca="1" si="1401"/>
        <v/>
      </c>
      <c r="M5262" s="9" t="str">
        <f t="shared" ca="1" si="1402"/>
        <v/>
      </c>
      <c r="N5262" s="9" t="str">
        <f t="shared" ca="1" si="1403"/>
        <v/>
      </c>
      <c r="O5262" s="11">
        <f t="shared" ca="1" si="1396"/>
        <v>42779</v>
      </c>
      <c r="P5262" s="31">
        <f t="shared" ca="1" si="1409"/>
        <v>126</v>
      </c>
      <c r="Q5262" s="9">
        <f t="shared" ca="1" si="1404"/>
        <v>0</v>
      </c>
      <c r="R5262" s="34" t="str">
        <f t="shared" ca="1" si="1410"/>
        <v>SELL</v>
      </c>
    </row>
    <row r="5263" spans="1:18" x14ac:dyDescent="0.3">
      <c r="A5263" s="9">
        <v>5260</v>
      </c>
      <c r="B5263" s="11">
        <f t="shared" ca="1" si="1394"/>
        <v>42780</v>
      </c>
      <c r="C5263" s="17">
        <f t="shared" ca="1" si="1395"/>
        <v>8792.2999999999993</v>
      </c>
      <c r="D5263" s="42">
        <f t="shared" ca="1" si="1405"/>
        <v>-12.75</v>
      </c>
      <c r="E5263" s="15">
        <f t="shared" ca="1" si="1397"/>
        <v>0</v>
      </c>
      <c r="F5263" s="15">
        <f t="shared" ca="1" si="1398"/>
        <v>-12.75</v>
      </c>
      <c r="G5263" s="17">
        <f t="shared" ca="1" si="1406"/>
        <v>31.567857142857196</v>
      </c>
      <c r="H5263" s="17">
        <f t="shared" ca="1" si="1407"/>
        <v>8.9607142857143369</v>
      </c>
      <c r="I5263" s="17">
        <f t="shared" ca="1" si="1408"/>
        <v>3.5229174970107473</v>
      </c>
      <c r="J5263" s="23">
        <f t="shared" ca="1" si="1399"/>
        <v>77.890377158970665</v>
      </c>
      <c r="K5263" s="19" t="str">
        <f t="shared" ca="1" si="1400"/>
        <v>SELL</v>
      </c>
      <c r="L5263" s="19" t="str">
        <f t="shared" ca="1" si="1401"/>
        <v/>
      </c>
      <c r="M5263" s="9" t="str">
        <f t="shared" ca="1" si="1402"/>
        <v/>
      </c>
      <c r="N5263" s="9" t="str">
        <f t="shared" ca="1" si="1403"/>
        <v/>
      </c>
      <c r="O5263" s="11">
        <f t="shared" ca="1" si="1396"/>
        <v>42780</v>
      </c>
      <c r="P5263" s="31">
        <f t="shared" ca="1" si="1409"/>
        <v>126</v>
      </c>
      <c r="Q5263" s="9">
        <f t="shared" ca="1" si="1404"/>
        <v>0</v>
      </c>
      <c r="R5263" s="34" t="str">
        <f t="shared" ca="1" si="1410"/>
        <v>SELL</v>
      </c>
    </row>
    <row r="5264" spans="1:18" x14ac:dyDescent="0.3">
      <c r="A5264" s="9">
        <v>5261</v>
      </c>
      <c r="B5264" s="11">
        <f t="shared" ca="1" si="1394"/>
        <v>42781</v>
      </c>
      <c r="C5264" s="17">
        <f t="shared" ca="1" si="1395"/>
        <v>8724.7000000000007</v>
      </c>
      <c r="D5264" s="42">
        <f t="shared" ca="1" si="1405"/>
        <v>-67.599999999998545</v>
      </c>
      <c r="E5264" s="15">
        <f t="shared" ca="1" si="1397"/>
        <v>0</v>
      </c>
      <c r="F5264" s="15">
        <f t="shared" ca="1" si="1398"/>
        <v>-67.599999999998545</v>
      </c>
      <c r="G5264" s="17">
        <f t="shared" ca="1" si="1406"/>
        <v>22.5</v>
      </c>
      <c r="H5264" s="17">
        <f t="shared" ca="1" si="1407"/>
        <v>13.789285714285663</v>
      </c>
      <c r="I5264" s="17">
        <f t="shared" ca="1" si="1408"/>
        <v>1.6317016317016377</v>
      </c>
      <c r="J5264" s="23">
        <f t="shared" ca="1" si="1399"/>
        <v>62.001771479185209</v>
      </c>
      <c r="K5264" s="19" t="str">
        <f t="shared" ca="1" si="1400"/>
        <v/>
      </c>
      <c r="L5264" s="19" t="str">
        <f t="shared" ca="1" si="1401"/>
        <v/>
      </c>
      <c r="M5264" s="9" t="str">
        <f t="shared" ca="1" si="1402"/>
        <v/>
      </c>
      <c r="N5264" s="9" t="str">
        <f t="shared" ca="1" si="1403"/>
        <v/>
      </c>
      <c r="O5264" s="11">
        <f t="shared" ca="1" si="1396"/>
        <v>42781</v>
      </c>
      <c r="P5264" s="31">
        <f t="shared" ca="1" si="1409"/>
        <v>126</v>
      </c>
      <c r="Q5264" s="9">
        <f t="shared" ca="1" si="1404"/>
        <v>0</v>
      </c>
      <c r="R5264" s="34" t="str">
        <f t="shared" ca="1" si="1410"/>
        <v>SELL</v>
      </c>
    </row>
    <row r="5265" spans="1:18" x14ac:dyDescent="0.3">
      <c r="A5265" s="9">
        <v>5262</v>
      </c>
      <c r="B5265" s="11">
        <f t="shared" ca="1" si="1394"/>
        <v>42782</v>
      </c>
      <c r="C5265" s="17">
        <f t="shared" ca="1" si="1395"/>
        <v>8778</v>
      </c>
      <c r="D5265" s="42">
        <f t="shared" ca="1" si="1405"/>
        <v>53.299999999999272</v>
      </c>
      <c r="E5265" s="15">
        <f t="shared" ca="1" si="1397"/>
        <v>53.299999999999272</v>
      </c>
      <c r="F5265" s="15">
        <f t="shared" ca="1" si="1398"/>
        <v>0</v>
      </c>
      <c r="G5265" s="17">
        <f t="shared" ca="1" si="1406"/>
        <v>23.557142857142804</v>
      </c>
      <c r="H5265" s="17">
        <f t="shared" ca="1" si="1407"/>
        <v>13.789285714285663</v>
      </c>
      <c r="I5265" s="17">
        <f t="shared" ca="1" si="1408"/>
        <v>1.7083657083657109</v>
      </c>
      <c r="J5265" s="23">
        <f t="shared" ca="1" si="1399"/>
        <v>63.077364444869495</v>
      </c>
      <c r="K5265" s="19" t="str">
        <f t="shared" ca="1" si="1400"/>
        <v/>
      </c>
      <c r="L5265" s="19" t="str">
        <f t="shared" ca="1" si="1401"/>
        <v/>
      </c>
      <c r="M5265" s="9" t="str">
        <f t="shared" ca="1" si="1402"/>
        <v/>
      </c>
      <c r="N5265" s="9" t="str">
        <f t="shared" ca="1" si="1403"/>
        <v/>
      </c>
      <c r="O5265" s="11">
        <f t="shared" ca="1" si="1396"/>
        <v>42782</v>
      </c>
      <c r="P5265" s="31">
        <f t="shared" ca="1" si="1409"/>
        <v>126</v>
      </c>
      <c r="Q5265" s="9">
        <f t="shared" ca="1" si="1404"/>
        <v>0</v>
      </c>
      <c r="R5265" s="34" t="str">
        <f t="shared" ca="1" si="1410"/>
        <v>SELL</v>
      </c>
    </row>
    <row r="5266" spans="1:18" x14ac:dyDescent="0.3">
      <c r="A5266" s="9">
        <v>5263</v>
      </c>
      <c r="B5266" s="11">
        <f t="shared" ca="1" si="1394"/>
        <v>42783</v>
      </c>
      <c r="C5266" s="17">
        <f t="shared" ca="1" si="1395"/>
        <v>8821.7000000000007</v>
      </c>
      <c r="D5266" s="42">
        <f t="shared" ca="1" si="1405"/>
        <v>43.700000000000728</v>
      </c>
      <c r="E5266" s="15">
        <f t="shared" ca="1" si="1397"/>
        <v>43.700000000000728</v>
      </c>
      <c r="F5266" s="15">
        <f t="shared" ca="1" si="1398"/>
        <v>0</v>
      </c>
      <c r="G5266" s="17">
        <f t="shared" ca="1" si="1406"/>
        <v>26.678571428571427</v>
      </c>
      <c r="H5266" s="17">
        <f t="shared" ca="1" si="1407"/>
        <v>13.182142857142805</v>
      </c>
      <c r="I5266" s="17">
        <f t="shared" ca="1" si="1408"/>
        <v>2.0238417772961337</v>
      </c>
      <c r="J5266" s="23">
        <f t="shared" ca="1" si="1399"/>
        <v>66.929486605142998</v>
      </c>
      <c r="K5266" s="19" t="str">
        <f t="shared" ca="1" si="1400"/>
        <v/>
      </c>
      <c r="L5266" s="19" t="str">
        <f t="shared" ca="1" si="1401"/>
        <v/>
      </c>
      <c r="M5266" s="9" t="str">
        <f t="shared" ca="1" si="1402"/>
        <v/>
      </c>
      <c r="N5266" s="9" t="str">
        <f t="shared" ca="1" si="1403"/>
        <v/>
      </c>
      <c r="O5266" s="11">
        <f t="shared" ca="1" si="1396"/>
        <v>42783</v>
      </c>
      <c r="P5266" s="31">
        <f t="shared" ca="1" si="1409"/>
        <v>126</v>
      </c>
      <c r="Q5266" s="9">
        <f t="shared" ca="1" si="1404"/>
        <v>0</v>
      </c>
      <c r="R5266" s="34" t="str">
        <f t="shared" ca="1" si="1410"/>
        <v>SELL</v>
      </c>
    </row>
    <row r="5267" spans="1:18" x14ac:dyDescent="0.3">
      <c r="A5267" s="9">
        <v>5264</v>
      </c>
      <c r="B5267" s="11">
        <f t="shared" ca="1" si="1394"/>
        <v>42786</v>
      </c>
      <c r="C5267" s="17">
        <f t="shared" ca="1" si="1395"/>
        <v>8879.2000000000007</v>
      </c>
      <c r="D5267" s="42">
        <f t="shared" ca="1" si="1405"/>
        <v>57.5</v>
      </c>
      <c r="E5267" s="15">
        <f t="shared" ca="1" si="1397"/>
        <v>57.5</v>
      </c>
      <c r="F5267" s="15">
        <f t="shared" ca="1" si="1398"/>
        <v>0</v>
      </c>
      <c r="G5267" s="17">
        <f t="shared" ca="1" si="1406"/>
        <v>30.785714285714285</v>
      </c>
      <c r="H5267" s="17">
        <f t="shared" ca="1" si="1407"/>
        <v>8.0785714285713244</v>
      </c>
      <c r="I5267" s="17">
        <f t="shared" ca="1" si="1408"/>
        <v>3.8107869142352393</v>
      </c>
      <c r="J5267" s="23">
        <f t="shared" ca="1" si="1399"/>
        <v>79.213379893402163</v>
      </c>
      <c r="K5267" s="19" t="str">
        <f t="shared" ca="1" si="1400"/>
        <v>SELL</v>
      </c>
      <c r="L5267" s="19" t="str">
        <f t="shared" ca="1" si="1401"/>
        <v/>
      </c>
      <c r="M5267" s="9" t="str">
        <f t="shared" ca="1" si="1402"/>
        <v/>
      </c>
      <c r="N5267" s="9" t="str">
        <f t="shared" ca="1" si="1403"/>
        <v/>
      </c>
      <c r="O5267" s="11">
        <f t="shared" ca="1" si="1396"/>
        <v>42786</v>
      </c>
      <c r="P5267" s="31">
        <f t="shared" ca="1" si="1409"/>
        <v>126</v>
      </c>
      <c r="Q5267" s="9">
        <f t="shared" ca="1" si="1404"/>
        <v>0</v>
      </c>
      <c r="R5267" s="34" t="str">
        <f t="shared" ca="1" si="1410"/>
        <v>SELL</v>
      </c>
    </row>
    <row r="5268" spans="1:18" x14ac:dyDescent="0.3">
      <c r="A5268" s="9">
        <v>5265</v>
      </c>
      <c r="B5268" s="11">
        <f t="shared" ca="1" si="1394"/>
        <v>42787</v>
      </c>
      <c r="C5268" s="17">
        <f t="shared" ca="1" si="1395"/>
        <v>8907.85</v>
      </c>
      <c r="D5268" s="42">
        <f t="shared" ca="1" si="1405"/>
        <v>28.649999999999636</v>
      </c>
      <c r="E5268" s="15">
        <f t="shared" ca="1" si="1397"/>
        <v>28.649999999999636</v>
      </c>
      <c r="F5268" s="15">
        <f t="shared" ca="1" si="1398"/>
        <v>0</v>
      </c>
      <c r="G5268" s="17">
        <f t="shared" ca="1" si="1406"/>
        <v>21.753571428571377</v>
      </c>
      <c r="H5268" s="17">
        <f t="shared" ca="1" si="1407"/>
        <v>8.0785714285713244</v>
      </c>
      <c r="I5268" s="17">
        <f t="shared" ca="1" si="1408"/>
        <v>2.6927497789567036</v>
      </c>
      <c r="J5268" s="23">
        <f t="shared" ca="1" si="1399"/>
        <v>72.919909014725448</v>
      </c>
      <c r="K5268" s="19" t="str">
        <f t="shared" ca="1" si="1400"/>
        <v>SELL</v>
      </c>
      <c r="L5268" s="19" t="str">
        <f t="shared" ca="1" si="1401"/>
        <v/>
      </c>
      <c r="M5268" s="9" t="str">
        <f t="shared" ca="1" si="1402"/>
        <v/>
      </c>
      <c r="N5268" s="9" t="str">
        <f t="shared" ca="1" si="1403"/>
        <v/>
      </c>
      <c r="O5268" s="11">
        <f t="shared" ca="1" si="1396"/>
        <v>42787</v>
      </c>
      <c r="P5268" s="31">
        <f t="shared" ca="1" si="1409"/>
        <v>126</v>
      </c>
      <c r="Q5268" s="9">
        <f t="shared" ca="1" si="1404"/>
        <v>0</v>
      </c>
      <c r="R5268" s="34" t="str">
        <f t="shared" ca="1" si="1410"/>
        <v>SELL</v>
      </c>
    </row>
    <row r="5269" spans="1:18" x14ac:dyDescent="0.3">
      <c r="A5269" s="9">
        <v>5266</v>
      </c>
      <c r="B5269" s="11">
        <f t="shared" ca="1" si="1394"/>
        <v>42788</v>
      </c>
      <c r="C5269" s="17">
        <f t="shared" ca="1" si="1395"/>
        <v>8926.9</v>
      </c>
      <c r="D5269" s="42">
        <f t="shared" ca="1" si="1405"/>
        <v>19.049999999999272</v>
      </c>
      <c r="E5269" s="15">
        <f t="shared" ca="1" si="1397"/>
        <v>19.049999999999272</v>
      </c>
      <c r="F5269" s="15">
        <f t="shared" ca="1" si="1398"/>
        <v>0</v>
      </c>
      <c r="G5269" s="17">
        <f t="shared" ca="1" si="1406"/>
        <v>21.839285714285584</v>
      </c>
      <c r="H5269" s="17">
        <f t="shared" ca="1" si="1407"/>
        <v>8.0785714285713244</v>
      </c>
      <c r="I5269" s="17">
        <f t="shared" ca="1" si="1408"/>
        <v>2.7033598585322909</v>
      </c>
      <c r="J5269" s="23">
        <f t="shared" ca="1" si="1399"/>
        <v>72.997493135967659</v>
      </c>
      <c r="K5269" s="19" t="str">
        <f t="shared" ca="1" si="1400"/>
        <v>SELL</v>
      </c>
      <c r="L5269" s="19" t="str">
        <f t="shared" ca="1" si="1401"/>
        <v/>
      </c>
      <c r="M5269" s="9" t="str">
        <f t="shared" ca="1" si="1402"/>
        <v/>
      </c>
      <c r="N5269" s="9" t="str">
        <f t="shared" ca="1" si="1403"/>
        <v/>
      </c>
      <c r="O5269" s="11">
        <f t="shared" ca="1" si="1396"/>
        <v>42788</v>
      </c>
      <c r="P5269" s="31">
        <f t="shared" ca="1" si="1409"/>
        <v>126</v>
      </c>
      <c r="Q5269" s="9">
        <f t="shared" ca="1" si="1404"/>
        <v>0</v>
      </c>
      <c r="R5269" s="34" t="str">
        <f t="shared" ca="1" si="1410"/>
        <v>SELL</v>
      </c>
    </row>
    <row r="5270" spans="1:18" x14ac:dyDescent="0.3">
      <c r="A5270" s="9">
        <v>5267</v>
      </c>
      <c r="B5270" s="11">
        <f t="shared" ca="1" si="1394"/>
        <v>42789</v>
      </c>
      <c r="C5270" s="17">
        <f t="shared" ca="1" si="1395"/>
        <v>8939.5</v>
      </c>
      <c r="D5270" s="42">
        <f t="shared" ca="1" si="1405"/>
        <v>12.600000000000364</v>
      </c>
      <c r="E5270" s="15">
        <f t="shared" ca="1" si="1397"/>
        <v>12.600000000000364</v>
      </c>
      <c r="F5270" s="15">
        <f t="shared" ca="1" si="1398"/>
        <v>0</v>
      </c>
      <c r="G5270" s="17">
        <f t="shared" ca="1" si="1406"/>
        <v>22.26071428571413</v>
      </c>
      <c r="H5270" s="17">
        <f t="shared" ca="1" si="1407"/>
        <v>8.0785714285713244</v>
      </c>
      <c r="I5270" s="17">
        <f t="shared" ca="1" si="1408"/>
        <v>2.7555260831123061</v>
      </c>
      <c r="J5270" s="23">
        <f t="shared" ca="1" si="1399"/>
        <v>73.37257210123613</v>
      </c>
      <c r="K5270" s="19" t="str">
        <f t="shared" ca="1" si="1400"/>
        <v>SELL</v>
      </c>
      <c r="L5270" s="19" t="str">
        <f t="shared" ca="1" si="1401"/>
        <v/>
      </c>
      <c r="M5270" s="9" t="str">
        <f t="shared" ca="1" si="1402"/>
        <v/>
      </c>
      <c r="N5270" s="9" t="str">
        <f t="shared" ca="1" si="1403"/>
        <v/>
      </c>
      <c r="O5270" s="11">
        <f t="shared" ca="1" si="1396"/>
        <v>42789</v>
      </c>
      <c r="P5270" s="31">
        <f t="shared" ca="1" si="1409"/>
        <v>126</v>
      </c>
      <c r="Q5270" s="9">
        <f t="shared" ca="1" si="1404"/>
        <v>0</v>
      </c>
      <c r="R5270" s="34" t="str">
        <f t="shared" ca="1" si="1410"/>
        <v>SELL</v>
      </c>
    </row>
    <row r="5271" spans="1:18" x14ac:dyDescent="0.3">
      <c r="A5271" s="9">
        <v>5268</v>
      </c>
      <c r="B5271" s="11">
        <f t="shared" ca="1" si="1394"/>
        <v>42793</v>
      </c>
      <c r="C5271" s="17">
        <f t="shared" ca="1" si="1395"/>
        <v>8896.7000000000007</v>
      </c>
      <c r="D5271" s="42">
        <f t="shared" ca="1" si="1405"/>
        <v>-42.799999999999272</v>
      </c>
      <c r="E5271" s="15">
        <f t="shared" ca="1" si="1397"/>
        <v>0</v>
      </c>
      <c r="F5271" s="15">
        <f t="shared" ca="1" si="1398"/>
        <v>-42.799999999999272</v>
      </c>
      <c r="G5271" s="17">
        <f t="shared" ca="1" si="1406"/>
        <v>17.967857142857092</v>
      </c>
      <c r="H5271" s="17">
        <f t="shared" ca="1" si="1407"/>
        <v>11.13571428571413</v>
      </c>
      <c r="I5271" s="17">
        <f t="shared" ca="1" si="1408"/>
        <v>1.6135343168698064</v>
      </c>
      <c r="J5271" s="23">
        <f t="shared" ca="1" si="1399"/>
        <v>61.737636519818651</v>
      </c>
      <c r="K5271" s="19" t="str">
        <f t="shared" ca="1" si="1400"/>
        <v/>
      </c>
      <c r="L5271" s="19" t="str">
        <f t="shared" ca="1" si="1401"/>
        <v/>
      </c>
      <c r="M5271" s="9" t="str">
        <f t="shared" ca="1" si="1402"/>
        <v/>
      </c>
      <c r="N5271" s="9" t="str">
        <f t="shared" ca="1" si="1403"/>
        <v/>
      </c>
      <c r="O5271" s="11">
        <f t="shared" ca="1" si="1396"/>
        <v>42793</v>
      </c>
      <c r="P5271" s="31">
        <f t="shared" ca="1" si="1409"/>
        <v>126</v>
      </c>
      <c r="Q5271" s="9">
        <f t="shared" ca="1" si="1404"/>
        <v>0</v>
      </c>
      <c r="R5271" s="34" t="str">
        <f t="shared" ca="1" si="1410"/>
        <v>SELL</v>
      </c>
    </row>
    <row r="5272" spans="1:18" x14ac:dyDescent="0.3">
      <c r="A5272" s="9">
        <v>5269</v>
      </c>
      <c r="B5272" s="11">
        <f t="shared" ca="1" si="1394"/>
        <v>42794</v>
      </c>
      <c r="C5272" s="17">
        <f t="shared" ca="1" si="1395"/>
        <v>8879.6</v>
      </c>
      <c r="D5272" s="42">
        <f t="shared" ca="1" si="1405"/>
        <v>-17.100000000000364</v>
      </c>
      <c r="E5272" s="15">
        <f t="shared" ca="1" si="1397"/>
        <v>0</v>
      </c>
      <c r="F5272" s="15">
        <f t="shared" ca="1" si="1398"/>
        <v>-17.100000000000364</v>
      </c>
      <c r="G5272" s="17">
        <f t="shared" ca="1" si="1406"/>
        <v>17.967857142857092</v>
      </c>
      <c r="H5272" s="17">
        <f t="shared" ca="1" si="1407"/>
        <v>10.017857142857013</v>
      </c>
      <c r="I5272" s="17">
        <f t="shared" ca="1" si="1408"/>
        <v>1.7935828877005531</v>
      </c>
      <c r="J5272" s="23">
        <f t="shared" ca="1" si="1399"/>
        <v>64.203675344563777</v>
      </c>
      <c r="K5272" s="19" t="str">
        <f t="shared" ca="1" si="1400"/>
        <v/>
      </c>
      <c r="L5272" s="19" t="str">
        <f t="shared" ca="1" si="1401"/>
        <v/>
      </c>
      <c r="M5272" s="9" t="str">
        <f t="shared" ca="1" si="1402"/>
        <v/>
      </c>
      <c r="N5272" s="9" t="str">
        <f t="shared" ca="1" si="1403"/>
        <v/>
      </c>
      <c r="O5272" s="11">
        <f t="shared" ca="1" si="1396"/>
        <v>42794</v>
      </c>
      <c r="P5272" s="31">
        <f t="shared" ca="1" si="1409"/>
        <v>126</v>
      </c>
      <c r="Q5272" s="9">
        <f t="shared" ca="1" si="1404"/>
        <v>0</v>
      </c>
      <c r="R5272" s="34" t="str">
        <f t="shared" ca="1" si="1410"/>
        <v>SELL</v>
      </c>
    </row>
    <row r="5273" spans="1:18" x14ac:dyDescent="0.3">
      <c r="A5273" s="9">
        <v>5270</v>
      </c>
      <c r="B5273" s="11">
        <f t="shared" ca="1" si="1394"/>
        <v>42795</v>
      </c>
      <c r="C5273" s="17">
        <f t="shared" ca="1" si="1395"/>
        <v>8945.7999999999993</v>
      </c>
      <c r="D5273" s="42">
        <f t="shared" ca="1" si="1405"/>
        <v>66.199999999998909</v>
      </c>
      <c r="E5273" s="15">
        <f t="shared" ca="1" si="1397"/>
        <v>66.199999999998909</v>
      </c>
      <c r="F5273" s="15">
        <f t="shared" ca="1" si="1398"/>
        <v>0</v>
      </c>
      <c r="G5273" s="17">
        <f t="shared" ca="1" si="1406"/>
        <v>22.642857142857014</v>
      </c>
      <c r="H5273" s="17">
        <f t="shared" ca="1" si="1407"/>
        <v>10.017857142857013</v>
      </c>
      <c r="I5273" s="17">
        <f t="shared" ca="1" si="1408"/>
        <v>2.2602495543672179</v>
      </c>
      <c r="J5273" s="23">
        <f t="shared" ca="1" si="1399"/>
        <v>69.327501366867295</v>
      </c>
      <c r="K5273" s="19" t="str">
        <f t="shared" ca="1" si="1400"/>
        <v/>
      </c>
      <c r="L5273" s="19" t="str">
        <f t="shared" ca="1" si="1401"/>
        <v/>
      </c>
      <c r="M5273" s="9" t="str">
        <f t="shared" ca="1" si="1402"/>
        <v/>
      </c>
      <c r="N5273" s="9" t="str">
        <f t="shared" ca="1" si="1403"/>
        <v/>
      </c>
      <c r="O5273" s="11">
        <f t="shared" ca="1" si="1396"/>
        <v>42795</v>
      </c>
      <c r="P5273" s="31">
        <f t="shared" ca="1" si="1409"/>
        <v>126</v>
      </c>
      <c r="Q5273" s="9">
        <f t="shared" ca="1" si="1404"/>
        <v>0</v>
      </c>
      <c r="R5273" s="34" t="str">
        <f t="shared" ca="1" si="1410"/>
        <v>SELL</v>
      </c>
    </row>
    <row r="5274" spans="1:18" x14ac:dyDescent="0.3">
      <c r="A5274" s="9">
        <v>5271</v>
      </c>
      <c r="B5274" s="11">
        <f t="shared" ca="1" si="1394"/>
        <v>42796</v>
      </c>
      <c r="C5274" s="17">
        <f t="shared" ca="1" si="1395"/>
        <v>8899.75</v>
      </c>
      <c r="D5274" s="42">
        <f t="shared" ca="1" si="1405"/>
        <v>-46.049999999999272</v>
      </c>
      <c r="E5274" s="15">
        <f t="shared" ca="1" si="1397"/>
        <v>0</v>
      </c>
      <c r="F5274" s="15">
        <f t="shared" ca="1" si="1398"/>
        <v>-46.049999999999272</v>
      </c>
      <c r="G5274" s="17">
        <f t="shared" ca="1" si="1406"/>
        <v>21.974999999999845</v>
      </c>
      <c r="H5274" s="17">
        <f t="shared" ca="1" si="1407"/>
        <v>13.307142857142676</v>
      </c>
      <c r="I5274" s="17">
        <f t="shared" ca="1" si="1408"/>
        <v>1.6513687600644231</v>
      </c>
      <c r="J5274" s="23">
        <f t="shared" ca="1" si="1399"/>
        <v>62.283631946553449</v>
      </c>
      <c r="K5274" s="19" t="str">
        <f t="shared" ca="1" si="1400"/>
        <v/>
      </c>
      <c r="L5274" s="19" t="str">
        <f t="shared" ca="1" si="1401"/>
        <v/>
      </c>
      <c r="M5274" s="9" t="str">
        <f t="shared" ca="1" si="1402"/>
        <v/>
      </c>
      <c r="N5274" s="9" t="str">
        <f t="shared" ca="1" si="1403"/>
        <v/>
      </c>
      <c r="O5274" s="11">
        <f t="shared" ca="1" si="1396"/>
        <v>42796</v>
      </c>
      <c r="P5274" s="31">
        <f t="shared" ca="1" si="1409"/>
        <v>126</v>
      </c>
      <c r="Q5274" s="9">
        <f t="shared" ca="1" si="1404"/>
        <v>0</v>
      </c>
      <c r="R5274" s="34" t="str">
        <f t="shared" ca="1" si="1410"/>
        <v>SELL</v>
      </c>
    </row>
    <row r="5275" spans="1:18" x14ac:dyDescent="0.3">
      <c r="A5275" s="9">
        <v>5272</v>
      </c>
      <c r="B5275" s="11">
        <f t="shared" ca="1" si="1394"/>
        <v>42797</v>
      </c>
      <c r="C5275" s="17">
        <f t="shared" ca="1" si="1395"/>
        <v>8897.5499999999993</v>
      </c>
      <c r="D5275" s="42">
        <f t="shared" ca="1" si="1405"/>
        <v>-2.2000000000007276</v>
      </c>
      <c r="E5275" s="15">
        <f t="shared" ca="1" si="1397"/>
        <v>0</v>
      </c>
      <c r="F5275" s="15">
        <f t="shared" ca="1" si="1398"/>
        <v>-2.2000000000007276</v>
      </c>
      <c r="G5275" s="17">
        <f t="shared" ca="1" si="1406"/>
        <v>20.892857142857014</v>
      </c>
      <c r="H5275" s="17">
        <f t="shared" ca="1" si="1407"/>
        <v>13.464285714285584</v>
      </c>
      <c r="I5275" s="17">
        <f t="shared" ca="1" si="1408"/>
        <v>1.55172413793104</v>
      </c>
      <c r="J5275" s="23">
        <f t="shared" ca="1" si="1399"/>
        <v>60.810810810810899</v>
      </c>
      <c r="K5275" s="19" t="str">
        <f t="shared" ca="1" si="1400"/>
        <v/>
      </c>
      <c r="L5275" s="19" t="str">
        <f t="shared" ca="1" si="1401"/>
        <v/>
      </c>
      <c r="M5275" s="9" t="str">
        <f t="shared" ca="1" si="1402"/>
        <v/>
      </c>
      <c r="N5275" s="9" t="str">
        <f t="shared" ca="1" si="1403"/>
        <v/>
      </c>
      <c r="O5275" s="11">
        <f t="shared" ca="1" si="1396"/>
        <v>42797</v>
      </c>
      <c r="P5275" s="31">
        <f t="shared" ca="1" si="1409"/>
        <v>126</v>
      </c>
      <c r="Q5275" s="9">
        <f t="shared" ca="1" si="1404"/>
        <v>0</v>
      </c>
      <c r="R5275" s="34" t="str">
        <f t="shared" ca="1" si="1410"/>
        <v>SELL</v>
      </c>
    </row>
    <row r="5276" spans="1:18" x14ac:dyDescent="0.3">
      <c r="A5276" s="9">
        <v>5273</v>
      </c>
      <c r="B5276" s="11">
        <f t="shared" ca="1" si="1394"/>
        <v>42800</v>
      </c>
      <c r="C5276" s="17">
        <f t="shared" ca="1" si="1395"/>
        <v>8963.4500000000007</v>
      </c>
      <c r="D5276" s="42">
        <f t="shared" ca="1" si="1405"/>
        <v>65.900000000001455</v>
      </c>
      <c r="E5276" s="15">
        <f t="shared" ca="1" si="1397"/>
        <v>65.900000000001455</v>
      </c>
      <c r="F5276" s="15">
        <f t="shared" ca="1" si="1398"/>
        <v>0</v>
      </c>
      <c r="G5276" s="17">
        <f t="shared" ca="1" si="1406"/>
        <v>24.778571428571404</v>
      </c>
      <c r="H5276" s="17">
        <f t="shared" ca="1" si="1407"/>
        <v>13.464285714285584</v>
      </c>
      <c r="I5276" s="17">
        <f t="shared" ca="1" si="1408"/>
        <v>1.8403183023872838</v>
      </c>
      <c r="J5276" s="23">
        <f t="shared" ca="1" si="1399"/>
        <v>64.792678371311368</v>
      </c>
      <c r="K5276" s="19" t="str">
        <f t="shared" ca="1" si="1400"/>
        <v/>
      </c>
      <c r="L5276" s="19" t="str">
        <f t="shared" ca="1" si="1401"/>
        <v/>
      </c>
      <c r="M5276" s="9" t="str">
        <f t="shared" ca="1" si="1402"/>
        <v/>
      </c>
      <c r="N5276" s="9" t="str">
        <f t="shared" ca="1" si="1403"/>
        <v/>
      </c>
      <c r="O5276" s="11">
        <f t="shared" ca="1" si="1396"/>
        <v>42800</v>
      </c>
      <c r="P5276" s="31">
        <f t="shared" ca="1" si="1409"/>
        <v>126</v>
      </c>
      <c r="Q5276" s="9">
        <f t="shared" ca="1" si="1404"/>
        <v>0</v>
      </c>
      <c r="R5276" s="34" t="str">
        <f t="shared" ca="1" si="1410"/>
        <v>SELL</v>
      </c>
    </row>
    <row r="5277" spans="1:18" x14ac:dyDescent="0.3">
      <c r="A5277" s="9">
        <v>5274</v>
      </c>
      <c r="B5277" s="11">
        <f t="shared" ca="1" si="1394"/>
        <v>42801</v>
      </c>
      <c r="C5277" s="17">
        <f t="shared" ca="1" si="1395"/>
        <v>8946.9</v>
      </c>
      <c r="D5277" s="42">
        <f t="shared" ca="1" si="1405"/>
        <v>-16.550000000001091</v>
      </c>
      <c r="E5277" s="15">
        <f t="shared" ca="1" si="1397"/>
        <v>0</v>
      </c>
      <c r="F5277" s="15">
        <f t="shared" ca="1" si="1398"/>
        <v>-16.550000000001091</v>
      </c>
      <c r="G5277" s="17">
        <f t="shared" ca="1" si="1406"/>
        <v>24.778571428571404</v>
      </c>
      <c r="H5277" s="17">
        <f t="shared" ca="1" si="1407"/>
        <v>13.735714285714234</v>
      </c>
      <c r="I5277" s="17">
        <f t="shared" ca="1" si="1408"/>
        <v>1.8039521580863285</v>
      </c>
      <c r="J5277" s="23">
        <f t="shared" ca="1" si="1399"/>
        <v>64.336053412462974</v>
      </c>
      <c r="K5277" s="19" t="str">
        <f t="shared" ca="1" si="1400"/>
        <v/>
      </c>
      <c r="L5277" s="19" t="str">
        <f t="shared" ca="1" si="1401"/>
        <v/>
      </c>
      <c r="M5277" s="9" t="str">
        <f t="shared" ca="1" si="1402"/>
        <v/>
      </c>
      <c r="N5277" s="9" t="str">
        <f t="shared" ca="1" si="1403"/>
        <v/>
      </c>
      <c r="O5277" s="11">
        <f t="shared" ca="1" si="1396"/>
        <v>42801</v>
      </c>
      <c r="P5277" s="31">
        <f t="shared" ca="1" si="1409"/>
        <v>126</v>
      </c>
      <c r="Q5277" s="9">
        <f t="shared" ca="1" si="1404"/>
        <v>0</v>
      </c>
      <c r="R5277" s="34" t="str">
        <f t="shared" ca="1" si="1410"/>
        <v>SELL</v>
      </c>
    </row>
    <row r="5278" spans="1:18" x14ac:dyDescent="0.3">
      <c r="A5278" s="9">
        <v>5275</v>
      </c>
      <c r="B5278" s="11">
        <f t="shared" ca="1" si="1394"/>
        <v>42802</v>
      </c>
      <c r="C5278" s="17">
        <f t="shared" ca="1" si="1395"/>
        <v>8924.2999999999993</v>
      </c>
      <c r="D5278" s="42">
        <f t="shared" ca="1" si="1405"/>
        <v>-22.600000000000364</v>
      </c>
      <c r="E5278" s="15">
        <f t="shared" ca="1" si="1397"/>
        <v>0</v>
      </c>
      <c r="F5278" s="15">
        <f t="shared" ca="1" si="1398"/>
        <v>-22.600000000000364</v>
      </c>
      <c r="G5278" s="17">
        <f t="shared" ca="1" si="1406"/>
        <v>24.778571428571404</v>
      </c>
      <c r="H5278" s="17">
        <f t="shared" ca="1" si="1407"/>
        <v>10.521428571428649</v>
      </c>
      <c r="I5278" s="17">
        <f t="shared" ca="1" si="1408"/>
        <v>2.3550577053631847</v>
      </c>
      <c r="J5278" s="23">
        <f t="shared" ca="1" si="1399"/>
        <v>70.194253338729084</v>
      </c>
      <c r="K5278" s="19" t="str">
        <f t="shared" ca="1" si="1400"/>
        <v>SELL</v>
      </c>
      <c r="L5278" s="19" t="str">
        <f t="shared" ca="1" si="1401"/>
        <v/>
      </c>
      <c r="M5278" s="9" t="str">
        <f t="shared" ca="1" si="1402"/>
        <v/>
      </c>
      <c r="N5278" s="9" t="str">
        <f t="shared" ca="1" si="1403"/>
        <v/>
      </c>
      <c r="O5278" s="11">
        <f t="shared" ca="1" si="1396"/>
        <v>42802</v>
      </c>
      <c r="P5278" s="31">
        <f t="shared" ca="1" si="1409"/>
        <v>126</v>
      </c>
      <c r="Q5278" s="9">
        <f t="shared" ca="1" si="1404"/>
        <v>0</v>
      </c>
      <c r="R5278" s="34" t="str">
        <f t="shared" ca="1" si="1410"/>
        <v>SELL</v>
      </c>
    </row>
    <row r="5279" spans="1:18" x14ac:dyDescent="0.3">
      <c r="A5279" s="9">
        <v>5276</v>
      </c>
      <c r="B5279" s="11">
        <f t="shared" ca="1" si="1394"/>
        <v>42803</v>
      </c>
      <c r="C5279" s="17">
        <f t="shared" ca="1" si="1395"/>
        <v>8927</v>
      </c>
      <c r="D5279" s="42">
        <f t="shared" ca="1" si="1405"/>
        <v>2.7000000000007276</v>
      </c>
      <c r="E5279" s="15">
        <f t="shared" ca="1" si="1397"/>
        <v>2.7000000000007276</v>
      </c>
      <c r="F5279" s="15">
        <f t="shared" ca="1" si="1398"/>
        <v>0</v>
      </c>
      <c r="G5279" s="17">
        <f t="shared" ca="1" si="1406"/>
        <v>21.164285714285793</v>
      </c>
      <c r="H5279" s="17">
        <f t="shared" ca="1" si="1407"/>
        <v>10.521428571428649</v>
      </c>
      <c r="I5279" s="17">
        <f t="shared" ca="1" si="1408"/>
        <v>2.0115410726408616</v>
      </c>
      <c r="J5279" s="23">
        <f t="shared" ca="1" si="1399"/>
        <v>66.794409377817772</v>
      </c>
      <c r="K5279" s="19" t="str">
        <f t="shared" ca="1" si="1400"/>
        <v/>
      </c>
      <c r="L5279" s="19" t="str">
        <f t="shared" ca="1" si="1401"/>
        <v/>
      </c>
      <c r="M5279" s="9" t="str">
        <f t="shared" ca="1" si="1402"/>
        <v/>
      </c>
      <c r="N5279" s="9" t="str">
        <f t="shared" ca="1" si="1403"/>
        <v/>
      </c>
      <c r="O5279" s="11">
        <f t="shared" ca="1" si="1396"/>
        <v>42803</v>
      </c>
      <c r="P5279" s="31">
        <f t="shared" ca="1" si="1409"/>
        <v>126</v>
      </c>
      <c r="Q5279" s="9">
        <f t="shared" ca="1" si="1404"/>
        <v>0</v>
      </c>
      <c r="R5279" s="34" t="str">
        <f t="shared" ca="1" si="1410"/>
        <v>SELL</v>
      </c>
    </row>
    <row r="5280" spans="1:18" x14ac:dyDescent="0.3">
      <c r="A5280" s="9">
        <v>5277</v>
      </c>
      <c r="B5280" s="11">
        <f t="shared" ca="1" si="1394"/>
        <v>42804</v>
      </c>
      <c r="C5280" s="17">
        <f t="shared" ca="1" si="1395"/>
        <v>8934.5499999999993</v>
      </c>
      <c r="D5280" s="42">
        <f t="shared" ca="1" si="1405"/>
        <v>7.5499999999992724</v>
      </c>
      <c r="E5280" s="15">
        <f t="shared" ca="1" si="1397"/>
        <v>7.5499999999992724</v>
      </c>
      <c r="F5280" s="15">
        <f t="shared" ca="1" si="1398"/>
        <v>0</v>
      </c>
      <c r="G5280" s="17">
        <f t="shared" ca="1" si="1406"/>
        <v>18.582142857142831</v>
      </c>
      <c r="H5280" s="17">
        <f t="shared" ca="1" si="1407"/>
        <v>10.521428571428649</v>
      </c>
      <c r="I5280" s="17">
        <f t="shared" ca="1" si="1408"/>
        <v>1.7661235573659044</v>
      </c>
      <c r="J5280" s="23">
        <f t="shared" ca="1" si="1399"/>
        <v>63.848324947846159</v>
      </c>
      <c r="K5280" s="19" t="str">
        <f t="shared" ca="1" si="1400"/>
        <v/>
      </c>
      <c r="L5280" s="19" t="str">
        <f t="shared" ca="1" si="1401"/>
        <v/>
      </c>
      <c r="M5280" s="9" t="str">
        <f t="shared" ca="1" si="1402"/>
        <v/>
      </c>
      <c r="N5280" s="9" t="str">
        <f t="shared" ca="1" si="1403"/>
        <v/>
      </c>
      <c r="O5280" s="11">
        <f t="shared" ca="1" si="1396"/>
        <v>42804</v>
      </c>
      <c r="P5280" s="31">
        <f t="shared" ca="1" si="1409"/>
        <v>126</v>
      </c>
      <c r="Q5280" s="9">
        <f t="shared" ca="1" si="1404"/>
        <v>0</v>
      </c>
      <c r="R5280" s="34" t="str">
        <f t="shared" ca="1" si="1410"/>
        <v>SELL</v>
      </c>
    </row>
    <row r="5281" spans="1:18" x14ac:dyDescent="0.3">
      <c r="A5281" s="9">
        <v>5278</v>
      </c>
      <c r="B5281" s="11">
        <f t="shared" ca="1" si="1394"/>
        <v>42808</v>
      </c>
      <c r="C5281" s="17">
        <f t="shared" ca="1" si="1395"/>
        <v>9087</v>
      </c>
      <c r="D5281" s="42">
        <f t="shared" ca="1" si="1405"/>
        <v>152.45000000000073</v>
      </c>
      <c r="E5281" s="15">
        <f t="shared" ca="1" si="1397"/>
        <v>152.45000000000073</v>
      </c>
      <c r="F5281" s="15">
        <f t="shared" ca="1" si="1398"/>
        <v>0</v>
      </c>
      <c r="G5281" s="17">
        <f t="shared" ca="1" si="1406"/>
        <v>25.364285714285739</v>
      </c>
      <c r="H5281" s="17">
        <f t="shared" ca="1" si="1407"/>
        <v>10.521428571428649</v>
      </c>
      <c r="I5281" s="17">
        <f t="shared" ca="1" si="1408"/>
        <v>2.4107264086897335</v>
      </c>
      <c r="J5281" s="23">
        <f t="shared" ca="1" si="1399"/>
        <v>70.680732484076302</v>
      </c>
      <c r="K5281" s="19" t="str">
        <f t="shared" ca="1" si="1400"/>
        <v>SELL</v>
      </c>
      <c r="L5281" s="19" t="str">
        <f t="shared" ca="1" si="1401"/>
        <v/>
      </c>
      <c r="M5281" s="9" t="str">
        <f t="shared" ca="1" si="1402"/>
        <v/>
      </c>
      <c r="N5281" s="9" t="str">
        <f t="shared" ca="1" si="1403"/>
        <v/>
      </c>
      <c r="O5281" s="11">
        <f t="shared" ca="1" si="1396"/>
        <v>42808</v>
      </c>
      <c r="P5281" s="31">
        <f t="shared" ca="1" si="1409"/>
        <v>126</v>
      </c>
      <c r="Q5281" s="9">
        <f t="shared" ca="1" si="1404"/>
        <v>0</v>
      </c>
      <c r="R5281" s="34" t="str">
        <f t="shared" ca="1" si="1410"/>
        <v>SELL</v>
      </c>
    </row>
    <row r="5282" spans="1:18" x14ac:dyDescent="0.3">
      <c r="A5282" s="9">
        <v>5279</v>
      </c>
      <c r="B5282" s="11">
        <f t="shared" ca="1" si="1394"/>
        <v>42809</v>
      </c>
      <c r="C5282" s="17">
        <f t="shared" ca="1" si="1395"/>
        <v>9084.7999999999993</v>
      </c>
      <c r="D5282" s="42">
        <f t="shared" ca="1" si="1405"/>
        <v>-2.2000000000007276</v>
      </c>
      <c r="E5282" s="15">
        <f t="shared" ca="1" si="1397"/>
        <v>0</v>
      </c>
      <c r="F5282" s="15">
        <f t="shared" ca="1" si="1398"/>
        <v>-2.2000000000007276</v>
      </c>
      <c r="G5282" s="17">
        <f t="shared" ca="1" si="1406"/>
        <v>23.317857142857196</v>
      </c>
      <c r="H5282" s="17">
        <f t="shared" ca="1" si="1407"/>
        <v>10.678571428571558</v>
      </c>
      <c r="I5282" s="17">
        <f t="shared" ca="1" si="1408"/>
        <v>2.1836120401337578</v>
      </c>
      <c r="J5282" s="23">
        <f t="shared" ca="1" si="1399"/>
        <v>68.589137514444587</v>
      </c>
      <c r="K5282" s="19" t="str">
        <f t="shared" ca="1" si="1400"/>
        <v/>
      </c>
      <c r="L5282" s="19" t="str">
        <f t="shared" ca="1" si="1401"/>
        <v/>
      </c>
      <c r="M5282" s="9" t="str">
        <f t="shared" ca="1" si="1402"/>
        <v/>
      </c>
      <c r="N5282" s="9" t="str">
        <f t="shared" ca="1" si="1403"/>
        <v/>
      </c>
      <c r="O5282" s="11">
        <f t="shared" ca="1" si="1396"/>
        <v>42809</v>
      </c>
      <c r="P5282" s="31">
        <f t="shared" ca="1" si="1409"/>
        <v>126</v>
      </c>
      <c r="Q5282" s="9">
        <f t="shared" ca="1" si="1404"/>
        <v>0</v>
      </c>
      <c r="R5282" s="34" t="str">
        <f t="shared" ca="1" si="1410"/>
        <v>SELL</v>
      </c>
    </row>
    <row r="5283" spans="1:18" x14ac:dyDescent="0.3">
      <c r="A5283" s="9">
        <v>5280</v>
      </c>
      <c r="B5283" s="11">
        <f t="shared" ca="1" si="1394"/>
        <v>42810</v>
      </c>
      <c r="C5283" s="17">
        <f t="shared" ca="1" si="1395"/>
        <v>9153.7000000000007</v>
      </c>
      <c r="D5283" s="42">
        <f t="shared" ca="1" si="1405"/>
        <v>68.900000000001455</v>
      </c>
      <c r="E5283" s="15">
        <f t="shared" ca="1" si="1397"/>
        <v>68.900000000001455</v>
      </c>
      <c r="F5283" s="15">
        <f t="shared" ca="1" si="1398"/>
        <v>0</v>
      </c>
      <c r="G5283" s="17">
        <f t="shared" ca="1" si="1406"/>
        <v>26.878571428571636</v>
      </c>
      <c r="H5283" s="17">
        <f t="shared" ca="1" si="1407"/>
        <v>10.678571428571558</v>
      </c>
      <c r="I5283" s="17">
        <f t="shared" ca="1" si="1408"/>
        <v>2.5170568561872799</v>
      </c>
      <c r="J5283" s="23">
        <f t="shared" ca="1" si="1399"/>
        <v>71.567135793077128</v>
      </c>
      <c r="K5283" s="19" t="str">
        <f t="shared" ca="1" si="1400"/>
        <v>SELL</v>
      </c>
      <c r="L5283" s="19" t="str">
        <f t="shared" ca="1" si="1401"/>
        <v/>
      </c>
      <c r="M5283" s="9" t="str">
        <f t="shared" ca="1" si="1402"/>
        <v/>
      </c>
      <c r="N5283" s="9" t="str">
        <f t="shared" ca="1" si="1403"/>
        <v/>
      </c>
      <c r="O5283" s="11">
        <f t="shared" ca="1" si="1396"/>
        <v>42810</v>
      </c>
      <c r="P5283" s="31">
        <f t="shared" ca="1" si="1409"/>
        <v>126</v>
      </c>
      <c r="Q5283" s="9">
        <f t="shared" ca="1" si="1404"/>
        <v>0</v>
      </c>
      <c r="R5283" s="34" t="str">
        <f t="shared" ca="1" si="1410"/>
        <v>SELL</v>
      </c>
    </row>
    <row r="5284" spans="1:18" x14ac:dyDescent="0.3">
      <c r="A5284" s="9">
        <v>5281</v>
      </c>
      <c r="B5284" s="11">
        <f t="shared" ca="1" si="1394"/>
        <v>42811</v>
      </c>
      <c r="C5284" s="17">
        <f t="shared" ca="1" si="1395"/>
        <v>9160.0499999999993</v>
      </c>
      <c r="D5284" s="42">
        <f t="shared" ca="1" si="1405"/>
        <v>6.3499999999985448</v>
      </c>
      <c r="E5284" s="15">
        <f t="shared" ca="1" si="1397"/>
        <v>6.3499999999985448</v>
      </c>
      <c r="F5284" s="15">
        <f t="shared" ca="1" si="1398"/>
        <v>0</v>
      </c>
      <c r="G5284" s="17">
        <f t="shared" ca="1" si="1406"/>
        <v>26.432142857142935</v>
      </c>
      <c r="H5284" s="17">
        <f t="shared" ca="1" si="1407"/>
        <v>10.678571428571558</v>
      </c>
      <c r="I5284" s="17">
        <f t="shared" ca="1" si="1408"/>
        <v>2.4752508361203787</v>
      </c>
      <c r="J5284" s="23">
        <f t="shared" ca="1" si="1399"/>
        <v>71.225098643056299</v>
      </c>
      <c r="K5284" s="19" t="str">
        <f t="shared" ca="1" si="1400"/>
        <v>SELL</v>
      </c>
      <c r="L5284" s="19" t="str">
        <f t="shared" ca="1" si="1401"/>
        <v/>
      </c>
      <c r="M5284" s="9" t="str">
        <f t="shared" ca="1" si="1402"/>
        <v/>
      </c>
      <c r="N5284" s="9" t="str">
        <f t="shared" ca="1" si="1403"/>
        <v/>
      </c>
      <c r="O5284" s="11">
        <f t="shared" ca="1" si="1396"/>
        <v>42811</v>
      </c>
      <c r="P5284" s="31">
        <f t="shared" ca="1" si="1409"/>
        <v>126</v>
      </c>
      <c r="Q5284" s="9">
        <f t="shared" ca="1" si="1404"/>
        <v>0</v>
      </c>
      <c r="R5284" s="34" t="str">
        <f t="shared" ca="1" si="1410"/>
        <v>SELL</v>
      </c>
    </row>
    <row r="5285" spans="1:18" x14ac:dyDescent="0.3">
      <c r="A5285" s="9">
        <v>5282</v>
      </c>
      <c r="B5285" s="11">
        <f t="shared" ca="1" si="1394"/>
        <v>42814</v>
      </c>
      <c r="C5285" s="17">
        <f t="shared" ca="1" si="1395"/>
        <v>9126.85</v>
      </c>
      <c r="D5285" s="42">
        <f t="shared" ca="1" si="1405"/>
        <v>-33.199999999998909</v>
      </c>
      <c r="E5285" s="15">
        <f t="shared" ca="1" si="1397"/>
        <v>0</v>
      </c>
      <c r="F5285" s="15">
        <f t="shared" ca="1" si="1398"/>
        <v>-33.199999999998909</v>
      </c>
      <c r="G5285" s="17">
        <f t="shared" ca="1" si="1406"/>
        <v>26.432142857142935</v>
      </c>
      <c r="H5285" s="17">
        <f t="shared" ca="1" si="1407"/>
        <v>9.9928571428572468</v>
      </c>
      <c r="I5285" s="17">
        <f t="shared" ca="1" si="1408"/>
        <v>2.6451036454610239</v>
      </c>
      <c r="J5285" s="23">
        <f t="shared" ca="1" si="1399"/>
        <v>72.565937837042696</v>
      </c>
      <c r="K5285" s="19" t="str">
        <f t="shared" ca="1" si="1400"/>
        <v>SELL</v>
      </c>
      <c r="L5285" s="19" t="str">
        <f t="shared" ca="1" si="1401"/>
        <v/>
      </c>
      <c r="M5285" s="9" t="str">
        <f t="shared" ca="1" si="1402"/>
        <v/>
      </c>
      <c r="N5285" s="9" t="str">
        <f t="shared" ca="1" si="1403"/>
        <v/>
      </c>
      <c r="O5285" s="11">
        <f t="shared" ca="1" si="1396"/>
        <v>42814</v>
      </c>
      <c r="P5285" s="31">
        <f t="shared" ca="1" si="1409"/>
        <v>126</v>
      </c>
      <c r="Q5285" s="9">
        <f t="shared" ca="1" si="1404"/>
        <v>0</v>
      </c>
      <c r="R5285" s="34" t="str">
        <f t="shared" ca="1" si="1410"/>
        <v>SELL</v>
      </c>
    </row>
    <row r="5286" spans="1:18" x14ac:dyDescent="0.3">
      <c r="A5286" s="9">
        <v>5283</v>
      </c>
      <c r="B5286" s="11">
        <f t="shared" ca="1" si="1394"/>
        <v>42815</v>
      </c>
      <c r="C5286" s="17">
        <f t="shared" ca="1" si="1395"/>
        <v>9121.5</v>
      </c>
      <c r="D5286" s="42">
        <f t="shared" ca="1" si="1405"/>
        <v>-5.3500000000003638</v>
      </c>
      <c r="E5286" s="15">
        <f t="shared" ca="1" si="1397"/>
        <v>0</v>
      </c>
      <c r="F5286" s="15">
        <f t="shared" ca="1" si="1398"/>
        <v>-5.3500000000003638</v>
      </c>
      <c r="G5286" s="17">
        <f t="shared" ca="1" si="1406"/>
        <v>26.432142857142935</v>
      </c>
      <c r="H5286" s="17">
        <f t="shared" ca="1" si="1407"/>
        <v>9.1535714285715333</v>
      </c>
      <c r="I5286" s="17">
        <f t="shared" ca="1" si="1408"/>
        <v>2.8876316816230734</v>
      </c>
      <c r="J5286" s="23">
        <f t="shared" ca="1" si="1399"/>
        <v>74.277398635086143</v>
      </c>
      <c r="K5286" s="19" t="str">
        <f t="shared" ca="1" si="1400"/>
        <v>SELL</v>
      </c>
      <c r="L5286" s="19" t="str">
        <f t="shared" ca="1" si="1401"/>
        <v/>
      </c>
      <c r="M5286" s="9" t="str">
        <f t="shared" ca="1" si="1402"/>
        <v/>
      </c>
      <c r="N5286" s="9" t="str">
        <f t="shared" ca="1" si="1403"/>
        <v/>
      </c>
      <c r="O5286" s="11">
        <f t="shared" ca="1" si="1396"/>
        <v>42815</v>
      </c>
      <c r="P5286" s="31">
        <f t="shared" ca="1" si="1409"/>
        <v>126</v>
      </c>
      <c r="Q5286" s="9">
        <f t="shared" ca="1" si="1404"/>
        <v>0</v>
      </c>
      <c r="R5286" s="34" t="str">
        <f t="shared" ca="1" si="1410"/>
        <v>SELL</v>
      </c>
    </row>
    <row r="5287" spans="1:18" x14ac:dyDescent="0.3">
      <c r="A5287" s="9">
        <v>5284</v>
      </c>
      <c r="B5287" s="11">
        <f t="shared" ca="1" si="1394"/>
        <v>42816</v>
      </c>
      <c r="C5287" s="17">
        <f t="shared" ca="1" si="1395"/>
        <v>9030.4500000000007</v>
      </c>
      <c r="D5287" s="42">
        <f t="shared" ca="1" si="1405"/>
        <v>-91.049999999999272</v>
      </c>
      <c r="E5287" s="15">
        <f t="shared" ca="1" si="1397"/>
        <v>0</v>
      </c>
      <c r="F5287" s="15">
        <f t="shared" ca="1" si="1398"/>
        <v>-91.049999999999272</v>
      </c>
      <c r="G5287" s="17">
        <f t="shared" ca="1" si="1406"/>
        <v>21.703571428571585</v>
      </c>
      <c r="H5287" s="17">
        <f t="shared" ca="1" si="1407"/>
        <v>15.65714285714291</v>
      </c>
      <c r="I5287" s="17">
        <f t="shared" ca="1" si="1408"/>
        <v>1.3861770072992754</v>
      </c>
      <c r="J5287" s="23">
        <f t="shared" ca="1" si="1399"/>
        <v>58.091960615620017</v>
      </c>
      <c r="K5287" s="19" t="str">
        <f t="shared" ca="1" si="1400"/>
        <v/>
      </c>
      <c r="L5287" s="19" t="str">
        <f t="shared" ca="1" si="1401"/>
        <v/>
      </c>
      <c r="M5287" s="9" t="str">
        <f t="shared" ca="1" si="1402"/>
        <v/>
      </c>
      <c r="N5287" s="9" t="str">
        <f t="shared" ca="1" si="1403"/>
        <v/>
      </c>
      <c r="O5287" s="11">
        <f t="shared" ca="1" si="1396"/>
        <v>42816</v>
      </c>
      <c r="P5287" s="31">
        <f t="shared" ca="1" si="1409"/>
        <v>126</v>
      </c>
      <c r="Q5287" s="9">
        <f t="shared" ca="1" si="1404"/>
        <v>0</v>
      </c>
      <c r="R5287" s="34" t="str">
        <f t="shared" ca="1" si="1410"/>
        <v>SELL</v>
      </c>
    </row>
    <row r="5288" spans="1:18" x14ac:dyDescent="0.3">
      <c r="A5288" s="9">
        <v>5285</v>
      </c>
      <c r="B5288" s="11">
        <f t="shared" ca="1" si="1394"/>
        <v>42817</v>
      </c>
      <c r="C5288" s="17">
        <f t="shared" ca="1" si="1395"/>
        <v>9086.2999999999993</v>
      </c>
      <c r="D5288" s="42">
        <f t="shared" ca="1" si="1405"/>
        <v>55.849999999998545</v>
      </c>
      <c r="E5288" s="15">
        <f t="shared" ca="1" si="1397"/>
        <v>55.849999999998545</v>
      </c>
      <c r="F5288" s="15">
        <f t="shared" ca="1" si="1398"/>
        <v>0</v>
      </c>
      <c r="G5288" s="17">
        <f t="shared" ca="1" si="1406"/>
        <v>25.692857142857196</v>
      </c>
      <c r="H5288" s="17">
        <f t="shared" ca="1" si="1407"/>
        <v>12.367857142857247</v>
      </c>
      <c r="I5288" s="17">
        <f t="shared" ca="1" si="1408"/>
        <v>2.0773895466358518</v>
      </c>
      <c r="J5288" s="23">
        <f t="shared" ca="1" si="1399"/>
        <v>67.504926339495029</v>
      </c>
      <c r="K5288" s="19" t="str">
        <f t="shared" ca="1" si="1400"/>
        <v/>
      </c>
      <c r="L5288" s="19" t="str">
        <f t="shared" ca="1" si="1401"/>
        <v/>
      </c>
      <c r="M5288" s="9" t="str">
        <f t="shared" ca="1" si="1402"/>
        <v/>
      </c>
      <c r="N5288" s="9" t="str">
        <f t="shared" ca="1" si="1403"/>
        <v/>
      </c>
      <c r="O5288" s="11">
        <f t="shared" ca="1" si="1396"/>
        <v>42817</v>
      </c>
      <c r="P5288" s="31">
        <f t="shared" ca="1" si="1409"/>
        <v>126</v>
      </c>
      <c r="Q5288" s="9">
        <f t="shared" ca="1" si="1404"/>
        <v>0</v>
      </c>
      <c r="R5288" s="34" t="str">
        <f t="shared" ca="1" si="1410"/>
        <v>SELL</v>
      </c>
    </row>
    <row r="5289" spans="1:18" x14ac:dyDescent="0.3">
      <c r="A5289" s="9">
        <v>5286</v>
      </c>
      <c r="B5289" s="11">
        <f t="shared" ca="1" si="1394"/>
        <v>42818</v>
      </c>
      <c r="C5289" s="17">
        <f t="shared" ca="1" si="1395"/>
        <v>9108</v>
      </c>
      <c r="D5289" s="42">
        <f t="shared" ca="1" si="1405"/>
        <v>21.700000000000728</v>
      </c>
      <c r="E5289" s="15">
        <f t="shared" ca="1" si="1397"/>
        <v>21.700000000000728</v>
      </c>
      <c r="F5289" s="15">
        <f t="shared" ca="1" si="1398"/>
        <v>0</v>
      </c>
      <c r="G5289" s="17">
        <f t="shared" ca="1" si="1406"/>
        <v>27.242857142857247</v>
      </c>
      <c r="H5289" s="17">
        <f t="shared" ca="1" si="1407"/>
        <v>12.210714285714337</v>
      </c>
      <c r="I5289" s="17">
        <f t="shared" ca="1" si="1408"/>
        <v>2.2310617139514468</v>
      </c>
      <c r="J5289" s="23">
        <f t="shared" ca="1" si="1399"/>
        <v>69.050420928758925</v>
      </c>
      <c r="K5289" s="19" t="str">
        <f t="shared" ca="1" si="1400"/>
        <v/>
      </c>
      <c r="L5289" s="19" t="str">
        <f t="shared" ca="1" si="1401"/>
        <v/>
      </c>
      <c r="M5289" s="9" t="str">
        <f t="shared" ca="1" si="1402"/>
        <v/>
      </c>
      <c r="N5289" s="9" t="str">
        <f t="shared" ca="1" si="1403"/>
        <v/>
      </c>
      <c r="O5289" s="11">
        <f t="shared" ca="1" si="1396"/>
        <v>42818</v>
      </c>
      <c r="P5289" s="31">
        <f t="shared" ca="1" si="1409"/>
        <v>126</v>
      </c>
      <c r="Q5289" s="9">
        <f t="shared" ca="1" si="1404"/>
        <v>0</v>
      </c>
      <c r="R5289" s="34" t="str">
        <f t="shared" ca="1" si="1410"/>
        <v>SELL</v>
      </c>
    </row>
    <row r="5290" spans="1:18" x14ac:dyDescent="0.3">
      <c r="A5290" s="9">
        <v>5287</v>
      </c>
      <c r="B5290" s="11">
        <f t="shared" ca="1" si="1394"/>
        <v>42821</v>
      </c>
      <c r="C5290" s="17">
        <f t="shared" ca="1" si="1395"/>
        <v>9045.2000000000007</v>
      </c>
      <c r="D5290" s="42">
        <f t="shared" ca="1" si="1405"/>
        <v>-62.799999999999272</v>
      </c>
      <c r="E5290" s="15">
        <f t="shared" ca="1" si="1397"/>
        <v>0</v>
      </c>
      <c r="F5290" s="15">
        <f t="shared" ca="1" si="1398"/>
        <v>-62.799999999999272</v>
      </c>
      <c r="G5290" s="17">
        <f t="shared" ca="1" si="1406"/>
        <v>22.535714285714285</v>
      </c>
      <c r="H5290" s="17">
        <f t="shared" ca="1" si="1407"/>
        <v>16.696428571428573</v>
      </c>
      <c r="I5290" s="17">
        <f t="shared" ca="1" si="1408"/>
        <v>1.3497326203208555</v>
      </c>
      <c r="J5290" s="23">
        <f t="shared" ca="1" si="1399"/>
        <v>57.441966317705962</v>
      </c>
      <c r="K5290" s="19" t="str">
        <f t="shared" ca="1" si="1400"/>
        <v/>
      </c>
      <c r="L5290" s="19" t="str">
        <f t="shared" ca="1" si="1401"/>
        <v/>
      </c>
      <c r="M5290" s="9" t="str">
        <f t="shared" ca="1" si="1402"/>
        <v/>
      </c>
      <c r="N5290" s="9" t="str">
        <f t="shared" ca="1" si="1403"/>
        <v/>
      </c>
      <c r="O5290" s="11">
        <f t="shared" ca="1" si="1396"/>
        <v>42821</v>
      </c>
      <c r="P5290" s="31">
        <f t="shared" ca="1" si="1409"/>
        <v>126</v>
      </c>
      <c r="Q5290" s="9">
        <f t="shared" ca="1" si="1404"/>
        <v>0</v>
      </c>
      <c r="R5290" s="34" t="str">
        <f t="shared" ca="1" si="1410"/>
        <v>SELL</v>
      </c>
    </row>
    <row r="5291" spans="1:18" x14ac:dyDescent="0.3">
      <c r="A5291" s="9">
        <v>5288</v>
      </c>
      <c r="B5291" s="11">
        <f t="shared" ca="1" si="1394"/>
        <v>42822</v>
      </c>
      <c r="C5291" s="17">
        <f t="shared" ca="1" si="1395"/>
        <v>9100.7999999999993</v>
      </c>
      <c r="D5291" s="42">
        <f t="shared" ca="1" si="1405"/>
        <v>55.599999999998545</v>
      </c>
      <c r="E5291" s="15">
        <f t="shared" ca="1" si="1397"/>
        <v>55.599999999998545</v>
      </c>
      <c r="F5291" s="15">
        <f t="shared" ca="1" si="1398"/>
        <v>0</v>
      </c>
      <c r="G5291" s="17">
        <f t="shared" ca="1" si="1406"/>
        <v>26.507142857142753</v>
      </c>
      <c r="H5291" s="17">
        <f t="shared" ca="1" si="1407"/>
        <v>15.514285714285636</v>
      </c>
      <c r="I5291" s="17">
        <f t="shared" ca="1" si="1408"/>
        <v>1.708563535911604</v>
      </c>
      <c r="J5291" s="23">
        <f t="shared" ca="1" si="1399"/>
        <v>63.080061193268762</v>
      </c>
      <c r="K5291" s="19" t="str">
        <f t="shared" ca="1" si="1400"/>
        <v/>
      </c>
      <c r="L5291" s="19" t="str">
        <f t="shared" ca="1" si="1401"/>
        <v/>
      </c>
      <c r="M5291" s="9" t="str">
        <f t="shared" ca="1" si="1402"/>
        <v/>
      </c>
      <c r="N5291" s="9" t="str">
        <f t="shared" ca="1" si="1403"/>
        <v/>
      </c>
      <c r="O5291" s="11">
        <f t="shared" ca="1" si="1396"/>
        <v>42822</v>
      </c>
      <c r="P5291" s="31">
        <f t="shared" ca="1" si="1409"/>
        <v>126</v>
      </c>
      <c r="Q5291" s="9">
        <f t="shared" ca="1" si="1404"/>
        <v>0</v>
      </c>
      <c r="R5291" s="34" t="str">
        <f t="shared" ca="1" si="1410"/>
        <v>SELL</v>
      </c>
    </row>
    <row r="5292" spans="1:18" x14ac:dyDescent="0.3">
      <c r="A5292" s="9">
        <v>5289</v>
      </c>
      <c r="B5292" s="11">
        <f t="shared" ca="1" si="1394"/>
        <v>42823</v>
      </c>
      <c r="C5292" s="17">
        <f t="shared" ca="1" si="1395"/>
        <v>9143.7999999999993</v>
      </c>
      <c r="D5292" s="42">
        <f t="shared" ca="1" si="1405"/>
        <v>43</v>
      </c>
      <c r="E5292" s="15">
        <f t="shared" ca="1" si="1397"/>
        <v>43</v>
      </c>
      <c r="F5292" s="15">
        <f t="shared" ca="1" si="1398"/>
        <v>0</v>
      </c>
      <c r="G5292" s="17">
        <f t="shared" ca="1" si="1406"/>
        <v>29.578571428571326</v>
      </c>
      <c r="H5292" s="17">
        <f t="shared" ca="1" si="1407"/>
        <v>13.899999999999896</v>
      </c>
      <c r="I5292" s="17">
        <f t="shared" ca="1" si="1408"/>
        <v>2.1279547790339244</v>
      </c>
      <c r="J5292" s="23">
        <f t="shared" ca="1" si="1399"/>
        <v>68.030228355511838</v>
      </c>
      <c r="K5292" s="19" t="str">
        <f t="shared" ca="1" si="1400"/>
        <v/>
      </c>
      <c r="L5292" s="19" t="str">
        <f t="shared" ca="1" si="1401"/>
        <v/>
      </c>
      <c r="M5292" s="9" t="str">
        <f t="shared" ca="1" si="1402"/>
        <v/>
      </c>
      <c r="N5292" s="9" t="str">
        <f t="shared" ca="1" si="1403"/>
        <v/>
      </c>
      <c r="O5292" s="11">
        <f t="shared" ca="1" si="1396"/>
        <v>42823</v>
      </c>
      <c r="P5292" s="31">
        <f t="shared" ca="1" si="1409"/>
        <v>126</v>
      </c>
      <c r="Q5292" s="9">
        <f t="shared" ca="1" si="1404"/>
        <v>0</v>
      </c>
      <c r="R5292" s="34" t="str">
        <f t="shared" ca="1" si="1410"/>
        <v>SELL</v>
      </c>
    </row>
    <row r="5293" spans="1:18" x14ac:dyDescent="0.3">
      <c r="A5293" s="9">
        <v>5290</v>
      </c>
      <c r="B5293" s="11">
        <f t="shared" ca="1" si="1394"/>
        <v>42824</v>
      </c>
      <c r="C5293" s="17">
        <f t="shared" ca="1" si="1395"/>
        <v>9173.75</v>
      </c>
      <c r="D5293" s="42">
        <f t="shared" ca="1" si="1405"/>
        <v>29.950000000000728</v>
      </c>
      <c r="E5293" s="15">
        <f t="shared" ca="1" si="1397"/>
        <v>29.950000000000728</v>
      </c>
      <c r="F5293" s="15">
        <f t="shared" ca="1" si="1398"/>
        <v>0</v>
      </c>
      <c r="G5293" s="17">
        <f t="shared" ca="1" si="1406"/>
        <v>31.524999999999896</v>
      </c>
      <c r="H5293" s="17">
        <f t="shared" ca="1" si="1407"/>
        <v>13.899999999999896</v>
      </c>
      <c r="I5293" s="17">
        <f t="shared" ca="1" si="1408"/>
        <v>2.267985611510801</v>
      </c>
      <c r="J5293" s="23">
        <f t="shared" ca="1" si="1399"/>
        <v>69.400110071546592</v>
      </c>
      <c r="K5293" s="19" t="str">
        <f t="shared" ca="1" si="1400"/>
        <v/>
      </c>
      <c r="L5293" s="19" t="str">
        <f t="shared" ca="1" si="1401"/>
        <v/>
      </c>
      <c r="M5293" s="9" t="str">
        <f t="shared" ca="1" si="1402"/>
        <v/>
      </c>
      <c r="N5293" s="9" t="str">
        <f t="shared" ca="1" si="1403"/>
        <v/>
      </c>
      <c r="O5293" s="11">
        <f t="shared" ca="1" si="1396"/>
        <v>42824</v>
      </c>
      <c r="P5293" s="31">
        <f t="shared" ca="1" si="1409"/>
        <v>126</v>
      </c>
      <c r="Q5293" s="9">
        <f t="shared" ca="1" si="1404"/>
        <v>0</v>
      </c>
      <c r="R5293" s="34" t="str">
        <f t="shared" ca="1" si="1410"/>
        <v>SELL</v>
      </c>
    </row>
    <row r="5294" spans="1:18" x14ac:dyDescent="0.3">
      <c r="A5294" s="9">
        <v>5291</v>
      </c>
      <c r="B5294" s="11">
        <f t="shared" ca="1" si="1394"/>
        <v>42825</v>
      </c>
      <c r="C5294" s="17">
        <f t="shared" ca="1" si="1395"/>
        <v>9173.75</v>
      </c>
      <c r="D5294" s="42">
        <f t="shared" ca="1" si="1405"/>
        <v>0</v>
      </c>
      <c r="E5294" s="15">
        <f t="shared" ca="1" si="1397"/>
        <v>0</v>
      </c>
      <c r="F5294" s="15">
        <f t="shared" ca="1" si="1398"/>
        <v>0</v>
      </c>
      <c r="G5294" s="17">
        <f t="shared" ca="1" si="1406"/>
        <v>30.985714285714234</v>
      </c>
      <c r="H5294" s="17">
        <f t="shared" ca="1" si="1407"/>
        <v>13.899999999999896</v>
      </c>
      <c r="I5294" s="17">
        <f t="shared" ca="1" si="1408"/>
        <v>2.2291880781089546</v>
      </c>
      <c r="J5294" s="23">
        <f t="shared" ca="1" si="1399"/>
        <v>69.032463399108977</v>
      </c>
      <c r="K5294" s="19" t="str">
        <f t="shared" ca="1" si="1400"/>
        <v/>
      </c>
      <c r="L5294" s="19" t="str">
        <f t="shared" ca="1" si="1401"/>
        <v/>
      </c>
      <c r="M5294" s="9" t="str">
        <f t="shared" ca="1" si="1402"/>
        <v/>
      </c>
      <c r="N5294" s="9" t="str">
        <f t="shared" ca="1" si="1403"/>
        <v/>
      </c>
      <c r="O5294" s="11">
        <f t="shared" ca="1" si="1396"/>
        <v>42825</v>
      </c>
      <c r="P5294" s="31">
        <f t="shared" ca="1" si="1409"/>
        <v>126</v>
      </c>
      <c r="Q5294" s="9">
        <f t="shared" ca="1" si="1404"/>
        <v>0</v>
      </c>
      <c r="R5294" s="34" t="str">
        <f t="shared" ca="1" si="1410"/>
        <v>SELL</v>
      </c>
    </row>
    <row r="5295" spans="1:18" x14ac:dyDescent="0.3">
      <c r="A5295" s="9">
        <v>5292</v>
      </c>
      <c r="B5295" s="11">
        <f t="shared" ca="1" si="1394"/>
        <v>42828</v>
      </c>
      <c r="C5295" s="17">
        <f t="shared" ca="1" si="1395"/>
        <v>9237.85</v>
      </c>
      <c r="D5295" s="42">
        <f t="shared" ca="1" si="1405"/>
        <v>64.100000000000364</v>
      </c>
      <c r="E5295" s="15">
        <f t="shared" ca="1" si="1397"/>
        <v>64.100000000000364</v>
      </c>
      <c r="F5295" s="15">
        <f t="shared" ca="1" si="1398"/>
        <v>0</v>
      </c>
      <c r="G5295" s="17">
        <f t="shared" ca="1" si="1406"/>
        <v>24.674999999999923</v>
      </c>
      <c r="H5295" s="17">
        <f t="shared" ca="1" si="1407"/>
        <v>13.899999999999896</v>
      </c>
      <c r="I5295" s="17">
        <f t="shared" ca="1" si="1408"/>
        <v>1.7751798561151158</v>
      </c>
      <c r="J5295" s="23">
        <f t="shared" ca="1" si="1399"/>
        <v>63.966299416720773</v>
      </c>
      <c r="K5295" s="19" t="str">
        <f t="shared" ca="1" si="1400"/>
        <v/>
      </c>
      <c r="L5295" s="19" t="str">
        <f t="shared" ca="1" si="1401"/>
        <v/>
      </c>
      <c r="M5295" s="9" t="str">
        <f t="shared" ca="1" si="1402"/>
        <v/>
      </c>
      <c r="N5295" s="9" t="str">
        <f t="shared" ca="1" si="1403"/>
        <v/>
      </c>
      <c r="O5295" s="11">
        <f t="shared" ca="1" si="1396"/>
        <v>42828</v>
      </c>
      <c r="P5295" s="31">
        <f t="shared" ca="1" si="1409"/>
        <v>126</v>
      </c>
      <c r="Q5295" s="9">
        <f t="shared" ca="1" si="1404"/>
        <v>0</v>
      </c>
      <c r="R5295" s="34" t="str">
        <f t="shared" ca="1" si="1410"/>
        <v>SELL</v>
      </c>
    </row>
    <row r="5296" spans="1:18" x14ac:dyDescent="0.3">
      <c r="A5296" s="9">
        <v>5293</v>
      </c>
      <c r="B5296" s="11">
        <f t="shared" ca="1" si="1394"/>
        <v>42830</v>
      </c>
      <c r="C5296" s="17">
        <f t="shared" ca="1" si="1395"/>
        <v>9265.15</v>
      </c>
      <c r="D5296" s="42">
        <f t="shared" ca="1" si="1405"/>
        <v>27.299999999999272</v>
      </c>
      <c r="E5296" s="15">
        <f t="shared" ca="1" si="1397"/>
        <v>27.299999999999272</v>
      </c>
      <c r="F5296" s="15">
        <f t="shared" ca="1" si="1398"/>
        <v>0</v>
      </c>
      <c r="G5296" s="17">
        <f t="shared" ca="1" si="1406"/>
        <v>26.624999999999869</v>
      </c>
      <c r="H5296" s="17">
        <f t="shared" ca="1" si="1407"/>
        <v>13.742857142856987</v>
      </c>
      <c r="I5296" s="17">
        <f t="shared" ca="1" si="1408"/>
        <v>1.9373700623700747</v>
      </c>
      <c r="J5296" s="23">
        <f t="shared" ca="1" si="1399"/>
        <v>65.955940900645999</v>
      </c>
      <c r="K5296" s="19" t="str">
        <f t="shared" ca="1" si="1400"/>
        <v/>
      </c>
      <c r="L5296" s="19" t="str">
        <f t="shared" ca="1" si="1401"/>
        <v/>
      </c>
      <c r="M5296" s="9" t="str">
        <f t="shared" ca="1" si="1402"/>
        <v/>
      </c>
      <c r="N5296" s="9" t="str">
        <f t="shared" ca="1" si="1403"/>
        <v/>
      </c>
      <c r="O5296" s="11">
        <f t="shared" ca="1" si="1396"/>
        <v>42830</v>
      </c>
      <c r="P5296" s="31">
        <f t="shared" ca="1" si="1409"/>
        <v>126</v>
      </c>
      <c r="Q5296" s="9">
        <f t="shared" ca="1" si="1404"/>
        <v>0</v>
      </c>
      <c r="R5296" s="34" t="str">
        <f t="shared" ca="1" si="1410"/>
        <v>SELL</v>
      </c>
    </row>
    <row r="5297" spans="1:18" x14ac:dyDescent="0.3">
      <c r="A5297" s="9">
        <v>5294</v>
      </c>
      <c r="B5297" s="11">
        <f t="shared" ca="1" si="1394"/>
        <v>42831</v>
      </c>
      <c r="C5297" s="17">
        <f t="shared" ca="1" si="1395"/>
        <v>9261.9500000000007</v>
      </c>
      <c r="D5297" s="42">
        <f t="shared" ca="1" si="1405"/>
        <v>-3.1999999999989086</v>
      </c>
      <c r="E5297" s="15">
        <f t="shared" ca="1" si="1397"/>
        <v>0</v>
      </c>
      <c r="F5297" s="15">
        <f t="shared" ca="1" si="1398"/>
        <v>-3.1999999999989086</v>
      </c>
      <c r="G5297" s="17">
        <f t="shared" ca="1" si="1406"/>
        <v>21.703571428571195</v>
      </c>
      <c r="H5297" s="17">
        <f t="shared" ca="1" si="1407"/>
        <v>13.971428571428337</v>
      </c>
      <c r="I5297" s="17">
        <f t="shared" ca="1" si="1408"/>
        <v>1.55342535787322</v>
      </c>
      <c r="J5297" s="23">
        <f t="shared" ca="1" si="1399"/>
        <v>60.836920612674085</v>
      </c>
      <c r="K5297" s="19" t="str">
        <f t="shared" ca="1" si="1400"/>
        <v/>
      </c>
      <c r="L5297" s="19" t="str">
        <f t="shared" ca="1" si="1401"/>
        <v/>
      </c>
      <c r="M5297" s="9" t="str">
        <f t="shared" ca="1" si="1402"/>
        <v/>
      </c>
      <c r="N5297" s="9" t="str">
        <f t="shared" ca="1" si="1403"/>
        <v/>
      </c>
      <c r="O5297" s="11">
        <f t="shared" ca="1" si="1396"/>
        <v>42831</v>
      </c>
      <c r="P5297" s="31">
        <f t="shared" ca="1" si="1409"/>
        <v>126</v>
      </c>
      <c r="Q5297" s="9">
        <f t="shared" ca="1" si="1404"/>
        <v>0</v>
      </c>
      <c r="R5297" s="34" t="str">
        <f t="shared" ca="1" si="1410"/>
        <v>SELL</v>
      </c>
    </row>
    <row r="5298" spans="1:18" x14ac:dyDescent="0.3">
      <c r="A5298" s="9">
        <v>5295</v>
      </c>
      <c r="B5298" s="11">
        <f t="shared" ca="1" si="1394"/>
        <v>42832</v>
      </c>
      <c r="C5298" s="17">
        <f t="shared" ca="1" si="1395"/>
        <v>9198.2999999999993</v>
      </c>
      <c r="D5298" s="42">
        <f t="shared" ca="1" si="1405"/>
        <v>-63.650000000001455</v>
      </c>
      <c r="E5298" s="15">
        <f t="shared" ca="1" si="1397"/>
        <v>0</v>
      </c>
      <c r="F5298" s="15">
        <f t="shared" ca="1" si="1398"/>
        <v>-63.650000000001455</v>
      </c>
      <c r="G5298" s="17">
        <f t="shared" ca="1" si="1406"/>
        <v>21.249999999999869</v>
      </c>
      <c r="H5298" s="17">
        <f t="shared" ca="1" si="1407"/>
        <v>18.517857142857014</v>
      </c>
      <c r="I5298" s="17">
        <f t="shared" ca="1" si="1408"/>
        <v>1.1475409836065582</v>
      </c>
      <c r="J5298" s="23">
        <f t="shared" ca="1" si="1399"/>
        <v>53.435114503816813</v>
      </c>
      <c r="K5298" s="19" t="str">
        <f t="shared" ca="1" si="1400"/>
        <v/>
      </c>
      <c r="L5298" s="19" t="str">
        <f t="shared" ca="1" si="1401"/>
        <v/>
      </c>
      <c r="M5298" s="9" t="str">
        <f t="shared" ca="1" si="1402"/>
        <v/>
      </c>
      <c r="N5298" s="9" t="str">
        <f t="shared" ca="1" si="1403"/>
        <v/>
      </c>
      <c r="O5298" s="11">
        <f t="shared" ca="1" si="1396"/>
        <v>42832</v>
      </c>
      <c r="P5298" s="31">
        <f t="shared" ca="1" si="1409"/>
        <v>126</v>
      </c>
      <c r="Q5298" s="9">
        <f t="shared" ca="1" si="1404"/>
        <v>0</v>
      </c>
      <c r="R5298" s="34" t="str">
        <f t="shared" ca="1" si="1410"/>
        <v>SELL</v>
      </c>
    </row>
    <row r="5299" spans="1:18" x14ac:dyDescent="0.3">
      <c r="A5299" s="9">
        <v>5296</v>
      </c>
      <c r="B5299" s="11">
        <f t="shared" ca="1" si="1394"/>
        <v>42835</v>
      </c>
      <c r="C5299" s="17">
        <f t="shared" ca="1" si="1395"/>
        <v>9181.4500000000007</v>
      </c>
      <c r="D5299" s="42">
        <f t="shared" ca="1" si="1405"/>
        <v>-16.849999999998545</v>
      </c>
      <c r="E5299" s="15">
        <f t="shared" ca="1" si="1397"/>
        <v>0</v>
      </c>
      <c r="F5299" s="15">
        <f t="shared" ca="1" si="1398"/>
        <v>-16.849999999998545</v>
      </c>
      <c r="G5299" s="17">
        <f t="shared" ca="1" si="1406"/>
        <v>21.249999999999869</v>
      </c>
      <c r="H5299" s="17">
        <f t="shared" ca="1" si="1407"/>
        <v>17.349999999999845</v>
      </c>
      <c r="I5299" s="17">
        <f t="shared" ca="1" si="1408"/>
        <v>1.224783861671473</v>
      </c>
      <c r="J5299" s="23">
        <f t="shared" ca="1" si="1399"/>
        <v>55.051813471502662</v>
      </c>
      <c r="K5299" s="19" t="str">
        <f t="shared" ca="1" si="1400"/>
        <v/>
      </c>
      <c r="L5299" s="19" t="str">
        <f t="shared" ca="1" si="1401"/>
        <v/>
      </c>
      <c r="M5299" s="9" t="str">
        <f t="shared" ca="1" si="1402"/>
        <v/>
      </c>
      <c r="N5299" s="9" t="str">
        <f t="shared" ca="1" si="1403"/>
        <v/>
      </c>
      <c r="O5299" s="11">
        <f t="shared" ca="1" si="1396"/>
        <v>42835</v>
      </c>
      <c r="P5299" s="31">
        <f t="shared" ca="1" si="1409"/>
        <v>126</v>
      </c>
      <c r="Q5299" s="9">
        <f t="shared" ca="1" si="1404"/>
        <v>0</v>
      </c>
      <c r="R5299" s="34" t="str">
        <f t="shared" ca="1" si="1410"/>
        <v>SELL</v>
      </c>
    </row>
    <row r="5300" spans="1:18" x14ac:dyDescent="0.3">
      <c r="A5300" s="9">
        <v>5297</v>
      </c>
      <c r="B5300" s="11">
        <f t="shared" ca="1" si="1394"/>
        <v>42836</v>
      </c>
      <c r="C5300" s="17">
        <f t="shared" ca="1" si="1395"/>
        <v>9237</v>
      </c>
      <c r="D5300" s="42">
        <f t="shared" ca="1" si="1405"/>
        <v>55.549999999999272</v>
      </c>
      <c r="E5300" s="15">
        <f t="shared" ca="1" si="1397"/>
        <v>55.549999999999272</v>
      </c>
      <c r="F5300" s="15">
        <f t="shared" ca="1" si="1398"/>
        <v>0</v>
      </c>
      <c r="G5300" s="17">
        <f t="shared" ca="1" si="1406"/>
        <v>25.21785714285696</v>
      </c>
      <c r="H5300" s="17">
        <f t="shared" ca="1" si="1407"/>
        <v>16.96785714285696</v>
      </c>
      <c r="I5300" s="17">
        <f t="shared" ca="1" si="1408"/>
        <v>1.4862134287518469</v>
      </c>
      <c r="J5300" s="23">
        <f t="shared" ca="1" si="1399"/>
        <v>59.778191669488734</v>
      </c>
      <c r="K5300" s="19" t="str">
        <f t="shared" ca="1" si="1400"/>
        <v/>
      </c>
      <c r="L5300" s="19" t="str">
        <f t="shared" ca="1" si="1401"/>
        <v/>
      </c>
      <c r="M5300" s="9" t="str">
        <f t="shared" ca="1" si="1402"/>
        <v/>
      </c>
      <c r="N5300" s="9" t="str">
        <f t="shared" ca="1" si="1403"/>
        <v/>
      </c>
      <c r="O5300" s="11">
        <f t="shared" ca="1" si="1396"/>
        <v>42836</v>
      </c>
      <c r="P5300" s="31">
        <f t="shared" ca="1" si="1409"/>
        <v>126</v>
      </c>
      <c r="Q5300" s="9">
        <f t="shared" ca="1" si="1404"/>
        <v>0</v>
      </c>
      <c r="R5300" s="34" t="str">
        <f t="shared" ca="1" si="1410"/>
        <v>SELL</v>
      </c>
    </row>
    <row r="5301" spans="1:18" x14ac:dyDescent="0.3">
      <c r="A5301" s="9">
        <v>5298</v>
      </c>
      <c r="B5301" s="11">
        <f t="shared" ca="1" si="1394"/>
        <v>42837</v>
      </c>
      <c r="C5301" s="17">
        <f t="shared" ca="1" si="1395"/>
        <v>9203.4500000000007</v>
      </c>
      <c r="D5301" s="42">
        <f t="shared" ca="1" si="1405"/>
        <v>-33.549999999999272</v>
      </c>
      <c r="E5301" s="15">
        <f t="shared" ca="1" si="1397"/>
        <v>0</v>
      </c>
      <c r="F5301" s="15">
        <f t="shared" ca="1" si="1398"/>
        <v>-33.549999999999272</v>
      </c>
      <c r="G5301" s="17">
        <f t="shared" ca="1" si="1406"/>
        <v>25.21785714285696</v>
      </c>
      <c r="H5301" s="17">
        <f t="shared" ca="1" si="1407"/>
        <v>12.860714285714105</v>
      </c>
      <c r="I5301" s="17">
        <f t="shared" ca="1" si="1408"/>
        <v>1.9608442099416963</v>
      </c>
      <c r="J5301" s="23">
        <f t="shared" ca="1" si="1399"/>
        <v>66.225848808854025</v>
      </c>
      <c r="K5301" s="19" t="str">
        <f t="shared" ca="1" si="1400"/>
        <v/>
      </c>
      <c r="L5301" s="19" t="str">
        <f t="shared" ca="1" si="1401"/>
        <v/>
      </c>
      <c r="M5301" s="9" t="str">
        <f t="shared" ca="1" si="1402"/>
        <v/>
      </c>
      <c r="N5301" s="9" t="str">
        <f t="shared" ca="1" si="1403"/>
        <v/>
      </c>
      <c r="O5301" s="11">
        <f t="shared" ca="1" si="1396"/>
        <v>42837</v>
      </c>
      <c r="P5301" s="31">
        <f t="shared" ca="1" si="1409"/>
        <v>126</v>
      </c>
      <c r="Q5301" s="9">
        <f t="shared" ca="1" si="1404"/>
        <v>0</v>
      </c>
      <c r="R5301" s="34" t="str">
        <f t="shared" ca="1" si="1410"/>
        <v>SELL</v>
      </c>
    </row>
    <row r="5302" spans="1:18" x14ac:dyDescent="0.3">
      <c r="A5302" s="9">
        <v>5299</v>
      </c>
      <c r="B5302" s="11">
        <f t="shared" ca="1" si="1394"/>
        <v>42838</v>
      </c>
      <c r="C5302" s="17">
        <f t="shared" ca="1" si="1395"/>
        <v>9150.7999999999993</v>
      </c>
      <c r="D5302" s="42">
        <f t="shared" ca="1" si="1405"/>
        <v>-52.650000000001455</v>
      </c>
      <c r="E5302" s="15">
        <f t="shared" ca="1" si="1397"/>
        <v>0</v>
      </c>
      <c r="F5302" s="15">
        <f t="shared" ca="1" si="1398"/>
        <v>-52.650000000001455</v>
      </c>
      <c r="G5302" s="17">
        <f t="shared" ca="1" si="1406"/>
        <v>21.22857142857135</v>
      </c>
      <c r="H5302" s="17">
        <f t="shared" ca="1" si="1407"/>
        <v>16.621428571428492</v>
      </c>
      <c r="I5302" s="17">
        <f t="shared" ca="1" si="1408"/>
        <v>1.2771809196390216</v>
      </c>
      <c r="J5302" s="23">
        <f t="shared" ca="1" si="1399"/>
        <v>56.086053972447651</v>
      </c>
      <c r="K5302" s="19" t="str">
        <f t="shared" ca="1" si="1400"/>
        <v/>
      </c>
      <c r="L5302" s="19" t="str">
        <f t="shared" ca="1" si="1401"/>
        <v/>
      </c>
      <c r="M5302" s="9" t="str">
        <f t="shared" ca="1" si="1402"/>
        <v/>
      </c>
      <c r="N5302" s="9" t="str">
        <f t="shared" ca="1" si="1403"/>
        <v/>
      </c>
      <c r="O5302" s="11">
        <f t="shared" ca="1" si="1396"/>
        <v>42838</v>
      </c>
      <c r="P5302" s="31">
        <f t="shared" ca="1" si="1409"/>
        <v>126</v>
      </c>
      <c r="Q5302" s="9">
        <f t="shared" ca="1" si="1404"/>
        <v>0</v>
      </c>
      <c r="R5302" s="34" t="str">
        <f t="shared" ca="1" si="1410"/>
        <v>SELL</v>
      </c>
    </row>
    <row r="5303" spans="1:18" x14ac:dyDescent="0.3">
      <c r="A5303" s="9">
        <v>5300</v>
      </c>
      <c r="B5303" s="11">
        <f t="shared" ca="1" si="1394"/>
        <v>42842</v>
      </c>
      <c r="C5303" s="17">
        <f t="shared" ca="1" si="1395"/>
        <v>9139.2999999999993</v>
      </c>
      <c r="D5303" s="42">
        <f t="shared" ca="1" si="1405"/>
        <v>-11.5</v>
      </c>
      <c r="E5303" s="15">
        <f t="shared" ca="1" si="1397"/>
        <v>0</v>
      </c>
      <c r="F5303" s="15">
        <f t="shared" ca="1" si="1398"/>
        <v>-11.5</v>
      </c>
      <c r="G5303" s="17">
        <f t="shared" ca="1" si="1406"/>
        <v>19.678571428571299</v>
      </c>
      <c r="H5303" s="17">
        <f t="shared" ca="1" si="1407"/>
        <v>17.442857142857065</v>
      </c>
      <c r="I5303" s="17">
        <f t="shared" ca="1" si="1408"/>
        <v>1.1281736281736259</v>
      </c>
      <c r="J5303" s="23">
        <f t="shared" ca="1" si="1399"/>
        <v>53.011352703482729</v>
      </c>
      <c r="K5303" s="19" t="str">
        <f t="shared" ca="1" si="1400"/>
        <v/>
      </c>
      <c r="L5303" s="19" t="str">
        <f t="shared" ca="1" si="1401"/>
        <v/>
      </c>
      <c r="M5303" s="9" t="str">
        <f t="shared" ca="1" si="1402"/>
        <v/>
      </c>
      <c r="N5303" s="9" t="str">
        <f t="shared" ca="1" si="1403"/>
        <v/>
      </c>
      <c r="O5303" s="11">
        <f t="shared" ca="1" si="1396"/>
        <v>42842</v>
      </c>
      <c r="P5303" s="31">
        <f t="shared" ca="1" si="1409"/>
        <v>126</v>
      </c>
      <c r="Q5303" s="9">
        <f t="shared" ca="1" si="1404"/>
        <v>0</v>
      </c>
      <c r="R5303" s="34" t="str">
        <f t="shared" ca="1" si="1410"/>
        <v>SELL</v>
      </c>
    </row>
    <row r="5304" spans="1:18" x14ac:dyDescent="0.3">
      <c r="A5304" s="9">
        <v>5301</v>
      </c>
      <c r="B5304" s="11">
        <f t="shared" ca="1" si="1394"/>
        <v>42843</v>
      </c>
      <c r="C5304" s="17">
        <f t="shared" ca="1" si="1395"/>
        <v>9105.15</v>
      </c>
      <c r="D5304" s="42">
        <f t="shared" ca="1" si="1405"/>
        <v>-34.149999999999636</v>
      </c>
      <c r="E5304" s="15">
        <f t="shared" ca="1" si="1397"/>
        <v>0</v>
      </c>
      <c r="F5304" s="15">
        <f t="shared" ca="1" si="1398"/>
        <v>-34.149999999999636</v>
      </c>
      <c r="G5304" s="17">
        <f t="shared" ca="1" si="1406"/>
        <v>19.678571428571299</v>
      </c>
      <c r="H5304" s="17">
        <f t="shared" ca="1" si="1407"/>
        <v>15.396428571428519</v>
      </c>
      <c r="I5304" s="17">
        <f t="shared" ca="1" si="1408"/>
        <v>1.2781257248898128</v>
      </c>
      <c r="J5304" s="23">
        <f t="shared" ca="1" si="1399"/>
        <v>56.104266367986888</v>
      </c>
      <c r="K5304" s="19" t="str">
        <f t="shared" ca="1" si="1400"/>
        <v/>
      </c>
      <c r="L5304" s="19" t="str">
        <f t="shared" ca="1" si="1401"/>
        <v/>
      </c>
      <c r="M5304" s="9" t="str">
        <f t="shared" ca="1" si="1402"/>
        <v/>
      </c>
      <c r="N5304" s="9" t="str">
        <f t="shared" ca="1" si="1403"/>
        <v/>
      </c>
      <c r="O5304" s="11">
        <f t="shared" ca="1" si="1396"/>
        <v>42843</v>
      </c>
      <c r="P5304" s="31">
        <f t="shared" ca="1" si="1409"/>
        <v>126</v>
      </c>
      <c r="Q5304" s="9">
        <f t="shared" ca="1" si="1404"/>
        <v>0</v>
      </c>
      <c r="R5304" s="34" t="str">
        <f t="shared" ca="1" si="1410"/>
        <v>SELL</v>
      </c>
    </row>
    <row r="5305" spans="1:18" x14ac:dyDescent="0.3">
      <c r="A5305" s="9">
        <v>5302</v>
      </c>
      <c r="B5305" s="11">
        <f t="shared" ca="1" si="1394"/>
        <v>42844</v>
      </c>
      <c r="C5305" s="17">
        <f t="shared" ca="1" si="1395"/>
        <v>9103.5</v>
      </c>
      <c r="D5305" s="42">
        <f t="shared" ca="1" si="1405"/>
        <v>-1.6499999999996362</v>
      </c>
      <c r="E5305" s="15">
        <f t="shared" ca="1" si="1397"/>
        <v>0</v>
      </c>
      <c r="F5305" s="15">
        <f t="shared" ca="1" si="1398"/>
        <v>-1.6499999999996362</v>
      </c>
      <c r="G5305" s="17">
        <f t="shared" ca="1" si="1406"/>
        <v>15.707142857142831</v>
      </c>
      <c r="H5305" s="17">
        <f t="shared" ca="1" si="1407"/>
        <v>15.514285714285636</v>
      </c>
      <c r="I5305" s="17">
        <f t="shared" ca="1" si="1408"/>
        <v>1.0124309392265227</v>
      </c>
      <c r="J5305" s="23">
        <f t="shared" ca="1" si="1399"/>
        <v>50.308853809197061</v>
      </c>
      <c r="K5305" s="19" t="str">
        <f t="shared" ca="1" si="1400"/>
        <v/>
      </c>
      <c r="L5305" s="19" t="str">
        <f t="shared" ca="1" si="1401"/>
        <v/>
      </c>
      <c r="M5305" s="9" t="str">
        <f t="shared" ca="1" si="1402"/>
        <v/>
      </c>
      <c r="N5305" s="9" t="str">
        <f t="shared" ca="1" si="1403"/>
        <v/>
      </c>
      <c r="O5305" s="11">
        <f t="shared" ca="1" si="1396"/>
        <v>42844</v>
      </c>
      <c r="P5305" s="31">
        <f t="shared" ca="1" si="1409"/>
        <v>126</v>
      </c>
      <c r="Q5305" s="9">
        <f t="shared" ca="1" si="1404"/>
        <v>0</v>
      </c>
      <c r="R5305" s="34" t="str">
        <f t="shared" ca="1" si="1410"/>
        <v>SELL</v>
      </c>
    </row>
    <row r="5306" spans="1:18" x14ac:dyDescent="0.3">
      <c r="A5306" s="9">
        <v>5303</v>
      </c>
      <c r="B5306" s="11">
        <f t="shared" ca="1" si="1394"/>
        <v>42845</v>
      </c>
      <c r="C5306" s="17">
        <f t="shared" ca="1" si="1395"/>
        <v>9136.4</v>
      </c>
      <c r="D5306" s="42">
        <f t="shared" ca="1" si="1405"/>
        <v>32.899999999999636</v>
      </c>
      <c r="E5306" s="15">
        <f t="shared" ca="1" si="1397"/>
        <v>32.899999999999636</v>
      </c>
      <c r="F5306" s="15">
        <f t="shared" ca="1" si="1398"/>
        <v>0</v>
      </c>
      <c r="G5306" s="17">
        <f t="shared" ca="1" si="1406"/>
        <v>14.985714285714234</v>
      </c>
      <c r="H5306" s="17">
        <f t="shared" ca="1" si="1407"/>
        <v>15.514285714285636</v>
      </c>
      <c r="I5306" s="17">
        <f t="shared" ca="1" si="1408"/>
        <v>0.96593001841620785</v>
      </c>
      <c r="J5306" s="23">
        <f t="shared" ca="1" si="1399"/>
        <v>49.133489461358351</v>
      </c>
      <c r="K5306" s="19" t="str">
        <f t="shared" ca="1" si="1400"/>
        <v/>
      </c>
      <c r="L5306" s="19" t="str">
        <f t="shared" ca="1" si="1401"/>
        <v/>
      </c>
      <c r="M5306" s="9" t="str">
        <f t="shared" ca="1" si="1402"/>
        <v/>
      </c>
      <c r="N5306" s="9" t="str">
        <f t="shared" ca="1" si="1403"/>
        <v/>
      </c>
      <c r="O5306" s="11">
        <f t="shared" ca="1" si="1396"/>
        <v>42845</v>
      </c>
      <c r="P5306" s="31">
        <f t="shared" ca="1" si="1409"/>
        <v>126</v>
      </c>
      <c r="Q5306" s="9">
        <f t="shared" ca="1" si="1404"/>
        <v>0</v>
      </c>
      <c r="R5306" s="34" t="str">
        <f t="shared" ca="1" si="1410"/>
        <v>SELL</v>
      </c>
    </row>
    <row r="5307" spans="1:18" x14ac:dyDescent="0.3">
      <c r="A5307" s="9">
        <v>5304</v>
      </c>
      <c r="B5307" s="11">
        <f t="shared" ca="1" si="1394"/>
        <v>42846</v>
      </c>
      <c r="C5307" s="17">
        <f t="shared" ca="1" si="1395"/>
        <v>9119.4</v>
      </c>
      <c r="D5307" s="42">
        <f t="shared" ca="1" si="1405"/>
        <v>-17</v>
      </c>
      <c r="E5307" s="15">
        <f t="shared" ca="1" si="1397"/>
        <v>0</v>
      </c>
      <c r="F5307" s="15">
        <f t="shared" ca="1" si="1398"/>
        <v>-17</v>
      </c>
      <c r="G5307" s="17">
        <f t="shared" ca="1" si="1406"/>
        <v>12.846428571428467</v>
      </c>
      <c r="H5307" s="17">
        <f t="shared" ca="1" si="1407"/>
        <v>16.72857142857135</v>
      </c>
      <c r="I5307" s="17">
        <f t="shared" ca="1" si="1408"/>
        <v>0.7679333902647284</v>
      </c>
      <c r="J5307" s="23">
        <f t="shared" ca="1" si="1399"/>
        <v>43.436782997222473</v>
      </c>
      <c r="K5307" s="19" t="str">
        <f t="shared" ca="1" si="1400"/>
        <v/>
      </c>
      <c r="L5307" s="19" t="str">
        <f t="shared" ca="1" si="1401"/>
        <v/>
      </c>
      <c r="M5307" s="9" t="str">
        <f t="shared" ca="1" si="1402"/>
        <v/>
      </c>
      <c r="N5307" s="9" t="str">
        <f t="shared" ca="1" si="1403"/>
        <v/>
      </c>
      <c r="O5307" s="11">
        <f t="shared" ca="1" si="1396"/>
        <v>42846</v>
      </c>
      <c r="P5307" s="31">
        <f t="shared" ca="1" si="1409"/>
        <v>126</v>
      </c>
      <c r="Q5307" s="9">
        <f t="shared" ca="1" si="1404"/>
        <v>0</v>
      </c>
      <c r="R5307" s="34" t="str">
        <f t="shared" ca="1" si="1410"/>
        <v>SELL</v>
      </c>
    </row>
    <row r="5308" spans="1:18" x14ac:dyDescent="0.3">
      <c r="A5308" s="9">
        <v>5305</v>
      </c>
      <c r="B5308" s="11">
        <f t="shared" ca="1" si="1394"/>
        <v>42849</v>
      </c>
      <c r="C5308" s="17">
        <f t="shared" ca="1" si="1395"/>
        <v>9217.9500000000007</v>
      </c>
      <c r="D5308" s="42">
        <f t="shared" ca="1" si="1405"/>
        <v>98.550000000001091</v>
      </c>
      <c r="E5308" s="15">
        <f t="shared" ca="1" si="1397"/>
        <v>98.550000000001091</v>
      </c>
      <c r="F5308" s="15">
        <f t="shared" ca="1" si="1398"/>
        <v>0</v>
      </c>
      <c r="G5308" s="17">
        <f t="shared" ca="1" si="1406"/>
        <v>19.885714285714261</v>
      </c>
      <c r="H5308" s="17">
        <f t="shared" ca="1" si="1407"/>
        <v>16.72857142857135</v>
      </c>
      <c r="I5308" s="17">
        <f t="shared" ca="1" si="1408"/>
        <v>1.1887275832621733</v>
      </c>
      <c r="J5308" s="23">
        <f t="shared" ca="1" si="1399"/>
        <v>54.311353882169421</v>
      </c>
      <c r="K5308" s="19" t="str">
        <f t="shared" ca="1" si="1400"/>
        <v/>
      </c>
      <c r="L5308" s="19" t="str">
        <f t="shared" ca="1" si="1401"/>
        <v/>
      </c>
      <c r="M5308" s="9" t="str">
        <f t="shared" ca="1" si="1402"/>
        <v/>
      </c>
      <c r="N5308" s="9" t="str">
        <f t="shared" ca="1" si="1403"/>
        <v/>
      </c>
      <c r="O5308" s="11">
        <f t="shared" ca="1" si="1396"/>
        <v>42849</v>
      </c>
      <c r="P5308" s="31">
        <f t="shared" ca="1" si="1409"/>
        <v>126</v>
      </c>
      <c r="Q5308" s="9">
        <f t="shared" ca="1" si="1404"/>
        <v>0</v>
      </c>
      <c r="R5308" s="34" t="str">
        <f t="shared" ca="1" si="1410"/>
        <v>SELL</v>
      </c>
    </row>
    <row r="5309" spans="1:18" x14ac:dyDescent="0.3">
      <c r="A5309" s="9">
        <v>5306</v>
      </c>
      <c r="B5309" s="11">
        <f t="shared" ca="1" si="1394"/>
        <v>42850</v>
      </c>
      <c r="C5309" s="17">
        <f t="shared" ca="1" si="1395"/>
        <v>9306.6</v>
      </c>
      <c r="D5309" s="42">
        <f t="shared" ca="1" si="1405"/>
        <v>88.649999999999636</v>
      </c>
      <c r="E5309" s="15">
        <f t="shared" ca="1" si="1397"/>
        <v>88.649999999999636</v>
      </c>
      <c r="F5309" s="15">
        <f t="shared" ca="1" si="1398"/>
        <v>0</v>
      </c>
      <c r="G5309" s="17">
        <f t="shared" ca="1" si="1406"/>
        <v>21.639285714285638</v>
      </c>
      <c r="H5309" s="17">
        <f t="shared" ca="1" si="1407"/>
        <v>16.72857142857135</v>
      </c>
      <c r="I5309" s="17">
        <f t="shared" ca="1" si="1408"/>
        <v>1.2935525192143482</v>
      </c>
      <c r="J5309" s="23">
        <f t="shared" ca="1" si="1399"/>
        <v>56.399515963883481</v>
      </c>
      <c r="K5309" s="19" t="str">
        <f t="shared" ca="1" si="1400"/>
        <v/>
      </c>
      <c r="L5309" s="19" t="str">
        <f t="shared" ca="1" si="1401"/>
        <v/>
      </c>
      <c r="M5309" s="9" t="str">
        <f t="shared" ca="1" si="1402"/>
        <v/>
      </c>
      <c r="N5309" s="9" t="str">
        <f t="shared" ca="1" si="1403"/>
        <v/>
      </c>
      <c r="O5309" s="11">
        <f t="shared" ca="1" si="1396"/>
        <v>42850</v>
      </c>
      <c r="P5309" s="31">
        <f t="shared" ca="1" si="1409"/>
        <v>126</v>
      </c>
      <c r="Q5309" s="9">
        <f t="shared" ca="1" si="1404"/>
        <v>0</v>
      </c>
      <c r="R5309" s="34" t="str">
        <f t="shared" ca="1" si="1410"/>
        <v>SELL</v>
      </c>
    </row>
    <row r="5310" spans="1:18" x14ac:dyDescent="0.3">
      <c r="A5310" s="9">
        <v>5307</v>
      </c>
      <c r="B5310" s="11">
        <f t="shared" ca="1" si="1394"/>
        <v>42851</v>
      </c>
      <c r="C5310" s="17">
        <f t="shared" ca="1" si="1395"/>
        <v>9351.85</v>
      </c>
      <c r="D5310" s="42">
        <f t="shared" ca="1" si="1405"/>
        <v>45.25</v>
      </c>
      <c r="E5310" s="15">
        <f t="shared" ca="1" si="1397"/>
        <v>45.25</v>
      </c>
      <c r="F5310" s="15">
        <f t="shared" ca="1" si="1398"/>
        <v>0</v>
      </c>
      <c r="G5310" s="17">
        <f t="shared" ca="1" si="1406"/>
        <v>22.921428571428546</v>
      </c>
      <c r="H5310" s="17">
        <f t="shared" ca="1" si="1407"/>
        <v>16.72857142857135</v>
      </c>
      <c r="I5310" s="17">
        <f t="shared" ca="1" si="1408"/>
        <v>1.370196413321952</v>
      </c>
      <c r="J5310" s="23">
        <f t="shared" ca="1" si="1399"/>
        <v>57.809403711043139</v>
      </c>
      <c r="K5310" s="19" t="str">
        <f t="shared" ca="1" si="1400"/>
        <v/>
      </c>
      <c r="L5310" s="19" t="str">
        <f t="shared" ca="1" si="1401"/>
        <v/>
      </c>
      <c r="M5310" s="9" t="str">
        <f t="shared" ca="1" si="1402"/>
        <v/>
      </c>
      <c r="N5310" s="9" t="str">
        <f t="shared" ca="1" si="1403"/>
        <v/>
      </c>
      <c r="O5310" s="11">
        <f t="shared" ca="1" si="1396"/>
        <v>42851</v>
      </c>
      <c r="P5310" s="31">
        <f t="shared" ca="1" si="1409"/>
        <v>126</v>
      </c>
      <c r="Q5310" s="9">
        <f t="shared" ca="1" si="1404"/>
        <v>0</v>
      </c>
      <c r="R5310" s="34" t="str">
        <f t="shared" ca="1" si="1410"/>
        <v>SELL</v>
      </c>
    </row>
    <row r="5311" spans="1:18" x14ac:dyDescent="0.3">
      <c r="A5311" s="9">
        <v>5308</v>
      </c>
      <c r="B5311" s="11">
        <f t="shared" ca="1" si="1394"/>
        <v>42852</v>
      </c>
      <c r="C5311" s="17">
        <f t="shared" ca="1" si="1395"/>
        <v>9342.15</v>
      </c>
      <c r="D5311" s="42">
        <f t="shared" ca="1" si="1405"/>
        <v>-9.7000000000007276</v>
      </c>
      <c r="E5311" s="15">
        <f t="shared" ca="1" si="1397"/>
        <v>0</v>
      </c>
      <c r="F5311" s="15">
        <f t="shared" ca="1" si="1398"/>
        <v>-9.7000000000007276</v>
      </c>
      <c r="G5311" s="17">
        <f t="shared" ca="1" si="1406"/>
        <v>22.921428571428546</v>
      </c>
      <c r="H5311" s="17">
        <f t="shared" ca="1" si="1407"/>
        <v>17.192857142857196</v>
      </c>
      <c r="I5311" s="17">
        <f t="shared" ca="1" si="1408"/>
        <v>1.3331948483589475</v>
      </c>
      <c r="J5311" s="23">
        <f t="shared" ca="1" si="1399"/>
        <v>57.140313390313281</v>
      </c>
      <c r="K5311" s="19" t="str">
        <f t="shared" ca="1" si="1400"/>
        <v/>
      </c>
      <c r="L5311" s="19" t="str">
        <f t="shared" ca="1" si="1401"/>
        <v/>
      </c>
      <c r="M5311" s="9" t="str">
        <f t="shared" ca="1" si="1402"/>
        <v/>
      </c>
      <c r="N5311" s="9" t="str">
        <f t="shared" ca="1" si="1403"/>
        <v/>
      </c>
      <c r="O5311" s="11">
        <f t="shared" ca="1" si="1396"/>
        <v>42852</v>
      </c>
      <c r="P5311" s="31">
        <f t="shared" ca="1" si="1409"/>
        <v>126</v>
      </c>
      <c r="Q5311" s="9">
        <f t="shared" ca="1" si="1404"/>
        <v>0</v>
      </c>
      <c r="R5311" s="34" t="str">
        <f t="shared" ca="1" si="1410"/>
        <v>SELL</v>
      </c>
    </row>
    <row r="5312" spans="1:18" x14ac:dyDescent="0.3">
      <c r="A5312" s="9">
        <v>5309</v>
      </c>
      <c r="B5312" s="11">
        <f t="shared" ca="1" si="1394"/>
        <v>42853</v>
      </c>
      <c r="C5312" s="17">
        <f t="shared" ca="1" si="1395"/>
        <v>9304.0499999999993</v>
      </c>
      <c r="D5312" s="42">
        <f t="shared" ca="1" si="1405"/>
        <v>-38.100000000000364</v>
      </c>
      <c r="E5312" s="15">
        <f t="shared" ca="1" si="1397"/>
        <v>0</v>
      </c>
      <c r="F5312" s="15">
        <f t="shared" ca="1" si="1398"/>
        <v>-38.100000000000364</v>
      </c>
      <c r="G5312" s="17">
        <f t="shared" ca="1" si="1406"/>
        <v>22.921428571428546</v>
      </c>
      <c r="H5312" s="17">
        <f t="shared" ca="1" si="1407"/>
        <v>15.367857142857117</v>
      </c>
      <c r="I5312" s="17">
        <f t="shared" ca="1" si="1408"/>
        <v>1.4915175458982113</v>
      </c>
      <c r="J5312" s="23">
        <f t="shared" ca="1" si="1399"/>
        <v>59.863818673631201</v>
      </c>
      <c r="K5312" s="19" t="str">
        <f t="shared" ca="1" si="1400"/>
        <v/>
      </c>
      <c r="L5312" s="19" t="str">
        <f t="shared" ca="1" si="1401"/>
        <v/>
      </c>
      <c r="M5312" s="9" t="str">
        <f t="shared" ca="1" si="1402"/>
        <v/>
      </c>
      <c r="N5312" s="9" t="str">
        <f t="shared" ca="1" si="1403"/>
        <v/>
      </c>
      <c r="O5312" s="11">
        <f t="shared" ca="1" si="1396"/>
        <v>42853</v>
      </c>
      <c r="P5312" s="31">
        <f t="shared" ca="1" si="1409"/>
        <v>126</v>
      </c>
      <c r="Q5312" s="9">
        <f t="shared" ca="1" si="1404"/>
        <v>0</v>
      </c>
      <c r="R5312" s="34" t="str">
        <f t="shared" ca="1" si="1410"/>
        <v>SELL</v>
      </c>
    </row>
    <row r="5313" spans="1:18" x14ac:dyDescent="0.3">
      <c r="A5313" s="9">
        <v>5310</v>
      </c>
      <c r="B5313" s="11">
        <f t="shared" ca="1" si="1394"/>
        <v>42857</v>
      </c>
      <c r="C5313" s="17">
        <f t="shared" ca="1" si="1395"/>
        <v>9313.7999999999993</v>
      </c>
      <c r="D5313" s="42">
        <f t="shared" ca="1" si="1405"/>
        <v>9.75</v>
      </c>
      <c r="E5313" s="15">
        <f t="shared" ca="1" si="1397"/>
        <v>9.75</v>
      </c>
      <c r="F5313" s="15">
        <f t="shared" ca="1" si="1398"/>
        <v>0</v>
      </c>
      <c r="G5313" s="17">
        <f t="shared" ca="1" si="1406"/>
        <v>23.617857142857115</v>
      </c>
      <c r="H5313" s="17">
        <f t="shared" ca="1" si="1407"/>
        <v>14.164285714285793</v>
      </c>
      <c r="I5313" s="17">
        <f t="shared" ca="1" si="1408"/>
        <v>1.6674230963186978</v>
      </c>
      <c r="J5313" s="23">
        <f t="shared" ca="1" si="1399"/>
        <v>62.51063427545121</v>
      </c>
      <c r="K5313" s="19" t="str">
        <f t="shared" ca="1" si="1400"/>
        <v/>
      </c>
      <c r="L5313" s="19" t="str">
        <f t="shared" ca="1" si="1401"/>
        <v/>
      </c>
      <c r="M5313" s="9" t="str">
        <f t="shared" ca="1" si="1402"/>
        <v/>
      </c>
      <c r="N5313" s="9" t="str">
        <f t="shared" ca="1" si="1403"/>
        <v/>
      </c>
      <c r="O5313" s="11">
        <f t="shared" ca="1" si="1396"/>
        <v>42857</v>
      </c>
      <c r="P5313" s="31">
        <f t="shared" ca="1" si="1409"/>
        <v>126</v>
      </c>
      <c r="Q5313" s="9">
        <f t="shared" ca="1" si="1404"/>
        <v>0</v>
      </c>
      <c r="R5313" s="34" t="str">
        <f t="shared" ca="1" si="1410"/>
        <v>SELL</v>
      </c>
    </row>
    <row r="5314" spans="1:18" x14ac:dyDescent="0.3">
      <c r="A5314" s="9">
        <v>5311</v>
      </c>
      <c r="B5314" s="11">
        <f t="shared" ca="1" si="1394"/>
        <v>42858</v>
      </c>
      <c r="C5314" s="17">
        <f t="shared" ca="1" si="1395"/>
        <v>9311.9500000000007</v>
      </c>
      <c r="D5314" s="42">
        <f t="shared" ca="1" si="1405"/>
        <v>-1.8499999999985448</v>
      </c>
      <c r="E5314" s="15">
        <f t="shared" ca="1" si="1397"/>
        <v>0</v>
      </c>
      <c r="F5314" s="15">
        <f t="shared" ca="1" si="1398"/>
        <v>-1.8499999999985448</v>
      </c>
      <c r="G5314" s="17">
        <f t="shared" ca="1" si="1406"/>
        <v>19.650000000000027</v>
      </c>
      <c r="H5314" s="17">
        <f t="shared" ca="1" si="1407"/>
        <v>14.296428571428546</v>
      </c>
      <c r="I5314" s="17">
        <f t="shared" ca="1" si="1408"/>
        <v>1.3744691481389002</v>
      </c>
      <c r="J5314" s="23">
        <f t="shared" ca="1" si="1399"/>
        <v>57.885323513940108</v>
      </c>
      <c r="K5314" s="19" t="str">
        <f t="shared" ca="1" si="1400"/>
        <v/>
      </c>
      <c r="L5314" s="19" t="str">
        <f t="shared" ca="1" si="1401"/>
        <v/>
      </c>
      <c r="M5314" s="9" t="str">
        <f t="shared" ca="1" si="1402"/>
        <v/>
      </c>
      <c r="N5314" s="9" t="str">
        <f t="shared" ca="1" si="1403"/>
        <v/>
      </c>
      <c r="O5314" s="11">
        <f t="shared" ca="1" si="1396"/>
        <v>42858</v>
      </c>
      <c r="P5314" s="31">
        <f t="shared" ca="1" si="1409"/>
        <v>126</v>
      </c>
      <c r="Q5314" s="9">
        <f t="shared" ca="1" si="1404"/>
        <v>0</v>
      </c>
      <c r="R5314" s="34" t="str">
        <f t="shared" ca="1" si="1410"/>
        <v>SELL</v>
      </c>
    </row>
    <row r="5315" spans="1:18" x14ac:dyDescent="0.3">
      <c r="A5315" s="9">
        <v>5312</v>
      </c>
      <c r="B5315" s="11">
        <f t="shared" ca="1" si="1394"/>
        <v>42859</v>
      </c>
      <c r="C5315" s="17">
        <f t="shared" ca="1" si="1395"/>
        <v>9359.9</v>
      </c>
      <c r="D5315" s="42">
        <f t="shared" ca="1" si="1405"/>
        <v>47.949999999998909</v>
      </c>
      <c r="E5315" s="15">
        <f t="shared" ca="1" si="1397"/>
        <v>47.949999999998909</v>
      </c>
      <c r="F5315" s="15">
        <f t="shared" ca="1" si="1398"/>
        <v>0</v>
      </c>
      <c r="G5315" s="17">
        <f t="shared" ca="1" si="1406"/>
        <v>23.07499999999995</v>
      </c>
      <c r="H5315" s="17">
        <f t="shared" ca="1" si="1407"/>
        <v>11.900000000000025</v>
      </c>
      <c r="I5315" s="17">
        <f t="shared" ca="1" si="1408"/>
        <v>1.9390756302520924</v>
      </c>
      <c r="J5315" s="23">
        <f t="shared" ca="1" si="1399"/>
        <v>65.975696926375889</v>
      </c>
      <c r="K5315" s="19" t="str">
        <f t="shared" ca="1" si="1400"/>
        <v/>
      </c>
      <c r="L5315" s="19" t="str">
        <f t="shared" ca="1" si="1401"/>
        <v/>
      </c>
      <c r="M5315" s="9" t="str">
        <f t="shared" ca="1" si="1402"/>
        <v/>
      </c>
      <c r="N5315" s="9" t="str">
        <f t="shared" ca="1" si="1403"/>
        <v/>
      </c>
      <c r="O5315" s="11">
        <f t="shared" ca="1" si="1396"/>
        <v>42859</v>
      </c>
      <c r="P5315" s="31">
        <f t="shared" ca="1" si="1409"/>
        <v>126</v>
      </c>
      <c r="Q5315" s="9">
        <f t="shared" ca="1" si="1404"/>
        <v>0</v>
      </c>
      <c r="R5315" s="34" t="str">
        <f t="shared" ca="1" si="1410"/>
        <v>SELL</v>
      </c>
    </row>
    <row r="5316" spans="1:18" x14ac:dyDescent="0.3">
      <c r="A5316" s="9">
        <v>5313</v>
      </c>
      <c r="B5316" s="11">
        <f t="shared" ref="B5316:B5333" ca="1" si="1411">VLOOKUP(A5316,INDIRECT($V$1&amp;"$A$2:$C$100000"),2,FALSE)</f>
        <v>42860</v>
      </c>
      <c r="C5316" s="17">
        <f t="shared" ref="C5316:C5333" ca="1" si="1412">VLOOKUP(A5316,INDIRECT($V$1&amp;"$A$2:$C$100000"),3,FALSE)</f>
        <v>9285.2999999999993</v>
      </c>
      <c r="D5316" s="42">
        <f t="shared" ca="1" si="1405"/>
        <v>-74.600000000000364</v>
      </c>
      <c r="E5316" s="15">
        <f t="shared" ca="1" si="1397"/>
        <v>0</v>
      </c>
      <c r="F5316" s="15">
        <f t="shared" ca="1" si="1398"/>
        <v>-74.600000000000364</v>
      </c>
      <c r="G5316" s="17">
        <f t="shared" ca="1" si="1406"/>
        <v>23.07499999999995</v>
      </c>
      <c r="H5316" s="17">
        <f t="shared" ca="1" si="1407"/>
        <v>13.46785714285709</v>
      </c>
      <c r="I5316" s="17">
        <f t="shared" ca="1" si="1408"/>
        <v>1.7133386369663248</v>
      </c>
      <c r="J5316" s="23">
        <f t="shared" ca="1" si="1399"/>
        <v>63.145035183737335</v>
      </c>
      <c r="K5316" s="19" t="str">
        <f t="shared" ca="1" si="1400"/>
        <v/>
      </c>
      <c r="L5316" s="19" t="str">
        <f t="shared" ca="1" si="1401"/>
        <v/>
      </c>
      <c r="M5316" s="9" t="str">
        <f t="shared" ca="1" si="1402"/>
        <v/>
      </c>
      <c r="N5316" s="9" t="str">
        <f t="shared" ca="1" si="1403"/>
        <v/>
      </c>
      <c r="O5316" s="11">
        <f t="shared" ref="O5316:O5333" ca="1" si="1413">VLOOKUP(A5316,INDIRECT($V$1&amp;"$A$2:$C$100000"),2,FALSE)</f>
        <v>42860</v>
      </c>
      <c r="P5316" s="31">
        <f t="shared" ca="1" si="1409"/>
        <v>126</v>
      </c>
      <c r="Q5316" s="9">
        <f t="shared" ca="1" si="1404"/>
        <v>0</v>
      </c>
      <c r="R5316" s="34" t="str">
        <f t="shared" ca="1" si="1410"/>
        <v>SELL</v>
      </c>
    </row>
    <row r="5317" spans="1:18" x14ac:dyDescent="0.3">
      <c r="A5317" s="9">
        <v>5314</v>
      </c>
      <c r="B5317" s="11">
        <f t="shared" ca="1" si="1411"/>
        <v>42863</v>
      </c>
      <c r="C5317" s="17">
        <f t="shared" ca="1" si="1412"/>
        <v>9314.0499999999993</v>
      </c>
      <c r="D5317" s="42">
        <f t="shared" ca="1" si="1405"/>
        <v>28.75</v>
      </c>
      <c r="E5317" s="15">
        <f t="shared" ref="E5317:E5333" ca="1" si="1414">IF(D5317&gt;$V$5,D5317,0)</f>
        <v>28.75</v>
      </c>
      <c r="F5317" s="15">
        <f t="shared" ref="F5317:F5333" ca="1" si="1415">IF(D5317&lt;$V$5,D5317,0)</f>
        <v>0</v>
      </c>
      <c r="G5317" s="17">
        <f t="shared" ca="1" si="1406"/>
        <v>25.128571428571377</v>
      </c>
      <c r="H5317" s="17">
        <f t="shared" ca="1" si="1407"/>
        <v>12.646428571428519</v>
      </c>
      <c r="I5317" s="17">
        <f t="shared" ca="1" si="1408"/>
        <v>1.9870093194013032</v>
      </c>
      <c r="J5317" s="23">
        <f t="shared" ref="J5317:J5333" ca="1" si="1416">IF((A5317-1)&gt;=$G$1,IF(I5317=$V$5,$V$5,($V$6-($V$6/(1+I5317)))),"")</f>
        <v>66.521698024014427</v>
      </c>
      <c r="K5317" s="19" t="str">
        <f t="shared" ref="K5317:K5333" ca="1" si="1417">IF((A5317-1)&gt;=$G$1,IF(J5317&gt;$D$1,$V$8,IF(J5317&lt;$C$1,$V$7,"")),"")</f>
        <v/>
      </c>
      <c r="L5317" s="19" t="str">
        <f t="shared" ref="L5317:L5333" ca="1" si="1418">IF(M5317&lt;&gt;"",P5317,"")</f>
        <v/>
      </c>
      <c r="M5317" s="9" t="str">
        <f t="shared" ref="M5317:M5333" ca="1" si="1419">IF(R5317&lt;&gt;R5316,R5317,"")</f>
        <v/>
      </c>
      <c r="N5317" s="9" t="str">
        <f t="shared" ref="N5317:N5333" ca="1" si="1420">IF(OR(M5317=$V$7,M5317=$V$8),C5317,"")</f>
        <v/>
      </c>
      <c r="O5317" s="11">
        <f t="shared" ca="1" si="1413"/>
        <v>42863</v>
      </c>
      <c r="P5317" s="31">
        <f t="shared" ca="1" si="1409"/>
        <v>126</v>
      </c>
      <c r="Q5317" s="9">
        <f t="shared" ref="Q5317:Q5333" ca="1" si="1421">IF(M5317&lt;&gt;"",1,0)</f>
        <v>0</v>
      </c>
      <c r="R5317" s="34" t="str">
        <f t="shared" ca="1" si="1410"/>
        <v>SELL</v>
      </c>
    </row>
    <row r="5318" spans="1:18" x14ac:dyDescent="0.3">
      <c r="A5318" s="9">
        <v>5315</v>
      </c>
      <c r="B5318" s="11">
        <f t="shared" ca="1" si="1411"/>
        <v>42864</v>
      </c>
      <c r="C5318" s="17">
        <f t="shared" ca="1" si="1412"/>
        <v>9316.85</v>
      </c>
      <c r="D5318" s="42">
        <f t="shared" ref="D5318:D5333" ca="1" si="1422">C5318-C5317</f>
        <v>2.8000000000010914</v>
      </c>
      <c r="E5318" s="15">
        <f t="shared" ca="1" si="1414"/>
        <v>2.8000000000010914</v>
      </c>
      <c r="F5318" s="15">
        <f t="shared" ca="1" si="1415"/>
        <v>0</v>
      </c>
      <c r="G5318" s="17">
        <f t="shared" ref="G5318:G5333" ca="1" si="1423">IF((A5318-1)&gt;=$G$1,AVERAGE(OFFSET(E5318,0,0,-$G$1,1)),"")</f>
        <v>25.328571428571454</v>
      </c>
      <c r="H5318" s="17">
        <f t="shared" ref="H5318:H5333" ca="1" si="1424">IF((A5318-1)&gt;=$G$1,ABS(AVERAGE(OFFSET(F5318,0,0,-$G$1,1))),"")</f>
        <v>10.207142857142831</v>
      </c>
      <c r="I5318" s="17">
        <f t="shared" ref="I5318:I5333" ca="1" si="1425">IF((A5318-1)&gt;=$G$1,G5318/H5318,"")</f>
        <v>2.4814555633310098</v>
      </c>
      <c r="J5318" s="23">
        <f t="shared" ca="1" si="1416"/>
        <v>71.276381909547808</v>
      </c>
      <c r="K5318" s="19" t="str">
        <f t="shared" ca="1" si="1417"/>
        <v>SELL</v>
      </c>
      <c r="L5318" s="19" t="str">
        <f t="shared" ca="1" si="1418"/>
        <v/>
      </c>
      <c r="M5318" s="9" t="str">
        <f t="shared" ca="1" si="1419"/>
        <v/>
      </c>
      <c r="N5318" s="9" t="str">
        <f t="shared" ca="1" si="1420"/>
        <v/>
      </c>
      <c r="O5318" s="11">
        <f t="shared" ca="1" si="1413"/>
        <v>42864</v>
      </c>
      <c r="P5318" s="31">
        <f t="shared" ref="P5318:P5333" ca="1" si="1426">P5317+Q5318</f>
        <v>126</v>
      </c>
      <c r="Q5318" s="9">
        <f t="shared" ca="1" si="1421"/>
        <v>0</v>
      </c>
      <c r="R5318" s="34" t="str">
        <f t="shared" ref="R5318:R5333" ca="1" si="1427">IF(K5318=R5317,R5317,IF(K5318="",R5317,IF(K5318&lt;&gt;R5317,K5318)))</f>
        <v>SELL</v>
      </c>
    </row>
    <row r="5319" spans="1:18" x14ac:dyDescent="0.3">
      <c r="A5319" s="9">
        <v>5316</v>
      </c>
      <c r="B5319" s="11">
        <f t="shared" ca="1" si="1411"/>
        <v>42865</v>
      </c>
      <c r="C5319" s="17">
        <f t="shared" ca="1" si="1412"/>
        <v>9407.2999999999993</v>
      </c>
      <c r="D5319" s="42">
        <f t="shared" ca="1" si="1422"/>
        <v>90.449999999998909</v>
      </c>
      <c r="E5319" s="15">
        <f t="shared" ca="1" si="1414"/>
        <v>90.449999999998909</v>
      </c>
      <c r="F5319" s="15">
        <f t="shared" ca="1" si="1415"/>
        <v>0</v>
      </c>
      <c r="G5319" s="17">
        <f t="shared" ca="1" si="1423"/>
        <v>31.789285714285661</v>
      </c>
      <c r="H5319" s="17">
        <f t="shared" ca="1" si="1424"/>
        <v>10.089285714285714</v>
      </c>
      <c r="I5319" s="17">
        <f t="shared" ca="1" si="1425"/>
        <v>3.150796460176986</v>
      </c>
      <c r="J5319" s="23">
        <f t="shared" ca="1" si="1416"/>
        <v>75.90823810336002</v>
      </c>
      <c r="K5319" s="19" t="str">
        <f t="shared" ca="1" si="1417"/>
        <v>SELL</v>
      </c>
      <c r="L5319" s="19" t="str">
        <f t="shared" ca="1" si="1418"/>
        <v/>
      </c>
      <c r="M5319" s="9" t="str">
        <f t="shared" ca="1" si="1419"/>
        <v/>
      </c>
      <c r="N5319" s="9" t="str">
        <f t="shared" ca="1" si="1420"/>
        <v/>
      </c>
      <c r="O5319" s="11">
        <f t="shared" ca="1" si="1413"/>
        <v>42865</v>
      </c>
      <c r="P5319" s="31">
        <f t="shared" ca="1" si="1426"/>
        <v>126</v>
      </c>
      <c r="Q5319" s="9">
        <f t="shared" ca="1" si="1421"/>
        <v>0</v>
      </c>
      <c r="R5319" s="34" t="str">
        <f t="shared" ca="1" si="1427"/>
        <v>SELL</v>
      </c>
    </row>
    <row r="5320" spans="1:18" x14ac:dyDescent="0.3">
      <c r="A5320" s="9">
        <v>5317</v>
      </c>
      <c r="B5320" s="11">
        <f t="shared" ca="1" si="1411"/>
        <v>42866</v>
      </c>
      <c r="C5320" s="17">
        <f t="shared" ca="1" si="1412"/>
        <v>9422.4</v>
      </c>
      <c r="D5320" s="42">
        <f t="shared" ca="1" si="1422"/>
        <v>15.100000000000364</v>
      </c>
      <c r="E5320" s="15">
        <f t="shared" ca="1" si="1414"/>
        <v>15.100000000000364</v>
      </c>
      <c r="F5320" s="15">
        <f t="shared" ca="1" si="1415"/>
        <v>0</v>
      </c>
      <c r="G5320" s="17">
        <f t="shared" ca="1" si="1423"/>
        <v>30.517857142857142</v>
      </c>
      <c r="H5320" s="17">
        <f t="shared" ca="1" si="1424"/>
        <v>10.089285714285714</v>
      </c>
      <c r="I5320" s="17">
        <f t="shared" ca="1" si="1425"/>
        <v>3.0247787610619472</v>
      </c>
      <c r="J5320" s="23">
        <f t="shared" ca="1" si="1416"/>
        <v>75.153913808267376</v>
      </c>
      <c r="K5320" s="19" t="str">
        <f t="shared" ca="1" si="1417"/>
        <v>SELL</v>
      </c>
      <c r="L5320" s="19" t="str">
        <f t="shared" ca="1" si="1418"/>
        <v/>
      </c>
      <c r="M5320" s="9" t="str">
        <f t="shared" ca="1" si="1419"/>
        <v/>
      </c>
      <c r="N5320" s="9" t="str">
        <f t="shared" ca="1" si="1420"/>
        <v/>
      </c>
      <c r="O5320" s="11">
        <f t="shared" ca="1" si="1413"/>
        <v>42866</v>
      </c>
      <c r="P5320" s="31">
        <f t="shared" ca="1" si="1426"/>
        <v>126</v>
      </c>
      <c r="Q5320" s="9">
        <f t="shared" ca="1" si="1421"/>
        <v>0</v>
      </c>
      <c r="R5320" s="34" t="str">
        <f t="shared" ca="1" si="1427"/>
        <v>SELL</v>
      </c>
    </row>
    <row r="5321" spans="1:18" x14ac:dyDescent="0.3">
      <c r="A5321" s="9">
        <v>5318</v>
      </c>
      <c r="B5321" s="11">
        <f t="shared" ca="1" si="1411"/>
        <v>42867</v>
      </c>
      <c r="C5321" s="17">
        <f t="shared" ca="1" si="1412"/>
        <v>9400.9</v>
      </c>
      <c r="D5321" s="42">
        <f t="shared" ca="1" si="1422"/>
        <v>-21.5</v>
      </c>
      <c r="E5321" s="15">
        <f t="shared" ca="1" si="1414"/>
        <v>0</v>
      </c>
      <c r="F5321" s="15">
        <f t="shared" ca="1" si="1415"/>
        <v>-21.5</v>
      </c>
      <c r="G5321" s="17">
        <f t="shared" ca="1" si="1423"/>
        <v>30.517857142857142</v>
      </c>
      <c r="H5321" s="17">
        <f t="shared" ca="1" si="1424"/>
        <v>10.410714285714286</v>
      </c>
      <c r="I5321" s="17">
        <f t="shared" ca="1" si="1425"/>
        <v>2.9313893653516292</v>
      </c>
      <c r="J5321" s="23">
        <f t="shared" ca="1" si="1416"/>
        <v>74.563699825479929</v>
      </c>
      <c r="K5321" s="19" t="str">
        <f t="shared" ca="1" si="1417"/>
        <v>SELL</v>
      </c>
      <c r="L5321" s="19" t="str">
        <f t="shared" ca="1" si="1418"/>
        <v/>
      </c>
      <c r="M5321" s="9" t="str">
        <f t="shared" ca="1" si="1419"/>
        <v/>
      </c>
      <c r="N5321" s="9" t="str">
        <f t="shared" ca="1" si="1420"/>
        <v/>
      </c>
      <c r="O5321" s="11">
        <f t="shared" ca="1" si="1413"/>
        <v>42867</v>
      </c>
      <c r="P5321" s="31">
        <f t="shared" ca="1" si="1426"/>
        <v>126</v>
      </c>
      <c r="Q5321" s="9">
        <f t="shared" ca="1" si="1421"/>
        <v>0</v>
      </c>
      <c r="R5321" s="34" t="str">
        <f t="shared" ca="1" si="1427"/>
        <v>SELL</v>
      </c>
    </row>
    <row r="5322" spans="1:18" x14ac:dyDescent="0.3">
      <c r="A5322" s="9">
        <v>5319</v>
      </c>
      <c r="B5322" s="11">
        <f t="shared" ca="1" si="1411"/>
        <v>42870</v>
      </c>
      <c r="C5322" s="17">
        <f t="shared" ca="1" si="1412"/>
        <v>9445.4</v>
      </c>
      <c r="D5322" s="42">
        <f t="shared" ca="1" si="1422"/>
        <v>44.5</v>
      </c>
      <c r="E5322" s="15">
        <f t="shared" ca="1" si="1414"/>
        <v>44.5</v>
      </c>
      <c r="F5322" s="15">
        <f t="shared" ca="1" si="1415"/>
        <v>0</v>
      </c>
      <c r="G5322" s="17">
        <f t="shared" ca="1" si="1423"/>
        <v>26.65714285714278</v>
      </c>
      <c r="H5322" s="17">
        <f t="shared" ca="1" si="1424"/>
        <v>10.410714285714286</v>
      </c>
      <c r="I5322" s="17">
        <f t="shared" ca="1" si="1425"/>
        <v>2.5605488850771794</v>
      </c>
      <c r="J5322" s="23">
        <f t="shared" ca="1" si="1416"/>
        <v>71.914442624530238</v>
      </c>
      <c r="K5322" s="19" t="str">
        <f t="shared" ca="1" si="1417"/>
        <v>SELL</v>
      </c>
      <c r="L5322" s="19" t="str">
        <f t="shared" ca="1" si="1418"/>
        <v/>
      </c>
      <c r="M5322" s="9" t="str">
        <f t="shared" ca="1" si="1419"/>
        <v/>
      </c>
      <c r="N5322" s="9" t="str">
        <f t="shared" ca="1" si="1420"/>
        <v/>
      </c>
      <c r="O5322" s="11">
        <f t="shared" ca="1" si="1413"/>
        <v>42870</v>
      </c>
      <c r="P5322" s="31">
        <f t="shared" ca="1" si="1426"/>
        <v>126</v>
      </c>
      <c r="Q5322" s="9">
        <f t="shared" ca="1" si="1421"/>
        <v>0</v>
      </c>
      <c r="R5322" s="34" t="str">
        <f t="shared" ca="1" si="1427"/>
        <v>SELL</v>
      </c>
    </row>
    <row r="5323" spans="1:18" x14ac:dyDescent="0.3">
      <c r="A5323" s="9">
        <v>5320</v>
      </c>
      <c r="B5323" s="11">
        <f t="shared" ca="1" si="1411"/>
        <v>42871</v>
      </c>
      <c r="C5323" s="17">
        <f t="shared" ca="1" si="1412"/>
        <v>9512.25</v>
      </c>
      <c r="D5323" s="42">
        <f t="shared" ca="1" si="1422"/>
        <v>66.850000000000364</v>
      </c>
      <c r="E5323" s="15">
        <f t="shared" ca="1" si="1414"/>
        <v>66.850000000000364</v>
      </c>
      <c r="F5323" s="15">
        <f t="shared" ca="1" si="1415"/>
        <v>0</v>
      </c>
      <c r="G5323" s="17">
        <f t="shared" ca="1" si="1423"/>
        <v>25.099999999999973</v>
      </c>
      <c r="H5323" s="17">
        <f t="shared" ca="1" si="1424"/>
        <v>10.410714285714286</v>
      </c>
      <c r="I5323" s="17">
        <f t="shared" ca="1" si="1425"/>
        <v>2.4109777015437364</v>
      </c>
      <c r="J5323" s="23">
        <f t="shared" ca="1" si="1416"/>
        <v>70.682892487176886</v>
      </c>
      <c r="K5323" s="19" t="str">
        <f t="shared" ca="1" si="1417"/>
        <v>SELL</v>
      </c>
      <c r="L5323" s="19" t="str">
        <f t="shared" ca="1" si="1418"/>
        <v/>
      </c>
      <c r="M5323" s="9" t="str">
        <f t="shared" ca="1" si="1419"/>
        <v/>
      </c>
      <c r="N5323" s="9" t="str">
        <f t="shared" ca="1" si="1420"/>
        <v/>
      </c>
      <c r="O5323" s="11">
        <f t="shared" ca="1" si="1413"/>
        <v>42871</v>
      </c>
      <c r="P5323" s="31">
        <f t="shared" ca="1" si="1426"/>
        <v>126</v>
      </c>
      <c r="Q5323" s="9">
        <f t="shared" ca="1" si="1421"/>
        <v>0</v>
      </c>
      <c r="R5323" s="34" t="str">
        <f t="shared" ca="1" si="1427"/>
        <v>SELL</v>
      </c>
    </row>
    <row r="5324" spans="1:18" x14ac:dyDescent="0.3">
      <c r="A5324" s="9">
        <v>5321</v>
      </c>
      <c r="B5324" s="11">
        <f t="shared" ca="1" si="1411"/>
        <v>42872</v>
      </c>
      <c r="C5324" s="17">
        <f t="shared" ca="1" si="1412"/>
        <v>9525.75</v>
      </c>
      <c r="D5324" s="42">
        <f t="shared" ca="1" si="1422"/>
        <v>13.5</v>
      </c>
      <c r="E5324" s="15">
        <f t="shared" ca="1" si="1414"/>
        <v>13.5</v>
      </c>
      <c r="F5324" s="15">
        <f t="shared" ca="1" si="1415"/>
        <v>0</v>
      </c>
      <c r="G5324" s="17">
        <f t="shared" ca="1" si="1423"/>
        <v>22.832142857142831</v>
      </c>
      <c r="H5324" s="17">
        <f t="shared" ca="1" si="1424"/>
        <v>10.410714285714286</v>
      </c>
      <c r="I5324" s="17">
        <f t="shared" ca="1" si="1425"/>
        <v>2.1931389365351603</v>
      </c>
      <c r="J5324" s="23">
        <f t="shared" ca="1" si="1416"/>
        <v>68.682853459389747</v>
      </c>
      <c r="K5324" s="19" t="str">
        <f t="shared" ca="1" si="1417"/>
        <v/>
      </c>
      <c r="L5324" s="19" t="str">
        <f t="shared" ca="1" si="1418"/>
        <v/>
      </c>
      <c r="M5324" s="9" t="str">
        <f t="shared" ca="1" si="1419"/>
        <v/>
      </c>
      <c r="N5324" s="9" t="str">
        <f t="shared" ca="1" si="1420"/>
        <v/>
      </c>
      <c r="O5324" s="11">
        <f t="shared" ca="1" si="1413"/>
        <v>42872</v>
      </c>
      <c r="P5324" s="31">
        <f t="shared" ca="1" si="1426"/>
        <v>126</v>
      </c>
      <c r="Q5324" s="9">
        <f t="shared" ca="1" si="1421"/>
        <v>0</v>
      </c>
      <c r="R5324" s="34" t="str">
        <f t="shared" ca="1" si="1427"/>
        <v>SELL</v>
      </c>
    </row>
    <row r="5325" spans="1:18" x14ac:dyDescent="0.3">
      <c r="A5325" s="9">
        <v>5322</v>
      </c>
      <c r="B5325" s="11">
        <f t="shared" ca="1" si="1411"/>
        <v>42873</v>
      </c>
      <c r="C5325" s="17">
        <f t="shared" ca="1" si="1412"/>
        <v>9429.4500000000007</v>
      </c>
      <c r="D5325" s="42">
        <f t="shared" ca="1" si="1422"/>
        <v>-96.299999999999272</v>
      </c>
      <c r="E5325" s="15">
        <f t="shared" ca="1" si="1414"/>
        <v>0</v>
      </c>
      <c r="F5325" s="15">
        <f t="shared" ca="1" si="1415"/>
        <v>-96.299999999999272</v>
      </c>
      <c r="G5325" s="17">
        <f t="shared" ca="1" si="1423"/>
        <v>22.832142857142831</v>
      </c>
      <c r="H5325" s="17">
        <f t="shared" ca="1" si="1424"/>
        <v>16.596428571428469</v>
      </c>
      <c r="I5325" s="17">
        <f t="shared" ca="1" si="1425"/>
        <v>1.3757262750161463</v>
      </c>
      <c r="J5325" s="23">
        <f t="shared" ca="1" si="1416"/>
        <v>57.907608695652293</v>
      </c>
      <c r="K5325" s="19" t="str">
        <f t="shared" ca="1" si="1417"/>
        <v/>
      </c>
      <c r="L5325" s="19" t="str">
        <f t="shared" ca="1" si="1418"/>
        <v/>
      </c>
      <c r="M5325" s="9" t="str">
        <f t="shared" ca="1" si="1419"/>
        <v/>
      </c>
      <c r="N5325" s="9" t="str">
        <f t="shared" ca="1" si="1420"/>
        <v/>
      </c>
      <c r="O5325" s="11">
        <f t="shared" ca="1" si="1413"/>
        <v>42873</v>
      </c>
      <c r="P5325" s="31">
        <f t="shared" ca="1" si="1426"/>
        <v>126</v>
      </c>
      <c r="Q5325" s="9">
        <f t="shared" ca="1" si="1421"/>
        <v>0</v>
      </c>
      <c r="R5325" s="34" t="str">
        <f t="shared" ca="1" si="1427"/>
        <v>SELL</v>
      </c>
    </row>
    <row r="5326" spans="1:18" x14ac:dyDescent="0.3">
      <c r="A5326" s="9">
        <v>5323</v>
      </c>
      <c r="B5326" s="11">
        <f t="shared" ca="1" si="1411"/>
        <v>42874</v>
      </c>
      <c r="C5326" s="17">
        <f t="shared" ca="1" si="1412"/>
        <v>9427.9</v>
      </c>
      <c r="D5326" s="42">
        <f t="shared" ca="1" si="1422"/>
        <v>-1.5500000000010914</v>
      </c>
      <c r="E5326" s="15">
        <f t="shared" ca="1" si="1414"/>
        <v>0</v>
      </c>
      <c r="F5326" s="15">
        <f t="shared" ca="1" si="1415"/>
        <v>-1.5500000000010914</v>
      </c>
      <c r="G5326" s="17">
        <f t="shared" ca="1" si="1423"/>
        <v>22.832142857142831</v>
      </c>
      <c r="H5326" s="17">
        <f t="shared" ca="1" si="1424"/>
        <v>13.985714285714234</v>
      </c>
      <c r="I5326" s="17">
        <f t="shared" ca="1" si="1425"/>
        <v>1.6325331971399428</v>
      </c>
      <c r="J5326" s="23">
        <f t="shared" ca="1" si="1416"/>
        <v>62.013774371908106</v>
      </c>
      <c r="K5326" s="19" t="str">
        <f t="shared" ca="1" si="1417"/>
        <v/>
      </c>
      <c r="L5326" s="19" t="str">
        <f t="shared" ca="1" si="1418"/>
        <v/>
      </c>
      <c r="M5326" s="9" t="str">
        <f t="shared" ca="1" si="1419"/>
        <v/>
      </c>
      <c r="N5326" s="9" t="str">
        <f t="shared" ca="1" si="1420"/>
        <v/>
      </c>
      <c r="O5326" s="11">
        <f t="shared" ca="1" si="1413"/>
        <v>42874</v>
      </c>
      <c r="P5326" s="31">
        <f t="shared" ca="1" si="1426"/>
        <v>126</v>
      </c>
      <c r="Q5326" s="9">
        <f t="shared" ca="1" si="1421"/>
        <v>0</v>
      </c>
      <c r="R5326" s="34" t="str">
        <f t="shared" ca="1" si="1427"/>
        <v>SELL</v>
      </c>
    </row>
    <row r="5327" spans="1:18" x14ac:dyDescent="0.3">
      <c r="A5327" s="9">
        <v>5324</v>
      </c>
      <c r="B5327" s="11">
        <f t="shared" ca="1" si="1411"/>
        <v>42877</v>
      </c>
      <c r="C5327" s="17">
        <f t="shared" ca="1" si="1412"/>
        <v>9438.25</v>
      </c>
      <c r="D5327" s="42">
        <f t="shared" ca="1" si="1422"/>
        <v>10.350000000000364</v>
      </c>
      <c r="E5327" s="15">
        <f t="shared" ca="1" si="1414"/>
        <v>10.350000000000364</v>
      </c>
      <c r="F5327" s="15">
        <f t="shared" ca="1" si="1415"/>
        <v>0</v>
      </c>
      <c r="G5327" s="17">
        <f t="shared" ca="1" si="1423"/>
        <v>22.875</v>
      </c>
      <c r="H5327" s="17">
        <f t="shared" ca="1" si="1424"/>
        <v>13.985714285714234</v>
      </c>
      <c r="I5327" s="17">
        <f t="shared" ca="1" si="1425"/>
        <v>1.6355975485189029</v>
      </c>
      <c r="J5327" s="23">
        <f t="shared" ca="1" si="1416"/>
        <v>62.057940122081284</v>
      </c>
      <c r="K5327" s="19" t="str">
        <f t="shared" ca="1" si="1417"/>
        <v/>
      </c>
      <c r="L5327" s="19" t="str">
        <f t="shared" ca="1" si="1418"/>
        <v/>
      </c>
      <c r="M5327" s="9" t="str">
        <f t="shared" ca="1" si="1419"/>
        <v/>
      </c>
      <c r="N5327" s="9" t="str">
        <f t="shared" ca="1" si="1420"/>
        <v/>
      </c>
      <c r="O5327" s="11">
        <f t="shared" ca="1" si="1413"/>
        <v>42877</v>
      </c>
      <c r="P5327" s="31">
        <f t="shared" ca="1" si="1426"/>
        <v>126</v>
      </c>
      <c r="Q5327" s="9">
        <f t="shared" ca="1" si="1421"/>
        <v>0</v>
      </c>
      <c r="R5327" s="34" t="str">
        <f t="shared" ca="1" si="1427"/>
        <v>SELL</v>
      </c>
    </row>
    <row r="5328" spans="1:18" x14ac:dyDescent="0.3">
      <c r="A5328" s="9">
        <v>5325</v>
      </c>
      <c r="B5328" s="11">
        <f t="shared" ca="1" si="1411"/>
        <v>42878</v>
      </c>
      <c r="C5328" s="17">
        <f t="shared" ca="1" si="1412"/>
        <v>9386.15</v>
      </c>
      <c r="D5328" s="42">
        <f t="shared" ca="1" si="1422"/>
        <v>-52.100000000000364</v>
      </c>
      <c r="E5328" s="15">
        <f t="shared" ca="1" si="1414"/>
        <v>0</v>
      </c>
      <c r="F5328" s="15">
        <f t="shared" ca="1" si="1415"/>
        <v>-52.100000000000364</v>
      </c>
      <c r="G5328" s="17">
        <f t="shared" ca="1" si="1423"/>
        <v>22.875</v>
      </c>
      <c r="H5328" s="17">
        <f t="shared" ca="1" si="1424"/>
        <v>17.575000000000077</v>
      </c>
      <c r="I5328" s="17">
        <f t="shared" ca="1" si="1425"/>
        <v>1.3015647226173486</v>
      </c>
      <c r="J5328" s="23">
        <f t="shared" ca="1" si="1416"/>
        <v>56.551297898640193</v>
      </c>
      <c r="K5328" s="19" t="str">
        <f t="shared" ca="1" si="1417"/>
        <v/>
      </c>
      <c r="L5328" s="19" t="str">
        <f t="shared" ca="1" si="1418"/>
        <v/>
      </c>
      <c r="M5328" s="9" t="str">
        <f t="shared" ca="1" si="1419"/>
        <v/>
      </c>
      <c r="N5328" s="9" t="str">
        <f t="shared" ca="1" si="1420"/>
        <v/>
      </c>
      <c r="O5328" s="11">
        <f t="shared" ca="1" si="1413"/>
        <v>42878</v>
      </c>
      <c r="P5328" s="31">
        <f t="shared" ca="1" si="1426"/>
        <v>126</v>
      </c>
      <c r="Q5328" s="9">
        <f t="shared" ca="1" si="1421"/>
        <v>0</v>
      </c>
      <c r="R5328" s="34" t="str">
        <f t="shared" ca="1" si="1427"/>
        <v>SELL</v>
      </c>
    </row>
    <row r="5329" spans="1:18" x14ac:dyDescent="0.3">
      <c r="A5329" s="9">
        <v>5326</v>
      </c>
      <c r="B5329" s="11">
        <f t="shared" ca="1" si="1411"/>
        <v>42879</v>
      </c>
      <c r="C5329" s="17">
        <f t="shared" ca="1" si="1412"/>
        <v>9360.5499999999993</v>
      </c>
      <c r="D5329" s="42">
        <f t="shared" ca="1" si="1422"/>
        <v>-25.600000000000364</v>
      </c>
      <c r="E5329" s="15">
        <f t="shared" ca="1" si="1414"/>
        <v>0</v>
      </c>
      <c r="F5329" s="15">
        <f t="shared" ca="1" si="1415"/>
        <v>-25.600000000000364</v>
      </c>
      <c r="G5329" s="17">
        <f t="shared" ca="1" si="1423"/>
        <v>19.450000000000077</v>
      </c>
      <c r="H5329" s="17">
        <f t="shared" ca="1" si="1424"/>
        <v>19.403571428571531</v>
      </c>
      <c r="I5329" s="17">
        <f t="shared" ca="1" si="1425"/>
        <v>1.002392784833424</v>
      </c>
      <c r="J5329" s="23">
        <f t="shared" ca="1" si="1416"/>
        <v>50.059748138615646</v>
      </c>
      <c r="K5329" s="19" t="str">
        <f t="shared" ca="1" si="1417"/>
        <v/>
      </c>
      <c r="L5329" s="19" t="str">
        <f t="shared" ca="1" si="1418"/>
        <v/>
      </c>
      <c r="M5329" s="9" t="str">
        <f t="shared" ca="1" si="1419"/>
        <v/>
      </c>
      <c r="N5329" s="9" t="str">
        <f t="shared" ca="1" si="1420"/>
        <v/>
      </c>
      <c r="O5329" s="11">
        <f t="shared" ca="1" si="1413"/>
        <v>42879</v>
      </c>
      <c r="P5329" s="31">
        <f t="shared" ca="1" si="1426"/>
        <v>126</v>
      </c>
      <c r="Q5329" s="9">
        <f t="shared" ca="1" si="1421"/>
        <v>0</v>
      </c>
      <c r="R5329" s="34" t="str">
        <f t="shared" ca="1" si="1427"/>
        <v>SELL</v>
      </c>
    </row>
    <row r="5330" spans="1:18" x14ac:dyDescent="0.3">
      <c r="A5330" s="9">
        <v>5327</v>
      </c>
      <c r="B5330" s="11">
        <f t="shared" ca="1" si="1411"/>
        <v>42880</v>
      </c>
      <c r="C5330" s="17">
        <f t="shared" ca="1" si="1412"/>
        <v>9509.75</v>
      </c>
      <c r="D5330" s="42">
        <f t="shared" ca="1" si="1422"/>
        <v>149.20000000000073</v>
      </c>
      <c r="E5330" s="15">
        <f t="shared" ca="1" si="1414"/>
        <v>149.20000000000073</v>
      </c>
      <c r="F5330" s="15">
        <f t="shared" ca="1" si="1415"/>
        <v>0</v>
      </c>
      <c r="G5330" s="17">
        <f t="shared" ca="1" si="1423"/>
        <v>30.107142857142986</v>
      </c>
      <c r="H5330" s="17">
        <f t="shared" ca="1" si="1424"/>
        <v>14.075000000000077</v>
      </c>
      <c r="I5330" s="17">
        <f t="shared" ca="1" si="1425"/>
        <v>2.1390510022836815</v>
      </c>
      <c r="J5330" s="23">
        <f t="shared" ca="1" si="1416"/>
        <v>68.143238218414012</v>
      </c>
      <c r="K5330" s="19" t="str">
        <f t="shared" ca="1" si="1417"/>
        <v/>
      </c>
      <c r="L5330" s="19" t="str">
        <f t="shared" ca="1" si="1418"/>
        <v/>
      </c>
      <c r="M5330" s="9" t="str">
        <f t="shared" ca="1" si="1419"/>
        <v/>
      </c>
      <c r="N5330" s="9" t="str">
        <f t="shared" ca="1" si="1420"/>
        <v/>
      </c>
      <c r="O5330" s="11">
        <f t="shared" ca="1" si="1413"/>
        <v>42880</v>
      </c>
      <c r="P5330" s="31">
        <f t="shared" ca="1" si="1426"/>
        <v>126</v>
      </c>
      <c r="Q5330" s="9">
        <f t="shared" ca="1" si="1421"/>
        <v>0</v>
      </c>
      <c r="R5330" s="34" t="str">
        <f t="shared" ca="1" si="1427"/>
        <v>SELL</v>
      </c>
    </row>
    <row r="5331" spans="1:18" x14ac:dyDescent="0.3">
      <c r="A5331" s="9">
        <v>5328</v>
      </c>
      <c r="B5331" s="11">
        <f t="shared" ca="1" si="1411"/>
        <v>42881</v>
      </c>
      <c r="C5331" s="17">
        <f t="shared" ca="1" si="1412"/>
        <v>9595.1</v>
      </c>
      <c r="D5331" s="42">
        <f t="shared" ca="1" si="1422"/>
        <v>85.350000000000364</v>
      </c>
      <c r="E5331" s="15">
        <f t="shared" ca="1" si="1414"/>
        <v>85.350000000000364</v>
      </c>
      <c r="F5331" s="15">
        <f t="shared" ca="1" si="1415"/>
        <v>0</v>
      </c>
      <c r="G5331" s="17">
        <f t="shared" ca="1" si="1423"/>
        <v>34.150000000000155</v>
      </c>
      <c r="H5331" s="17">
        <f t="shared" ca="1" si="1424"/>
        <v>14.075000000000077</v>
      </c>
      <c r="I5331" s="17">
        <f t="shared" ca="1" si="1425"/>
        <v>2.4262877442273512</v>
      </c>
      <c r="J5331" s="23">
        <f t="shared" ca="1" si="1416"/>
        <v>70.813893208916511</v>
      </c>
      <c r="K5331" s="19" t="str">
        <f t="shared" ca="1" si="1417"/>
        <v>SELL</v>
      </c>
      <c r="L5331" s="19" t="str">
        <f t="shared" ca="1" si="1418"/>
        <v/>
      </c>
      <c r="M5331" s="9" t="str">
        <f t="shared" ca="1" si="1419"/>
        <v/>
      </c>
      <c r="N5331" s="9" t="str">
        <f t="shared" ca="1" si="1420"/>
        <v/>
      </c>
      <c r="O5331" s="11">
        <f t="shared" ca="1" si="1413"/>
        <v>42881</v>
      </c>
      <c r="P5331" s="31">
        <f t="shared" ca="1" si="1426"/>
        <v>126</v>
      </c>
      <c r="Q5331" s="9">
        <f t="shared" ca="1" si="1421"/>
        <v>0</v>
      </c>
      <c r="R5331" s="34" t="str">
        <f t="shared" ca="1" si="1427"/>
        <v>SELL</v>
      </c>
    </row>
    <row r="5332" spans="1:18" x14ac:dyDescent="0.3">
      <c r="A5332" s="9">
        <v>5329</v>
      </c>
      <c r="B5332" s="11">
        <f t="shared" ca="1" si="1411"/>
        <v>42884</v>
      </c>
      <c r="C5332" s="17">
        <f t="shared" ca="1" si="1412"/>
        <v>9604.9</v>
      </c>
      <c r="D5332" s="42">
        <f t="shared" ca="1" si="1422"/>
        <v>9.7999999999992724</v>
      </c>
      <c r="E5332" s="15">
        <f t="shared" ca="1" si="1414"/>
        <v>9.7999999999992724</v>
      </c>
      <c r="F5332" s="15">
        <f t="shared" ca="1" si="1415"/>
        <v>0</v>
      </c>
      <c r="G5332" s="17">
        <f t="shared" ca="1" si="1423"/>
        <v>34.650000000000027</v>
      </c>
      <c r="H5332" s="17">
        <f t="shared" ca="1" si="1424"/>
        <v>14.075000000000077</v>
      </c>
      <c r="I5332" s="17">
        <f t="shared" ca="1" si="1425"/>
        <v>2.4618117229129548</v>
      </c>
      <c r="J5332" s="23">
        <f t="shared" ca="1" si="1416"/>
        <v>71.113391482811608</v>
      </c>
      <c r="K5332" s="19" t="str">
        <f t="shared" ca="1" si="1417"/>
        <v>SELL</v>
      </c>
      <c r="L5332" s="19" t="str">
        <f t="shared" ca="1" si="1418"/>
        <v/>
      </c>
      <c r="M5332" s="9" t="str">
        <f t="shared" ca="1" si="1419"/>
        <v/>
      </c>
      <c r="N5332" s="9" t="str">
        <f t="shared" ca="1" si="1420"/>
        <v/>
      </c>
      <c r="O5332" s="11">
        <f t="shared" ca="1" si="1413"/>
        <v>42884</v>
      </c>
      <c r="P5332" s="31">
        <f t="shared" ca="1" si="1426"/>
        <v>126</v>
      </c>
      <c r="Q5332" s="9">
        <f t="shared" ca="1" si="1421"/>
        <v>0</v>
      </c>
      <c r="R5332" s="34" t="str">
        <f t="shared" ca="1" si="1427"/>
        <v>SELL</v>
      </c>
    </row>
    <row r="5333" spans="1:18" x14ac:dyDescent="0.3">
      <c r="A5333" s="10">
        <v>5330</v>
      </c>
      <c r="B5333" s="12">
        <f t="shared" ca="1" si="1411"/>
        <v>42885</v>
      </c>
      <c r="C5333" s="18">
        <f t="shared" ca="1" si="1412"/>
        <v>9624.5499999999993</v>
      </c>
      <c r="D5333" s="43">
        <f t="shared" ca="1" si="1422"/>
        <v>19.649999999999636</v>
      </c>
      <c r="E5333" s="16">
        <f t="shared" ca="1" si="1414"/>
        <v>19.649999999999636</v>
      </c>
      <c r="F5333" s="16">
        <f t="shared" ca="1" si="1415"/>
        <v>0</v>
      </c>
      <c r="G5333" s="18">
        <f t="shared" ca="1" si="1423"/>
        <v>29.59285714285722</v>
      </c>
      <c r="H5333" s="18">
        <f t="shared" ca="1" si="1424"/>
        <v>14.075000000000077</v>
      </c>
      <c r="I5333" s="18">
        <f t="shared" ca="1" si="1425"/>
        <v>2.1025120527784766</v>
      </c>
      <c r="J5333" s="24">
        <f t="shared" ca="1" si="1416"/>
        <v>67.768054306043936</v>
      </c>
      <c r="K5333" s="20" t="str">
        <f t="shared" ca="1" si="1417"/>
        <v/>
      </c>
      <c r="L5333" s="20" t="str">
        <f t="shared" ca="1" si="1418"/>
        <v/>
      </c>
      <c r="M5333" s="10" t="str">
        <f t="shared" ca="1" si="1419"/>
        <v/>
      </c>
      <c r="N5333" s="10" t="str">
        <f t="shared" ca="1" si="1420"/>
        <v/>
      </c>
      <c r="O5333" s="12">
        <f t="shared" ca="1" si="1413"/>
        <v>42885</v>
      </c>
      <c r="P5333" s="32">
        <f t="shared" ca="1" si="1426"/>
        <v>126</v>
      </c>
      <c r="Q5333" s="10">
        <f t="shared" ca="1" si="1421"/>
        <v>0</v>
      </c>
      <c r="R5333" s="35" t="str">
        <f t="shared" ca="1" si="1427"/>
        <v>SELL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7"/>
  <sheetViews>
    <sheetView showGridLines="0" tabSelected="1" topLeftCell="C1" workbookViewId="0">
      <pane ySplit="1" topLeftCell="A2" activePane="bottomLeft" state="frozen"/>
      <selection activeCell="C1" sqref="C1"/>
      <selection pane="bottomLeft" activeCell="C1" sqref="C1"/>
    </sheetView>
  </sheetViews>
  <sheetFormatPr defaultRowHeight="14.4" outlineLevelCol="2" x14ac:dyDescent="0.3"/>
  <cols>
    <col min="1" max="1" width="4.77734375" hidden="1" customWidth="1" outlineLevel="2"/>
    <col min="2" max="2" width="5.5546875" hidden="1" customWidth="1" outlineLevel="2"/>
    <col min="3" max="3" width="4" bestFit="1" customWidth="1" collapsed="1"/>
    <col min="4" max="5" width="8" bestFit="1" customWidth="1"/>
    <col min="6" max="6" width="13.109375" bestFit="1" customWidth="1"/>
    <col min="7" max="7" width="5" customWidth="1"/>
    <col min="8" max="8" width="9" bestFit="1" customWidth="1"/>
    <col min="9" max="9" width="12.88671875" bestFit="1" customWidth="1"/>
    <col min="10" max="10" width="7.6640625" customWidth="1"/>
    <col min="11" max="11" width="17.88671875" bestFit="1" customWidth="1"/>
    <col min="12" max="12" width="10.21875" bestFit="1" customWidth="1"/>
    <col min="15" max="17" width="0" hidden="1" customWidth="1" outlineLevel="1"/>
    <col min="18" max="18" width="10.33203125" bestFit="1" customWidth="1" collapsed="1"/>
    <col min="19" max="19" width="13.6640625" bestFit="1" customWidth="1"/>
    <col min="20" max="20" width="12" bestFit="1" customWidth="1"/>
    <col min="23" max="23" width="11.5546875" bestFit="1" customWidth="1"/>
    <col min="24" max="24" width="12" bestFit="1" customWidth="1"/>
    <col min="27" max="27" width="14" bestFit="1" customWidth="1"/>
    <col min="31" max="33" width="0" hidden="1" customWidth="1" outlineLevel="1"/>
    <col min="34" max="34" width="8.88671875" collapsed="1"/>
  </cols>
  <sheetData>
    <row r="1" spans="1:33" ht="16.2" x14ac:dyDescent="0.45">
      <c r="C1" s="2" t="s">
        <v>31</v>
      </c>
      <c r="D1" s="2"/>
      <c r="E1" s="2"/>
      <c r="F1" s="2"/>
      <c r="G1" s="2"/>
      <c r="H1" s="2"/>
      <c r="I1" s="2"/>
      <c r="J1" s="2"/>
      <c r="K1" s="2"/>
      <c r="L1" s="2"/>
      <c r="R1" s="4" t="s">
        <v>32</v>
      </c>
      <c r="W1" s="7" t="s">
        <v>50</v>
      </c>
      <c r="X1" s="29">
        <v>1000000</v>
      </c>
      <c r="AG1" t="s">
        <v>49</v>
      </c>
    </row>
    <row r="2" spans="1:33" x14ac:dyDescent="0.3">
      <c r="A2" s="44" t="s">
        <v>51</v>
      </c>
      <c r="B2" s="44" t="s">
        <v>52</v>
      </c>
      <c r="C2" s="45" t="s">
        <v>22</v>
      </c>
      <c r="D2" s="45" t="s">
        <v>23</v>
      </c>
      <c r="E2" s="45" t="s">
        <v>24</v>
      </c>
      <c r="F2" s="45" t="s">
        <v>25</v>
      </c>
      <c r="G2" s="45" t="s">
        <v>26</v>
      </c>
      <c r="H2" s="45" t="s">
        <v>27</v>
      </c>
      <c r="I2" s="45" t="s">
        <v>28</v>
      </c>
      <c r="J2" s="45" t="s">
        <v>55</v>
      </c>
      <c r="K2" s="45" t="s">
        <v>29</v>
      </c>
      <c r="L2" s="45" t="s">
        <v>30</v>
      </c>
      <c r="AE2" t="s">
        <v>54</v>
      </c>
      <c r="AG2" t="s">
        <v>2</v>
      </c>
    </row>
    <row r="3" spans="1:33" ht="16.2" x14ac:dyDescent="0.45">
      <c r="A3" s="9">
        <v>1</v>
      </c>
      <c r="B3" s="9">
        <v>2</v>
      </c>
      <c r="C3" s="46">
        <v>1</v>
      </c>
      <c r="D3" s="48">
        <f t="shared" ref="D3:D34" ca="1" si="0">IF(VLOOKUP(A3,INDIRECT($AG$4&amp;$AG$1),2,FALSE)=$AG$6,VLOOKUP(A3,INDIRECT($AG$4&amp;$AG$1),3,FALSE),"")</f>
        <v>843.99</v>
      </c>
      <c r="E3" s="48">
        <f t="shared" ref="E3:E34" ca="1" si="1">IF(VLOOKUP(B3,INDIRECT($AG$4&amp;$AG$1),2,FALSE)=$AG$7,VLOOKUP(B3,INDIRECT($AG$4&amp;$AG$1),3,FALSE),"")</f>
        <v>980.27</v>
      </c>
      <c r="F3" s="41">
        <f>$X$1</f>
        <v>1000000</v>
      </c>
      <c r="G3" s="13">
        <f ca="1">ROUNDDOWN(F3/D3,0)</f>
        <v>1184</v>
      </c>
      <c r="H3" s="9">
        <f ca="1">(E3-D3)*G3</f>
        <v>161355.51999999996</v>
      </c>
      <c r="I3" s="50">
        <f t="shared" ref="I3:I34" ca="1" si="2">F3+H3</f>
        <v>1161355.52</v>
      </c>
      <c r="J3" s="52">
        <f ca="1">H3/F3</f>
        <v>0.16135551999999995</v>
      </c>
      <c r="K3" s="17">
        <f t="shared" ref="K3:K34" ca="1" si="3">E3/D3-1</f>
        <v>0.16147110747757676</v>
      </c>
      <c r="L3" s="17">
        <f ca="1">I3/MAX(I$3)-1</f>
        <v>0</v>
      </c>
      <c r="R3" s="2" t="s">
        <v>33</v>
      </c>
      <c r="S3" s="2"/>
      <c r="T3" s="2"/>
      <c r="W3" s="2" t="s">
        <v>36</v>
      </c>
      <c r="X3" s="2"/>
      <c r="AA3" s="2" t="s">
        <v>44</v>
      </c>
      <c r="AB3" s="2"/>
      <c r="AE3">
        <f t="shared" ref="AE3:AE34" ca="1" si="4">IF(H3&gt;=0,1,0)</f>
        <v>1</v>
      </c>
      <c r="AG3" t="s">
        <v>17</v>
      </c>
    </row>
    <row r="4" spans="1:33" x14ac:dyDescent="0.3">
      <c r="A4" s="9">
        <f>A3+2</f>
        <v>3</v>
      </c>
      <c r="B4" s="9">
        <f>B3+2</f>
        <v>4</v>
      </c>
      <c r="C4" s="46">
        <v>2</v>
      </c>
      <c r="D4" s="48">
        <f t="shared" ca="1" si="0"/>
        <v>981.87</v>
      </c>
      <c r="E4" s="48">
        <f t="shared" ca="1" si="1"/>
        <v>1029.07</v>
      </c>
      <c r="F4" s="50">
        <f ca="1">I3</f>
        <v>1161355.52</v>
      </c>
      <c r="G4" s="13">
        <f t="shared" ref="G4:G65" ca="1" si="5">ROUNDDOWN(F4/D4,0)</f>
        <v>1182</v>
      </c>
      <c r="H4" s="9">
        <f t="shared" ref="H4:H65" ca="1" si="6">(E4-D4)*G4</f>
        <v>55790.399999999921</v>
      </c>
      <c r="I4" s="50">
        <f t="shared" ca="1" si="2"/>
        <v>1217145.92</v>
      </c>
      <c r="J4" s="52">
        <f t="shared" ref="J4:J65" ca="1" si="7">H4/F4</f>
        <v>4.8039036315081121E-2</v>
      </c>
      <c r="K4" s="17">
        <f t="shared" ca="1" si="3"/>
        <v>4.8071536965178518E-2</v>
      </c>
      <c r="L4" s="17">
        <f ca="1">I4/MAX($I$3:I4)-1</f>
        <v>0</v>
      </c>
      <c r="Q4" s="45" t="s">
        <v>22</v>
      </c>
      <c r="R4" s="45" t="s">
        <v>0</v>
      </c>
      <c r="S4" s="45" t="s">
        <v>34</v>
      </c>
      <c r="T4" s="45" t="s">
        <v>35</v>
      </c>
      <c r="W4" s="36" t="s">
        <v>37</v>
      </c>
      <c r="X4" s="36">
        <f>COUNT(C3:C1048576)</f>
        <v>63</v>
      </c>
      <c r="AA4" s="54" t="s">
        <v>45</v>
      </c>
      <c r="AB4" s="57">
        <f ca="1">MIN(L3:L65)</f>
        <v>-0.42761155900777092</v>
      </c>
      <c r="AE4">
        <f t="shared" ca="1" si="4"/>
        <v>1</v>
      </c>
      <c r="AG4" t="str">
        <f>AG2&amp;AG3</f>
        <v>RSI!</v>
      </c>
    </row>
    <row r="5" spans="1:33" x14ac:dyDescent="0.3">
      <c r="A5" s="9">
        <f t="shared" ref="A5:A65" si="8">A4+2</f>
        <v>5</v>
      </c>
      <c r="B5" s="9">
        <f t="shared" ref="B5:B65" si="9">B4+2</f>
        <v>6</v>
      </c>
      <c r="C5" s="46">
        <v>3</v>
      </c>
      <c r="D5" s="48">
        <f t="shared" ca="1" si="0"/>
        <v>1100</v>
      </c>
      <c r="E5" s="48">
        <f t="shared" ca="1" si="1"/>
        <v>1032.0899999999999</v>
      </c>
      <c r="F5" s="50">
        <f t="shared" ref="F5:F65" ca="1" si="10">I4</f>
        <v>1217145.92</v>
      </c>
      <c r="G5" s="13">
        <f t="shared" ca="1" si="5"/>
        <v>1106</v>
      </c>
      <c r="H5" s="9">
        <f t="shared" ca="1" si="6"/>
        <v>-75108.460000000094</v>
      </c>
      <c r="I5" s="50">
        <f t="shared" ca="1" si="2"/>
        <v>1142037.4599999997</v>
      </c>
      <c r="J5" s="52">
        <f t="shared" ca="1" si="7"/>
        <v>-6.1708673352822069E-2</v>
      </c>
      <c r="K5" s="17">
        <f t="shared" ca="1" si="3"/>
        <v>-6.17363636363637E-2</v>
      </c>
      <c r="L5" s="17">
        <f ca="1">I5/MAX($I$3:I5)-1</f>
        <v>-6.1708673352822152E-2</v>
      </c>
      <c r="Q5" s="9">
        <v>1</v>
      </c>
      <c r="R5" s="11">
        <f ca="1">VLOOKUP(Q5,INDIRECT($AG$4&amp;$AG$10),4,FALSE)</f>
        <v>35083</v>
      </c>
      <c r="S5" s="40">
        <f t="shared" ref="S5:S36" si="11">IF(MOD(Q5,2)&lt;&gt;0,-VLOOKUP(Q5,$A$3:$I$65,6,FALSE),VLOOKUP(Q5,$B$3:$I$65,8,FALSE))</f>
        <v>-1000000</v>
      </c>
      <c r="T5" s="53">
        <f ca="1">XIRR(S5:S130,R5:R130)</f>
        <v>6.2866494059562669E-2</v>
      </c>
      <c r="W5" s="9" t="s">
        <v>38</v>
      </c>
      <c r="X5" s="9">
        <f ca="1">COUNTIF(AE3:AE65,"1")</f>
        <v>38</v>
      </c>
      <c r="AE5">
        <f t="shared" ca="1" si="4"/>
        <v>0</v>
      </c>
    </row>
    <row r="6" spans="1:33" x14ac:dyDescent="0.3">
      <c r="A6" s="9">
        <f t="shared" si="8"/>
        <v>7</v>
      </c>
      <c r="B6" s="9">
        <f t="shared" si="9"/>
        <v>8</v>
      </c>
      <c r="C6" s="46">
        <v>4</v>
      </c>
      <c r="D6" s="48">
        <f t="shared" ca="1" si="0"/>
        <v>962.27</v>
      </c>
      <c r="E6" s="48">
        <f t="shared" ca="1" si="1"/>
        <v>935.89</v>
      </c>
      <c r="F6" s="50">
        <f t="shared" ca="1" si="10"/>
        <v>1142037.4599999997</v>
      </c>
      <c r="G6" s="13">
        <f t="shared" ca="1" si="5"/>
        <v>1186</v>
      </c>
      <c r="H6" s="9">
        <f t="shared" ca="1" si="6"/>
        <v>-31286.679999999993</v>
      </c>
      <c r="I6" s="50">
        <f t="shared" ca="1" si="2"/>
        <v>1110750.7799999998</v>
      </c>
      <c r="J6" s="52">
        <f t="shared" ca="1" si="7"/>
        <v>-2.7395493664454755E-2</v>
      </c>
      <c r="K6" s="17">
        <f t="shared" ca="1" si="3"/>
        <v>-2.7414343167717958E-2</v>
      </c>
      <c r="L6" s="17">
        <f ca="1">I6/MAX($I$3:I6)-1</f>
        <v>-8.7413627447397668E-2</v>
      </c>
      <c r="Q6" s="9">
        <f>Q5+1</f>
        <v>2</v>
      </c>
      <c r="R6" s="11">
        <f t="shared" ref="R6:R69" ca="1" si="12">VLOOKUP(Q6,INDIRECT($AG$4&amp;$AG$10),4,FALSE)</f>
        <v>35103</v>
      </c>
      <c r="S6" s="40">
        <f t="shared" ca="1" si="11"/>
        <v>1161355.52</v>
      </c>
      <c r="W6" s="9" t="s">
        <v>39</v>
      </c>
      <c r="X6" s="9">
        <f ca="1">COUNTIF(AE3:AE65,"0")</f>
        <v>25</v>
      </c>
      <c r="AE6">
        <f t="shared" ca="1" si="4"/>
        <v>0</v>
      </c>
      <c r="AG6" t="s">
        <v>20</v>
      </c>
    </row>
    <row r="7" spans="1:33" x14ac:dyDescent="0.3">
      <c r="A7" s="9">
        <f t="shared" si="8"/>
        <v>9</v>
      </c>
      <c r="B7" s="9">
        <f t="shared" si="9"/>
        <v>10</v>
      </c>
      <c r="C7" s="46">
        <v>5</v>
      </c>
      <c r="D7" s="48">
        <f t="shared" ca="1" si="0"/>
        <v>891.27</v>
      </c>
      <c r="E7" s="48">
        <f t="shared" ca="1" si="1"/>
        <v>882</v>
      </c>
      <c r="F7" s="50">
        <f t="shared" ca="1" si="10"/>
        <v>1110750.7799999998</v>
      </c>
      <c r="G7" s="13">
        <f t="shared" ca="1" si="5"/>
        <v>1246</v>
      </c>
      <c r="H7" s="9">
        <f t="shared" ca="1" si="6"/>
        <v>-11550.419999999976</v>
      </c>
      <c r="I7" s="50">
        <f t="shared" ca="1" si="2"/>
        <v>1099200.3599999999</v>
      </c>
      <c r="J7" s="52">
        <f t="shared" ca="1" si="7"/>
        <v>-1.0398750293922799E-2</v>
      </c>
      <c r="K7" s="17">
        <f t="shared" ca="1" si="3"/>
        <v>-1.0400888619610194E-2</v>
      </c>
      <c r="L7" s="17">
        <f ca="1">I7/MAX($I$3:I7)-1</f>
        <v>-9.6903385257208985E-2</v>
      </c>
      <c r="Q7" s="9">
        <f t="shared" ref="Q7:Q70" si="13">Q6+1</f>
        <v>3</v>
      </c>
      <c r="R7" s="11">
        <f t="shared" ca="1" si="12"/>
        <v>35139</v>
      </c>
      <c r="S7" s="40">
        <f t="shared" ca="1" si="11"/>
        <v>-1161355.52</v>
      </c>
      <c r="W7" s="9" t="s">
        <v>40</v>
      </c>
      <c r="X7" s="17">
        <f ca="1">X5/X4</f>
        <v>0.60317460317460314</v>
      </c>
      <c r="AE7">
        <f t="shared" ca="1" si="4"/>
        <v>0</v>
      </c>
      <c r="AG7" t="s">
        <v>21</v>
      </c>
    </row>
    <row r="8" spans="1:33" x14ac:dyDescent="0.3">
      <c r="A8" s="9">
        <f t="shared" si="8"/>
        <v>11</v>
      </c>
      <c r="B8" s="9">
        <f t="shared" si="9"/>
        <v>12</v>
      </c>
      <c r="C8" s="46">
        <v>6</v>
      </c>
      <c r="D8" s="48">
        <f t="shared" ca="1" si="0"/>
        <v>1057.8</v>
      </c>
      <c r="E8" s="48">
        <f t="shared" ca="1" si="1"/>
        <v>1071.05</v>
      </c>
      <c r="F8" s="50">
        <f t="shared" ca="1" si="10"/>
        <v>1099200.3599999999</v>
      </c>
      <c r="G8" s="13">
        <f t="shared" ca="1" si="5"/>
        <v>1039</v>
      </c>
      <c r="H8" s="9">
        <f t="shared" ca="1" si="6"/>
        <v>13766.75</v>
      </c>
      <c r="I8" s="50">
        <f t="shared" ca="1" si="2"/>
        <v>1112967.1099999999</v>
      </c>
      <c r="J8" s="52">
        <f t="shared" ca="1" si="7"/>
        <v>1.2524331778785081E-2</v>
      </c>
      <c r="K8" s="17">
        <f t="shared" ca="1" si="3"/>
        <v>1.2525997352996754E-2</v>
      </c>
      <c r="L8" s="17">
        <f ca="1">I8/MAX($I$3:I8)-1</f>
        <v>-8.5592703625872568E-2</v>
      </c>
      <c r="Q8" s="9">
        <f t="shared" si="13"/>
        <v>4</v>
      </c>
      <c r="R8" s="11">
        <f t="shared" ca="1" si="12"/>
        <v>35164</v>
      </c>
      <c r="S8" s="40">
        <f t="shared" ca="1" si="11"/>
        <v>1217145.92</v>
      </c>
      <c r="W8" s="9" t="s">
        <v>41</v>
      </c>
      <c r="X8" s="17">
        <f ca="1">X6/X4</f>
        <v>0.3968253968253968</v>
      </c>
      <c r="AE8">
        <f t="shared" ca="1" si="4"/>
        <v>1</v>
      </c>
    </row>
    <row r="9" spans="1:33" x14ac:dyDescent="0.3">
      <c r="A9" s="9">
        <f t="shared" si="8"/>
        <v>13</v>
      </c>
      <c r="B9" s="9">
        <f t="shared" si="9"/>
        <v>14</v>
      </c>
      <c r="C9" s="46">
        <v>7</v>
      </c>
      <c r="D9" s="48">
        <f t="shared" ca="1" si="0"/>
        <v>1144.3</v>
      </c>
      <c r="E9" s="48">
        <f t="shared" ca="1" si="1"/>
        <v>1177.8</v>
      </c>
      <c r="F9" s="50">
        <f t="shared" ca="1" si="10"/>
        <v>1112967.1099999999</v>
      </c>
      <c r="G9" s="13">
        <f t="shared" ca="1" si="5"/>
        <v>972</v>
      </c>
      <c r="H9" s="9">
        <f t="shared" ca="1" si="6"/>
        <v>32562</v>
      </c>
      <c r="I9" s="50">
        <f t="shared" ca="1" si="2"/>
        <v>1145529.1099999999</v>
      </c>
      <c r="J9" s="52">
        <f t="shared" ca="1" si="7"/>
        <v>2.9256929254629999E-2</v>
      </c>
      <c r="K9" s="17">
        <f t="shared" ca="1" si="3"/>
        <v>2.9275539631215652E-2</v>
      </c>
      <c r="L9" s="17">
        <f ca="1">I9/MAX($I$3:I9)-1</f>
        <v>-5.8839954045937337E-2</v>
      </c>
      <c r="Q9" s="9">
        <f t="shared" si="13"/>
        <v>5</v>
      </c>
      <c r="R9" s="11">
        <f t="shared" ca="1" si="12"/>
        <v>35248</v>
      </c>
      <c r="S9" s="40">
        <f t="shared" ca="1" si="11"/>
        <v>-1217145.92</v>
      </c>
      <c r="W9" s="9" t="s">
        <v>42</v>
      </c>
      <c r="X9" s="17">
        <f ca="1">AVERAGEIF(J3:J65,"&gt;=0%",J3:J65)</f>
        <v>5.5564281362932559E-2</v>
      </c>
      <c r="AE9">
        <f t="shared" ca="1" si="4"/>
        <v>1</v>
      </c>
      <c r="AG9" s="3"/>
    </row>
    <row r="10" spans="1:33" x14ac:dyDescent="0.3">
      <c r="A10" s="9">
        <f t="shared" si="8"/>
        <v>15</v>
      </c>
      <c r="B10" s="9">
        <f t="shared" si="9"/>
        <v>16</v>
      </c>
      <c r="C10" s="46">
        <v>8</v>
      </c>
      <c r="D10" s="48">
        <f t="shared" ca="1" si="0"/>
        <v>1065.9000000000001</v>
      </c>
      <c r="E10" s="48">
        <f t="shared" ca="1" si="1"/>
        <v>1079</v>
      </c>
      <c r="F10" s="50">
        <f t="shared" ca="1" si="10"/>
        <v>1145529.1099999999</v>
      </c>
      <c r="G10" s="13">
        <f t="shared" ca="1" si="5"/>
        <v>1074</v>
      </c>
      <c r="H10" s="9">
        <f t="shared" ca="1" si="6"/>
        <v>14069.399999999903</v>
      </c>
      <c r="I10" s="50">
        <f t="shared" ca="1" si="2"/>
        <v>1159598.5099999998</v>
      </c>
      <c r="J10" s="52">
        <f t="shared" ca="1" si="7"/>
        <v>1.2282010013695685E-2</v>
      </c>
      <c r="K10" s="17">
        <f t="shared" ca="1" si="3"/>
        <v>1.2290083497513704E-2</v>
      </c>
      <c r="L10" s="17">
        <f ca="1">I10/MAX($I$3:I10)-1</f>
        <v>-4.7280616937039222E-2</v>
      </c>
      <c r="Q10" s="9">
        <f t="shared" si="13"/>
        <v>6</v>
      </c>
      <c r="R10" s="11">
        <f t="shared" ca="1" si="12"/>
        <v>35314</v>
      </c>
      <c r="S10" s="40">
        <f t="shared" ca="1" si="11"/>
        <v>1142037.4599999997</v>
      </c>
      <c r="W10" s="9" t="s">
        <v>8</v>
      </c>
      <c r="X10" s="17">
        <f ca="1">AVERAGEIF(J3:J65,"&lt;0%",J3:J65)</f>
        <v>-5.4571903722132442E-2</v>
      </c>
      <c r="AE10">
        <f t="shared" ca="1" si="4"/>
        <v>1</v>
      </c>
      <c r="AG10" t="s">
        <v>53</v>
      </c>
    </row>
    <row r="11" spans="1:33" x14ac:dyDescent="0.3">
      <c r="A11" s="9">
        <f t="shared" si="8"/>
        <v>17</v>
      </c>
      <c r="B11" s="9">
        <f t="shared" si="9"/>
        <v>18</v>
      </c>
      <c r="C11" s="46">
        <v>9</v>
      </c>
      <c r="D11" s="48">
        <f t="shared" ca="1" si="0"/>
        <v>997.8</v>
      </c>
      <c r="E11" s="48">
        <f t="shared" ca="1" si="1"/>
        <v>997.55</v>
      </c>
      <c r="F11" s="50">
        <f t="shared" ca="1" si="10"/>
        <v>1159598.5099999998</v>
      </c>
      <c r="G11" s="13">
        <f t="shared" ca="1" si="5"/>
        <v>1162</v>
      </c>
      <c r="H11" s="9">
        <f t="shared" ca="1" si="6"/>
        <v>-290.5</v>
      </c>
      <c r="I11" s="50">
        <f t="shared" ca="1" si="2"/>
        <v>1159308.0099999998</v>
      </c>
      <c r="J11" s="52">
        <f t="shared" ca="1" si="7"/>
        <v>-2.5051774169664986E-4</v>
      </c>
      <c r="K11" s="17">
        <f t="shared" ca="1" si="3"/>
        <v>-2.5055121266781555E-4</v>
      </c>
      <c r="L11" s="17">
        <f ca="1">I11/MAX($I$3:I11)-1</f>
        <v>-4.7519290045354712E-2</v>
      </c>
      <c r="Q11" s="9">
        <f t="shared" si="13"/>
        <v>7</v>
      </c>
      <c r="R11" s="11">
        <f t="shared" ca="1" si="12"/>
        <v>35324</v>
      </c>
      <c r="S11" s="40">
        <f t="shared" ca="1" si="11"/>
        <v>-1142037.4599999997</v>
      </c>
      <c r="W11" s="10" t="s">
        <v>43</v>
      </c>
      <c r="X11" s="56">
        <f ca="1">X7*X9+X8*X10</f>
        <v>1.185944601171629E-2</v>
      </c>
      <c r="AE11">
        <f t="shared" ca="1" si="4"/>
        <v>0</v>
      </c>
    </row>
    <row r="12" spans="1:33" x14ac:dyDescent="0.3">
      <c r="A12" s="9">
        <f t="shared" si="8"/>
        <v>19</v>
      </c>
      <c r="B12" s="9">
        <f t="shared" si="9"/>
        <v>20</v>
      </c>
      <c r="C12" s="46">
        <v>10</v>
      </c>
      <c r="D12" s="48">
        <f t="shared" ca="1" si="0"/>
        <v>1132.25</v>
      </c>
      <c r="E12" s="48">
        <f t="shared" ca="1" si="1"/>
        <v>980.15</v>
      </c>
      <c r="F12" s="50">
        <f t="shared" ca="1" si="10"/>
        <v>1159308.0099999998</v>
      </c>
      <c r="G12" s="13">
        <f t="shared" ca="1" si="5"/>
        <v>1023</v>
      </c>
      <c r="H12" s="9">
        <f t="shared" ca="1" si="6"/>
        <v>-155598.30000000002</v>
      </c>
      <c r="I12" s="50">
        <f t="shared" ca="1" si="2"/>
        <v>1003709.7099999997</v>
      </c>
      <c r="J12" s="52">
        <f t="shared" ca="1" si="7"/>
        <v>-0.13421653146345469</v>
      </c>
      <c r="K12" s="17">
        <f t="shared" ca="1" si="3"/>
        <v>-0.13433429013027165</v>
      </c>
      <c r="L12" s="17">
        <f ca="1">I12/MAX($I$3:I12)-1</f>
        <v>-0.17535794722131604</v>
      </c>
      <c r="Q12" s="9">
        <f t="shared" si="13"/>
        <v>8</v>
      </c>
      <c r="R12" s="11">
        <f t="shared" ca="1" si="12"/>
        <v>35366</v>
      </c>
      <c r="S12" s="40">
        <f t="shared" ca="1" si="11"/>
        <v>1110750.7799999998</v>
      </c>
      <c r="AE12">
        <f t="shared" ca="1" si="4"/>
        <v>0</v>
      </c>
    </row>
    <row r="13" spans="1:33" x14ac:dyDescent="0.3">
      <c r="A13" s="9">
        <f t="shared" si="8"/>
        <v>21</v>
      </c>
      <c r="B13" s="9">
        <f t="shared" si="9"/>
        <v>22</v>
      </c>
      <c r="C13" s="46">
        <v>11</v>
      </c>
      <c r="D13" s="48">
        <f t="shared" ca="1" si="0"/>
        <v>907.45</v>
      </c>
      <c r="E13" s="48">
        <f t="shared" ca="1" si="1"/>
        <v>910.1</v>
      </c>
      <c r="F13" s="50">
        <f t="shared" ca="1" si="10"/>
        <v>1003709.7099999997</v>
      </c>
      <c r="G13" s="13">
        <f t="shared" ca="1" si="5"/>
        <v>1106</v>
      </c>
      <c r="H13" s="9">
        <f t="shared" ca="1" si="6"/>
        <v>2930.8999999999751</v>
      </c>
      <c r="I13" s="50">
        <f t="shared" ca="1" si="2"/>
        <v>1006640.6099999998</v>
      </c>
      <c r="J13" s="52">
        <f t="shared" ca="1" si="7"/>
        <v>2.9200673967774765E-3</v>
      </c>
      <c r="K13" s="17">
        <f t="shared" ca="1" si="3"/>
        <v>2.9202710893161399E-3</v>
      </c>
      <c r="L13" s="17">
        <f ca="1">I13/MAX($I$3:I13)-1</f>
        <v>-0.17294993684898541</v>
      </c>
      <c r="Q13" s="9">
        <f t="shared" si="13"/>
        <v>9</v>
      </c>
      <c r="R13" s="11">
        <f t="shared" ca="1" si="12"/>
        <v>35380</v>
      </c>
      <c r="S13" s="40">
        <f t="shared" ca="1" si="11"/>
        <v>-1110750.7799999998</v>
      </c>
      <c r="AE13">
        <f t="shared" ca="1" si="4"/>
        <v>1</v>
      </c>
    </row>
    <row r="14" spans="1:33" x14ac:dyDescent="0.3">
      <c r="A14" s="9">
        <f t="shared" si="8"/>
        <v>23</v>
      </c>
      <c r="B14" s="9">
        <f t="shared" si="9"/>
        <v>24</v>
      </c>
      <c r="C14" s="46">
        <v>12</v>
      </c>
      <c r="D14" s="48">
        <f t="shared" ca="1" si="0"/>
        <v>845.75</v>
      </c>
      <c r="E14" s="48">
        <f t="shared" ca="1" si="1"/>
        <v>868.7</v>
      </c>
      <c r="F14" s="50">
        <f t="shared" ca="1" si="10"/>
        <v>1006640.6099999998</v>
      </c>
      <c r="G14" s="13">
        <f t="shared" ca="1" si="5"/>
        <v>1190</v>
      </c>
      <c r="H14" s="9">
        <f t="shared" ca="1" si="6"/>
        <v>27310.500000000055</v>
      </c>
      <c r="I14" s="50">
        <f t="shared" ca="1" si="2"/>
        <v>1033951.1099999998</v>
      </c>
      <c r="J14" s="52">
        <f t="shared" ca="1" si="7"/>
        <v>2.7130338006133153E-2</v>
      </c>
      <c r="K14" s="17">
        <f t="shared" ca="1" si="3"/>
        <v>2.713567839195985E-2</v>
      </c>
      <c r="L14" s="17">
        <f ca="1">I14/MAX($I$3:I14)-1</f>
        <v>-0.15051178908770457</v>
      </c>
      <c r="Q14" s="9">
        <f t="shared" si="13"/>
        <v>10</v>
      </c>
      <c r="R14" s="11">
        <f t="shared" ca="1" si="12"/>
        <v>35422</v>
      </c>
      <c r="S14" s="40">
        <f t="shared" ca="1" si="11"/>
        <v>1099200.3599999999</v>
      </c>
      <c r="AE14">
        <f t="shared" ca="1" si="4"/>
        <v>1</v>
      </c>
    </row>
    <row r="15" spans="1:33" x14ac:dyDescent="0.3">
      <c r="A15" s="9">
        <f t="shared" si="8"/>
        <v>25</v>
      </c>
      <c r="B15" s="9">
        <f t="shared" si="9"/>
        <v>26</v>
      </c>
      <c r="C15" s="46">
        <v>13</v>
      </c>
      <c r="D15" s="48">
        <f t="shared" ca="1" si="0"/>
        <v>812.45</v>
      </c>
      <c r="E15" s="48">
        <f t="shared" ca="1" si="1"/>
        <v>907.2</v>
      </c>
      <c r="F15" s="50">
        <f t="shared" ca="1" si="10"/>
        <v>1033951.1099999998</v>
      </c>
      <c r="G15" s="13">
        <f t="shared" ca="1" si="5"/>
        <v>1272</v>
      </c>
      <c r="H15" s="9">
        <f t="shared" ca="1" si="6"/>
        <v>120522</v>
      </c>
      <c r="I15" s="50">
        <f t="shared" ca="1" si="2"/>
        <v>1154473.1099999999</v>
      </c>
      <c r="J15" s="52">
        <f t="shared" ca="1" si="7"/>
        <v>0.11656450564669352</v>
      </c>
      <c r="K15" s="17">
        <f t="shared" ca="1" si="3"/>
        <v>0.11662256138839311</v>
      </c>
      <c r="L15" s="17">
        <f ca="1">I15/MAX($I$3:I15)-1</f>
        <v>-5.1491615730018703E-2</v>
      </c>
      <c r="Q15" s="9">
        <f t="shared" si="13"/>
        <v>11</v>
      </c>
      <c r="R15" s="11">
        <f t="shared" ca="1" si="12"/>
        <v>35516</v>
      </c>
      <c r="S15" s="40">
        <f t="shared" ca="1" si="11"/>
        <v>-1099200.3599999999</v>
      </c>
      <c r="AE15">
        <f t="shared" ca="1" si="4"/>
        <v>1</v>
      </c>
    </row>
    <row r="16" spans="1:33" x14ac:dyDescent="0.3">
      <c r="A16" s="9">
        <f t="shared" si="8"/>
        <v>27</v>
      </c>
      <c r="B16" s="9">
        <f t="shared" si="9"/>
        <v>28</v>
      </c>
      <c r="C16" s="46">
        <v>14</v>
      </c>
      <c r="D16" s="48">
        <f t="shared" ca="1" si="0"/>
        <v>968.6</v>
      </c>
      <c r="E16" s="48">
        <f t="shared" ca="1" si="1"/>
        <v>1094.2</v>
      </c>
      <c r="F16" s="50">
        <f t="shared" ca="1" si="10"/>
        <v>1154473.1099999999</v>
      </c>
      <c r="G16" s="13">
        <f t="shared" ca="1" si="5"/>
        <v>1191</v>
      </c>
      <c r="H16" s="9">
        <f t="shared" ca="1" si="6"/>
        <v>149589.60000000003</v>
      </c>
      <c r="I16" s="50">
        <f t="shared" ca="1" si="2"/>
        <v>1304062.71</v>
      </c>
      <c r="J16" s="52">
        <f t="shared" ca="1" si="7"/>
        <v>0.12957391445869193</v>
      </c>
      <c r="K16" s="17">
        <f t="shared" ca="1" si="3"/>
        <v>0.12967169110055754</v>
      </c>
      <c r="L16" s="17">
        <f ca="1">I16/MAX($I$3:I16)-1</f>
        <v>0</v>
      </c>
      <c r="Q16" s="9">
        <f t="shared" si="13"/>
        <v>12</v>
      </c>
      <c r="R16" s="11">
        <f t="shared" ca="1" si="12"/>
        <v>35543</v>
      </c>
      <c r="S16" s="40">
        <f t="shared" ca="1" si="11"/>
        <v>1112967.1099999999</v>
      </c>
      <c r="AE16">
        <f t="shared" ca="1" si="4"/>
        <v>1</v>
      </c>
    </row>
    <row r="17" spans="1:31" x14ac:dyDescent="0.3">
      <c r="A17" s="9">
        <f t="shared" si="8"/>
        <v>29</v>
      </c>
      <c r="B17" s="9">
        <f t="shared" si="9"/>
        <v>30</v>
      </c>
      <c r="C17" s="46">
        <v>15</v>
      </c>
      <c r="D17" s="48">
        <f t="shared" ca="1" si="0"/>
        <v>1357.85</v>
      </c>
      <c r="E17" s="48">
        <f t="shared" ca="1" si="1"/>
        <v>1479.25</v>
      </c>
      <c r="F17" s="50">
        <f t="shared" ca="1" si="10"/>
        <v>1304062.71</v>
      </c>
      <c r="G17" s="13">
        <f t="shared" ca="1" si="5"/>
        <v>960</v>
      </c>
      <c r="H17" s="9">
        <f t="shared" ca="1" si="6"/>
        <v>116544.00000000009</v>
      </c>
      <c r="I17" s="50">
        <f t="shared" ca="1" si="2"/>
        <v>1420606.71</v>
      </c>
      <c r="J17" s="52">
        <f t="shared" ca="1" si="7"/>
        <v>8.9369935284784041E-2</v>
      </c>
      <c r="K17" s="17">
        <f t="shared" ca="1" si="3"/>
        <v>8.9406046323231569E-2</v>
      </c>
      <c r="L17" s="17">
        <f ca="1">I17/MAX($I$3:I17)-1</f>
        <v>0</v>
      </c>
      <c r="Q17" s="9">
        <f t="shared" si="13"/>
        <v>13</v>
      </c>
      <c r="R17" s="11">
        <f t="shared" ca="1" si="12"/>
        <v>35667</v>
      </c>
      <c r="S17" s="40">
        <f t="shared" ca="1" si="11"/>
        <v>-1112967.1099999999</v>
      </c>
      <c r="AE17">
        <f t="shared" ca="1" si="4"/>
        <v>1</v>
      </c>
    </row>
    <row r="18" spans="1:31" x14ac:dyDescent="0.3">
      <c r="A18" s="9">
        <f t="shared" si="8"/>
        <v>31</v>
      </c>
      <c r="B18" s="9">
        <f t="shared" si="9"/>
        <v>32</v>
      </c>
      <c r="C18" s="46">
        <v>16</v>
      </c>
      <c r="D18" s="48">
        <f t="shared" ca="1" si="0"/>
        <v>1367.7</v>
      </c>
      <c r="E18" s="48">
        <f t="shared" ca="1" si="1"/>
        <v>1361.85</v>
      </c>
      <c r="F18" s="50">
        <f t="shared" ca="1" si="10"/>
        <v>1420606.71</v>
      </c>
      <c r="G18" s="13">
        <f t="shared" ca="1" si="5"/>
        <v>1038</v>
      </c>
      <c r="H18" s="9">
        <f t="shared" ca="1" si="6"/>
        <v>-6072.3000000001412</v>
      </c>
      <c r="I18" s="50">
        <f t="shared" ca="1" si="2"/>
        <v>1414534.41</v>
      </c>
      <c r="J18" s="52">
        <f t="shared" ca="1" si="7"/>
        <v>-4.2744413054336067E-3</v>
      </c>
      <c r="K18" s="17">
        <f t="shared" ca="1" si="3"/>
        <v>-4.2772537837245661E-3</v>
      </c>
      <c r="L18" s="17">
        <f ca="1">I18/MAX($I$3:I18)-1</f>
        <v>-4.2744413054335295E-3</v>
      </c>
      <c r="Q18" s="9">
        <f t="shared" si="13"/>
        <v>14</v>
      </c>
      <c r="R18" s="11">
        <f t="shared" ca="1" si="12"/>
        <v>35720</v>
      </c>
      <c r="S18" s="40">
        <f t="shared" ca="1" si="11"/>
        <v>1145529.1099999999</v>
      </c>
      <c r="AE18">
        <f t="shared" ca="1" si="4"/>
        <v>0</v>
      </c>
    </row>
    <row r="19" spans="1:31" x14ac:dyDescent="0.3">
      <c r="A19" s="9">
        <f t="shared" si="8"/>
        <v>33</v>
      </c>
      <c r="B19" s="9">
        <f t="shared" si="9"/>
        <v>34</v>
      </c>
      <c r="C19" s="46">
        <v>17</v>
      </c>
      <c r="D19" s="48">
        <f t="shared" ca="1" si="0"/>
        <v>1452.95</v>
      </c>
      <c r="E19" s="48">
        <f t="shared" ca="1" si="1"/>
        <v>1430.35</v>
      </c>
      <c r="F19" s="50">
        <f t="shared" ca="1" si="10"/>
        <v>1414534.41</v>
      </c>
      <c r="G19" s="13">
        <f t="shared" ca="1" si="5"/>
        <v>973</v>
      </c>
      <c r="H19" s="9">
        <f t="shared" ca="1" si="6"/>
        <v>-21989.800000000134</v>
      </c>
      <c r="I19" s="50">
        <f t="shared" ca="1" si="2"/>
        <v>1392544.6099999999</v>
      </c>
      <c r="J19" s="52">
        <f t="shared" ca="1" si="7"/>
        <v>-1.5545609809520388E-2</v>
      </c>
      <c r="K19" s="17">
        <f t="shared" ca="1" si="3"/>
        <v>-1.5554561409546142E-2</v>
      </c>
      <c r="L19" s="17">
        <f ca="1">I19/MAX($I$3:I19)-1</f>
        <v>-1.975360231826595E-2</v>
      </c>
      <c r="Q19" s="9">
        <f t="shared" si="13"/>
        <v>15</v>
      </c>
      <c r="R19" s="11">
        <f t="shared" ca="1" si="12"/>
        <v>35744</v>
      </c>
      <c r="S19" s="40">
        <f t="shared" ca="1" si="11"/>
        <v>-1145529.1099999999</v>
      </c>
      <c r="AE19">
        <f t="shared" ca="1" si="4"/>
        <v>0</v>
      </c>
    </row>
    <row r="20" spans="1:31" x14ac:dyDescent="0.3">
      <c r="A20" s="9">
        <f t="shared" si="8"/>
        <v>35</v>
      </c>
      <c r="B20" s="9">
        <f t="shared" si="9"/>
        <v>36</v>
      </c>
      <c r="C20" s="46">
        <v>18</v>
      </c>
      <c r="D20" s="48">
        <f t="shared" ca="1" si="0"/>
        <v>1397.25</v>
      </c>
      <c r="E20" s="48">
        <f t="shared" ca="1" si="1"/>
        <v>1394.1</v>
      </c>
      <c r="F20" s="50">
        <f t="shared" ca="1" si="10"/>
        <v>1392544.6099999999</v>
      </c>
      <c r="G20" s="13">
        <f t="shared" ca="1" si="5"/>
        <v>996</v>
      </c>
      <c r="H20" s="9">
        <f t="shared" ca="1" si="6"/>
        <v>-3137.4000000000906</v>
      </c>
      <c r="I20" s="50">
        <f t="shared" ca="1" si="2"/>
        <v>1389407.2099999997</v>
      </c>
      <c r="J20" s="52">
        <f t="shared" ca="1" si="7"/>
        <v>-2.2529978411248821E-3</v>
      </c>
      <c r="K20" s="17">
        <f t="shared" ca="1" si="3"/>
        <v>-2.2544283413848953E-3</v>
      </c>
      <c r="L20" s="17">
        <f ca="1">I20/MAX($I$3:I20)-1</f>
        <v>-2.1962095336013343E-2</v>
      </c>
      <c r="Q20" s="9">
        <f t="shared" si="13"/>
        <v>16</v>
      </c>
      <c r="R20" s="11">
        <f t="shared" ca="1" si="12"/>
        <v>35793</v>
      </c>
      <c r="S20" s="40">
        <f t="shared" ca="1" si="11"/>
        <v>1159598.5099999998</v>
      </c>
      <c r="AE20">
        <f t="shared" ca="1" si="4"/>
        <v>0</v>
      </c>
    </row>
    <row r="21" spans="1:31" x14ac:dyDescent="0.3">
      <c r="A21" s="9">
        <f t="shared" si="8"/>
        <v>37</v>
      </c>
      <c r="B21" s="9">
        <f t="shared" si="9"/>
        <v>38</v>
      </c>
      <c r="C21" s="46">
        <v>19</v>
      </c>
      <c r="D21" s="48">
        <f t="shared" ca="1" si="0"/>
        <v>1266.45</v>
      </c>
      <c r="E21" s="48">
        <f t="shared" ca="1" si="1"/>
        <v>1246.75</v>
      </c>
      <c r="F21" s="50">
        <f t="shared" ca="1" si="10"/>
        <v>1389407.2099999997</v>
      </c>
      <c r="G21" s="13">
        <f t="shared" ca="1" si="5"/>
        <v>1097</v>
      </c>
      <c r="H21" s="9">
        <f t="shared" ca="1" si="6"/>
        <v>-21610.900000000049</v>
      </c>
      <c r="I21" s="50">
        <f t="shared" ca="1" si="2"/>
        <v>1367796.3099999996</v>
      </c>
      <c r="J21" s="52">
        <f t="shared" ca="1" si="7"/>
        <v>-1.5554043367890723E-2</v>
      </c>
      <c r="K21" s="17">
        <f t="shared" ca="1" si="3"/>
        <v>-1.5555292352639305E-2</v>
      </c>
      <c r="L21" s="17">
        <f ca="1">I21/MAX($I$3:I21)-1</f>
        <v>-3.7174539320597999E-2</v>
      </c>
      <c r="Q21" s="9">
        <f t="shared" si="13"/>
        <v>17</v>
      </c>
      <c r="R21" s="11">
        <f t="shared" ca="1" si="12"/>
        <v>35811</v>
      </c>
      <c r="S21" s="40">
        <f t="shared" ca="1" si="11"/>
        <v>-1159598.5099999998</v>
      </c>
      <c r="AE21">
        <f t="shared" ca="1" si="4"/>
        <v>0</v>
      </c>
    </row>
    <row r="22" spans="1:31" x14ac:dyDescent="0.3">
      <c r="A22" s="9">
        <f t="shared" si="8"/>
        <v>39</v>
      </c>
      <c r="B22" s="9">
        <f t="shared" si="9"/>
        <v>40</v>
      </c>
      <c r="C22" s="46">
        <v>20</v>
      </c>
      <c r="D22" s="48">
        <f t="shared" ca="1" si="0"/>
        <v>1292.8499999999999</v>
      </c>
      <c r="E22" s="48">
        <f t="shared" ca="1" si="1"/>
        <v>1130.05</v>
      </c>
      <c r="F22" s="50">
        <f t="shared" ca="1" si="10"/>
        <v>1367796.3099999996</v>
      </c>
      <c r="G22" s="13">
        <f t="shared" ca="1" si="5"/>
        <v>1057</v>
      </c>
      <c r="H22" s="9">
        <f t="shared" ca="1" si="6"/>
        <v>-172079.59999999995</v>
      </c>
      <c r="I22" s="50">
        <f t="shared" ca="1" si="2"/>
        <v>1195716.7099999997</v>
      </c>
      <c r="J22" s="52">
        <f t="shared" ca="1" si="7"/>
        <v>-0.12580791360666851</v>
      </c>
      <c r="K22" s="17">
        <f t="shared" ca="1" si="3"/>
        <v>-0.12592334764280466</v>
      </c>
      <c r="L22" s="17">
        <f ca="1">I22/MAX($I$3:I22)-1</f>
        <v>-0.15830560169605301</v>
      </c>
      <c r="Q22" s="9">
        <f t="shared" si="13"/>
        <v>18</v>
      </c>
      <c r="R22" s="11">
        <f t="shared" ca="1" si="12"/>
        <v>35845</v>
      </c>
      <c r="S22" s="40">
        <f t="shared" ca="1" si="11"/>
        <v>1159308.0099999998</v>
      </c>
      <c r="AE22">
        <f t="shared" ca="1" si="4"/>
        <v>0</v>
      </c>
    </row>
    <row r="23" spans="1:31" x14ac:dyDescent="0.3">
      <c r="A23" s="9">
        <f t="shared" si="8"/>
        <v>41</v>
      </c>
      <c r="B23" s="9">
        <f t="shared" si="9"/>
        <v>42</v>
      </c>
      <c r="C23" s="46">
        <v>21</v>
      </c>
      <c r="D23" s="48">
        <f t="shared" ca="1" si="0"/>
        <v>1115.7</v>
      </c>
      <c r="E23" s="48">
        <f t="shared" ca="1" si="1"/>
        <v>960.4</v>
      </c>
      <c r="F23" s="50">
        <f t="shared" ca="1" si="10"/>
        <v>1195716.7099999997</v>
      </c>
      <c r="G23" s="13">
        <f t="shared" ca="1" si="5"/>
        <v>1071</v>
      </c>
      <c r="H23" s="9">
        <f t="shared" ca="1" si="6"/>
        <v>-166326.30000000008</v>
      </c>
      <c r="I23" s="50">
        <f t="shared" ca="1" si="2"/>
        <v>1029390.4099999997</v>
      </c>
      <c r="J23" s="52">
        <f t="shared" ca="1" si="7"/>
        <v>-0.13910176098484073</v>
      </c>
      <c r="K23" s="17">
        <f t="shared" ca="1" si="3"/>
        <v>-0.13919512413731294</v>
      </c>
      <c r="L23" s="17">
        <f ca="1">I23/MAX($I$3:I23)-1</f>
        <v>-0.27538677471120787</v>
      </c>
      <c r="Q23" s="9">
        <f t="shared" si="13"/>
        <v>19</v>
      </c>
      <c r="R23" s="11">
        <f t="shared" ca="1" si="12"/>
        <v>35927</v>
      </c>
      <c r="S23" s="40">
        <f t="shared" ca="1" si="11"/>
        <v>-1159308.0099999998</v>
      </c>
      <c r="AE23">
        <f t="shared" ca="1" si="4"/>
        <v>0</v>
      </c>
    </row>
    <row r="24" spans="1:31" x14ac:dyDescent="0.3">
      <c r="A24" s="9">
        <f t="shared" si="8"/>
        <v>43</v>
      </c>
      <c r="B24" s="9">
        <f t="shared" si="9"/>
        <v>44</v>
      </c>
      <c r="C24" s="46">
        <v>22</v>
      </c>
      <c r="D24" s="48">
        <f t="shared" ca="1" si="0"/>
        <v>1020</v>
      </c>
      <c r="E24" s="48">
        <f t="shared" ca="1" si="1"/>
        <v>1090.3</v>
      </c>
      <c r="F24" s="50">
        <f t="shared" ca="1" si="10"/>
        <v>1029390.4099999997</v>
      </c>
      <c r="G24" s="13">
        <f t="shared" ca="1" si="5"/>
        <v>1009</v>
      </c>
      <c r="H24" s="9">
        <f t="shared" ca="1" si="6"/>
        <v>70932.699999999953</v>
      </c>
      <c r="I24" s="50">
        <f t="shared" ca="1" si="2"/>
        <v>1100323.1099999996</v>
      </c>
      <c r="J24" s="52">
        <f t="shared" ca="1" si="7"/>
        <v>6.8907480884730588E-2</v>
      </c>
      <c r="K24" s="17">
        <f t="shared" ca="1" si="3"/>
        <v>6.8921568627450913E-2</v>
      </c>
      <c r="L24" s="17">
        <f ca="1">I24/MAX($I$3:I24)-1</f>
        <v>-0.22545550274079751</v>
      </c>
      <c r="Q24" s="9">
        <f t="shared" si="13"/>
        <v>20</v>
      </c>
      <c r="R24" s="11">
        <f t="shared" ca="1" si="12"/>
        <v>35986</v>
      </c>
      <c r="S24" s="40">
        <f t="shared" ca="1" si="11"/>
        <v>1003709.7099999997</v>
      </c>
      <c r="AE24">
        <f t="shared" ca="1" si="4"/>
        <v>1</v>
      </c>
    </row>
    <row r="25" spans="1:31" x14ac:dyDescent="0.3">
      <c r="A25" s="9">
        <f t="shared" si="8"/>
        <v>45</v>
      </c>
      <c r="B25" s="9">
        <f t="shared" si="9"/>
        <v>46</v>
      </c>
      <c r="C25" s="46">
        <v>23</v>
      </c>
      <c r="D25" s="48">
        <f t="shared" ca="1" si="0"/>
        <v>1129.55</v>
      </c>
      <c r="E25" s="48">
        <f t="shared" ca="1" si="1"/>
        <v>995.2</v>
      </c>
      <c r="F25" s="50">
        <f t="shared" ca="1" si="10"/>
        <v>1100323.1099999996</v>
      </c>
      <c r="G25" s="13">
        <f t="shared" ca="1" si="5"/>
        <v>974</v>
      </c>
      <c r="H25" s="9">
        <f t="shared" ca="1" si="6"/>
        <v>-130856.89999999991</v>
      </c>
      <c r="I25" s="50">
        <f t="shared" ca="1" si="2"/>
        <v>969466.20999999973</v>
      </c>
      <c r="J25" s="52">
        <f t="shared" ca="1" si="7"/>
        <v>-0.11892588532472062</v>
      </c>
      <c r="K25" s="17">
        <f t="shared" ca="1" si="3"/>
        <v>-0.11894117126289228</v>
      </c>
      <c r="L25" s="17">
        <f ca="1">I25/MAX($I$3:I25)-1</f>
        <v>-0.31756889280073886</v>
      </c>
      <c r="Q25" s="9">
        <f t="shared" si="13"/>
        <v>21</v>
      </c>
      <c r="R25" s="11">
        <f t="shared" ca="1" si="12"/>
        <v>36012</v>
      </c>
      <c r="S25" s="40">
        <f t="shared" ca="1" si="11"/>
        <v>-1003709.7099999997</v>
      </c>
      <c r="AE25">
        <f t="shared" ca="1" si="4"/>
        <v>0</v>
      </c>
    </row>
    <row r="26" spans="1:31" x14ac:dyDescent="0.3">
      <c r="A26" s="9">
        <f t="shared" si="8"/>
        <v>47</v>
      </c>
      <c r="B26" s="9">
        <f t="shared" si="9"/>
        <v>48</v>
      </c>
      <c r="C26" s="46">
        <v>24</v>
      </c>
      <c r="D26" s="48">
        <f t="shared" ca="1" si="0"/>
        <v>969.6</v>
      </c>
      <c r="E26" s="48">
        <f t="shared" ca="1" si="1"/>
        <v>990.35</v>
      </c>
      <c r="F26" s="50">
        <f t="shared" ca="1" si="10"/>
        <v>969466.20999999973</v>
      </c>
      <c r="G26" s="13">
        <f t="shared" ca="1" si="5"/>
        <v>999</v>
      </c>
      <c r="H26" s="9">
        <f t="shared" ca="1" si="6"/>
        <v>20729.25</v>
      </c>
      <c r="I26" s="50">
        <f t="shared" ca="1" si="2"/>
        <v>990195.45999999973</v>
      </c>
      <c r="J26" s="52">
        <f t="shared" ca="1" si="7"/>
        <v>2.138212738740013E-2</v>
      </c>
      <c r="K26" s="17">
        <f t="shared" ca="1" si="3"/>
        <v>2.1400577557755707E-2</v>
      </c>
      <c r="L26" s="17">
        <f ca="1">I26/MAX($I$3:I26)-1</f>
        <v>-0.30297706393347967</v>
      </c>
      <c r="Q26" s="9">
        <f t="shared" si="13"/>
        <v>22</v>
      </c>
      <c r="R26" s="11">
        <f t="shared" ca="1" si="12"/>
        <v>36055</v>
      </c>
      <c r="S26" s="40">
        <f t="shared" ca="1" si="11"/>
        <v>1006640.6099999998</v>
      </c>
      <c r="AE26">
        <f t="shared" ca="1" si="4"/>
        <v>1</v>
      </c>
    </row>
    <row r="27" spans="1:31" x14ac:dyDescent="0.3">
      <c r="A27" s="9">
        <f t="shared" si="8"/>
        <v>49</v>
      </c>
      <c r="B27" s="9">
        <f t="shared" si="9"/>
        <v>50</v>
      </c>
      <c r="C27" s="46">
        <v>25</v>
      </c>
      <c r="D27" s="48">
        <f t="shared" ca="1" si="0"/>
        <v>1037.2</v>
      </c>
      <c r="E27" s="48">
        <f t="shared" ca="1" si="1"/>
        <v>959.85</v>
      </c>
      <c r="F27" s="50">
        <f t="shared" ca="1" si="10"/>
        <v>990195.45999999973</v>
      </c>
      <c r="G27" s="13">
        <f t="shared" ca="1" si="5"/>
        <v>954</v>
      </c>
      <c r="H27" s="9">
        <f t="shared" ca="1" si="6"/>
        <v>-73791.900000000023</v>
      </c>
      <c r="I27" s="50">
        <f t="shared" ca="1" si="2"/>
        <v>916403.55999999971</v>
      </c>
      <c r="J27" s="52">
        <f t="shared" ca="1" si="7"/>
        <v>-7.4522559414683692E-2</v>
      </c>
      <c r="K27" s="17">
        <f t="shared" ca="1" si="3"/>
        <v>-7.4575780948708092E-2</v>
      </c>
      <c r="L27" s="17">
        <f ca="1">I27/MAX($I$3:I27)-1</f>
        <v>-0.35492099709989422</v>
      </c>
      <c r="Q27" s="9">
        <f t="shared" si="13"/>
        <v>23</v>
      </c>
      <c r="R27" s="11">
        <f t="shared" ca="1" si="12"/>
        <v>36074</v>
      </c>
      <c r="S27" s="40">
        <f t="shared" ca="1" si="11"/>
        <v>-1006640.6099999998</v>
      </c>
      <c r="AE27">
        <f t="shared" ca="1" si="4"/>
        <v>0</v>
      </c>
    </row>
    <row r="28" spans="1:31" x14ac:dyDescent="0.3">
      <c r="A28" s="9">
        <f t="shared" si="8"/>
        <v>51</v>
      </c>
      <c r="B28" s="9">
        <f t="shared" si="9"/>
        <v>52</v>
      </c>
      <c r="C28" s="46">
        <v>26</v>
      </c>
      <c r="D28" s="48">
        <f t="shared" ca="1" si="0"/>
        <v>1685</v>
      </c>
      <c r="E28" s="48">
        <f t="shared" ca="1" si="1"/>
        <v>1848.7</v>
      </c>
      <c r="F28" s="50">
        <f t="shared" ca="1" si="10"/>
        <v>916403.55999999971</v>
      </c>
      <c r="G28" s="13">
        <f t="shared" ca="1" si="5"/>
        <v>543</v>
      </c>
      <c r="H28" s="9">
        <f t="shared" ca="1" si="6"/>
        <v>88889.10000000002</v>
      </c>
      <c r="I28" s="50">
        <f t="shared" ca="1" si="2"/>
        <v>1005292.6599999997</v>
      </c>
      <c r="J28" s="52">
        <f t="shared" ca="1" si="7"/>
        <v>9.6997768101206472E-2</v>
      </c>
      <c r="K28" s="17">
        <f t="shared" ca="1" si="3"/>
        <v>9.7151335311572717E-2</v>
      </c>
      <c r="L28" s="17">
        <f ca="1">I28/MAX($I$3:I28)-1</f>
        <v>-0.29234977356963232</v>
      </c>
      <c r="Q28" s="9">
        <f t="shared" si="13"/>
        <v>24</v>
      </c>
      <c r="R28" s="11">
        <f t="shared" ca="1" si="12"/>
        <v>36109</v>
      </c>
      <c r="S28" s="40">
        <f t="shared" ca="1" si="11"/>
        <v>1033951.1099999998</v>
      </c>
      <c r="AE28">
        <f t="shared" ca="1" si="4"/>
        <v>1</v>
      </c>
    </row>
    <row r="29" spans="1:31" x14ac:dyDescent="0.3">
      <c r="A29" s="9">
        <f t="shared" si="8"/>
        <v>53</v>
      </c>
      <c r="B29" s="9">
        <f t="shared" si="9"/>
        <v>54</v>
      </c>
      <c r="C29" s="46">
        <v>27</v>
      </c>
      <c r="D29" s="48">
        <f t="shared" ca="1" si="0"/>
        <v>1711.1</v>
      </c>
      <c r="E29" s="48">
        <f t="shared" ca="1" si="1"/>
        <v>1639.05</v>
      </c>
      <c r="F29" s="50">
        <f t="shared" ca="1" si="10"/>
        <v>1005292.6599999997</v>
      </c>
      <c r="G29" s="13">
        <f t="shared" ca="1" si="5"/>
        <v>587</v>
      </c>
      <c r="H29" s="9">
        <f t="shared" ca="1" si="6"/>
        <v>-42293.349999999977</v>
      </c>
      <c r="I29" s="50">
        <f t="shared" ca="1" si="2"/>
        <v>962999.30999999971</v>
      </c>
      <c r="J29" s="52">
        <f t="shared" ca="1" si="7"/>
        <v>-4.2070684172706471E-2</v>
      </c>
      <c r="K29" s="17">
        <f t="shared" ca="1" si="3"/>
        <v>-4.2107416281923937E-2</v>
      </c>
      <c r="L29" s="17">
        <f ca="1">I29/MAX($I$3:I29)-1</f>
        <v>-0.32212110275052852</v>
      </c>
      <c r="Q29" s="9">
        <f t="shared" si="13"/>
        <v>25</v>
      </c>
      <c r="R29" s="11">
        <f t="shared" ca="1" si="12"/>
        <v>36126</v>
      </c>
      <c r="S29" s="40">
        <f t="shared" ca="1" si="11"/>
        <v>-1033951.1099999998</v>
      </c>
      <c r="AE29">
        <f t="shared" ca="1" si="4"/>
        <v>0</v>
      </c>
    </row>
    <row r="30" spans="1:31" x14ac:dyDescent="0.3">
      <c r="A30" s="9">
        <f t="shared" si="8"/>
        <v>55</v>
      </c>
      <c r="B30" s="9">
        <f t="shared" si="9"/>
        <v>56</v>
      </c>
      <c r="C30" s="46">
        <v>28</v>
      </c>
      <c r="D30" s="48">
        <f t="shared" ca="1" si="0"/>
        <v>1913.6</v>
      </c>
      <c r="E30" s="48">
        <f t="shared" ca="1" si="1"/>
        <v>2079.4499999999998</v>
      </c>
      <c r="F30" s="50">
        <f t="shared" ca="1" si="10"/>
        <v>962999.30999999971</v>
      </c>
      <c r="G30" s="13">
        <f t="shared" ca="1" si="5"/>
        <v>503</v>
      </c>
      <c r="H30" s="9">
        <f t="shared" ca="1" si="6"/>
        <v>83422.549999999959</v>
      </c>
      <c r="I30" s="50">
        <f t="shared" ca="1" si="2"/>
        <v>1046421.8599999996</v>
      </c>
      <c r="J30" s="52">
        <f t="shared" ca="1" si="7"/>
        <v>8.6627839847569554E-2</v>
      </c>
      <c r="K30" s="17">
        <f t="shared" ca="1" si="3"/>
        <v>8.6669105351170561E-2</v>
      </c>
      <c r="L30" s="17">
        <f ca="1">I30/MAX($I$3:I30)-1</f>
        <v>-0.26339791820355429</v>
      </c>
      <c r="Q30" s="9">
        <f t="shared" si="13"/>
        <v>26</v>
      </c>
      <c r="R30" s="11">
        <f t="shared" ca="1" si="12"/>
        <v>36165</v>
      </c>
      <c r="S30" s="40">
        <f t="shared" ca="1" si="11"/>
        <v>1154473.1099999999</v>
      </c>
      <c r="AE30">
        <f t="shared" ca="1" si="4"/>
        <v>1</v>
      </c>
    </row>
    <row r="31" spans="1:31" x14ac:dyDescent="0.3">
      <c r="A31" s="9">
        <f t="shared" si="8"/>
        <v>57</v>
      </c>
      <c r="B31" s="9">
        <f t="shared" si="9"/>
        <v>58</v>
      </c>
      <c r="C31" s="46">
        <v>29</v>
      </c>
      <c r="D31" s="48">
        <f t="shared" ca="1" si="0"/>
        <v>2026.4</v>
      </c>
      <c r="E31" s="48">
        <f t="shared" ca="1" si="1"/>
        <v>1990.85</v>
      </c>
      <c r="F31" s="50">
        <f t="shared" ca="1" si="10"/>
        <v>1046421.8599999996</v>
      </c>
      <c r="G31" s="13">
        <f t="shared" ca="1" si="5"/>
        <v>516</v>
      </c>
      <c r="H31" s="9">
        <f t="shared" ca="1" si="6"/>
        <v>-18343.800000000094</v>
      </c>
      <c r="I31" s="50">
        <f t="shared" ca="1" si="2"/>
        <v>1028078.0599999996</v>
      </c>
      <c r="J31" s="52">
        <f t="shared" ca="1" si="7"/>
        <v>-1.7530023694268104E-2</v>
      </c>
      <c r="K31" s="17">
        <f t="shared" ca="1" si="3"/>
        <v>-1.754342676667997E-2</v>
      </c>
      <c r="L31" s="17">
        <f ca="1">I31/MAX($I$3:I31)-1</f>
        <v>-0.27631057015069316</v>
      </c>
      <c r="Q31" s="9">
        <f t="shared" si="13"/>
        <v>27</v>
      </c>
      <c r="R31" s="11">
        <f t="shared" ca="1" si="12"/>
        <v>36265</v>
      </c>
      <c r="S31" s="40">
        <f t="shared" ca="1" si="11"/>
        <v>-1154473.1099999999</v>
      </c>
      <c r="AE31">
        <f t="shared" ca="1" si="4"/>
        <v>0</v>
      </c>
    </row>
    <row r="32" spans="1:31" x14ac:dyDescent="0.3">
      <c r="A32" s="9">
        <f t="shared" si="8"/>
        <v>59</v>
      </c>
      <c r="B32" s="9">
        <f t="shared" si="9"/>
        <v>60</v>
      </c>
      <c r="C32" s="46">
        <v>30</v>
      </c>
      <c r="D32" s="48">
        <f t="shared" ca="1" si="0"/>
        <v>2412.4499999999998</v>
      </c>
      <c r="E32" s="48">
        <f t="shared" ca="1" si="1"/>
        <v>2582.75</v>
      </c>
      <c r="F32" s="50">
        <f t="shared" ca="1" si="10"/>
        <v>1028078.0599999996</v>
      </c>
      <c r="G32" s="13">
        <f t="shared" ca="1" si="5"/>
        <v>426</v>
      </c>
      <c r="H32" s="9">
        <f t="shared" ca="1" si="6"/>
        <v>72547.800000000076</v>
      </c>
      <c r="I32" s="50">
        <f t="shared" ca="1" si="2"/>
        <v>1100625.8599999996</v>
      </c>
      <c r="J32" s="52">
        <f t="shared" ca="1" si="7"/>
        <v>7.0566431502292831E-2</v>
      </c>
      <c r="K32" s="17">
        <f t="shared" ca="1" si="3"/>
        <v>7.0592136624593405E-2</v>
      </c>
      <c r="L32" s="17">
        <f ca="1">I32/MAX($I$3:I32)-1</f>
        <v>-0.22524238957029874</v>
      </c>
      <c r="Q32" s="9">
        <f t="shared" si="13"/>
        <v>28</v>
      </c>
      <c r="R32" s="11">
        <f t="shared" ca="1" si="12"/>
        <v>36290</v>
      </c>
      <c r="S32" s="40">
        <f t="shared" ca="1" si="11"/>
        <v>1304062.71</v>
      </c>
      <c r="AE32">
        <f t="shared" ca="1" si="4"/>
        <v>1</v>
      </c>
    </row>
    <row r="33" spans="1:31" x14ac:dyDescent="0.3">
      <c r="A33" s="9">
        <f t="shared" si="8"/>
        <v>61</v>
      </c>
      <c r="B33" s="9">
        <f t="shared" si="9"/>
        <v>62</v>
      </c>
      <c r="C33" s="46">
        <v>31</v>
      </c>
      <c r="D33" s="48">
        <f t="shared" ca="1" si="0"/>
        <v>3081.35</v>
      </c>
      <c r="E33" s="48">
        <f t="shared" ca="1" si="1"/>
        <v>3128.2</v>
      </c>
      <c r="F33" s="50">
        <f t="shared" ca="1" si="10"/>
        <v>1100625.8599999996</v>
      </c>
      <c r="G33" s="13">
        <f t="shared" ca="1" si="5"/>
        <v>357</v>
      </c>
      <c r="H33" s="9">
        <f t="shared" ca="1" si="6"/>
        <v>16725.449999999968</v>
      </c>
      <c r="I33" s="50">
        <f t="shared" ca="1" si="2"/>
        <v>1117351.3099999996</v>
      </c>
      <c r="J33" s="52">
        <f t="shared" ca="1" si="7"/>
        <v>1.5196308398568769E-2</v>
      </c>
      <c r="K33" s="17">
        <f t="shared" ca="1" si="3"/>
        <v>1.5204374705891865E-2</v>
      </c>
      <c r="L33" s="17">
        <f ca="1">I33/MAX($I$3:I33)-1</f>
        <v>-0.21346893398807076</v>
      </c>
      <c r="Q33" s="9">
        <f t="shared" si="13"/>
        <v>29</v>
      </c>
      <c r="R33" s="11">
        <f t="shared" ca="1" si="12"/>
        <v>36423</v>
      </c>
      <c r="S33" s="40">
        <f t="shared" ca="1" si="11"/>
        <v>-1304062.71</v>
      </c>
      <c r="AE33">
        <f t="shared" ca="1" si="4"/>
        <v>1</v>
      </c>
    </row>
    <row r="34" spans="1:31" x14ac:dyDescent="0.3">
      <c r="A34" s="9">
        <f t="shared" si="8"/>
        <v>63</v>
      </c>
      <c r="B34" s="9">
        <f t="shared" si="9"/>
        <v>64</v>
      </c>
      <c r="C34" s="46">
        <v>32</v>
      </c>
      <c r="D34" s="48">
        <f t="shared" ca="1" si="0"/>
        <v>3716.9</v>
      </c>
      <c r="E34" s="48">
        <f t="shared" ca="1" si="1"/>
        <v>4024.05</v>
      </c>
      <c r="F34" s="50">
        <f t="shared" ca="1" si="10"/>
        <v>1117351.3099999996</v>
      </c>
      <c r="G34" s="13">
        <f t="shared" ca="1" si="5"/>
        <v>300</v>
      </c>
      <c r="H34" s="9">
        <f t="shared" ca="1" si="6"/>
        <v>92145.000000000029</v>
      </c>
      <c r="I34" s="50">
        <f t="shared" ca="1" si="2"/>
        <v>1209496.3099999996</v>
      </c>
      <c r="J34" s="52">
        <f t="shared" ca="1" si="7"/>
        <v>8.2467348608558991E-2</v>
      </c>
      <c r="K34" s="17">
        <f t="shared" ca="1" si="3"/>
        <v>8.263606769081755E-2</v>
      </c>
      <c r="L34" s="17">
        <f ca="1">I34/MAX($I$3:I34)-1</f>
        <v>-0.14860580237580345</v>
      </c>
      <c r="Q34" s="9">
        <f t="shared" si="13"/>
        <v>30</v>
      </c>
      <c r="R34" s="11">
        <f t="shared" ca="1" si="12"/>
        <v>36441</v>
      </c>
      <c r="S34" s="40">
        <f t="shared" ca="1" si="11"/>
        <v>1420606.71</v>
      </c>
      <c r="AE34">
        <f t="shared" ca="1" si="4"/>
        <v>1</v>
      </c>
    </row>
    <row r="35" spans="1:31" x14ac:dyDescent="0.3">
      <c r="A35" s="9">
        <f t="shared" si="8"/>
        <v>65</v>
      </c>
      <c r="B35" s="9">
        <f t="shared" si="9"/>
        <v>66</v>
      </c>
      <c r="C35" s="46">
        <v>33</v>
      </c>
      <c r="D35" s="48">
        <f t="shared" ref="D35:D65" ca="1" si="14">IF(VLOOKUP(A35,INDIRECT($AG$4&amp;$AG$1),2,FALSE)=$AG$6,VLOOKUP(A35,INDIRECT($AG$4&amp;$AG$1),3,FALSE),"")</f>
        <v>3938.95</v>
      </c>
      <c r="E35" s="48">
        <f t="shared" ref="E35:E65" ca="1" si="15">IF(VLOOKUP(B35,INDIRECT($AG$4&amp;$AG$1),2,FALSE)=$AG$7,VLOOKUP(B35,INDIRECT($AG$4&amp;$AG$1),3,FALSE),"")</f>
        <v>4085.1</v>
      </c>
      <c r="F35" s="50">
        <f t="shared" ca="1" si="10"/>
        <v>1209496.3099999996</v>
      </c>
      <c r="G35" s="13">
        <f t="shared" ca="1" si="5"/>
        <v>307</v>
      </c>
      <c r="H35" s="9">
        <f t="shared" ca="1" si="6"/>
        <v>44868.050000000025</v>
      </c>
      <c r="I35" s="50">
        <f t="shared" ref="I35:I65" ca="1" si="16">F35+H35</f>
        <v>1254364.3599999996</v>
      </c>
      <c r="J35" s="52">
        <f t="shared" ca="1" si="7"/>
        <v>3.7096475308800274E-2</v>
      </c>
      <c r="K35" s="17">
        <f t="shared" ref="K35:K65" ca="1" si="17">E35/D35-1</f>
        <v>3.7103796697089297E-2</v>
      </c>
      <c r="L35" s="17">
        <f ca="1">I35/MAX($I$3:I35)-1</f>
        <v>-0.11702207854558166</v>
      </c>
      <c r="Q35" s="9">
        <f t="shared" si="13"/>
        <v>31</v>
      </c>
      <c r="R35" s="11">
        <f t="shared" ca="1" si="12"/>
        <v>36461</v>
      </c>
      <c r="S35" s="40">
        <f t="shared" ca="1" si="11"/>
        <v>-1420606.71</v>
      </c>
      <c r="AE35">
        <f t="shared" ref="AE35:AE65" ca="1" si="18">IF(H35&gt;=0,1,0)</f>
        <v>1</v>
      </c>
    </row>
    <row r="36" spans="1:31" x14ac:dyDescent="0.3">
      <c r="A36" s="9">
        <f t="shared" si="8"/>
        <v>67</v>
      </c>
      <c r="B36" s="9">
        <f t="shared" si="9"/>
        <v>68</v>
      </c>
      <c r="C36" s="46">
        <v>34</v>
      </c>
      <c r="D36" s="48">
        <f t="shared" ca="1" si="14"/>
        <v>4178.6000000000004</v>
      </c>
      <c r="E36" s="48">
        <f t="shared" ca="1" si="15"/>
        <v>4518.6000000000004</v>
      </c>
      <c r="F36" s="50">
        <f t="shared" ca="1" si="10"/>
        <v>1254364.3599999996</v>
      </c>
      <c r="G36" s="13">
        <f t="shared" ca="1" si="5"/>
        <v>300</v>
      </c>
      <c r="H36" s="9">
        <f t="shared" ca="1" si="6"/>
        <v>102000</v>
      </c>
      <c r="I36" s="50">
        <f t="shared" ca="1" si="16"/>
        <v>1356364.3599999996</v>
      </c>
      <c r="J36" s="52">
        <f t="shared" ca="1" si="7"/>
        <v>8.1316085862005866E-2</v>
      </c>
      <c r="K36" s="17">
        <f t="shared" ca="1" si="17"/>
        <v>8.1366965012205084E-2</v>
      </c>
      <c r="L36" s="17">
        <f ca="1">I36/MAX($I$3:I36)-1</f>
        <v>-4.5221770070338674E-2</v>
      </c>
      <c r="Q36" s="9">
        <f t="shared" si="13"/>
        <v>32</v>
      </c>
      <c r="R36" s="11">
        <f t="shared" ca="1" si="12"/>
        <v>36483</v>
      </c>
      <c r="S36" s="40">
        <f t="shared" ca="1" si="11"/>
        <v>1414534.41</v>
      </c>
      <c r="AE36">
        <f t="shared" ca="1" si="18"/>
        <v>1</v>
      </c>
    </row>
    <row r="37" spans="1:31" x14ac:dyDescent="0.3">
      <c r="A37" s="9">
        <f t="shared" si="8"/>
        <v>69</v>
      </c>
      <c r="B37" s="9">
        <f t="shared" si="9"/>
        <v>70</v>
      </c>
      <c r="C37" s="46">
        <v>35</v>
      </c>
      <c r="D37" s="48">
        <f t="shared" ca="1" si="14"/>
        <v>5705.3</v>
      </c>
      <c r="E37" s="48">
        <f t="shared" ca="1" si="15"/>
        <v>5049.3</v>
      </c>
      <c r="F37" s="50">
        <f t="shared" ca="1" si="10"/>
        <v>1356364.3599999996</v>
      </c>
      <c r="G37" s="13">
        <f t="shared" ca="1" si="5"/>
        <v>237</v>
      </c>
      <c r="H37" s="9">
        <f t="shared" ca="1" si="6"/>
        <v>-155472</v>
      </c>
      <c r="I37" s="50">
        <f t="shared" ca="1" si="16"/>
        <v>1200892.3599999996</v>
      </c>
      <c r="J37" s="52">
        <f t="shared" ca="1" si="7"/>
        <v>-0.11462406753300422</v>
      </c>
      <c r="K37" s="17">
        <f t="shared" ca="1" si="17"/>
        <v>-0.11498080731950988</v>
      </c>
      <c r="L37" s="17">
        <f ca="1">I37/MAX($I$3:I37)-1</f>
        <v>-0.15466233437683841</v>
      </c>
      <c r="Q37" s="9">
        <f t="shared" si="13"/>
        <v>33</v>
      </c>
      <c r="R37" s="11">
        <f t="shared" ca="1" si="12"/>
        <v>36622</v>
      </c>
      <c r="S37" s="40">
        <f t="shared" ref="S37:S68" ca="1" si="19">IF(MOD(Q37,2)&lt;&gt;0,-VLOOKUP(Q37,$A$3:$I$65,6,FALSE),VLOOKUP(Q37,$B$3:$I$65,8,FALSE))</f>
        <v>-1414534.41</v>
      </c>
      <c r="AE37">
        <f t="shared" ca="1" si="18"/>
        <v>0</v>
      </c>
    </row>
    <row r="38" spans="1:31" x14ac:dyDescent="0.3">
      <c r="A38" s="9">
        <f t="shared" si="8"/>
        <v>71</v>
      </c>
      <c r="B38" s="9">
        <f t="shared" si="9"/>
        <v>72</v>
      </c>
      <c r="C38" s="46">
        <v>36</v>
      </c>
      <c r="D38" s="48">
        <f t="shared" ca="1" si="14"/>
        <v>4585.6000000000004</v>
      </c>
      <c r="E38" s="48">
        <f t="shared" ca="1" si="15"/>
        <v>4476.8</v>
      </c>
      <c r="F38" s="50">
        <f t="shared" ca="1" si="10"/>
        <v>1200892.3599999996</v>
      </c>
      <c r="G38" s="13">
        <f t="shared" ca="1" si="5"/>
        <v>261</v>
      </c>
      <c r="H38" s="9">
        <f t="shared" ca="1" si="6"/>
        <v>-28396.800000000047</v>
      </c>
      <c r="I38" s="50">
        <f t="shared" ca="1" si="16"/>
        <v>1172495.5599999996</v>
      </c>
      <c r="J38" s="52">
        <f t="shared" ca="1" si="7"/>
        <v>-2.3646415737044121E-2</v>
      </c>
      <c r="K38" s="17">
        <f t="shared" ca="1" si="17"/>
        <v>-2.3726448011165413E-2</v>
      </c>
      <c r="L38" s="17">
        <f ca="1">I38/MAX($I$3:I38)-1</f>
        <v>-0.17465154025634611</v>
      </c>
      <c r="Q38" s="9">
        <f t="shared" si="13"/>
        <v>34</v>
      </c>
      <c r="R38" s="11">
        <f t="shared" ca="1" si="12"/>
        <v>36684</v>
      </c>
      <c r="S38" s="40">
        <f t="shared" ca="1" si="19"/>
        <v>1392544.6099999999</v>
      </c>
      <c r="AE38">
        <f t="shared" ca="1" si="18"/>
        <v>0</v>
      </c>
    </row>
    <row r="39" spans="1:31" x14ac:dyDescent="0.3">
      <c r="A39" s="9">
        <f t="shared" si="8"/>
        <v>73</v>
      </c>
      <c r="B39" s="9">
        <f t="shared" si="9"/>
        <v>74</v>
      </c>
      <c r="C39" s="46">
        <v>37</v>
      </c>
      <c r="D39" s="48">
        <f t="shared" ca="1" si="14"/>
        <v>4214</v>
      </c>
      <c r="E39" s="48">
        <f t="shared" ca="1" si="15"/>
        <v>2921.35</v>
      </c>
      <c r="F39" s="50">
        <f t="shared" ca="1" si="10"/>
        <v>1172495.5599999996</v>
      </c>
      <c r="G39" s="13">
        <f t="shared" ca="1" si="5"/>
        <v>278</v>
      </c>
      <c r="H39" s="9">
        <f t="shared" ca="1" si="6"/>
        <v>-359356.7</v>
      </c>
      <c r="I39" s="50">
        <f t="shared" ca="1" si="16"/>
        <v>813138.85999999964</v>
      </c>
      <c r="J39" s="52">
        <f t="shared" ca="1" si="7"/>
        <v>-0.30648875122392799</v>
      </c>
      <c r="K39" s="17">
        <f t="shared" ca="1" si="17"/>
        <v>-0.30675130517323212</v>
      </c>
      <c r="L39" s="17">
        <f ca="1">I39/MAX($I$3:I39)-1</f>
        <v>-0.42761155900777092</v>
      </c>
      <c r="Q39" s="9">
        <f t="shared" si="13"/>
        <v>35</v>
      </c>
      <c r="R39" s="11">
        <f t="shared" ca="1" si="12"/>
        <v>36728</v>
      </c>
      <c r="S39" s="40">
        <f t="shared" ca="1" si="19"/>
        <v>-1392544.6099999999</v>
      </c>
      <c r="AE39">
        <f t="shared" ca="1" si="18"/>
        <v>0</v>
      </c>
    </row>
    <row r="40" spans="1:31" x14ac:dyDescent="0.3">
      <c r="A40" s="9">
        <f t="shared" si="8"/>
        <v>75</v>
      </c>
      <c r="B40" s="9">
        <f t="shared" si="9"/>
        <v>76</v>
      </c>
      <c r="C40" s="46">
        <v>38</v>
      </c>
      <c r="D40" s="48">
        <f t="shared" ca="1" si="14"/>
        <v>2674.6</v>
      </c>
      <c r="E40" s="48">
        <f t="shared" ca="1" si="15"/>
        <v>2938.7</v>
      </c>
      <c r="F40" s="50">
        <f t="shared" ca="1" si="10"/>
        <v>813138.85999999964</v>
      </c>
      <c r="G40" s="13">
        <f t="shared" ca="1" si="5"/>
        <v>304</v>
      </c>
      <c r="H40" s="9">
        <f t="shared" ca="1" si="6"/>
        <v>80286.399999999965</v>
      </c>
      <c r="I40" s="50">
        <f t="shared" ca="1" si="16"/>
        <v>893425.25999999954</v>
      </c>
      <c r="J40" s="52">
        <f t="shared" ca="1" si="7"/>
        <v>9.8736395404838972E-2</v>
      </c>
      <c r="K40" s="17">
        <f t="shared" ca="1" si="17"/>
        <v>9.8743737381290719E-2</v>
      </c>
      <c r="L40" s="17">
        <f ca="1">I40/MAX($I$3:I40)-1</f>
        <v>-0.37109598757280293</v>
      </c>
      <c r="Q40" s="9">
        <f t="shared" si="13"/>
        <v>36</v>
      </c>
      <c r="R40" s="11">
        <f t="shared" ca="1" si="12"/>
        <v>36769</v>
      </c>
      <c r="S40" s="40">
        <f t="shared" ca="1" si="19"/>
        <v>1389407.2099999997</v>
      </c>
      <c r="AE40">
        <f t="shared" ca="1" si="18"/>
        <v>1</v>
      </c>
    </row>
    <row r="41" spans="1:31" x14ac:dyDescent="0.3">
      <c r="A41" s="9">
        <f t="shared" si="8"/>
        <v>77</v>
      </c>
      <c r="B41" s="9">
        <f t="shared" si="9"/>
        <v>78</v>
      </c>
      <c r="C41" s="46">
        <v>39</v>
      </c>
      <c r="D41" s="48">
        <f t="shared" ca="1" si="14"/>
        <v>4711.7</v>
      </c>
      <c r="E41" s="48">
        <f t="shared" ca="1" si="15"/>
        <v>5103.55</v>
      </c>
      <c r="F41" s="50">
        <f t="shared" ca="1" si="10"/>
        <v>893425.25999999954</v>
      </c>
      <c r="G41" s="13">
        <f t="shared" ca="1" si="5"/>
        <v>189</v>
      </c>
      <c r="H41" s="9">
        <f t="shared" ca="1" si="6"/>
        <v>74059.650000000067</v>
      </c>
      <c r="I41" s="50">
        <f t="shared" ca="1" si="16"/>
        <v>967484.90999999957</v>
      </c>
      <c r="J41" s="52">
        <f t="shared" ca="1" si="7"/>
        <v>8.2894063237030149E-2</v>
      </c>
      <c r="K41" s="17">
        <f t="shared" ca="1" si="17"/>
        <v>8.3165311883184545E-2</v>
      </c>
      <c r="L41" s="17">
        <f ca="1">I41/MAX($I$3:I41)-1</f>
        <v>-0.31896357859664082</v>
      </c>
      <c r="Q41" s="9">
        <f t="shared" si="13"/>
        <v>37</v>
      </c>
      <c r="R41" s="11">
        <f t="shared" ca="1" si="12"/>
        <v>36791</v>
      </c>
      <c r="S41" s="40">
        <f t="shared" ca="1" si="19"/>
        <v>-1389407.2099999997</v>
      </c>
      <c r="AE41">
        <f t="shared" ca="1" si="18"/>
        <v>1</v>
      </c>
    </row>
    <row r="42" spans="1:31" x14ac:dyDescent="0.3">
      <c r="A42" s="9">
        <f t="shared" si="8"/>
        <v>79</v>
      </c>
      <c r="B42" s="9">
        <f t="shared" si="9"/>
        <v>80</v>
      </c>
      <c r="C42" s="46">
        <v>40</v>
      </c>
      <c r="D42" s="48">
        <f t="shared" ca="1" si="14"/>
        <v>4952.6000000000004</v>
      </c>
      <c r="E42" s="48">
        <f t="shared" ca="1" si="15"/>
        <v>5263.1</v>
      </c>
      <c r="F42" s="50">
        <f t="shared" ca="1" si="10"/>
        <v>967484.90999999957</v>
      </c>
      <c r="G42" s="13">
        <f t="shared" ca="1" si="5"/>
        <v>195</v>
      </c>
      <c r="H42" s="9">
        <f t="shared" ca="1" si="6"/>
        <v>60547.5</v>
      </c>
      <c r="I42" s="50">
        <f t="shared" ca="1" si="16"/>
        <v>1028032.4099999996</v>
      </c>
      <c r="J42" s="52">
        <f t="shared" ca="1" si="7"/>
        <v>6.2582371439777837E-2</v>
      </c>
      <c r="K42" s="17">
        <f t="shared" ca="1" si="17"/>
        <v>6.2694342365626099E-2</v>
      </c>
      <c r="L42" s="17">
        <f ca="1">I42/MAX($I$3:I42)-1</f>
        <v>-0.27634270430835883</v>
      </c>
      <c r="Q42" s="9">
        <f t="shared" si="13"/>
        <v>38</v>
      </c>
      <c r="R42" s="11">
        <f t="shared" ca="1" si="12"/>
        <v>36837</v>
      </c>
      <c r="S42" s="40">
        <f t="shared" ca="1" si="19"/>
        <v>1367796.3099999996</v>
      </c>
      <c r="AE42">
        <f t="shared" ca="1" si="18"/>
        <v>1</v>
      </c>
    </row>
    <row r="43" spans="1:31" x14ac:dyDescent="0.3">
      <c r="A43" s="9">
        <f t="shared" si="8"/>
        <v>81</v>
      </c>
      <c r="B43" s="9">
        <f t="shared" si="9"/>
        <v>82</v>
      </c>
      <c r="C43" s="46">
        <v>41</v>
      </c>
      <c r="D43" s="48">
        <f t="shared" ca="1" si="14"/>
        <v>5036</v>
      </c>
      <c r="E43" s="48">
        <f t="shared" ca="1" si="15"/>
        <v>4922.3</v>
      </c>
      <c r="F43" s="50">
        <f t="shared" ca="1" si="10"/>
        <v>1028032.4099999996</v>
      </c>
      <c r="G43" s="13">
        <f t="shared" ca="1" si="5"/>
        <v>204</v>
      </c>
      <c r="H43" s="9">
        <f t="shared" ca="1" si="6"/>
        <v>-23194.799999999963</v>
      </c>
      <c r="I43" s="50">
        <f t="shared" ca="1" si="16"/>
        <v>1004837.6099999996</v>
      </c>
      <c r="J43" s="52">
        <f t="shared" ca="1" si="7"/>
        <v>-2.2562323691720936E-2</v>
      </c>
      <c r="K43" s="17">
        <f t="shared" ca="1" si="17"/>
        <v>-2.257744241461479E-2</v>
      </c>
      <c r="L43" s="17">
        <f ca="1">I43/MAX($I$3:I43)-1</f>
        <v>-0.29267009445562897</v>
      </c>
      <c r="Q43" s="9">
        <f t="shared" si="13"/>
        <v>39</v>
      </c>
      <c r="R43" s="11">
        <f t="shared" ca="1" si="12"/>
        <v>36958</v>
      </c>
      <c r="S43" s="40">
        <f t="shared" ca="1" si="19"/>
        <v>-1367796.3099999996</v>
      </c>
      <c r="AE43">
        <f t="shared" ca="1" si="18"/>
        <v>0</v>
      </c>
    </row>
    <row r="44" spans="1:31" x14ac:dyDescent="0.3">
      <c r="A44" s="9">
        <f t="shared" si="8"/>
        <v>83</v>
      </c>
      <c r="B44" s="9">
        <f t="shared" si="9"/>
        <v>84</v>
      </c>
      <c r="C44" s="46">
        <v>42</v>
      </c>
      <c r="D44" s="48">
        <f t="shared" ca="1" si="14"/>
        <v>4919.6499999999996</v>
      </c>
      <c r="E44" s="48">
        <f t="shared" ca="1" si="15"/>
        <v>5197.7</v>
      </c>
      <c r="F44" s="50">
        <f t="shared" ca="1" si="10"/>
        <v>1004837.6099999996</v>
      </c>
      <c r="G44" s="13">
        <f t="shared" ca="1" si="5"/>
        <v>204</v>
      </c>
      <c r="H44" s="9">
        <f t="shared" ca="1" si="6"/>
        <v>56722.200000000041</v>
      </c>
      <c r="I44" s="50">
        <f t="shared" ca="1" si="16"/>
        <v>1061559.8099999996</v>
      </c>
      <c r="J44" s="52">
        <f t="shared" ca="1" si="7"/>
        <v>5.6449121166951603E-2</v>
      </c>
      <c r="K44" s="17">
        <f t="shared" ca="1" si="17"/>
        <v>5.6518248249367353E-2</v>
      </c>
      <c r="L44" s="17">
        <f ca="1">I44/MAX($I$3:I44)-1</f>
        <v>-0.25274194291254637</v>
      </c>
      <c r="Q44" s="9">
        <f t="shared" si="13"/>
        <v>40</v>
      </c>
      <c r="R44" s="11">
        <f t="shared" ca="1" si="12"/>
        <v>37015</v>
      </c>
      <c r="S44" s="40">
        <f t="shared" ca="1" si="19"/>
        <v>1195716.7099999997</v>
      </c>
      <c r="AE44">
        <f t="shared" ca="1" si="18"/>
        <v>1</v>
      </c>
    </row>
    <row r="45" spans="1:31" x14ac:dyDescent="0.3">
      <c r="A45" s="9">
        <f t="shared" si="8"/>
        <v>85</v>
      </c>
      <c r="B45" s="9">
        <f t="shared" si="9"/>
        <v>86</v>
      </c>
      <c r="C45" s="46">
        <v>43</v>
      </c>
      <c r="D45" s="48">
        <f t="shared" ca="1" si="14"/>
        <v>5799.75</v>
      </c>
      <c r="E45" s="48">
        <f t="shared" ca="1" si="15"/>
        <v>6101.85</v>
      </c>
      <c r="F45" s="50">
        <f t="shared" ca="1" si="10"/>
        <v>1061559.8099999996</v>
      </c>
      <c r="G45" s="13">
        <f t="shared" ca="1" si="5"/>
        <v>183</v>
      </c>
      <c r="H45" s="9">
        <f t="shared" ca="1" si="6"/>
        <v>55284.300000000068</v>
      </c>
      <c r="I45" s="50">
        <f t="shared" ca="1" si="16"/>
        <v>1116844.1099999996</v>
      </c>
      <c r="J45" s="52">
        <f t="shared" ca="1" si="7"/>
        <v>5.2078365702258538E-2</v>
      </c>
      <c r="K45" s="17">
        <f t="shared" ca="1" si="17"/>
        <v>5.2088452088452142E-2</v>
      </c>
      <c r="L45" s="17">
        <f ca="1">I45/MAX($I$3:I45)-1</f>
        <v>-0.21382596454158687</v>
      </c>
      <c r="Q45" s="9">
        <f t="shared" si="13"/>
        <v>41</v>
      </c>
      <c r="R45" s="11">
        <f t="shared" ca="1" si="12"/>
        <v>37048</v>
      </c>
      <c r="S45" s="40">
        <f t="shared" ca="1" si="19"/>
        <v>-1195716.7099999997</v>
      </c>
      <c r="AE45">
        <f t="shared" ca="1" si="18"/>
        <v>1</v>
      </c>
    </row>
    <row r="46" spans="1:31" x14ac:dyDescent="0.3">
      <c r="A46" s="9">
        <f t="shared" si="8"/>
        <v>87</v>
      </c>
      <c r="B46" s="9">
        <f t="shared" si="9"/>
        <v>88</v>
      </c>
      <c r="C46" s="46">
        <v>44</v>
      </c>
      <c r="D46" s="48">
        <f t="shared" ca="1" si="14"/>
        <v>5691.05</v>
      </c>
      <c r="E46" s="48">
        <f t="shared" ca="1" si="15"/>
        <v>5833.75</v>
      </c>
      <c r="F46" s="50">
        <f t="shared" ca="1" si="10"/>
        <v>1116844.1099999996</v>
      </c>
      <c r="G46" s="13">
        <f t="shared" ca="1" si="5"/>
        <v>196</v>
      </c>
      <c r="H46" s="9">
        <f t="shared" ca="1" si="6"/>
        <v>27969.199999999964</v>
      </c>
      <c r="I46" s="50">
        <f t="shared" ca="1" si="16"/>
        <v>1144813.3099999996</v>
      </c>
      <c r="J46" s="52">
        <f t="shared" ca="1" si="7"/>
        <v>2.5043065320906759E-2</v>
      </c>
      <c r="K46" s="17">
        <f t="shared" ca="1" si="17"/>
        <v>2.5074459018985973E-2</v>
      </c>
      <c r="L46" s="17">
        <f ca="1">I46/MAX($I$3:I46)-1</f>
        <v>-0.19413775681800094</v>
      </c>
      <c r="Q46" s="9">
        <f t="shared" si="13"/>
        <v>42</v>
      </c>
      <c r="R46" s="11">
        <f t="shared" ca="1" si="12"/>
        <v>37176</v>
      </c>
      <c r="S46" s="40">
        <f t="shared" ca="1" si="19"/>
        <v>1029390.4099999997</v>
      </c>
      <c r="AE46">
        <f t="shared" ca="1" si="18"/>
        <v>1</v>
      </c>
    </row>
    <row r="47" spans="1:31" x14ac:dyDescent="0.3">
      <c r="A47" s="9">
        <f t="shared" si="8"/>
        <v>89</v>
      </c>
      <c r="B47" s="9">
        <f t="shared" si="9"/>
        <v>90</v>
      </c>
      <c r="C47" s="46">
        <v>45</v>
      </c>
      <c r="D47" s="48">
        <f t="shared" ca="1" si="14"/>
        <v>5459.85</v>
      </c>
      <c r="E47" s="48">
        <f t="shared" ca="1" si="15"/>
        <v>5728.95</v>
      </c>
      <c r="F47" s="50">
        <f t="shared" ca="1" si="10"/>
        <v>1144813.3099999996</v>
      </c>
      <c r="G47" s="13">
        <f t="shared" ca="1" si="5"/>
        <v>209</v>
      </c>
      <c r="H47" s="9">
        <f t="shared" ca="1" si="6"/>
        <v>56241.899999999885</v>
      </c>
      <c r="I47" s="50">
        <f t="shared" ca="1" si="16"/>
        <v>1201055.2099999995</v>
      </c>
      <c r="J47" s="52">
        <f t="shared" ca="1" si="7"/>
        <v>4.91275734730931E-2</v>
      </c>
      <c r="K47" s="17">
        <f t="shared" ca="1" si="17"/>
        <v>4.9287068326052896E-2</v>
      </c>
      <c r="L47" s="17">
        <f ca="1">I47/MAX($I$3:I47)-1</f>
        <v>-0.15454770025688569</v>
      </c>
      <c r="Q47" s="9">
        <f t="shared" si="13"/>
        <v>43</v>
      </c>
      <c r="R47" s="11">
        <f t="shared" ca="1" si="12"/>
        <v>37252</v>
      </c>
      <c r="S47" s="40">
        <f t="shared" ca="1" si="19"/>
        <v>-1029390.4099999997</v>
      </c>
      <c r="AE47">
        <f t="shared" ca="1" si="18"/>
        <v>1</v>
      </c>
    </row>
    <row r="48" spans="1:31" x14ac:dyDescent="0.3">
      <c r="A48" s="9">
        <f t="shared" si="8"/>
        <v>91</v>
      </c>
      <c r="B48" s="9">
        <f t="shared" si="9"/>
        <v>92</v>
      </c>
      <c r="C48" s="46">
        <v>46</v>
      </c>
      <c r="D48" s="48">
        <f t="shared" ca="1" si="14"/>
        <v>5211.25</v>
      </c>
      <c r="E48" s="48">
        <f t="shared" ca="1" si="15"/>
        <v>5140.2</v>
      </c>
      <c r="F48" s="50">
        <f t="shared" ca="1" si="10"/>
        <v>1201055.2099999995</v>
      </c>
      <c r="G48" s="13">
        <f t="shared" ca="1" si="5"/>
        <v>230</v>
      </c>
      <c r="H48" s="9">
        <f t="shared" ca="1" si="6"/>
        <v>-16341.500000000042</v>
      </c>
      <c r="I48" s="50">
        <f t="shared" ca="1" si="16"/>
        <v>1184713.7099999995</v>
      </c>
      <c r="J48" s="52">
        <f t="shared" ca="1" si="7"/>
        <v>-1.3605952385819175E-2</v>
      </c>
      <c r="K48" s="17">
        <f t="shared" ca="1" si="17"/>
        <v>-1.3633964979611446E-2</v>
      </c>
      <c r="L48" s="17">
        <f ca="1">I48/MAX($I$3:I48)-1</f>
        <v>-0.16605088399167178</v>
      </c>
      <c r="Q48" s="9">
        <f t="shared" si="13"/>
        <v>44</v>
      </c>
      <c r="R48" s="11">
        <f t="shared" ca="1" si="12"/>
        <v>37272</v>
      </c>
      <c r="S48" s="40">
        <f t="shared" ca="1" si="19"/>
        <v>1100323.1099999996</v>
      </c>
      <c r="AE48">
        <f t="shared" ca="1" si="18"/>
        <v>0</v>
      </c>
    </row>
    <row r="49" spans="1:31" x14ac:dyDescent="0.3">
      <c r="A49" s="9">
        <f t="shared" si="8"/>
        <v>93</v>
      </c>
      <c r="B49" s="9">
        <f t="shared" si="9"/>
        <v>94</v>
      </c>
      <c r="C49" s="46">
        <v>47</v>
      </c>
      <c r="D49" s="48">
        <f t="shared" ca="1" si="14"/>
        <v>4905.8</v>
      </c>
      <c r="E49" s="48">
        <f t="shared" ca="1" si="15"/>
        <v>4967.3</v>
      </c>
      <c r="F49" s="50">
        <f t="shared" ca="1" si="10"/>
        <v>1184713.7099999995</v>
      </c>
      <c r="G49" s="13">
        <f t="shared" ca="1" si="5"/>
        <v>241</v>
      </c>
      <c r="H49" s="9">
        <f t="shared" ca="1" si="6"/>
        <v>14821.5</v>
      </c>
      <c r="I49" s="50">
        <f t="shared" ca="1" si="16"/>
        <v>1199535.2099999995</v>
      </c>
      <c r="J49" s="52">
        <f t="shared" ca="1" si="7"/>
        <v>1.2510617438537118E-2</v>
      </c>
      <c r="K49" s="17">
        <f t="shared" ca="1" si="17"/>
        <v>1.2536181662522017E-2</v>
      </c>
      <c r="L49" s="17">
        <f ca="1">I49/MAX($I$3:I49)-1</f>
        <v>-0.15561766563808532</v>
      </c>
      <c r="Q49" s="9">
        <f t="shared" si="13"/>
        <v>45</v>
      </c>
      <c r="R49" s="11">
        <f t="shared" ca="1" si="12"/>
        <v>37343</v>
      </c>
      <c r="S49" s="40">
        <f t="shared" ca="1" si="19"/>
        <v>-1100323.1099999996</v>
      </c>
      <c r="AE49">
        <f t="shared" ca="1" si="18"/>
        <v>1</v>
      </c>
    </row>
    <row r="50" spans="1:31" x14ac:dyDescent="0.3">
      <c r="A50" s="9">
        <f t="shared" si="8"/>
        <v>95</v>
      </c>
      <c r="B50" s="9">
        <f t="shared" si="9"/>
        <v>96</v>
      </c>
      <c r="C50" s="46">
        <v>48</v>
      </c>
      <c r="D50" s="48">
        <f t="shared" ca="1" si="14"/>
        <v>5222.3999999999996</v>
      </c>
      <c r="E50" s="48">
        <f t="shared" ca="1" si="15"/>
        <v>5115.8999999999996</v>
      </c>
      <c r="F50" s="50">
        <f t="shared" ca="1" si="10"/>
        <v>1199535.2099999995</v>
      </c>
      <c r="G50" s="13">
        <f t="shared" ca="1" si="5"/>
        <v>229</v>
      </c>
      <c r="H50" s="9">
        <f t="shared" ca="1" si="6"/>
        <v>-24388.5</v>
      </c>
      <c r="I50" s="50">
        <f t="shared" ca="1" si="16"/>
        <v>1175146.7099999995</v>
      </c>
      <c r="J50" s="52">
        <f t="shared" ca="1" si="7"/>
        <v>-2.0331624946632463E-2</v>
      </c>
      <c r="K50" s="17">
        <f t="shared" ca="1" si="17"/>
        <v>-2.0392922794117641E-2</v>
      </c>
      <c r="L50" s="17">
        <f ca="1">I50/MAX($I$3:I50)-1</f>
        <v>-0.17278533057189382</v>
      </c>
      <c r="Q50" s="9">
        <f t="shared" si="13"/>
        <v>46</v>
      </c>
      <c r="R50" s="11">
        <f t="shared" ca="1" si="12"/>
        <v>37491</v>
      </c>
      <c r="S50" s="40">
        <f t="shared" ca="1" si="19"/>
        <v>969466.20999999973</v>
      </c>
      <c r="AE50">
        <f t="shared" ca="1" si="18"/>
        <v>0</v>
      </c>
    </row>
    <row r="51" spans="1:31" x14ac:dyDescent="0.3">
      <c r="A51" s="9">
        <f t="shared" si="8"/>
        <v>97</v>
      </c>
      <c r="B51" s="9">
        <f t="shared" si="9"/>
        <v>98</v>
      </c>
      <c r="C51" s="46">
        <v>49</v>
      </c>
      <c r="D51" s="48">
        <f t="shared" ca="1" si="14"/>
        <v>5109.6000000000004</v>
      </c>
      <c r="E51" s="48">
        <f t="shared" ca="1" si="15"/>
        <v>5320.4</v>
      </c>
      <c r="F51" s="50">
        <f t="shared" ca="1" si="10"/>
        <v>1175146.7099999995</v>
      </c>
      <c r="G51" s="13">
        <f t="shared" ca="1" si="5"/>
        <v>229</v>
      </c>
      <c r="H51" s="9">
        <f t="shared" ca="1" si="6"/>
        <v>48273.199999999837</v>
      </c>
      <c r="I51" s="50">
        <f t="shared" ca="1" si="16"/>
        <v>1223419.9099999992</v>
      </c>
      <c r="J51" s="52">
        <f t="shared" ca="1" si="7"/>
        <v>4.1078445430868679E-2</v>
      </c>
      <c r="K51" s="17">
        <f t="shared" ca="1" si="17"/>
        <v>4.1255675591044261E-2</v>
      </c>
      <c r="L51" s="17">
        <f ca="1">I51/MAX($I$3:I51)-1</f>
        <v>-0.1388046379141773</v>
      </c>
      <c r="Q51" s="9">
        <f t="shared" si="13"/>
        <v>47</v>
      </c>
      <c r="R51" s="11">
        <f t="shared" ca="1" si="12"/>
        <v>37519</v>
      </c>
      <c r="S51" s="40">
        <f t="shared" ca="1" si="19"/>
        <v>-969466.20999999973</v>
      </c>
      <c r="AE51">
        <f t="shared" ca="1" si="18"/>
        <v>1</v>
      </c>
    </row>
    <row r="52" spans="1:31" x14ac:dyDescent="0.3">
      <c r="A52" s="9">
        <f t="shared" si="8"/>
        <v>99</v>
      </c>
      <c r="B52" s="9">
        <f t="shared" si="9"/>
        <v>100</v>
      </c>
      <c r="C52" s="46">
        <v>50</v>
      </c>
      <c r="D52" s="48">
        <f t="shared" ca="1" si="14"/>
        <v>5225.7</v>
      </c>
      <c r="E52" s="48">
        <f t="shared" ca="1" si="15"/>
        <v>5577.65</v>
      </c>
      <c r="F52" s="50">
        <f t="shared" ca="1" si="10"/>
        <v>1223419.9099999992</v>
      </c>
      <c r="G52" s="13">
        <f t="shared" ca="1" si="5"/>
        <v>234</v>
      </c>
      <c r="H52" s="9">
        <f t="shared" ca="1" si="6"/>
        <v>82356.299999999959</v>
      </c>
      <c r="I52" s="50">
        <f t="shared" ca="1" si="16"/>
        <v>1305776.2099999993</v>
      </c>
      <c r="J52" s="52">
        <f t="shared" ca="1" si="7"/>
        <v>6.7316462096811885E-2</v>
      </c>
      <c r="K52" s="17">
        <f t="shared" ca="1" si="17"/>
        <v>6.7349828731078976E-2</v>
      </c>
      <c r="L52" s="17">
        <f ca="1">I52/MAX($I$3:I52)-1</f>
        <v>-8.0832012964376809E-2</v>
      </c>
      <c r="Q52" s="9">
        <f t="shared" si="13"/>
        <v>48</v>
      </c>
      <c r="R52" s="11">
        <f t="shared" ca="1" si="12"/>
        <v>37575</v>
      </c>
      <c r="S52" s="40">
        <f t="shared" ca="1" si="19"/>
        <v>990195.45999999973</v>
      </c>
      <c r="AE52">
        <f t="shared" ca="1" si="18"/>
        <v>1</v>
      </c>
    </row>
    <row r="53" spans="1:31" x14ac:dyDescent="0.3">
      <c r="A53" s="9">
        <f t="shared" si="8"/>
        <v>101</v>
      </c>
      <c r="B53" s="9">
        <f t="shared" si="9"/>
        <v>102</v>
      </c>
      <c r="C53" s="46">
        <v>51</v>
      </c>
      <c r="D53" s="48">
        <f t="shared" ca="1" si="14"/>
        <v>5938.8</v>
      </c>
      <c r="E53" s="48">
        <f t="shared" ca="1" si="15"/>
        <v>5871.45</v>
      </c>
      <c r="F53" s="50">
        <f t="shared" ca="1" si="10"/>
        <v>1305776.2099999993</v>
      </c>
      <c r="G53" s="13">
        <f t="shared" ca="1" si="5"/>
        <v>219</v>
      </c>
      <c r="H53" s="9">
        <f t="shared" ca="1" si="6"/>
        <v>-14749.65000000008</v>
      </c>
      <c r="I53" s="50">
        <f t="shared" ca="1" si="16"/>
        <v>1291026.5599999991</v>
      </c>
      <c r="J53" s="52">
        <f t="shared" ca="1" si="7"/>
        <v>-1.1295695148252155E-2</v>
      </c>
      <c r="K53" s="17">
        <f t="shared" ca="1" si="17"/>
        <v>-1.1340674883814961E-2</v>
      </c>
      <c r="L53" s="17">
        <f ca="1">I53/MAX($I$3:I53)-1</f>
        <v>-9.1214654335963874E-2</v>
      </c>
      <c r="Q53" s="9">
        <f t="shared" si="13"/>
        <v>49</v>
      </c>
      <c r="R53" s="11">
        <f t="shared" ca="1" si="12"/>
        <v>37650</v>
      </c>
      <c r="S53" s="40">
        <f t="shared" ca="1" si="19"/>
        <v>-990195.45999999973</v>
      </c>
      <c r="AE53">
        <f t="shared" ca="1" si="18"/>
        <v>0</v>
      </c>
    </row>
    <row r="54" spans="1:31" x14ac:dyDescent="0.3">
      <c r="A54" s="9">
        <f t="shared" si="8"/>
        <v>103</v>
      </c>
      <c r="B54" s="9">
        <f t="shared" si="9"/>
        <v>104</v>
      </c>
      <c r="C54" s="46">
        <v>52</v>
      </c>
      <c r="D54" s="48">
        <f t="shared" ca="1" si="14"/>
        <v>5921.4</v>
      </c>
      <c r="E54" s="48">
        <f t="shared" ca="1" si="15"/>
        <v>6009</v>
      </c>
      <c r="F54" s="50">
        <f t="shared" ca="1" si="10"/>
        <v>1291026.5599999991</v>
      </c>
      <c r="G54" s="13">
        <f t="shared" ca="1" si="5"/>
        <v>218</v>
      </c>
      <c r="H54" s="9">
        <f t="shared" ca="1" si="6"/>
        <v>19096.800000000079</v>
      </c>
      <c r="I54" s="50">
        <f t="shared" ca="1" si="16"/>
        <v>1310123.3599999992</v>
      </c>
      <c r="J54" s="52">
        <f t="shared" ca="1" si="7"/>
        <v>1.4791949748888275E-2</v>
      </c>
      <c r="K54" s="17">
        <f t="shared" ca="1" si="17"/>
        <v>1.4793798763805821E-2</v>
      </c>
      <c r="L54" s="17">
        <f ca="1">I54/MAX($I$3:I54)-1</f>
        <v>-7.7771947170375388E-2</v>
      </c>
      <c r="Q54" s="9">
        <f t="shared" si="13"/>
        <v>50</v>
      </c>
      <c r="R54" s="11">
        <f t="shared" ca="1" si="12"/>
        <v>37756</v>
      </c>
      <c r="S54" s="40">
        <f t="shared" ca="1" si="19"/>
        <v>916403.55999999971</v>
      </c>
      <c r="AE54">
        <f t="shared" ca="1" si="18"/>
        <v>1</v>
      </c>
    </row>
    <row r="55" spans="1:31" x14ac:dyDescent="0.3">
      <c r="A55" s="9">
        <f t="shared" si="8"/>
        <v>105</v>
      </c>
      <c r="B55" s="9">
        <f t="shared" si="9"/>
        <v>106</v>
      </c>
      <c r="C55" s="46">
        <v>53</v>
      </c>
      <c r="D55" s="48">
        <f t="shared" ca="1" si="14"/>
        <v>5727.85</v>
      </c>
      <c r="E55" s="48">
        <f t="shared" ca="1" si="15"/>
        <v>5913.15</v>
      </c>
      <c r="F55" s="50">
        <f t="shared" ca="1" si="10"/>
        <v>1310123.3599999992</v>
      </c>
      <c r="G55" s="13">
        <f t="shared" ca="1" si="5"/>
        <v>228</v>
      </c>
      <c r="H55" s="9">
        <f t="shared" ca="1" si="6"/>
        <v>42248.399999999834</v>
      </c>
      <c r="I55" s="50">
        <f t="shared" ca="1" si="16"/>
        <v>1352371.7599999991</v>
      </c>
      <c r="J55" s="52">
        <f t="shared" ca="1" si="7"/>
        <v>3.2247650328133877E-2</v>
      </c>
      <c r="K55" s="17">
        <f t="shared" ca="1" si="17"/>
        <v>3.235070750805269E-2</v>
      </c>
      <c r="L55" s="17">
        <f ca="1">I55/MAX($I$3:I55)-1</f>
        <v>-4.8032259399929833E-2</v>
      </c>
      <c r="Q55" s="9">
        <f t="shared" si="13"/>
        <v>51</v>
      </c>
      <c r="R55" s="11">
        <f t="shared" ca="1" si="12"/>
        <v>38068</v>
      </c>
      <c r="S55" s="40">
        <f t="shared" ca="1" si="19"/>
        <v>-916403.55999999971</v>
      </c>
      <c r="AE55">
        <f t="shared" ca="1" si="18"/>
        <v>1</v>
      </c>
    </row>
    <row r="56" spans="1:31" x14ac:dyDescent="0.3">
      <c r="A56" s="9">
        <f t="shared" si="8"/>
        <v>107</v>
      </c>
      <c r="B56" s="9">
        <f t="shared" si="9"/>
        <v>108</v>
      </c>
      <c r="C56" s="46">
        <v>54</v>
      </c>
      <c r="D56" s="48">
        <f t="shared" ca="1" si="14"/>
        <v>5995.45</v>
      </c>
      <c r="E56" s="48">
        <f t="shared" ca="1" si="15"/>
        <v>6307.9</v>
      </c>
      <c r="F56" s="50">
        <f t="shared" ca="1" si="10"/>
        <v>1352371.7599999991</v>
      </c>
      <c r="G56" s="13">
        <f t="shared" ca="1" si="5"/>
        <v>225</v>
      </c>
      <c r="H56" s="9">
        <f t="shared" ca="1" si="6"/>
        <v>70301.249999999956</v>
      </c>
      <c r="I56" s="50">
        <f t="shared" ca="1" si="16"/>
        <v>1422673.0099999991</v>
      </c>
      <c r="J56" s="52">
        <f t="shared" ca="1" si="7"/>
        <v>5.1983672004508583E-2</v>
      </c>
      <c r="K56" s="17">
        <f t="shared" ca="1" si="17"/>
        <v>5.2114520177801493E-2</v>
      </c>
      <c r="L56" s="17">
        <f ca="1">I56/MAX($I$3:I56)-1</f>
        <v>0</v>
      </c>
      <c r="Q56" s="9">
        <f t="shared" si="13"/>
        <v>52</v>
      </c>
      <c r="R56" s="11">
        <f t="shared" ca="1" si="12"/>
        <v>38084</v>
      </c>
      <c r="S56" s="40">
        <f t="shared" ca="1" si="19"/>
        <v>1005292.6599999997</v>
      </c>
      <c r="AE56">
        <f t="shared" ca="1" si="18"/>
        <v>1</v>
      </c>
    </row>
    <row r="57" spans="1:31" x14ac:dyDescent="0.3">
      <c r="A57" s="9">
        <f t="shared" si="8"/>
        <v>109</v>
      </c>
      <c r="B57" s="9">
        <f t="shared" si="9"/>
        <v>110</v>
      </c>
      <c r="C57" s="46">
        <v>55</v>
      </c>
      <c r="D57" s="48">
        <f t="shared" ca="1" si="14"/>
        <v>6001.8</v>
      </c>
      <c r="E57" s="48">
        <f t="shared" ca="1" si="15"/>
        <v>6276.95</v>
      </c>
      <c r="F57" s="50">
        <f t="shared" ca="1" si="10"/>
        <v>1422673.0099999991</v>
      </c>
      <c r="G57" s="13">
        <f t="shared" ca="1" si="5"/>
        <v>237</v>
      </c>
      <c r="H57" s="9">
        <f t="shared" ca="1" si="6"/>
        <v>65210.549999999916</v>
      </c>
      <c r="I57" s="50">
        <f t="shared" ca="1" si="16"/>
        <v>1487883.5599999989</v>
      </c>
      <c r="J57" s="52">
        <f t="shared" ca="1" si="7"/>
        <v>4.5836639580306621E-2</v>
      </c>
      <c r="K57" s="17">
        <f t="shared" ca="1" si="17"/>
        <v>4.5844579959345433E-2</v>
      </c>
      <c r="L57" s="17">
        <f ca="1">I57/MAX($I$3:I57)-1</f>
        <v>0</v>
      </c>
      <c r="Q57" s="9">
        <f t="shared" si="13"/>
        <v>53</v>
      </c>
      <c r="R57" s="11">
        <f t="shared" ca="1" si="12"/>
        <v>38119</v>
      </c>
      <c r="S57" s="40">
        <f t="shared" ca="1" si="19"/>
        <v>-1005292.6599999997</v>
      </c>
      <c r="AE57">
        <f t="shared" ca="1" si="18"/>
        <v>1</v>
      </c>
    </row>
    <row r="58" spans="1:31" x14ac:dyDescent="0.3">
      <c r="A58" s="9">
        <f t="shared" si="8"/>
        <v>111</v>
      </c>
      <c r="B58" s="9">
        <f t="shared" si="9"/>
        <v>112</v>
      </c>
      <c r="C58" s="46">
        <v>56</v>
      </c>
      <c r="D58" s="48">
        <f t="shared" ca="1" si="14"/>
        <v>7748.2</v>
      </c>
      <c r="E58" s="48">
        <f t="shared" ca="1" si="15"/>
        <v>8322.2000000000007</v>
      </c>
      <c r="F58" s="50">
        <f t="shared" ca="1" si="10"/>
        <v>1487883.5599999989</v>
      </c>
      <c r="G58" s="13">
        <f t="shared" ca="1" si="5"/>
        <v>192</v>
      </c>
      <c r="H58" s="9">
        <f t="shared" ca="1" si="6"/>
        <v>110208.00000000017</v>
      </c>
      <c r="I58" s="50">
        <f t="shared" ca="1" si="16"/>
        <v>1598091.5599999991</v>
      </c>
      <c r="J58" s="52">
        <f t="shared" ca="1" si="7"/>
        <v>7.4070312330085999E-2</v>
      </c>
      <c r="K58" s="17">
        <f t="shared" ca="1" si="17"/>
        <v>7.4081722206448042E-2</v>
      </c>
      <c r="L58" s="17">
        <f ca="1">I58/MAX($I$3:I58)-1</f>
        <v>0</v>
      </c>
      <c r="Q58" s="9">
        <f t="shared" si="13"/>
        <v>54</v>
      </c>
      <c r="R58" s="11">
        <f t="shared" ca="1" si="12"/>
        <v>38201</v>
      </c>
      <c r="S58" s="40">
        <f t="shared" ca="1" si="19"/>
        <v>962999.30999999971</v>
      </c>
      <c r="AE58">
        <f t="shared" ca="1" si="18"/>
        <v>1</v>
      </c>
    </row>
    <row r="59" spans="1:31" x14ac:dyDescent="0.3">
      <c r="A59" s="9">
        <f t="shared" si="8"/>
        <v>113</v>
      </c>
      <c r="B59" s="9">
        <f t="shared" si="9"/>
        <v>114</v>
      </c>
      <c r="C59" s="46">
        <v>57</v>
      </c>
      <c r="D59" s="48">
        <f t="shared" ca="1" si="14"/>
        <v>8224.1</v>
      </c>
      <c r="E59" s="48">
        <f t="shared" ca="1" si="15"/>
        <v>8835.6</v>
      </c>
      <c r="F59" s="50">
        <f t="shared" ca="1" si="10"/>
        <v>1598091.5599999991</v>
      </c>
      <c r="G59" s="13">
        <f t="shared" ca="1" si="5"/>
        <v>194</v>
      </c>
      <c r="H59" s="9">
        <f t="shared" ca="1" si="6"/>
        <v>118631</v>
      </c>
      <c r="I59" s="50">
        <f t="shared" ca="1" si="16"/>
        <v>1716722.5599999991</v>
      </c>
      <c r="J59" s="52">
        <f t="shared" ca="1" si="7"/>
        <v>7.4232918168969028E-2</v>
      </c>
      <c r="K59" s="17">
        <f t="shared" ca="1" si="17"/>
        <v>7.4354640629369806E-2</v>
      </c>
      <c r="L59" s="17">
        <f ca="1">I59/MAX($I$3:I59)-1</f>
        <v>0</v>
      </c>
      <c r="Q59" s="9">
        <f t="shared" si="13"/>
        <v>55</v>
      </c>
      <c r="R59" s="11">
        <f t="shared" ca="1" si="12"/>
        <v>38364</v>
      </c>
      <c r="S59" s="40">
        <f t="shared" ca="1" si="19"/>
        <v>-962999.30999999971</v>
      </c>
      <c r="AE59">
        <f t="shared" ca="1" si="18"/>
        <v>1</v>
      </c>
    </row>
    <row r="60" spans="1:31" x14ac:dyDescent="0.3">
      <c r="A60" s="9">
        <f t="shared" si="8"/>
        <v>115</v>
      </c>
      <c r="B60" s="9">
        <f t="shared" si="9"/>
        <v>116</v>
      </c>
      <c r="C60" s="46">
        <v>58</v>
      </c>
      <c r="D60" s="48">
        <f t="shared" ca="1" si="14"/>
        <v>8550.9</v>
      </c>
      <c r="E60" s="48">
        <f t="shared" ca="1" si="15"/>
        <v>8433.4</v>
      </c>
      <c r="F60" s="50">
        <f t="shared" ca="1" si="10"/>
        <v>1716722.5599999991</v>
      </c>
      <c r="G60" s="13">
        <f t="shared" ca="1" si="5"/>
        <v>200</v>
      </c>
      <c r="H60" s="9">
        <f t="shared" ca="1" si="6"/>
        <v>-23500</v>
      </c>
      <c r="I60" s="50">
        <f t="shared" ca="1" si="16"/>
        <v>1693222.5599999991</v>
      </c>
      <c r="J60" s="52">
        <f t="shared" ca="1" si="7"/>
        <v>-1.3688874689221775E-2</v>
      </c>
      <c r="K60" s="17">
        <f t="shared" ca="1" si="17"/>
        <v>-1.3741243611783527E-2</v>
      </c>
      <c r="L60" s="17">
        <f ca="1">I60/MAX($I$3:I60)-1</f>
        <v>-1.3688874689221753E-2</v>
      </c>
      <c r="Q60" s="9">
        <f t="shared" si="13"/>
        <v>56</v>
      </c>
      <c r="R60" s="11">
        <f t="shared" ca="1" si="12"/>
        <v>38386</v>
      </c>
      <c r="S60" s="40">
        <f t="shared" ca="1" si="19"/>
        <v>1046421.8599999996</v>
      </c>
      <c r="AE60">
        <f t="shared" ca="1" si="18"/>
        <v>0</v>
      </c>
    </row>
    <row r="61" spans="1:31" x14ac:dyDescent="0.3">
      <c r="A61" s="9">
        <f t="shared" si="8"/>
        <v>117</v>
      </c>
      <c r="B61" s="9">
        <f t="shared" si="9"/>
        <v>118</v>
      </c>
      <c r="C61" s="46">
        <v>59</v>
      </c>
      <c r="D61" s="48">
        <f t="shared" ca="1" si="14"/>
        <v>8044.15</v>
      </c>
      <c r="E61" s="48">
        <f t="shared" ca="1" si="15"/>
        <v>8381.1</v>
      </c>
      <c r="F61" s="50">
        <f t="shared" ca="1" si="10"/>
        <v>1693222.5599999991</v>
      </c>
      <c r="G61" s="13">
        <f t="shared" ca="1" si="5"/>
        <v>210</v>
      </c>
      <c r="H61" s="9">
        <f t="shared" ca="1" si="6"/>
        <v>70759.500000000146</v>
      </c>
      <c r="I61" s="50">
        <f t="shared" ca="1" si="16"/>
        <v>1763982.0599999994</v>
      </c>
      <c r="J61" s="52">
        <f t="shared" ca="1" si="7"/>
        <v>4.1789840078672341E-2</v>
      </c>
      <c r="K61" s="17">
        <f t="shared" ca="1" si="17"/>
        <v>4.1887582901860343E-2</v>
      </c>
      <c r="L61" s="17">
        <f ca="1">I61/MAX($I$3:I61)-1</f>
        <v>0</v>
      </c>
      <c r="Q61" s="9">
        <f t="shared" si="13"/>
        <v>57</v>
      </c>
      <c r="R61" s="11">
        <f t="shared" ca="1" si="12"/>
        <v>38434</v>
      </c>
      <c r="S61" s="40">
        <f t="shared" ca="1" si="19"/>
        <v>-1046421.8599999996</v>
      </c>
      <c r="AE61">
        <f t="shared" ca="1" si="18"/>
        <v>1</v>
      </c>
    </row>
    <row r="62" spans="1:31" x14ac:dyDescent="0.3">
      <c r="A62" s="9">
        <f t="shared" si="8"/>
        <v>119</v>
      </c>
      <c r="B62" s="9">
        <f t="shared" si="9"/>
        <v>120</v>
      </c>
      <c r="C62" s="46">
        <v>60</v>
      </c>
      <c r="D62" s="48">
        <f t="shared" ca="1" si="14"/>
        <v>7809</v>
      </c>
      <c r="E62" s="48">
        <f t="shared" ca="1" si="15"/>
        <v>8107.9</v>
      </c>
      <c r="F62" s="50">
        <f t="shared" ca="1" si="10"/>
        <v>1763982.0599999994</v>
      </c>
      <c r="G62" s="13">
        <f t="shared" ca="1" si="5"/>
        <v>225</v>
      </c>
      <c r="H62" s="9">
        <f t="shared" ca="1" si="6"/>
        <v>67252.499999999913</v>
      </c>
      <c r="I62" s="50">
        <f t="shared" ca="1" si="16"/>
        <v>1831234.5599999994</v>
      </c>
      <c r="J62" s="52">
        <f t="shared" ca="1" si="7"/>
        <v>3.8125387737786821E-2</v>
      </c>
      <c r="K62" s="17">
        <f t="shared" ca="1" si="17"/>
        <v>3.8276347803816169E-2</v>
      </c>
      <c r="L62" s="17">
        <f ca="1">I62/MAX($I$3:I62)-1</f>
        <v>0</v>
      </c>
      <c r="Q62" s="9">
        <f t="shared" si="13"/>
        <v>58</v>
      </c>
      <c r="R62" s="11">
        <f t="shared" ca="1" si="12"/>
        <v>38491</v>
      </c>
      <c r="S62" s="40">
        <f t="shared" ca="1" si="19"/>
        <v>1028078.0599999996</v>
      </c>
      <c r="AE62">
        <f t="shared" ca="1" si="18"/>
        <v>1</v>
      </c>
    </row>
    <row r="63" spans="1:31" x14ac:dyDescent="0.3">
      <c r="A63" s="9">
        <f t="shared" si="8"/>
        <v>121</v>
      </c>
      <c r="B63" s="9">
        <f t="shared" si="9"/>
        <v>122</v>
      </c>
      <c r="C63" s="46">
        <v>61</v>
      </c>
      <c r="D63" s="48">
        <f t="shared" ca="1" si="14"/>
        <v>7955.45</v>
      </c>
      <c r="E63" s="48">
        <f t="shared" ca="1" si="15"/>
        <v>7963.2</v>
      </c>
      <c r="F63" s="50">
        <f t="shared" ca="1" si="10"/>
        <v>1831234.5599999994</v>
      </c>
      <c r="G63" s="13">
        <f t="shared" ca="1" si="5"/>
        <v>230</v>
      </c>
      <c r="H63" s="9">
        <f t="shared" ca="1" si="6"/>
        <v>1782.5</v>
      </c>
      <c r="I63" s="50">
        <f t="shared" ca="1" si="16"/>
        <v>1833017.0599999994</v>
      </c>
      <c r="J63" s="52">
        <f t="shared" ca="1" si="7"/>
        <v>9.7338704660532435E-4</v>
      </c>
      <c r="K63" s="17">
        <f t="shared" ca="1" si="17"/>
        <v>9.741749366787289E-4</v>
      </c>
      <c r="L63" s="17">
        <f ca="1">I63/MAX($I$3:I63)-1</f>
        <v>0</v>
      </c>
      <c r="Q63" s="9">
        <f t="shared" si="13"/>
        <v>59</v>
      </c>
      <c r="R63" s="11">
        <f t="shared" ca="1" si="12"/>
        <v>38644</v>
      </c>
      <c r="S63" s="40">
        <f t="shared" ca="1" si="19"/>
        <v>-1028078.0599999996</v>
      </c>
      <c r="AE63">
        <f t="shared" ca="1" si="18"/>
        <v>1</v>
      </c>
    </row>
    <row r="64" spans="1:31" x14ac:dyDescent="0.3">
      <c r="A64" s="9">
        <f t="shared" si="8"/>
        <v>123</v>
      </c>
      <c r="B64" s="9">
        <f t="shared" si="9"/>
        <v>124</v>
      </c>
      <c r="C64" s="46">
        <v>62</v>
      </c>
      <c r="D64" s="48">
        <f t="shared" ca="1" si="14"/>
        <v>7562.4</v>
      </c>
      <c r="E64" s="48">
        <f t="shared" ca="1" si="15"/>
        <v>7485.3</v>
      </c>
      <c r="F64" s="50">
        <f t="shared" ca="1" si="10"/>
        <v>1833017.0599999994</v>
      </c>
      <c r="G64" s="13">
        <f t="shared" ca="1" si="5"/>
        <v>242</v>
      </c>
      <c r="H64" s="9">
        <f t="shared" ca="1" si="6"/>
        <v>-18658.199999999866</v>
      </c>
      <c r="I64" s="50">
        <f t="shared" ca="1" si="16"/>
        <v>1814358.8599999994</v>
      </c>
      <c r="J64" s="52">
        <f t="shared" ca="1" si="7"/>
        <v>-1.0178955999460186E-2</v>
      </c>
      <c r="K64" s="17">
        <f t="shared" ca="1" si="17"/>
        <v>-1.0195176134560335E-2</v>
      </c>
      <c r="L64" s="17">
        <f ca="1">I64/MAX($I$3:I64)-1</f>
        <v>-1.0178955999460282E-2</v>
      </c>
      <c r="Q64" s="9">
        <f t="shared" si="13"/>
        <v>60</v>
      </c>
      <c r="R64" s="11">
        <f t="shared" ca="1" si="12"/>
        <v>38672</v>
      </c>
      <c r="S64" s="40">
        <f t="shared" ca="1" si="19"/>
        <v>1100625.8599999996</v>
      </c>
      <c r="AE64">
        <f t="shared" ca="1" si="18"/>
        <v>0</v>
      </c>
    </row>
    <row r="65" spans="1:31" x14ac:dyDescent="0.3">
      <c r="A65" s="10">
        <f t="shared" si="8"/>
        <v>125</v>
      </c>
      <c r="B65" s="10">
        <f t="shared" si="9"/>
        <v>126</v>
      </c>
      <c r="C65" s="47">
        <v>63</v>
      </c>
      <c r="D65" s="49">
        <f t="shared" ca="1" si="14"/>
        <v>8591.25</v>
      </c>
      <c r="E65" s="49">
        <f t="shared" ca="1" si="15"/>
        <v>8261.75</v>
      </c>
      <c r="F65" s="51">
        <f t="shared" ca="1" si="10"/>
        <v>1814358.8599999994</v>
      </c>
      <c r="G65" s="14">
        <f t="shared" ca="1" si="5"/>
        <v>211</v>
      </c>
      <c r="H65" s="10">
        <f t="shared" ca="1" si="6"/>
        <v>-69524.5</v>
      </c>
      <c r="I65" s="51">
        <f t="shared" ca="1" si="16"/>
        <v>1744834.3599999994</v>
      </c>
      <c r="J65" s="53">
        <f t="shared" ca="1" si="7"/>
        <v>-3.8319045660019001E-2</v>
      </c>
      <c r="K65" s="18">
        <f t="shared" ca="1" si="17"/>
        <v>-3.8352975411028667E-2</v>
      </c>
      <c r="L65" s="18">
        <f ca="1">I65/MAX($I$3:I65)-1</f>
        <v>-4.8107953779764623E-2</v>
      </c>
      <c r="Q65" s="9">
        <f t="shared" si="13"/>
        <v>61</v>
      </c>
      <c r="R65" s="11">
        <f t="shared" ca="1" si="12"/>
        <v>38859</v>
      </c>
      <c r="S65" s="40">
        <f t="shared" ca="1" si="19"/>
        <v>-1100625.8599999996</v>
      </c>
      <c r="AE65">
        <f t="shared" ca="1" si="18"/>
        <v>0</v>
      </c>
    </row>
    <row r="66" spans="1:31" x14ac:dyDescent="0.3">
      <c r="C66" s="25"/>
      <c r="D66" s="26"/>
      <c r="Q66" s="9">
        <f t="shared" si="13"/>
        <v>62</v>
      </c>
      <c r="R66" s="11">
        <f t="shared" ca="1" si="12"/>
        <v>38898</v>
      </c>
      <c r="S66" s="40">
        <f t="shared" ca="1" si="19"/>
        <v>1117351.3099999996</v>
      </c>
    </row>
    <row r="67" spans="1:31" x14ac:dyDescent="0.3">
      <c r="C67" s="25"/>
      <c r="D67" s="26"/>
      <c r="Q67" s="9">
        <f t="shared" si="13"/>
        <v>63</v>
      </c>
      <c r="R67" s="11">
        <f t="shared" ca="1" si="12"/>
        <v>39063</v>
      </c>
      <c r="S67" s="40">
        <f t="shared" ca="1" si="19"/>
        <v>-1117351.3099999996</v>
      </c>
    </row>
    <row r="68" spans="1:31" x14ac:dyDescent="0.3">
      <c r="C68" s="25"/>
      <c r="D68" s="26"/>
      <c r="Q68" s="9">
        <f t="shared" si="13"/>
        <v>64</v>
      </c>
      <c r="R68" s="11">
        <f t="shared" ca="1" si="12"/>
        <v>39085</v>
      </c>
      <c r="S68" s="40">
        <f t="shared" ca="1" si="19"/>
        <v>1209496.3099999996</v>
      </c>
    </row>
    <row r="69" spans="1:31" x14ac:dyDescent="0.3">
      <c r="C69" s="25"/>
      <c r="D69" s="26"/>
      <c r="Q69" s="9">
        <f t="shared" si="13"/>
        <v>65</v>
      </c>
      <c r="R69" s="11">
        <f t="shared" ca="1" si="12"/>
        <v>39136</v>
      </c>
      <c r="S69" s="40">
        <f t="shared" ref="S69:S100" ca="1" si="20">IF(MOD(Q69,2)&lt;&gt;0,-VLOOKUP(Q69,$A$3:$I$65,6,FALSE),VLOOKUP(Q69,$B$3:$I$65,8,FALSE))</f>
        <v>-1209496.3099999996</v>
      </c>
    </row>
    <row r="70" spans="1:31" x14ac:dyDescent="0.3">
      <c r="C70" s="25"/>
      <c r="D70" s="26"/>
      <c r="Q70" s="9">
        <f t="shared" si="13"/>
        <v>66</v>
      </c>
      <c r="R70" s="11">
        <f t="shared" ref="R70:R101" ca="1" si="21">VLOOKUP(Q70,INDIRECT($AG$4&amp;$AG$10),4,FALSE)</f>
        <v>39195</v>
      </c>
      <c r="S70" s="40">
        <f t="shared" ca="1" si="20"/>
        <v>1254364.3599999996</v>
      </c>
    </row>
    <row r="71" spans="1:31" x14ac:dyDescent="0.3">
      <c r="C71" s="25"/>
      <c r="D71" s="26"/>
      <c r="Q71" s="9">
        <f t="shared" ref="Q71:Q130" si="22">Q70+1</f>
        <v>67</v>
      </c>
      <c r="R71" s="11">
        <f t="shared" ca="1" si="21"/>
        <v>39310</v>
      </c>
      <c r="S71" s="40">
        <f t="shared" ca="1" si="20"/>
        <v>-1254364.3599999996</v>
      </c>
    </row>
    <row r="72" spans="1:31" x14ac:dyDescent="0.3">
      <c r="C72" s="25"/>
      <c r="D72" s="26"/>
      <c r="Q72" s="9">
        <f t="shared" si="22"/>
        <v>68</v>
      </c>
      <c r="R72" s="11">
        <f t="shared" ca="1" si="21"/>
        <v>39331</v>
      </c>
      <c r="S72" s="40">
        <f t="shared" ca="1" si="20"/>
        <v>1356364.3599999996</v>
      </c>
    </row>
    <row r="73" spans="1:31" x14ac:dyDescent="0.3">
      <c r="C73" s="25"/>
      <c r="D73" s="26"/>
      <c r="Q73" s="9">
        <f t="shared" si="22"/>
        <v>69</v>
      </c>
      <c r="R73" s="11">
        <f t="shared" ca="1" si="21"/>
        <v>39465</v>
      </c>
      <c r="S73" s="40">
        <f t="shared" ca="1" si="20"/>
        <v>-1356364.3599999996</v>
      </c>
    </row>
    <row r="74" spans="1:31" x14ac:dyDescent="0.3">
      <c r="C74" s="25"/>
      <c r="D74" s="26"/>
      <c r="Q74" s="9">
        <f t="shared" si="22"/>
        <v>70</v>
      </c>
      <c r="R74" s="11">
        <f t="shared" ca="1" si="21"/>
        <v>39560</v>
      </c>
      <c r="S74" s="40">
        <f t="shared" ca="1" si="20"/>
        <v>1200892.3599999996</v>
      </c>
    </row>
    <row r="75" spans="1:31" x14ac:dyDescent="0.3">
      <c r="C75" s="25"/>
      <c r="D75" s="26"/>
      <c r="Q75" s="9">
        <f t="shared" si="22"/>
        <v>71</v>
      </c>
      <c r="R75" s="11">
        <f t="shared" ca="1" si="21"/>
        <v>39603</v>
      </c>
      <c r="S75" s="40">
        <f t="shared" ca="1" si="20"/>
        <v>-1200892.3599999996</v>
      </c>
    </row>
    <row r="76" spans="1:31" x14ac:dyDescent="0.3">
      <c r="C76" s="25"/>
      <c r="D76" s="26"/>
      <c r="Q76" s="9">
        <f t="shared" si="22"/>
        <v>72</v>
      </c>
      <c r="R76" s="11">
        <f t="shared" ca="1" si="21"/>
        <v>39652</v>
      </c>
      <c r="S76" s="40">
        <f t="shared" ca="1" si="20"/>
        <v>1172495.5599999996</v>
      </c>
    </row>
    <row r="77" spans="1:31" x14ac:dyDescent="0.3">
      <c r="C77" s="25"/>
      <c r="D77" s="26"/>
      <c r="Q77" s="9">
        <f t="shared" si="22"/>
        <v>73</v>
      </c>
      <c r="R77" s="11">
        <f t="shared" ca="1" si="21"/>
        <v>39688</v>
      </c>
      <c r="S77" s="40">
        <f t="shared" ca="1" si="20"/>
        <v>-1172495.5599999996</v>
      </c>
    </row>
    <row r="78" spans="1:31" x14ac:dyDescent="0.3">
      <c r="C78" s="25"/>
      <c r="D78" s="26"/>
      <c r="Q78" s="9">
        <f t="shared" si="22"/>
        <v>74</v>
      </c>
      <c r="R78" s="11">
        <f t="shared" ca="1" si="21"/>
        <v>39794</v>
      </c>
      <c r="S78" s="40">
        <f t="shared" ca="1" si="20"/>
        <v>813138.85999999964</v>
      </c>
    </row>
    <row r="79" spans="1:31" x14ac:dyDescent="0.3">
      <c r="C79" s="25"/>
      <c r="D79" s="26"/>
      <c r="Q79" s="9">
        <f t="shared" si="22"/>
        <v>75</v>
      </c>
      <c r="R79" s="11">
        <f t="shared" ca="1" si="21"/>
        <v>39874</v>
      </c>
      <c r="S79" s="40">
        <f t="shared" ca="1" si="20"/>
        <v>-813138.85999999964</v>
      </c>
    </row>
    <row r="80" spans="1:31" x14ac:dyDescent="0.3">
      <c r="C80" s="25"/>
      <c r="D80" s="26"/>
      <c r="Q80" s="9">
        <f t="shared" si="22"/>
        <v>76</v>
      </c>
      <c r="R80" s="11">
        <f t="shared" ca="1" si="21"/>
        <v>39896</v>
      </c>
      <c r="S80" s="40">
        <f t="shared" ca="1" si="20"/>
        <v>893425.25999999954</v>
      </c>
    </row>
    <row r="81" spans="3:19" x14ac:dyDescent="0.3">
      <c r="C81" s="25"/>
      <c r="D81" s="26"/>
      <c r="Q81" s="9">
        <f t="shared" si="22"/>
        <v>77</v>
      </c>
      <c r="R81" s="11">
        <f t="shared" ca="1" si="21"/>
        <v>40116</v>
      </c>
      <c r="S81" s="40">
        <f t="shared" ca="1" si="20"/>
        <v>-893425.25999999954</v>
      </c>
    </row>
    <row r="82" spans="3:19" x14ac:dyDescent="0.3">
      <c r="C82" s="25"/>
      <c r="D82" s="26"/>
      <c r="Q82" s="9">
        <f t="shared" si="22"/>
        <v>78</v>
      </c>
      <c r="R82" s="11">
        <f t="shared" ca="1" si="21"/>
        <v>40140</v>
      </c>
      <c r="S82" s="40">
        <f t="shared" ca="1" si="20"/>
        <v>967484.90999999957</v>
      </c>
    </row>
    <row r="83" spans="3:19" x14ac:dyDescent="0.3">
      <c r="C83" s="25"/>
      <c r="D83" s="26"/>
      <c r="Q83" s="9">
        <f t="shared" si="22"/>
        <v>79</v>
      </c>
      <c r="R83" s="11">
        <f t="shared" ca="1" si="21"/>
        <v>40168</v>
      </c>
      <c r="S83" s="40">
        <f t="shared" ca="1" si="20"/>
        <v>-967484.90999999957</v>
      </c>
    </row>
    <row r="84" spans="3:19" x14ac:dyDescent="0.3">
      <c r="C84" s="25"/>
      <c r="D84" s="26"/>
      <c r="Q84" s="9">
        <f t="shared" si="22"/>
        <v>80</v>
      </c>
      <c r="R84" s="11">
        <f t="shared" ca="1" si="21"/>
        <v>40185</v>
      </c>
      <c r="S84" s="40">
        <f t="shared" ca="1" si="20"/>
        <v>1028032.4099999996</v>
      </c>
    </row>
    <row r="85" spans="3:19" x14ac:dyDescent="0.3">
      <c r="C85" s="25"/>
      <c r="D85" s="26"/>
      <c r="Q85" s="9">
        <f t="shared" si="22"/>
        <v>81</v>
      </c>
      <c r="R85" s="11">
        <f t="shared" ca="1" si="21"/>
        <v>40200</v>
      </c>
      <c r="S85" s="40">
        <f t="shared" ca="1" si="20"/>
        <v>-1028032.4099999996</v>
      </c>
    </row>
    <row r="86" spans="3:19" x14ac:dyDescent="0.3">
      <c r="C86" s="25"/>
      <c r="D86" s="26"/>
      <c r="Q86" s="9">
        <f t="shared" si="22"/>
        <v>82</v>
      </c>
      <c r="R86" s="11">
        <f t="shared" ca="1" si="21"/>
        <v>40235</v>
      </c>
      <c r="S86" s="40">
        <f t="shared" ca="1" si="20"/>
        <v>1004837.6099999996</v>
      </c>
    </row>
    <row r="87" spans="3:19" x14ac:dyDescent="0.3">
      <c r="C87" s="25"/>
      <c r="D87" s="26"/>
      <c r="Q87" s="9">
        <f t="shared" si="22"/>
        <v>83</v>
      </c>
      <c r="R87" s="11">
        <f t="shared" ca="1" si="21"/>
        <v>40317</v>
      </c>
      <c r="S87" s="40">
        <f t="shared" ca="1" si="20"/>
        <v>-1004837.6099999996</v>
      </c>
    </row>
    <row r="88" spans="3:19" x14ac:dyDescent="0.3">
      <c r="C88" s="25"/>
      <c r="D88" s="26"/>
      <c r="Q88" s="9">
        <f t="shared" si="22"/>
        <v>84</v>
      </c>
      <c r="R88" s="11">
        <f t="shared" ca="1" si="21"/>
        <v>40343</v>
      </c>
      <c r="S88" s="40">
        <f t="shared" ca="1" si="20"/>
        <v>1061559.8099999996</v>
      </c>
    </row>
    <row r="89" spans="3:19" x14ac:dyDescent="0.3">
      <c r="C89" s="25"/>
      <c r="D89" s="26"/>
      <c r="Q89" s="9">
        <f t="shared" si="22"/>
        <v>85</v>
      </c>
      <c r="R89" s="11">
        <f t="shared" ca="1" si="21"/>
        <v>40507</v>
      </c>
      <c r="S89" s="40">
        <f t="shared" ca="1" si="20"/>
        <v>-1061559.8099999996</v>
      </c>
    </row>
    <row r="90" spans="3:19" x14ac:dyDescent="0.3">
      <c r="C90" s="25"/>
      <c r="D90" s="26"/>
      <c r="Q90" s="9">
        <f t="shared" si="22"/>
        <v>86</v>
      </c>
      <c r="R90" s="11">
        <f t="shared" ca="1" si="21"/>
        <v>40542</v>
      </c>
      <c r="S90" s="40">
        <f t="shared" ca="1" si="20"/>
        <v>1116844.1099999996</v>
      </c>
    </row>
    <row r="91" spans="3:19" x14ac:dyDescent="0.3">
      <c r="C91" s="25"/>
      <c r="D91" s="26"/>
      <c r="Q91" s="9">
        <f t="shared" si="22"/>
        <v>87</v>
      </c>
      <c r="R91" s="11">
        <f t="shared" ca="1" si="21"/>
        <v>40562</v>
      </c>
      <c r="S91" s="40">
        <f t="shared" ca="1" si="20"/>
        <v>-1116844.1099999996</v>
      </c>
    </row>
    <row r="92" spans="3:19" x14ac:dyDescent="0.3">
      <c r="C92" s="25"/>
      <c r="D92" s="26"/>
      <c r="Q92" s="9">
        <f t="shared" si="22"/>
        <v>88</v>
      </c>
      <c r="R92" s="11">
        <f t="shared" ca="1" si="21"/>
        <v>40633</v>
      </c>
      <c r="S92" s="40">
        <f t="shared" ca="1" si="20"/>
        <v>1144813.3099999996</v>
      </c>
    </row>
    <row r="93" spans="3:19" x14ac:dyDescent="0.3">
      <c r="C93" s="25"/>
      <c r="D93" s="26"/>
      <c r="Q93" s="9">
        <f t="shared" si="22"/>
        <v>89</v>
      </c>
      <c r="R93" s="11">
        <f t="shared" ca="1" si="21"/>
        <v>40668</v>
      </c>
      <c r="S93" s="40">
        <f t="shared" ca="1" si="20"/>
        <v>-1144813.3099999996</v>
      </c>
    </row>
    <row r="94" spans="3:19" x14ac:dyDescent="0.3">
      <c r="C94" s="25"/>
      <c r="D94" s="26"/>
      <c r="Q94" s="9">
        <f t="shared" si="22"/>
        <v>90</v>
      </c>
      <c r="R94" s="11">
        <f t="shared" ca="1" si="21"/>
        <v>40731</v>
      </c>
      <c r="S94" s="40">
        <f t="shared" ca="1" si="20"/>
        <v>1201055.2099999995</v>
      </c>
    </row>
    <row r="95" spans="3:19" x14ac:dyDescent="0.3">
      <c r="C95" s="25"/>
      <c r="D95" s="26"/>
      <c r="Q95" s="9">
        <f t="shared" si="22"/>
        <v>91</v>
      </c>
      <c r="R95" s="11">
        <f t="shared" ca="1" si="21"/>
        <v>40760</v>
      </c>
      <c r="S95" s="40">
        <f t="shared" ca="1" si="20"/>
        <v>-1201055.2099999995</v>
      </c>
    </row>
    <row r="96" spans="3:19" x14ac:dyDescent="0.3">
      <c r="C96" s="25"/>
      <c r="D96" s="26"/>
      <c r="Q96" s="9">
        <f t="shared" si="22"/>
        <v>92</v>
      </c>
      <c r="R96" s="11">
        <f t="shared" ca="1" si="21"/>
        <v>40806</v>
      </c>
      <c r="S96" s="40">
        <f t="shared" ca="1" si="20"/>
        <v>1184713.7099999995</v>
      </c>
    </row>
    <row r="97" spans="3:19" x14ac:dyDescent="0.3">
      <c r="C97" s="25"/>
      <c r="D97" s="26"/>
      <c r="Q97" s="9">
        <f t="shared" si="22"/>
        <v>93</v>
      </c>
      <c r="R97" s="11">
        <f t="shared" ca="1" si="21"/>
        <v>40865</v>
      </c>
      <c r="S97" s="40">
        <f t="shared" ca="1" si="20"/>
        <v>-1184713.7099999995</v>
      </c>
    </row>
    <row r="98" spans="3:19" x14ac:dyDescent="0.3">
      <c r="C98" s="25"/>
      <c r="D98" s="26"/>
      <c r="Q98" s="9">
        <f t="shared" si="22"/>
        <v>94</v>
      </c>
      <c r="R98" s="11">
        <f t="shared" ca="1" si="21"/>
        <v>40925</v>
      </c>
      <c r="S98" s="40">
        <f t="shared" ca="1" si="20"/>
        <v>1199535.2099999995</v>
      </c>
    </row>
    <row r="99" spans="3:19" x14ac:dyDescent="0.3">
      <c r="C99" s="25"/>
      <c r="D99" s="26"/>
      <c r="Q99" s="9">
        <f t="shared" si="22"/>
        <v>95</v>
      </c>
      <c r="R99" s="11">
        <f t="shared" ca="1" si="21"/>
        <v>40974</v>
      </c>
      <c r="S99" s="40">
        <f t="shared" ca="1" si="20"/>
        <v>-1199535.2099999995</v>
      </c>
    </row>
    <row r="100" spans="3:19" x14ac:dyDescent="0.3">
      <c r="C100" s="25"/>
      <c r="D100" s="26"/>
      <c r="Q100" s="9">
        <f t="shared" si="22"/>
        <v>96</v>
      </c>
      <c r="R100" s="11">
        <f t="shared" ca="1" si="21"/>
        <v>41072</v>
      </c>
      <c r="S100" s="40">
        <f t="shared" ca="1" si="20"/>
        <v>1175146.7099999995</v>
      </c>
    </row>
    <row r="101" spans="3:19" x14ac:dyDescent="0.3">
      <c r="C101" s="25"/>
      <c r="D101" s="26"/>
      <c r="Q101" s="9">
        <f t="shared" si="22"/>
        <v>97</v>
      </c>
      <c r="R101" s="11">
        <f t="shared" ca="1" si="21"/>
        <v>41115</v>
      </c>
      <c r="S101" s="40">
        <f t="shared" ref="S101:S130" ca="1" si="23">IF(MOD(Q101,2)&lt;&gt;0,-VLOOKUP(Q101,$A$3:$I$65,6,FALSE),VLOOKUP(Q101,$B$3:$I$65,8,FALSE))</f>
        <v>-1175146.7099999995</v>
      </c>
    </row>
    <row r="102" spans="3:19" x14ac:dyDescent="0.3">
      <c r="C102" s="25"/>
      <c r="D102" s="26"/>
      <c r="Q102" s="9">
        <f t="shared" si="22"/>
        <v>98</v>
      </c>
      <c r="R102" s="11">
        <f t="shared" ref="R102:R130" ca="1" si="24">VLOOKUP(Q102,INDIRECT($AG$4&amp;$AG$10),4,FALSE)</f>
        <v>41131</v>
      </c>
      <c r="S102" s="40">
        <f t="shared" ca="1" si="23"/>
        <v>1223419.9099999992</v>
      </c>
    </row>
    <row r="103" spans="3:19" x14ac:dyDescent="0.3">
      <c r="C103" s="25"/>
      <c r="D103" s="26"/>
      <c r="Q103" s="9">
        <f t="shared" si="22"/>
        <v>99</v>
      </c>
      <c r="R103" s="11">
        <f t="shared" ca="1" si="24"/>
        <v>41157</v>
      </c>
      <c r="S103" s="40">
        <f t="shared" ca="1" si="23"/>
        <v>-1223419.9099999992</v>
      </c>
    </row>
    <row r="104" spans="3:19" x14ac:dyDescent="0.3">
      <c r="C104" s="25"/>
      <c r="D104" s="26"/>
      <c r="Q104" s="9">
        <f t="shared" si="22"/>
        <v>100</v>
      </c>
      <c r="R104" s="11">
        <f t="shared" ca="1" si="24"/>
        <v>41166</v>
      </c>
      <c r="S104" s="40">
        <f t="shared" ca="1" si="23"/>
        <v>1305776.2099999993</v>
      </c>
    </row>
    <row r="105" spans="3:19" x14ac:dyDescent="0.3">
      <c r="C105" s="25"/>
      <c r="D105" s="26"/>
      <c r="Q105" s="9">
        <f t="shared" si="22"/>
        <v>101</v>
      </c>
      <c r="R105" s="11">
        <f t="shared" ca="1" si="24"/>
        <v>41312</v>
      </c>
      <c r="S105" s="40">
        <f t="shared" ca="1" si="23"/>
        <v>-1305776.2099999993</v>
      </c>
    </row>
    <row r="106" spans="3:19" x14ac:dyDescent="0.3">
      <c r="C106" s="25"/>
      <c r="D106" s="26"/>
      <c r="Q106" s="9">
        <f t="shared" si="22"/>
        <v>102</v>
      </c>
      <c r="R106" s="11">
        <f t="shared" ca="1" si="24"/>
        <v>41390</v>
      </c>
      <c r="S106" s="40">
        <f t="shared" ca="1" si="23"/>
        <v>1291026.5599999991</v>
      </c>
    </row>
    <row r="107" spans="3:19" x14ac:dyDescent="0.3">
      <c r="C107" s="25"/>
      <c r="D107" s="26"/>
      <c r="Q107" s="9">
        <f t="shared" si="22"/>
        <v>103</v>
      </c>
      <c r="R107" s="11">
        <f t="shared" ca="1" si="24"/>
        <v>41431</v>
      </c>
      <c r="S107" s="40">
        <f t="shared" ca="1" si="23"/>
        <v>-1291026.5599999991</v>
      </c>
    </row>
    <row r="108" spans="3:19" x14ac:dyDescent="0.3">
      <c r="C108" s="25"/>
      <c r="D108" s="26"/>
      <c r="Q108" s="9">
        <f t="shared" si="22"/>
        <v>104</v>
      </c>
      <c r="R108" s="11">
        <f t="shared" ca="1" si="24"/>
        <v>41467</v>
      </c>
      <c r="S108" s="40">
        <f t="shared" ca="1" si="23"/>
        <v>1310123.3599999992</v>
      </c>
    </row>
    <row r="109" spans="3:19" x14ac:dyDescent="0.3">
      <c r="C109" s="25"/>
      <c r="D109" s="26"/>
      <c r="Q109" s="9">
        <f t="shared" si="22"/>
        <v>105</v>
      </c>
      <c r="R109" s="11">
        <f t="shared" ca="1" si="24"/>
        <v>41487</v>
      </c>
      <c r="S109" s="40">
        <f t="shared" ca="1" si="23"/>
        <v>-1310123.3599999992</v>
      </c>
    </row>
    <row r="110" spans="3:19" x14ac:dyDescent="0.3">
      <c r="C110" s="25"/>
      <c r="D110" s="26"/>
      <c r="Q110" s="9">
        <f t="shared" si="22"/>
        <v>106</v>
      </c>
      <c r="R110" s="11">
        <f t="shared" ca="1" si="24"/>
        <v>41528</v>
      </c>
      <c r="S110" s="40">
        <f t="shared" ca="1" si="23"/>
        <v>1352371.7599999991</v>
      </c>
    </row>
    <row r="111" spans="3:19" x14ac:dyDescent="0.3">
      <c r="C111" s="25"/>
      <c r="D111" s="26"/>
      <c r="Q111" s="9">
        <f t="shared" si="22"/>
        <v>107</v>
      </c>
      <c r="R111" s="11">
        <f t="shared" ca="1" si="24"/>
        <v>41600</v>
      </c>
      <c r="S111" s="40">
        <f t="shared" ca="1" si="23"/>
        <v>-1352371.7599999991</v>
      </c>
    </row>
    <row r="112" spans="3:19" x14ac:dyDescent="0.3">
      <c r="C112" s="25"/>
      <c r="D112" s="26"/>
      <c r="Q112" s="9">
        <f t="shared" si="22"/>
        <v>108</v>
      </c>
      <c r="R112" s="11">
        <f t="shared" ca="1" si="24"/>
        <v>41619</v>
      </c>
      <c r="S112" s="40">
        <f t="shared" ca="1" si="23"/>
        <v>1422673.0099999991</v>
      </c>
    </row>
    <row r="113" spans="3:19" x14ac:dyDescent="0.3">
      <c r="C113" s="25"/>
      <c r="D113" s="26"/>
      <c r="Q113" s="9">
        <f t="shared" si="22"/>
        <v>109</v>
      </c>
      <c r="R113" s="11">
        <f t="shared" ca="1" si="24"/>
        <v>41673</v>
      </c>
      <c r="S113" s="40">
        <f t="shared" ca="1" si="23"/>
        <v>-1422673.0099999991</v>
      </c>
    </row>
    <row r="114" spans="3:19" x14ac:dyDescent="0.3">
      <c r="C114" s="25"/>
      <c r="D114" s="26"/>
      <c r="Q114" s="9">
        <f t="shared" si="22"/>
        <v>110</v>
      </c>
      <c r="R114" s="11">
        <f t="shared" ca="1" si="24"/>
        <v>41698</v>
      </c>
      <c r="S114" s="40">
        <f t="shared" ca="1" si="23"/>
        <v>1487883.5599999989</v>
      </c>
    </row>
    <row r="115" spans="3:19" x14ac:dyDescent="0.3">
      <c r="C115" s="25"/>
      <c r="D115" s="26"/>
      <c r="Q115" s="9">
        <f t="shared" si="22"/>
        <v>111</v>
      </c>
      <c r="R115" s="11">
        <f t="shared" ca="1" si="24"/>
        <v>41928</v>
      </c>
      <c r="S115" s="40">
        <f t="shared" ca="1" si="23"/>
        <v>-1487883.5599999989</v>
      </c>
    </row>
    <row r="116" spans="3:19" x14ac:dyDescent="0.3">
      <c r="C116" s="25"/>
      <c r="D116" s="26"/>
      <c r="Q116" s="9">
        <f t="shared" si="22"/>
        <v>112</v>
      </c>
      <c r="R116" s="11">
        <f t="shared" ca="1" si="24"/>
        <v>41943</v>
      </c>
      <c r="S116" s="40">
        <f t="shared" ca="1" si="23"/>
        <v>1598091.5599999991</v>
      </c>
    </row>
    <row r="117" spans="3:19" x14ac:dyDescent="0.3">
      <c r="C117" s="25"/>
      <c r="D117" s="26"/>
      <c r="Q117" s="9">
        <f t="shared" si="22"/>
        <v>113</v>
      </c>
      <c r="R117" s="11">
        <f t="shared" ca="1" si="24"/>
        <v>41985</v>
      </c>
      <c r="S117" s="40">
        <f t="shared" ca="1" si="23"/>
        <v>-1598091.5599999991</v>
      </c>
    </row>
    <row r="118" spans="3:19" x14ac:dyDescent="0.3">
      <c r="C118" s="25"/>
      <c r="D118" s="26"/>
      <c r="Q118" s="9">
        <f t="shared" si="22"/>
        <v>114</v>
      </c>
      <c r="R118" s="11">
        <f t="shared" ca="1" si="24"/>
        <v>42027</v>
      </c>
      <c r="S118" s="40">
        <f t="shared" ca="1" si="23"/>
        <v>1716722.5599999991</v>
      </c>
    </row>
    <row r="119" spans="3:19" x14ac:dyDescent="0.3">
      <c r="C119" s="25"/>
      <c r="D119" s="26"/>
      <c r="Q119" s="9">
        <f t="shared" si="22"/>
        <v>115</v>
      </c>
      <c r="R119" s="11">
        <f t="shared" ca="1" si="24"/>
        <v>42086</v>
      </c>
      <c r="S119" s="40">
        <f t="shared" ca="1" si="23"/>
        <v>-1716722.5599999991</v>
      </c>
    </row>
    <row r="120" spans="3:19" x14ac:dyDescent="0.3">
      <c r="C120" s="25"/>
      <c r="D120" s="26"/>
      <c r="Q120" s="9">
        <f t="shared" si="22"/>
        <v>116</v>
      </c>
      <c r="R120" s="11">
        <f t="shared" ca="1" si="24"/>
        <v>42156</v>
      </c>
      <c r="S120" s="40">
        <f t="shared" ca="1" si="23"/>
        <v>1693222.5599999991</v>
      </c>
    </row>
    <row r="121" spans="3:19" x14ac:dyDescent="0.3">
      <c r="C121" s="25"/>
      <c r="D121" s="26"/>
      <c r="Q121" s="9">
        <f t="shared" si="22"/>
        <v>117</v>
      </c>
      <c r="R121" s="11">
        <f t="shared" ca="1" si="24"/>
        <v>42163</v>
      </c>
      <c r="S121" s="40">
        <f t="shared" ca="1" si="23"/>
        <v>-1693222.5599999991</v>
      </c>
    </row>
    <row r="122" spans="3:19" x14ac:dyDescent="0.3">
      <c r="C122" s="25"/>
      <c r="D122" s="26"/>
      <c r="Q122" s="9">
        <f t="shared" si="22"/>
        <v>118</v>
      </c>
      <c r="R122" s="11">
        <f t="shared" ca="1" si="24"/>
        <v>42181</v>
      </c>
      <c r="S122" s="40">
        <f t="shared" ca="1" si="23"/>
        <v>1763982.0599999994</v>
      </c>
    </row>
    <row r="123" spans="3:19" x14ac:dyDescent="0.3">
      <c r="C123" s="25"/>
      <c r="D123" s="26"/>
      <c r="Q123" s="9">
        <f t="shared" si="22"/>
        <v>119</v>
      </c>
      <c r="R123" s="11">
        <f t="shared" ca="1" si="24"/>
        <v>42240</v>
      </c>
      <c r="S123" s="40">
        <f t="shared" ca="1" si="23"/>
        <v>-1763982.0599999994</v>
      </c>
    </row>
    <row r="124" spans="3:19" x14ac:dyDescent="0.3">
      <c r="C124" s="25"/>
      <c r="D124" s="26"/>
      <c r="Q124" s="9">
        <f t="shared" si="22"/>
        <v>120</v>
      </c>
      <c r="R124" s="11">
        <f t="shared" ca="1" si="24"/>
        <v>42291</v>
      </c>
      <c r="S124" s="40">
        <f t="shared" ca="1" si="23"/>
        <v>1831234.5599999994</v>
      </c>
    </row>
    <row r="125" spans="3:19" x14ac:dyDescent="0.3">
      <c r="C125" s="25"/>
      <c r="D125" s="26"/>
      <c r="Q125" s="9">
        <f t="shared" si="22"/>
        <v>121</v>
      </c>
      <c r="R125" s="11">
        <f t="shared" ca="1" si="24"/>
        <v>42313</v>
      </c>
      <c r="S125" s="40">
        <f t="shared" ca="1" si="23"/>
        <v>-1831234.5599999994</v>
      </c>
    </row>
    <row r="126" spans="3:19" x14ac:dyDescent="0.3">
      <c r="C126" s="25"/>
      <c r="D126" s="26"/>
      <c r="Q126" s="9">
        <f t="shared" si="22"/>
        <v>122</v>
      </c>
      <c r="R126" s="11">
        <f t="shared" ca="1" si="24"/>
        <v>42370</v>
      </c>
      <c r="S126" s="40">
        <f t="shared" ca="1" si="23"/>
        <v>1833017.0599999994</v>
      </c>
    </row>
    <row r="127" spans="3:19" x14ac:dyDescent="0.3">
      <c r="C127" s="25"/>
      <c r="D127" s="26"/>
      <c r="Q127" s="9">
        <f t="shared" si="22"/>
        <v>123</v>
      </c>
      <c r="R127" s="11">
        <f t="shared" ca="1" si="24"/>
        <v>42382</v>
      </c>
      <c r="S127" s="40">
        <f t="shared" ca="1" si="23"/>
        <v>-1833017.0599999994</v>
      </c>
    </row>
    <row r="128" spans="3:19" x14ac:dyDescent="0.3">
      <c r="C128" s="25"/>
      <c r="D128" s="26"/>
      <c r="Q128" s="9">
        <f t="shared" si="22"/>
        <v>124</v>
      </c>
      <c r="R128" s="11">
        <f t="shared" ca="1" si="24"/>
        <v>42437</v>
      </c>
      <c r="S128" s="40">
        <f t="shared" ca="1" si="23"/>
        <v>1814358.8599999994</v>
      </c>
    </row>
    <row r="129" spans="17:19" x14ac:dyDescent="0.3">
      <c r="Q129" s="9">
        <f t="shared" si="22"/>
        <v>125</v>
      </c>
      <c r="R129" s="11">
        <f t="shared" ca="1" si="24"/>
        <v>42642</v>
      </c>
      <c r="S129" s="40">
        <f t="shared" ca="1" si="23"/>
        <v>-1814358.8599999994</v>
      </c>
    </row>
    <row r="130" spans="17:19" x14ac:dyDescent="0.3">
      <c r="Q130" s="10">
        <f t="shared" si="22"/>
        <v>126</v>
      </c>
      <c r="R130" s="12">
        <f t="shared" ca="1" si="24"/>
        <v>42713</v>
      </c>
      <c r="S130" s="55">
        <f t="shared" ca="1" si="23"/>
        <v>1744834.3599999994</v>
      </c>
    </row>
    <row r="131" spans="17:19" x14ac:dyDescent="0.3">
      <c r="R131" s="1"/>
    </row>
    <row r="132" spans="17:19" x14ac:dyDescent="0.3">
      <c r="R132" s="1"/>
    </row>
    <row r="133" spans="17:19" x14ac:dyDescent="0.3">
      <c r="R133" s="1"/>
    </row>
    <row r="134" spans="17:19" x14ac:dyDescent="0.3">
      <c r="R134" s="1"/>
    </row>
    <row r="135" spans="17:19" x14ac:dyDescent="0.3">
      <c r="R135" s="1"/>
    </row>
    <row r="136" spans="17:19" x14ac:dyDescent="0.3">
      <c r="R136" s="1"/>
    </row>
    <row r="137" spans="17:19" x14ac:dyDescent="0.3">
      <c r="R137" s="1"/>
    </row>
    <row r="138" spans="17:19" x14ac:dyDescent="0.3">
      <c r="R138" s="1"/>
    </row>
    <row r="139" spans="17:19" x14ac:dyDescent="0.3">
      <c r="R139" s="1"/>
    </row>
    <row r="140" spans="17:19" x14ac:dyDescent="0.3">
      <c r="R140" s="1"/>
    </row>
    <row r="141" spans="17:19" x14ac:dyDescent="0.3">
      <c r="R141" s="1"/>
    </row>
    <row r="142" spans="17:19" x14ac:dyDescent="0.3">
      <c r="R142" s="1"/>
    </row>
    <row r="143" spans="17:19" x14ac:dyDescent="0.3">
      <c r="R143" s="1"/>
    </row>
    <row r="144" spans="17:19" x14ac:dyDescent="0.3">
      <c r="R144" s="1"/>
    </row>
    <row r="145" spans="18:18" x14ac:dyDescent="0.3">
      <c r="R145" s="1"/>
    </row>
    <row r="146" spans="18:18" x14ac:dyDescent="0.3">
      <c r="R146" s="1"/>
    </row>
    <row r="147" spans="18:18" x14ac:dyDescent="0.3">
      <c r="R147" s="1"/>
    </row>
    <row r="148" spans="18:18" x14ac:dyDescent="0.3">
      <c r="R148" s="1"/>
    </row>
    <row r="149" spans="18:18" x14ac:dyDescent="0.3">
      <c r="R149" s="1"/>
    </row>
    <row r="150" spans="18:18" x14ac:dyDescent="0.3">
      <c r="R150" s="1"/>
    </row>
    <row r="151" spans="18:18" x14ac:dyDescent="0.3">
      <c r="R151" s="1"/>
    </row>
    <row r="152" spans="18:18" x14ac:dyDescent="0.3">
      <c r="R152" s="1"/>
    </row>
    <row r="153" spans="18:18" x14ac:dyDescent="0.3">
      <c r="R153" s="1"/>
    </row>
    <row r="154" spans="18:18" x14ac:dyDescent="0.3">
      <c r="R154" s="1"/>
    </row>
    <row r="155" spans="18:18" x14ac:dyDescent="0.3">
      <c r="R155" s="1"/>
    </row>
    <row r="156" spans="18:18" x14ac:dyDescent="0.3">
      <c r="R156" s="1"/>
    </row>
    <row r="157" spans="18:18" x14ac:dyDescent="0.3">
      <c r="R157" s="1"/>
    </row>
    <row r="158" spans="18:18" x14ac:dyDescent="0.3">
      <c r="R158" s="1"/>
    </row>
    <row r="159" spans="18:18" x14ac:dyDescent="0.3">
      <c r="R159" s="1"/>
    </row>
    <row r="160" spans="18:18" x14ac:dyDescent="0.3">
      <c r="R160" s="1"/>
    </row>
    <row r="161" spans="18:18" x14ac:dyDescent="0.3">
      <c r="R161" s="1"/>
    </row>
    <row r="162" spans="18:18" x14ac:dyDescent="0.3">
      <c r="R162" s="1"/>
    </row>
    <row r="163" spans="18:18" x14ac:dyDescent="0.3">
      <c r="R163" s="1"/>
    </row>
    <row r="164" spans="18:18" x14ac:dyDescent="0.3">
      <c r="R164" s="1"/>
    </row>
    <row r="165" spans="18:18" x14ac:dyDescent="0.3">
      <c r="R165" s="1"/>
    </row>
    <row r="166" spans="18:18" x14ac:dyDescent="0.3">
      <c r="R166" s="1"/>
    </row>
    <row r="167" spans="18:18" x14ac:dyDescent="0.3">
      <c r="R167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RSI</vt:lpstr>
      <vt:lpstr>Trade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admin11</dc:creator>
  <cp:lastModifiedBy>admin</cp:lastModifiedBy>
  <dcterms:created xsi:type="dcterms:W3CDTF">2021-02-18T07:53:52Z</dcterms:created>
  <dcterms:modified xsi:type="dcterms:W3CDTF">2022-05-21T16:05:20Z</dcterms:modified>
</cp:coreProperties>
</file>